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1.xml" ContentType="application/vnd.ms-excel.threadedcomments+xml"/>
  <Override PartName="/xl/comments14.xml" ContentType="application/vnd.openxmlformats-officedocument.spreadsheetml.comments+xml"/>
  <Override PartName="/xl/tables/table1.xml" ContentType="application/vnd.openxmlformats-officedocument.spreadsheetml.table+xml"/>
  <Override PartName="/xl/drawings/drawing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US702SRVSR001\Pricing$\Pricing\1. Side By Side(SBS)\1. TPEB\"/>
    </mc:Choice>
  </mc:AlternateContent>
  <xr:revisionPtr revIDLastSave="0" documentId="13_ncr:1_{F54C9091-1AF6-4231-AF69-5C86A9AF7771}" xr6:coauthVersionLast="47" xr6:coauthVersionMax="47" xr10:uidLastSave="{00000000-0000-0000-0000-000000000000}"/>
  <bookViews>
    <workbookView xWindow="-120" yWindow="-120" windowWidth="29040" windowHeight="15840" tabRatio="933" activeTab="7" xr2:uid="{00000000-000D-0000-FFFF-FFFF00000000}"/>
  </bookViews>
  <sheets>
    <sheet name="SBS Ref. Table" sheetId="158" r:id="rId1"/>
    <sheet name="6.DAR-RIPI" sheetId="7" state="hidden" r:id="rId2"/>
    <sheet name="6.OAR-PS" sheetId="95" state="hidden" r:id="rId3"/>
    <sheet name="6.OAR-PN" sheetId="96" state="hidden" r:id="rId4"/>
    <sheet name="6.OAR-EC" sheetId="97" state="hidden" r:id="rId5"/>
    <sheet name="6.OAR-GC" sheetId="98" state="hidden" r:id="rId6"/>
    <sheet name="0. SC Number" sheetId="122" r:id="rId7"/>
    <sheet name="1. CBP_40HC" sheetId="1" r:id="rId8"/>
    <sheet name="1.1 CBP_20ST" sheetId="154" r:id="rId9"/>
    <sheet name="2. SEA_40HC" sheetId="3" r:id="rId10"/>
    <sheet name="2.1 SEA_20ST" sheetId="155" r:id="rId11"/>
    <sheet name="3. Taiwan_40HC" sheetId="148" r:id="rId12"/>
    <sheet name="4a. Premium Summary" sheetId="130" state="hidden" r:id="rId13"/>
    <sheet name="3.1 Taiwan_20ST" sheetId="156" r:id="rId14"/>
    <sheet name="4. Korea_40HC" sheetId="149" r:id="rId15"/>
    <sheet name="4.1 Korea_20ST" sheetId="157" r:id="rId16"/>
    <sheet name="5. SVC Free Time" sheetId="147" r:id="rId17"/>
    <sheet name="6. SOC" sheetId="151" r:id="rId18"/>
    <sheet name="7. NOR" sheetId="6" r:id="rId19"/>
    <sheet name="8. OAR" sheetId="140" r:id="rId20"/>
    <sheet name="8.1 ZIM OAR" sheetId="124" r:id="rId21"/>
    <sheet name="9. REEFER" sheetId="150" r:id="rId22"/>
    <sheet name="10. ISC to USA" sheetId="161" r:id="rId23"/>
    <sheet name="11. MED to USA" sheetId="152" r:id="rId24"/>
    <sheet name="12. N. Europe to USA" sheetId="145" r:id="rId25"/>
    <sheet name="13. ASIA TO LATAM" sheetId="131" r:id="rId26"/>
    <sheet name="9.TP Transit Time" sheetId="54" state="hidden" r:id="rId27"/>
    <sheet name="14. Premium Transit Time" sheetId="106" r:id="rId28"/>
    <sheet name="15. TP Transit Time" sheetId="142" r:id="rId29"/>
    <sheet name="16. CBP_SEA_Origin" sheetId="22" r:id="rId30"/>
    <sheet name="17. Commodity" sheetId="23" r:id="rId31"/>
    <sheet name="45 Add-on" sheetId="24" state="hidden" r:id="rId32"/>
  </sheets>
  <externalReferences>
    <externalReference r:id="rId33"/>
    <externalReference r:id="rId34"/>
    <externalReference r:id="rId35"/>
  </externalReferences>
  <definedNames>
    <definedName name="_xlnm._FilterDatabase" localSheetId="6" hidden="1">'0. SC Number'!$L$3:$T$76</definedName>
    <definedName name="_xlnm._FilterDatabase" localSheetId="7" hidden="1">'1. CBP_40HC'!$A$8:$XEW$8</definedName>
    <definedName name="_xlnm._FilterDatabase" localSheetId="8" hidden="1">'1.1 CBP_20ST'!$A$9:$BH$9</definedName>
    <definedName name="_xlnm._FilterDatabase" localSheetId="23" hidden="1">'11. MED to USA'!$A$4:$M$4</definedName>
    <definedName name="_xlnm._FilterDatabase" localSheetId="24" hidden="1">'12. N. Europe to USA'!$A$4:$N$4</definedName>
    <definedName name="_xlnm._FilterDatabase" localSheetId="25" hidden="1">'13. ASIA TO LATAM'!$A$5:$XAK$99</definedName>
    <definedName name="_xlnm._FilterDatabase" localSheetId="28" hidden="1">'15. TP Transit Time'!$A$1:$N$771</definedName>
    <definedName name="_xlnm._FilterDatabase" localSheetId="9" hidden="1">'2. SEA_40HC'!$A$4:$R$4</definedName>
    <definedName name="_xlnm._FilterDatabase" localSheetId="10" hidden="1">'2.1 SEA_20ST'!$A$61:$Q$118</definedName>
    <definedName name="_xlnm._FilterDatabase" localSheetId="17" hidden="1">'6. SOC'!$A$8:$O$115</definedName>
    <definedName name="_xlnm._FilterDatabase" localSheetId="1" hidden="1">'6.DAR-RIPI'!$A$5:$AC$34</definedName>
    <definedName name="_xlnm._FilterDatabase" localSheetId="4" hidden="1">'6.OAR-EC'!$A$1:$K$1971</definedName>
    <definedName name="_xlnm._FilterDatabase" localSheetId="5" hidden="1">'6.OAR-GC'!$A$1:$L$986</definedName>
    <definedName name="_xlnm._FilterDatabase" localSheetId="3" hidden="1">'6.OAR-PN'!$A$1:$K$1675</definedName>
    <definedName name="_xlnm._FilterDatabase" localSheetId="2" hidden="1">'6.OAR-PS'!$A$1:$K$1394</definedName>
    <definedName name="_xlnm._FilterDatabase" localSheetId="19" hidden="1">'8. OAR'!$A$1:$N$1</definedName>
    <definedName name="_xlnm._FilterDatabase" localSheetId="20" hidden="1">'8.1 ZIM OAR'!$A$6:$XEP$6</definedName>
    <definedName name="_xlnm._FilterDatabase" localSheetId="21" hidden="1">'9. REEFER'!$A$2:$L$341</definedName>
    <definedName name="_xlnm._FilterDatabase" localSheetId="26" hidden="1">'9.TP Transit Time'!$A$1:$O$725</definedName>
    <definedName name="agentcode">'[1]agent code'!$A$4:$A$207</definedName>
    <definedName name="ArbMode">[2]Listes!$B$273:$B$279</definedName>
    <definedName name="BULLET">'[3]APPENDIX B-1  (FE - USWC)'!$N$13:$N$39</definedName>
    <definedName name="equipmentsize">'[1]equipment size'!$A$4:$A$9</definedName>
    <definedName name="portcodepod">'[1]port codes pod'!$A$4:$A$383</definedName>
    <definedName name="portcodes">'[1]port codes'!$A$4:$A$44</definedName>
    <definedName name="_xlnm.Print_Area" localSheetId="1">'6.DAR-RIPI'!$A$1:$O$34</definedName>
    <definedName name="surcharges">[1]Surcharges!$A$5:$A$32</definedName>
    <definedName name="YesNo">[2]Listes!$B$261:$B$262</definedName>
    <definedName name="Z_170AE0DA_16AD_466C_B7AB_7C8324D6DAC7_.wvu.FilterData" localSheetId="1" hidden="1">'6.DAR-RIPI'!$A$5:$AC$34</definedName>
    <definedName name="Z_24CE247B_217A_46A4_BF5F_1CD59A00C948_.wvu.FilterData" localSheetId="26" hidden="1">'9.TP Transit Time'!$A$1:$N$618</definedName>
    <definedName name="Z_27CF7357_DBB0_410C_9185_7A517B5A116D_.wvu.FilterData" localSheetId="1" hidden="1">'6.DAR-RIPI'!$A$5:$AC$34</definedName>
    <definedName name="Z_27CF7357_DBB0_410C_9185_7A517B5A116D_.wvu.FilterData" localSheetId="4" hidden="1">'6.OAR-EC'!$A$2:$D$194</definedName>
    <definedName name="Z_27CF7357_DBB0_410C_9185_7A517B5A116D_.wvu.FilterData" localSheetId="5" hidden="1">'6.OAR-GC'!#REF!</definedName>
    <definedName name="Z_27CF7357_DBB0_410C_9185_7A517B5A116D_.wvu.FilterData" localSheetId="3" hidden="1">'6.OAR-PN'!#REF!</definedName>
    <definedName name="Z_27CF7357_DBB0_410C_9185_7A517B5A116D_.wvu.FilterData" localSheetId="2" hidden="1">'6.OAR-PS'!$A$3:$K$200</definedName>
    <definedName name="Z_27CF7357_DBB0_410C_9185_7A517B5A116D_.wvu.PrintArea" localSheetId="1" hidden="1">'6.DAR-RIPI'!$A$1:$O$34</definedName>
    <definedName name="Z_2C5AF3B1_D91F_4637_A1B5_E0718E568E04_.wvu.FilterData" localSheetId="1" hidden="1">'6.DAR-RIPI'!$A$5:$AC$34</definedName>
    <definedName name="Z_2C5AF3B1_D91F_4637_A1B5_E0718E568E04_.wvu.FilterData" localSheetId="4" hidden="1">'6.OAR-EC'!$A$2:$D$194</definedName>
    <definedName name="Z_2C5AF3B1_D91F_4637_A1B5_E0718E568E04_.wvu.FilterData" localSheetId="5" hidden="1">'6.OAR-GC'!#REF!</definedName>
    <definedName name="Z_2C5AF3B1_D91F_4637_A1B5_E0718E568E04_.wvu.FilterData" localSheetId="3" hidden="1">'6.OAR-PN'!#REF!</definedName>
    <definedName name="Z_2C5AF3B1_D91F_4637_A1B5_E0718E568E04_.wvu.FilterData" localSheetId="2" hidden="1">'6.OAR-PS'!$A$3:$K$200</definedName>
    <definedName name="Z_2C5AF3B1_D91F_4637_A1B5_E0718E568E04_.wvu.PrintArea" localSheetId="1" hidden="1">'6.DAR-RIPI'!$A$1:$O$34</definedName>
    <definedName name="Z_2EAEE416_631C_406C_AE90_0E5F15319368_.wvu.FilterData" localSheetId="26" hidden="1">'9.TP Transit Time'!$A$1:$O$618</definedName>
    <definedName name="Z_51AB3CCB_A397_4D34_8E17_39ACF56750EB_.wvu.FilterData" localSheetId="26" hidden="1">'9.TP Transit Time'!$A$1:$O$609</definedName>
    <definedName name="Z_5333DD39_9C3A_48AF_B560_305BB8D00476_.wvu.FilterData" localSheetId="26" hidden="1">'9.TP Transit Time'!$A$1:$N$609</definedName>
    <definedName name="Z_56625258_B1E4_48E9_9C7C_8148AFFC855A_.wvu.FilterData" localSheetId="26" hidden="1">'9.TP Transit Time'!$A$1:$O$618</definedName>
    <definedName name="Z_62045FBD_537F_461D_B667_E2260F553A38_.wvu.FilterData" localSheetId="4" hidden="1">'6.OAR-EC'!$A$2:$D$194</definedName>
    <definedName name="Z_62045FBD_537F_461D_B667_E2260F553A38_.wvu.FilterData" localSheetId="5" hidden="1">'6.OAR-GC'!#REF!</definedName>
    <definedName name="Z_62045FBD_537F_461D_B667_E2260F553A38_.wvu.FilterData" localSheetId="3" hidden="1">'6.OAR-PN'!#REF!</definedName>
    <definedName name="Z_62045FBD_537F_461D_B667_E2260F553A38_.wvu.FilterData" localSheetId="2" hidden="1">'6.OAR-PS'!$A$3:$K$200</definedName>
    <definedName name="Z_6285355F_C35A_4511_8224_1682B9C6E5B9_.wvu.FilterData" localSheetId="26" hidden="1">'9.TP Transit Time'!$A$1:$M$433</definedName>
    <definedName name="Z_6B1223F3_C66C_456E_9C2A_C160846DC9F8_.wvu.FilterData" localSheetId="26" hidden="1">'9.TP Transit Time'!$A$1:$O$618</definedName>
    <definedName name="Z_877CCCD2_E839_4EDA_AFE3_E0ECCAC62C84_.wvu.FilterData" localSheetId="26" hidden="1">'9.TP Transit Time'!$A$1:$O$579</definedName>
    <definedName name="Z_9CE95BBC_42E6_4E5E_9727_7AA67C5D416B_.wvu.FilterData" localSheetId="1" hidden="1">'6.DAR-RIPI'!$A$5:$AC$34</definedName>
    <definedName name="Z_9CE95BBC_42E6_4E5E_9727_7AA67C5D416B_.wvu.FilterData" localSheetId="4" hidden="1">'6.OAR-EC'!$A$2:$D$194</definedName>
    <definedName name="Z_9CE95BBC_42E6_4E5E_9727_7AA67C5D416B_.wvu.FilterData" localSheetId="5" hidden="1">'6.OAR-GC'!#REF!</definedName>
    <definedName name="Z_9CE95BBC_42E6_4E5E_9727_7AA67C5D416B_.wvu.FilterData" localSheetId="3" hidden="1">'6.OAR-PN'!#REF!</definedName>
    <definedName name="Z_9CE95BBC_42E6_4E5E_9727_7AA67C5D416B_.wvu.FilterData" localSheetId="2" hidden="1">'6.OAR-PS'!$A$3:$K$200</definedName>
    <definedName name="Z_9CE95BBC_42E6_4E5E_9727_7AA67C5D416B_.wvu.PrintArea" localSheetId="1" hidden="1">'6.DAR-RIPI'!$A$1:$O$34</definedName>
    <definedName name="Z_A7EC4885_A9BE_4BF7_A968_4633C8D19A7C_.wvu.FilterData" localSheetId="1" hidden="1">'6.DAR-RIPI'!$A$5:$AC$34</definedName>
    <definedName name="Z_A7EC4885_A9BE_4BF7_A968_4633C8D19A7C_.wvu.FilterData" localSheetId="4" hidden="1">'6.OAR-EC'!$A$2:$D$194</definedName>
    <definedName name="Z_A7EC4885_A9BE_4BF7_A968_4633C8D19A7C_.wvu.FilterData" localSheetId="5" hidden="1">'6.OAR-GC'!#REF!</definedName>
    <definedName name="Z_A7EC4885_A9BE_4BF7_A968_4633C8D19A7C_.wvu.FilterData" localSheetId="3" hidden="1">'6.OAR-PN'!#REF!</definedName>
    <definedName name="Z_A7EC4885_A9BE_4BF7_A968_4633C8D19A7C_.wvu.FilterData" localSheetId="2" hidden="1">'6.OAR-PS'!$A$3:$K$200</definedName>
    <definedName name="Z_A7EC4885_A9BE_4BF7_A968_4633C8D19A7C_.wvu.PrintArea" localSheetId="1" hidden="1">'6.DAR-RIPI'!$A$1:$O$34</definedName>
    <definedName name="Z_C301DC8E_6F6B_4D0E_A3AB_8202C401FC90_.wvu.Cols" localSheetId="7" hidden="1">'1. CBP_40HC'!#REF!,'1. CBP_40HC'!#REF!</definedName>
    <definedName name="Z_C301DC8E_6F6B_4D0E_A3AB_8202C401FC90_.wvu.Cols" localSheetId="8" hidden="1">'1.1 CBP_20ST'!#REF!,'1.1 CBP_20ST'!#REF!</definedName>
    <definedName name="Z_CA760BE4_C62D_430F_8A9E_915CC74BEDBB_.wvu.FilterData" localSheetId="26" hidden="1">'9.TP Transit Time'!$A$1:$O$618</definedName>
    <definedName name="Z_CB07B265_C851_4AA6_86A0_0553D16616F4_.wvu.FilterData" localSheetId="4" hidden="1">'6.OAR-EC'!#REF!</definedName>
    <definedName name="Z_CB07B265_C851_4AA6_86A0_0553D16616F4_.wvu.FilterData" localSheetId="3" hidden="1">'6.OAR-PN'!#REF!</definedName>
    <definedName name="Z_CBA1FB37_C035_49B9_9481_A4EB27C96193_.wvu.FilterData" localSheetId="1" hidden="1">'6.DAR-RIPI'!$A$5:$AC$34</definedName>
    <definedName name="Z_CBA1FB37_C035_49B9_9481_A4EB27C96193_.wvu.FilterData" localSheetId="4" hidden="1">'6.OAR-EC'!$A$2:$D$194</definedName>
    <definedName name="Z_CBA1FB37_C035_49B9_9481_A4EB27C96193_.wvu.FilterData" localSheetId="5" hidden="1">'6.OAR-GC'!#REF!</definedName>
    <definedName name="Z_CBA1FB37_C035_49B9_9481_A4EB27C96193_.wvu.FilterData" localSheetId="3" hidden="1">'6.OAR-PN'!#REF!</definedName>
    <definedName name="Z_CBA1FB37_C035_49B9_9481_A4EB27C96193_.wvu.FilterData" localSheetId="2" hidden="1">'6.OAR-PS'!$A$3:$K$200</definedName>
    <definedName name="Z_CBA1FB37_C035_49B9_9481_A4EB27C96193_.wvu.PrintArea" localSheetId="1" hidden="1">'6.DAR-RIPI'!$A$1:$O$34</definedName>
    <definedName name="Z_CC666438_CF17_47BF_954A_32B82E556656_.wvu.FilterData" localSheetId="26" hidden="1">'9.TP Transit Time'!$A$1:$M$433</definedName>
    <definedName name="Z_D6F4CF80_3FD7_4211_95FF_8C677D9CC6F6_.wvu.FilterData" localSheetId="4" hidden="1">'6.OAR-EC'!#REF!</definedName>
    <definedName name="Z_D6F4CF80_3FD7_4211_95FF_8C677D9CC6F6_.wvu.FilterData" localSheetId="5" hidden="1">'6.OAR-GC'!#REF!</definedName>
    <definedName name="Z_DEC698CD_43F4_4E84_9D21_D19C7F956862_.wvu.FilterData" localSheetId="26" hidden="1">'9.TP Transit Time'!$A$1:$O$609</definedName>
    <definedName name="Z_FD69B1DD_DCB6_4DDC_8E29_F700B2B49884_.wvu.FilterData" localSheetId="1" hidden="1">'6.DAR-RIPI'!$A$5:$AC$34</definedName>
    <definedName name="Z_FD69B1DD_DCB6_4DDC_8E29_F700B2B49884_.wvu.FilterData" localSheetId="4" hidden="1">'6.OAR-EC'!$A$2:$D$194</definedName>
    <definedName name="Z_FD69B1DD_DCB6_4DDC_8E29_F700B2B49884_.wvu.FilterData" localSheetId="5" hidden="1">'6.OAR-GC'!#REF!</definedName>
    <definedName name="Z_FD69B1DD_DCB6_4DDC_8E29_F700B2B49884_.wvu.FilterData" localSheetId="3" hidden="1">'6.OAR-PN'!#REF!</definedName>
    <definedName name="Z_FD69B1DD_DCB6_4DDC_8E29_F700B2B49884_.wvu.FilterData" localSheetId="2" hidden="1">'6.OAR-PS'!$A$3:$K$200</definedName>
    <definedName name="Z_FD69B1DD_DCB6_4DDC_8E29_F700B2B49884_.wvu.PrintArea" localSheetId="1" hidden="1">'6.DAR-RIPI'!$A$1:$O$34</definedName>
    <definedName name="Z_FD9A50B9_0812_4075_B91A_0C68C7EA05C8_.wvu.FilterData" localSheetId="1" hidden="1">'6.DAR-RIPI'!$A$5:$AC$34</definedName>
    <definedName name="Z_FD9A50B9_0812_4075_B91A_0C68C7EA05C8_.wvu.FilterData" localSheetId="4" hidden="1">'6.OAR-EC'!$A$2:$D$194</definedName>
    <definedName name="Z_FD9A50B9_0812_4075_B91A_0C68C7EA05C8_.wvu.FilterData" localSheetId="5" hidden="1">'6.OAR-GC'!#REF!</definedName>
    <definedName name="Z_FD9A50B9_0812_4075_B91A_0C68C7EA05C8_.wvu.FilterData" localSheetId="3" hidden="1">'6.OAR-PN'!#REF!</definedName>
    <definedName name="Z_FD9A50B9_0812_4075_B91A_0C68C7EA05C8_.wvu.FilterData" localSheetId="2" hidden="1">'6.OAR-PS'!$A$3:$K$200</definedName>
    <definedName name="Z_FD9A50B9_0812_4075_B91A_0C68C7EA05C8_.wvu.PrintArea" localSheetId="1" hidden="1">'6.DAR-RIPI'!$A$1:$O$34</definedName>
  </definedNames>
  <calcPr calcId="191028"/>
  <customWorkbookViews>
    <customWorkbookView name="Marco LoBosco - Personal View" guid="{CBA1FB37-C035-49B9-9481-A4EB27C96193}" mergeInterval="0" personalView="1" maximized="1" xWindow="-8" yWindow="-8" windowWidth="1936" windowHeight="1056" activeSheetId="20"/>
    <customWorkbookView name="Elisa Chen - Personal View" guid="{A7EC4885-A9BE-4BF7-A968-4633C8D19A7C}" mergeInterval="0" personalView="1" maximized="1" xWindow="1912" yWindow="-8" windowWidth="1936" windowHeight="1056" activeSheetId="5"/>
    <customWorkbookView name="Chris Ferng - Personal View" guid="{2C5AF3B1-D91F-4637-A1B5-E0718E568E04}" mergeInterval="0" personalView="1" maximized="1" xWindow="1912" yWindow="-4" windowWidth="1936" windowHeight="1056" tabRatio="933" activeSheetId="1"/>
    <customWorkbookView name="Chi Tsai - Personal View" guid="{9CE95BBC-42E6-4E5E-9727-7AA67C5D416B}" mergeInterval="0" personalView="1" maximized="1" xWindow="1672" yWindow="-8" windowWidth="1696" windowHeight="1026" activeSheetId="3"/>
    <customWorkbookView name="Henry Zhu - Personal View" guid="{27CF7357-DBB0-410C-9185-7A517B5A116D}" mergeInterval="0" personalView="1" maximized="1" xWindow="-8" yWindow="-8" windowWidth="1936" windowHeight="1056" activeSheetId="1"/>
    <customWorkbookView name="Kay Huang - Personal View" guid="{F5541E15-1C42-4420-8E80-1D8547EE02E9}" mergeInterval="0" personalView="1" maximized="1" xWindow="-8" yWindow="-8" windowWidth="1936" windowHeight="1056" activeSheetId="3"/>
    <customWorkbookView name="Alex Fang - Personal View" guid="{D5F58678-35B0-4062-A6F1-2DE3A39929DA}" mergeInterval="0" personalView="1" maximized="1" xWindow="1272" yWindow="-8" windowWidth="1296" windowHeight="1000" activeSheetId="5"/>
    <customWorkbookView name="Jason Haith - Personal View" guid="{9F8362FD-9C3E-43B6-920F-8842A9769A24}" mergeInterval="0" personalView="1" maximized="1" xWindow="-1809" yWindow="-9" windowWidth="1818" windowHeight="1093" activeSheetId="4"/>
    <customWorkbookView name="Kandia Fletcher - Personal View" guid="{8A571DBB-BCD8-49B1-82CD-AFF30F0AAE40}" mergeInterval="0" personalView="1" maximized="1" xWindow="1912" yWindow="-8" windowWidth="1936" windowHeight="1056" activeSheetId="3"/>
    <customWorkbookView name="Cheryl Chen - Personal View" guid="{C301DC8E-6F6B-4D0E-A3AB-8202C401FC90}" mergeInterval="0" personalView="1" maximized="1" xWindow="1912" yWindow="-9" windowWidth="1936" windowHeight="1056" activeSheetId="1"/>
    <customWorkbookView name="Johnny Zeng - Personal View" guid="{FD69B1DD-DCB6-4DDC-8E29-F700B2B49884}" mergeInterval="0" personalView="1" maximized="1" xWindow="1912" yWindow="-8" windowWidth="1936" windowHeight="1056" activeSheetId="1"/>
    <customWorkbookView name="Sam Kim - Personal View" guid="{FD9A50B9-0812-4075-B91A-0C68C7EA05C8}" mergeInterval="0" personalView="1" maximized="1" xWindow="1912" yWindow="-8" windowWidth="1936" windowHeight="1015" tabRatio="933" activeSheetId="1"/>
  </customWorkbookViews>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 i="149" l="1"/>
  <c r="K6" i="149"/>
  <c r="M7" i="154"/>
  <c r="M6" i="154"/>
  <c r="L7" i="155"/>
  <c r="L6" i="155"/>
  <c r="K7" i="157"/>
  <c r="K6" i="157"/>
  <c r="K97" i="149"/>
  <c r="K96" i="149"/>
  <c r="K93" i="149"/>
  <c r="K85" i="149"/>
  <c r="K80" i="149"/>
  <c r="K69" i="149"/>
  <c r="K68" i="149"/>
  <c r="K67" i="149"/>
  <c r="K116" i="149"/>
  <c r="K101" i="149"/>
  <c r="K86" i="149"/>
  <c r="K66" i="149"/>
  <c r="K14" i="149"/>
  <c r="K13" i="149"/>
  <c r="K12" i="149"/>
  <c r="K11" i="149"/>
  <c r="K10" i="149"/>
  <c r="K63" i="157"/>
  <c r="K64" i="157"/>
  <c r="K65" i="157"/>
  <c r="K66" i="157"/>
  <c r="K67" i="157"/>
  <c r="K68" i="157"/>
  <c r="K69" i="157"/>
  <c r="K70" i="157"/>
  <c r="K71" i="157"/>
  <c r="K72" i="157"/>
  <c r="K73" i="157"/>
  <c r="K74" i="157"/>
  <c r="K75" i="157"/>
  <c r="K76" i="157"/>
  <c r="K77" i="157"/>
  <c r="K78" i="157"/>
  <c r="K79" i="157"/>
  <c r="K80" i="157"/>
  <c r="K81" i="157"/>
  <c r="K82" i="157"/>
  <c r="K83" i="157"/>
  <c r="K84" i="157"/>
  <c r="K85" i="157"/>
  <c r="K86" i="157"/>
  <c r="K87" i="157"/>
  <c r="K88" i="157"/>
  <c r="K89" i="157"/>
  <c r="K90" i="157"/>
  <c r="K91" i="157"/>
  <c r="K92" i="157"/>
  <c r="K93" i="157"/>
  <c r="K94" i="157"/>
  <c r="K95" i="157"/>
  <c r="K96" i="157"/>
  <c r="K97" i="157"/>
  <c r="K98" i="157"/>
  <c r="K99" i="157"/>
  <c r="K100" i="157"/>
  <c r="K101" i="157"/>
  <c r="K102" i="157"/>
  <c r="K103" i="157"/>
  <c r="K104" i="157"/>
  <c r="K105" i="157"/>
  <c r="K106" i="157"/>
  <c r="K107" i="157"/>
  <c r="K108" i="157"/>
  <c r="K109" i="157"/>
  <c r="K110" i="157"/>
  <c r="K111" i="157"/>
  <c r="K112" i="157"/>
  <c r="K113" i="157"/>
  <c r="K114" i="157"/>
  <c r="K115" i="157"/>
  <c r="K116" i="157"/>
  <c r="K117" i="157"/>
  <c r="K118" i="157"/>
  <c r="K62" i="157"/>
  <c r="K37" i="157"/>
  <c r="K38" i="157"/>
  <c r="K39" i="157"/>
  <c r="K40" i="157"/>
  <c r="K41" i="157"/>
  <c r="K42" i="157"/>
  <c r="K43" i="157"/>
  <c r="K44" i="157"/>
  <c r="K45" i="157"/>
  <c r="K46" i="157"/>
  <c r="K47" i="157"/>
  <c r="K48" i="157"/>
  <c r="K49" i="157"/>
  <c r="K50" i="157"/>
  <c r="K51" i="157"/>
  <c r="K52" i="157"/>
  <c r="K53" i="157"/>
  <c r="K54" i="157"/>
  <c r="K55" i="157"/>
  <c r="K56" i="157"/>
  <c r="K57" i="157"/>
  <c r="K58" i="157"/>
  <c r="K59" i="157"/>
  <c r="K36" i="157"/>
  <c r="K11" i="157"/>
  <c r="K12" i="157"/>
  <c r="K13" i="157"/>
  <c r="K14" i="157"/>
  <c r="K15" i="157"/>
  <c r="K16" i="157"/>
  <c r="K17" i="157"/>
  <c r="K18" i="157"/>
  <c r="K19" i="157"/>
  <c r="K20" i="157"/>
  <c r="K21" i="157"/>
  <c r="K22" i="157"/>
  <c r="K23" i="157"/>
  <c r="K24" i="157"/>
  <c r="K25" i="157"/>
  <c r="K26" i="157"/>
  <c r="K27" i="157"/>
  <c r="K28" i="157"/>
  <c r="K29" i="157"/>
  <c r="K30" i="157"/>
  <c r="K31" i="157"/>
  <c r="K32" i="157"/>
  <c r="K33" i="157"/>
  <c r="K10" i="157"/>
  <c r="M63" i="154"/>
  <c r="M64" i="154"/>
  <c r="M65" i="154"/>
  <c r="M66" i="154"/>
  <c r="M67" i="154"/>
  <c r="M68" i="154"/>
  <c r="M69" i="154"/>
  <c r="M70" i="154"/>
  <c r="M71" i="154"/>
  <c r="M72" i="154"/>
  <c r="M73" i="154"/>
  <c r="M74" i="154"/>
  <c r="M75" i="154"/>
  <c r="M76" i="154"/>
  <c r="M77" i="154"/>
  <c r="M78" i="154"/>
  <c r="M79" i="154"/>
  <c r="M80" i="154"/>
  <c r="M81" i="154"/>
  <c r="M82" i="154"/>
  <c r="M83" i="154"/>
  <c r="M84" i="154"/>
  <c r="M85" i="154"/>
  <c r="M86" i="154"/>
  <c r="M87" i="154"/>
  <c r="M88" i="154"/>
  <c r="M89" i="154"/>
  <c r="M90" i="154"/>
  <c r="M91" i="154"/>
  <c r="M92" i="154"/>
  <c r="M93" i="154"/>
  <c r="M94" i="154"/>
  <c r="M95" i="154"/>
  <c r="M96" i="154"/>
  <c r="M97" i="154"/>
  <c r="M98" i="154"/>
  <c r="M99" i="154"/>
  <c r="M100" i="154"/>
  <c r="M101" i="154"/>
  <c r="M102" i="154"/>
  <c r="M103" i="154"/>
  <c r="M104" i="154"/>
  <c r="M105" i="154"/>
  <c r="M106" i="154"/>
  <c r="M107" i="154"/>
  <c r="M108" i="154"/>
  <c r="M109" i="154"/>
  <c r="M110" i="154"/>
  <c r="M111" i="154"/>
  <c r="M112" i="154"/>
  <c r="M113" i="154"/>
  <c r="M114" i="154"/>
  <c r="M115" i="154"/>
  <c r="M116" i="154"/>
  <c r="M117" i="154"/>
  <c r="M118" i="154"/>
  <c r="M62" i="154"/>
  <c r="M37" i="154"/>
  <c r="M38" i="154"/>
  <c r="M39" i="154"/>
  <c r="M40" i="154"/>
  <c r="M41" i="154"/>
  <c r="M42" i="154"/>
  <c r="M43" i="154"/>
  <c r="M44" i="154"/>
  <c r="M45" i="154"/>
  <c r="M46" i="154"/>
  <c r="M47" i="154"/>
  <c r="M48" i="154"/>
  <c r="M49" i="154"/>
  <c r="M50" i="154"/>
  <c r="M51" i="154"/>
  <c r="M52" i="154"/>
  <c r="M53" i="154"/>
  <c r="M54" i="154"/>
  <c r="M55" i="154"/>
  <c r="M56" i="154"/>
  <c r="M57" i="154"/>
  <c r="M58" i="154"/>
  <c r="M59" i="154"/>
  <c r="M36" i="154"/>
  <c r="M11" i="154"/>
  <c r="M12" i="154"/>
  <c r="M13" i="154"/>
  <c r="M14" i="154"/>
  <c r="M15" i="154"/>
  <c r="M16" i="154"/>
  <c r="M17" i="154"/>
  <c r="M18" i="154"/>
  <c r="M19" i="154"/>
  <c r="M20" i="154"/>
  <c r="M21" i="154"/>
  <c r="M22" i="154"/>
  <c r="M23" i="154"/>
  <c r="M24" i="154"/>
  <c r="M25" i="154"/>
  <c r="M26" i="154"/>
  <c r="M27" i="154"/>
  <c r="M28" i="154"/>
  <c r="M29" i="154"/>
  <c r="M30" i="154"/>
  <c r="M31" i="154"/>
  <c r="M32" i="154"/>
  <c r="M33" i="154"/>
  <c r="M10" i="154"/>
  <c r="L63" i="155"/>
  <c r="L64" i="155"/>
  <c r="L65" i="155"/>
  <c r="L66" i="155"/>
  <c r="L67" i="155"/>
  <c r="L68" i="155"/>
  <c r="L69" i="155"/>
  <c r="L70" i="155"/>
  <c r="L71" i="155"/>
  <c r="L72" i="155"/>
  <c r="L73" i="155"/>
  <c r="L74" i="155"/>
  <c r="L75" i="155"/>
  <c r="L76" i="155"/>
  <c r="L77" i="155"/>
  <c r="L78" i="155"/>
  <c r="L79" i="155"/>
  <c r="L80" i="155"/>
  <c r="L81" i="155"/>
  <c r="L82" i="155"/>
  <c r="L83" i="155"/>
  <c r="L84" i="155"/>
  <c r="L85" i="155"/>
  <c r="L86" i="155"/>
  <c r="L87" i="155"/>
  <c r="L88" i="155"/>
  <c r="L89" i="155"/>
  <c r="L90" i="155"/>
  <c r="L91" i="155"/>
  <c r="L92" i="155"/>
  <c r="L93" i="155"/>
  <c r="L94" i="155"/>
  <c r="L95" i="155"/>
  <c r="L96" i="155"/>
  <c r="L97" i="155"/>
  <c r="L98" i="155"/>
  <c r="L99" i="155"/>
  <c r="L100" i="155"/>
  <c r="L101" i="155"/>
  <c r="L102" i="155"/>
  <c r="L103" i="155"/>
  <c r="L104" i="155"/>
  <c r="L105" i="155"/>
  <c r="L106" i="155"/>
  <c r="L107" i="155"/>
  <c r="L108" i="155"/>
  <c r="L109" i="155"/>
  <c r="L110" i="155"/>
  <c r="L111" i="155"/>
  <c r="L112" i="155"/>
  <c r="L113" i="155"/>
  <c r="L114" i="155"/>
  <c r="L115" i="155"/>
  <c r="L116" i="155"/>
  <c r="L117" i="155"/>
  <c r="L118" i="155"/>
  <c r="L62" i="155"/>
  <c r="L37" i="155"/>
  <c r="L38" i="155"/>
  <c r="L39" i="155"/>
  <c r="L40" i="155"/>
  <c r="L41" i="155"/>
  <c r="L42" i="155"/>
  <c r="L43" i="155"/>
  <c r="L44" i="155"/>
  <c r="L45" i="155"/>
  <c r="L46" i="155"/>
  <c r="L47" i="155"/>
  <c r="L48" i="155"/>
  <c r="L49" i="155"/>
  <c r="L50" i="155"/>
  <c r="L51" i="155"/>
  <c r="L52" i="155"/>
  <c r="L53" i="155"/>
  <c r="L54" i="155"/>
  <c r="L55" i="155"/>
  <c r="L56" i="155"/>
  <c r="L57" i="155"/>
  <c r="L58" i="155"/>
  <c r="L59" i="155"/>
  <c r="L36" i="155"/>
  <c r="L11" i="155"/>
  <c r="L12" i="155"/>
  <c r="L13" i="155"/>
  <c r="L14" i="155"/>
  <c r="L15" i="155"/>
  <c r="L16" i="155"/>
  <c r="L17" i="155"/>
  <c r="L18" i="155"/>
  <c r="L19" i="155"/>
  <c r="L20" i="155"/>
  <c r="L21" i="155"/>
  <c r="L22" i="155"/>
  <c r="L23" i="155"/>
  <c r="L24" i="155"/>
  <c r="L25" i="155"/>
  <c r="L26" i="155"/>
  <c r="L27" i="155"/>
  <c r="L28" i="155"/>
  <c r="L29" i="155"/>
  <c r="L30" i="155"/>
  <c r="L31" i="155"/>
  <c r="L32" i="155"/>
  <c r="L33" i="155"/>
  <c r="L10" i="155"/>
  <c r="F66" i="149"/>
  <c r="D8" i="157"/>
  <c r="D8" i="156"/>
  <c r="D8" i="155"/>
  <c r="C7" i="156"/>
  <c r="I93" i="154"/>
  <c r="H6" i="154"/>
  <c r="G6" i="154"/>
  <c r="H86" i="154"/>
  <c r="F117" i="149"/>
  <c r="F116" i="149"/>
  <c r="F113" i="149"/>
  <c r="F112" i="149"/>
  <c r="F117" i="3"/>
  <c r="F116" i="3"/>
  <c r="F117" i="148"/>
  <c r="F116" i="148"/>
  <c r="F113" i="148"/>
  <c r="F101" i="149"/>
  <c r="F101" i="148"/>
  <c r="F101" i="3"/>
  <c r="F113" i="3"/>
  <c r="F86" i="149"/>
  <c r="F86" i="148"/>
  <c r="F86" i="3"/>
  <c r="F66" i="148"/>
  <c r="F66" i="3"/>
  <c r="F59" i="149"/>
  <c r="F59" i="148"/>
  <c r="F59" i="3"/>
  <c r="F33" i="149"/>
  <c r="F33" i="148"/>
  <c r="F33" i="3"/>
  <c r="D8" i="148"/>
  <c r="H46" i="154"/>
  <c r="H41" i="154"/>
  <c r="H36" i="154"/>
  <c r="H6" i="156"/>
  <c r="M117" i="155"/>
  <c r="H72" i="157"/>
  <c r="H71" i="157"/>
  <c r="H68" i="157"/>
  <c r="H67" i="157"/>
  <c r="F117" i="157"/>
  <c r="F116" i="157"/>
  <c r="F113" i="157"/>
  <c r="F101" i="157"/>
  <c r="F89" i="157"/>
  <c r="F86" i="157"/>
  <c r="F66" i="157"/>
  <c r="F117" i="156"/>
  <c r="F116" i="156"/>
  <c r="F113" i="156"/>
  <c r="F101" i="156"/>
  <c r="F89" i="156"/>
  <c r="F86" i="156"/>
  <c r="F66" i="156"/>
  <c r="F117" i="155"/>
  <c r="F116" i="155"/>
  <c r="F113" i="155"/>
  <c r="F101" i="155"/>
  <c r="F89" i="155"/>
  <c r="F86" i="155"/>
  <c r="F66" i="155"/>
  <c r="F59" i="154"/>
  <c r="F66" i="154"/>
  <c r="F86" i="154"/>
  <c r="F117" i="154"/>
  <c r="F113" i="154"/>
  <c r="F101" i="154"/>
  <c r="F116" i="154"/>
  <c r="F33" i="154"/>
  <c r="H26" i="154"/>
  <c r="H25" i="154"/>
  <c r="H24" i="154"/>
  <c r="H23" i="154"/>
  <c r="H22" i="154"/>
  <c r="H21" i="154"/>
  <c r="H20" i="154"/>
  <c r="H19" i="154"/>
  <c r="H18" i="154"/>
  <c r="H16" i="154"/>
  <c r="H7" i="156"/>
  <c r="R7" i="3"/>
  <c r="R6" i="3"/>
  <c r="W7" i="154"/>
  <c r="W6" i="154"/>
  <c r="R7" i="155"/>
  <c r="R6" i="155"/>
  <c r="D6" i="157"/>
  <c r="D7" i="157"/>
  <c r="D6" i="149"/>
  <c r="D7" i="149"/>
  <c r="D8" i="149"/>
  <c r="D6" i="156"/>
  <c r="D7" i="156"/>
  <c r="D6" i="148"/>
  <c r="D7" i="148"/>
  <c r="D6" i="155"/>
  <c r="D7" i="155"/>
  <c r="D6" i="3"/>
  <c r="D7" i="3"/>
  <c r="D8" i="3"/>
  <c r="D7" i="154"/>
  <c r="D6" i="154"/>
  <c r="I58" i="154"/>
  <c r="I53" i="154"/>
  <c r="I36" i="154"/>
  <c r="I46" i="154"/>
  <c r="I41" i="154"/>
  <c r="H97" i="155"/>
  <c r="H96" i="155"/>
  <c r="H93" i="155"/>
  <c r="H80" i="155"/>
  <c r="H86" i="155"/>
  <c r="H88" i="155"/>
  <c r="K6" i="151"/>
  <c r="F32" i="157"/>
  <c r="F31" i="157"/>
  <c r="F30" i="157"/>
  <c r="F29" i="157"/>
  <c r="F28" i="157"/>
  <c r="F27" i="157"/>
  <c r="F26" i="157"/>
  <c r="F25" i="157"/>
  <c r="F24" i="157"/>
  <c r="F23" i="157"/>
  <c r="F22" i="157"/>
  <c r="F21" i="157"/>
  <c r="F20" i="157"/>
  <c r="F19" i="157"/>
  <c r="F18" i="157"/>
  <c r="F17" i="157"/>
  <c r="F16" i="157"/>
  <c r="F15" i="157"/>
  <c r="F32" i="156"/>
  <c r="F31" i="156"/>
  <c r="F30" i="156"/>
  <c r="F29" i="156"/>
  <c r="F28" i="156"/>
  <c r="F27" i="156"/>
  <c r="F26" i="156"/>
  <c r="F25" i="156"/>
  <c r="F24" i="156"/>
  <c r="F23" i="156"/>
  <c r="F22" i="156"/>
  <c r="F21" i="156"/>
  <c r="F20" i="156"/>
  <c r="F19" i="156"/>
  <c r="F18" i="156"/>
  <c r="F17" i="156"/>
  <c r="F16" i="156"/>
  <c r="F15" i="156"/>
  <c r="F36" i="157"/>
  <c r="F37" i="157"/>
  <c r="F39" i="157"/>
  <c r="F40" i="157"/>
  <c r="F41" i="157"/>
  <c r="F42" i="157"/>
  <c r="F43" i="157"/>
  <c r="F44" i="157"/>
  <c r="F45" i="157"/>
  <c r="F46" i="157"/>
  <c r="F47" i="157"/>
  <c r="F48" i="157"/>
  <c r="F49" i="157"/>
  <c r="F50" i="157"/>
  <c r="F51" i="157"/>
  <c r="F52" i="157"/>
  <c r="F53" i="157"/>
  <c r="F54" i="157"/>
  <c r="F55" i="157"/>
  <c r="F56" i="157"/>
  <c r="F57" i="157"/>
  <c r="F58" i="157"/>
  <c r="F36" i="156"/>
  <c r="F37" i="156"/>
  <c r="F39" i="156"/>
  <c r="F40" i="156"/>
  <c r="F41" i="156"/>
  <c r="F42" i="156"/>
  <c r="F43" i="156"/>
  <c r="F44" i="156"/>
  <c r="F45" i="156"/>
  <c r="F46" i="156"/>
  <c r="F47" i="156"/>
  <c r="F48" i="156"/>
  <c r="F49" i="156"/>
  <c r="F50" i="156"/>
  <c r="F51" i="156"/>
  <c r="F52" i="156"/>
  <c r="F53" i="156"/>
  <c r="F54" i="156"/>
  <c r="F55" i="156"/>
  <c r="F56" i="156"/>
  <c r="F57" i="156"/>
  <c r="F58" i="156"/>
  <c r="F36" i="155"/>
  <c r="F37" i="155"/>
  <c r="F39" i="155"/>
  <c r="F40" i="155"/>
  <c r="F41" i="155"/>
  <c r="F42" i="155"/>
  <c r="F43" i="155"/>
  <c r="F44" i="155"/>
  <c r="F45" i="155"/>
  <c r="F46" i="155"/>
  <c r="F47" i="155"/>
  <c r="F48" i="155"/>
  <c r="F49" i="155"/>
  <c r="F50" i="155"/>
  <c r="F51" i="155"/>
  <c r="F52" i="155"/>
  <c r="F53" i="155"/>
  <c r="F54" i="155"/>
  <c r="F55" i="155"/>
  <c r="F56" i="155"/>
  <c r="F57" i="155"/>
  <c r="F58" i="155"/>
  <c r="F15" i="155"/>
  <c r="F16" i="155"/>
  <c r="F17" i="155"/>
  <c r="F18" i="155"/>
  <c r="F19" i="155"/>
  <c r="F20" i="155"/>
  <c r="F21" i="155"/>
  <c r="F22" i="155"/>
  <c r="F23" i="155"/>
  <c r="F24" i="155"/>
  <c r="F25" i="155"/>
  <c r="F26" i="155"/>
  <c r="F27" i="155"/>
  <c r="F28" i="155"/>
  <c r="F29" i="155"/>
  <c r="F30" i="155"/>
  <c r="F31" i="155"/>
  <c r="F32" i="155"/>
  <c r="F37" i="154"/>
  <c r="F40" i="154"/>
  <c r="F41" i="154"/>
  <c r="F42" i="154"/>
  <c r="F43" i="154"/>
  <c r="F44" i="154"/>
  <c r="F45" i="154"/>
  <c r="F46" i="154"/>
  <c r="F47" i="154"/>
  <c r="F48" i="154"/>
  <c r="F49" i="154"/>
  <c r="F50" i="154"/>
  <c r="F51" i="154"/>
  <c r="F52" i="154"/>
  <c r="F53" i="154"/>
  <c r="F54" i="154"/>
  <c r="F55" i="154"/>
  <c r="F56" i="154"/>
  <c r="F57" i="154"/>
  <c r="F58" i="154"/>
  <c r="F28" i="154"/>
  <c r="F29" i="154"/>
  <c r="F30" i="154"/>
  <c r="F31" i="154"/>
  <c r="F27" i="154"/>
  <c r="F32" i="154"/>
  <c r="F16" i="154"/>
  <c r="F17" i="154"/>
  <c r="F18" i="154"/>
  <c r="F19" i="154"/>
  <c r="F20" i="154"/>
  <c r="F21" i="154"/>
  <c r="F22" i="154"/>
  <c r="F23" i="154"/>
  <c r="F24" i="154"/>
  <c r="F25" i="154"/>
  <c r="F26" i="154"/>
  <c r="F15" i="154"/>
  <c r="H100" i="157"/>
  <c r="H99" i="157"/>
  <c r="H97" i="157"/>
  <c r="H96" i="157"/>
  <c r="H93" i="157"/>
  <c r="H88" i="157"/>
  <c r="H80" i="157"/>
  <c r="H100" i="156"/>
  <c r="H99" i="156"/>
  <c r="H97" i="156"/>
  <c r="H96" i="156"/>
  <c r="H93" i="156"/>
  <c r="H88" i="156"/>
  <c r="H100" i="155"/>
  <c r="H98" i="154"/>
  <c r="H93" i="154"/>
  <c r="I88" i="154"/>
  <c r="H88" i="154"/>
  <c r="H79" i="157"/>
  <c r="H78" i="157"/>
  <c r="H77" i="157"/>
  <c r="H76" i="157"/>
  <c r="H75" i="157"/>
  <c r="H74" i="157"/>
  <c r="H73" i="157"/>
  <c r="H70" i="157"/>
  <c r="H70" i="156"/>
  <c r="H71" i="156"/>
  <c r="H72" i="156"/>
  <c r="H73" i="156"/>
  <c r="H74" i="156"/>
  <c r="H75" i="156"/>
  <c r="H76" i="156"/>
  <c r="H77" i="156"/>
  <c r="H78" i="156"/>
  <c r="H79" i="156"/>
  <c r="H76" i="155"/>
  <c r="H73" i="155"/>
  <c r="H70" i="155"/>
  <c r="I76" i="154"/>
  <c r="I73" i="154"/>
  <c r="I70" i="154"/>
  <c r="H70" i="154"/>
  <c r="H73" i="154"/>
  <c r="H76" i="154"/>
  <c r="H63" i="155"/>
  <c r="H64" i="155"/>
  <c r="H65" i="155"/>
  <c r="H66" i="155"/>
  <c r="H79" i="155"/>
  <c r="H81" i="155"/>
  <c r="H82" i="155"/>
  <c r="H83" i="155"/>
  <c r="H84" i="155"/>
  <c r="H85" i="155"/>
  <c r="H89" i="155"/>
  <c r="H90" i="155"/>
  <c r="H91" i="155"/>
  <c r="H92" i="155"/>
  <c r="H94" i="155"/>
  <c r="H95" i="155"/>
  <c r="H98" i="155"/>
  <c r="H101" i="155"/>
  <c r="H102" i="155"/>
  <c r="H103" i="155"/>
  <c r="H104" i="155"/>
  <c r="H105" i="155"/>
  <c r="H106" i="155"/>
  <c r="H107" i="155"/>
  <c r="H108" i="155"/>
  <c r="H109" i="155"/>
  <c r="H110" i="155"/>
  <c r="H112" i="155"/>
  <c r="H113" i="155"/>
  <c r="H114" i="155"/>
  <c r="H115" i="155"/>
  <c r="H116" i="155"/>
  <c r="H117" i="155"/>
  <c r="H118" i="155"/>
  <c r="H62" i="155"/>
  <c r="H94" i="156"/>
  <c r="H95" i="156"/>
  <c r="H115" i="156"/>
  <c r="H63" i="157"/>
  <c r="H64" i="157"/>
  <c r="H65" i="157"/>
  <c r="H66" i="157"/>
  <c r="H81" i="157"/>
  <c r="H82" i="157"/>
  <c r="H83" i="157"/>
  <c r="H84" i="157"/>
  <c r="H85" i="157"/>
  <c r="H86" i="157"/>
  <c r="H87" i="157"/>
  <c r="H89" i="157"/>
  <c r="H90" i="157"/>
  <c r="H91" i="157"/>
  <c r="H92" i="157"/>
  <c r="H94" i="157"/>
  <c r="H95" i="157"/>
  <c r="H98" i="157"/>
  <c r="H101" i="157"/>
  <c r="H102" i="157"/>
  <c r="H103" i="157"/>
  <c r="H104" i="157"/>
  <c r="H105" i="157"/>
  <c r="H106" i="157"/>
  <c r="H107" i="157"/>
  <c r="H108" i="157"/>
  <c r="H109" i="157"/>
  <c r="H110" i="157"/>
  <c r="H112" i="157"/>
  <c r="H113" i="157"/>
  <c r="H114" i="157"/>
  <c r="H115" i="157"/>
  <c r="H116" i="157"/>
  <c r="H62" i="157"/>
  <c r="I6" i="154"/>
  <c r="I7" i="154"/>
  <c r="H7" i="154"/>
  <c r="H63" i="156"/>
  <c r="H64" i="156"/>
  <c r="H65" i="156"/>
  <c r="H81" i="156"/>
  <c r="H82" i="156"/>
  <c r="H87" i="156"/>
  <c r="H89" i="156"/>
  <c r="H90" i="156"/>
  <c r="H91" i="156"/>
  <c r="H92" i="156"/>
  <c r="H98" i="156"/>
  <c r="H102" i="156"/>
  <c r="H103" i="156"/>
  <c r="H104" i="156"/>
  <c r="H105" i="156"/>
  <c r="H106" i="156"/>
  <c r="H107" i="156"/>
  <c r="H108" i="156"/>
  <c r="H109" i="156"/>
  <c r="H110" i="156"/>
  <c r="H112" i="156"/>
  <c r="H113" i="156"/>
  <c r="H62" i="156"/>
  <c r="I63" i="154"/>
  <c r="I64" i="154"/>
  <c r="I65" i="154"/>
  <c r="I66" i="154"/>
  <c r="I79" i="154"/>
  <c r="I81" i="154"/>
  <c r="I82" i="154"/>
  <c r="I83" i="154"/>
  <c r="I84" i="154"/>
  <c r="I85" i="154"/>
  <c r="I87" i="154"/>
  <c r="I89" i="154"/>
  <c r="I90" i="154"/>
  <c r="I91" i="154"/>
  <c r="I92" i="154"/>
  <c r="I94" i="154"/>
  <c r="I95" i="154"/>
  <c r="I98" i="154"/>
  <c r="I102" i="154"/>
  <c r="I103" i="154"/>
  <c r="I104" i="154"/>
  <c r="I105" i="154"/>
  <c r="I106" i="154"/>
  <c r="I107" i="154"/>
  <c r="I108" i="154"/>
  <c r="I109" i="154"/>
  <c r="I110" i="154"/>
  <c r="I112" i="154"/>
  <c r="I113" i="154"/>
  <c r="I114" i="154"/>
  <c r="I115" i="154"/>
  <c r="I116" i="154"/>
  <c r="I117" i="154"/>
  <c r="I118" i="154"/>
  <c r="I62" i="154"/>
  <c r="I16" i="154"/>
  <c r="I18" i="154"/>
  <c r="I19" i="154"/>
  <c r="I20" i="154"/>
  <c r="I21" i="154"/>
  <c r="I22" i="154"/>
  <c r="I23" i="154"/>
  <c r="I24" i="154"/>
  <c r="I25" i="154"/>
  <c r="I26" i="154"/>
  <c r="I28" i="154"/>
  <c r="I29" i="154"/>
  <c r="I30" i="154"/>
  <c r="I15" i="154"/>
  <c r="H63" i="154"/>
  <c r="H64" i="154"/>
  <c r="H65" i="154"/>
  <c r="H66" i="154"/>
  <c r="H79" i="154"/>
  <c r="H81" i="154"/>
  <c r="H82" i="154"/>
  <c r="H83" i="154"/>
  <c r="H84" i="154"/>
  <c r="H85" i="154"/>
  <c r="H87" i="154"/>
  <c r="H89" i="154"/>
  <c r="H90" i="154"/>
  <c r="H91" i="154"/>
  <c r="H92" i="154"/>
  <c r="H104" i="154"/>
  <c r="H105" i="154"/>
  <c r="H106" i="154"/>
  <c r="H109" i="154"/>
  <c r="H110" i="154"/>
  <c r="H112" i="154"/>
  <c r="H113" i="154"/>
  <c r="H114" i="154"/>
  <c r="H115" i="154"/>
  <c r="H116" i="154"/>
  <c r="H117" i="154"/>
  <c r="H118" i="154"/>
  <c r="H62" i="154"/>
  <c r="H29" i="154"/>
  <c r="H30" i="154"/>
  <c r="H28" i="154"/>
  <c r="H15" i="154"/>
  <c r="F6" i="157"/>
  <c r="F7" i="157"/>
  <c r="F6" i="155"/>
  <c r="F7" i="155"/>
  <c r="F6" i="149"/>
  <c r="F7" i="149"/>
  <c r="F6" i="156"/>
  <c r="F7" i="156"/>
  <c r="F6" i="148"/>
  <c r="F7" i="148"/>
  <c r="F6" i="3"/>
  <c r="F7" i="3"/>
  <c r="C6" i="156"/>
  <c r="F89" i="154"/>
  <c r="H7" i="149"/>
  <c r="H7" i="157" s="1"/>
  <c r="H6" i="157"/>
  <c r="C7" i="157"/>
  <c r="C6" i="157"/>
  <c r="E6" i="3"/>
  <c r="J6" i="151"/>
  <c r="J5" i="151"/>
  <c r="K7" i="154"/>
  <c r="K6" i="154"/>
  <c r="J7" i="3"/>
  <c r="J6" i="3"/>
  <c r="J7" i="155"/>
  <c r="J6" i="155"/>
  <c r="C7" i="154"/>
  <c r="C6" i="154"/>
  <c r="S7" i="154"/>
  <c r="S6" i="154"/>
  <c r="E6" i="157"/>
  <c r="I6" i="157"/>
  <c r="E7" i="157"/>
  <c r="I7" i="157"/>
  <c r="E6" i="156"/>
  <c r="J6" i="156"/>
  <c r="E7" i="156"/>
  <c r="J7" i="156"/>
  <c r="C6" i="155"/>
  <c r="E6" i="155"/>
  <c r="C7" i="155"/>
  <c r="E7" i="155"/>
  <c r="H7" i="155"/>
  <c r="I6" i="149"/>
  <c r="N7" i="154"/>
  <c r="N6" i="154"/>
  <c r="R7" i="154"/>
  <c r="R6" i="154"/>
  <c r="E6" i="154"/>
  <c r="E7" i="154"/>
  <c r="H7" i="3"/>
  <c r="J7" i="154"/>
  <c r="J6" i="154"/>
  <c r="I7" i="156"/>
  <c r="I6" i="156"/>
  <c r="I7" i="155"/>
  <c r="I6" i="155"/>
  <c r="C7" i="149"/>
  <c r="C6" i="149"/>
  <c r="C7" i="148"/>
  <c r="C6" i="148"/>
  <c r="C7" i="3"/>
  <c r="C6" i="3"/>
  <c r="E7" i="3"/>
  <c r="I6" i="151"/>
  <c r="I7" i="149"/>
  <c r="J7" i="148"/>
  <c r="J6" i="148"/>
  <c r="I5" i="151"/>
  <c r="L7" i="3"/>
  <c r="L6" i="3"/>
  <c r="E7" i="149"/>
  <c r="E6" i="149"/>
  <c r="E7" i="148"/>
  <c r="E6" i="148"/>
  <c r="L7" i="149"/>
  <c r="L7" i="157" s="1"/>
  <c r="L6" i="149"/>
  <c r="L6" i="157" s="1"/>
  <c r="L7" i="148"/>
  <c r="L7" i="156" s="1"/>
  <c r="L6" i="148"/>
  <c r="L6" i="156" s="1"/>
  <c r="M7" i="3"/>
  <c r="M7" i="155" s="1"/>
  <c r="M6" i="3"/>
  <c r="M6" i="155" s="1"/>
  <c r="J149" i="97" l="1"/>
  <c r="J148" i="97"/>
  <c r="J147" i="97"/>
  <c r="J146" i="97"/>
  <c r="J145" i="97"/>
  <c r="J144" i="97"/>
  <c r="J143" i="97"/>
  <c r="J142" i="97"/>
  <c r="J141" i="97"/>
  <c r="J140" i="97"/>
  <c r="J139" i="97"/>
  <c r="J138" i="97"/>
  <c r="J137" i="97"/>
  <c r="J136" i="97"/>
  <c r="J135" i="97"/>
  <c r="J134" i="97"/>
  <c r="J133" i="97"/>
  <c r="J132" i="97"/>
  <c r="J131" i="97"/>
  <c r="J130" i="97"/>
  <c r="J129" i="97"/>
  <c r="J128" i="97"/>
  <c r="J127" i="97"/>
  <c r="J126" i="97"/>
  <c r="J125" i="97"/>
  <c r="J124" i="97"/>
  <c r="J123" i="97"/>
  <c r="J122" i="97"/>
  <c r="J121" i="97"/>
  <c r="J120" i="97"/>
  <c r="J119" i="97"/>
  <c r="J118" i="97"/>
  <c r="J117" i="97"/>
  <c r="J116" i="97"/>
  <c r="J115" i="97"/>
  <c r="J114" i="97"/>
  <c r="J113" i="97"/>
  <c r="J112" i="97"/>
  <c r="J111" i="97"/>
  <c r="J110" i="97"/>
  <c r="J109" i="97"/>
  <c r="J108" i="97"/>
  <c r="J107" i="97"/>
  <c r="J106" i="97"/>
  <c r="J105" i="97"/>
  <c r="J104" i="97"/>
  <c r="J103" i="97"/>
  <c r="J102" i="97"/>
  <c r="J101" i="97"/>
  <c r="J100" i="97"/>
  <c r="J99" i="97"/>
  <c r="J98" i="97"/>
  <c r="J97" i="97"/>
  <c r="J96" i="97"/>
  <c r="J95" i="97"/>
  <c r="J94" i="97"/>
  <c r="J93" i="97"/>
  <c r="J92" i="97"/>
  <c r="J91" i="97"/>
  <c r="J90" i="97"/>
  <c r="J89" i="97"/>
  <c r="J87" i="97"/>
  <c r="J86" i="97"/>
  <c r="J85" i="97"/>
  <c r="J84" i="97"/>
  <c r="J83" i="97"/>
  <c r="J82" i="97"/>
  <c r="J81" i="97"/>
  <c r="J80" i="97"/>
  <c r="J79" i="97"/>
  <c r="J78" i="97"/>
  <c r="J77" i="97"/>
  <c r="J76" i="97"/>
  <c r="J75" i="97"/>
  <c r="J74" i="97"/>
  <c r="J73" i="97"/>
  <c r="J72" i="97"/>
  <c r="J71" i="97"/>
  <c r="J70" i="97"/>
  <c r="J69" i="97"/>
  <c r="J68" i="97"/>
  <c r="J67" i="97"/>
  <c r="J66" i="97"/>
  <c r="J65" i="97"/>
  <c r="J64" i="97"/>
  <c r="J63" i="97"/>
  <c r="J62" i="97"/>
  <c r="J61" i="97"/>
  <c r="J60" i="97"/>
  <c r="J59" i="97"/>
  <c r="J58" i="97"/>
  <c r="J57" i="97"/>
  <c r="J56" i="97"/>
  <c r="J55" i="97"/>
  <c r="J54" i="97"/>
  <c r="J53" i="97"/>
  <c r="J52" i="97"/>
  <c r="J51" i="97"/>
  <c r="J50" i="97"/>
  <c r="J49" i="97"/>
  <c r="J48" i="97"/>
  <c r="J45" i="97"/>
  <c r="J44" i="97"/>
  <c r="J43" i="97"/>
  <c r="J42" i="97"/>
  <c r="J41" i="97"/>
  <c r="J40" i="97"/>
  <c r="J39" i="97"/>
  <c r="J38" i="97"/>
  <c r="J37" i="97"/>
  <c r="J36" i="97"/>
  <c r="J35" i="97"/>
  <c r="J34" i="97"/>
  <c r="J33" i="97"/>
  <c r="J32" i="97"/>
  <c r="J31" i="97"/>
  <c r="J30" i="97"/>
  <c r="J29" i="97"/>
  <c r="J28" i="97"/>
  <c r="J27" i="97"/>
  <c r="J26" i="97"/>
  <c r="J25" i="97"/>
  <c r="J24" i="97"/>
  <c r="J23" i="97"/>
  <c r="J22" i="97"/>
  <c r="J21" i="97"/>
  <c r="J20" i="97"/>
  <c r="J19" i="97"/>
  <c r="J18" i="97"/>
  <c r="J17" i="97"/>
  <c r="J16" i="97"/>
  <c r="J15" i="97"/>
  <c r="J14" i="97"/>
  <c r="J13" i="97"/>
  <c r="J12" i="97"/>
  <c r="J11" i="97"/>
  <c r="J10" i="97"/>
  <c r="J9" i="97"/>
  <c r="J8" i="97"/>
  <c r="J7" i="97"/>
  <c r="J6" i="97"/>
  <c r="J5" i="97"/>
  <c r="J4" i="97"/>
  <c r="J3" i="97"/>
  <c r="J2" i="97"/>
  <c r="J122" i="96"/>
  <c r="J121" i="96"/>
  <c r="J120" i="96"/>
  <c r="J119" i="96"/>
  <c r="J118" i="96"/>
  <c r="J117" i="96"/>
  <c r="J116" i="96"/>
  <c r="J115" i="96"/>
  <c r="J114" i="96"/>
  <c r="J113" i="96"/>
  <c r="J112" i="96"/>
  <c r="J111" i="96"/>
  <c r="J110" i="96"/>
  <c r="J109" i="96"/>
  <c r="J108" i="96"/>
  <c r="J107" i="96"/>
  <c r="J106" i="96"/>
  <c r="J105" i="96"/>
  <c r="J104" i="96"/>
  <c r="J103" i="96"/>
  <c r="J102" i="96"/>
  <c r="J101" i="96"/>
  <c r="J100" i="96"/>
  <c r="J99" i="96"/>
  <c r="J98" i="96"/>
  <c r="J97" i="96"/>
  <c r="J96" i="96"/>
  <c r="J95" i="96"/>
  <c r="J94" i="96"/>
  <c r="J93" i="96"/>
  <c r="J92" i="96"/>
  <c r="J91" i="96"/>
  <c r="J90" i="96"/>
  <c r="J89" i="96"/>
  <c r="J88" i="96"/>
  <c r="J87" i="96"/>
  <c r="J86" i="96"/>
  <c r="J85" i="96"/>
  <c r="J84" i="96"/>
  <c r="J83" i="96"/>
  <c r="J82" i="96"/>
  <c r="J81" i="96"/>
  <c r="J80" i="96"/>
  <c r="J79" i="96"/>
  <c r="J78" i="96"/>
  <c r="J77" i="96"/>
  <c r="J76" i="96"/>
  <c r="J75" i="96"/>
  <c r="J74" i="96"/>
  <c r="J73" i="96"/>
  <c r="J72" i="96"/>
  <c r="J71" i="96"/>
  <c r="J70" i="96"/>
  <c r="J69" i="96"/>
  <c r="J68" i="96"/>
  <c r="J67" i="96"/>
  <c r="J66" i="96"/>
  <c r="J65" i="96"/>
  <c r="J64" i="96"/>
  <c r="J63" i="96"/>
  <c r="J62" i="96"/>
  <c r="J61" i="96"/>
  <c r="J60" i="96"/>
  <c r="J59" i="96"/>
  <c r="J58" i="96"/>
  <c r="J57" i="96"/>
  <c r="J56" i="96"/>
  <c r="J55" i="96"/>
  <c r="J54" i="96"/>
  <c r="J53" i="96"/>
  <c r="J52" i="96"/>
  <c r="J51" i="96"/>
  <c r="J50" i="96"/>
  <c r="J49" i="96"/>
  <c r="J48" i="96"/>
  <c r="J47" i="96"/>
  <c r="J46" i="96"/>
  <c r="J45" i="96"/>
  <c r="J44" i="96"/>
  <c r="J43" i="96"/>
  <c r="J42" i="96"/>
  <c r="J41" i="96"/>
  <c r="J40" i="96"/>
  <c r="J39" i="96"/>
  <c r="J38" i="96"/>
  <c r="J37" i="96"/>
  <c r="J36" i="96"/>
  <c r="J35" i="96"/>
  <c r="J34" i="96"/>
  <c r="J33" i="96"/>
  <c r="J32" i="96"/>
  <c r="J31" i="96"/>
  <c r="J30" i="96"/>
  <c r="J29" i="96"/>
  <c r="J28" i="96"/>
  <c r="J27" i="96"/>
  <c r="J26" i="96"/>
  <c r="J25" i="96"/>
  <c r="J24" i="96"/>
  <c r="J23" i="96"/>
  <c r="J22" i="96"/>
  <c r="J21" i="96"/>
  <c r="J20" i="96"/>
  <c r="J19" i="96"/>
  <c r="J18" i="96"/>
  <c r="J17" i="96"/>
  <c r="J16" i="96"/>
  <c r="J15" i="96"/>
  <c r="J14" i="96"/>
  <c r="J13" i="96"/>
  <c r="J12" i="96"/>
  <c r="J11" i="96"/>
  <c r="J10" i="96"/>
  <c r="J9" i="96"/>
  <c r="J8" i="96"/>
  <c r="J7" i="96"/>
  <c r="J6" i="96"/>
  <c r="J5" i="96"/>
  <c r="J4" i="96"/>
  <c r="J3" i="96"/>
  <c r="J2" i="96"/>
  <c r="J108" i="95"/>
  <c r="J107" i="95"/>
  <c r="J106" i="95"/>
  <c r="J105" i="95"/>
  <c r="J104" i="95"/>
  <c r="J103" i="95"/>
  <c r="J102" i="95"/>
  <c r="J101" i="95"/>
  <c r="J100" i="95"/>
  <c r="J99" i="95"/>
  <c r="J98" i="95"/>
  <c r="J97" i="95"/>
  <c r="J96" i="95"/>
  <c r="J95" i="95"/>
  <c r="J94" i="95"/>
  <c r="J93" i="95"/>
  <c r="J92" i="95"/>
  <c r="J91" i="95"/>
  <c r="J90" i="95"/>
  <c r="J89" i="95"/>
  <c r="J88" i="95"/>
  <c r="J87" i="95"/>
  <c r="J86" i="95"/>
  <c r="J85" i="95"/>
  <c r="J84" i="95"/>
  <c r="J83" i="95"/>
  <c r="J82" i="95"/>
  <c r="J81" i="95"/>
  <c r="J80" i="95"/>
  <c r="J79" i="95"/>
  <c r="J78" i="95"/>
  <c r="J77" i="95"/>
  <c r="J76" i="95"/>
  <c r="J75" i="95"/>
  <c r="J73" i="95"/>
  <c r="J72" i="95"/>
  <c r="J71" i="95"/>
  <c r="J70" i="95"/>
  <c r="J69" i="95"/>
  <c r="J68" i="95"/>
  <c r="J67" i="95"/>
  <c r="J66" i="95"/>
  <c r="J65" i="95"/>
  <c r="J64" i="95"/>
  <c r="J63" i="95"/>
  <c r="J62" i="95"/>
  <c r="J61" i="95"/>
  <c r="J60" i="95"/>
  <c r="J59" i="95"/>
  <c r="J58" i="95"/>
  <c r="J57" i="95"/>
  <c r="J56" i="95"/>
  <c r="J55" i="95"/>
  <c r="J54" i="95"/>
  <c r="J53" i="95"/>
  <c r="J52" i="95"/>
  <c r="J51" i="95"/>
  <c r="J50" i="95"/>
  <c r="J49" i="95"/>
  <c r="J48" i="95"/>
  <c r="J47" i="95"/>
  <c r="J46" i="95"/>
  <c r="J45" i="95"/>
  <c r="J44" i="95"/>
  <c r="J43" i="95"/>
  <c r="J42" i="95"/>
  <c r="J39" i="95"/>
  <c r="J38" i="95"/>
  <c r="J37" i="95"/>
  <c r="J36" i="95"/>
  <c r="J35" i="95"/>
  <c r="J34" i="95"/>
  <c r="J33" i="95"/>
  <c r="J32" i="95"/>
  <c r="J31" i="95"/>
  <c r="J30" i="95"/>
  <c r="J29" i="95"/>
  <c r="J28" i="95"/>
  <c r="J27" i="95"/>
  <c r="J26" i="95"/>
  <c r="J25" i="95"/>
  <c r="J24" i="95"/>
  <c r="J23" i="95"/>
  <c r="J22" i="95"/>
  <c r="J21" i="95"/>
  <c r="J20" i="95"/>
  <c r="J19" i="95"/>
  <c r="J18" i="95"/>
  <c r="J17" i="95"/>
  <c r="J16" i="95"/>
  <c r="J15" i="95"/>
  <c r="J14" i="95"/>
  <c r="J13" i="95"/>
  <c r="J12" i="95"/>
  <c r="J11" i="95"/>
  <c r="J10" i="95"/>
  <c r="J9" i="95"/>
  <c r="J247" i="95"/>
  <c r="J7" i="95"/>
  <c r="J6" i="95"/>
  <c r="J5" i="95"/>
  <c r="J4" i="95"/>
  <c r="J3" i="95"/>
  <c r="J2" i="95"/>
  <c r="G7" i="154"/>
  <c r="G7" i="3"/>
  <c r="G7" i="155"/>
  <c r="G7" i="148"/>
  <c r="G7" i="156"/>
  <c r="G7" i="149"/>
  <c r="G7" i="157"/>
  <c r="G6" i="3"/>
  <c r="G6" i="155"/>
  <c r="G6" i="148"/>
  <c r="G6" i="156"/>
  <c r="G6" i="149"/>
  <c r="G6" i="1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Henry Zhu</author>
    <author>Sam Kim</author>
  </authors>
  <commentList>
    <comment ref="Q8" authorId="0" shapeId="0" xr:uid="{00000000-0006-0000-0900-000001000000}">
      <text>
        <r>
          <rPr>
            <sz val="9"/>
            <color indexed="81"/>
            <rFont val="Tahoma"/>
            <family val="2"/>
          </rPr>
          <t xml:space="preserve">RIPI via Savannah Only.
</t>
        </r>
      </text>
    </comment>
    <comment ref="P12" authorId="0" shapeId="0" xr:uid="{00000000-0006-0000-0900-000002000000}">
      <text>
        <r>
          <rPr>
            <sz val="9"/>
            <color indexed="81"/>
            <rFont val="Tahoma"/>
            <family val="2"/>
          </rPr>
          <t xml:space="preserve">$900.00/40'ST, $1000.00/40'HQ
</t>
        </r>
      </text>
    </comment>
    <comment ref="Q19" authorId="0" shapeId="0" xr:uid="{00000000-0006-0000-0900-000003000000}">
      <text>
        <r>
          <rPr>
            <b/>
            <sz val="9"/>
            <color indexed="81"/>
            <rFont val="Tahoma"/>
            <family val="2"/>
          </rPr>
          <t>Pending AMD</t>
        </r>
      </text>
    </comment>
    <comment ref="P20" authorId="0" shapeId="0" xr:uid="{00000000-0006-0000-0900-000004000000}">
      <text>
        <r>
          <rPr>
            <b/>
            <sz val="9"/>
            <color indexed="81"/>
            <rFont val="Tahoma"/>
            <family val="2"/>
          </rPr>
          <t>$1300/40'ST, $1400.00/40'HQ VIA Savannah</t>
        </r>
      </text>
    </comment>
    <comment ref="E28" authorId="1" shapeId="0" xr:uid="{00000000-0006-0000-0900-000005000000}">
      <text>
        <r>
          <rPr>
            <b/>
            <sz val="9"/>
            <color indexed="81"/>
            <rFont val="Tahoma"/>
            <family val="2"/>
          </rPr>
          <t>Door</t>
        </r>
      </text>
    </comment>
    <comment ref="E29" authorId="1" shapeId="0" xr:uid="{00000000-0006-0000-0900-000006000000}">
      <text>
        <r>
          <rPr>
            <b/>
            <sz val="9"/>
            <color indexed="81"/>
            <rFont val="Tahoma"/>
            <family val="2"/>
          </rPr>
          <t>Door</t>
        </r>
      </text>
    </comment>
    <comment ref="P29" authorId="0" shapeId="0" xr:uid="{00000000-0006-0000-0900-000007000000}">
      <text>
        <r>
          <rPr>
            <b/>
            <sz val="9"/>
            <color indexed="81"/>
            <rFont val="Tahoma"/>
            <family val="2"/>
          </rPr>
          <t>$1050/40'ST, $1150.00/40'HQ</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Felicia Lee</author>
  </authors>
  <commentList>
    <comment ref="F37" authorId="0" shapeId="0" xr:uid="{00000000-0006-0000-0000-000001000000}">
      <text>
        <r>
          <rPr>
            <b/>
            <sz val="9"/>
            <color indexed="81"/>
            <rFont val="Tahoma"/>
            <family val="2"/>
          </rPr>
          <t>Felicia Lee:</t>
        </r>
        <r>
          <rPr>
            <sz val="9"/>
            <color indexed="81"/>
            <rFont val="Tahoma"/>
            <family val="2"/>
          </rPr>
          <t xml:space="preserve">
$0 FUZHOU VIA XMN Subj to AAS2 svc</t>
        </r>
      </text>
    </comment>
    <comment ref="F50" authorId="0" shapeId="0" xr:uid="{00000000-0006-0000-0000-000002000000}">
      <text>
        <r>
          <rPr>
            <b/>
            <sz val="9"/>
            <color indexed="81"/>
            <rFont val="Tahoma"/>
            <family val="2"/>
          </rPr>
          <t>Felicia Lee:</t>
        </r>
        <r>
          <rPr>
            <sz val="9"/>
            <color indexed="81"/>
            <rFont val="Tahoma"/>
            <family val="2"/>
          </rPr>
          <t xml:space="preserve">
$150 HSINCHU VIA KAOHSIUNG</t>
        </r>
      </text>
    </comment>
    <comment ref="F65" authorId="0" shapeId="0" xr:uid="{00000000-0006-0000-0000-000003000000}">
      <text>
        <r>
          <rPr>
            <b/>
            <sz val="9"/>
            <color indexed="81"/>
            <rFont val="Tahoma"/>
            <family val="2"/>
          </rPr>
          <t>Felicia Lee:</t>
        </r>
        <r>
          <rPr>
            <sz val="9"/>
            <color indexed="81"/>
            <rFont val="Tahoma"/>
            <family val="2"/>
          </rPr>
          <t xml:space="preserve">
$0 Subj to direct call
$50 VIA TAIPEI PORT
$150 VIA KAOHSIUNG</t>
        </r>
      </text>
    </comment>
    <comment ref="F90" authorId="0" shapeId="0" xr:uid="{00000000-0006-0000-0000-000004000000}">
      <text>
        <r>
          <rPr>
            <b/>
            <sz val="9"/>
            <color indexed="81"/>
            <rFont val="Tahoma"/>
            <family val="2"/>
          </rPr>
          <t>Felicia Lee:</t>
        </r>
        <r>
          <rPr>
            <sz val="9"/>
            <color indexed="81"/>
            <rFont val="Tahoma"/>
            <family val="2"/>
          </rPr>
          <t xml:space="preserve">
$0 Subj AAS2,SEA service
$100 VIA HONGKONG</t>
        </r>
      </text>
    </comment>
    <comment ref="F123" authorId="0" shapeId="0" xr:uid="{00000000-0006-0000-0000-000005000000}">
      <text>
        <r>
          <rPr>
            <b/>
            <sz val="9"/>
            <color indexed="81"/>
            <rFont val="Tahoma"/>
            <family val="2"/>
          </rPr>
          <t>Felicia Lee:</t>
        </r>
        <r>
          <rPr>
            <sz val="9"/>
            <color indexed="81"/>
            <rFont val="Tahoma"/>
            <family val="2"/>
          </rPr>
          <t xml:space="preserve">
$100 VIA HONG KONG
$160 VIA NANSHA</t>
        </r>
      </text>
    </comment>
    <comment ref="F136" authorId="0" shapeId="0" xr:uid="{00000000-0006-0000-0000-000006000000}">
      <text>
        <r>
          <rPr>
            <b/>
            <sz val="9"/>
            <color indexed="81"/>
            <rFont val="Tahoma"/>
            <family val="2"/>
          </rPr>
          <t>Felicia Lee:</t>
        </r>
        <r>
          <rPr>
            <sz val="9"/>
            <color indexed="81"/>
            <rFont val="Tahoma"/>
            <family val="2"/>
          </rPr>
          <t xml:space="preserve">
$0 Subj to direct call
$100 VIA KAOHSIUNG</t>
        </r>
      </text>
    </comment>
    <comment ref="F140" authorId="0" shapeId="0" xr:uid="{00000000-0006-0000-0000-000007000000}">
      <text>
        <r>
          <rPr>
            <b/>
            <sz val="9"/>
            <color indexed="81"/>
            <rFont val="Tahoma"/>
            <family val="2"/>
          </rPr>
          <t>Felicia Lee:</t>
        </r>
        <r>
          <rPr>
            <sz val="9"/>
            <color indexed="81"/>
            <rFont val="Tahoma"/>
            <family val="2"/>
          </rPr>
          <t xml:space="preserve">
$0 Subj to direct call
$0 VIA TAIPEI PORT
$150 VIA KAOHSIUNG</t>
        </r>
      </text>
    </comment>
    <comment ref="F146" authorId="0" shapeId="0" xr:uid="{00000000-0006-0000-0000-000008000000}">
      <text>
        <r>
          <rPr>
            <b/>
            <sz val="9"/>
            <color indexed="81"/>
            <rFont val="Tahoma"/>
            <family val="2"/>
          </rPr>
          <t>Felicia Lee:</t>
        </r>
        <r>
          <rPr>
            <sz val="9"/>
            <color indexed="81"/>
            <rFont val="Tahoma"/>
            <family val="2"/>
          </rPr>
          <t xml:space="preserve">
Subj to direct call</t>
        </r>
      </text>
    </comment>
    <comment ref="F168" authorId="0" shapeId="0" xr:uid="{00000000-0006-0000-0000-000009000000}">
      <text>
        <r>
          <rPr>
            <b/>
            <sz val="9"/>
            <color indexed="81"/>
            <rFont val="Tahoma"/>
            <family val="2"/>
          </rPr>
          <t>Felicia Lee:</t>
        </r>
        <r>
          <rPr>
            <sz val="9"/>
            <color indexed="81"/>
            <rFont val="Tahoma"/>
            <family val="2"/>
          </rPr>
          <t xml:space="preserve">
$240 VIA HONG KONG
$160 VIA YANTIAN</t>
        </r>
      </text>
    </comment>
    <comment ref="F172" authorId="0" shapeId="0" xr:uid="{00000000-0006-0000-0000-00000A000000}">
      <text>
        <r>
          <rPr>
            <b/>
            <sz val="9"/>
            <color indexed="81"/>
            <rFont val="Tahoma"/>
            <family val="2"/>
          </rPr>
          <t>Felicia Lee:</t>
        </r>
        <r>
          <rPr>
            <sz val="9"/>
            <color indexed="81"/>
            <rFont val="Tahoma"/>
            <family val="2"/>
          </rPr>
          <t xml:space="preserve">
ZHONGSHAN SINOTRANS//Zhongshan INT'L</t>
        </r>
      </text>
    </comment>
    <comment ref="F173" authorId="0" shapeId="0" xr:uid="{00000000-0006-0000-0000-00000B000000}">
      <text>
        <r>
          <rPr>
            <b/>
            <sz val="9"/>
            <color indexed="81"/>
            <rFont val="Tahoma"/>
            <family val="2"/>
          </rPr>
          <t>Felicia Lee:</t>
        </r>
        <r>
          <rPr>
            <sz val="9"/>
            <color indexed="81"/>
            <rFont val="Tahoma"/>
            <family val="2"/>
          </rPr>
          <t xml:space="preserve">
$150 ZHUHAI (CIVET) VIA HKG
$80 ZHUHAI (GAOLAN) VIA YANTIAN </t>
        </r>
      </text>
    </comment>
    <comment ref="F177" authorId="0" shapeId="0" xr:uid="{00000000-0006-0000-0000-00000C000000}">
      <text>
        <r>
          <rPr>
            <b/>
            <sz val="9"/>
            <color indexed="81"/>
            <rFont val="Tahoma"/>
            <family val="2"/>
          </rPr>
          <t>Felicia Lee:</t>
        </r>
        <r>
          <rPr>
            <sz val="9"/>
            <color indexed="81"/>
            <rFont val="Tahoma"/>
            <family val="2"/>
          </rPr>
          <t xml:space="preserve">
Subj to direct call</t>
        </r>
      </text>
    </comment>
    <comment ref="F190" authorId="0" shapeId="0" xr:uid="{00000000-0006-0000-0000-00000D000000}">
      <text>
        <r>
          <rPr>
            <b/>
            <sz val="9"/>
            <color indexed="81"/>
            <rFont val="Tahoma"/>
            <family val="2"/>
          </rPr>
          <t>Felicia Lee:</t>
        </r>
        <r>
          <rPr>
            <sz val="9"/>
            <color indexed="81"/>
            <rFont val="Tahoma"/>
            <family val="2"/>
          </rPr>
          <t xml:space="preserve">
$100 VIA HONG KONG, 1st leg via ZAX3 service only</t>
        </r>
      </text>
    </comment>
    <comment ref="F192" authorId="0" shapeId="0" xr:uid="{00000000-0006-0000-0000-00000E000000}">
      <text>
        <r>
          <rPr>
            <b/>
            <sz val="9"/>
            <color indexed="81"/>
            <rFont val="Tahoma"/>
            <family val="2"/>
          </rPr>
          <t>Felicia Lee:</t>
        </r>
        <r>
          <rPr>
            <sz val="9"/>
            <color indexed="81"/>
            <rFont val="Tahoma"/>
            <family val="2"/>
          </rPr>
          <t xml:space="preserve">
BY RAIL</t>
        </r>
      </text>
    </comment>
    <comment ref="F193" authorId="0" shapeId="0" xr:uid="{00000000-0006-0000-0000-00000F000000}">
      <text>
        <r>
          <rPr>
            <b/>
            <sz val="9"/>
            <color indexed="81"/>
            <rFont val="Tahoma"/>
            <family val="2"/>
          </rPr>
          <t>Felicia Lee:</t>
        </r>
        <r>
          <rPr>
            <sz val="9"/>
            <color indexed="81"/>
            <rFont val="Tahoma"/>
            <family val="2"/>
          </rPr>
          <t xml:space="preserve">
Subj to direct call</t>
        </r>
      </text>
    </comment>
    <comment ref="F199" authorId="0" shapeId="0" xr:uid="{00000000-0006-0000-0000-000010000000}">
      <text>
        <r>
          <rPr>
            <b/>
            <sz val="9"/>
            <color indexed="81"/>
            <rFont val="Tahoma"/>
            <family val="2"/>
          </rPr>
          <t>Felicia Lee:</t>
        </r>
        <r>
          <rPr>
            <sz val="9"/>
            <color indexed="81"/>
            <rFont val="Tahoma"/>
            <family val="2"/>
          </rPr>
          <t xml:space="preserve">
VIA NINGBO - 1st leg via CSE service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Dixon Lau</author>
    <author>Kevin Tung</author>
    <author>Vinson Kuang</author>
    <author>Elisa Chen</author>
    <author>Welles Tanzer</author>
    <author>Chris Ferng</author>
    <author>Jenny Kim (JFK)</author>
    <author>Ryan Outcault</author>
    <author>Yu-Ting Shen</author>
  </authors>
  <commentList>
    <comment ref="E10" authorId="0" shapeId="0" xr:uid="{CC664012-8B2F-4516-AF50-286C1EC833CA}">
      <text>
        <r>
          <rPr>
            <sz val="11"/>
            <color theme="1"/>
            <rFont val="Calibri"/>
            <family val="2"/>
            <scheme val="minor"/>
          </rPr>
          <t>Dixon Lau:
via HK/Yantian = USD1150</t>
        </r>
      </text>
    </comment>
    <comment ref="F10" authorId="1" shapeId="0" xr:uid="{FC04C21D-5359-4DA8-8819-53888A2445F8}">
      <text>
        <r>
          <rPr>
            <sz val="11"/>
            <color theme="1"/>
            <rFont val="Calibri"/>
            <family val="2"/>
            <scheme val="minor"/>
          </rPr>
          <t>Kevin Tung:
Yantian:
1050</t>
        </r>
      </text>
    </comment>
    <comment ref="H10" authorId="1" shapeId="0" xr:uid="{9DC5038E-E3AC-4842-BB99-79CEDF172EF0}">
      <text>
        <r>
          <rPr>
            <sz val="11"/>
            <color theme="1"/>
            <rFont val="Calibri"/>
            <family val="2"/>
            <scheme val="minor"/>
          </rPr>
          <t>Kevin Tung:
N.China Only
SHA/NBO/QDO
NBO only - Bullet 149
1100 / 40'</t>
        </r>
      </text>
    </comment>
    <comment ref="I10" authorId="1" shapeId="0" xr:uid="{D2CD2C7A-8BEB-4F78-9BAC-345E3692A154}">
      <text>
        <r>
          <rPr>
            <sz val="11"/>
            <color theme="1"/>
            <rFont val="Calibri"/>
            <family val="2"/>
            <scheme val="minor"/>
          </rPr>
          <t>Kevin Tung:
HKG/YTN/XMN ONLY:
NBO only:
1100</t>
        </r>
      </text>
    </comment>
    <comment ref="S10" authorId="1" shapeId="0" xr:uid="{058B681B-758E-407E-8601-E6C3BBD60A9D}">
      <text>
        <r>
          <rPr>
            <sz val="11"/>
            <color theme="1"/>
            <rFont val="Calibri"/>
            <family val="2"/>
            <scheme val="minor"/>
          </rPr>
          <t>Kevin Tung:
SHANGHAI ONLY
NBO:
4060
XIAMEN:
3580
YANTIAN:
3200</t>
        </r>
      </text>
    </comment>
    <comment ref="U10" authorId="2" shapeId="0" xr:uid="{407C9C24-F97A-43BF-8CC6-FA3C14E18879}">
      <text>
        <r>
          <rPr>
            <sz val="11"/>
            <color theme="1"/>
            <rFont val="Calibri"/>
            <family val="2"/>
            <scheme val="minor"/>
          </rPr>
          <t>Vinson Kuang:
XIAMEN: $2250</t>
        </r>
      </text>
    </comment>
    <comment ref="E11" authorId="0" shapeId="0" xr:uid="{F8C4F6EF-AABD-4782-9D0B-200C577C2009}">
      <text>
        <r>
          <rPr>
            <sz val="11"/>
            <color theme="1"/>
            <rFont val="Calibri"/>
            <family val="2"/>
            <scheme val="minor"/>
          </rPr>
          <t>Dixon Lau:
via HK/Yantian = USD1150</t>
        </r>
      </text>
    </comment>
    <comment ref="F11" authorId="1" shapeId="0" xr:uid="{130F5FE1-68A0-4C2C-B478-BE35EADA3C80}">
      <text>
        <r>
          <rPr>
            <sz val="11"/>
            <color theme="1"/>
            <rFont val="Calibri"/>
            <family val="2"/>
            <scheme val="minor"/>
          </rPr>
          <t>Kevin Tung:
Yantian:
1050</t>
        </r>
      </text>
    </comment>
    <comment ref="H11" authorId="1" shapeId="0" xr:uid="{7B7297E6-665B-47AC-AF94-81030FC947C5}">
      <text>
        <r>
          <rPr>
            <sz val="11"/>
            <color theme="1"/>
            <rFont val="Calibri"/>
            <family val="2"/>
            <scheme val="minor"/>
          </rPr>
          <t>Kevin Tung:
N.China Only
SHA/NBO/QDO
NBO only - Bullet 149
1100 / 40'</t>
        </r>
      </text>
    </comment>
    <comment ref="I11" authorId="1" shapeId="0" xr:uid="{75C20C6C-10DF-468A-83BA-6011E85F91DD}">
      <text>
        <r>
          <rPr>
            <sz val="11"/>
            <color theme="1"/>
            <rFont val="Calibri"/>
            <family val="2"/>
            <scheme val="minor"/>
          </rPr>
          <t>Kevin Tung:
HKG/YTN/XMN ONLY:
NBO only:
1100</t>
        </r>
      </text>
    </comment>
    <comment ref="E12" authorId="0" shapeId="0" xr:uid="{B101B143-8803-41D6-8FD9-3B52F8928184}">
      <text>
        <r>
          <rPr>
            <sz val="11"/>
            <color theme="1"/>
            <rFont val="Calibri"/>
            <family val="2"/>
            <scheme val="minor"/>
          </rPr>
          <t>Dixon Lau:
via HK/Yantian = USD1150</t>
        </r>
      </text>
    </comment>
    <comment ref="F12" authorId="3" shapeId="0" xr:uid="{4F37A038-3352-44B9-B69C-A4818D896EDC}">
      <text>
        <r>
          <rPr>
            <sz val="11"/>
            <color theme="1"/>
            <rFont val="Calibri"/>
            <family val="2"/>
            <scheme val="minor"/>
          </rPr>
          <t xml:space="preserve">Elisa Chen:
Seattle Only
Tacoma:1200
Yantian only:
Tacoma: $1050
</t>
        </r>
      </text>
    </comment>
    <comment ref="H12" authorId="1" shapeId="0" xr:uid="{A3199CD2-FB27-42BB-8BBD-019A6FC52977}">
      <text>
        <r>
          <rPr>
            <sz val="11"/>
            <color theme="1"/>
            <rFont val="Calibri"/>
            <family val="2"/>
            <scheme val="minor"/>
          </rPr>
          <t>Kevin Tung:
N.China Only
SHA/NBO/QDO
NBO only - Bullet 149
1100 / 40'</t>
        </r>
      </text>
    </comment>
    <comment ref="I12" authorId="1" shapeId="0" xr:uid="{0F219F1D-13F5-4BD2-AD7B-F33DEF2B1ED9}">
      <text>
        <r>
          <rPr>
            <sz val="11"/>
            <color theme="1"/>
            <rFont val="Calibri"/>
            <family val="2"/>
            <scheme val="minor"/>
          </rPr>
          <t>Kevin Tung:
HKG/YTN/XMN ONLY:
NBO only:
1100</t>
        </r>
      </text>
    </comment>
    <comment ref="N13" authorId="4" shapeId="0" xr:uid="{0DC1D33C-92D4-46D6-AB87-8A9E636319D9}">
      <text>
        <r>
          <rPr>
            <sz val="11"/>
            <color theme="1"/>
            <rFont val="Calibri"/>
            <family val="2"/>
            <scheme val="minor"/>
          </rPr>
          <t>Welles Tanzer:
HQ only</t>
        </r>
      </text>
    </comment>
    <comment ref="E14" authorId="0" shapeId="0" xr:uid="{49D56E3E-F434-48B9-B24E-C2D103D04E0F}">
      <text>
        <r>
          <rPr>
            <sz val="11"/>
            <color theme="1"/>
            <rFont val="Calibri"/>
            <family val="2"/>
            <scheme val="minor"/>
          </rPr>
          <t>Dixon Lau:
via HK/Yantian = USD1150</t>
        </r>
      </text>
    </comment>
    <comment ref="H14" authorId="1" shapeId="0" xr:uid="{4C167071-E682-412C-88E2-A4B942464453}">
      <text>
        <r>
          <rPr>
            <sz val="11"/>
            <color theme="1"/>
            <rFont val="Calibri"/>
            <family val="2"/>
            <scheme val="minor"/>
          </rPr>
          <t>Kevin Tung:
N.China Only
SHA/NBO/QDO
NBO only - Bullet 149
1100 / 40'</t>
        </r>
      </text>
    </comment>
    <comment ref="I14" authorId="1" shapeId="0" xr:uid="{AA1FC0B5-3352-4448-955A-3C263A7F20D1}">
      <text>
        <r>
          <rPr>
            <sz val="11"/>
            <color theme="1"/>
            <rFont val="Calibri"/>
            <family val="2"/>
            <scheme val="minor"/>
          </rPr>
          <t>Kevin Tung:
HKG/YTN/XMN ONLY:</t>
        </r>
      </text>
    </comment>
    <comment ref="H15" authorId="1" shapeId="0" xr:uid="{77D1F0DE-2F56-433B-89D9-6B0DD005B69A}">
      <text>
        <r>
          <rPr>
            <sz val="11"/>
            <color theme="1"/>
            <rFont val="Calibri"/>
            <family val="2"/>
            <scheme val="minor"/>
          </rPr>
          <t xml:space="preserve">Kevin Tung:
SHA/NBO/QDO Only
NBO only - Bullet 149
$2150
</t>
        </r>
      </text>
    </comment>
    <comment ref="I15" authorId="1" shapeId="0" xr:uid="{27E3AC66-A183-4045-A6D1-57960CE3E2C9}">
      <text>
        <r>
          <rPr>
            <sz val="11"/>
            <color theme="1"/>
            <rFont val="Calibri"/>
            <family val="2"/>
            <scheme val="minor"/>
          </rPr>
          <t xml:space="preserve">Kevin Tung:
HKG/YTN Only
</t>
        </r>
      </text>
    </comment>
    <comment ref="H16" authorId="1" shapeId="0" xr:uid="{DA9509F6-743F-4ECB-B1EB-2CA7F979A836}">
      <text>
        <r>
          <rPr>
            <sz val="11"/>
            <color theme="1"/>
            <rFont val="Calibri"/>
            <family val="2"/>
            <scheme val="minor"/>
          </rPr>
          <t xml:space="preserve">Kevin Tung:
SHA/NBO/QDO Only
NBO only - Bullet 149
$2150
</t>
        </r>
      </text>
    </comment>
    <comment ref="I16" authorId="1" shapeId="0" xr:uid="{CF7F6999-6000-4151-9E1C-195FA4A194B9}">
      <text>
        <r>
          <rPr>
            <sz val="11"/>
            <color theme="1"/>
            <rFont val="Calibri"/>
            <family val="2"/>
            <scheme val="minor"/>
          </rPr>
          <t xml:space="preserve">Kevin Tung:
HKG/YTN Only
</t>
        </r>
      </text>
    </comment>
    <comment ref="H18" authorId="1" shapeId="0" xr:uid="{38D95373-452A-450E-B401-58EBA5FE3175}">
      <text>
        <r>
          <rPr>
            <sz val="11"/>
            <color theme="1"/>
            <rFont val="Calibri"/>
            <family val="2"/>
            <scheme val="minor"/>
          </rPr>
          <t xml:space="preserve">Kevin Tung:
SHA/NBO/QDO Only
NBO only - Bullet 149
$2150
</t>
        </r>
      </text>
    </comment>
    <comment ref="I18" authorId="1" shapeId="0" xr:uid="{11060924-7FF4-459F-90E7-F44D6474EF1E}">
      <text>
        <r>
          <rPr>
            <sz val="11"/>
            <color theme="1"/>
            <rFont val="Calibri"/>
            <family val="2"/>
            <scheme val="minor"/>
          </rPr>
          <t xml:space="preserve">Kevin Tung:
HKG/YTN Only
</t>
        </r>
      </text>
    </comment>
    <comment ref="H19" authorId="1" shapeId="0" xr:uid="{3717C72A-3EDA-4367-8552-6CCC5DD6FD1B}">
      <text>
        <r>
          <rPr>
            <sz val="11"/>
            <color theme="1"/>
            <rFont val="Calibri"/>
            <family val="2"/>
            <scheme val="minor"/>
          </rPr>
          <t xml:space="preserve">Kevin Tung:
SHA/NBO/QDO Only
NBO only - Bullet 149
$2150
</t>
        </r>
      </text>
    </comment>
    <comment ref="I19" authorId="1" shapeId="0" xr:uid="{57AB5A13-9812-45AD-B361-C22FB44D28CC}">
      <text>
        <r>
          <rPr>
            <sz val="11"/>
            <color theme="1"/>
            <rFont val="Calibri"/>
            <family val="2"/>
            <scheme val="minor"/>
          </rPr>
          <t xml:space="preserve">Kevin Tung:
HKG/YTN Only
</t>
        </r>
      </text>
    </comment>
    <comment ref="H20" authorId="1" shapeId="0" xr:uid="{19EF01EC-39D4-49B5-A02D-6A64E2DABEBD}">
      <text>
        <r>
          <rPr>
            <sz val="11"/>
            <color theme="1"/>
            <rFont val="Calibri"/>
            <family val="2"/>
            <scheme val="minor"/>
          </rPr>
          <t xml:space="preserve">Kevin Tung:
SHA/NBO/QDO Only
NBO only - Bullet 149
$2150
</t>
        </r>
      </text>
    </comment>
    <comment ref="I20" authorId="1" shapeId="0" xr:uid="{8D054E0F-2EB1-4D56-8FD8-FA06BA4B4148}">
      <text>
        <r>
          <rPr>
            <sz val="11"/>
            <color theme="1"/>
            <rFont val="Calibri"/>
            <family val="2"/>
            <scheme val="minor"/>
          </rPr>
          <t xml:space="preserve">Kevin Tung:
HKG/YTN Only
</t>
        </r>
      </text>
    </comment>
    <comment ref="L20" authorId="2" shapeId="0" xr:uid="{948A8A3A-EEC8-4197-8EC0-548A6D9F8CDD}">
      <text>
        <r>
          <rPr>
            <sz val="11"/>
            <color theme="1"/>
            <rFont val="Calibri"/>
            <family val="2"/>
            <scheme val="minor"/>
          </rPr>
          <t xml:space="preserve">Vinson Kuang:
via ILM/EC2: $1950
</t>
        </r>
      </text>
    </comment>
    <comment ref="N20" authorId="4" shapeId="0" xr:uid="{6054D6E9-8ADE-49B8-899F-67BFC56E459C}">
      <text>
        <r>
          <rPr>
            <sz val="11"/>
            <color theme="1"/>
            <rFont val="Calibri"/>
            <family val="2"/>
            <scheme val="minor"/>
          </rPr>
          <t>Welles Tanzer:
EC2 service only</t>
        </r>
      </text>
    </comment>
    <comment ref="H21" authorId="1" shapeId="0" xr:uid="{C27F177A-2D96-426A-9F88-6C12E296B0A6}">
      <text>
        <r>
          <rPr>
            <sz val="11"/>
            <color theme="1"/>
            <rFont val="Calibri"/>
            <family val="2"/>
            <scheme val="minor"/>
          </rPr>
          <t xml:space="preserve">Kevin Tung:
SHA/NBO/QDO Only
NBO only - Bullet 149
$2150
</t>
        </r>
      </text>
    </comment>
    <comment ref="I21" authorId="1" shapeId="0" xr:uid="{F2D9251C-EC8C-4948-874C-31A0F04D1495}">
      <text>
        <r>
          <rPr>
            <sz val="11"/>
            <color theme="1"/>
            <rFont val="Calibri"/>
            <family val="2"/>
            <scheme val="minor"/>
          </rPr>
          <t xml:space="preserve">Kevin Tung:
HKG/YTN Only
</t>
        </r>
      </text>
    </comment>
    <comment ref="H22" authorId="1" shapeId="0" xr:uid="{4C468798-E37A-4DED-B1BC-618E381F89CF}">
      <text>
        <r>
          <rPr>
            <sz val="11"/>
            <color theme="1"/>
            <rFont val="Calibri"/>
            <family val="2"/>
            <scheme val="minor"/>
          </rPr>
          <t xml:space="preserve">Kevin Tung:
SHA/NBO/QDO Only
NBO only - Bullet 149
$2150
</t>
        </r>
      </text>
    </comment>
    <comment ref="I22" authorId="1" shapeId="0" xr:uid="{D4B0B937-20F0-4212-9C77-44F1AE8AE9AA}">
      <text>
        <r>
          <rPr>
            <sz val="11"/>
            <color theme="1"/>
            <rFont val="Calibri"/>
            <family val="2"/>
            <scheme val="minor"/>
          </rPr>
          <t xml:space="preserve">Kevin Tung:
HKG/YTN Only
</t>
        </r>
      </text>
    </comment>
    <comment ref="H23" authorId="1" shapeId="0" xr:uid="{6C43E523-3FF3-4835-87DD-48485C6D3C66}">
      <text>
        <r>
          <rPr>
            <sz val="11"/>
            <color theme="1"/>
            <rFont val="Calibri"/>
            <family val="2"/>
            <scheme val="minor"/>
          </rPr>
          <t xml:space="preserve">Kevin Tung:
SHA/NBO/QDO Only
NBO only - Bullet 149
$2150
</t>
        </r>
      </text>
    </comment>
    <comment ref="I23" authorId="1" shapeId="0" xr:uid="{9B534024-CCEA-4B92-ACFF-BC88895A1FCD}">
      <text>
        <r>
          <rPr>
            <sz val="11"/>
            <color theme="1"/>
            <rFont val="Calibri"/>
            <family val="2"/>
            <scheme val="minor"/>
          </rPr>
          <t xml:space="preserve">Kevin Tung:
HKG/YTN Only
</t>
        </r>
      </text>
    </comment>
    <comment ref="H24" authorId="1" shapeId="0" xr:uid="{2902F73A-578D-467C-9DAB-8B2C0896F522}">
      <text>
        <r>
          <rPr>
            <sz val="11"/>
            <color theme="1"/>
            <rFont val="Calibri"/>
            <family val="2"/>
            <scheme val="minor"/>
          </rPr>
          <t xml:space="preserve">Kevin Tung:
SHA/NBO/QDO Only
NBO only - Bullet 149
$2150
</t>
        </r>
      </text>
    </comment>
    <comment ref="I24" authorId="1" shapeId="0" xr:uid="{B9491BB9-2852-4FD2-B302-AEA1F7A59496}">
      <text>
        <r>
          <rPr>
            <sz val="11"/>
            <color theme="1"/>
            <rFont val="Calibri"/>
            <family val="2"/>
            <scheme val="minor"/>
          </rPr>
          <t xml:space="preserve">Kevin Tung:
HKG/YTN Only
</t>
        </r>
      </text>
    </comment>
    <comment ref="H25" authorId="1" shapeId="0" xr:uid="{0511BF1B-DE62-4091-A84B-9EB93BB28F03}">
      <text>
        <r>
          <rPr>
            <sz val="11"/>
            <color theme="1"/>
            <rFont val="Calibri"/>
            <family val="2"/>
            <scheme val="minor"/>
          </rPr>
          <t xml:space="preserve">Kevin Tung:
SHA/NBO/QDO Only
NBO only - Bullet 149
$2150
</t>
        </r>
      </text>
    </comment>
    <comment ref="I25" authorId="1" shapeId="0" xr:uid="{EF58182D-9A4C-4276-BC92-86F200FECC6D}">
      <text>
        <r>
          <rPr>
            <sz val="11"/>
            <color theme="1"/>
            <rFont val="Calibri"/>
            <family val="2"/>
            <scheme val="minor"/>
          </rPr>
          <t xml:space="preserve">Kevin Tung:
HKG/YTN Only
</t>
        </r>
      </text>
    </comment>
    <comment ref="H26" authorId="1" shapeId="0" xr:uid="{0FE0DD4D-21CE-488B-86FF-0EFAFBF36EB0}">
      <text>
        <r>
          <rPr>
            <sz val="11"/>
            <color theme="1"/>
            <rFont val="Calibri"/>
            <family val="2"/>
            <scheme val="minor"/>
          </rPr>
          <t xml:space="preserve">Kevin Tung:
SHA/NBO/QDO Only
NBO only - Bullet 149
$2150
</t>
        </r>
      </text>
    </comment>
    <comment ref="I26" authorId="1" shapeId="0" xr:uid="{D673B4D4-8C99-484B-9C00-1AF4297C1DEE}">
      <text>
        <r>
          <rPr>
            <sz val="11"/>
            <color theme="1"/>
            <rFont val="Calibri"/>
            <family val="2"/>
            <scheme val="minor"/>
          </rPr>
          <t xml:space="preserve">Kevin Tung:
HKG/YTN Only
</t>
        </r>
      </text>
    </comment>
    <comment ref="H28" authorId="1" shapeId="0" xr:uid="{48C6C545-D944-43D3-AB6F-17D0B81AF554}">
      <text>
        <r>
          <rPr>
            <sz val="11"/>
            <color theme="1"/>
            <rFont val="Calibri"/>
            <family val="2"/>
            <scheme val="minor"/>
          </rPr>
          <t>Kevin Tung:
SHA/NBO/QDO Only</t>
        </r>
      </text>
    </comment>
    <comment ref="I28" authorId="1" shapeId="0" xr:uid="{07E7F104-3C41-4608-ACF4-633C69590D01}">
      <text>
        <r>
          <rPr>
            <sz val="11"/>
            <color theme="1"/>
            <rFont val="Calibri"/>
            <family val="2"/>
            <scheme val="minor"/>
          </rPr>
          <t>Kevin Tung:
HKG/YTN Only</t>
        </r>
      </text>
    </comment>
    <comment ref="L28" authorId="5" shapeId="0" xr:uid="{378A832A-9513-4363-9C5E-2991C7F5DAA7}">
      <text>
        <r>
          <rPr>
            <sz val="11"/>
            <color theme="1"/>
            <rFont val="Calibri"/>
            <family val="2"/>
            <scheme val="minor"/>
          </rPr>
          <t xml:space="preserve">Chris Ferng:
SHA/NBO/HKG/YTI: $2100
TAO/XMN: $2250
</t>
        </r>
      </text>
    </comment>
    <comment ref="H29" authorId="1" shapeId="0" xr:uid="{4872E9A2-CBBC-44CD-93FA-0906EA3CA743}">
      <text>
        <r>
          <rPr>
            <sz val="11"/>
            <color theme="1"/>
            <rFont val="Calibri"/>
            <family val="2"/>
            <scheme val="minor"/>
          </rPr>
          <t>Kevin Tung:
SHA/NBO/QDO Only</t>
        </r>
      </text>
    </comment>
    <comment ref="I29" authorId="1" shapeId="0" xr:uid="{26672836-44DB-4427-A59F-2F84150626FA}">
      <text>
        <r>
          <rPr>
            <sz val="11"/>
            <color theme="1"/>
            <rFont val="Calibri"/>
            <family val="2"/>
            <scheme val="minor"/>
          </rPr>
          <t>Kevin Tung:
HKG/YTN Only</t>
        </r>
      </text>
    </comment>
    <comment ref="L29" authorId="5" shapeId="0" xr:uid="{5EB1908E-3048-41A0-B2DC-2E139B477DCF}">
      <text>
        <r>
          <rPr>
            <sz val="11"/>
            <color theme="1"/>
            <rFont val="Calibri"/>
            <family val="2"/>
            <scheme val="minor"/>
          </rPr>
          <t xml:space="preserve">Chris Ferng:
SHA/NBO/HKG/YTI: $2100
TAO/XMN: $2250
</t>
        </r>
      </text>
    </comment>
    <comment ref="H30" authorId="1" shapeId="0" xr:uid="{F620A703-CEBA-4E82-81E0-17F759FD9930}">
      <text>
        <r>
          <rPr>
            <sz val="11"/>
            <color theme="1"/>
            <rFont val="Calibri"/>
            <family val="2"/>
            <scheme val="minor"/>
          </rPr>
          <t>Kevin Tung:
SHA/NBO/QDO Only</t>
        </r>
      </text>
    </comment>
    <comment ref="I30" authorId="1" shapeId="0" xr:uid="{65AA4FF8-A9C7-424E-B1D9-BBEBC513CD22}">
      <text>
        <r>
          <rPr>
            <sz val="11"/>
            <color theme="1"/>
            <rFont val="Calibri"/>
            <family val="2"/>
            <scheme val="minor"/>
          </rPr>
          <t>Kevin Tung:
HKG/YTN Only</t>
        </r>
      </text>
    </comment>
    <comment ref="O32" authorId="6" shapeId="0" xr:uid="{87131266-2BC2-48DA-8FDC-F2EC47550841}">
      <text>
        <r>
          <rPr>
            <sz val="11"/>
            <color theme="1"/>
            <rFont val="Calibri"/>
            <family val="2"/>
            <scheme val="minor"/>
          </rPr>
          <t>Jenny Kim (JFK):
ZXB Regular service (POL Yantian only)</t>
        </r>
      </text>
    </comment>
    <comment ref="E33" authorId="0" shapeId="0" xr:uid="{89B8DDDE-2857-4955-A14C-1E14CEFD4BF6}">
      <text>
        <r>
          <rPr>
            <sz val="11"/>
            <color theme="1"/>
            <rFont val="Calibri"/>
            <family val="2"/>
            <scheme val="minor"/>
          </rPr>
          <t>Dixon Lau:
Via Xiamen, Hong Kong, Yantian only</t>
        </r>
      </text>
    </comment>
    <comment ref="K33" authorId="0" shapeId="0" xr:uid="{C13106F0-3670-4D36-9E53-E3E66BD139DA}">
      <text>
        <r>
          <rPr>
            <sz val="11"/>
            <color theme="1"/>
            <rFont val="Calibri"/>
            <family val="2"/>
            <scheme val="minor"/>
          </rPr>
          <t>Dixon Lau:
Yantian Only</t>
        </r>
      </text>
    </comment>
    <comment ref="L39" authorId="2" shapeId="0" xr:uid="{D740822D-09CA-4850-AA00-CD2C828D5904}">
      <text>
        <r>
          <rPr>
            <sz val="11"/>
            <color theme="1"/>
            <rFont val="Calibri"/>
            <family val="2"/>
            <scheme val="minor"/>
          </rPr>
          <t>Vinson Kuang:
via ILM: $3850</t>
        </r>
      </text>
    </comment>
    <comment ref="O41" authorId="6" shapeId="0" xr:uid="{16A13F2A-FA27-4210-AEF0-9AA324F04829}">
      <text>
        <r>
          <rPr>
            <sz val="11"/>
            <color theme="1"/>
            <rFont val="Calibri"/>
            <family val="2"/>
            <scheme val="minor"/>
          </rPr>
          <t>Jenny Kim (JFK):
Via New York</t>
        </r>
      </text>
    </comment>
    <comment ref="G42" authorId="1" shapeId="0" xr:uid="{B18147EF-42CB-4124-B334-2D9604C1C9C7}">
      <text>
        <r>
          <rPr>
            <sz val="11"/>
            <color theme="1"/>
            <rFont val="Calibri"/>
            <family val="2"/>
            <scheme val="minor"/>
          </rPr>
          <t>Kevin Tung:
Via NY/ORF</t>
        </r>
      </text>
    </comment>
    <comment ref="G43" authorId="1" shapeId="0" xr:uid="{928FD3C5-3FC9-46C5-8268-D37FB96BC8F2}">
      <text>
        <r>
          <rPr>
            <sz val="11"/>
            <color theme="1"/>
            <rFont val="Calibri"/>
            <family val="2"/>
            <scheme val="minor"/>
          </rPr>
          <t>Kevin Tung:
Via NY/ORF</t>
        </r>
      </text>
    </comment>
    <comment ref="G44" authorId="1" shapeId="0" xr:uid="{D6A4CD1E-A377-4831-8D5D-2D1E31B14829}">
      <text>
        <r>
          <rPr>
            <sz val="11"/>
            <color theme="1"/>
            <rFont val="Calibri"/>
            <family val="2"/>
            <scheme val="minor"/>
          </rPr>
          <t>Kevin Tung:
Via NY/ORF</t>
        </r>
      </text>
    </comment>
    <comment ref="G50" authorId="1" shapeId="0" xr:uid="{A3AE9AD9-AD22-43D7-B966-A2D78F78C7E7}">
      <text>
        <r>
          <rPr>
            <sz val="11"/>
            <color theme="1"/>
            <rFont val="Calibri"/>
            <family val="2"/>
            <scheme val="minor"/>
          </rPr>
          <t>Kevin Tung:
Via Savannah/Charleston</t>
        </r>
      </text>
    </comment>
    <comment ref="K59" authorId="6" shapeId="0" xr:uid="{5D9BDE2A-BC84-4D1C-B1A5-11CA3E78F2B8}">
      <text>
        <r>
          <rPr>
            <sz val="11"/>
            <color theme="1"/>
            <rFont val="Calibri"/>
            <family val="2"/>
            <scheme val="minor"/>
          </rPr>
          <t xml:space="preserve">Jenny Kim (JFK):
origin Yantian only
</t>
        </r>
      </text>
    </comment>
    <comment ref="L62" authorId="2" shapeId="0" xr:uid="{08D834D4-A571-40FE-9262-AE1D3B7B710C}">
      <text>
        <r>
          <rPr>
            <sz val="11"/>
            <color theme="1"/>
            <rFont val="Calibri"/>
            <family val="2"/>
            <scheme val="minor"/>
          </rPr>
          <t>Vinson Kuang:
via TIW: $4350</t>
        </r>
      </text>
    </comment>
    <comment ref="H66" authorId="1" shapeId="0" xr:uid="{2BBC06FA-0D71-4C18-A3A9-5F83CD7A8C0B}">
      <text>
        <r>
          <rPr>
            <sz val="11"/>
            <color theme="1"/>
            <rFont val="Calibri"/>
            <family val="2"/>
            <scheme val="minor"/>
          </rPr>
          <t>Kevin Tung:
NBO Only - Bullet 163
$2600</t>
        </r>
      </text>
    </comment>
    <comment ref="O67" authorId="6" shapeId="0" xr:uid="{84147284-3287-4780-B0FE-0012510606C6}">
      <text>
        <r>
          <rPr>
            <sz val="11"/>
            <color theme="1"/>
            <rFont val="Calibri"/>
            <family val="2"/>
            <scheme val="minor"/>
          </rPr>
          <t>Special rate to Joliet,IL via LAX (Validity : 9/6-9/30/22)
Ningbo/Yantian to Joliet $8600
Xiamen to Joliet $8300</t>
        </r>
      </text>
    </comment>
    <comment ref="M68" authorId="0" shapeId="0" xr:uid="{025F7795-8281-4ACF-AA83-3C5779BE0319}">
      <text>
        <r>
          <rPr>
            <sz val="11"/>
            <color theme="1"/>
            <rFont val="Calibri"/>
            <family val="2"/>
            <scheme val="minor"/>
          </rPr>
          <t>Dixon Lau:
PDX only</t>
        </r>
      </text>
    </comment>
    <comment ref="F69" authorId="1" shapeId="0" xr:uid="{ACAED08A-9DFA-4CE8-805D-23AFE3F1A63B}">
      <text>
        <r>
          <rPr>
            <sz val="11"/>
            <color theme="1"/>
            <rFont val="Calibri"/>
            <family val="2"/>
            <scheme val="minor"/>
          </rPr>
          <t>Kevin Tung:
via PRR</t>
        </r>
      </text>
    </comment>
    <comment ref="H69" authorId="1" shapeId="0" xr:uid="{F198B734-3358-41CB-AEA3-ED0448EC01DB}">
      <text>
        <r>
          <rPr>
            <sz val="11"/>
            <color theme="1"/>
            <rFont val="Calibri"/>
            <family val="2"/>
            <scheme val="minor"/>
          </rPr>
          <t>Kevin Tung:
Bullet No. 58</t>
        </r>
      </text>
    </comment>
    <comment ref="I69" authorId="1" shapeId="0" xr:uid="{4863C309-3DBF-4F56-9599-5A95FD8EA811}">
      <text>
        <r>
          <rPr>
            <sz val="11"/>
            <color theme="1"/>
            <rFont val="Calibri"/>
            <family val="2"/>
            <scheme val="minor"/>
          </rPr>
          <t>Kevin Tung:
Bullet No. 58</t>
        </r>
      </text>
    </comment>
    <comment ref="G76" authorId="1" shapeId="0" xr:uid="{1BC17219-A4AE-4F52-80C6-6C7AC777FBB1}">
      <text>
        <r>
          <rPr>
            <sz val="11"/>
            <color theme="1"/>
            <rFont val="Calibri"/>
            <family val="2"/>
            <scheme val="minor"/>
          </rPr>
          <t>Kevin Tung:
SHA/NBO/QDO/XMN only via VAN
YTN via VAN
3650 / 40'</t>
        </r>
      </text>
    </comment>
    <comment ref="G79" authorId="1" shapeId="0" xr:uid="{717A0F94-EF00-4C4D-8162-EE91EC3ECA26}">
      <text>
        <r>
          <rPr>
            <sz val="11"/>
            <color theme="1"/>
            <rFont val="Calibri"/>
            <family val="2"/>
            <scheme val="minor"/>
          </rPr>
          <t>Kevin Tung:
SHA/NBO/QDO/XMN only via VAN
YTN via VAN
3650 / 40'</t>
        </r>
      </text>
    </comment>
    <comment ref="O80" authorId="6" shapeId="0" xr:uid="{DF23171C-71FB-4EDC-9A79-9F3EF8FE92F1}">
      <text>
        <r>
          <rPr>
            <sz val="11"/>
            <color theme="1"/>
            <rFont val="Calibri"/>
            <family val="2"/>
            <scheme val="minor"/>
          </rPr>
          <t>Special rate to Dallas via LAX (Validity : 9/6-9/30/22)
Ningbo/Yantian to Dallas  $8600</t>
        </r>
      </text>
    </comment>
    <comment ref="H86" authorId="1" shapeId="0" xr:uid="{CE51C20B-A71F-4649-A7D6-DC8EEAD534C6}">
      <text>
        <r>
          <rPr>
            <sz val="11"/>
            <color theme="1"/>
            <rFont val="Calibri"/>
            <family val="2"/>
            <scheme val="minor"/>
          </rPr>
          <t>Kevin Tung:
NBO Only - Bullet 163
$2600</t>
        </r>
      </text>
    </comment>
    <comment ref="K87" authorId="6" shapeId="0" xr:uid="{E9995921-60B4-46D9-91D9-74000FEB09EF}">
      <text>
        <r>
          <rPr>
            <sz val="11"/>
            <color theme="1"/>
            <rFont val="Calibri"/>
            <family val="2"/>
            <scheme val="minor"/>
          </rPr>
          <t>Jenny Kim (JFK):
OOCL will suspend “Fresh Booking” for this IPI Destination until further notice; May 4th 2022</t>
        </r>
      </text>
    </comment>
    <comment ref="H88" authorId="1" shapeId="0" xr:uid="{9496C0A8-42BF-4372-877F-3759CCFAD784}">
      <text>
        <r>
          <rPr>
            <sz val="11"/>
            <color theme="1"/>
            <rFont val="Calibri"/>
            <family val="2"/>
            <scheme val="minor"/>
          </rPr>
          <t>Kevin Tung:
Bullet No. 58</t>
        </r>
      </text>
    </comment>
    <comment ref="L90" authorId="2" shapeId="0" xr:uid="{F1CCE6AF-F0AD-4936-8454-4B7E9E212721}">
      <text>
        <r>
          <rPr>
            <sz val="11"/>
            <color theme="1"/>
            <rFont val="Calibri"/>
            <family val="2"/>
            <scheme val="minor"/>
          </rPr>
          <t>Vinson Kuang:
via TIW: $4550
via LALB: $5900</t>
        </r>
      </text>
    </comment>
    <comment ref="H93" authorId="1" shapeId="0" xr:uid="{9755D573-B18B-49A6-BAEA-54EA1BBE28C4}">
      <text>
        <r>
          <rPr>
            <sz val="11"/>
            <color theme="1"/>
            <rFont val="Calibri"/>
            <family val="2"/>
            <scheme val="minor"/>
          </rPr>
          <t>Kevin Tung:
Bullet. 58</t>
        </r>
      </text>
    </comment>
    <comment ref="I93" authorId="1" shapeId="0" xr:uid="{FDF26304-D66A-48A6-ADEB-CD9D7E06529A}">
      <text>
        <r>
          <rPr>
            <sz val="11"/>
            <color theme="1"/>
            <rFont val="Calibri"/>
            <family val="2"/>
            <scheme val="minor"/>
          </rPr>
          <t>Kevin Tung:
Bullet. 58</t>
        </r>
      </text>
    </comment>
    <comment ref="L93" authorId="2" shapeId="0" xr:uid="{CED1BA15-D6DD-4E3F-8561-4692C47D3354}">
      <text>
        <r>
          <rPr>
            <sz val="11"/>
            <color theme="1"/>
            <rFont val="Calibri"/>
            <family val="2"/>
            <scheme val="minor"/>
          </rPr>
          <t>Vinson Kuang:
VIA TIW: $3450
VIA LALB:$3600</t>
        </r>
      </text>
    </comment>
    <comment ref="O93" authorId="6" shapeId="0" xr:uid="{825DC67C-A668-4390-809F-CD4785303ADA}">
      <text>
        <r>
          <rPr>
            <sz val="11"/>
            <color theme="1"/>
            <rFont val="Calibri"/>
            <family val="2"/>
            <scheme val="minor"/>
          </rPr>
          <t>Special rate to Kansas city via LAX (Validity : 9/6-9/30/22)
Ningbo/Yantian to Kansas city  $8600</t>
        </r>
      </text>
    </comment>
    <comment ref="F96" authorId="1" shapeId="0" xr:uid="{B2E2C5BF-BCB5-4773-84C9-CD6ADDB16757}">
      <text>
        <r>
          <rPr>
            <sz val="11"/>
            <color theme="1"/>
            <rFont val="Calibri"/>
            <family val="2"/>
            <scheme val="minor"/>
          </rPr>
          <t>Kevin Tung:
Yantian only:
4000</t>
        </r>
      </text>
    </comment>
    <comment ref="K96" authorId="7" shapeId="0" xr:uid="{10109F17-E21B-4FD6-B44A-3F58F9D07EBC}">
      <text>
        <r>
          <rPr>
            <b/>
            <sz val="9"/>
            <color indexed="81"/>
            <rFont val="Tahoma"/>
            <family val="2"/>
          </rPr>
          <t>Ryan Outcault:</t>
        </r>
        <r>
          <rPr>
            <sz val="9"/>
            <color indexed="81"/>
            <rFont val="Tahoma"/>
            <family val="2"/>
          </rPr>
          <t xml:space="preserve">
via LALB</t>
        </r>
      </text>
    </comment>
    <comment ref="L96" authorId="2" shapeId="0" xr:uid="{CB0FD90A-7B77-46F4-BC68-94A8BB969F06}">
      <text>
        <r>
          <rPr>
            <sz val="11"/>
            <color theme="1"/>
            <rFont val="Calibri"/>
            <family val="2"/>
            <scheme val="minor"/>
          </rPr>
          <t>Vinson Kuang:
VIA TIW: $3550</t>
        </r>
      </text>
    </comment>
    <comment ref="N96" authorId="4" shapeId="0" xr:uid="{1CCFD619-741A-4FB4-9249-575B4B5BCDFC}">
      <text>
        <r>
          <rPr>
            <sz val="11"/>
            <color theme="1"/>
            <rFont val="Calibri"/>
            <family val="2"/>
            <scheme val="minor"/>
          </rPr>
          <t>Welles Tanzer:
3650 via PNW</t>
        </r>
      </text>
    </comment>
    <comment ref="O96" authorId="6" shapeId="0" xr:uid="{C594FBB3-23B5-4760-A717-AD30DFD88022}">
      <text>
        <r>
          <rPr>
            <sz val="11"/>
            <color theme="1"/>
            <rFont val="Calibri"/>
            <family val="2"/>
            <scheme val="minor"/>
          </rPr>
          <t>Special rate to Memphis   via LAX (Validity : 9/6-9/30/22)
Ningbo/Yantian to Memphis   $8600</t>
        </r>
      </text>
    </comment>
    <comment ref="F97" authorId="3" shapeId="0" xr:uid="{24333F1E-4522-4409-B888-B97DF38B05D8}">
      <text>
        <r>
          <rPr>
            <sz val="11"/>
            <color theme="1"/>
            <rFont val="Calibri"/>
            <family val="2"/>
            <scheme val="minor"/>
          </rPr>
          <t>Yantian only
4000 via PRR/Vancouver</t>
        </r>
      </text>
    </comment>
    <comment ref="E99" authorId="1" shapeId="0" xr:uid="{73909F9C-A1FB-4F14-85E8-7D15F80B67C4}">
      <text>
        <r>
          <rPr>
            <sz val="11"/>
            <color theme="1"/>
            <rFont val="Calibri"/>
            <family val="2"/>
            <scheme val="minor"/>
          </rPr>
          <t>Kevin Tung:
Via SEA/TIW</t>
        </r>
      </text>
    </comment>
    <comment ref="H101" authorId="1" shapeId="0" xr:uid="{716B3F57-A960-485E-AB6C-5C1F2C4303F1}">
      <text>
        <r>
          <rPr>
            <sz val="11"/>
            <color theme="1"/>
            <rFont val="Calibri"/>
            <family val="2"/>
            <scheme val="minor"/>
          </rPr>
          <t>Kevin Tung:
NBO ONLY: Bullet 163
$3200</t>
        </r>
      </text>
    </comment>
    <comment ref="E108" authorId="1" shapeId="0" xr:uid="{E80F791D-B960-4695-8E54-FBA12EA77AF8}">
      <text>
        <r>
          <rPr>
            <sz val="11"/>
            <color theme="1"/>
            <rFont val="Calibri"/>
            <family val="2"/>
            <scheme val="minor"/>
          </rPr>
          <t>Kevin Tung:
Via Vancouver only
Via PRR:
3500</t>
        </r>
      </text>
    </comment>
    <comment ref="L110" authorId="5" shapeId="0" xr:uid="{C157B371-927F-4ABE-986C-3150570FC7CF}">
      <text>
        <r>
          <rPr>
            <sz val="11"/>
            <color theme="1"/>
            <rFont val="Calibri"/>
            <family val="2"/>
            <scheme val="minor"/>
          </rPr>
          <t>Chris Ferng:
to Ramp only (not door)</t>
        </r>
      </text>
    </comment>
    <comment ref="H111" authorId="1" shapeId="0" xr:uid="{7B2A58C1-5532-4C25-B743-36099E5078B4}">
      <text>
        <r>
          <rPr>
            <sz val="11"/>
            <color theme="1"/>
            <rFont val="Calibri"/>
            <family val="2"/>
            <scheme val="minor"/>
          </rPr>
          <t>Kevin Tung:
Bullet No. 58</t>
        </r>
      </text>
    </comment>
    <comment ref="I111" authorId="1" shapeId="0" xr:uid="{81A7FEED-573C-47DC-BFAB-7DA9B1730290}">
      <text>
        <r>
          <rPr>
            <sz val="11"/>
            <color theme="1"/>
            <rFont val="Calibri"/>
            <family val="2"/>
            <scheme val="minor"/>
          </rPr>
          <t>Kevin Tung:
Bullet No. 58</t>
        </r>
      </text>
    </comment>
    <comment ref="K111" authorId="7" shapeId="0" xr:uid="{83E170A0-6247-4429-A774-4C2DB6222C51}">
      <text>
        <r>
          <rPr>
            <b/>
            <sz val="9"/>
            <color indexed="81"/>
            <rFont val="Tahoma"/>
            <family val="2"/>
          </rPr>
          <t>Ryan Outcault:</t>
        </r>
        <r>
          <rPr>
            <sz val="9"/>
            <color indexed="81"/>
            <rFont val="Tahoma"/>
            <family val="2"/>
          </rPr>
          <t xml:space="preserve">
via LALB</t>
        </r>
      </text>
    </comment>
    <comment ref="G113" authorId="0" shapeId="0" xr:uid="{DB66782F-8350-49C4-B289-3C1AF051BD32}">
      <text>
        <r>
          <rPr>
            <sz val="11"/>
            <color theme="1"/>
            <rFont val="Calibri"/>
            <family val="2"/>
            <scheme val="minor"/>
          </rPr>
          <t>Dixon Lau:
Via Vancouver</t>
        </r>
      </text>
    </comment>
    <comment ref="G115" authorId="3" shapeId="0" xr:uid="{1DC7F146-821E-4A3D-97FB-9142FAC21610}">
      <text>
        <r>
          <rPr>
            <b/>
            <sz val="9"/>
            <color indexed="81"/>
            <rFont val="Tahoma"/>
            <family val="2"/>
          </rPr>
          <t>Elisa Chen:</t>
        </r>
        <r>
          <rPr>
            <sz val="9"/>
            <color indexed="81"/>
            <rFont val="Tahoma"/>
            <family val="2"/>
          </rPr>
          <t xml:space="preserve">
via SEA/TIW</t>
        </r>
      </text>
    </comment>
    <comment ref="H116" authorId="1" shapeId="0" xr:uid="{216F55B6-7FE2-45A5-BD34-4D94A656A8D6}">
      <text>
        <r>
          <rPr>
            <sz val="11"/>
            <color theme="1"/>
            <rFont val="Calibri"/>
            <family val="2"/>
            <scheme val="minor"/>
          </rPr>
          <t>Kevin Tung:
NBO ONLY: Bullet 163
$3200</t>
        </r>
      </text>
    </comment>
    <comment ref="O116" authorId="8" shapeId="0" xr:uid="{70A29ECB-B8DB-426A-A9FE-E625017AE3AE}">
      <text>
        <r>
          <rPr>
            <b/>
            <sz val="9"/>
            <color indexed="81"/>
            <rFont val="Tahoma"/>
            <family val="2"/>
          </rPr>
          <t>Yu-Ting Shen:</t>
        </r>
        <r>
          <rPr>
            <sz val="9"/>
            <color indexed="81"/>
            <rFont val="Tahoma"/>
            <family val="2"/>
          </rPr>
          <t xml:space="preserve">
ex Pusan/Yokohama/Kaohsiung has higher rate for all CA dest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Yu Ting Shen</author>
    <author>Kevin Tung</author>
    <author>Vinson Kuang</author>
    <author>Elisa Chen</author>
    <author>Welles Tanzer</author>
    <author>Chris Ferng</author>
    <author>Dixon Lau</author>
    <author>Jenny Kim (JFK)</author>
    <author>Ryan Outcault</author>
  </authors>
  <commentList>
    <comment ref="D10" authorId="0" shapeId="0" xr:uid="{62798E38-15F8-4A38-9536-7CDA63FF7646}">
      <text>
        <r>
          <rPr>
            <sz val="11"/>
            <color theme="1"/>
            <rFont val="Calibri"/>
            <family val="2"/>
            <scheme val="minor"/>
          </rPr>
          <t>Yu Ting Shen:
origin: SHA/Xingang/QDO/XMN only</t>
        </r>
      </text>
    </comment>
    <comment ref="H10" authorId="1" shapeId="0" xr:uid="{26AF2A82-6D13-4D97-B8DA-86369B8ACFB8}">
      <text>
        <r>
          <rPr>
            <sz val="11"/>
            <color theme="1"/>
            <rFont val="Calibri"/>
            <family val="2"/>
            <scheme val="minor"/>
          </rPr>
          <t xml:space="preserve">Kevin Tung:
N.China Only
SHA/NBO/QDO
</t>
        </r>
      </text>
    </comment>
    <comment ref="I10" authorId="1" shapeId="0" xr:uid="{A16C906B-7DB9-4966-A62B-89FC4759A524}">
      <text>
        <r>
          <rPr>
            <sz val="11"/>
            <color theme="1"/>
            <rFont val="Calibri"/>
            <family val="2"/>
            <scheme val="minor"/>
          </rPr>
          <t>Kevin Tung:
HKG/YTN ONLY:</t>
        </r>
      </text>
    </comment>
    <comment ref="S10" authorId="1" shapeId="0" xr:uid="{6C596C11-9EE9-4731-B699-2C81C8CE0F5F}">
      <text>
        <r>
          <rPr>
            <sz val="11"/>
            <color theme="1"/>
            <rFont val="Calibri"/>
            <family val="2"/>
            <scheme val="minor"/>
          </rPr>
          <t>Kevin Tung:
SHANGHAI ONLY
NBO:
2707
XIAMEN:
2387
YANTIAN:
2133</t>
        </r>
      </text>
    </comment>
    <comment ref="U10" authorId="2" shapeId="0" xr:uid="{5A25BF27-5F56-44F3-B557-E913F3AAEBD5}">
      <text>
        <r>
          <rPr>
            <sz val="11"/>
            <color theme="1"/>
            <rFont val="Calibri"/>
            <family val="2"/>
            <scheme val="minor"/>
          </rPr>
          <t>Vinson Kuang:
XIAMEN: $1800</t>
        </r>
      </text>
    </comment>
    <comment ref="H11" authorId="1" shapeId="0" xr:uid="{1DC51B22-9FBF-4B0E-A2CA-5782743A7898}">
      <text>
        <r>
          <rPr>
            <sz val="11"/>
            <color theme="1"/>
            <rFont val="Calibri"/>
            <family val="2"/>
            <scheme val="minor"/>
          </rPr>
          <t>Kevin Tung:
N.China Only
SHA/NBO/QDO</t>
        </r>
      </text>
    </comment>
    <comment ref="I11" authorId="1" shapeId="0" xr:uid="{67802089-2F3A-4CED-B05E-D5F45DF907B4}">
      <text>
        <r>
          <rPr>
            <sz val="11"/>
            <color theme="1"/>
            <rFont val="Calibri"/>
            <family val="2"/>
            <scheme val="minor"/>
          </rPr>
          <t>Kevin Tung:
HKG/YTN ONLY</t>
        </r>
      </text>
    </comment>
    <comment ref="F12" authorId="3" shapeId="0" xr:uid="{3B7A19B5-8D2C-4F01-8E97-FFF5D16F0D17}">
      <text>
        <r>
          <rPr>
            <sz val="11"/>
            <color theme="1"/>
            <rFont val="Calibri"/>
            <family val="2"/>
            <scheme val="minor"/>
          </rPr>
          <t>Elisa Chen:
Seattle Only
Tacoma:1000</t>
        </r>
      </text>
    </comment>
    <comment ref="I12" authorId="1" shapeId="0" xr:uid="{FB9B45F6-6A87-443B-A2FB-DC93E7216F0E}">
      <text>
        <r>
          <rPr>
            <sz val="11"/>
            <color theme="1"/>
            <rFont val="Calibri"/>
            <family val="2"/>
            <scheme val="minor"/>
          </rPr>
          <t>Kevin Tung:
HKG/YTN ONLY</t>
        </r>
      </text>
    </comment>
    <comment ref="I14" authorId="1" shapeId="0" xr:uid="{24C997FA-3233-4BAD-B72C-084A6D8FCBDB}">
      <text>
        <r>
          <rPr>
            <sz val="11"/>
            <color theme="1"/>
            <rFont val="Calibri"/>
            <family val="2"/>
            <scheme val="minor"/>
          </rPr>
          <t xml:space="preserve">Kevin Tung:
HKG/YTN ONLY
</t>
        </r>
      </text>
    </comment>
    <comment ref="E15" authorId="1" shapeId="0" xr:uid="{C5C6C184-164C-49FF-AD89-EF2B7E6CA8D0}">
      <text>
        <r>
          <rPr>
            <sz val="11"/>
            <color theme="1"/>
            <rFont val="Calibri"/>
            <family val="2"/>
            <scheme val="minor"/>
          </rPr>
          <t>Kevin Tung:
Group Bullet</t>
        </r>
      </text>
    </comment>
    <comment ref="H15" authorId="1" shapeId="0" xr:uid="{0E3B359C-85D2-4ECE-9AD5-7B21C705ED9A}">
      <text>
        <r>
          <rPr>
            <sz val="11"/>
            <color theme="1"/>
            <rFont val="Calibri"/>
            <family val="2"/>
            <scheme val="minor"/>
          </rPr>
          <t xml:space="preserve">Kevin Tung:
SHA/NBO/QDO Only
NBO only - bullet 149
$1505
</t>
        </r>
      </text>
    </comment>
    <comment ref="I15" authorId="1" shapeId="0" xr:uid="{4AC64598-1FA9-4871-9DE0-4442C04A4D2D}">
      <text>
        <r>
          <rPr>
            <sz val="11"/>
            <color theme="1"/>
            <rFont val="Calibri"/>
            <family val="2"/>
            <scheme val="minor"/>
          </rPr>
          <t xml:space="preserve">Kevin Tung:
SHA/NBO/QDO Only
</t>
        </r>
      </text>
    </comment>
    <comment ref="E16" authorId="1" shapeId="0" xr:uid="{698C02F3-A559-465E-AD43-B9DC5272F75C}">
      <text>
        <r>
          <rPr>
            <sz val="11"/>
            <color theme="1"/>
            <rFont val="Calibri"/>
            <family val="2"/>
            <scheme val="minor"/>
          </rPr>
          <t>Kevin Tung:
Group Bullet</t>
        </r>
      </text>
    </comment>
    <comment ref="H16" authorId="1" shapeId="0" xr:uid="{2B505658-5DDA-4469-827A-F24150B4BFD3}">
      <text>
        <r>
          <rPr>
            <sz val="11"/>
            <color theme="1"/>
            <rFont val="Calibri"/>
            <family val="2"/>
            <scheme val="minor"/>
          </rPr>
          <t xml:space="preserve">Kevin Tung:
SHA/NBO/QDO Only
NBO only - bullet 149
$1505
</t>
        </r>
      </text>
    </comment>
    <comment ref="I16" authorId="1" shapeId="0" xr:uid="{F04637E7-DA9C-49D9-A660-F87C26E23945}">
      <text>
        <r>
          <rPr>
            <sz val="11"/>
            <color theme="1"/>
            <rFont val="Calibri"/>
            <family val="2"/>
            <scheme val="minor"/>
          </rPr>
          <t xml:space="preserve">Kevin Tung:
HKG/YTN Only
</t>
        </r>
      </text>
    </comment>
    <comment ref="E17" authorId="1" shapeId="0" xr:uid="{A45BCD79-7DB0-47AD-A643-4391123FF45F}">
      <text>
        <r>
          <rPr>
            <sz val="11"/>
            <color theme="1"/>
            <rFont val="Calibri"/>
            <family val="2"/>
            <scheme val="minor"/>
          </rPr>
          <t>Kevin Tung:
Group Bullet</t>
        </r>
      </text>
    </comment>
    <comment ref="H18" authorId="1" shapeId="0" xr:uid="{03EA4EE2-A05E-4307-B2EE-A5739D138A2B}">
      <text>
        <r>
          <rPr>
            <sz val="11"/>
            <color theme="1"/>
            <rFont val="Calibri"/>
            <family val="2"/>
            <scheme val="minor"/>
          </rPr>
          <t xml:space="preserve">Kevin Tung:
SHA/NBO/QDO Only
NBO only - bullet 149
$1505
</t>
        </r>
      </text>
    </comment>
    <comment ref="I18" authorId="1" shapeId="0" xr:uid="{AA59EBFD-B55C-403B-95E3-18E54202CCF0}">
      <text>
        <r>
          <rPr>
            <sz val="11"/>
            <color theme="1"/>
            <rFont val="Calibri"/>
            <family val="2"/>
            <scheme val="minor"/>
          </rPr>
          <t xml:space="preserve">Kevin Tung:
HKG/YTN Only
</t>
        </r>
      </text>
    </comment>
    <comment ref="H19" authorId="1" shapeId="0" xr:uid="{74F2F0AA-B8CA-4471-8880-B72805631D8B}">
      <text>
        <r>
          <rPr>
            <sz val="11"/>
            <color theme="1"/>
            <rFont val="Calibri"/>
            <family val="2"/>
            <scheme val="minor"/>
          </rPr>
          <t xml:space="preserve">Kevin Tung:
SHA/NBO/QDO Only
NBO only - bullet 149
$1505
</t>
        </r>
      </text>
    </comment>
    <comment ref="I19" authorId="1" shapeId="0" xr:uid="{0E87270B-39B4-4869-9D8C-B9B6F5844716}">
      <text>
        <r>
          <rPr>
            <sz val="11"/>
            <color theme="1"/>
            <rFont val="Calibri"/>
            <family val="2"/>
            <scheme val="minor"/>
          </rPr>
          <t xml:space="preserve">Kevin Tung:
HKG/YTN Only
</t>
        </r>
      </text>
    </comment>
    <comment ref="L19" authorId="2" shapeId="0" xr:uid="{48255B5C-CD8D-47C2-931C-485093220945}">
      <text>
        <r>
          <rPr>
            <sz val="11"/>
            <color theme="1"/>
            <rFont val="Calibri"/>
            <family val="2"/>
            <scheme val="minor"/>
          </rPr>
          <t xml:space="preserve">Vinson Kuang:
VIA ILM/EC2: $1365
</t>
        </r>
      </text>
    </comment>
    <comment ref="H20" authorId="1" shapeId="0" xr:uid="{6225B6DF-B5FB-460A-8E52-8AA2B4001C3E}">
      <text>
        <r>
          <rPr>
            <sz val="11"/>
            <color theme="1"/>
            <rFont val="Calibri"/>
            <family val="2"/>
            <scheme val="minor"/>
          </rPr>
          <t xml:space="preserve">Kevin Tung:
SHA/NBO/QDO Only
NBO only - bullet 149
$1505
</t>
        </r>
      </text>
    </comment>
    <comment ref="I20" authorId="1" shapeId="0" xr:uid="{31CCACA1-0B0D-4E25-9EAF-868B5CFCC075}">
      <text>
        <r>
          <rPr>
            <sz val="11"/>
            <color theme="1"/>
            <rFont val="Calibri"/>
            <family val="2"/>
            <scheme val="minor"/>
          </rPr>
          <t xml:space="preserve">Kevin Tung:
HKG/YTN Only
</t>
        </r>
      </text>
    </comment>
    <comment ref="N20" authorId="4" shapeId="0" xr:uid="{9963505E-027C-4643-BDE7-055B494F29A4}">
      <text>
        <r>
          <rPr>
            <sz val="11"/>
            <color theme="1"/>
            <rFont val="Calibri"/>
            <family val="2"/>
            <scheme val="minor"/>
          </rPr>
          <t>Welles Tanzer:
EC2 service only</t>
        </r>
      </text>
    </comment>
    <comment ref="H21" authorId="1" shapeId="0" xr:uid="{5221F76B-AC30-40F7-8421-629371423345}">
      <text>
        <r>
          <rPr>
            <sz val="11"/>
            <color theme="1"/>
            <rFont val="Calibri"/>
            <family val="2"/>
            <scheme val="minor"/>
          </rPr>
          <t xml:space="preserve">Kevin Tung:
SHA/NBO/QDO Only
NBO only - bullet 149
$1505
</t>
        </r>
      </text>
    </comment>
    <comment ref="I21" authorId="1" shapeId="0" xr:uid="{4FDBCA67-DB08-4CE5-A096-765A87837F79}">
      <text>
        <r>
          <rPr>
            <sz val="11"/>
            <color theme="1"/>
            <rFont val="Calibri"/>
            <family val="2"/>
            <scheme val="minor"/>
          </rPr>
          <t xml:space="preserve">Kevin Tung:
HKG/YTN Only
</t>
        </r>
      </text>
    </comment>
    <comment ref="H22" authorId="1" shapeId="0" xr:uid="{BEC291BA-60D3-452A-8904-FD60F49204FE}">
      <text>
        <r>
          <rPr>
            <sz val="11"/>
            <color theme="1"/>
            <rFont val="Calibri"/>
            <family val="2"/>
            <scheme val="minor"/>
          </rPr>
          <t xml:space="preserve">Kevin Tung:
SHA/NBO/QDO Only
NBO only - bullet 149
$1505
</t>
        </r>
      </text>
    </comment>
    <comment ref="I22" authorId="1" shapeId="0" xr:uid="{AFE0DA48-D3D2-4733-981D-221BEB63A3B0}">
      <text>
        <r>
          <rPr>
            <sz val="11"/>
            <color theme="1"/>
            <rFont val="Calibri"/>
            <family val="2"/>
            <scheme val="minor"/>
          </rPr>
          <t xml:space="preserve">Kevin Tung:
HKG/YTN Only
</t>
        </r>
      </text>
    </comment>
    <comment ref="E23" authorId="1" shapeId="0" xr:uid="{7D322433-C1FB-4E45-AD79-E371FC569A91}">
      <text>
        <r>
          <rPr>
            <sz val="11"/>
            <color theme="1"/>
            <rFont val="Calibri"/>
            <family val="2"/>
            <scheme val="minor"/>
          </rPr>
          <t>Kevin Tung:
Group Bullet</t>
        </r>
      </text>
    </comment>
    <comment ref="H23" authorId="1" shapeId="0" xr:uid="{5B7D0800-2FB7-457E-A155-C040192E8865}">
      <text>
        <r>
          <rPr>
            <sz val="11"/>
            <color theme="1"/>
            <rFont val="Calibri"/>
            <family val="2"/>
            <scheme val="minor"/>
          </rPr>
          <t xml:space="preserve">Kevin Tung:
SHA/NBO/QDO Only
NBO only - bullet 149
$1505
</t>
        </r>
      </text>
    </comment>
    <comment ref="I23" authorId="1" shapeId="0" xr:uid="{5121C478-7E16-4153-907C-ACFB351D2978}">
      <text>
        <r>
          <rPr>
            <sz val="11"/>
            <color theme="1"/>
            <rFont val="Calibri"/>
            <family val="2"/>
            <scheme val="minor"/>
          </rPr>
          <t xml:space="preserve">Kevin Tung:
HKG/YTN Only
</t>
        </r>
      </text>
    </comment>
    <comment ref="E24" authorId="1" shapeId="0" xr:uid="{DA743923-DD1C-43A0-B73D-95D33F9EDB62}">
      <text>
        <r>
          <rPr>
            <sz val="11"/>
            <color theme="1"/>
            <rFont val="Calibri"/>
            <family val="2"/>
            <scheme val="minor"/>
          </rPr>
          <t>Kevin Tung:
Group Bullet</t>
        </r>
      </text>
    </comment>
    <comment ref="H24" authorId="1" shapeId="0" xr:uid="{9ECE759A-1A7E-4452-AE3A-77CAE7B331E8}">
      <text>
        <r>
          <rPr>
            <sz val="11"/>
            <color theme="1"/>
            <rFont val="Calibri"/>
            <family val="2"/>
            <scheme val="minor"/>
          </rPr>
          <t xml:space="preserve">Kevin Tung:
SHA/NBO/QDO Only
NBO only - bullet 149
$1505
</t>
        </r>
      </text>
    </comment>
    <comment ref="I24" authorId="1" shapeId="0" xr:uid="{588AFD87-F9EF-4A75-8308-88DA89A54933}">
      <text>
        <r>
          <rPr>
            <sz val="11"/>
            <color theme="1"/>
            <rFont val="Calibri"/>
            <family val="2"/>
            <scheme val="minor"/>
          </rPr>
          <t xml:space="preserve">Kevin Tung:
HKG/YTN Only
</t>
        </r>
      </text>
    </comment>
    <comment ref="H25" authorId="1" shapeId="0" xr:uid="{93FFBAB5-9662-448F-86BE-8F47156094E7}">
      <text>
        <r>
          <rPr>
            <sz val="11"/>
            <color theme="1"/>
            <rFont val="Calibri"/>
            <family val="2"/>
            <scheme val="minor"/>
          </rPr>
          <t xml:space="preserve">Kevin Tung:
SHA/NBO/QDO Only
NBO only - bullet 149
$1505
</t>
        </r>
      </text>
    </comment>
    <comment ref="I25" authorId="1" shapeId="0" xr:uid="{37D9E821-26BA-48C7-B7C8-FC7176A3A3E6}">
      <text>
        <r>
          <rPr>
            <sz val="11"/>
            <color theme="1"/>
            <rFont val="Calibri"/>
            <family val="2"/>
            <scheme val="minor"/>
          </rPr>
          <t xml:space="preserve">Kevin Tung:
HKG/YTN Only
</t>
        </r>
      </text>
    </comment>
    <comment ref="H26" authorId="1" shapeId="0" xr:uid="{BEA339EA-4C68-4B75-B714-732E637E459E}">
      <text>
        <r>
          <rPr>
            <sz val="11"/>
            <color theme="1"/>
            <rFont val="Calibri"/>
            <family val="2"/>
            <scheme val="minor"/>
          </rPr>
          <t xml:space="preserve">Kevin Tung:
SHA/NBO/QDO Only
NBO only - bullet 149
$1505
</t>
        </r>
      </text>
    </comment>
    <comment ref="I26" authorId="1" shapeId="0" xr:uid="{2DE5787F-9EC1-467F-95B8-8EEF1633FCE6}">
      <text>
        <r>
          <rPr>
            <sz val="11"/>
            <color theme="1"/>
            <rFont val="Calibri"/>
            <family val="2"/>
            <scheme val="minor"/>
          </rPr>
          <t xml:space="preserve">Kevin Tung:
HKG/YTN Only
</t>
        </r>
      </text>
    </comment>
    <comment ref="E27" authorId="1" shapeId="0" xr:uid="{1BC37525-ACD9-4BEF-8EDB-B0F5FC4EBEB5}">
      <text>
        <r>
          <rPr>
            <sz val="11"/>
            <color theme="1"/>
            <rFont val="Calibri"/>
            <family val="2"/>
            <scheme val="minor"/>
          </rPr>
          <t>Kevin Tung:
Group Bullet</t>
        </r>
      </text>
    </comment>
    <comment ref="E28" authorId="1" shapeId="0" xr:uid="{B29D7677-6276-4818-B86B-2B347407907B}">
      <text>
        <r>
          <rPr>
            <sz val="11"/>
            <color theme="1"/>
            <rFont val="Calibri"/>
            <family val="2"/>
            <scheme val="minor"/>
          </rPr>
          <t>Kevin Tung:
Group Bullet</t>
        </r>
      </text>
    </comment>
    <comment ref="H28" authorId="1" shapeId="0" xr:uid="{DAD4F883-C5AA-4B40-B910-93942E4E216B}">
      <text>
        <r>
          <rPr>
            <sz val="11"/>
            <color theme="1"/>
            <rFont val="Calibri"/>
            <family val="2"/>
            <scheme val="minor"/>
          </rPr>
          <t xml:space="preserve">Kevin Tung:
SHA/NBO/QDO Only
</t>
        </r>
      </text>
    </comment>
    <comment ref="I28" authorId="1" shapeId="0" xr:uid="{22C3F2EF-A825-4131-BB63-652E4BD43105}">
      <text>
        <r>
          <rPr>
            <sz val="11"/>
            <color theme="1"/>
            <rFont val="Calibri"/>
            <family val="2"/>
            <scheme val="minor"/>
          </rPr>
          <t>Kevin Tung:
HKG/YTN Only</t>
        </r>
      </text>
    </comment>
    <comment ref="L28" authorId="5" shapeId="0" xr:uid="{B995C3A4-FF41-47BA-B01A-27343BC34A2A}">
      <text>
        <r>
          <rPr>
            <sz val="11"/>
            <color theme="1"/>
            <rFont val="Calibri"/>
            <family val="2"/>
            <scheme val="minor"/>
          </rPr>
          <t xml:space="preserve">Chris Ferng:
SHA/NBO/HKG/YTI: $1470
TAO/XMN: $1575
</t>
        </r>
      </text>
    </comment>
    <comment ref="E29" authorId="1" shapeId="0" xr:uid="{F56DBDC3-4560-4B5D-A2A7-5201C763021F}">
      <text>
        <r>
          <rPr>
            <sz val="11"/>
            <color theme="1"/>
            <rFont val="Calibri"/>
            <family val="2"/>
            <scheme val="minor"/>
          </rPr>
          <t>Kevin Tung:
Group Bullet</t>
        </r>
      </text>
    </comment>
    <comment ref="H29" authorId="1" shapeId="0" xr:uid="{8DE16AA6-83E3-4317-9E84-86E9F9F42E57}">
      <text>
        <r>
          <rPr>
            <sz val="11"/>
            <color theme="1"/>
            <rFont val="Calibri"/>
            <family val="2"/>
            <scheme val="minor"/>
          </rPr>
          <t>Kevin Tung:
SHA/NBO/QDO Only</t>
        </r>
      </text>
    </comment>
    <comment ref="I29" authorId="1" shapeId="0" xr:uid="{06CF7FCA-88EA-406A-9771-6CF9452639C3}">
      <text>
        <r>
          <rPr>
            <sz val="11"/>
            <color theme="1"/>
            <rFont val="Calibri"/>
            <family val="2"/>
            <scheme val="minor"/>
          </rPr>
          <t>Kevin Tung:
HKG/YTN Only</t>
        </r>
      </text>
    </comment>
    <comment ref="L29" authorId="5" shapeId="0" xr:uid="{3D552A1A-08A3-40EB-88BE-D768437C2AAC}">
      <text>
        <r>
          <rPr>
            <sz val="11"/>
            <color theme="1"/>
            <rFont val="Calibri"/>
            <family val="2"/>
            <scheme val="minor"/>
          </rPr>
          <t xml:space="preserve">Chris Ferng:
SHA/NBO/HKG/YTI: $1470
TAO/XMN: $1575
</t>
        </r>
      </text>
    </comment>
    <comment ref="E30" authorId="1" shapeId="0" xr:uid="{9BD4EA0F-515A-4469-88A5-49CB86B4B818}">
      <text>
        <r>
          <rPr>
            <sz val="11"/>
            <color theme="1"/>
            <rFont val="Calibri"/>
            <family val="2"/>
            <scheme val="minor"/>
          </rPr>
          <t>Kevin Tung:
Group Bullet</t>
        </r>
      </text>
    </comment>
    <comment ref="H30" authorId="1" shapeId="0" xr:uid="{53FB66C4-4396-4508-A7F4-CA6518CB7624}">
      <text>
        <r>
          <rPr>
            <sz val="11"/>
            <color theme="1"/>
            <rFont val="Calibri"/>
            <family val="2"/>
            <scheme val="minor"/>
          </rPr>
          <t>Kevin Tung:
SHA/NBO/QDO Only</t>
        </r>
      </text>
    </comment>
    <comment ref="I30" authorId="1" shapeId="0" xr:uid="{7756479C-73EE-494A-9F9D-F0F6C439B1EE}">
      <text>
        <r>
          <rPr>
            <sz val="11"/>
            <color theme="1"/>
            <rFont val="Calibri"/>
            <family val="2"/>
            <scheme val="minor"/>
          </rPr>
          <t>Kevin Tung:
HKG/YTN Only</t>
        </r>
      </text>
    </comment>
    <comment ref="E31" authorId="1" shapeId="0" xr:uid="{3DB10FCD-78C6-4FB0-B105-1CCFBF2709C3}">
      <text>
        <r>
          <rPr>
            <sz val="11"/>
            <color theme="1"/>
            <rFont val="Calibri"/>
            <family val="2"/>
            <scheme val="minor"/>
          </rPr>
          <t>Kevin Tung:
Group Bullet</t>
        </r>
      </text>
    </comment>
    <comment ref="E32" authorId="1" shapeId="0" xr:uid="{F6DE798B-F7C7-4616-B7A3-7CBD921E8A6F}">
      <text>
        <r>
          <rPr>
            <sz val="11"/>
            <color theme="1"/>
            <rFont val="Calibri"/>
            <family val="2"/>
            <scheme val="minor"/>
          </rPr>
          <t>Kevin Tung:
Group Bullet</t>
        </r>
      </text>
    </comment>
    <comment ref="O32" authorId="2" shapeId="0" xr:uid="{099CCD05-382A-410F-8EF4-D65E1A09362A}">
      <text>
        <r>
          <rPr>
            <sz val="11"/>
            <color theme="1"/>
            <rFont val="Calibri"/>
            <family val="2"/>
            <scheme val="minor"/>
          </rPr>
          <t>Vinson Kuang:
ZXB Regular service (POL Yantian only)</t>
        </r>
      </text>
    </comment>
    <comment ref="E33" authorId="6" shapeId="0" xr:uid="{D41D1BD8-3398-4E14-B51D-7157D7FC2655}">
      <text>
        <r>
          <rPr>
            <sz val="11"/>
            <color theme="1"/>
            <rFont val="Calibri"/>
            <family val="2"/>
            <scheme val="minor"/>
          </rPr>
          <t>Dixon Lau:
Via Xiamen, Hong Kong, Yantian only</t>
        </r>
      </text>
    </comment>
    <comment ref="K33" authorId="6" shapeId="0" xr:uid="{C5CF436C-933F-4850-A668-59A7AFD11C55}">
      <text>
        <r>
          <rPr>
            <sz val="11"/>
            <color theme="1"/>
            <rFont val="Calibri"/>
            <family val="2"/>
            <scheme val="minor"/>
          </rPr>
          <t>Dixon Lau:
Yantian only</t>
        </r>
      </text>
    </comment>
    <comment ref="L39" authorId="2" shapeId="0" xr:uid="{E7E02219-D32C-4553-8FAA-27B9BABCB480}">
      <text>
        <r>
          <rPr>
            <sz val="11"/>
            <color theme="1"/>
            <rFont val="Calibri"/>
            <family val="2"/>
            <scheme val="minor"/>
          </rPr>
          <t xml:space="preserve">Vinson Kuang:
via ILM: $3080
</t>
        </r>
      </text>
    </comment>
    <comment ref="G50" authorId="1" shapeId="0" xr:uid="{E68BB28C-993C-4ACB-B30A-EF69070777CE}">
      <text>
        <r>
          <rPr>
            <sz val="11"/>
            <color theme="1"/>
            <rFont val="Calibri"/>
            <family val="2"/>
            <scheme val="minor"/>
          </rPr>
          <t>Kevin Tung:
via Savannah/Charleston</t>
        </r>
      </text>
    </comment>
    <comment ref="K59" authorId="7" shapeId="0" xr:uid="{0E590E84-BD9F-4896-A4B7-B9CD7CF0D4B6}">
      <text>
        <r>
          <rPr>
            <sz val="11"/>
            <color theme="1"/>
            <rFont val="Calibri"/>
            <family val="2"/>
            <scheme val="minor"/>
          </rPr>
          <t xml:space="preserve">Jenny Kim (JFK):
origin Yantian only
</t>
        </r>
      </text>
    </comment>
    <comment ref="L62" authorId="2" shapeId="0" xr:uid="{3A30CB62-857E-4C6A-A72F-E2FCB1F36968}">
      <text>
        <r>
          <rPr>
            <sz val="11"/>
            <color theme="1"/>
            <rFont val="Calibri"/>
            <family val="2"/>
            <scheme val="minor"/>
          </rPr>
          <t>Vinson Kuang:
via TIW: $3480</t>
        </r>
      </text>
    </comment>
    <comment ref="H66" authorId="1" shapeId="0" xr:uid="{AC439039-8671-4C7B-8C47-8676E18715A2}">
      <text>
        <r>
          <rPr>
            <sz val="11"/>
            <color theme="1"/>
            <rFont val="Calibri"/>
            <family val="2"/>
            <scheme val="minor"/>
          </rPr>
          <t>Kevin Tung:
NBO only - Bullet 163
$2210 / 20'</t>
        </r>
      </text>
    </comment>
    <comment ref="F69" authorId="1" shapeId="0" xr:uid="{E2EF53DD-9B79-456B-8111-25F49C918EF2}">
      <text>
        <r>
          <rPr>
            <sz val="11"/>
            <color theme="1"/>
            <rFont val="Calibri"/>
            <family val="2"/>
            <scheme val="minor"/>
          </rPr>
          <t>Kevin Tung:
via PRR</t>
        </r>
      </text>
    </comment>
    <comment ref="H69" authorId="1" shapeId="0" xr:uid="{3ED30C71-5BFB-431F-B4DA-41EEA36BA446}">
      <text>
        <r>
          <rPr>
            <sz val="11"/>
            <color theme="1"/>
            <rFont val="Calibri"/>
            <family val="2"/>
            <scheme val="minor"/>
          </rPr>
          <t>Kevin Tung:
Bullet No. 58</t>
        </r>
      </text>
    </comment>
    <comment ref="I69" authorId="1" shapeId="0" xr:uid="{334DAE06-3623-4E72-9983-1B3CA9BC7EA6}">
      <text>
        <r>
          <rPr>
            <sz val="11"/>
            <color theme="1"/>
            <rFont val="Calibri"/>
            <family val="2"/>
            <scheme val="minor"/>
          </rPr>
          <t>Kevin Tung:
Bullet No. 58</t>
        </r>
      </text>
    </comment>
    <comment ref="G76" authorId="1" shapeId="0" xr:uid="{02B74046-5B41-446F-9666-275FA2C31156}">
      <text>
        <r>
          <rPr>
            <sz val="11"/>
            <color theme="1"/>
            <rFont val="Calibri"/>
            <family val="2"/>
            <scheme val="minor"/>
          </rPr>
          <t xml:space="preserve">Kevin Tung:
SHA/NBO/QDO/XMN only via VAN
</t>
        </r>
      </text>
    </comment>
    <comment ref="G79" authorId="1" shapeId="0" xr:uid="{060EDD2A-60C3-4C1C-9619-7A309D3D7BE9}">
      <text>
        <r>
          <rPr>
            <sz val="11"/>
            <color theme="1"/>
            <rFont val="Calibri"/>
            <family val="2"/>
            <scheme val="minor"/>
          </rPr>
          <t xml:space="preserve">Kevin Tung:
SHA/NBO/QDO/XMN only via VAN
</t>
        </r>
      </text>
    </comment>
    <comment ref="H86" authorId="1" shapeId="0" xr:uid="{48AB4996-F993-485E-B9A0-22C5162522A3}">
      <text>
        <r>
          <rPr>
            <sz val="11"/>
            <color theme="1"/>
            <rFont val="Calibri"/>
            <family val="2"/>
            <scheme val="minor"/>
          </rPr>
          <t>Kevin Tung:
NBO only - Bullet 163
$2210 / 20'</t>
        </r>
      </text>
    </comment>
    <comment ref="K87" authorId="7" shapeId="0" xr:uid="{F863C608-837A-4B14-93B0-03417084A8B2}">
      <text>
        <r>
          <rPr>
            <sz val="11"/>
            <color theme="1"/>
            <rFont val="Calibri"/>
            <family val="2"/>
            <scheme val="minor"/>
          </rPr>
          <t>Jenny Kim (JFK):
OOCL will suspend “Fresh Booking” for this IPI Destination until further notice; May 4th 2022</t>
        </r>
      </text>
    </comment>
    <comment ref="L90" authorId="2" shapeId="0" xr:uid="{D6C0580A-F916-47EB-810A-6CA348FF0CA9}">
      <text>
        <r>
          <rPr>
            <sz val="11"/>
            <color theme="1"/>
            <rFont val="Calibri"/>
            <family val="2"/>
            <scheme val="minor"/>
          </rPr>
          <t>Vinson Kuang:
via TIW: $3640
via LALB:$4720</t>
        </r>
      </text>
    </comment>
    <comment ref="H93" authorId="1" shapeId="0" xr:uid="{D0E5176A-5901-41E9-8E4B-9DB203043D9E}">
      <text>
        <r>
          <rPr>
            <sz val="11"/>
            <color theme="1"/>
            <rFont val="Calibri"/>
            <family val="2"/>
            <scheme val="minor"/>
          </rPr>
          <t>Kevin Tung:
Bullet No. 58</t>
        </r>
      </text>
    </comment>
    <comment ref="I93" authorId="1" shapeId="0" xr:uid="{56E41F0C-6B5C-4C2C-AF16-1ABFB2E9CA19}">
      <text>
        <r>
          <rPr>
            <sz val="11"/>
            <color theme="1"/>
            <rFont val="Calibri"/>
            <family val="2"/>
            <scheme val="minor"/>
          </rPr>
          <t>Kevin Tung:
Bullet No. 58</t>
        </r>
      </text>
    </comment>
    <comment ref="L93" authorId="2" shapeId="0" xr:uid="{3D8A6068-2D37-4D4A-A510-DB2C49AE31C8}">
      <text>
        <r>
          <rPr>
            <sz val="11"/>
            <color theme="1"/>
            <rFont val="Calibri"/>
            <family val="2"/>
            <scheme val="minor"/>
          </rPr>
          <t>Vinson Kuang:
VIA TIW: $2760
VIA LALB: $2880</t>
        </r>
      </text>
    </comment>
    <comment ref="F96" authorId="1" shapeId="0" xr:uid="{D16AA1B1-AEB0-45AE-BAED-C838DFDB51BA}">
      <text>
        <r>
          <rPr>
            <sz val="11"/>
            <color theme="1"/>
            <rFont val="Calibri"/>
            <family val="2"/>
            <scheme val="minor"/>
          </rPr>
          <t>Kevin Tung:
Yantian only:
3720</t>
        </r>
      </text>
    </comment>
    <comment ref="K96" authorId="8" shapeId="0" xr:uid="{735800D1-4561-4803-9779-AD605892F860}">
      <text>
        <r>
          <rPr>
            <b/>
            <sz val="9"/>
            <color indexed="81"/>
            <rFont val="Tahoma"/>
            <family val="2"/>
          </rPr>
          <t>Ryan Outcault:</t>
        </r>
        <r>
          <rPr>
            <sz val="9"/>
            <color indexed="81"/>
            <rFont val="Tahoma"/>
            <family val="2"/>
          </rPr>
          <t xml:space="preserve">
via LALB</t>
        </r>
      </text>
    </comment>
    <comment ref="L96" authorId="2" shapeId="0" xr:uid="{32B9B6B7-8B5C-4FFB-B0AD-E78172C12355}">
      <text>
        <r>
          <rPr>
            <sz val="11"/>
            <color theme="1"/>
            <rFont val="Calibri"/>
            <family val="2"/>
            <scheme val="minor"/>
          </rPr>
          <t xml:space="preserve">Vinson Kuang:
VIA TIW:$ 2840
</t>
        </r>
      </text>
    </comment>
    <comment ref="N96" authorId="4" shapeId="0" xr:uid="{0CD0AE97-F0A9-47A9-912B-0A4F520F7741}">
      <text>
        <r>
          <rPr>
            <sz val="11"/>
            <color theme="1"/>
            <rFont val="Calibri"/>
            <family val="2"/>
            <scheme val="minor"/>
          </rPr>
          <t>Welles Tanzer:
3040 via PNW</t>
        </r>
      </text>
    </comment>
    <comment ref="F97" authorId="3" shapeId="0" xr:uid="{58D389E8-F799-412D-A3C5-D0F7EA04F36C}">
      <text>
        <r>
          <rPr>
            <sz val="11"/>
            <color theme="1"/>
            <rFont val="Calibri"/>
            <family val="2"/>
            <scheme val="minor"/>
          </rPr>
          <t>Elisa Chen:
via PRR
Yantian only
3720 via PRR/Vancouver</t>
        </r>
      </text>
    </comment>
    <comment ref="E99" authorId="1" shapeId="0" xr:uid="{45A3B7B3-84E4-41FE-9A0C-37383EB64B2C}">
      <text>
        <r>
          <rPr>
            <sz val="11"/>
            <color theme="1"/>
            <rFont val="Calibri"/>
            <family val="2"/>
            <scheme val="minor"/>
          </rPr>
          <t>Kevin Tung:
Via SEA/TIW</t>
        </r>
      </text>
    </comment>
    <comment ref="H101" authorId="1" shapeId="0" xr:uid="{4A774A0A-DA51-4C47-BDD7-95696A34C273}">
      <text>
        <r>
          <rPr>
            <sz val="11"/>
            <color theme="1"/>
            <rFont val="Calibri"/>
            <family val="2"/>
            <scheme val="minor"/>
          </rPr>
          <t>Kevin Tung:
Ningbo only - Bullet 163
$2720 / 20'</t>
        </r>
      </text>
    </comment>
    <comment ref="L110" authorId="5" shapeId="0" xr:uid="{4C8E24E3-FBA5-4C51-95E3-47F85BCB617D}">
      <text>
        <r>
          <rPr>
            <sz val="11"/>
            <color theme="1"/>
            <rFont val="Calibri"/>
            <family val="2"/>
            <scheme val="minor"/>
          </rPr>
          <t>Chris Ferng:
to Ramp only (not door)</t>
        </r>
      </text>
    </comment>
    <comment ref="K111" authorId="8" shapeId="0" xr:uid="{4AA3518D-6033-4B07-BDF9-97AE95D6FE8A}">
      <text>
        <r>
          <rPr>
            <b/>
            <sz val="9"/>
            <color indexed="81"/>
            <rFont val="Tahoma"/>
            <family val="2"/>
          </rPr>
          <t>Ryan Outcault:</t>
        </r>
        <r>
          <rPr>
            <sz val="9"/>
            <color indexed="81"/>
            <rFont val="Tahoma"/>
            <family val="2"/>
          </rPr>
          <t xml:space="preserve">
via LALB</t>
        </r>
      </text>
    </comment>
    <comment ref="G113" authorId="6" shapeId="0" xr:uid="{BA3D5197-C08D-4920-9BDA-788C9943839E}">
      <text>
        <r>
          <rPr>
            <sz val="11"/>
            <color theme="1"/>
            <rFont val="Calibri"/>
            <family val="2"/>
            <scheme val="minor"/>
          </rPr>
          <t>Dixon Lau:
Via Vancouver</t>
        </r>
      </text>
    </comment>
    <comment ref="G115" authorId="3" shapeId="0" xr:uid="{32547896-45DB-443D-8D6B-AA5175ECB2D9}">
      <text>
        <r>
          <rPr>
            <b/>
            <sz val="9"/>
            <color indexed="81"/>
            <rFont val="Tahoma"/>
            <family val="2"/>
          </rPr>
          <t>Elisa Chen:</t>
        </r>
        <r>
          <rPr>
            <sz val="9"/>
            <color indexed="81"/>
            <rFont val="Tahoma"/>
            <family val="2"/>
          </rPr>
          <t xml:space="preserve">
via SEA/TIW</t>
        </r>
      </text>
    </comment>
    <comment ref="H116" authorId="1" shapeId="0" xr:uid="{1045EB14-ACFC-4157-933D-6DE4866C3C44}">
      <text>
        <r>
          <rPr>
            <sz val="11"/>
            <color theme="1"/>
            <rFont val="Calibri"/>
            <family val="2"/>
            <scheme val="minor"/>
          </rPr>
          <t>Kevin Tung:
Ningbo only - Bullet 163
$2720 / 20'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Welles Tanzer</author>
    <author>Johnny Zeng</author>
    <author>Vinson Kuang</author>
    <author>Dixon Lau</author>
    <author>Yu Ting Shen</author>
    <author>Jenny Kim (JFK)</author>
    <author>Ryan Outcault</author>
    <author>Chris Ferng</author>
  </authors>
  <commentList>
    <comment ref="E10" authorId="0" shapeId="0" xr:uid="{C531E7E0-76E0-47C9-8C4C-2B532C7114BA}">
      <text>
        <r>
          <rPr>
            <sz val="11"/>
            <color theme="1"/>
            <rFont val="Calibri"/>
            <family val="2"/>
            <scheme val="minor"/>
          </rPr>
          <t xml:space="preserve">Kevin Tung:
Group Bullet
</t>
        </r>
      </text>
    </comment>
    <comment ref="H10" authorId="0" shapeId="0" xr:uid="{97473AD0-047C-4CF0-8712-6652F1F32A9E}">
      <text>
        <r>
          <rPr>
            <sz val="11"/>
            <color theme="1"/>
            <rFont val="Calibri"/>
            <family val="2"/>
            <scheme val="minor"/>
          </rPr>
          <t xml:space="preserve">Kevin Tung:
Bullet No. 10
Singapore, Laem Chabang, Ho Chi Minh Only
</t>
        </r>
      </text>
    </comment>
    <comment ref="E11" authorId="0" shapeId="0" xr:uid="{E95A0149-CF19-48CA-A2A0-10BBBF73BFAD}">
      <text>
        <r>
          <rPr>
            <sz val="11"/>
            <color theme="1"/>
            <rFont val="Calibri"/>
            <family val="2"/>
            <scheme val="minor"/>
          </rPr>
          <t xml:space="preserve">Kevin Tung:
Group Bullet
</t>
        </r>
      </text>
    </comment>
    <comment ref="H11" authorId="0" shapeId="0" xr:uid="{F59DBA63-3DD6-4112-AE59-93C97AB82CAE}">
      <text>
        <r>
          <rPr>
            <sz val="11"/>
            <color theme="1"/>
            <rFont val="Calibri"/>
            <family val="2"/>
            <scheme val="minor"/>
          </rPr>
          <t xml:space="preserve">Kevin Tung:
Bullet No. 10
Singapore, Laem Chabang, Ho Chi Minh Only
</t>
        </r>
      </text>
    </comment>
    <comment ref="E12" authorId="0" shapeId="0" xr:uid="{365CF5CF-9D1B-4C98-9D3E-6BF7E413D967}">
      <text>
        <r>
          <rPr>
            <sz val="11"/>
            <color theme="1"/>
            <rFont val="Calibri"/>
            <family val="2"/>
            <scheme val="minor"/>
          </rPr>
          <t xml:space="preserve">Kevin Tung:
Group Bullet
</t>
        </r>
      </text>
    </comment>
    <comment ref="F12" authorId="1" shapeId="0" xr:uid="{023A5D72-C02E-4606-977F-5C272D467202}">
      <text>
        <r>
          <rPr>
            <sz val="11"/>
            <color theme="1"/>
            <rFont val="Calibri"/>
            <family val="2"/>
            <scheme val="minor"/>
          </rPr>
          <t xml:space="preserve">Elisa Chen:
Tacoma Only
Seattle:1300
</t>
        </r>
      </text>
    </comment>
    <comment ref="H12" authorId="0" shapeId="0" xr:uid="{707C0519-24C1-4498-9F83-2A467E66EE18}">
      <text>
        <r>
          <rPr>
            <sz val="11"/>
            <color theme="1"/>
            <rFont val="Calibri"/>
            <family val="2"/>
            <scheme val="minor"/>
          </rPr>
          <t xml:space="preserve">Kevin Tung:
Bullet No. 10
Singapore, Laem Chabang, Ho Chi Minh Only
</t>
        </r>
      </text>
    </comment>
    <comment ref="J12" authorId="1" shapeId="0" xr:uid="{DB81F35D-1B54-449F-B5CE-EAF7B4A88BF9}">
      <text>
        <r>
          <rPr>
            <sz val="11"/>
            <color theme="1"/>
            <rFont val="Calibri"/>
            <family val="2"/>
            <scheme val="minor"/>
          </rPr>
          <t>Elisa Chen:
Seattle only</t>
        </r>
      </text>
    </comment>
    <comment ref="M13" authorId="2" shapeId="0" xr:uid="{6FCFF672-005F-4C65-9DEA-E10512B4C439}">
      <text>
        <r>
          <rPr>
            <sz val="11"/>
            <color theme="1"/>
            <rFont val="Calibri"/>
            <family val="2"/>
            <scheme val="minor"/>
          </rPr>
          <t>Welles Tanzer:
HQ only</t>
        </r>
      </text>
    </comment>
    <comment ref="H15" authorId="0" shapeId="0" xr:uid="{D74B70C5-FB89-44BE-96EF-9757B87C2CB3}">
      <text>
        <r>
          <rPr>
            <sz val="11"/>
            <color theme="1"/>
            <rFont val="Calibri"/>
            <family val="2"/>
            <scheme val="minor"/>
          </rPr>
          <t xml:space="preserve">Kevin Tung:
Bullet No. 10
Singapore, Laem Chabang, Ho Chi Minh Only
</t>
        </r>
      </text>
    </comment>
    <comment ref="R15" authorId="3" shapeId="0" xr:uid="{1DA7BA7E-D959-4CCD-87FD-0D6CE73643DD}">
      <text>
        <r>
          <rPr>
            <sz val="11"/>
            <color theme="1"/>
            <rFont val="Calibri"/>
            <family val="2"/>
            <scheme val="minor"/>
          </rPr>
          <t xml:space="preserve">Port Klang: $1900
Surabaya: $2000
Danang: $2200
Bangkok: $2200
Lat Krabang: $2200
</t>
        </r>
      </text>
    </comment>
    <comment ref="H16" authorId="0" shapeId="0" xr:uid="{600EC500-56B3-4EBE-8493-A8CAF90163DB}">
      <text>
        <r>
          <rPr>
            <sz val="11"/>
            <color theme="1"/>
            <rFont val="Calibri"/>
            <family val="2"/>
            <scheme val="minor"/>
          </rPr>
          <t xml:space="preserve">Kevin Tung:
Bullet No. 10
Singapore, Laem Chabang, Ho Chi Minh Only
</t>
        </r>
      </text>
    </comment>
    <comment ref="H18" authorId="0" shapeId="0" xr:uid="{8C08946D-1932-4BB1-95AC-A8AFB6C20F20}">
      <text>
        <r>
          <rPr>
            <sz val="11"/>
            <color theme="1"/>
            <rFont val="Calibri"/>
            <family val="2"/>
            <scheme val="minor"/>
          </rPr>
          <t xml:space="preserve">Kevin Tung:
Bullet No. 10
Singapore, Laem Chabang, Ho Chi Minh Only
</t>
        </r>
      </text>
    </comment>
    <comment ref="R18" authorId="3" shapeId="0" xr:uid="{E0D593A5-F876-4A79-91A4-F1FD79F4E14F}">
      <text>
        <r>
          <rPr>
            <sz val="11"/>
            <color theme="1"/>
            <rFont val="Calibri"/>
            <family val="2"/>
            <scheme val="minor"/>
          </rPr>
          <t xml:space="preserve">Port Klang: $1900
Surabaya: $2000
Danang: $2200
Bangkok: $2200
Lat Krabang: $2200
</t>
        </r>
      </text>
    </comment>
    <comment ref="H19" authorId="0" shapeId="0" xr:uid="{6B04C681-5684-4D77-9701-9D76FB2546EC}">
      <text>
        <r>
          <rPr>
            <sz val="11"/>
            <color theme="1"/>
            <rFont val="Calibri"/>
            <family val="2"/>
            <scheme val="minor"/>
          </rPr>
          <t xml:space="preserve">Kevin Tung:
Bullet No. 10
Singapore, Laem Chabang, Ho Chi Minh Only
</t>
        </r>
      </text>
    </comment>
    <comment ref="H20" authorId="0" shapeId="0" xr:uid="{48F4426C-A8B9-4FC0-A028-2A8D35AC3523}">
      <text>
        <r>
          <rPr>
            <sz val="11"/>
            <color theme="1"/>
            <rFont val="Calibri"/>
            <family val="2"/>
            <scheme val="minor"/>
          </rPr>
          <t xml:space="preserve">Kevin Tung:
Bullet No. 10
Singapore, Laem Chabang, Ho Chi Minh Only
</t>
        </r>
      </text>
    </comment>
    <comment ref="M20" authorId="2" shapeId="0" xr:uid="{874A5E19-2840-499A-A5ED-EB79861A5811}">
      <text>
        <r>
          <rPr>
            <sz val="11"/>
            <color theme="1"/>
            <rFont val="Calibri"/>
            <family val="2"/>
            <scheme val="minor"/>
          </rPr>
          <t>Welles Tanzer:
EC2 service only</t>
        </r>
      </text>
    </comment>
    <comment ref="H21" authorId="0" shapeId="0" xr:uid="{51B995F0-7CF1-4BC7-B4F7-D52250FB1654}">
      <text>
        <r>
          <rPr>
            <sz val="11"/>
            <color theme="1"/>
            <rFont val="Calibri"/>
            <family val="2"/>
            <scheme val="minor"/>
          </rPr>
          <t xml:space="preserve">Kevin Tung:
Bullet No. 10
Singapore, Laem Chabang, Ho Chi Minh Only
</t>
        </r>
      </text>
    </comment>
    <comment ref="R21" authorId="3" shapeId="0" xr:uid="{FFD8801F-523F-4388-87A3-0F0A841499DA}">
      <text>
        <r>
          <rPr>
            <sz val="11"/>
            <color theme="1"/>
            <rFont val="Calibri"/>
            <family val="2"/>
            <scheme val="minor"/>
          </rPr>
          <t xml:space="preserve">Port Klang: $1900
Surabaya: $2000
Danang: $2200
Bangkok: $2200
Lat Krabang: $2200
</t>
        </r>
      </text>
    </comment>
    <comment ref="H22" authorId="0" shapeId="0" xr:uid="{6F9A2369-CEE6-495A-89FD-62223A978523}">
      <text>
        <r>
          <rPr>
            <sz val="11"/>
            <color theme="1"/>
            <rFont val="Calibri"/>
            <family val="2"/>
            <scheme val="minor"/>
          </rPr>
          <t xml:space="preserve">Kevin Tung:
Bullet No. 10
Singapore, Laem Chabang, Ho Chi Minh Only
</t>
        </r>
      </text>
    </comment>
    <comment ref="H23" authorId="0" shapeId="0" xr:uid="{5762EA8B-F61C-4003-A586-80A763A5A961}">
      <text>
        <r>
          <rPr>
            <sz val="11"/>
            <color theme="1"/>
            <rFont val="Calibri"/>
            <family val="2"/>
            <scheme val="minor"/>
          </rPr>
          <t xml:space="preserve">Kevin Tung:
Bullet No. 10
Singapore, Laem Chabang, Ho Chi Minh Only
</t>
        </r>
      </text>
    </comment>
    <comment ref="H24" authorId="0" shapeId="0" xr:uid="{C63EA9CE-BA5F-4979-8F50-9DB95326DE25}">
      <text>
        <r>
          <rPr>
            <sz val="11"/>
            <color theme="1"/>
            <rFont val="Calibri"/>
            <family val="2"/>
            <scheme val="minor"/>
          </rPr>
          <t xml:space="preserve">Kevin Tung:
Bullet No. 10
Singapore, Laem Chabang, Ho Chi Minh Only
</t>
        </r>
      </text>
    </comment>
    <comment ref="H25" authorId="0" shapeId="0" xr:uid="{C91C91CA-D953-4F00-A849-FF9C1C98FCBE}">
      <text>
        <r>
          <rPr>
            <sz val="11"/>
            <color theme="1"/>
            <rFont val="Calibri"/>
            <family val="2"/>
            <scheme val="minor"/>
          </rPr>
          <t xml:space="preserve">Kevin Tung:
Bullet No. 10
Singapore, Laem Chabang, Ho Chi Minh Only
</t>
        </r>
      </text>
    </comment>
    <comment ref="R25" authorId="3" shapeId="0" xr:uid="{CB69B657-A99C-4FD6-8E1C-37E0115FEE1B}">
      <text>
        <r>
          <rPr>
            <sz val="11"/>
            <color theme="1"/>
            <rFont val="Calibri"/>
            <family val="2"/>
            <scheme val="minor"/>
          </rPr>
          <t xml:space="preserve">Port Klang: $1900
Surabaya: $2000
Danang: $2200
Bangkok: $2200
Lat Krabang: $2200
</t>
        </r>
      </text>
    </comment>
    <comment ref="H26" authorId="0" shapeId="0" xr:uid="{2B8D7DA9-51E8-427D-B639-AFB110082096}">
      <text>
        <r>
          <rPr>
            <sz val="11"/>
            <color theme="1"/>
            <rFont val="Calibri"/>
            <family val="2"/>
            <scheme val="minor"/>
          </rPr>
          <t xml:space="preserve">Kevin Tung:
Bullet No. 10
Singapore, Laem Chabang, Ho Chi Minh Only
</t>
        </r>
      </text>
    </comment>
    <comment ref="N32" authorId="4" shapeId="0" xr:uid="{7FD5DAEB-6EBE-4052-AECF-29A410205441}">
      <text>
        <r>
          <rPr>
            <sz val="11"/>
            <color theme="1"/>
            <rFont val="Calibri"/>
            <family val="2"/>
            <scheme val="minor"/>
          </rPr>
          <t>Vinson Kuang:
ZXB Regular service (POL Cai Mep/Leam Chabang/Jakarta/Haiphong only)</t>
        </r>
      </text>
    </comment>
    <comment ref="E33" authorId="5" shapeId="0" xr:uid="{A3A0C2D5-114A-4DE2-BB40-21738ACCEE7C}">
      <text>
        <r>
          <rPr>
            <sz val="11"/>
            <color theme="1"/>
            <rFont val="Calibri"/>
            <family val="2"/>
            <scheme val="minor"/>
          </rPr>
          <t xml:space="preserve">Dixon Lau:
via Singapore </t>
        </r>
      </text>
    </comment>
    <comment ref="H36" authorId="6" shapeId="0" xr:uid="{CAB5FD92-7533-464E-AF18-AFBB531196F5}">
      <text>
        <r>
          <rPr>
            <sz val="11"/>
            <color theme="1"/>
            <rFont val="Calibri"/>
            <family val="2"/>
            <scheme val="minor"/>
          </rPr>
          <t>Yu Ting Shen:
bullet no. 58
origin: HCM/LCH/SIG only</t>
        </r>
      </text>
    </comment>
    <comment ref="K39" authorId="4" shapeId="0" xr:uid="{BD655D70-46E2-4825-A572-A682DFC21D03}">
      <text>
        <r>
          <rPr>
            <sz val="11"/>
            <color theme="1"/>
            <rFont val="Calibri"/>
            <family val="2"/>
            <scheme val="minor"/>
          </rPr>
          <t>Vinson Kuang:
via ILM: $3850</t>
        </r>
      </text>
    </comment>
    <comment ref="N41" authorId="7" shapeId="0" xr:uid="{22CFFA8E-96C9-4F98-9C13-8BEC5A83A030}">
      <text>
        <r>
          <rPr>
            <sz val="11"/>
            <color theme="1"/>
            <rFont val="Calibri"/>
            <family val="2"/>
            <scheme val="minor"/>
          </rPr>
          <t>Jenny Kim (JFK):
Via New York</t>
        </r>
      </text>
    </comment>
    <comment ref="G42" authorId="0" shapeId="0" xr:uid="{9FC17A0B-B016-4360-88B8-930B3671B248}">
      <text>
        <r>
          <rPr>
            <sz val="11"/>
            <color theme="1"/>
            <rFont val="Calibri"/>
            <family val="2"/>
            <scheme val="minor"/>
          </rPr>
          <t>Kevin Tung:
Via NY/ORF</t>
        </r>
      </text>
    </comment>
    <comment ref="H42" authorId="6" shapeId="0" xr:uid="{258B16FF-106A-4B8C-B8AF-C6C9C272E300}">
      <text>
        <r>
          <rPr>
            <sz val="11"/>
            <color theme="1"/>
            <rFont val="Calibri"/>
            <family val="2"/>
            <scheme val="minor"/>
          </rPr>
          <t>Yu Ting Shen:
bullet no. 58
origin: HCM/LCH/SIG only</t>
        </r>
      </text>
    </comment>
    <comment ref="G43" authorId="0" shapeId="0" xr:uid="{5B1D1A9F-4844-43DC-9580-330492D3FB91}">
      <text>
        <r>
          <rPr>
            <sz val="11"/>
            <color theme="1"/>
            <rFont val="Calibri"/>
            <family val="2"/>
            <scheme val="minor"/>
          </rPr>
          <t>Kevin Tung:
Via NY/ORF</t>
        </r>
      </text>
    </comment>
    <comment ref="H43" authorId="6" shapeId="0" xr:uid="{461ECF75-E63A-43ED-BAE1-77D1621CB49A}">
      <text>
        <r>
          <rPr>
            <sz val="11"/>
            <color theme="1"/>
            <rFont val="Calibri"/>
            <family val="2"/>
            <scheme val="minor"/>
          </rPr>
          <t>Yu Ting Shen:
bullet no. 58
origin: HCM/LCH/SIG only</t>
        </r>
      </text>
    </comment>
    <comment ref="G44" authorId="0" shapeId="0" xr:uid="{EC017836-3AFC-4244-868B-CE49DCD2915A}">
      <text>
        <r>
          <rPr>
            <sz val="11"/>
            <color theme="1"/>
            <rFont val="Calibri"/>
            <family val="2"/>
            <scheme val="minor"/>
          </rPr>
          <t>Kevin Tung:
Via NY/ORF</t>
        </r>
      </text>
    </comment>
    <comment ref="H44" authorId="6" shapeId="0" xr:uid="{B75EBD46-CE55-401F-91F6-6D147962A6C3}">
      <text>
        <r>
          <rPr>
            <sz val="11"/>
            <color theme="1"/>
            <rFont val="Calibri"/>
            <family val="2"/>
            <scheme val="minor"/>
          </rPr>
          <t>Yu Ting Shen:
bullet no. 58
origin: HCM/LCH/SIG only</t>
        </r>
      </text>
    </comment>
    <comment ref="G50" authorId="0" shapeId="0" xr:uid="{E57150A3-0EDE-413D-9FF8-C16C06D2E18F}">
      <text>
        <r>
          <rPr>
            <sz val="11"/>
            <color theme="1"/>
            <rFont val="Calibri"/>
            <family val="2"/>
            <scheme val="minor"/>
          </rPr>
          <t>Kevin Tung:
Via Savannah/Charleston</t>
        </r>
      </text>
    </comment>
    <comment ref="J59" authorId="7" shapeId="0" xr:uid="{6C943984-8711-47AF-B83D-7273A0779A43}">
      <text>
        <r>
          <rPr>
            <sz val="11"/>
            <color theme="1"/>
            <rFont val="Calibri"/>
            <family val="2"/>
            <scheme val="minor"/>
          </rPr>
          <t xml:space="preserve">Jenny Kim (JFK):
SIN/PKG/VTU only
</t>
        </r>
      </text>
    </comment>
    <comment ref="K62" authorId="4" shapeId="0" xr:uid="{E7DD576F-4F9D-45E1-A21A-7CFB26F8CD22}">
      <text>
        <r>
          <rPr>
            <sz val="11"/>
            <color theme="1"/>
            <rFont val="Calibri"/>
            <family val="2"/>
            <scheme val="minor"/>
          </rPr>
          <t>Vinson Kuang:
via TIW: $4350</t>
        </r>
      </text>
    </comment>
    <comment ref="L68" authorId="5" shapeId="0" xr:uid="{E2E21FBE-E1C6-44CF-907F-0CFA3D6BA626}">
      <text>
        <r>
          <rPr>
            <sz val="11"/>
            <color theme="1"/>
            <rFont val="Calibri"/>
            <family val="2"/>
            <scheme val="minor"/>
          </rPr>
          <t>Dixon Lau:
PDX only</t>
        </r>
      </text>
    </comment>
    <comment ref="F69" authorId="0" shapeId="0" xr:uid="{DE53A894-29E2-4F40-B0CE-FFA84F1A19ED}">
      <text>
        <r>
          <rPr>
            <sz val="11"/>
            <color theme="1"/>
            <rFont val="Calibri"/>
            <family val="2"/>
            <scheme val="minor"/>
          </rPr>
          <t>Kevin Tung:
via PRR</t>
        </r>
      </text>
    </comment>
    <comment ref="H69" authorId="6" shapeId="0" xr:uid="{DBEA53A5-DAB3-48BA-9E3C-3CF679530368}">
      <text>
        <r>
          <rPr>
            <sz val="11"/>
            <color theme="1"/>
            <rFont val="Calibri"/>
            <family val="2"/>
            <scheme val="minor"/>
          </rPr>
          <t>Yu Ting Shen:
bullet no. 58</t>
        </r>
      </text>
    </comment>
    <comment ref="K90" authorId="4" shapeId="0" xr:uid="{97E5212F-4C2A-4949-99EB-5B98E08F07C1}">
      <text>
        <r>
          <rPr>
            <sz val="11"/>
            <color theme="1"/>
            <rFont val="Calibri"/>
            <family val="2"/>
            <scheme val="minor"/>
          </rPr>
          <t>Vinson Kuang:
via TIW: $4550
via LALB: $5900</t>
        </r>
      </text>
    </comment>
    <comment ref="K93" authorId="4" shapeId="0" xr:uid="{F8283DDF-687D-48B7-9F7D-79B0CF3846D7}">
      <text>
        <r>
          <rPr>
            <sz val="11"/>
            <color theme="1"/>
            <rFont val="Calibri"/>
            <family val="2"/>
            <scheme val="minor"/>
          </rPr>
          <t>Vinson Kuang:
VIA TIW: $3450
VIA LALB:$3600</t>
        </r>
      </text>
    </comment>
    <comment ref="F96" authorId="0" shapeId="0" xr:uid="{4AD933CB-8FF6-4317-8F63-38EEF5A76920}">
      <text>
        <r>
          <rPr>
            <sz val="11"/>
            <color theme="1"/>
            <rFont val="Calibri"/>
            <family val="2"/>
            <scheme val="minor"/>
          </rPr>
          <t>Kevin Tung:
Yantian only:
4000</t>
        </r>
      </text>
    </comment>
    <comment ref="J96" authorId="8" shapeId="0" xr:uid="{23A3943F-AA5D-4697-B254-98C1C4C15B4C}">
      <text>
        <r>
          <rPr>
            <b/>
            <sz val="9"/>
            <color indexed="81"/>
            <rFont val="Tahoma"/>
            <family val="2"/>
          </rPr>
          <t>Ryan Outcault:</t>
        </r>
        <r>
          <rPr>
            <sz val="9"/>
            <color indexed="81"/>
            <rFont val="Tahoma"/>
            <family val="2"/>
          </rPr>
          <t xml:space="preserve">
via LALB</t>
        </r>
      </text>
    </comment>
    <comment ref="K96" authorId="4" shapeId="0" xr:uid="{CF726081-2F41-4518-9486-65E444674167}">
      <text>
        <r>
          <rPr>
            <sz val="11"/>
            <color theme="1"/>
            <rFont val="Calibri"/>
            <family val="2"/>
            <scheme val="minor"/>
          </rPr>
          <t>Vinson Kuang:
VIA TIW: $3550</t>
        </r>
      </text>
    </comment>
    <comment ref="M96" authorId="2" shapeId="0" xr:uid="{FB28AC25-2EFF-40E4-B3A6-147B4118F66F}">
      <text>
        <r>
          <rPr>
            <sz val="11"/>
            <color theme="1"/>
            <rFont val="Calibri"/>
            <family val="2"/>
            <scheme val="minor"/>
          </rPr>
          <t>Welles Tanzer:
3650 via PNW</t>
        </r>
      </text>
    </comment>
    <comment ref="F97" authorId="1" shapeId="0" xr:uid="{4C6F3B64-10EC-4144-9208-F5C89ACCD6B1}">
      <text>
        <r>
          <rPr>
            <sz val="11"/>
            <color theme="1"/>
            <rFont val="Calibri"/>
            <family val="2"/>
            <scheme val="minor"/>
          </rPr>
          <t>Yantian only
4000 via PRR/Vancouver</t>
        </r>
      </text>
    </comment>
    <comment ref="E99" authorId="0" shapeId="0" xr:uid="{8A385A0C-D330-44CF-8E27-4D525CE9C867}">
      <text>
        <r>
          <rPr>
            <sz val="11"/>
            <color theme="1"/>
            <rFont val="Calibri"/>
            <family val="2"/>
            <scheme val="minor"/>
          </rPr>
          <t>Kevin Tung:
Via SEA/TIW</t>
        </r>
      </text>
    </comment>
    <comment ref="H100" authorId="0" shapeId="0" xr:uid="{4EC20BC4-C8FA-4C1E-A7BD-826BAE8C1E78}">
      <text>
        <r>
          <rPr>
            <sz val="11"/>
            <color theme="1"/>
            <rFont val="Calibri"/>
            <family val="2"/>
            <scheme val="minor"/>
          </rPr>
          <t>Kevin Tung:
Bullet No. 58</t>
        </r>
      </text>
    </comment>
    <comment ref="E108" authorId="0" shapeId="0" xr:uid="{A261FDA9-BF3A-4639-AEC8-C69EB5496DF5}">
      <text>
        <r>
          <rPr>
            <sz val="11"/>
            <color theme="1"/>
            <rFont val="Calibri"/>
            <family val="2"/>
            <scheme val="minor"/>
          </rPr>
          <t>Kevin Tung:
Via Vancouver only
Via PRR:
3500</t>
        </r>
      </text>
    </comment>
    <comment ref="K110" authorId="9" shapeId="0" xr:uid="{04FDCDEB-6117-40F1-BD51-C61EE1489F33}">
      <text>
        <r>
          <rPr>
            <sz val="11"/>
            <color theme="1"/>
            <rFont val="Calibri"/>
            <family val="2"/>
            <scheme val="minor"/>
          </rPr>
          <t>Chris Ferng:
to Ramp only (not door)</t>
        </r>
      </text>
    </comment>
    <comment ref="J111" authorId="8" shapeId="0" xr:uid="{5F170DF1-3102-4047-8D6A-0BA6AE675BF4}">
      <text>
        <r>
          <rPr>
            <b/>
            <sz val="9"/>
            <color indexed="81"/>
            <rFont val="Tahoma"/>
            <family val="2"/>
          </rPr>
          <t>Ryan Outcault:</t>
        </r>
        <r>
          <rPr>
            <sz val="9"/>
            <color indexed="81"/>
            <rFont val="Tahoma"/>
            <family val="2"/>
          </rPr>
          <t xml:space="preserve">
via LALB</t>
        </r>
      </text>
    </comment>
    <comment ref="G113" authorId="5" shapeId="0" xr:uid="{F5D6BB94-E414-41C7-B0C7-078FAF90B6B2}">
      <text>
        <r>
          <rPr>
            <sz val="11"/>
            <color theme="1"/>
            <rFont val="Calibri"/>
            <family val="2"/>
            <scheme val="minor"/>
          </rPr>
          <t>Dixon Lau:
Via Vancouver</t>
        </r>
      </text>
    </comment>
    <comment ref="G115" authorId="1" shapeId="0" xr:uid="{0C0B3C93-78B9-442E-816F-70376DD469C0}">
      <text>
        <r>
          <rPr>
            <b/>
            <sz val="9"/>
            <color indexed="81"/>
            <rFont val="Tahoma"/>
            <family val="2"/>
          </rPr>
          <t>Elisa Chen:</t>
        </r>
        <r>
          <rPr>
            <sz val="9"/>
            <color indexed="81"/>
            <rFont val="Tahoma"/>
            <family val="2"/>
          </rPr>
          <t xml:space="preserve">
via SEA/TIW</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Yu Ting Shen</author>
    <author>Kevin Tung</author>
    <author>Elisa Chen</author>
    <author>Johnny Zeng</author>
    <author>Welles Tanzer</author>
    <author>Vinson Kuang</author>
    <author>Dixon Lau</author>
    <author>Jenny Kim (JFK)</author>
    <author>Ryan Outcault</author>
    <author>Chris Ferng</author>
  </authors>
  <commentList>
    <comment ref="D10" authorId="0" shapeId="0" xr:uid="{337CBDF6-4A58-45BA-A617-3872BD1427AF}">
      <text>
        <r>
          <rPr>
            <sz val="11"/>
            <color theme="1"/>
            <rFont val="Calibri"/>
            <family val="2"/>
            <scheme val="minor"/>
          </rPr>
          <t>Yu Ting Shen:
origin: HCM/LCH only</t>
        </r>
      </text>
    </comment>
    <comment ref="H10" authorId="1" shapeId="0" xr:uid="{26C017CC-032E-4074-B64C-AD695DD59604}">
      <text>
        <r>
          <rPr>
            <sz val="11"/>
            <color theme="1"/>
            <rFont val="Calibri"/>
            <family val="2"/>
            <scheme val="minor"/>
          </rPr>
          <t xml:space="preserve">Kevin Tung:
Bullet No. 10
Singapore, Laem Chabang, Ho Chi Minh Only
</t>
        </r>
      </text>
    </comment>
    <comment ref="H11" authorId="1" shapeId="0" xr:uid="{FA788F99-A21E-4836-A0F7-30441A1A3C6C}">
      <text>
        <r>
          <rPr>
            <sz val="11"/>
            <color theme="1"/>
            <rFont val="Calibri"/>
            <family val="2"/>
            <scheme val="minor"/>
          </rPr>
          <t xml:space="preserve">Kevin Tung:
Bullet No. 10
Singapore, Laem Chabang, Ho Chi Minh Only
</t>
        </r>
      </text>
    </comment>
    <comment ref="F12" authorId="2" shapeId="0" xr:uid="{88D58619-FC8D-4D39-846E-C8633E175F4E}">
      <text>
        <r>
          <rPr>
            <sz val="11"/>
            <color theme="1"/>
            <rFont val="Calibri"/>
            <family val="2"/>
            <scheme val="minor"/>
          </rPr>
          <t>Elisa Chen:
Seattle Only
Tacoma:1000</t>
        </r>
      </text>
    </comment>
    <comment ref="H12" authorId="1" shapeId="0" xr:uid="{93E64D6C-B5ED-4A11-986F-C5679938271A}">
      <text>
        <r>
          <rPr>
            <sz val="11"/>
            <color theme="1"/>
            <rFont val="Calibri"/>
            <family val="2"/>
            <scheme val="minor"/>
          </rPr>
          <t xml:space="preserve">Kevin Tung:
Bullet No. 10
Singapore, Laem Chabang, Ho Chi Minh Only
</t>
        </r>
      </text>
    </comment>
    <comment ref="J12" authorId="2" shapeId="0" xr:uid="{1E71846B-2939-4AA7-881B-EF5626B6DFD4}">
      <text>
        <r>
          <rPr>
            <sz val="11"/>
            <color theme="1"/>
            <rFont val="Calibri"/>
            <family val="2"/>
            <scheme val="minor"/>
          </rPr>
          <t>Elisa Chen:
Seattle only</t>
        </r>
      </text>
    </comment>
    <comment ref="E15" authorId="1" shapeId="0" xr:uid="{EE60A156-108D-40B4-9DCB-D7CA22D13A34}">
      <text>
        <r>
          <rPr>
            <sz val="11"/>
            <color theme="1"/>
            <rFont val="Calibri"/>
            <family val="2"/>
            <scheme val="minor"/>
          </rPr>
          <t>Kevin Tung:
Group Bullet</t>
        </r>
      </text>
    </comment>
    <comment ref="H15" authorId="1" shapeId="0" xr:uid="{F307D960-4C74-4516-BC34-2A0C6CBF3088}">
      <text>
        <r>
          <rPr>
            <sz val="11"/>
            <color theme="1"/>
            <rFont val="Calibri"/>
            <family val="2"/>
            <scheme val="minor"/>
          </rPr>
          <t xml:space="preserve">Kevin Tung:
Bullet No. 10
Singapore, Laem Chabang, Ho Chi Minh Only
</t>
        </r>
      </text>
    </comment>
    <comment ref="R15" authorId="3" shapeId="0" xr:uid="{B5D303D3-2A48-45A1-9ADE-C6640CB12A99}">
      <text>
        <r>
          <rPr>
            <sz val="11"/>
            <color theme="1"/>
            <rFont val="Calibri"/>
            <family val="2"/>
            <scheme val="minor"/>
          </rPr>
          <t xml:space="preserve">Port Klang: $1235
Danang: $1320
Bangkok: $1320
Lat Krabang: $1320
</t>
        </r>
      </text>
    </comment>
    <comment ref="E16" authorId="1" shapeId="0" xr:uid="{43E85E5E-B949-4DE4-BA5B-C1738295CAEC}">
      <text>
        <r>
          <rPr>
            <sz val="11"/>
            <color theme="1"/>
            <rFont val="Calibri"/>
            <family val="2"/>
            <scheme val="minor"/>
          </rPr>
          <t>Kevin Tung:
Group Bullet</t>
        </r>
      </text>
    </comment>
    <comment ref="H16" authorId="1" shapeId="0" xr:uid="{836D2966-1436-4AC8-882C-C774EDB51B84}">
      <text>
        <r>
          <rPr>
            <sz val="11"/>
            <color theme="1"/>
            <rFont val="Calibri"/>
            <family val="2"/>
            <scheme val="minor"/>
          </rPr>
          <t xml:space="preserve">Kevin Tung:
Bullet No. 10
Singapore, Laem Chabang, Ho Chi Minh Only
</t>
        </r>
      </text>
    </comment>
    <comment ref="E17" authorId="1" shapeId="0" xr:uid="{97E56344-4D3A-42C7-9266-A436BE0D9D21}">
      <text>
        <r>
          <rPr>
            <sz val="11"/>
            <color theme="1"/>
            <rFont val="Calibri"/>
            <family val="2"/>
            <scheme val="minor"/>
          </rPr>
          <t>Kevin Tung:
Group Bullet</t>
        </r>
      </text>
    </comment>
    <comment ref="H18" authorId="1" shapeId="0" xr:uid="{A1A6724B-4929-4EAD-BBA5-68537E9C7001}">
      <text>
        <r>
          <rPr>
            <sz val="11"/>
            <color theme="1"/>
            <rFont val="Calibri"/>
            <family val="2"/>
            <scheme val="minor"/>
          </rPr>
          <t xml:space="preserve">Kevin Tung:
Bullet No. 10
Singapore, Laem Chabang, Ho Chi Minh Only
</t>
        </r>
      </text>
    </comment>
    <comment ref="R18" authorId="3" shapeId="0" xr:uid="{5FCC1BA5-52B6-430A-B7B9-129EF42170D8}">
      <text>
        <r>
          <rPr>
            <sz val="11"/>
            <color theme="1"/>
            <rFont val="Calibri"/>
            <family val="2"/>
            <scheme val="minor"/>
          </rPr>
          <t xml:space="preserve">Port Klang: $1235
Danang: $1320
Bangkok: $1320
Lat Krabang: $1320
</t>
        </r>
      </text>
    </comment>
    <comment ref="H19" authorId="1" shapeId="0" xr:uid="{64E956BC-37AD-4205-BC19-8CA1390FFCF9}">
      <text>
        <r>
          <rPr>
            <sz val="11"/>
            <color theme="1"/>
            <rFont val="Calibri"/>
            <family val="2"/>
            <scheme val="minor"/>
          </rPr>
          <t xml:space="preserve">Kevin Tung:
Bullet No. 10
Singapore, Laem Chabang, Ho Chi Minh Only
</t>
        </r>
      </text>
    </comment>
    <comment ref="H20" authorId="1" shapeId="0" xr:uid="{B04B0F8A-BE11-4F64-8506-B39D9211D9C0}">
      <text>
        <r>
          <rPr>
            <sz val="11"/>
            <color theme="1"/>
            <rFont val="Calibri"/>
            <family val="2"/>
            <scheme val="minor"/>
          </rPr>
          <t xml:space="preserve">Kevin Tung:
Bullet No. 10
Singapore, Laem Chabang, Ho Chi Minh Only
</t>
        </r>
      </text>
    </comment>
    <comment ref="M20" authorId="4" shapeId="0" xr:uid="{9DB9600B-528C-4640-940C-57BF86757BC1}">
      <text>
        <r>
          <rPr>
            <sz val="11"/>
            <color theme="1"/>
            <rFont val="Calibri"/>
            <family val="2"/>
            <scheme val="minor"/>
          </rPr>
          <t>Welles Tanzer:
EC2 service only</t>
        </r>
      </text>
    </comment>
    <comment ref="H21" authorId="1" shapeId="0" xr:uid="{471F452A-E3B0-407E-8BB7-8F351B9CABE8}">
      <text>
        <r>
          <rPr>
            <sz val="11"/>
            <color theme="1"/>
            <rFont val="Calibri"/>
            <family val="2"/>
            <scheme val="minor"/>
          </rPr>
          <t xml:space="preserve">Kevin Tung:
Bullet No. 10
Singapore, Laem Chabang, Ho Chi Minh Only
</t>
        </r>
      </text>
    </comment>
    <comment ref="R21" authorId="3" shapeId="0" xr:uid="{E2F82FA5-7F31-4A95-8724-5EEC806EC8E7}">
      <text>
        <r>
          <rPr>
            <sz val="11"/>
            <color theme="1"/>
            <rFont val="Calibri"/>
            <family val="2"/>
            <scheme val="minor"/>
          </rPr>
          <t xml:space="preserve">Port Klang: $1235
Danang: $1320
Bangkok: $1320
Lat Krabang: $1320
</t>
        </r>
      </text>
    </comment>
    <comment ref="H22" authorId="1" shapeId="0" xr:uid="{51858267-6CB0-40F7-BC14-E4ABB4513FC5}">
      <text>
        <r>
          <rPr>
            <sz val="11"/>
            <color theme="1"/>
            <rFont val="Calibri"/>
            <family val="2"/>
            <scheme val="minor"/>
          </rPr>
          <t xml:space="preserve">Kevin Tung:
Bullet No. 10
Singapore, Laem Chabang, Ho Chi Minh Only
</t>
        </r>
      </text>
    </comment>
    <comment ref="E23" authorId="1" shapeId="0" xr:uid="{93D48BC2-FF36-4A8D-AE8F-9992292D8447}">
      <text>
        <r>
          <rPr>
            <sz val="11"/>
            <color theme="1"/>
            <rFont val="Calibri"/>
            <family val="2"/>
            <scheme val="minor"/>
          </rPr>
          <t>Kevin Tung:
Group Bullet</t>
        </r>
      </text>
    </comment>
    <comment ref="H23" authorId="1" shapeId="0" xr:uid="{DCD84440-317A-4CBE-901C-6378BBB58512}">
      <text>
        <r>
          <rPr>
            <sz val="11"/>
            <color theme="1"/>
            <rFont val="Calibri"/>
            <family val="2"/>
            <scheme val="minor"/>
          </rPr>
          <t xml:space="preserve">Kevin Tung:
Bullet No. 10
Singapore, Laem Chabang, Ho Chi Minh Only
</t>
        </r>
      </text>
    </comment>
    <comment ref="E24" authorId="1" shapeId="0" xr:uid="{2ED01C53-DE9A-42F3-988F-4DBC89860EE9}">
      <text>
        <r>
          <rPr>
            <sz val="11"/>
            <color theme="1"/>
            <rFont val="Calibri"/>
            <family val="2"/>
            <scheme val="minor"/>
          </rPr>
          <t>Kevin Tung:
Group Bullet</t>
        </r>
      </text>
    </comment>
    <comment ref="H24" authorId="1" shapeId="0" xr:uid="{2494626A-52A5-4121-B92E-ACD0DAB36CAF}">
      <text>
        <r>
          <rPr>
            <sz val="11"/>
            <color theme="1"/>
            <rFont val="Calibri"/>
            <family val="2"/>
            <scheme val="minor"/>
          </rPr>
          <t xml:space="preserve">Kevin Tung:
Bullet No. 10
Singapore, Laem Chabang, Ho Chi Minh Only
</t>
        </r>
      </text>
    </comment>
    <comment ref="H25" authorId="1" shapeId="0" xr:uid="{6E2DB419-221B-4504-9392-150F43BDCE4A}">
      <text>
        <r>
          <rPr>
            <sz val="11"/>
            <color theme="1"/>
            <rFont val="Calibri"/>
            <family val="2"/>
            <scheme val="minor"/>
          </rPr>
          <t xml:space="preserve">Kevin Tung:
Bullet No. 10
Singapore, Laem Chabang, Ho Chi Minh Only
</t>
        </r>
      </text>
    </comment>
    <comment ref="R25" authorId="3" shapeId="0" xr:uid="{59125393-358F-4152-9BBE-3B58DA4DF859}">
      <text>
        <r>
          <rPr>
            <sz val="11"/>
            <color theme="1"/>
            <rFont val="Calibri"/>
            <family val="2"/>
            <scheme val="minor"/>
          </rPr>
          <t xml:space="preserve">Port Klang: $1235
Danang: $1320
Bangkok: $1320
Lat Krabang: $1320
</t>
        </r>
      </text>
    </comment>
    <comment ref="H26" authorId="1" shapeId="0" xr:uid="{A0FC5197-CD5C-48B7-8B08-FFE4A7733196}">
      <text>
        <r>
          <rPr>
            <sz val="11"/>
            <color theme="1"/>
            <rFont val="Calibri"/>
            <family val="2"/>
            <scheme val="minor"/>
          </rPr>
          <t xml:space="preserve">Kevin Tung:
Bullet No. 10
Singapore, Laem Chabang, Ho Chi Minh Only
</t>
        </r>
      </text>
    </comment>
    <comment ref="E27" authorId="1" shapeId="0" xr:uid="{C48B2B39-CC2E-4D37-ABE4-6270F22F472A}">
      <text>
        <r>
          <rPr>
            <sz val="11"/>
            <color theme="1"/>
            <rFont val="Calibri"/>
            <family val="2"/>
            <scheme val="minor"/>
          </rPr>
          <t>Kevin Tung:
Group Bullet</t>
        </r>
      </text>
    </comment>
    <comment ref="E28" authorId="1" shapeId="0" xr:uid="{A3993151-FA12-4F3D-B92B-CDA1EE7DA711}">
      <text>
        <r>
          <rPr>
            <sz val="11"/>
            <color theme="1"/>
            <rFont val="Calibri"/>
            <family val="2"/>
            <scheme val="minor"/>
          </rPr>
          <t>Kevin Tung:
Group Bullet</t>
        </r>
      </text>
    </comment>
    <comment ref="E29" authorId="1" shapeId="0" xr:uid="{BFAE4BDC-C440-481D-A1C4-7FDB085FBC15}">
      <text>
        <r>
          <rPr>
            <sz val="11"/>
            <color theme="1"/>
            <rFont val="Calibri"/>
            <family val="2"/>
            <scheme val="minor"/>
          </rPr>
          <t>Kevin Tung:
Group Bullet</t>
        </r>
      </text>
    </comment>
    <comment ref="E30" authorId="1" shapeId="0" xr:uid="{DBD2DF46-5446-4A47-B6E5-57291E2094F5}">
      <text>
        <r>
          <rPr>
            <sz val="11"/>
            <color theme="1"/>
            <rFont val="Calibri"/>
            <family val="2"/>
            <scheme val="minor"/>
          </rPr>
          <t>Kevin Tung:
Group Bullet</t>
        </r>
      </text>
    </comment>
    <comment ref="E31" authorId="1" shapeId="0" xr:uid="{9D284B31-044B-4DFC-9B24-6393CE3FA684}">
      <text>
        <r>
          <rPr>
            <sz val="11"/>
            <color theme="1"/>
            <rFont val="Calibri"/>
            <family val="2"/>
            <scheme val="minor"/>
          </rPr>
          <t>Kevin Tung:
Group Bullet</t>
        </r>
      </text>
    </comment>
    <comment ref="E32" authorId="1" shapeId="0" xr:uid="{FE29EC19-7437-4F0D-AAD5-E3E2F60C55A6}">
      <text>
        <r>
          <rPr>
            <sz val="11"/>
            <color theme="1"/>
            <rFont val="Calibri"/>
            <family val="2"/>
            <scheme val="minor"/>
          </rPr>
          <t>Kevin Tung:
Group Bullet</t>
        </r>
      </text>
    </comment>
    <comment ref="N32" authorId="5" shapeId="0" xr:uid="{815E14FB-11A5-4D80-9139-262B8C32F2EE}">
      <text>
        <r>
          <rPr>
            <sz val="11"/>
            <color theme="1"/>
            <rFont val="Calibri"/>
            <family val="2"/>
            <scheme val="minor"/>
          </rPr>
          <t>Vinson Kuang:
ZXB Regular service (POL Cai Mep/Leam Chabang/Jakarta/Haiphong only)</t>
        </r>
      </text>
    </comment>
    <comment ref="E33" authorId="6" shapeId="0" xr:uid="{BA3DEE61-80E9-4A1A-A4F9-34E921BFA330}">
      <text>
        <r>
          <rPr>
            <sz val="11"/>
            <color theme="1"/>
            <rFont val="Calibri"/>
            <family val="2"/>
            <scheme val="minor"/>
          </rPr>
          <t xml:space="preserve">Dixon Lau:
via Singapore </t>
        </r>
      </text>
    </comment>
    <comment ref="H36" authorId="0" shapeId="0" xr:uid="{14939AA1-BD49-458B-B014-BA2936CA9431}">
      <text>
        <r>
          <rPr>
            <sz val="11"/>
            <color theme="1"/>
            <rFont val="Calibri"/>
            <family val="2"/>
            <scheme val="minor"/>
          </rPr>
          <t>Yu Ting Shen:
bullet no. 58
origin: HCM/LCH/SIG only</t>
        </r>
      </text>
    </comment>
    <comment ref="K39" authorId="5" shapeId="0" xr:uid="{3D4632D6-2C5D-41A2-998A-ACE3B3D6E4D6}">
      <text>
        <r>
          <rPr>
            <sz val="11"/>
            <color theme="1"/>
            <rFont val="Calibri"/>
            <family val="2"/>
            <scheme val="minor"/>
          </rPr>
          <t>Vinson Kuang:
via ILM: $3080</t>
        </r>
      </text>
    </comment>
    <comment ref="H42" authorId="0" shapeId="0" xr:uid="{549EF615-CCEA-4F11-AA4C-86B00782D91E}">
      <text>
        <r>
          <rPr>
            <sz val="11"/>
            <color theme="1"/>
            <rFont val="Calibri"/>
            <family val="2"/>
            <scheme val="minor"/>
          </rPr>
          <t>Yu Ting Shen:
bullet no. 58
origin: HCM/LCH/SIG only</t>
        </r>
      </text>
    </comment>
    <comment ref="H43" authorId="0" shapeId="0" xr:uid="{0E5CC713-24A0-41DC-8E90-A4446884518A}">
      <text>
        <r>
          <rPr>
            <sz val="11"/>
            <color theme="1"/>
            <rFont val="Calibri"/>
            <family val="2"/>
            <scheme val="minor"/>
          </rPr>
          <t>Yu Ting Shen:
bullet no. 58
origin: HCM/LCH/SIG only</t>
        </r>
      </text>
    </comment>
    <comment ref="H44" authorId="0" shapeId="0" xr:uid="{AC9B9C5F-E5FC-4ED0-9BF5-D5534A5A65D9}">
      <text>
        <r>
          <rPr>
            <sz val="11"/>
            <color theme="1"/>
            <rFont val="Calibri"/>
            <family val="2"/>
            <scheme val="minor"/>
          </rPr>
          <t>Yu Ting Shen:
bullet no. 58
origin: HCM/LCH/SIG only</t>
        </r>
      </text>
    </comment>
    <comment ref="G50" authorId="1" shapeId="0" xr:uid="{256352A6-1B4D-4354-9818-F6346F9A9C0E}">
      <text>
        <r>
          <rPr>
            <sz val="11"/>
            <color theme="1"/>
            <rFont val="Calibri"/>
            <family val="2"/>
            <scheme val="minor"/>
          </rPr>
          <t>Kevin Tung:
via Savannah/Charleston</t>
        </r>
      </text>
    </comment>
    <comment ref="J59" authorId="7" shapeId="0" xr:uid="{A5DAD1C6-92AE-4D60-80F7-5E4642EF4D82}">
      <text>
        <r>
          <rPr>
            <sz val="11"/>
            <color theme="1"/>
            <rFont val="Calibri"/>
            <family val="2"/>
            <scheme val="minor"/>
          </rPr>
          <t xml:space="preserve">Jenny Kim (JFK):
SIN/PKG/VTU only
</t>
        </r>
      </text>
    </comment>
    <comment ref="K62" authorId="5" shapeId="0" xr:uid="{B2AB4DD1-B9E2-4199-871E-A40B7FC8E4D2}">
      <text>
        <r>
          <rPr>
            <sz val="11"/>
            <color theme="1"/>
            <rFont val="Calibri"/>
            <family val="2"/>
            <scheme val="minor"/>
          </rPr>
          <t>Vinson Kuang:
via TIW: $3480</t>
        </r>
      </text>
    </comment>
    <comment ref="F69" authorId="1" shapeId="0" xr:uid="{B2E3E924-61A3-4428-9360-E38BCA27CF19}">
      <text>
        <r>
          <rPr>
            <sz val="11"/>
            <color theme="1"/>
            <rFont val="Calibri"/>
            <family val="2"/>
            <scheme val="minor"/>
          </rPr>
          <t>Kevin Tung:
via PRR</t>
        </r>
      </text>
    </comment>
    <comment ref="H69" authorId="0" shapeId="0" xr:uid="{AACC0548-AFF7-40A5-82A4-8C5037F9FC61}">
      <text>
        <r>
          <rPr>
            <sz val="11"/>
            <color theme="1"/>
            <rFont val="Calibri"/>
            <family val="2"/>
            <scheme val="minor"/>
          </rPr>
          <t>Yu Ting Shen:
bullet no. 58
origin: HCM/LCH/SIG only</t>
        </r>
      </text>
    </comment>
    <comment ref="K90" authorId="5" shapeId="0" xr:uid="{08816E6D-A015-4147-870C-0E2EDF8CFB79}">
      <text>
        <r>
          <rPr>
            <sz val="11"/>
            <color theme="1"/>
            <rFont val="Calibri"/>
            <family val="2"/>
            <scheme val="minor"/>
          </rPr>
          <t>Vinson Kuang:
via TIW: $3640</t>
        </r>
      </text>
    </comment>
    <comment ref="K93" authorId="5" shapeId="0" xr:uid="{8C3335EF-D920-4A0A-A975-FA8E3589E3CE}">
      <text>
        <r>
          <rPr>
            <sz val="11"/>
            <color theme="1"/>
            <rFont val="Calibri"/>
            <family val="2"/>
            <scheme val="minor"/>
          </rPr>
          <t>Vinson Kuang:
VIA TIW: $2760</t>
        </r>
      </text>
    </comment>
    <comment ref="F96" authorId="1" shapeId="0" xr:uid="{5278A7A5-0485-48B0-BC70-34EBF0E4EB6C}">
      <text>
        <r>
          <rPr>
            <sz val="11"/>
            <color theme="1"/>
            <rFont val="Calibri"/>
            <family val="2"/>
            <scheme val="minor"/>
          </rPr>
          <t>Kevin Tung:
Yantian only:
3720</t>
        </r>
      </text>
    </comment>
    <comment ref="J96" authorId="8" shapeId="0" xr:uid="{2888128E-04CB-4989-8A9F-89151FD9BAB9}">
      <text>
        <r>
          <rPr>
            <b/>
            <sz val="9"/>
            <color indexed="81"/>
            <rFont val="Tahoma"/>
            <family val="2"/>
          </rPr>
          <t>Ryan Outcault:</t>
        </r>
        <r>
          <rPr>
            <sz val="9"/>
            <color indexed="81"/>
            <rFont val="Tahoma"/>
            <family val="2"/>
          </rPr>
          <t xml:space="preserve">
via LALB</t>
        </r>
      </text>
    </comment>
    <comment ref="K96" authorId="5" shapeId="0" xr:uid="{4AD7E5B1-BF1A-41A4-A640-90DC95C8938C}">
      <text>
        <r>
          <rPr>
            <sz val="11"/>
            <color theme="1"/>
            <rFont val="Calibri"/>
            <family val="2"/>
            <scheme val="minor"/>
          </rPr>
          <t>Vinson Kuang:
VIA TIW:$ 2840</t>
        </r>
      </text>
    </comment>
    <comment ref="M96" authorId="4" shapeId="0" xr:uid="{A3728365-2DA0-489E-BCDD-0C49AD412F9B}">
      <text>
        <r>
          <rPr>
            <sz val="11"/>
            <color theme="1"/>
            <rFont val="Calibri"/>
            <family val="2"/>
            <scheme val="minor"/>
          </rPr>
          <t>Welles Tanzer:
3040 via PNW</t>
        </r>
      </text>
    </comment>
    <comment ref="F97" authorId="2" shapeId="0" xr:uid="{41492893-29F4-4A11-B9A0-0BFB13D656FE}">
      <text>
        <r>
          <rPr>
            <sz val="11"/>
            <color theme="1"/>
            <rFont val="Calibri"/>
            <family val="2"/>
            <scheme val="minor"/>
          </rPr>
          <t>Elisa Chen:
via PRR
Yantian only
3720 via PRR/Vancouver</t>
        </r>
      </text>
    </comment>
    <comment ref="E99" authorId="1" shapeId="0" xr:uid="{0A90E315-F95E-4F1C-A0F7-AD0F8911FD7B}">
      <text>
        <r>
          <rPr>
            <sz val="11"/>
            <color theme="1"/>
            <rFont val="Calibri"/>
            <family val="2"/>
            <scheme val="minor"/>
          </rPr>
          <t>Kevin Tung:
Via SEA/TIW</t>
        </r>
      </text>
    </comment>
    <comment ref="K110" authorId="9" shapeId="0" xr:uid="{1A8C453E-3FCE-4BE2-97A7-C3ED25C8E1AE}">
      <text>
        <r>
          <rPr>
            <sz val="11"/>
            <color theme="1"/>
            <rFont val="Calibri"/>
            <family val="2"/>
            <scheme val="minor"/>
          </rPr>
          <t>Chris Ferng:
to Ramp only (not door)</t>
        </r>
      </text>
    </comment>
    <comment ref="J111" authorId="8" shapeId="0" xr:uid="{68734363-39E6-44F6-87DB-C44B30D27039}">
      <text>
        <r>
          <rPr>
            <b/>
            <sz val="9"/>
            <color indexed="81"/>
            <rFont val="Tahoma"/>
            <family val="2"/>
          </rPr>
          <t>Ryan Outcault:</t>
        </r>
        <r>
          <rPr>
            <sz val="9"/>
            <color indexed="81"/>
            <rFont val="Tahoma"/>
            <family val="2"/>
          </rPr>
          <t xml:space="preserve">
via LALB</t>
        </r>
      </text>
    </comment>
    <comment ref="G113" authorId="6" shapeId="0" xr:uid="{E5FF832C-E183-4BD3-8B77-17358F5B2255}">
      <text>
        <r>
          <rPr>
            <sz val="11"/>
            <color theme="1"/>
            <rFont val="Calibri"/>
            <family val="2"/>
            <scheme val="minor"/>
          </rPr>
          <t>Dixon Lau:
Via Vancouver</t>
        </r>
      </text>
    </comment>
    <comment ref="G115" authorId="2" shapeId="0" xr:uid="{12C82BCF-8A0B-4741-B05B-BAFE3114B121}">
      <text>
        <r>
          <rPr>
            <b/>
            <sz val="9"/>
            <color indexed="81"/>
            <rFont val="Tahoma"/>
            <family val="2"/>
          </rPr>
          <t>Elisa Chen:</t>
        </r>
        <r>
          <rPr>
            <sz val="9"/>
            <color indexed="81"/>
            <rFont val="Tahoma"/>
            <family val="2"/>
          </rPr>
          <t xml:space="preserve">
via SEA/TIW</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Welles Tanzer</author>
    <author>Dixon Lau</author>
    <author>Vinson Kuang</author>
    <author>Jenny Kim (JFK)</author>
    <author>Yu Ting Shen</author>
    <author>Ryan Outcault</author>
    <author>Administrator</author>
    <author>Chris Ferng</author>
  </authors>
  <commentList>
    <comment ref="E10" authorId="0" shapeId="0" xr:uid="{53257C80-5B28-48D6-919B-0672F1654EFD}">
      <text>
        <r>
          <rPr>
            <sz val="11"/>
            <color theme="1"/>
            <rFont val="Calibri"/>
            <family val="2"/>
            <scheme val="minor"/>
          </rPr>
          <t xml:space="preserve">Kevin Tung:
Group Bullet
</t>
        </r>
      </text>
    </comment>
    <comment ref="H10" authorId="0" shapeId="0" xr:uid="{92F90CC0-FE95-43D5-B6DC-A072AE539C02}">
      <text>
        <r>
          <rPr>
            <sz val="11"/>
            <color theme="1"/>
            <rFont val="Calibri"/>
            <family val="2"/>
            <scheme val="minor"/>
          </rPr>
          <t>Kevin Tung:
Taichung/Taoyuan:
$1200</t>
        </r>
      </text>
    </comment>
    <comment ref="E11" authorId="0" shapeId="0" xr:uid="{B5C1C6FF-97E4-4F7D-9EE9-F57C056E5F8D}">
      <text>
        <r>
          <rPr>
            <sz val="11"/>
            <color theme="1"/>
            <rFont val="Calibri"/>
            <family val="2"/>
            <scheme val="minor"/>
          </rPr>
          <t xml:space="preserve">Kevin Tung:
Group Bullet
</t>
        </r>
      </text>
    </comment>
    <comment ref="H11" authorId="0" shapeId="0" xr:uid="{5B1566EA-23F6-4EAC-B213-5057642711E4}">
      <text>
        <r>
          <rPr>
            <sz val="11"/>
            <color theme="1"/>
            <rFont val="Calibri"/>
            <family val="2"/>
            <scheme val="minor"/>
          </rPr>
          <t>Kevin Tung:
Taichung/Taoyuan:
$1200</t>
        </r>
      </text>
    </comment>
    <comment ref="E12" authorId="0" shapeId="0" xr:uid="{627072A1-FF3F-46C2-84B4-A93D5B6B1B94}">
      <text>
        <r>
          <rPr>
            <sz val="11"/>
            <color theme="1"/>
            <rFont val="Calibri"/>
            <family val="2"/>
            <scheme val="minor"/>
          </rPr>
          <t xml:space="preserve">Kevin Tung:
Group Bullet
</t>
        </r>
      </text>
    </comment>
    <comment ref="F12" authorId="1" shapeId="0" xr:uid="{12E6D704-495A-4F5B-A254-F18D2E68F8E6}">
      <text>
        <r>
          <rPr>
            <sz val="11"/>
            <color theme="1"/>
            <rFont val="Calibri"/>
            <family val="2"/>
            <scheme val="minor"/>
          </rPr>
          <t xml:space="preserve">Elisa Chen:
Tacoma Only
Seattle:1150
</t>
        </r>
      </text>
    </comment>
    <comment ref="H12" authorId="0" shapeId="0" xr:uid="{B976243A-97FE-4752-9ECD-51087FEDF3FE}">
      <text>
        <r>
          <rPr>
            <sz val="11"/>
            <color theme="1"/>
            <rFont val="Calibri"/>
            <family val="2"/>
            <scheme val="minor"/>
          </rPr>
          <t>Kevin Tung:
Taichung/Taoyuan:
$1200</t>
        </r>
      </text>
    </comment>
    <comment ref="J12" authorId="1" shapeId="0" xr:uid="{DCC031D1-EB79-43FF-9A1D-1763F0B24855}">
      <text>
        <r>
          <rPr>
            <sz val="11"/>
            <color theme="1"/>
            <rFont val="Calibri"/>
            <family val="2"/>
            <scheme val="minor"/>
          </rPr>
          <t>Elisa Chen:
Seattle only</t>
        </r>
      </text>
    </comment>
    <comment ref="L13" authorId="2" shapeId="0" xr:uid="{99B8A52A-6534-4154-AB78-3E3349B9958E}">
      <text>
        <r>
          <rPr>
            <sz val="11"/>
            <color theme="1"/>
            <rFont val="Calibri"/>
            <family val="2"/>
            <scheme val="minor"/>
          </rPr>
          <t>Welles Tanzer:
HQ only</t>
        </r>
      </text>
    </comment>
    <comment ref="H14" authorId="0" shapeId="0" xr:uid="{E40A46A2-2680-4C16-B858-A857DE813DF5}">
      <text>
        <r>
          <rPr>
            <sz val="11"/>
            <color theme="1"/>
            <rFont val="Calibri"/>
            <family val="2"/>
            <scheme val="minor"/>
          </rPr>
          <t>Kevin Tung:
Taichung/Taoyuan:
$1200</t>
        </r>
      </text>
    </comment>
    <comment ref="G15" authorId="0" shapeId="0" xr:uid="{1CD686C3-0D65-4FAF-B6F8-2A4AE81CEC61}">
      <text>
        <r>
          <rPr>
            <sz val="11"/>
            <color theme="1"/>
            <rFont val="Calibri"/>
            <family val="2"/>
            <scheme val="minor"/>
          </rPr>
          <t>Kevin Tung:
Taoyuan only
Taichung:
2150</t>
        </r>
      </text>
    </comment>
    <comment ref="G16" authorId="0" shapeId="0" xr:uid="{E8265DE9-7CBC-42A7-8ED3-05BF45D9B615}">
      <text>
        <r>
          <rPr>
            <sz val="11"/>
            <color theme="1"/>
            <rFont val="Calibri"/>
            <family val="2"/>
            <scheme val="minor"/>
          </rPr>
          <t>Kevin Tung:
Taoyuan only
Taichung:
2150</t>
        </r>
      </text>
    </comment>
    <comment ref="G18" authorId="0" shapeId="0" xr:uid="{C5F5C2F8-FC59-4CC1-9A13-5900374D0683}">
      <text>
        <r>
          <rPr>
            <sz val="11"/>
            <color theme="1"/>
            <rFont val="Calibri"/>
            <family val="2"/>
            <scheme val="minor"/>
          </rPr>
          <t>Kevin Tung:
Taoyuan only
Taichung:
2150</t>
        </r>
      </text>
    </comment>
    <comment ref="G19" authorId="0" shapeId="0" xr:uid="{AF1C63B0-99A2-4BCB-A0A3-EAA4E672B711}">
      <text>
        <r>
          <rPr>
            <sz val="11"/>
            <color theme="1"/>
            <rFont val="Calibri"/>
            <family val="2"/>
            <scheme val="minor"/>
          </rPr>
          <t>Kevin Tung:
Taoyuan only
Taichung:
2150</t>
        </r>
      </text>
    </comment>
    <comment ref="L20" authorId="2" shapeId="0" xr:uid="{44289CBD-9E72-49E0-95C2-561FD474E521}">
      <text>
        <r>
          <rPr>
            <sz val="11"/>
            <color theme="1"/>
            <rFont val="Calibri"/>
            <family val="2"/>
            <scheme val="minor"/>
          </rPr>
          <t>Welles Tanzer:
EC2 service only</t>
        </r>
      </text>
    </comment>
    <comment ref="G21" authorId="0" shapeId="0" xr:uid="{304AC4FA-6A0D-417B-BDE7-375013A0BEB3}">
      <text>
        <r>
          <rPr>
            <sz val="11"/>
            <color theme="1"/>
            <rFont val="Calibri"/>
            <family val="2"/>
            <scheme val="minor"/>
          </rPr>
          <t>Kevin Tung:
Taoyuan only
Taichung:
2150</t>
        </r>
      </text>
    </comment>
    <comment ref="G22" authorId="0" shapeId="0" xr:uid="{45B036BF-4041-4B16-9B64-2E746207DFD6}">
      <text>
        <r>
          <rPr>
            <sz val="11"/>
            <color theme="1"/>
            <rFont val="Calibri"/>
            <family val="2"/>
            <scheme val="minor"/>
          </rPr>
          <t>Kevin Tung:
Taoyuan only
Taichung:
2150</t>
        </r>
      </text>
    </comment>
    <comment ref="G23" authorId="0" shapeId="0" xr:uid="{FA8CECD1-76B7-44D3-819E-E83287A2991E}">
      <text>
        <r>
          <rPr>
            <sz val="11"/>
            <color theme="1"/>
            <rFont val="Calibri"/>
            <family val="2"/>
            <scheme val="minor"/>
          </rPr>
          <t>Kevin Tung:
Taoyuan only
Taichung:
2150</t>
        </r>
      </text>
    </comment>
    <comment ref="G24" authorId="0" shapeId="0" xr:uid="{48DB32F6-D537-430D-B352-46CBB559DE27}">
      <text>
        <r>
          <rPr>
            <sz val="11"/>
            <color theme="1"/>
            <rFont val="Calibri"/>
            <family val="2"/>
            <scheme val="minor"/>
          </rPr>
          <t>Kevin Tung:
Taoyuan only
Taichung:
2150</t>
        </r>
      </text>
    </comment>
    <comment ref="E33" authorId="3" shapeId="0" xr:uid="{08BA993E-0426-4A7A-9EA6-49D6C426828C}">
      <text>
        <r>
          <rPr>
            <sz val="11"/>
            <color theme="1"/>
            <rFont val="Calibri"/>
            <family val="2"/>
            <scheme val="minor"/>
          </rPr>
          <t>Dixon Lau:
Via Xiamen, Hong Kong, Yantian only</t>
        </r>
      </text>
    </comment>
    <comment ref="K39" authorId="4" shapeId="0" xr:uid="{3FFC0302-AB52-439F-BA7B-EC8FE7057A99}">
      <text>
        <r>
          <rPr>
            <sz val="11"/>
            <color theme="1"/>
            <rFont val="Calibri"/>
            <family val="2"/>
            <scheme val="minor"/>
          </rPr>
          <t>Vinson Kuang:
via ILM: $3850</t>
        </r>
      </text>
    </comment>
    <comment ref="G42" authorId="0" shapeId="0" xr:uid="{18BD32E1-4CF4-4BA7-A441-A4E74E4C2D1F}">
      <text>
        <r>
          <rPr>
            <sz val="11"/>
            <color theme="1"/>
            <rFont val="Calibri"/>
            <family val="2"/>
            <scheme val="minor"/>
          </rPr>
          <t>Kevin Tung:
Via NY/ORF</t>
        </r>
      </text>
    </comment>
    <comment ref="G43" authorId="0" shapeId="0" xr:uid="{10B2E518-65C7-4CB8-B9C8-8875CD4090C5}">
      <text>
        <r>
          <rPr>
            <sz val="11"/>
            <color theme="1"/>
            <rFont val="Calibri"/>
            <family val="2"/>
            <scheme val="minor"/>
          </rPr>
          <t>Kevin Tung:
Via NY/ORF</t>
        </r>
      </text>
    </comment>
    <comment ref="G44" authorId="0" shapeId="0" xr:uid="{8E3CE253-0A51-43DD-9398-CD4DB63CF16B}">
      <text>
        <r>
          <rPr>
            <sz val="11"/>
            <color theme="1"/>
            <rFont val="Calibri"/>
            <family val="2"/>
            <scheme val="minor"/>
          </rPr>
          <t>Kevin Tung:
Via NY/ORF</t>
        </r>
      </text>
    </comment>
    <comment ref="G50" authorId="0" shapeId="0" xr:uid="{9BDB61F4-2D61-4345-95D1-290A600CF34C}">
      <text>
        <r>
          <rPr>
            <sz val="11"/>
            <color theme="1"/>
            <rFont val="Calibri"/>
            <family val="2"/>
            <scheme val="minor"/>
          </rPr>
          <t>Kevin Tung:
Via Savannah/Charleston</t>
        </r>
      </text>
    </comment>
    <comment ref="J59" authorId="5" shapeId="0" xr:uid="{87236B66-D61E-44BD-B4BB-2E7135D71782}">
      <text>
        <r>
          <rPr>
            <sz val="11"/>
            <color theme="1"/>
            <rFont val="Calibri"/>
            <family val="2"/>
            <scheme val="minor"/>
          </rPr>
          <t xml:space="preserve">Jenny Kim (JFK):
SIN/PKG/VTU only
</t>
        </r>
      </text>
    </comment>
    <comment ref="K62" authorId="4" shapeId="0" xr:uid="{A601BA07-65F5-4D95-8C8F-0A76F32C21F7}">
      <text>
        <r>
          <rPr>
            <sz val="11"/>
            <color theme="1"/>
            <rFont val="Calibri"/>
            <family val="2"/>
            <scheme val="minor"/>
          </rPr>
          <t>Vinson Kuang:
via TIW: $4350</t>
        </r>
      </text>
    </comment>
    <comment ref="F69" authorId="0" shapeId="0" xr:uid="{3CDB0736-B7A7-4CC4-8B1F-6A3F7EDF64BE}">
      <text>
        <r>
          <rPr>
            <sz val="11"/>
            <color theme="1"/>
            <rFont val="Calibri"/>
            <family val="2"/>
            <scheme val="minor"/>
          </rPr>
          <t>Kevin Tung:
via PRR</t>
        </r>
      </text>
    </comment>
    <comment ref="H69" authorId="6" shapeId="0" xr:uid="{9336022B-56F0-45B6-9D17-22DB4150FA8A}">
      <text>
        <r>
          <rPr>
            <sz val="11"/>
            <color theme="1"/>
            <rFont val="Calibri"/>
            <family val="2"/>
            <scheme val="minor"/>
          </rPr>
          <t>Yu Ting Shen:
bullet no. 58</t>
        </r>
      </text>
    </comment>
    <comment ref="H71" authorId="0" shapeId="0" xr:uid="{39BB4936-9044-45F0-B5D7-ADFF26B27823}">
      <text>
        <r>
          <rPr>
            <sz val="11"/>
            <color theme="1"/>
            <rFont val="Calibri"/>
            <family val="2"/>
            <scheme val="minor"/>
          </rPr>
          <t>Kevin Tung:
Bullet No.58</t>
        </r>
      </text>
    </comment>
    <comment ref="H72" authorId="0" shapeId="0" xr:uid="{8D748A3F-6B22-43E6-B66F-C73008490A83}">
      <text>
        <r>
          <rPr>
            <sz val="11"/>
            <color theme="1"/>
            <rFont val="Calibri"/>
            <family val="2"/>
            <scheme val="minor"/>
          </rPr>
          <t>Kevin Tung:
Bullet No.58</t>
        </r>
      </text>
    </comment>
    <comment ref="H74" authorId="0" shapeId="0" xr:uid="{D08B1EF5-CC72-4A89-A356-C363B54591EF}">
      <text>
        <r>
          <rPr>
            <sz val="11"/>
            <color theme="1"/>
            <rFont val="Calibri"/>
            <family val="2"/>
            <scheme val="minor"/>
          </rPr>
          <t>Kevin Tung:
Bullet No.58</t>
        </r>
      </text>
    </comment>
    <comment ref="H75" authorId="0" shapeId="0" xr:uid="{0EDC5A02-B004-4F3E-B7DD-CD732F3C1266}">
      <text>
        <r>
          <rPr>
            <sz val="11"/>
            <color theme="1"/>
            <rFont val="Calibri"/>
            <family val="2"/>
            <scheme val="minor"/>
          </rPr>
          <t>Kevin Tung:
Bullet No.58</t>
        </r>
      </text>
    </comment>
    <comment ref="G76" authorId="0" shapeId="0" xr:uid="{38DE08CD-8107-4723-9E08-F11C29AFD8A3}">
      <text>
        <r>
          <rPr>
            <sz val="11"/>
            <color theme="1"/>
            <rFont val="Calibri"/>
            <family val="2"/>
            <scheme val="minor"/>
          </rPr>
          <t>Kevin Tung:
Via VAN</t>
        </r>
      </text>
    </comment>
    <comment ref="H77" authorId="0" shapeId="0" xr:uid="{0B0D7C10-770D-4FEB-8799-DC67540F1D03}">
      <text>
        <r>
          <rPr>
            <sz val="11"/>
            <color theme="1"/>
            <rFont val="Calibri"/>
            <family val="2"/>
            <scheme val="minor"/>
          </rPr>
          <t>Kevin Tung:
Bullet No.58</t>
        </r>
      </text>
    </comment>
    <comment ref="H78" authorId="0" shapeId="0" xr:uid="{6C04FE95-4315-48D2-AAAC-44BAC3C155E1}">
      <text>
        <r>
          <rPr>
            <sz val="11"/>
            <color theme="1"/>
            <rFont val="Calibri"/>
            <family val="2"/>
            <scheme val="minor"/>
          </rPr>
          <t>Kevin Tung:
Bullet No.58</t>
        </r>
      </text>
    </comment>
    <comment ref="G79" authorId="0" shapeId="0" xr:uid="{2A3DC8F8-8DEA-46C2-A1D5-4F1B23D06B03}">
      <text>
        <r>
          <rPr>
            <sz val="11"/>
            <color theme="1"/>
            <rFont val="Calibri"/>
            <family val="2"/>
            <scheme val="minor"/>
          </rPr>
          <t>Kevin Tung:
Via VAN</t>
        </r>
      </text>
    </comment>
    <comment ref="K90" authorId="4" shapeId="0" xr:uid="{34081BCE-D0A0-43C4-9E0B-FCE31CAAF49E}">
      <text>
        <r>
          <rPr>
            <sz val="11"/>
            <color theme="1"/>
            <rFont val="Calibri"/>
            <family val="2"/>
            <scheme val="minor"/>
          </rPr>
          <t>Vinson Kuang:
via TIW: $4550
via LALB: $5900</t>
        </r>
      </text>
    </comment>
    <comment ref="K93" authorId="4" shapeId="0" xr:uid="{45388B6E-84C1-4928-AD4B-D1D32B7AD4CA}">
      <text>
        <r>
          <rPr>
            <sz val="11"/>
            <color theme="1"/>
            <rFont val="Calibri"/>
            <family val="2"/>
            <scheme val="minor"/>
          </rPr>
          <t>Vinson Kuang:
VIA TIW: $3450
VIA LALB:$3600</t>
        </r>
      </text>
    </comment>
    <comment ref="F96" authorId="0" shapeId="0" xr:uid="{7EA234E8-25DE-44D4-9738-AE99C371461B}">
      <text>
        <r>
          <rPr>
            <sz val="11"/>
            <color theme="1"/>
            <rFont val="Calibri"/>
            <family val="2"/>
            <scheme val="minor"/>
          </rPr>
          <t>Kevin Tung:
Yantian only:
4000</t>
        </r>
      </text>
    </comment>
    <comment ref="J96" authorId="7" shapeId="0" xr:uid="{A22DABCE-E349-46C4-9131-C2112AA31260}">
      <text>
        <r>
          <rPr>
            <b/>
            <sz val="9"/>
            <color indexed="81"/>
            <rFont val="Tahoma"/>
            <family val="2"/>
          </rPr>
          <t>Ryan Outcault:</t>
        </r>
        <r>
          <rPr>
            <sz val="9"/>
            <color indexed="81"/>
            <rFont val="Tahoma"/>
            <family val="2"/>
          </rPr>
          <t xml:space="preserve">
via LALB</t>
        </r>
      </text>
    </comment>
    <comment ref="K96" authorId="4" shapeId="0" xr:uid="{0F11C334-3624-4AAD-8905-D6AAC2E23FBB}">
      <text>
        <r>
          <rPr>
            <sz val="11"/>
            <color theme="1"/>
            <rFont val="Calibri"/>
            <family val="2"/>
            <scheme val="minor"/>
          </rPr>
          <t>Vinson Kuang:
VIA TIW: $3550</t>
        </r>
      </text>
    </comment>
    <comment ref="L96" authorId="2" shapeId="0" xr:uid="{55B75A50-FEDF-41A2-BD4A-87479AC7081E}">
      <text>
        <r>
          <rPr>
            <sz val="11"/>
            <color theme="1"/>
            <rFont val="Calibri"/>
            <family val="2"/>
            <scheme val="minor"/>
          </rPr>
          <t>Welles Tanzer:
3650 via PNW</t>
        </r>
      </text>
    </comment>
    <comment ref="F97" authorId="1" shapeId="0" xr:uid="{A5A7895E-9627-469B-856C-E5842A451266}">
      <text>
        <r>
          <rPr>
            <sz val="11"/>
            <color theme="1"/>
            <rFont val="Calibri"/>
            <family val="2"/>
            <scheme val="minor"/>
          </rPr>
          <t>Yantian only
4000 via PRR/Vancouver</t>
        </r>
      </text>
    </comment>
    <comment ref="E99" authorId="0" shapeId="0" xr:uid="{F37BA76D-8F55-4039-A6C8-EC58D452EB88}">
      <text>
        <r>
          <rPr>
            <sz val="11"/>
            <color theme="1"/>
            <rFont val="Calibri"/>
            <family val="2"/>
            <scheme val="minor"/>
          </rPr>
          <t>Kevin Tung:
Via SEA/TIW</t>
        </r>
      </text>
    </comment>
    <comment ref="J100" authorId="8" shapeId="0" xr:uid="{CFA97823-B141-4740-A759-C09D9E714079}">
      <text>
        <r>
          <rPr>
            <b/>
            <sz val="9"/>
            <color indexed="81"/>
            <rFont val="Tahoma"/>
            <family val="2"/>
          </rPr>
          <t>Administrator:</t>
        </r>
        <r>
          <rPr>
            <sz val="9"/>
            <color indexed="81"/>
            <rFont val="Tahoma"/>
            <family val="2"/>
          </rPr>
          <t xml:space="preserve">
via SEA</t>
        </r>
      </text>
    </comment>
    <comment ref="E108" authorId="0" shapeId="0" xr:uid="{6CA435EE-80EB-403E-92C1-84F3E336EC83}">
      <text>
        <r>
          <rPr>
            <sz val="11"/>
            <color theme="1"/>
            <rFont val="Calibri"/>
            <family val="2"/>
            <scheme val="minor"/>
          </rPr>
          <t>Kevin Tung:
Via Vancouver only
Via PRR:
3500</t>
        </r>
      </text>
    </comment>
    <comment ref="K110" authorId="9" shapeId="0" xr:uid="{726CBBB1-860B-4B6D-BBDF-0EA97D46AA81}">
      <text>
        <r>
          <rPr>
            <sz val="11"/>
            <color theme="1"/>
            <rFont val="Calibri"/>
            <family val="2"/>
            <scheme val="minor"/>
          </rPr>
          <t>Chris Ferng:
to Ramp only (not door)</t>
        </r>
      </text>
    </comment>
    <comment ref="J111" authorId="7" shapeId="0" xr:uid="{B7981BB8-18EF-498E-A12B-F56B3EA9437A}">
      <text>
        <r>
          <rPr>
            <b/>
            <sz val="9"/>
            <color indexed="81"/>
            <rFont val="Tahoma"/>
            <family val="2"/>
          </rPr>
          <t>Ryan Outcault:</t>
        </r>
        <r>
          <rPr>
            <sz val="9"/>
            <color indexed="81"/>
            <rFont val="Tahoma"/>
            <family val="2"/>
          </rPr>
          <t xml:space="preserve">
via LALB</t>
        </r>
      </text>
    </comment>
    <comment ref="G113" authorId="3" shapeId="0" xr:uid="{F43D5A7D-A8B6-4E92-BEA1-53095B12F5AA}">
      <text>
        <r>
          <rPr>
            <sz val="11"/>
            <color theme="1"/>
            <rFont val="Calibri"/>
            <family val="2"/>
            <scheme val="minor"/>
          </rPr>
          <t>Dixon Lau:
Via Vancouver</t>
        </r>
      </text>
    </comment>
    <comment ref="G115" authorId="1" shapeId="0" xr:uid="{A48A58A1-4445-4A7F-8F40-E5FE686D81BB}">
      <text>
        <r>
          <rPr>
            <b/>
            <sz val="9"/>
            <color indexed="81"/>
            <rFont val="Tahoma"/>
            <family val="2"/>
          </rPr>
          <t>Elisa Chen:</t>
        </r>
        <r>
          <rPr>
            <sz val="9"/>
            <color indexed="81"/>
            <rFont val="Tahoma"/>
            <family val="2"/>
          </rPr>
          <t xml:space="preserve">
via SEA/TIW</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Jenny Kim (JFK)</author>
    <author>Yu Ting Shen</author>
    <author>Kevin Tung</author>
    <author>Vinson Kuang</author>
    <author>Elisa Chen</author>
  </authors>
  <commentList>
    <comment ref="T3" authorId="0" shapeId="0" xr:uid="{F41E614B-B34F-4161-B823-2BE9EC1252C9}">
      <text>
        <r>
          <rPr>
            <sz val="11"/>
            <color theme="1"/>
            <rFont val="Calibri"/>
            <family val="2"/>
            <scheme val="minor"/>
          </rPr>
          <t>Jenny Kim (JFK):
ZIM Premium quantum has been updated as below.  (April : PNW $8,000/40HQ, USEC/GULF/RIPI $10,000/40HQ)
* May 2022
•	PNW 
1.	Ex China/Taiwan/Korea/Japan : $500/40’HC
2.	Ex South East Asia : $1,000/40’HC
•	USEC/GULF/RIPI
1.      Ex China/Taiwan/Korea/Japan : $500/40’HC
2.	Ex South East Asia : $2,000/40’HC</t>
        </r>
      </text>
    </comment>
    <comment ref="Y7" authorId="1" shapeId="0" xr:uid="{A9AA6BDE-897F-4CD9-B2D0-D3DA44DFD3F0}">
      <text>
        <r>
          <rPr>
            <sz val="11"/>
            <color theme="1"/>
            <rFont val="Calibri"/>
            <family val="2"/>
            <scheme val="minor"/>
          </rPr>
          <t>NBO rate is $225 lower
XMN rate is $450 lower</t>
        </r>
      </text>
    </comment>
    <comment ref="K8" authorId="2" shapeId="0" xr:uid="{79E76FCD-38A4-49C8-98CE-C8FD84B322B2}">
      <text>
        <r>
          <rPr>
            <sz val="11"/>
            <color theme="1"/>
            <rFont val="Calibri"/>
            <family val="2"/>
            <scheme val="minor"/>
          </rPr>
          <t xml:space="preserve">Kevin Tung:
LALB/Oakland/Seattle/Tacoma/Vancouver
</t>
        </r>
      </text>
    </comment>
    <comment ref="T8" authorId="0" shapeId="0" xr:uid="{5AE6D1D0-E25D-49C0-BFE0-D1683DF994C2}">
      <text>
        <r>
          <rPr>
            <sz val="11"/>
            <color theme="1"/>
            <rFont val="Calibri"/>
            <family val="2"/>
            <scheme val="minor"/>
          </rPr>
          <t xml:space="preserve">Jenny Kim (JFK):
ZEX Expedite service
Origin Yantian $5,900 
Xiamen $4,700/40HC
Ningbo $4,700/40HC
</t>
        </r>
      </text>
    </comment>
    <comment ref="V8" authorId="0" shapeId="0" xr:uid="{E5BC24A5-7656-4484-ABDC-C3C8B1A1788E}">
      <text>
        <r>
          <rPr>
            <sz val="11"/>
            <color theme="1"/>
            <rFont val="Calibri"/>
            <family val="2"/>
            <scheme val="minor"/>
          </rPr>
          <t xml:space="preserve">Jenny Kim (JFK):
ZEX Expedite service
Origin Kaohsiung
</t>
        </r>
      </text>
    </comment>
    <comment ref="W8" authorId="0" shapeId="0" xr:uid="{BC82A140-A199-4B91-B1F4-BCCACCC058E2}">
      <text>
        <r>
          <rPr>
            <sz val="11"/>
            <color theme="1"/>
            <rFont val="Calibri"/>
            <family val="2"/>
            <scheme val="minor"/>
          </rPr>
          <t xml:space="preserve">Jenny Kim (JFK):
ZEX Expedite service
Origin : Laem Chabang $8000
Origin : Ho chi Minh/Cai Mep $5600
</t>
        </r>
      </text>
    </comment>
    <comment ref="Z8" authorId="1" shapeId="0" xr:uid="{11DCFC7F-8D7B-4E92-837D-67ACB7A70CBA}">
      <text>
        <r>
          <rPr>
            <sz val="11"/>
            <color theme="1"/>
            <rFont val="Calibri"/>
            <family val="2"/>
            <scheme val="minor"/>
          </rPr>
          <t xml:space="preserve">Ningbo only
Shanghai is $10,933/40'HC </t>
        </r>
      </text>
    </comment>
    <comment ref="L9" authorId="3" shapeId="0" xr:uid="{30BD6408-5A87-4EA6-A91B-2A10E317C544}">
      <text>
        <r>
          <rPr>
            <sz val="11"/>
            <color theme="1"/>
            <rFont val="Calibri"/>
            <family val="2"/>
            <scheme val="minor"/>
          </rPr>
          <t>Vinson Kuang:
EC1/EC2: $10064
EC4/EC5: $9939</t>
        </r>
      </text>
    </comment>
    <comment ref="K13" authorId="4" shapeId="0" xr:uid="{EECEA054-F8A7-431E-A155-3E9FE0B3F1DC}">
      <text>
        <r>
          <rPr>
            <sz val="11"/>
            <color theme="1"/>
            <rFont val="Calibri"/>
            <family val="2"/>
            <scheme val="minor"/>
          </rPr>
          <t>Elisa Chen:
for Laem Chabang and Vung Tau only</t>
        </r>
      </text>
    </comment>
    <comment ref="L13" authorId="3" shapeId="0" xr:uid="{CE4FC98F-3BFB-4340-824B-72112BE9C08E}">
      <text>
        <r>
          <rPr>
            <sz val="11"/>
            <color theme="1"/>
            <rFont val="Calibri"/>
            <family val="2"/>
            <scheme val="minor"/>
          </rPr>
          <t>Vinson Kuang:
TAO/XMN: $16250
NBO/TAO/SHA: $16100</t>
        </r>
      </text>
    </comment>
    <comment ref="V13" authorId="0" shapeId="0" xr:uid="{5BD56B44-86FF-4E00-BAFB-423CD39FFF10}">
      <text>
        <r>
          <rPr>
            <sz val="11"/>
            <color theme="1"/>
            <rFont val="Calibri"/>
            <family val="2"/>
            <scheme val="minor"/>
          </rPr>
          <t>Jenny Kim (JFK):
OAR via Pusan</t>
        </r>
      </text>
    </comment>
    <comment ref="E14" authorId="0" shapeId="0" xr:uid="{78DDD05F-D802-458A-A3F7-EC80EBB68D8D}">
      <text>
        <r>
          <rPr>
            <sz val="11"/>
            <color theme="1"/>
            <rFont val="Calibri"/>
            <family val="2"/>
            <scheme val="minor"/>
          </rPr>
          <t>Jenny Kim (JFK):
Joliet, IL via PSW</t>
        </r>
      </text>
    </comment>
    <comment ref="F14" authorId="1" shapeId="0" xr:uid="{1D5BC086-A4A3-48FF-BFC9-834D4904589F}">
      <text>
        <r>
          <rPr>
            <sz val="11"/>
            <color theme="1"/>
            <rFont val="Calibri"/>
            <family val="2"/>
            <scheme val="minor"/>
          </rPr>
          <t>Yu Ting Shen:
Joliet, IL via PSW</t>
        </r>
      </text>
    </comment>
    <comment ref="G14" authorId="1" shapeId="0" xr:uid="{75C3E851-2AD3-4D71-B99A-514D575CDB0B}">
      <text>
        <r>
          <rPr>
            <sz val="11"/>
            <color theme="1"/>
            <rFont val="Calibri"/>
            <family val="2"/>
            <scheme val="minor"/>
          </rPr>
          <t>Yu Ting Shen:
Joliet, IL via PSW</t>
        </r>
      </text>
    </comment>
    <comment ref="T14" authorId="1" shapeId="0" xr:uid="{D8F0FB18-09E7-4E2A-838F-033545519392}">
      <text>
        <r>
          <rPr>
            <sz val="11"/>
            <color theme="1"/>
            <rFont val="Calibri"/>
            <family val="2"/>
            <scheme val="minor"/>
          </rPr>
          <t xml:space="preserve">Yu Ting Shen:
via Vancouver
</t>
        </r>
      </text>
    </comment>
    <comment ref="U14" authorId="1" shapeId="0" xr:uid="{7EC75CFF-EEDC-488A-BEF1-5BF40A8FA58D}">
      <text>
        <r>
          <rPr>
            <sz val="11"/>
            <color theme="1"/>
            <rFont val="Calibri"/>
            <family val="2"/>
            <scheme val="minor"/>
          </rPr>
          <t>Yu Ting Shen:
via PNW</t>
        </r>
      </text>
    </comment>
    <comment ref="V14" authorId="0" shapeId="0" xr:uid="{41708F0A-CA18-4CEC-AB90-A49B10C91013}">
      <text>
        <r>
          <rPr>
            <sz val="11"/>
            <color theme="1"/>
            <rFont val="Calibri"/>
            <family val="2"/>
            <scheme val="minor"/>
          </rPr>
          <t>Jenny Kim (JFK):
via Vancouver</t>
        </r>
      </text>
    </comment>
    <comment ref="T17" authorId="1" shapeId="0" xr:uid="{983778D8-7188-4D8F-98E8-CA13D92DD1C2}">
      <text>
        <r>
          <rPr>
            <sz val="11"/>
            <color theme="1"/>
            <rFont val="Calibri"/>
            <family val="2"/>
            <scheme val="minor"/>
          </rPr>
          <t>Yu Ting Shen:
via Vancouver</t>
        </r>
      </text>
    </comment>
    <comment ref="U17" authorId="1" shapeId="0" xr:uid="{EC3A9CAE-C00B-4F1E-81F4-8B42CA5A16C7}">
      <text>
        <r>
          <rPr>
            <sz val="11"/>
            <color theme="1"/>
            <rFont val="Calibri"/>
            <family val="2"/>
            <scheme val="minor"/>
          </rPr>
          <t>Yu Ting Shen:
via PNW</t>
        </r>
      </text>
    </comment>
    <comment ref="V17" authorId="1" shapeId="0" xr:uid="{F790D48F-8750-42B5-8D08-67A52348B934}">
      <text>
        <r>
          <rPr>
            <sz val="11"/>
            <color theme="1"/>
            <rFont val="Calibri"/>
            <family val="2"/>
            <scheme val="minor"/>
          </rPr>
          <t>Yu Ting Shen:
via Vancouver</t>
        </r>
      </text>
    </comment>
    <comment ref="E18" authorId="1" shapeId="0" xr:uid="{587E3AD8-5837-4B5E-8624-1A224CC181C3}">
      <text>
        <r>
          <rPr>
            <sz val="11"/>
            <color theme="1"/>
            <rFont val="Calibri"/>
            <family val="2"/>
            <scheme val="minor"/>
          </rPr>
          <t>Yu Ting Shen:
East St. Louis, IL via TIW/SEA</t>
        </r>
      </text>
    </comment>
    <comment ref="F18" authorId="1" shapeId="0" xr:uid="{FD82BDC6-8333-4008-9EF9-C5295264230A}">
      <text>
        <r>
          <rPr>
            <sz val="11"/>
            <color theme="1"/>
            <rFont val="Calibri"/>
            <family val="2"/>
            <scheme val="minor"/>
          </rPr>
          <t>Yu Ting Shen:
East St. Louis, IL via TIW/SEA</t>
        </r>
      </text>
    </comment>
    <comment ref="G18" authorId="1" shapeId="0" xr:uid="{603FFCF9-3BF1-4305-AF8D-728B3FD99592}">
      <text>
        <r>
          <rPr>
            <sz val="11"/>
            <color theme="1"/>
            <rFont val="Calibri"/>
            <family val="2"/>
            <scheme val="minor"/>
          </rPr>
          <t>Yu Ting Shen:
East St. Louis, IL via TIW/SEA</t>
        </r>
      </text>
    </comment>
    <comment ref="Q18" authorId="1" shapeId="0" xr:uid="{4329CC8D-F3C4-4D4A-88F9-855EA944A88E}">
      <text>
        <r>
          <rPr>
            <sz val="11"/>
            <color theme="1"/>
            <rFont val="Calibri"/>
            <family val="2"/>
            <scheme val="minor"/>
          </rPr>
          <t>Yu Ting Shen:
via TIW</t>
        </r>
      </text>
    </comment>
    <comment ref="R18" authorId="1" shapeId="0" xr:uid="{2B20C5EB-580D-4102-809D-3F2709C57BD7}">
      <text>
        <r>
          <rPr>
            <sz val="11"/>
            <color theme="1"/>
            <rFont val="Calibri"/>
            <family val="2"/>
            <scheme val="minor"/>
          </rPr>
          <t>Yu Ting Shen:
via TIW</t>
        </r>
      </text>
    </comment>
    <comment ref="S18" authorId="1" shapeId="0" xr:uid="{46A25035-0B07-4008-8466-B8C2DC4E750B}">
      <text>
        <r>
          <rPr>
            <sz val="11"/>
            <color theme="1"/>
            <rFont val="Calibri"/>
            <family val="2"/>
            <scheme val="minor"/>
          </rPr>
          <t>Yu Ting Shen:
via TIW</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Welles Tanzer</author>
    <author>Dixon Lau</author>
    <author>Vinson Kuang</author>
    <author>Jenny Kim (JFK)</author>
    <author>Yu Ting Shen</author>
    <author>Ryan Outcault</author>
    <author>Administrator</author>
    <author>Chris Ferng</author>
  </authors>
  <commentList>
    <comment ref="H10" authorId="0" shapeId="0" xr:uid="{967D1471-1925-43B6-A861-B2AA29E0B589}">
      <text>
        <r>
          <rPr>
            <sz val="11"/>
            <color theme="1"/>
            <rFont val="Calibri"/>
            <family val="2"/>
            <scheme val="minor"/>
          </rPr>
          <t>Kevin Tung:
Taichung/Taoyuan:
$980</t>
        </r>
      </text>
    </comment>
    <comment ref="H11" authorId="0" shapeId="0" xr:uid="{7D34FA0C-E0DB-4C10-A94F-593CEEE48DC8}">
      <text>
        <r>
          <rPr>
            <sz val="11"/>
            <color theme="1"/>
            <rFont val="Calibri"/>
            <family val="2"/>
            <scheme val="minor"/>
          </rPr>
          <t>Kevin Tung:
Taichung/Taoyuan:
$980</t>
        </r>
      </text>
    </comment>
    <comment ref="F12" authorId="1" shapeId="0" xr:uid="{0771ABFB-412E-4139-8B4B-309A6F3F874B}">
      <text>
        <r>
          <rPr>
            <sz val="11"/>
            <color theme="1"/>
            <rFont val="Calibri"/>
            <family val="2"/>
            <scheme val="minor"/>
          </rPr>
          <t>Elisa Chen:
Seattle Only
Tacoma:1000</t>
        </r>
      </text>
    </comment>
    <comment ref="H12" authorId="0" shapeId="0" xr:uid="{06BCB339-7D0D-4952-9EA6-3D856899CBDE}">
      <text>
        <r>
          <rPr>
            <sz val="11"/>
            <color theme="1"/>
            <rFont val="Calibri"/>
            <family val="2"/>
            <scheme val="minor"/>
          </rPr>
          <t>Kevin Tung:
Taichung/Taoyuan:
$980</t>
        </r>
      </text>
    </comment>
    <comment ref="J12" authorId="1" shapeId="0" xr:uid="{F49AF8D5-B547-4D79-BE34-E1E2EF8ACAB8}">
      <text>
        <r>
          <rPr>
            <sz val="11"/>
            <color theme="1"/>
            <rFont val="Calibri"/>
            <family val="2"/>
            <scheme val="minor"/>
          </rPr>
          <t>Elisa Chen:
Seattle only</t>
        </r>
      </text>
    </comment>
    <comment ref="H14" authorId="0" shapeId="0" xr:uid="{25811233-BB58-45ED-A912-9BFE138CA66D}">
      <text>
        <r>
          <rPr>
            <sz val="11"/>
            <color theme="1"/>
            <rFont val="Calibri"/>
            <family val="2"/>
            <scheme val="minor"/>
          </rPr>
          <t>Kevin Tung:
Taichung/Taoyuan:
$980</t>
        </r>
      </text>
    </comment>
    <comment ref="E15" authorId="0" shapeId="0" xr:uid="{FB1ED835-C87A-4C82-9F1C-6C827EE58334}">
      <text>
        <r>
          <rPr>
            <sz val="11"/>
            <color theme="1"/>
            <rFont val="Calibri"/>
            <family val="2"/>
            <scheme val="minor"/>
          </rPr>
          <t>Kevin Tung:
Group Bullet</t>
        </r>
      </text>
    </comment>
    <comment ref="G15" authorId="0" shapeId="0" xr:uid="{DA885D62-97B3-43B3-BA11-1892B5226990}">
      <text>
        <r>
          <rPr>
            <sz val="11"/>
            <color theme="1"/>
            <rFont val="Calibri"/>
            <family val="2"/>
            <scheme val="minor"/>
          </rPr>
          <t>Kevin Tung:
Taoyuan ONLY
TAICHUNG only:
1515
direct call only</t>
        </r>
      </text>
    </comment>
    <comment ref="E16" authorId="0" shapeId="0" xr:uid="{B471889D-B64C-4214-8DC8-22399CFE4348}">
      <text>
        <r>
          <rPr>
            <sz val="11"/>
            <color theme="1"/>
            <rFont val="Calibri"/>
            <family val="2"/>
            <scheme val="minor"/>
          </rPr>
          <t>Kevin Tung:
Group Bullet</t>
        </r>
      </text>
    </comment>
    <comment ref="G16" authorId="0" shapeId="0" xr:uid="{ECE6AA07-EA8D-49A9-AA6A-DBC27A5F7251}">
      <text>
        <r>
          <rPr>
            <sz val="11"/>
            <color theme="1"/>
            <rFont val="Calibri"/>
            <family val="2"/>
            <scheme val="minor"/>
          </rPr>
          <t>Kevin Tung:
Taoyuan ONLY
TAICHUNG only:
1515
direct call only</t>
        </r>
      </text>
    </comment>
    <comment ref="E17" authorId="0" shapeId="0" xr:uid="{6714F2DC-C761-417B-85DD-2E3462F5D907}">
      <text>
        <r>
          <rPr>
            <sz val="11"/>
            <color theme="1"/>
            <rFont val="Calibri"/>
            <family val="2"/>
            <scheme val="minor"/>
          </rPr>
          <t>Kevin Tung:
Group Bullet</t>
        </r>
      </text>
    </comment>
    <comment ref="G18" authorId="0" shapeId="0" xr:uid="{64008476-F0E1-4DC7-B312-85305B201AB5}">
      <text>
        <r>
          <rPr>
            <sz val="11"/>
            <color theme="1"/>
            <rFont val="Calibri"/>
            <family val="2"/>
            <scheme val="minor"/>
          </rPr>
          <t>Kevin Tung:
Taoyuan ONLY
TAICHUNG only:
1515
direct call only</t>
        </r>
      </text>
    </comment>
    <comment ref="G19" authorId="0" shapeId="0" xr:uid="{6CD1206B-C4C4-4AB6-BF71-F828C1E06784}">
      <text>
        <r>
          <rPr>
            <sz val="11"/>
            <color theme="1"/>
            <rFont val="Calibri"/>
            <family val="2"/>
            <scheme val="minor"/>
          </rPr>
          <t>Kevin Tung:
Taoyuan ONLY
TAICHUNG only:
1515
direct call only</t>
        </r>
      </text>
    </comment>
    <comment ref="L20" authorId="2" shapeId="0" xr:uid="{AC7ADE5E-B025-48DF-942F-99B801272ABB}">
      <text>
        <r>
          <rPr>
            <sz val="11"/>
            <color theme="1"/>
            <rFont val="Calibri"/>
            <family val="2"/>
            <scheme val="minor"/>
          </rPr>
          <t>Welles Tanzer:
EC2 service only</t>
        </r>
      </text>
    </comment>
    <comment ref="G21" authorId="0" shapeId="0" xr:uid="{DB3F8F25-67E1-4A16-89B1-4EC3BA1F283E}">
      <text>
        <r>
          <rPr>
            <sz val="11"/>
            <color theme="1"/>
            <rFont val="Calibri"/>
            <family val="2"/>
            <scheme val="minor"/>
          </rPr>
          <t>Kevin Tung:
Taoyuan ONLY
TAICHUNG only:
1515
direct call only</t>
        </r>
      </text>
    </comment>
    <comment ref="G22" authorId="0" shapeId="0" xr:uid="{76710246-8D9C-4A02-8747-414C9834A173}">
      <text>
        <r>
          <rPr>
            <sz val="11"/>
            <color theme="1"/>
            <rFont val="Calibri"/>
            <family val="2"/>
            <scheme val="minor"/>
          </rPr>
          <t>Kevin Tung:
Taoyuan ONLY
TAICHUNG only:
1515
direct call only</t>
        </r>
      </text>
    </comment>
    <comment ref="E23" authorId="0" shapeId="0" xr:uid="{069FE155-2EAB-4F90-83AF-A212D3D0B78E}">
      <text>
        <r>
          <rPr>
            <sz val="11"/>
            <color theme="1"/>
            <rFont val="Calibri"/>
            <family val="2"/>
            <scheme val="minor"/>
          </rPr>
          <t>Kevin Tung:
Group Bullet</t>
        </r>
      </text>
    </comment>
    <comment ref="G23" authorId="0" shapeId="0" xr:uid="{12AF25FA-7F35-47C5-943F-C1EFB431588B}">
      <text>
        <r>
          <rPr>
            <sz val="11"/>
            <color theme="1"/>
            <rFont val="Calibri"/>
            <family val="2"/>
            <scheme val="minor"/>
          </rPr>
          <t>Kevin Tung:
Taoyuan ONLY
TAICHUNG only:
1515
direct call only</t>
        </r>
      </text>
    </comment>
    <comment ref="E24" authorId="0" shapeId="0" xr:uid="{865CB662-9085-400C-BFD7-D5C1E02C21DC}">
      <text>
        <r>
          <rPr>
            <sz val="11"/>
            <color theme="1"/>
            <rFont val="Calibri"/>
            <family val="2"/>
            <scheme val="minor"/>
          </rPr>
          <t>Kevin Tung:
Group Bullet</t>
        </r>
      </text>
    </comment>
    <comment ref="G24" authorId="0" shapeId="0" xr:uid="{028ACE5A-99E8-47A2-9696-F1BF551DAF8C}">
      <text>
        <r>
          <rPr>
            <sz val="11"/>
            <color theme="1"/>
            <rFont val="Calibri"/>
            <family val="2"/>
            <scheme val="minor"/>
          </rPr>
          <t>Kevin Tung:
Taoyuan ONLY
TAICHUNG only:
1515
direct call only</t>
        </r>
      </text>
    </comment>
    <comment ref="E27" authorId="0" shapeId="0" xr:uid="{0B1B53B4-10F8-4ADF-8F3E-3DB477146565}">
      <text>
        <r>
          <rPr>
            <sz val="11"/>
            <color theme="1"/>
            <rFont val="Calibri"/>
            <family val="2"/>
            <scheme val="minor"/>
          </rPr>
          <t>Kevin Tung:
Group Bullet</t>
        </r>
      </text>
    </comment>
    <comment ref="E28" authorId="0" shapeId="0" xr:uid="{6CC0C280-D5CB-4EA9-A9FA-C1ACD590EB7C}">
      <text>
        <r>
          <rPr>
            <sz val="11"/>
            <color theme="1"/>
            <rFont val="Calibri"/>
            <family val="2"/>
            <scheme val="minor"/>
          </rPr>
          <t>Kevin Tung:
Group Bullet</t>
        </r>
      </text>
    </comment>
    <comment ref="E29" authorId="0" shapeId="0" xr:uid="{0414000F-6A16-4942-A0C9-FCEC9FCBD5BC}">
      <text>
        <r>
          <rPr>
            <sz val="11"/>
            <color theme="1"/>
            <rFont val="Calibri"/>
            <family val="2"/>
            <scheme val="minor"/>
          </rPr>
          <t>Kevin Tung:
Group Bullet</t>
        </r>
      </text>
    </comment>
    <comment ref="E30" authorId="0" shapeId="0" xr:uid="{73E40773-3828-4EEE-9886-3C061B885694}">
      <text>
        <r>
          <rPr>
            <sz val="11"/>
            <color theme="1"/>
            <rFont val="Calibri"/>
            <family val="2"/>
            <scheme val="minor"/>
          </rPr>
          <t>Kevin Tung:
Group Bullet</t>
        </r>
      </text>
    </comment>
    <comment ref="E31" authorId="0" shapeId="0" xr:uid="{0BCD8EF2-E6F9-4976-89D6-35001AD32DAB}">
      <text>
        <r>
          <rPr>
            <sz val="11"/>
            <color theme="1"/>
            <rFont val="Calibri"/>
            <family val="2"/>
            <scheme val="minor"/>
          </rPr>
          <t>Kevin Tung:
Group Bullet</t>
        </r>
      </text>
    </comment>
    <comment ref="E32" authorId="0" shapeId="0" xr:uid="{DF5C0479-A18D-4AE4-B0AD-C35961EEA165}">
      <text>
        <r>
          <rPr>
            <sz val="11"/>
            <color theme="1"/>
            <rFont val="Calibri"/>
            <family val="2"/>
            <scheme val="minor"/>
          </rPr>
          <t>Kevin Tung:
Group Bullet</t>
        </r>
      </text>
    </comment>
    <comment ref="E33" authorId="3" shapeId="0" xr:uid="{BC1A286B-A7DF-467D-926B-9DD4A2622E5F}">
      <text>
        <r>
          <rPr>
            <sz val="11"/>
            <color theme="1"/>
            <rFont val="Calibri"/>
            <family val="2"/>
            <scheme val="minor"/>
          </rPr>
          <t>Dixon Lau:
Via Xiamen, Hong Kong, Yantian only</t>
        </r>
      </text>
    </comment>
    <comment ref="K39" authorId="4" shapeId="0" xr:uid="{36BC8B63-2FDA-4FF1-A8D5-7DCDBE361453}">
      <text>
        <r>
          <rPr>
            <sz val="11"/>
            <color theme="1"/>
            <rFont val="Calibri"/>
            <family val="2"/>
            <scheme val="minor"/>
          </rPr>
          <t>Vinson Kuang:
via ILM: $3080</t>
        </r>
      </text>
    </comment>
    <comment ref="G50" authorId="0" shapeId="0" xr:uid="{4347E6A0-3880-498A-A086-876EADA18C6F}">
      <text>
        <r>
          <rPr>
            <sz val="11"/>
            <color theme="1"/>
            <rFont val="Calibri"/>
            <family val="2"/>
            <scheme val="minor"/>
          </rPr>
          <t>Kevin Tung:
via Savannah/Charleston</t>
        </r>
      </text>
    </comment>
    <comment ref="J59" authorId="5" shapeId="0" xr:uid="{8F8977AD-62C5-4D8A-B024-9427F9012188}">
      <text>
        <r>
          <rPr>
            <sz val="11"/>
            <color theme="1"/>
            <rFont val="Calibri"/>
            <family val="2"/>
            <scheme val="minor"/>
          </rPr>
          <t xml:space="preserve">Jenny Kim (JFK):
SIN/PKG/VTU only
</t>
        </r>
      </text>
    </comment>
    <comment ref="K62" authorId="4" shapeId="0" xr:uid="{C580B7E4-C9F2-4532-ACE7-5926A257299F}">
      <text>
        <r>
          <rPr>
            <sz val="11"/>
            <color theme="1"/>
            <rFont val="Calibri"/>
            <family val="2"/>
            <scheme val="minor"/>
          </rPr>
          <t>Vinson Kuang:
via TIW: $3480</t>
        </r>
      </text>
    </comment>
    <comment ref="F69" authorId="0" shapeId="0" xr:uid="{F31DC81A-34D4-4097-9E07-8BBC0EAB248D}">
      <text>
        <r>
          <rPr>
            <sz val="11"/>
            <color theme="1"/>
            <rFont val="Calibri"/>
            <family val="2"/>
            <scheme val="minor"/>
          </rPr>
          <t>Kevin Tung:
via PRR</t>
        </r>
      </text>
    </comment>
    <comment ref="H69" authorId="6" shapeId="0" xr:uid="{6D1AC32A-2EE3-4301-9232-6EC9FC1DDBAD}">
      <text>
        <r>
          <rPr>
            <sz val="11"/>
            <color theme="1"/>
            <rFont val="Calibri"/>
            <family val="2"/>
            <scheme val="minor"/>
          </rPr>
          <t>Yu Ting Shen:
bullet no. 58
origin: Keelung/Kaohsiung/Taichung/Taoyuan only</t>
        </r>
      </text>
    </comment>
    <comment ref="G76" authorId="0" shapeId="0" xr:uid="{C363A678-CFB4-4AA7-B3F4-19945386BE97}">
      <text>
        <r>
          <rPr>
            <sz val="11"/>
            <color theme="1"/>
            <rFont val="Calibri"/>
            <family val="2"/>
            <scheme val="minor"/>
          </rPr>
          <t>Kevin Tung:
Via VAN</t>
        </r>
      </text>
    </comment>
    <comment ref="G79" authorId="0" shapeId="0" xr:uid="{4D26BFA6-B171-49A3-803F-BF85E7631A4E}">
      <text>
        <r>
          <rPr>
            <sz val="11"/>
            <color theme="1"/>
            <rFont val="Calibri"/>
            <family val="2"/>
            <scheme val="minor"/>
          </rPr>
          <t>Kevin Tung:
Via VAN</t>
        </r>
      </text>
    </comment>
    <comment ref="G81" authorId="1" shapeId="0" xr:uid="{BC948BA3-7F87-488D-9A1E-B8EB23374684}">
      <text>
        <r>
          <rPr>
            <sz val="11"/>
            <color theme="1"/>
            <rFont val="Calibri"/>
            <family val="2"/>
            <scheme val="minor"/>
          </rPr>
          <t>Dixon Lau:
via LALB only
$8424 via OAK</t>
        </r>
      </text>
    </comment>
    <comment ref="K90" authorId="4" shapeId="0" xr:uid="{69C6A324-52E4-4B6C-ACCB-48A017CA0465}">
      <text>
        <r>
          <rPr>
            <sz val="11"/>
            <color theme="1"/>
            <rFont val="Calibri"/>
            <family val="2"/>
            <scheme val="minor"/>
          </rPr>
          <t>Vinson Kuang:
via TIW: $3640</t>
        </r>
      </text>
    </comment>
    <comment ref="G93" authorId="1" shapeId="0" xr:uid="{2BC6AD21-D1E7-430C-B219-65C8A7F461CB}">
      <text>
        <r>
          <rPr>
            <sz val="11"/>
            <color theme="1"/>
            <rFont val="Calibri"/>
            <family val="2"/>
            <scheme val="minor"/>
          </rPr>
          <t>Dixon Lau:
via LALB only
$7624/40' via USTIW/USSEA</t>
        </r>
      </text>
    </comment>
    <comment ref="H93" authorId="0" shapeId="0" xr:uid="{A612FBF2-3CF7-45B3-A407-A4099DE2587F}">
      <text>
        <r>
          <rPr>
            <sz val="11"/>
            <color theme="1"/>
            <rFont val="Calibri"/>
            <family val="2"/>
            <scheme val="minor"/>
          </rPr>
          <t>Kevin Tung:
Bullet. 58</t>
        </r>
      </text>
    </comment>
    <comment ref="K93" authorId="4" shapeId="0" xr:uid="{F029EA68-00D3-4D6F-82D4-E9B7FCA26037}">
      <text>
        <r>
          <rPr>
            <sz val="11"/>
            <color theme="1"/>
            <rFont val="Calibri"/>
            <family val="2"/>
            <scheme val="minor"/>
          </rPr>
          <t>Vinson Kuang:
VIA TIW: $2760</t>
        </r>
      </text>
    </comment>
    <comment ref="F96" authorId="0" shapeId="0" xr:uid="{697039B6-6BD4-49AA-956E-C906C50CD565}">
      <text>
        <r>
          <rPr>
            <sz val="11"/>
            <color theme="1"/>
            <rFont val="Calibri"/>
            <family val="2"/>
            <scheme val="minor"/>
          </rPr>
          <t>Kevin Tung:
Yantian only:
3720</t>
        </r>
      </text>
    </comment>
    <comment ref="J96" authorId="7" shapeId="0" xr:uid="{A76476EF-1A98-4B70-8ACF-B9D64E6903CA}">
      <text>
        <r>
          <rPr>
            <b/>
            <sz val="9"/>
            <color indexed="81"/>
            <rFont val="Tahoma"/>
            <family val="2"/>
          </rPr>
          <t>Ryan Outcault:</t>
        </r>
        <r>
          <rPr>
            <sz val="9"/>
            <color indexed="81"/>
            <rFont val="Tahoma"/>
            <family val="2"/>
          </rPr>
          <t xml:space="preserve">
via LALB</t>
        </r>
      </text>
    </comment>
    <comment ref="K96" authorId="4" shapeId="0" xr:uid="{4DA4F26E-8A15-459D-B682-99F6DC51D6AF}">
      <text>
        <r>
          <rPr>
            <sz val="11"/>
            <color theme="1"/>
            <rFont val="Calibri"/>
            <family val="2"/>
            <scheme val="minor"/>
          </rPr>
          <t>Vinson Kuang:
VIA TIW:$ 2840</t>
        </r>
      </text>
    </comment>
    <comment ref="L96" authorId="2" shapeId="0" xr:uid="{7EC7985A-6B77-453F-AB45-4809FA074955}">
      <text>
        <r>
          <rPr>
            <sz val="11"/>
            <color theme="1"/>
            <rFont val="Calibri"/>
            <family val="2"/>
            <scheme val="minor"/>
          </rPr>
          <t>Welles Tanzer:
3040 via PNW</t>
        </r>
      </text>
    </comment>
    <comment ref="F97" authorId="1" shapeId="0" xr:uid="{4CF6365F-BBA7-49BC-BC5F-86873A5CD233}">
      <text>
        <r>
          <rPr>
            <sz val="11"/>
            <color theme="1"/>
            <rFont val="Calibri"/>
            <family val="2"/>
            <scheme val="minor"/>
          </rPr>
          <t>Elisa Chen:
via PRR
Yantian only
3720 via PRR/Vancouver</t>
        </r>
      </text>
    </comment>
    <comment ref="E99" authorId="0" shapeId="0" xr:uid="{5B780DD9-78DC-4FEA-82D2-CDFBCE025551}">
      <text>
        <r>
          <rPr>
            <sz val="11"/>
            <color theme="1"/>
            <rFont val="Calibri"/>
            <family val="2"/>
            <scheme val="minor"/>
          </rPr>
          <t>Kevin Tung:
Via SEA/TIW</t>
        </r>
      </text>
    </comment>
    <comment ref="J100" authorId="8" shapeId="0" xr:uid="{A1A90365-5333-40E0-A00F-2686F4782800}">
      <text>
        <r>
          <rPr>
            <b/>
            <sz val="9"/>
            <color indexed="81"/>
            <rFont val="Tahoma"/>
            <family val="2"/>
          </rPr>
          <t>Administrator:</t>
        </r>
        <r>
          <rPr>
            <sz val="9"/>
            <color indexed="81"/>
            <rFont val="Tahoma"/>
            <family val="2"/>
          </rPr>
          <t xml:space="preserve">
via SEA</t>
        </r>
      </text>
    </comment>
    <comment ref="K110" authorId="9" shapeId="0" xr:uid="{759EEF04-569F-4288-AE91-1F7D2E8EC468}">
      <text>
        <r>
          <rPr>
            <sz val="11"/>
            <color theme="1"/>
            <rFont val="Calibri"/>
            <family val="2"/>
            <scheme val="minor"/>
          </rPr>
          <t>Chris Ferng:
to Ramp only (not door)</t>
        </r>
      </text>
    </comment>
    <comment ref="G111" authorId="1" shapeId="0" xr:uid="{CBAD6B39-FA80-4354-BF19-274BFD778CA4}">
      <text>
        <r>
          <rPr>
            <sz val="11"/>
            <color theme="1"/>
            <rFont val="Calibri"/>
            <family val="2"/>
            <scheme val="minor"/>
          </rPr>
          <t>Dixon Lau:
via LALB only
$7524 via OAK</t>
        </r>
      </text>
    </comment>
    <comment ref="J111" authorId="7" shapeId="0" xr:uid="{D5BDCE46-A889-478B-B32F-D0BF4C9EAC76}">
      <text>
        <r>
          <rPr>
            <b/>
            <sz val="9"/>
            <color indexed="81"/>
            <rFont val="Tahoma"/>
            <family val="2"/>
          </rPr>
          <t>Ryan Outcault:</t>
        </r>
        <r>
          <rPr>
            <sz val="9"/>
            <color indexed="81"/>
            <rFont val="Tahoma"/>
            <family val="2"/>
          </rPr>
          <t xml:space="preserve">
via LALB</t>
        </r>
      </text>
    </comment>
    <comment ref="G113" authorId="3" shapeId="0" xr:uid="{A8326162-3A58-4F6F-A644-B893C25A95F1}">
      <text>
        <r>
          <rPr>
            <sz val="11"/>
            <color theme="1"/>
            <rFont val="Calibri"/>
            <family val="2"/>
            <scheme val="minor"/>
          </rPr>
          <t>Dixon Lau:
Via Vancouver</t>
        </r>
      </text>
    </comment>
    <comment ref="G115" authorId="1" shapeId="0" xr:uid="{B2AC775F-22A6-4E5B-9FAD-2253D963289D}">
      <text>
        <r>
          <rPr>
            <b/>
            <sz val="9"/>
            <color indexed="81"/>
            <rFont val="Tahoma"/>
            <family val="2"/>
          </rPr>
          <t>Elisa Chen:</t>
        </r>
        <r>
          <rPr>
            <sz val="9"/>
            <color indexed="81"/>
            <rFont val="Tahoma"/>
            <family val="2"/>
          </rPr>
          <t xml:space="preserve">
via SEA/TIW</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Welles Tanzer</author>
    <author>Dixon Lau</author>
    <author>Yu Ting Shen</author>
    <author>Vinson Kuang</author>
    <author>Jenny Kim (JFK)</author>
    <author>Ryan Outcault</author>
    <author>Administrator</author>
    <author>Chris Ferng</author>
  </authors>
  <commentList>
    <comment ref="E10" authorId="0" shapeId="0" xr:uid="{8B38ADCC-3AA3-4EA4-916A-C278CE5BA08D}">
      <text>
        <r>
          <rPr>
            <sz val="11"/>
            <color theme="1"/>
            <rFont val="Calibri"/>
            <family val="2"/>
            <scheme val="minor"/>
          </rPr>
          <t xml:space="preserve">Kevin Tung:
Group Bullet
</t>
        </r>
      </text>
    </comment>
    <comment ref="E11" authorId="0" shapeId="0" xr:uid="{D5FD40E8-E7CE-4B5E-A67E-585FE0330940}">
      <text>
        <r>
          <rPr>
            <sz val="11"/>
            <color theme="1"/>
            <rFont val="Calibri"/>
            <family val="2"/>
            <scheme val="minor"/>
          </rPr>
          <t xml:space="preserve">Kevin Tung:
Group Bullet
</t>
        </r>
      </text>
    </comment>
    <comment ref="E12" authorId="0" shapeId="0" xr:uid="{96DA5D23-DDBE-421A-A4AE-27EEA7723F08}">
      <text>
        <r>
          <rPr>
            <sz val="11"/>
            <color theme="1"/>
            <rFont val="Calibri"/>
            <family val="2"/>
            <scheme val="minor"/>
          </rPr>
          <t xml:space="preserve">Kevin Tung:
Group Bullet
</t>
        </r>
      </text>
    </comment>
    <comment ref="F12" authorId="1" shapeId="0" xr:uid="{ADE3E369-9AC9-46E6-9AE4-64C1A3FBE23E}">
      <text>
        <r>
          <rPr>
            <sz val="11"/>
            <color theme="1"/>
            <rFont val="Calibri"/>
            <family val="2"/>
            <scheme val="minor"/>
          </rPr>
          <t xml:space="preserve">Elisa Chen:
Seattle Only
Tacoma:1200
</t>
        </r>
      </text>
    </comment>
    <comment ref="I12" authorId="1" shapeId="0" xr:uid="{22FDB31A-D88A-4E72-92E6-2A85401CF3FF}">
      <text>
        <r>
          <rPr>
            <sz val="11"/>
            <color theme="1"/>
            <rFont val="Calibri"/>
            <family val="2"/>
            <scheme val="minor"/>
          </rPr>
          <t>Elisa Chen:
Seattle only</t>
        </r>
      </text>
    </comment>
    <comment ref="L13" authorId="2" shapeId="0" xr:uid="{BAE4855B-3132-4B2E-9E66-6E7270334E93}">
      <text>
        <r>
          <rPr>
            <sz val="11"/>
            <color theme="1"/>
            <rFont val="Calibri"/>
            <family val="2"/>
            <scheme val="minor"/>
          </rPr>
          <t>Welles Tanzer:
HQ only</t>
        </r>
      </text>
    </comment>
    <comment ref="L20" authorId="2" shapeId="0" xr:uid="{24609012-E754-4E4A-9ACB-7B1E181BEDDE}">
      <text>
        <r>
          <rPr>
            <sz val="11"/>
            <color theme="1"/>
            <rFont val="Calibri"/>
            <family val="2"/>
            <scheme val="minor"/>
          </rPr>
          <t>Welles Tanzer:
EC2 service only</t>
        </r>
      </text>
    </comment>
    <comment ref="E33" authorId="3" shapeId="0" xr:uid="{2C4FDBD0-14DC-4DD4-9CEF-DB851C944769}">
      <text>
        <r>
          <rPr>
            <sz val="11"/>
            <color theme="1"/>
            <rFont val="Calibri"/>
            <family val="2"/>
            <scheme val="minor"/>
          </rPr>
          <t>Dixon Lau:
Via Xiamen, Hong Kong, Yantian only</t>
        </r>
      </text>
    </comment>
    <comment ref="H36" authorId="4" shapeId="0" xr:uid="{8F4F9401-D7FC-4A38-9165-BE3B51928FBC}">
      <text>
        <r>
          <rPr>
            <sz val="11"/>
            <color theme="1"/>
            <rFont val="Calibri"/>
            <family val="2"/>
            <scheme val="minor"/>
          </rPr>
          <t>Yu Ting Shen:
bullet no. 58</t>
        </r>
      </text>
    </comment>
    <comment ref="J39" authorId="5" shapeId="0" xr:uid="{6A0E1DB4-DDB2-4F43-92EB-81544ECDB622}">
      <text>
        <r>
          <rPr>
            <sz val="11"/>
            <color theme="1"/>
            <rFont val="Calibri"/>
            <family val="2"/>
            <scheme val="minor"/>
          </rPr>
          <t>Vinson Kuang:
via ILM: $3850</t>
        </r>
      </text>
    </comment>
    <comment ref="G42" authorId="0" shapeId="0" xr:uid="{4767120C-9370-4630-A8F3-5B4EB4E75D0F}">
      <text>
        <r>
          <rPr>
            <sz val="11"/>
            <color theme="1"/>
            <rFont val="Calibri"/>
            <family val="2"/>
            <scheme val="minor"/>
          </rPr>
          <t>Kevin Tung:
Via NY/ORF</t>
        </r>
      </text>
    </comment>
    <comment ref="H42" authorId="4" shapeId="0" xr:uid="{166537B3-B357-43B0-A0D3-E76728FAACE5}">
      <text>
        <r>
          <rPr>
            <sz val="11"/>
            <color theme="1"/>
            <rFont val="Calibri"/>
            <family val="2"/>
            <scheme val="minor"/>
          </rPr>
          <t>Yu Ting Shen:
bullet no. 58</t>
        </r>
      </text>
    </comment>
    <comment ref="G43" authorId="0" shapeId="0" xr:uid="{7E947801-E549-4E6C-B1D6-2078F2CE888C}">
      <text>
        <r>
          <rPr>
            <sz val="11"/>
            <color theme="1"/>
            <rFont val="Calibri"/>
            <family val="2"/>
            <scheme val="minor"/>
          </rPr>
          <t>Kevin Tung:
Via NY/ORF</t>
        </r>
      </text>
    </comment>
    <comment ref="H43" authorId="4" shapeId="0" xr:uid="{70C8E5E4-D549-4390-BE79-94D3A6DF9A0E}">
      <text>
        <r>
          <rPr>
            <sz val="11"/>
            <color theme="1"/>
            <rFont val="Calibri"/>
            <family val="2"/>
            <scheme val="minor"/>
          </rPr>
          <t>Yu Ting Shen:
bullet no. 58</t>
        </r>
      </text>
    </comment>
    <comment ref="G44" authorId="0" shapeId="0" xr:uid="{56393703-E6DE-4283-90C9-71FCE4AC1F60}">
      <text>
        <r>
          <rPr>
            <sz val="11"/>
            <color theme="1"/>
            <rFont val="Calibri"/>
            <family val="2"/>
            <scheme val="minor"/>
          </rPr>
          <t>Kevin Tung:
Via NY/ORF</t>
        </r>
      </text>
    </comment>
    <comment ref="H44" authorId="4" shapeId="0" xr:uid="{1581E9A0-1A88-413C-855D-2FA3AF9AC4C5}">
      <text>
        <r>
          <rPr>
            <sz val="11"/>
            <color theme="1"/>
            <rFont val="Calibri"/>
            <family val="2"/>
            <scheme val="minor"/>
          </rPr>
          <t>Yu Ting Shen:
bullet no. 58</t>
        </r>
      </text>
    </comment>
    <comment ref="G50" authorId="0" shapeId="0" xr:uid="{AA851195-FC1A-42BA-BBE8-5BB2527D6E54}">
      <text>
        <r>
          <rPr>
            <sz val="11"/>
            <color theme="1"/>
            <rFont val="Calibri"/>
            <family val="2"/>
            <scheme val="minor"/>
          </rPr>
          <t>Kevin Tung:
Via Savannah/Charleston</t>
        </r>
      </text>
    </comment>
    <comment ref="I59" authorId="6" shapeId="0" xr:uid="{8ECE003C-33FE-47A4-847F-5C13764A5FBD}">
      <text>
        <r>
          <rPr>
            <sz val="11"/>
            <color theme="1"/>
            <rFont val="Calibri"/>
            <family val="2"/>
            <scheme val="minor"/>
          </rPr>
          <t xml:space="preserve">Jenny Kim (JFK):
SIN/PKG/VTU only
</t>
        </r>
      </text>
    </comment>
    <comment ref="J62" authorId="5" shapeId="0" xr:uid="{38EF5CB9-CF34-4AEA-9BC1-510039112114}">
      <text>
        <r>
          <rPr>
            <sz val="11"/>
            <color theme="1"/>
            <rFont val="Calibri"/>
            <family val="2"/>
            <scheme val="minor"/>
          </rPr>
          <t>Vinson Kuang:
via TIW: $4350</t>
        </r>
      </text>
    </comment>
    <comment ref="F69" authorId="0" shapeId="0" xr:uid="{950C9412-A972-4CC9-BC2F-5430C676477F}">
      <text>
        <r>
          <rPr>
            <sz val="11"/>
            <color theme="1"/>
            <rFont val="Calibri"/>
            <family val="2"/>
            <scheme val="minor"/>
          </rPr>
          <t>Kevin Tung:
via PRR</t>
        </r>
      </text>
    </comment>
    <comment ref="H69" authorId="4" shapeId="0" xr:uid="{BCB8B781-5129-4B3F-A09A-4B825BA64DD6}">
      <text>
        <r>
          <rPr>
            <sz val="11"/>
            <color theme="1"/>
            <rFont val="Calibri"/>
            <family val="2"/>
            <scheme val="minor"/>
          </rPr>
          <t>Yu Ting Shen:
bullet no. 58</t>
        </r>
      </text>
    </comment>
    <comment ref="G81" authorId="1" shapeId="0" xr:uid="{16B9C923-0233-4231-A876-5BE396B696E1}">
      <text>
        <r>
          <rPr>
            <sz val="11"/>
            <color theme="1"/>
            <rFont val="Calibri"/>
            <family val="2"/>
            <scheme val="minor"/>
          </rPr>
          <t>Dixon Lau:
via LALB only
$8424 via OAK</t>
        </r>
      </text>
    </comment>
    <comment ref="J90" authorId="5" shapeId="0" xr:uid="{2A88319C-1DBC-419D-B523-D0C1D7363EE8}">
      <text>
        <r>
          <rPr>
            <sz val="11"/>
            <color theme="1"/>
            <rFont val="Calibri"/>
            <family val="2"/>
            <scheme val="minor"/>
          </rPr>
          <t>Vinson Kuang:
via TIW: $4550
via LALB: $5900</t>
        </r>
      </text>
    </comment>
    <comment ref="G93" authorId="1" shapeId="0" xr:uid="{C2EC1A4B-6819-448F-B220-51BFEDD54F36}">
      <text>
        <r>
          <rPr>
            <sz val="11"/>
            <color theme="1"/>
            <rFont val="Calibri"/>
            <family val="2"/>
            <scheme val="minor"/>
          </rPr>
          <t>Dixon Lau:
via LALB only
$7624/40' via USTIW/USSEA</t>
        </r>
      </text>
    </comment>
    <comment ref="J93" authorId="5" shapeId="0" xr:uid="{3CF63185-EDB1-4581-97E4-83C43E9916B5}">
      <text>
        <r>
          <rPr>
            <sz val="11"/>
            <color theme="1"/>
            <rFont val="Calibri"/>
            <family val="2"/>
            <scheme val="minor"/>
          </rPr>
          <t>Vinson Kuang:
VIA TIW: $3450
VIA LALB:$3600</t>
        </r>
      </text>
    </comment>
    <comment ref="F96" authorId="0" shapeId="0" xr:uid="{CFDF661F-766D-4512-B3EC-5BCF404C2091}">
      <text>
        <r>
          <rPr>
            <sz val="11"/>
            <color theme="1"/>
            <rFont val="Calibri"/>
            <family val="2"/>
            <scheme val="minor"/>
          </rPr>
          <t>Kevin Tung:
Yantian only:
4000</t>
        </r>
      </text>
    </comment>
    <comment ref="I96" authorId="7" shapeId="0" xr:uid="{11FACC46-9EBB-4391-B892-0B1171C74B93}">
      <text>
        <r>
          <rPr>
            <b/>
            <sz val="9"/>
            <color indexed="81"/>
            <rFont val="Tahoma"/>
            <family val="2"/>
          </rPr>
          <t>Ryan Outcault:</t>
        </r>
        <r>
          <rPr>
            <sz val="9"/>
            <color indexed="81"/>
            <rFont val="Tahoma"/>
            <family val="2"/>
          </rPr>
          <t xml:space="preserve">
via LALB</t>
        </r>
      </text>
    </comment>
    <comment ref="J96" authorId="5" shapeId="0" xr:uid="{8C8715EF-7BD5-42A3-AA2A-BD095DFE9B1E}">
      <text>
        <r>
          <rPr>
            <sz val="11"/>
            <color theme="1"/>
            <rFont val="Calibri"/>
            <family val="2"/>
            <scheme val="minor"/>
          </rPr>
          <t>Vinson Kuang:
VIA TIW: $3550</t>
        </r>
      </text>
    </comment>
    <comment ref="L96" authorId="2" shapeId="0" xr:uid="{3B0E0033-104C-4124-8751-CF68BEBA367F}">
      <text>
        <r>
          <rPr>
            <sz val="11"/>
            <color theme="1"/>
            <rFont val="Calibri"/>
            <family val="2"/>
            <scheme val="minor"/>
          </rPr>
          <t>Welles Tanzer:
3650 via PNW</t>
        </r>
      </text>
    </comment>
    <comment ref="F97" authorId="1" shapeId="0" xr:uid="{4BE60DD8-2D1C-4546-8751-FD976F395C83}">
      <text>
        <r>
          <rPr>
            <sz val="11"/>
            <color theme="1"/>
            <rFont val="Calibri"/>
            <family val="2"/>
            <scheme val="minor"/>
          </rPr>
          <t>Yantian only
4000 via PRR/Vancouver</t>
        </r>
      </text>
    </comment>
    <comment ref="E99" authorId="0" shapeId="0" xr:uid="{3ACD9C9E-992F-40C6-ACF8-F1086CE18046}">
      <text>
        <r>
          <rPr>
            <sz val="11"/>
            <color theme="1"/>
            <rFont val="Calibri"/>
            <family val="2"/>
            <scheme val="minor"/>
          </rPr>
          <t>Kevin Tung:
Via SEA/TIW</t>
        </r>
      </text>
    </comment>
    <comment ref="I100" authorId="8" shapeId="0" xr:uid="{2828AEE9-397C-4D23-966D-11814BE7BF9F}">
      <text>
        <r>
          <rPr>
            <b/>
            <sz val="9"/>
            <color indexed="81"/>
            <rFont val="Tahoma"/>
            <family val="2"/>
          </rPr>
          <t>Administrator:</t>
        </r>
        <r>
          <rPr>
            <sz val="9"/>
            <color indexed="81"/>
            <rFont val="Tahoma"/>
            <family val="2"/>
          </rPr>
          <t xml:space="preserve">
via SEA</t>
        </r>
      </text>
    </comment>
    <comment ref="E108" authorId="0" shapeId="0" xr:uid="{79CD8AA4-7CD5-43C9-9897-68EC859CA0E9}">
      <text>
        <r>
          <rPr>
            <sz val="11"/>
            <color theme="1"/>
            <rFont val="Calibri"/>
            <family val="2"/>
            <scheme val="minor"/>
          </rPr>
          <t>Kevin Tung:
Via Vancouver only
Via PRR:
3500</t>
        </r>
      </text>
    </comment>
    <comment ref="J110" authorId="9" shapeId="0" xr:uid="{86953E8B-C6CE-4A32-BA6A-54378A512357}">
      <text>
        <r>
          <rPr>
            <sz val="11"/>
            <color theme="1"/>
            <rFont val="Calibri"/>
            <family val="2"/>
            <scheme val="minor"/>
          </rPr>
          <t>Chris Ferng:
to Ramp only (not door)</t>
        </r>
      </text>
    </comment>
    <comment ref="G111" authorId="1" shapeId="0" xr:uid="{CAEB2374-1F69-490B-B7DF-6182AC1A22E8}">
      <text>
        <r>
          <rPr>
            <sz val="11"/>
            <color theme="1"/>
            <rFont val="Calibri"/>
            <family val="2"/>
            <scheme val="minor"/>
          </rPr>
          <t>Dixon Lau:
via LALB only
$7524 via OAK</t>
        </r>
      </text>
    </comment>
    <comment ref="I111" authorId="7" shapeId="0" xr:uid="{E927E925-D0C5-4CC2-86FA-967F7A7B8C7F}">
      <text>
        <r>
          <rPr>
            <b/>
            <sz val="9"/>
            <color indexed="81"/>
            <rFont val="Tahoma"/>
            <family val="2"/>
          </rPr>
          <t>Ryan Outcault:</t>
        </r>
        <r>
          <rPr>
            <sz val="9"/>
            <color indexed="81"/>
            <rFont val="Tahoma"/>
            <family val="2"/>
          </rPr>
          <t xml:space="preserve">
via LALB</t>
        </r>
      </text>
    </comment>
    <comment ref="G113" authorId="3" shapeId="0" xr:uid="{218BD9C7-9438-4723-9A4C-32E80214D85E}">
      <text>
        <r>
          <rPr>
            <sz val="11"/>
            <color theme="1"/>
            <rFont val="Calibri"/>
            <family val="2"/>
            <scheme val="minor"/>
          </rPr>
          <t>Dixon Lau:
Via Vancouver</t>
        </r>
      </text>
    </comment>
    <comment ref="G115" authorId="1" shapeId="0" xr:uid="{0FD4D4DF-E629-42BB-87EB-78AF34545D15}">
      <text>
        <r>
          <rPr>
            <b/>
            <sz val="9"/>
            <color indexed="81"/>
            <rFont val="Tahoma"/>
            <family val="2"/>
          </rPr>
          <t>Elisa Chen:</t>
        </r>
        <r>
          <rPr>
            <sz val="9"/>
            <color indexed="81"/>
            <rFont val="Tahoma"/>
            <family val="2"/>
          </rPr>
          <t xml:space="preserve">
via SEA/TIW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Elisa Chen</author>
    <author>Kevin Tung</author>
    <author>Welles Tanzer</author>
    <author>Dixon Lau</author>
    <author>Yu Ting Shen</author>
    <author>Vinson Kuang</author>
    <author>Jenny Kim (JFK)</author>
    <author>Ryan Outcault</author>
    <author>Administrator</author>
    <author>Chris Ferng</author>
  </authors>
  <commentList>
    <comment ref="F12" authorId="0" shapeId="0" xr:uid="{868B3276-897C-48DF-A22F-D0A5A1C38ED5}">
      <text>
        <r>
          <rPr>
            <sz val="11"/>
            <color theme="1"/>
            <rFont val="Calibri"/>
            <family val="2"/>
            <scheme val="minor"/>
          </rPr>
          <t>Elisa Chen:
Seattle Only
Tacoma:1000</t>
        </r>
      </text>
    </comment>
    <comment ref="I12" authorId="0" shapeId="0" xr:uid="{5B86A5FB-A9BD-4A6C-9489-E1FB9C5B8D11}">
      <text>
        <r>
          <rPr>
            <sz val="11"/>
            <color theme="1"/>
            <rFont val="Calibri"/>
            <family val="2"/>
            <scheme val="minor"/>
          </rPr>
          <t>Elisa Chen:
Seattle only</t>
        </r>
      </text>
    </comment>
    <comment ref="E15" authorId="1" shapeId="0" xr:uid="{485F4105-86BF-4E67-B798-5AFC1BF3F1DC}">
      <text>
        <r>
          <rPr>
            <sz val="11"/>
            <color theme="1"/>
            <rFont val="Calibri"/>
            <family val="2"/>
            <scheme val="minor"/>
          </rPr>
          <t>Kevin Tung:
Group Bullet</t>
        </r>
      </text>
    </comment>
    <comment ref="E16" authorId="1" shapeId="0" xr:uid="{60C60DD2-F199-4AD6-A6EB-29F4C1AAD193}">
      <text>
        <r>
          <rPr>
            <sz val="11"/>
            <color theme="1"/>
            <rFont val="Calibri"/>
            <family val="2"/>
            <scheme val="minor"/>
          </rPr>
          <t>Kevin Tung:
Group Bullet</t>
        </r>
      </text>
    </comment>
    <comment ref="E17" authorId="1" shapeId="0" xr:uid="{8C9333AD-8DB8-4ACC-9B53-8CE6F3F71A45}">
      <text>
        <r>
          <rPr>
            <sz val="11"/>
            <color theme="1"/>
            <rFont val="Calibri"/>
            <family val="2"/>
            <scheme val="minor"/>
          </rPr>
          <t>Kevin Tung:
Group Bullet</t>
        </r>
      </text>
    </comment>
    <comment ref="L20" authorId="2" shapeId="0" xr:uid="{8C3CF1F8-1DCB-4CEB-800E-DC8949479DED}">
      <text>
        <r>
          <rPr>
            <sz val="11"/>
            <color theme="1"/>
            <rFont val="Calibri"/>
            <family val="2"/>
            <scheme val="minor"/>
          </rPr>
          <t>Welles Tanzer:
EC2 service only</t>
        </r>
      </text>
    </comment>
    <comment ref="E23" authorId="1" shapeId="0" xr:uid="{14FF8BDA-C190-40ED-9D08-C529DD01F268}">
      <text>
        <r>
          <rPr>
            <sz val="11"/>
            <color theme="1"/>
            <rFont val="Calibri"/>
            <family val="2"/>
            <scheme val="minor"/>
          </rPr>
          <t>Kevin Tung:
Group Bullet</t>
        </r>
      </text>
    </comment>
    <comment ref="E24" authorId="1" shapeId="0" xr:uid="{12D6F6EB-A4CA-4479-A2FA-0FAD34411574}">
      <text>
        <r>
          <rPr>
            <sz val="11"/>
            <color theme="1"/>
            <rFont val="Calibri"/>
            <family val="2"/>
            <scheme val="minor"/>
          </rPr>
          <t>Kevin Tung:
Group Bullet</t>
        </r>
      </text>
    </comment>
    <comment ref="E27" authorId="1" shapeId="0" xr:uid="{A2BA1D9D-9A86-4EDD-9D6E-42D337C2D88A}">
      <text>
        <r>
          <rPr>
            <sz val="11"/>
            <color theme="1"/>
            <rFont val="Calibri"/>
            <family val="2"/>
            <scheme val="minor"/>
          </rPr>
          <t>Kevin Tung:
Group Bullet</t>
        </r>
      </text>
    </comment>
    <comment ref="E28" authorId="1" shapeId="0" xr:uid="{7D447BB4-6E0B-49B8-9966-AB8CE79ED883}">
      <text>
        <r>
          <rPr>
            <sz val="11"/>
            <color theme="1"/>
            <rFont val="Calibri"/>
            <family val="2"/>
            <scheme val="minor"/>
          </rPr>
          <t>Kevin Tung:
Group Bullet</t>
        </r>
      </text>
    </comment>
    <comment ref="E29" authorId="1" shapeId="0" xr:uid="{EA412AC9-722B-482C-941E-9E76CF91EAF2}">
      <text>
        <r>
          <rPr>
            <sz val="11"/>
            <color theme="1"/>
            <rFont val="Calibri"/>
            <family val="2"/>
            <scheme val="minor"/>
          </rPr>
          <t>Kevin Tung:
Group Bullet</t>
        </r>
      </text>
    </comment>
    <comment ref="E30" authorId="1" shapeId="0" xr:uid="{811265BD-4387-48D2-AF30-562D81B4F55F}">
      <text>
        <r>
          <rPr>
            <sz val="11"/>
            <color theme="1"/>
            <rFont val="Calibri"/>
            <family val="2"/>
            <scheme val="minor"/>
          </rPr>
          <t>Kevin Tung:
Group Bullet</t>
        </r>
      </text>
    </comment>
    <comment ref="E31" authorId="1" shapeId="0" xr:uid="{09335412-EEED-4FD3-939F-BFEAE9A11D84}">
      <text>
        <r>
          <rPr>
            <sz val="11"/>
            <color theme="1"/>
            <rFont val="Calibri"/>
            <family val="2"/>
            <scheme val="minor"/>
          </rPr>
          <t>Kevin Tung:
Group Bullet</t>
        </r>
      </text>
    </comment>
    <comment ref="E32" authorId="1" shapeId="0" xr:uid="{2A026B3B-78A4-4243-8287-4873B70C6D85}">
      <text>
        <r>
          <rPr>
            <sz val="11"/>
            <color theme="1"/>
            <rFont val="Calibri"/>
            <family val="2"/>
            <scheme val="minor"/>
          </rPr>
          <t>Kevin Tung:
Group Bullet</t>
        </r>
      </text>
    </comment>
    <comment ref="E33" authorId="3" shapeId="0" xr:uid="{CEB9CB96-799A-496C-B940-FB60B0D773AC}">
      <text>
        <r>
          <rPr>
            <sz val="11"/>
            <color theme="1"/>
            <rFont val="Calibri"/>
            <family val="2"/>
            <scheme val="minor"/>
          </rPr>
          <t>Dixon Lau:
Via Xiamen, Hong Kong, Yantian only</t>
        </r>
      </text>
    </comment>
    <comment ref="H36" authorId="4" shapeId="0" xr:uid="{012E5F52-FC83-4860-85FF-82AB78031793}">
      <text>
        <r>
          <rPr>
            <sz val="11"/>
            <color theme="1"/>
            <rFont val="Calibri"/>
            <family val="2"/>
            <scheme val="minor"/>
          </rPr>
          <t>Yu Ting Shen:
bullet no. 58</t>
        </r>
      </text>
    </comment>
    <comment ref="J39" authorId="5" shapeId="0" xr:uid="{584757A2-6758-4A4C-8D8B-D638950923ED}">
      <text>
        <r>
          <rPr>
            <sz val="11"/>
            <color theme="1"/>
            <rFont val="Calibri"/>
            <family val="2"/>
            <scheme val="minor"/>
          </rPr>
          <t>Vinson Kuang:
via ILM: $3080</t>
        </r>
      </text>
    </comment>
    <comment ref="H42" authorId="4" shapeId="0" xr:uid="{DD82FC32-AF36-42E9-954F-756AB7C96559}">
      <text>
        <r>
          <rPr>
            <sz val="11"/>
            <color theme="1"/>
            <rFont val="Calibri"/>
            <family val="2"/>
            <scheme val="minor"/>
          </rPr>
          <t>Yu Ting Shen:
bullet no. 58</t>
        </r>
      </text>
    </comment>
    <comment ref="H43" authorId="4" shapeId="0" xr:uid="{5B78A2F0-0C7D-4AE4-A203-0FC5357E88F1}">
      <text>
        <r>
          <rPr>
            <sz val="11"/>
            <color theme="1"/>
            <rFont val="Calibri"/>
            <family val="2"/>
            <scheme val="minor"/>
          </rPr>
          <t>Yu Ting Shen:
bullet no. 58</t>
        </r>
      </text>
    </comment>
    <comment ref="H44" authorId="4" shapeId="0" xr:uid="{FBB2C68D-E85A-41F3-A40E-7856886521E9}">
      <text>
        <r>
          <rPr>
            <sz val="11"/>
            <color theme="1"/>
            <rFont val="Calibri"/>
            <family val="2"/>
            <scheme val="minor"/>
          </rPr>
          <t>Yu Ting Shen:
bullet no. 58</t>
        </r>
      </text>
    </comment>
    <comment ref="G50" authorId="1" shapeId="0" xr:uid="{90ED8C0C-2E26-488F-8119-B8718C64DA92}">
      <text>
        <r>
          <rPr>
            <sz val="11"/>
            <color theme="1"/>
            <rFont val="Calibri"/>
            <family val="2"/>
            <scheme val="minor"/>
          </rPr>
          <t>Kevin Tung:
via Savannah/Charleston</t>
        </r>
      </text>
    </comment>
    <comment ref="I59" authorId="6" shapeId="0" xr:uid="{E0ADC4B0-46B8-4F67-8506-DDC1DB202D95}">
      <text>
        <r>
          <rPr>
            <sz val="11"/>
            <color theme="1"/>
            <rFont val="Calibri"/>
            <family val="2"/>
            <scheme val="minor"/>
          </rPr>
          <t xml:space="preserve">Jenny Kim (JFK):
SIN/PKG/VTU only
</t>
        </r>
      </text>
    </comment>
    <comment ref="J62" authorId="5" shapeId="0" xr:uid="{9234C5E7-8BC3-4562-BD34-91084DE95485}">
      <text>
        <r>
          <rPr>
            <sz val="11"/>
            <color theme="1"/>
            <rFont val="Calibri"/>
            <family val="2"/>
            <scheme val="minor"/>
          </rPr>
          <t>Vinson Kuang:
via TIW: $3480</t>
        </r>
      </text>
    </comment>
    <comment ref="F69" authorId="1" shapeId="0" xr:uid="{D3A0FB73-3827-4A52-9A3C-4469B2067B9C}">
      <text>
        <r>
          <rPr>
            <sz val="11"/>
            <color theme="1"/>
            <rFont val="Calibri"/>
            <family val="2"/>
            <scheme val="minor"/>
          </rPr>
          <t>Kevin Tung:
via PRR</t>
        </r>
      </text>
    </comment>
    <comment ref="H69" authorId="4" shapeId="0" xr:uid="{D4436837-F0ED-4AD4-B46E-FFB471333755}">
      <text>
        <r>
          <rPr>
            <sz val="11"/>
            <color theme="1"/>
            <rFont val="Calibri"/>
            <family val="2"/>
            <scheme val="minor"/>
          </rPr>
          <t>Yu Ting Shen:
bullet no. 58</t>
        </r>
      </text>
    </comment>
    <comment ref="G81" authorId="0" shapeId="0" xr:uid="{91EEB7B2-7A81-438A-9A39-D73A8CE511C4}">
      <text>
        <r>
          <rPr>
            <sz val="11"/>
            <color theme="1"/>
            <rFont val="Calibri"/>
            <family val="2"/>
            <scheme val="minor"/>
          </rPr>
          <t>Dixon Lau:
via LALB only
$8424 via OAK</t>
        </r>
      </text>
    </comment>
    <comment ref="J90" authorId="5" shapeId="0" xr:uid="{7AE8609A-FA63-4775-BCB6-01736CFAAE2D}">
      <text>
        <r>
          <rPr>
            <sz val="11"/>
            <color theme="1"/>
            <rFont val="Calibri"/>
            <family val="2"/>
            <scheme val="minor"/>
          </rPr>
          <t>Vinson Kuang:
via TIW: $3640</t>
        </r>
      </text>
    </comment>
    <comment ref="G93" authorId="0" shapeId="0" xr:uid="{2BA17BFC-9255-48E4-A64E-DF10A6F65A6A}">
      <text>
        <r>
          <rPr>
            <sz val="11"/>
            <color theme="1"/>
            <rFont val="Calibri"/>
            <family val="2"/>
            <scheme val="minor"/>
          </rPr>
          <t>Dixon Lau:
via LALB only
$7624/40' via USTIW/USSEA</t>
        </r>
      </text>
    </comment>
    <comment ref="J93" authorId="5" shapeId="0" xr:uid="{674BD757-3BD6-4480-85F5-BAD8FD106747}">
      <text>
        <r>
          <rPr>
            <sz val="11"/>
            <color theme="1"/>
            <rFont val="Calibri"/>
            <family val="2"/>
            <scheme val="minor"/>
          </rPr>
          <t>Vinson Kuang:
VIA TIW: $2760</t>
        </r>
      </text>
    </comment>
    <comment ref="F96" authorId="1" shapeId="0" xr:uid="{F8B5A5ED-130B-40EE-934A-70076D27030D}">
      <text>
        <r>
          <rPr>
            <sz val="11"/>
            <color theme="1"/>
            <rFont val="Calibri"/>
            <family val="2"/>
            <scheme val="minor"/>
          </rPr>
          <t>Kevin Tung:
Yantian only:
3720</t>
        </r>
      </text>
    </comment>
    <comment ref="I96" authorId="7" shapeId="0" xr:uid="{8D74AE2C-569F-44D1-B30F-B9B348AA1247}">
      <text>
        <r>
          <rPr>
            <b/>
            <sz val="9"/>
            <color indexed="81"/>
            <rFont val="Tahoma"/>
            <family val="2"/>
          </rPr>
          <t>Ryan Outcault:</t>
        </r>
        <r>
          <rPr>
            <sz val="9"/>
            <color indexed="81"/>
            <rFont val="Tahoma"/>
            <family val="2"/>
          </rPr>
          <t xml:space="preserve">
via LALB</t>
        </r>
      </text>
    </comment>
    <comment ref="J96" authorId="5" shapeId="0" xr:uid="{4339E5CC-3D71-4F47-86E4-30DD4BCBF091}">
      <text>
        <r>
          <rPr>
            <sz val="11"/>
            <color theme="1"/>
            <rFont val="Calibri"/>
            <family val="2"/>
            <scheme val="minor"/>
          </rPr>
          <t>Vinson Kuang:
VIA TIW:$ 2840</t>
        </r>
      </text>
    </comment>
    <comment ref="L96" authorId="2" shapeId="0" xr:uid="{20BE4550-8393-48FE-860C-B2CF152C013F}">
      <text>
        <r>
          <rPr>
            <sz val="11"/>
            <color theme="1"/>
            <rFont val="Calibri"/>
            <family val="2"/>
            <scheme val="minor"/>
          </rPr>
          <t>Welles Tanzer:
3040 via PNW</t>
        </r>
      </text>
    </comment>
    <comment ref="F97" authorId="0" shapeId="0" xr:uid="{39B6D3B5-BA32-47C1-96E0-5D8B31DDCCE8}">
      <text>
        <r>
          <rPr>
            <sz val="11"/>
            <color theme="1"/>
            <rFont val="Calibri"/>
            <family val="2"/>
            <scheme val="minor"/>
          </rPr>
          <t>Elisa Chen:
via PRR
Yantian only
3720 via PRR/Vancouver</t>
        </r>
      </text>
    </comment>
    <comment ref="E99" authorId="1" shapeId="0" xr:uid="{62FA719B-28BD-40D1-91B0-536DD9F1F936}">
      <text>
        <r>
          <rPr>
            <sz val="11"/>
            <color theme="1"/>
            <rFont val="Calibri"/>
            <family val="2"/>
            <scheme val="minor"/>
          </rPr>
          <t>Kevin Tung:
Via SEA/TIW</t>
        </r>
      </text>
    </comment>
    <comment ref="I100" authorId="8" shapeId="0" xr:uid="{38A2249F-2F37-4A18-B5C6-7EF03194A195}">
      <text>
        <r>
          <rPr>
            <b/>
            <sz val="9"/>
            <color indexed="81"/>
            <rFont val="Tahoma"/>
            <family val="2"/>
          </rPr>
          <t>Administrator:</t>
        </r>
        <r>
          <rPr>
            <sz val="9"/>
            <color indexed="81"/>
            <rFont val="Tahoma"/>
            <family val="2"/>
          </rPr>
          <t xml:space="preserve">
via SEA</t>
        </r>
      </text>
    </comment>
    <comment ref="J110" authorId="9" shapeId="0" xr:uid="{5FCE051D-1E69-4433-8C7F-285E23E65B5A}">
      <text>
        <r>
          <rPr>
            <sz val="11"/>
            <color theme="1"/>
            <rFont val="Calibri"/>
            <family val="2"/>
            <scheme val="minor"/>
          </rPr>
          <t>Chris Ferng:
to Ramp only (not door)</t>
        </r>
      </text>
    </comment>
    <comment ref="G111" authorId="0" shapeId="0" xr:uid="{1CD9EF6F-51B8-4434-845C-B6CB21D8A575}">
      <text>
        <r>
          <rPr>
            <sz val="11"/>
            <color theme="1"/>
            <rFont val="Calibri"/>
            <family val="2"/>
            <scheme val="minor"/>
          </rPr>
          <t>Dixon Lau:
via LALB only
$7524 via OAK</t>
        </r>
      </text>
    </comment>
    <comment ref="I111" authorId="7" shapeId="0" xr:uid="{00B8186D-A4BC-4611-A818-61CAAEA374F1}">
      <text>
        <r>
          <rPr>
            <b/>
            <sz val="9"/>
            <color indexed="81"/>
            <rFont val="Tahoma"/>
            <family val="2"/>
          </rPr>
          <t>Ryan Outcault:</t>
        </r>
        <r>
          <rPr>
            <sz val="9"/>
            <color indexed="81"/>
            <rFont val="Tahoma"/>
            <family val="2"/>
          </rPr>
          <t xml:space="preserve">
via LALB</t>
        </r>
      </text>
    </comment>
    <comment ref="G113" authorId="3" shapeId="0" xr:uid="{0C441783-BB80-4B1B-99F5-E42519D4F481}">
      <text>
        <r>
          <rPr>
            <sz val="11"/>
            <color theme="1"/>
            <rFont val="Calibri"/>
            <family val="2"/>
            <scheme val="minor"/>
          </rPr>
          <t>Dixon Lau:
Via Vancouver</t>
        </r>
      </text>
    </comment>
    <comment ref="G115" authorId="0" shapeId="0" xr:uid="{94429205-0A08-4540-8289-DC45BFA8B433}">
      <text>
        <r>
          <rPr>
            <b/>
            <sz val="9"/>
            <color indexed="81"/>
            <rFont val="Tahoma"/>
            <family val="2"/>
          </rPr>
          <t>Elisa Chen:</t>
        </r>
        <r>
          <rPr>
            <sz val="9"/>
            <color indexed="81"/>
            <rFont val="Tahoma"/>
            <family val="2"/>
          </rPr>
          <t xml:space="preserve">
via SEA/TIW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s>
  <commentList>
    <comment ref="K40" authorId="0" shapeId="0" xr:uid="{C0B9A114-AD85-421F-83CD-FE5672FCCADA}">
      <text>
        <r>
          <rPr>
            <sz val="11"/>
            <color theme="1"/>
            <rFont val="Calibri"/>
            <family val="2"/>
            <scheme val="minor"/>
          </rPr>
          <t>Kevin Tung:
Bullet No. 11 
SHA/NBO only</t>
        </r>
      </text>
    </comment>
    <comment ref="K41" authorId="0" shapeId="0" xr:uid="{3879AFBC-FDB6-4D0A-83E3-F3867D8C225F}">
      <text>
        <r>
          <rPr>
            <sz val="11"/>
            <color theme="1"/>
            <rFont val="Calibri"/>
            <family val="2"/>
            <scheme val="minor"/>
          </rPr>
          <t>Kevin Tung:
Bullet No. 11 
SHA/NBO only</t>
        </r>
      </text>
    </comment>
    <comment ref="K42" authorId="0" shapeId="0" xr:uid="{2BFC722C-0B92-4EC3-8B41-7E6F70AF8CC7}">
      <text>
        <r>
          <rPr>
            <sz val="11"/>
            <color theme="1"/>
            <rFont val="Calibri"/>
            <family val="2"/>
            <scheme val="minor"/>
          </rPr>
          <t>Kevin Tung:
Bullet No. 11 
SHA/NBO only</t>
        </r>
      </text>
    </comment>
    <comment ref="K44" authorId="0" shapeId="0" xr:uid="{B1FB2CE4-E256-4C84-8C27-4D8F9F8C73AF}">
      <text>
        <r>
          <rPr>
            <sz val="11"/>
            <color theme="1"/>
            <rFont val="Calibri"/>
            <family val="2"/>
            <scheme val="minor"/>
          </rPr>
          <t>Kevin Tung:
Bullet No. 11 
SHA/NBO only</t>
        </r>
      </text>
    </comment>
    <comment ref="C67" authorId="1" shapeId="0" xr:uid="{5144D698-7C66-45E5-8CEA-99DDBBEC569C}">
      <text>
        <r>
          <rPr>
            <sz val="11"/>
            <color theme="1"/>
            <rFont val="Calibri"/>
            <family val="2"/>
            <scheme val="minor"/>
          </rPr>
          <t>Elisa Chen:
via Vancouver only</t>
        </r>
      </text>
    </comment>
    <comment ref="H67" authorId="1" shapeId="0" xr:uid="{C3710121-C73E-4E0C-AFD8-8488B6602705}">
      <text>
        <r>
          <rPr>
            <sz val="11"/>
            <color theme="1"/>
            <rFont val="Calibri"/>
            <family val="2"/>
            <scheme val="minor"/>
          </rPr>
          <t>Elisa Chen:
via Vancouver only</t>
        </r>
      </text>
    </comment>
    <comment ref="F69" authorId="0" shapeId="0" xr:uid="{78F72174-816E-41BA-8E2D-CB1BE6723E7A}">
      <text>
        <r>
          <rPr>
            <sz val="11"/>
            <color theme="1"/>
            <rFont val="Calibri"/>
            <family val="2"/>
            <scheme val="minor"/>
          </rPr>
          <t>Kevin Tung:
Bullet No. 11 
SHA/NBO only</t>
        </r>
      </text>
    </comment>
    <comment ref="K69" authorId="0" shapeId="0" xr:uid="{2E00469D-6539-4476-B8FB-09591DCD508D}">
      <text>
        <r>
          <rPr>
            <sz val="11"/>
            <color theme="1"/>
            <rFont val="Calibri"/>
            <family val="2"/>
            <scheme val="minor"/>
          </rPr>
          <t>Kevin Tung:
Bullet No. 11 
SHA/NBO only</t>
        </r>
      </text>
    </comment>
    <comment ref="F70" authorId="0" shapeId="0" xr:uid="{6FDE1873-5B72-46D2-B37B-49A9617FD30B}">
      <text>
        <r>
          <rPr>
            <sz val="11"/>
            <color theme="1"/>
            <rFont val="Calibri"/>
            <family val="2"/>
            <scheme val="minor"/>
          </rPr>
          <t>Kevin Tung:
Bullet No. 11 
SHA/NBO only</t>
        </r>
      </text>
    </comment>
    <comment ref="K70" authorId="0" shapeId="0" xr:uid="{7187BB75-5311-45DF-81F4-70948618720A}">
      <text>
        <r>
          <rPr>
            <sz val="11"/>
            <color theme="1"/>
            <rFont val="Calibri"/>
            <family val="2"/>
            <scheme val="minor"/>
          </rPr>
          <t>Kevin Tung:
Bullet No. 11 
SHA/NBO only</t>
        </r>
      </text>
    </comment>
    <comment ref="F72" authorId="0" shapeId="0" xr:uid="{2DECB650-3B09-452C-B68F-8B32ABD8902A}">
      <text>
        <r>
          <rPr>
            <sz val="11"/>
            <color theme="1"/>
            <rFont val="Calibri"/>
            <family val="2"/>
            <scheme val="minor"/>
          </rPr>
          <t>Kevin Tung:
Bullet No. 11 
SHA/NBO only</t>
        </r>
      </text>
    </comment>
    <comment ref="K72" authorId="0" shapeId="0" xr:uid="{19EC8830-ABDE-447C-BBEE-0ADDF8482511}">
      <text>
        <r>
          <rPr>
            <sz val="11"/>
            <color theme="1"/>
            <rFont val="Calibri"/>
            <family val="2"/>
            <scheme val="minor"/>
          </rPr>
          <t>Kevin Tung:
Bullet No. 11 
SHA/NBO only</t>
        </r>
      </text>
    </comment>
    <comment ref="F73" authorId="0" shapeId="0" xr:uid="{B4BCF38C-73EF-4F12-B91B-D10CEC2CA8B9}">
      <text>
        <r>
          <rPr>
            <sz val="11"/>
            <color theme="1"/>
            <rFont val="Calibri"/>
            <family val="2"/>
            <scheme val="minor"/>
          </rPr>
          <t>Kevin Tung:
Bullet No. 11 
SHA/NBO only</t>
        </r>
      </text>
    </comment>
    <comment ref="K73" authorId="0" shapeId="0" xr:uid="{5FA2F522-8338-42EC-B339-639F91D04F64}">
      <text>
        <r>
          <rPr>
            <sz val="11"/>
            <color theme="1"/>
            <rFont val="Calibri"/>
            <family val="2"/>
            <scheme val="minor"/>
          </rPr>
          <t>Kevin Tung:
Bullet No. 11 
SHA/NBO only</t>
        </r>
      </text>
    </comment>
    <comment ref="F75" authorId="0" shapeId="0" xr:uid="{C9B2AD01-A6B8-4C3A-A3C6-60497B9147BF}">
      <text>
        <r>
          <rPr>
            <sz val="11"/>
            <color theme="1"/>
            <rFont val="Calibri"/>
            <family val="2"/>
            <scheme val="minor"/>
          </rPr>
          <t>Kevin Tung:
Bullet No. 11 
SHA/NBO only</t>
        </r>
      </text>
    </comment>
    <comment ref="K75" authorId="0" shapeId="0" xr:uid="{264AB2B8-D847-4842-9712-BE8468D4E5EA}">
      <text>
        <r>
          <rPr>
            <sz val="11"/>
            <color theme="1"/>
            <rFont val="Calibri"/>
            <family val="2"/>
            <scheme val="minor"/>
          </rPr>
          <t>Kevin Tung:
Bullet No. 11 
SHA/NBO only</t>
        </r>
      </text>
    </comment>
    <comment ref="F76" authorId="0" shapeId="0" xr:uid="{0594FFC6-A133-468D-8F26-225E6CA63D0E}">
      <text>
        <r>
          <rPr>
            <sz val="11"/>
            <color theme="1"/>
            <rFont val="Calibri"/>
            <family val="2"/>
            <scheme val="minor"/>
          </rPr>
          <t>Kevin Tung:
Bullet No. 11 
SHA/NBO only</t>
        </r>
      </text>
    </comment>
    <comment ref="K76" authorId="0" shapeId="0" xr:uid="{9E2531FF-AE4D-4358-B945-988A3CC74B2F}">
      <text>
        <r>
          <rPr>
            <sz val="11"/>
            <color theme="1"/>
            <rFont val="Calibri"/>
            <family val="2"/>
            <scheme val="minor"/>
          </rPr>
          <t>Kevin Tung:
Bullet No. 11 
SHA/NBO only</t>
        </r>
      </text>
    </comment>
    <comment ref="F78" authorId="0" shapeId="0" xr:uid="{44C0877C-F4B4-4D73-8BD6-01291CE5D312}">
      <text>
        <r>
          <rPr>
            <sz val="11"/>
            <color theme="1"/>
            <rFont val="Calibri"/>
            <family val="2"/>
            <scheme val="minor"/>
          </rPr>
          <t>Kevin Tung:
Bullet No. 11 
SHA/NBO only</t>
        </r>
      </text>
    </comment>
    <comment ref="K78" authorId="0" shapeId="0" xr:uid="{3FF5B961-33E7-4466-AFB1-39971FA08427}">
      <text>
        <r>
          <rPr>
            <sz val="11"/>
            <color theme="1"/>
            <rFont val="Calibri"/>
            <family val="2"/>
            <scheme val="minor"/>
          </rPr>
          <t>Kevin Tung:
Bullet No. 11 
SHA/NBO only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Chris Ferng</author>
    <author>Henry Zhu</author>
    <author>Vinson Kuang</author>
    <author>Yu Ting Shen</author>
    <author>tc={BE2A0066-9FDC-4D95-A8C6-465F535E8E32}</author>
    <author>tc={B148B907-FE47-4D58-87ED-7E4AD0507AB1}</author>
  </authors>
  <commentList>
    <comment ref="N4" authorId="0" shapeId="0" xr:uid="{4518EF0E-27E2-4236-9160-81545E28E0A8}">
      <text>
        <r>
          <rPr>
            <sz val="11"/>
            <color theme="1"/>
            <rFont val="Calibri"/>
            <family val="2"/>
            <scheme val="minor"/>
          </rPr>
          <t>Chris Ferng:
SHA/NBO/HKG/YTI: $1980
TAO/XMN: $2115</t>
        </r>
      </text>
    </comment>
    <comment ref="O4" authorId="0" shapeId="0" xr:uid="{E5E9D882-C770-4048-A8E7-735750B3C2F3}">
      <text>
        <r>
          <rPr>
            <sz val="11"/>
            <color theme="1"/>
            <rFont val="Calibri"/>
            <family val="2"/>
            <scheme val="minor"/>
          </rPr>
          <t xml:space="preserve">Chris Ferng:
SHA/NBO/HKG/YTI: $1980
TAO/XMN: $2115
</t>
        </r>
      </text>
    </comment>
    <comment ref="Q4" authorId="1" shapeId="0" xr:uid="{D23B67CE-E8E1-4E05-AA21-BB5952511889}">
      <text>
        <r>
          <rPr>
            <b/>
            <sz val="9"/>
            <color indexed="81"/>
            <rFont val="Tahoma"/>
            <family val="2"/>
          </rPr>
          <t>Henry Zhu:</t>
        </r>
        <r>
          <rPr>
            <sz val="9"/>
            <color indexed="81"/>
            <rFont val="Tahoma"/>
            <family val="2"/>
          </rPr>
          <t xml:space="preserve">
via LA/LB</t>
        </r>
      </text>
    </comment>
    <comment ref="R4" authorId="1" shapeId="0" xr:uid="{368F56CA-214E-42AA-B102-5F6BB302F69C}">
      <text>
        <r>
          <rPr>
            <b/>
            <sz val="9"/>
            <color indexed="81"/>
            <rFont val="Tahoma"/>
            <family val="2"/>
          </rPr>
          <t>Henry Zhu:</t>
        </r>
        <r>
          <rPr>
            <sz val="9"/>
            <color indexed="81"/>
            <rFont val="Tahoma"/>
            <family val="2"/>
          </rPr>
          <t xml:space="preserve">
via LA/LB</t>
        </r>
      </text>
    </comment>
    <comment ref="S4" authorId="1" shapeId="0" xr:uid="{26FCE40B-E1EE-4235-B7D9-8BBFCEA61445}">
      <text>
        <r>
          <rPr>
            <b/>
            <sz val="9"/>
            <color indexed="81"/>
            <rFont val="Tahoma"/>
            <family val="2"/>
          </rPr>
          <t>Henry Zhu:</t>
        </r>
        <r>
          <rPr>
            <sz val="9"/>
            <color indexed="81"/>
            <rFont val="Tahoma"/>
            <family val="2"/>
          </rPr>
          <t xml:space="preserve">
via LA/LB</t>
        </r>
      </text>
    </comment>
    <comment ref="B5" authorId="2" shapeId="0" xr:uid="{368B2C55-88D3-42AA-9957-D92F7AE16EC2}">
      <text>
        <r>
          <rPr>
            <sz val="11"/>
            <color theme="1"/>
            <rFont val="Calibri"/>
            <family val="2"/>
            <scheme val="minor"/>
          </rPr>
          <t>Vinson Kuang:
BUS: $780</t>
        </r>
      </text>
    </comment>
    <comment ref="C5" authorId="2" shapeId="0" xr:uid="{2C1CE62D-1191-47FA-AB7B-6D5E1A3D8692}">
      <text>
        <r>
          <rPr>
            <sz val="11"/>
            <color theme="1"/>
            <rFont val="Calibri"/>
            <family val="2"/>
            <scheme val="minor"/>
          </rPr>
          <t>Vinson Kuang:
BUS: $795</t>
        </r>
      </text>
    </comment>
    <comment ref="D5" authorId="2" shapeId="0" xr:uid="{35E36CEA-B684-4567-BA55-2BD0680A7536}">
      <text>
        <r>
          <rPr>
            <sz val="11"/>
            <color theme="1"/>
            <rFont val="Calibri"/>
            <family val="2"/>
            <scheme val="minor"/>
          </rPr>
          <t>Vinson Kuang:
BUS: $735</t>
        </r>
      </text>
    </comment>
    <comment ref="G5" authorId="2" shapeId="0" xr:uid="{6835887E-5365-4EE1-AFD3-DCDCB021784B}">
      <text>
        <r>
          <rPr>
            <sz val="11"/>
            <color theme="1"/>
            <rFont val="Calibri"/>
            <family val="2"/>
            <scheme val="minor"/>
          </rPr>
          <t xml:space="preserve">Vinson Kuang:
BUS: $770
</t>
        </r>
      </text>
    </comment>
    <comment ref="H5" authorId="2" shapeId="0" xr:uid="{157B90AC-DDEC-4A64-8257-0413F41630FE}">
      <text>
        <r>
          <rPr>
            <sz val="11"/>
            <color theme="1"/>
            <rFont val="Calibri"/>
            <family val="2"/>
            <scheme val="minor"/>
          </rPr>
          <t>Vinson Kuang:
via BUS: $2520</t>
        </r>
      </text>
    </comment>
    <comment ref="I5" authorId="2" shapeId="0" xr:uid="{ED904293-17DE-4F23-B46F-378369681583}">
      <text>
        <r>
          <rPr>
            <sz val="11"/>
            <color theme="1"/>
            <rFont val="Calibri"/>
            <family val="2"/>
            <scheme val="minor"/>
          </rPr>
          <t>Vinson Kuang:
via BUS: $2520</t>
        </r>
      </text>
    </comment>
    <comment ref="J5" authorId="2" shapeId="0" xr:uid="{8654906C-9A81-4A25-BB5B-D8288F4D1154}">
      <text>
        <r>
          <rPr>
            <sz val="11"/>
            <color theme="1"/>
            <rFont val="Calibri"/>
            <family val="2"/>
            <scheme val="minor"/>
          </rPr>
          <t>Vinson Kuang:
via BUS: $2520</t>
        </r>
      </text>
    </comment>
    <comment ref="K5" authorId="2" shapeId="0" xr:uid="{82B11501-DD0A-4E4D-A290-2C2972128608}">
      <text>
        <r>
          <rPr>
            <sz val="11"/>
            <color theme="1"/>
            <rFont val="Calibri"/>
            <family val="2"/>
            <scheme val="minor"/>
          </rPr>
          <t>Vinson Kuang:
via BUS: $2520</t>
        </r>
      </text>
    </comment>
    <comment ref="L5" authorId="2" shapeId="0" xr:uid="{677FEFE6-AEEC-40CE-87B5-9B3E175B3F5F}">
      <text>
        <r>
          <rPr>
            <sz val="11"/>
            <color theme="1"/>
            <rFont val="Calibri"/>
            <family val="2"/>
            <scheme val="minor"/>
          </rPr>
          <t>Vinson Kuang:
via BUS: $2520</t>
        </r>
      </text>
    </comment>
    <comment ref="N5" authorId="2" shapeId="0" xr:uid="{244C9BEE-FD75-4499-B484-EBC9A3F56000}">
      <text>
        <r>
          <rPr>
            <sz val="11"/>
            <color theme="1"/>
            <rFont val="Calibri"/>
            <family val="2"/>
            <scheme val="minor"/>
          </rPr>
          <t>Vinson Kuang:
via BUS: $2070</t>
        </r>
      </text>
    </comment>
    <comment ref="O5" authorId="2" shapeId="0" xr:uid="{A0D6948F-4A98-4280-9579-B235B03E2A17}">
      <text>
        <r>
          <rPr>
            <sz val="11"/>
            <color theme="1"/>
            <rFont val="Calibri"/>
            <family val="2"/>
            <scheme val="minor"/>
          </rPr>
          <t>Vinson Kuang:
via BUS: $2070</t>
        </r>
      </text>
    </comment>
    <comment ref="Q5" authorId="1" shapeId="0" xr:uid="{2B50B996-130D-4E80-8B97-6E053DDC9312}">
      <text>
        <r>
          <rPr>
            <b/>
            <sz val="9"/>
            <color indexed="81"/>
            <rFont val="Tahoma"/>
            <family val="2"/>
          </rPr>
          <t>Henry Zhu:</t>
        </r>
        <r>
          <rPr>
            <sz val="9"/>
            <color indexed="81"/>
            <rFont val="Tahoma"/>
            <family val="2"/>
          </rPr>
          <t xml:space="preserve">
via LA/LB</t>
        </r>
      </text>
    </comment>
    <comment ref="R5" authorId="1" shapeId="0" xr:uid="{8E4BF3C8-02A4-42F4-A99B-5A11B72F68A0}">
      <text>
        <r>
          <rPr>
            <b/>
            <sz val="9"/>
            <color indexed="81"/>
            <rFont val="Tahoma"/>
            <family val="2"/>
          </rPr>
          <t>Henry Zhu:</t>
        </r>
        <r>
          <rPr>
            <sz val="9"/>
            <color indexed="81"/>
            <rFont val="Tahoma"/>
            <family val="2"/>
          </rPr>
          <t xml:space="preserve">
via LA/LB</t>
        </r>
      </text>
    </comment>
    <comment ref="S5" authorId="1" shapeId="0" xr:uid="{2830A210-B0A8-4303-8BA4-792BD765337F}">
      <text>
        <r>
          <rPr>
            <b/>
            <sz val="9"/>
            <color indexed="81"/>
            <rFont val="Tahoma"/>
            <family val="2"/>
          </rPr>
          <t>Henry Zhu:</t>
        </r>
        <r>
          <rPr>
            <sz val="9"/>
            <color indexed="81"/>
            <rFont val="Tahoma"/>
            <family val="2"/>
          </rPr>
          <t xml:space="preserve">
via LA/LB</t>
        </r>
      </text>
    </comment>
    <comment ref="U6" authorId="3" shapeId="0" xr:uid="{622F2CA3-700A-459C-8DC7-5D35DA92A7F7}">
      <text>
        <r>
          <rPr>
            <sz val="11"/>
            <color theme="1"/>
            <rFont val="Calibri"/>
            <family val="2"/>
            <scheme val="minor"/>
          </rPr>
          <t>Yu Ting Shen:
via VAN only</t>
        </r>
      </text>
    </comment>
    <comment ref="D7" authorId="4" shapeId="0" xr:uid="{BE2A0066-9FDC-4D95-A8C6-465F535E8E32}">
      <text>
        <t>[Threaded comment]
Your version of Excel allows you to read this threaded comment; however, any edits to it will get removed if the file is opened in a newer version of Excel. Learn more: https://go.microsoft.com/fwlink/?linkid=870924
Comment:
    ex Laem Chabang</t>
      </text>
    </comment>
    <comment ref="E7" authorId="5" shapeId="0" xr:uid="{B148B907-FE47-4D58-87ED-7E4AD0507AB1}">
      <text>
        <t>[Threaded comment]
Your version of Excel allows you to read this threaded comment; however, any edits to it will get removed if the file is opened in a newer version of Excel. Learn more: https://go.microsoft.com/fwlink/?linkid=870924
Comment:
    ex Vung Tau/ HCM</t>
      </text>
    </comment>
    <comment ref="Q18" authorId="2" shapeId="0" xr:uid="{6B702925-881F-4088-ACE5-65B01FDD0F1D}">
      <text>
        <r>
          <rPr>
            <sz val="11"/>
            <color theme="1"/>
            <rFont val="Calibri"/>
            <family val="2"/>
            <scheme val="minor"/>
          </rPr>
          <t>Vinson Kuang:
via LAX/LGB</t>
        </r>
      </text>
    </comment>
    <comment ref="R18" authorId="2" shapeId="0" xr:uid="{97DF6170-5EB4-4368-ABF7-E10F6BC1A851}">
      <text>
        <r>
          <rPr>
            <sz val="11"/>
            <color theme="1"/>
            <rFont val="Calibri"/>
            <family val="2"/>
            <scheme val="minor"/>
          </rPr>
          <t>Vinson Kuang:
via LAX/LGB</t>
        </r>
      </text>
    </comment>
    <comment ref="S18" authorId="2" shapeId="0" xr:uid="{3030A1EF-A2CB-4DFB-8A01-7F43B34E7578}">
      <text>
        <r>
          <rPr>
            <sz val="11"/>
            <color theme="1"/>
            <rFont val="Calibri"/>
            <family val="2"/>
            <scheme val="minor"/>
          </rPr>
          <t>Vinson Kuang:
via LAX/LGB</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Welles Tanzer</author>
  </authors>
  <commentList>
    <comment ref="M60" authorId="0" shapeId="0" xr:uid="{37F67054-0772-43DE-8A94-AC0CDB9EA558}">
      <text>
        <r>
          <rPr>
            <b/>
            <sz val="9"/>
            <color indexed="81"/>
            <rFont val="Tahoma"/>
            <family val="2"/>
          </rPr>
          <t>Welles Tanzer:</t>
        </r>
        <r>
          <rPr>
            <sz val="9"/>
            <color indexed="81"/>
            <rFont val="Tahoma"/>
            <family val="2"/>
          </rPr>
          <t xml:space="preserve">
PN &amp; EC ONLY</t>
        </r>
      </text>
    </comment>
    <comment ref="M62" authorId="0" shapeId="0" xr:uid="{D08068FC-2C24-4FE3-80CF-A6D0D12E6653}">
      <text>
        <r>
          <rPr>
            <b/>
            <sz val="9"/>
            <color indexed="81"/>
            <rFont val="Tahoma"/>
            <family val="2"/>
          </rPr>
          <t>Welles Tanzer:</t>
        </r>
        <r>
          <rPr>
            <sz val="9"/>
            <color indexed="81"/>
            <rFont val="Tahoma"/>
            <family val="2"/>
          </rPr>
          <t xml:space="preserve">
EC ONLY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Chris Ferng</author>
  </authors>
  <commentList>
    <comment ref="C14" authorId="0" shapeId="0" xr:uid="{54BD77E3-E7B1-44C1-AABF-60D1B0888FDA}">
      <text>
        <r>
          <rPr>
            <sz val="11"/>
            <color theme="1"/>
            <rFont val="Calibri"/>
            <family val="2"/>
            <scheme val="minor"/>
          </rPr>
          <t xml:space="preserve">Chris Ferng:
		G04																																																																																															
				0222336639 CHEMICAL (NON-HAZARDOUS)																																																																																													
				2106000013 FOODSTUFF																																																																																													
				3300000026 COSMETIC GOODS																																																																																													
				3365654112 PACKAGING  MATERIALS																																																																																													
				3900000037 PLASTIC TUBES																																																																																													
				3979000001 RESIN																																																																																													
				3979000023 PVC RESIN/SYNTHETIC RESIN																																																																																													
				4006000001 TIRES, NOS																																																																																													
				4036000002 RUBBER GOODS																																																																																													
				4202000029 BAGS &amp; LUGGAGE																																																																																													
				4400000008 PLYWOOD																																																																																													
				4403000003 WOODENWARE																																																																																													
				4800000008 PAPER GOODS																																																																																													
				5410750001 YARN																																																																																													
				5833000001 PIECE GOODS																																																																																													
				5900000010 FABRIC																																																																																													
				5911000002 FABRIC &amp; YARN																																																																																													
				6223000001 GLOVES																																																																																													
				6238000001 SOCKS																																																																																													
				6325214411 PROMOTIONAL ITEMS																																																																																													
				6403900001 FOOTWEAR																																																																																													
				6800000004 BUILDING MATERIAL																																																																																													
				6909000017 CERAMIC ITEMS																																																																																													
		G04																																																																																															
				7000000008 GLASS BOTTLE																																																																																													
				7001000002 GLASSWARE																																																																																													
				7113000001 FASHION ACCESSORIES																																																																																													
				7326000001 HARDWARE																																																																																													
				8201000002 TOOLS																																																																																													
				8417520001 COMPUTER AND PARTS																																																																																													
				8502548789 INFANT SUPPLIES																																																																																													
				8509000007 E-GOODS																																																																																													
				8539000002 LIGHTING EQUIPMENT																																																																																													
				8544400214 ATV'S &amp; PARTS																																																																																													
				8708000003 AUTO PARTS																																																																																													
				8710000001 BICYCLES AND PARTS																																																																																													
				9000000020 MEDICAL ACCESSORIES																																																																																													
				9018000005 MEDICAL SUPPLY																																																																																													
				9018000009 PET SUPPLIES																																																																																													
				9018000032 PLASTIC PET SUPPLIES, NOS																																																																																													
				9021545899 OUTDOOR GOODS																																																																																													
				9200000001 MUSICAL INSTRUMENTS																																																																																													
				9200000020 MUSICAL GOODS																																																																																													
				9403000007 FURNITURE																																																																																													
				9404000005 BEDDING ACCESSORY																																																																																													
				9500000021 INFANT PRODUCTS																																																																																													
				9501000001 GIFTWARE																																																																																													
				9503000003 TOYS																																																																																													
				9506000002 SPORTING GOODS																																																																																													
				9600000012 HOUSEHOLD GOODS, NOS																																																																																													
				9600000051 BATHROOM &amp; ACCESSORIES																																																																																													
				9600000080 GARDEN DECORATION																																																																																													
				9600000400 KITCHEN &amp; BATH ITEMS																																																																																													
				9600100005 STATIONERY																																																																																													
				9996500001 PERSONAL CARE ITEMS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Cheryl Chen</author>
  </authors>
  <commentList>
    <comment ref="F5" authorId="0" shapeId="0" xr:uid="{00000000-0006-0000-1100-000001000000}">
      <text>
        <r>
          <rPr>
            <b/>
            <sz val="9"/>
            <color indexed="81"/>
            <rFont val="Tahoma"/>
            <family val="2"/>
          </rPr>
          <t>limited dest</t>
        </r>
      </text>
    </comment>
  </commentList>
</comments>
</file>

<file path=xl/sharedStrings.xml><?xml version="1.0" encoding="utf-8"?>
<sst xmlns="http://schemas.openxmlformats.org/spreadsheetml/2006/main" count="135781" uniqueCount="3565">
  <si>
    <t>SBS REFERENCE TABLE</t>
  </si>
  <si>
    <t>TAB NAME</t>
  </si>
  <si>
    <t>ORIGIN BASE PORT</t>
  </si>
  <si>
    <t>DESTINATION</t>
  </si>
  <si>
    <t>TAB DESCRIPTION</t>
  </si>
  <si>
    <t>TAB REMARKS</t>
  </si>
  <si>
    <t>20' ST</t>
  </si>
  <si>
    <t>40' ST</t>
  </si>
  <si>
    <t>40' HQ</t>
  </si>
  <si>
    <t>40' NOR</t>
  </si>
  <si>
    <t>40' LIVE
REEFER</t>
  </si>
  <si>
    <t>20' SOC</t>
  </si>
  <si>
    <t>40' SOC</t>
  </si>
  <si>
    <t>0. SC Number</t>
  </si>
  <si>
    <t>All Asia</t>
  </si>
  <si>
    <t>USA</t>
  </si>
  <si>
    <t>Contract number + contract type for each carrier</t>
  </si>
  <si>
    <t> </t>
  </si>
  <si>
    <t>N/A</t>
  </si>
  <si>
    <t>1. CBP_40HC</t>
  </si>
  <si>
    <t>China</t>
  </si>
  <si>
    <t>Floating/FAK cost for each carrier</t>
  </si>
  <si>
    <r>
      <t>Use "</t>
    </r>
    <r>
      <rPr>
        <b/>
        <sz val="11"/>
        <color rgb="FF000000"/>
        <rFont val="Calibri"/>
        <family val="2"/>
      </rPr>
      <t>16. CBP_SEA_Origin</t>
    </r>
    <r>
      <rPr>
        <sz val="11"/>
        <color rgb="FF000000"/>
        <rFont val="Calibri"/>
        <family val="2"/>
      </rPr>
      <t>" Tab to find specific Asia ports of call for each carrier</t>
    </r>
  </si>
  <si>
    <t>NO</t>
  </si>
  <si>
    <t>YES</t>
  </si>
  <si>
    <t>1.1 CBP_20ST</t>
  </si>
  <si>
    <t>2. SEA_40HC</t>
  </si>
  <si>
    <t>Southeast Asia</t>
  </si>
  <si>
    <t>2.1 SEA_20ST</t>
  </si>
  <si>
    <t>3. Taiwan_40HC</t>
  </si>
  <si>
    <t>Taiwan</t>
  </si>
  <si>
    <t>3.1 Taiwan_20ST</t>
  </si>
  <si>
    <t>4. Korea_40HC</t>
  </si>
  <si>
    <t>Busan, Korea</t>
  </si>
  <si>
    <t>4.1 Korea_20ST</t>
  </si>
  <si>
    <t>5. SVC Free Time</t>
  </si>
  <si>
    <t>USA detention free time for each carrier</t>
  </si>
  <si>
    <t>6. SOC</t>
  </si>
  <si>
    <t>Describes shipper owned container, not necessarily a tank (although this can be true for some SOC)</t>
  </si>
  <si>
    <t>7. NOR</t>
  </si>
  <si>
    <t>Reefer as dry/non-operating reefer</t>
  </si>
  <si>
    <t>8. OAR</t>
  </si>
  <si>
    <t>Origin arbitrary cost for non-base ports at origin to apply on top of base port cost</t>
  </si>
  <si>
    <t>All carriers except for ZIM</t>
  </si>
  <si>
    <t>CMA ONLY</t>
  </si>
  <si>
    <t>8.1 ZIM OAR</t>
  </si>
  <si>
    <t>Only for ZIM</t>
  </si>
  <si>
    <t>9. REEFER</t>
  </si>
  <si>
    <t>Live reefer box</t>
  </si>
  <si>
    <t>10. ISC TO USA</t>
  </si>
  <si>
    <t>Bahrain, Bangladesh, India, Jordan, Oman, Pakistan, Qatar, Saudi Arabia, Sri Lanka, UAE</t>
  </si>
  <si>
    <t>11. MED to USA</t>
  </si>
  <si>
    <t>Egypt, Italy, Portugal, Spain, Turkey</t>
  </si>
  <si>
    <t>12. N. Europe to USA</t>
  </si>
  <si>
    <t>Belgium, France, Germany, Netherlands, Poland, United Kingdom</t>
  </si>
  <si>
    <t>13. ASIA TO LATAM</t>
  </si>
  <si>
    <t>Caribbean, Central America, South America</t>
  </si>
  <si>
    <t>14. Premium Transit Time</t>
  </si>
  <si>
    <t>CMA + Matson priority service maps</t>
  </si>
  <si>
    <t>15. TP Transit Time</t>
  </si>
  <si>
    <t>Approximate transit times for each carrier</t>
  </si>
  <si>
    <t>16. CBP_SEA_Origin</t>
  </si>
  <si>
    <t>Asia base port list for each carrier</t>
  </si>
  <si>
    <t>17. Commodity</t>
  </si>
  <si>
    <t>Commodity bullet list for each carrier</t>
  </si>
  <si>
    <t>2018-19 S/C RIPI Destination Arbitrary - 40' (for 20', please contact pricing team)</t>
  </si>
  <si>
    <t>1) East Coast</t>
  </si>
  <si>
    <t>2) Gulf Coast</t>
  </si>
  <si>
    <t>Destination</t>
  </si>
  <si>
    <t>Rate Applicable Over</t>
  </si>
  <si>
    <t>Shipped Over</t>
  </si>
  <si>
    <t>APL</t>
  </si>
  <si>
    <t>CMA</t>
  </si>
  <si>
    <t>COSCO</t>
  </si>
  <si>
    <t>EMC</t>
  </si>
  <si>
    <t>Hapag</t>
  </si>
  <si>
    <t>HMM</t>
  </si>
  <si>
    <t>MSK</t>
  </si>
  <si>
    <t>MSC</t>
  </si>
  <si>
    <t>OOCL</t>
  </si>
  <si>
    <t>ONE</t>
  </si>
  <si>
    <t>ZIM(04/23/19)</t>
  </si>
  <si>
    <t>YML</t>
  </si>
  <si>
    <t>ONE
FAK</t>
  </si>
  <si>
    <t>ONE
Fixed</t>
  </si>
  <si>
    <t>ZIM</t>
  </si>
  <si>
    <t>Atlanta, GA</t>
  </si>
  <si>
    <t>Savannah, GA</t>
  </si>
  <si>
    <t>(blank)</t>
  </si>
  <si>
    <t>na</t>
    <phoneticPr fontId="0" type="noConversion"/>
  </si>
  <si>
    <t>$600/40'</t>
    <phoneticPr fontId="0" type="noConversion"/>
  </si>
  <si>
    <t>Dallas, TX</t>
  </si>
  <si>
    <t>Houston</t>
  </si>
  <si>
    <t>na</t>
  </si>
  <si>
    <t xml:space="preserve">Birmingham, AL </t>
  </si>
  <si>
    <t>Savannah</t>
  </si>
  <si>
    <t>New Orleans</t>
  </si>
  <si>
    <t>Charlotte, NC</t>
  </si>
  <si>
    <t>Savannah/Charlston</t>
  </si>
  <si>
    <t>Memphis, TN</t>
  </si>
  <si>
    <t>Mobile, AL</t>
  </si>
  <si>
    <t xml:space="preserve">Charlotte, NC </t>
  </si>
  <si>
    <t>Wilmington</t>
  </si>
  <si>
    <t>San Antonio, TX</t>
  </si>
  <si>
    <t>Chatsworth, GA</t>
  </si>
  <si>
    <t>Savannagh</t>
  </si>
  <si>
    <t>800 (rail)</t>
  </si>
  <si>
    <t>950 (rail)
$3200 fixed</t>
  </si>
  <si>
    <t>850 (rail)</t>
  </si>
  <si>
    <t>Chicago, IL</t>
  </si>
  <si>
    <t>East Coast Gateway</t>
  </si>
  <si>
    <t>　Norfolk+$950/40</t>
    <phoneticPr fontId="0" type="noConversion"/>
  </si>
  <si>
    <t>Cincinnati, OH</t>
  </si>
  <si>
    <t>　Norfolk+$1000/40</t>
    <phoneticPr fontId="0" type="noConversion"/>
  </si>
  <si>
    <t>Cleveland, OH</t>
  </si>
  <si>
    <t>Columbus, OH</t>
  </si>
  <si>
    <t>Detroit, MI</t>
  </si>
  <si>
    <t>Halifax</t>
  </si>
  <si>
    <t>New York</t>
  </si>
  <si>
    <t>NYC/NFK+$1000/40'</t>
  </si>
  <si>
    <t>Front Royal, VA</t>
  </si>
  <si>
    <t>Norfolk</t>
  </si>
  <si>
    <t>Greensboro, NC</t>
  </si>
  <si>
    <t>Greer, SC</t>
  </si>
  <si>
    <t>Charleston</t>
  </si>
  <si>
    <t>CHS+$950/40</t>
    <phoneticPr fontId="0" type="noConversion"/>
  </si>
  <si>
    <t xml:space="preserve">Hunstville, AL  </t>
  </si>
  <si>
    <t>Indianapolis, IN</t>
  </si>
  <si>
    <t>USEC+$1450/40</t>
    <phoneticPr fontId="0" type="noConversion"/>
  </si>
  <si>
    <t>Kansas City, KS</t>
  </si>
  <si>
    <t>Kansas City, MO</t>
  </si>
  <si>
    <t>Louisville, KY</t>
  </si>
  <si>
    <t>NFK+$1100/40　</t>
    <phoneticPr fontId="0" type="noConversion"/>
  </si>
  <si>
    <t>SAV+$1100/40　</t>
    <phoneticPr fontId="0" type="noConversion"/>
  </si>
  <si>
    <t>Montreal, QC</t>
  </si>
  <si>
    <t>Nashville, TN</t>
  </si>
  <si>
    <t>Philadelphia, PA</t>
  </si>
  <si>
    <t>No ramp svc　</t>
  </si>
  <si>
    <t>Pittsburgh, PA</t>
  </si>
  <si>
    <t>Richmond, VA</t>
  </si>
  <si>
    <t>Saint Louis, MO</t>
  </si>
  <si>
    <t>NFK+$1400/40　</t>
    <phoneticPr fontId="0" type="noConversion"/>
  </si>
  <si>
    <t>Toronto, ON</t>
  </si>
  <si>
    <t xml:space="preserve">Worcester, MA </t>
  </si>
  <si>
    <t>New Orleans, LA</t>
  </si>
  <si>
    <t>SAV+$1000/40</t>
    <phoneticPr fontId="0" type="noConversion"/>
  </si>
  <si>
    <t>scac_code</t>
  </si>
  <si>
    <t>contract_id</t>
  </si>
  <si>
    <t>Floating/Fixed</t>
  </si>
  <si>
    <t>origin_country</t>
  </si>
  <si>
    <t>POR_CY</t>
  </si>
  <si>
    <t>POL_via</t>
  </si>
  <si>
    <t>POD_mode</t>
  </si>
  <si>
    <t>POD</t>
  </si>
  <si>
    <t>size_40</t>
  </si>
  <si>
    <t>size_20</t>
  </si>
  <si>
    <t>Remark</t>
  </si>
  <si>
    <t>CMDU</t>
  </si>
  <si>
    <t>20-1888/20-2950</t>
  </si>
  <si>
    <t>FLOATING</t>
  </si>
  <si>
    <t>CHINA</t>
  </si>
  <si>
    <t>ANQING</t>
  </si>
  <si>
    <t>PSW</t>
  </si>
  <si>
    <t>THAILAND</t>
  </si>
  <si>
    <t xml:space="preserve">BANGKOK </t>
  </si>
  <si>
    <t>PHILIPPINES</t>
  </si>
  <si>
    <t>BATANGAS</t>
  </si>
  <si>
    <t>BEIHAI</t>
  </si>
  <si>
    <t>BEIJIAO</t>
  </si>
  <si>
    <t>INDONESIA</t>
  </si>
  <si>
    <t>BELAWAN</t>
  </si>
  <si>
    <t>CEBU</t>
  </si>
  <si>
    <t>CHANGDE</t>
  </si>
  <si>
    <t>CHANGSHA</t>
  </si>
  <si>
    <t>CHANGSHU</t>
  </si>
  <si>
    <t>CHANGZHOU</t>
  </si>
  <si>
    <t>CHENGDU</t>
  </si>
  <si>
    <t>CHENGLINGJI</t>
  </si>
  <si>
    <t>CHIZHOU</t>
  </si>
  <si>
    <t>CHONGQING</t>
  </si>
  <si>
    <t>+100/40' by rail</t>
  </si>
  <si>
    <t>DALIAN</t>
  </si>
  <si>
    <t>VIETNAM</t>
  </si>
  <si>
    <t>DANANG</t>
  </si>
  <si>
    <t>DAVAO</t>
  </si>
  <si>
    <t>DONGGUAN</t>
  </si>
  <si>
    <t>DOUMEN</t>
  </si>
  <si>
    <t>FANGCHENG</t>
  </si>
  <si>
    <t>FULING</t>
  </si>
  <si>
    <t>GAOMING</t>
  </si>
  <si>
    <t>GAOYAO</t>
  </si>
  <si>
    <t>GENERAL SANTOS</t>
  </si>
  <si>
    <t>GUANGZHOU</t>
  </si>
  <si>
    <t>HAIKOU</t>
  </si>
  <si>
    <t>HO CHI MINH</t>
  </si>
  <si>
    <t>HUA DU</t>
  </si>
  <si>
    <t>HUANGPU</t>
  </si>
  <si>
    <t>HUANGSHI</t>
  </si>
  <si>
    <t>JAKARTA</t>
  </si>
  <si>
    <t>JIANGMEN</t>
  </si>
  <si>
    <t>JIANGYIN</t>
  </si>
  <si>
    <t>JINGZHOU</t>
  </si>
  <si>
    <t>JIUJIANG, 36</t>
  </si>
  <si>
    <t>JIUJIANG, 44</t>
  </si>
  <si>
    <t>TAIWAN</t>
  </si>
  <si>
    <t>KEELUNG</t>
  </si>
  <si>
    <t>MALAYSIA</t>
  </si>
  <si>
    <t>KOTA KINABALU</t>
  </si>
  <si>
    <t>KUCHING</t>
  </si>
  <si>
    <t>LAT KRABANG</t>
  </si>
  <si>
    <t>LELIU</t>
  </si>
  <si>
    <t xml:space="preserve">LIANYUNGANG </t>
  </si>
  <si>
    <t>LUZHOU</t>
  </si>
  <si>
    <t>MAANSHAN</t>
  </si>
  <si>
    <t>MAFANG</t>
  </si>
  <si>
    <t>MAKASSAR</t>
  </si>
  <si>
    <t>MANILA</t>
  </si>
  <si>
    <t>MAOMING</t>
  </si>
  <si>
    <t>NANGANG</t>
  </si>
  <si>
    <t>NANHAI</t>
  </si>
  <si>
    <t>NANJING</t>
  </si>
  <si>
    <t>NANTONG</t>
  </si>
  <si>
    <t>PADANG</t>
  </si>
  <si>
    <t>PALEMBANG</t>
  </si>
  <si>
    <t>PANJANG</t>
  </si>
  <si>
    <t>PANYU</t>
  </si>
  <si>
    <t>PENANG</t>
  </si>
  <si>
    <t>CAMBODIA</t>
  </si>
  <si>
    <t>PHNOM PENH</t>
  </si>
  <si>
    <t>PONTIANAK</t>
  </si>
  <si>
    <t>QINGYUAN</t>
  </si>
  <si>
    <t>QUI NHON</t>
  </si>
  <si>
    <t>RONGQI</t>
  </si>
  <si>
    <t>SAMARINDA</t>
  </si>
  <si>
    <t>SANBU</t>
  </si>
  <si>
    <t>SANRONG</t>
  </si>
  <si>
    <t>SANSHAN</t>
  </si>
  <si>
    <t>SANSHUI</t>
  </si>
  <si>
    <t>SEMARANG</t>
  </si>
  <si>
    <t>SHANTOU</t>
  </si>
  <si>
    <t>SHASHI</t>
  </si>
  <si>
    <t>SHUNDE</t>
  </si>
  <si>
    <t>SIBU</t>
  </si>
  <si>
    <t>SIHANOUKVILLE</t>
  </si>
  <si>
    <t>SONGKHLA</t>
  </si>
  <si>
    <t>SUBIC BAY</t>
  </si>
  <si>
    <t>SURABAYA</t>
  </si>
  <si>
    <t>SUZHOU</t>
  </si>
  <si>
    <t>TAICANG</t>
  </si>
  <si>
    <t>TAICHENG</t>
  </si>
  <si>
    <t>TAICHUNG</t>
  </si>
  <si>
    <t>TAIPEI</t>
  </si>
  <si>
    <t>LALB only</t>
  </si>
  <si>
    <t>TAIZHOU</t>
  </si>
  <si>
    <t>TANJUNG PELEPAS</t>
  </si>
  <si>
    <t>TAOYUAN</t>
  </si>
  <si>
    <t>TIANJINXINGANG</t>
  </si>
  <si>
    <t>LALB</t>
  </si>
  <si>
    <t>Oakland</t>
  </si>
  <si>
    <t>TONGLING</t>
  </si>
  <si>
    <t>WANZHOU</t>
  </si>
  <si>
    <t>WENZHOU</t>
  </si>
  <si>
    <t>WUHAN</t>
  </si>
  <si>
    <t>WUHU</t>
  </si>
  <si>
    <t>XIANGZHOU</t>
  </si>
  <si>
    <t>XIAOLAN, 44</t>
  </si>
  <si>
    <t>XINHUI</t>
  </si>
  <si>
    <t>YANGJIANG</t>
  </si>
  <si>
    <t>MYANMAR</t>
  </si>
  <si>
    <t>YANGON</t>
  </si>
  <si>
    <t>YANGZHOU</t>
  </si>
  <si>
    <t>YICHANG</t>
  </si>
  <si>
    <t>YUEYANG</t>
  </si>
  <si>
    <t>ZHANGJIAGANG</t>
  </si>
  <si>
    <t>ZHANJIANG</t>
  </si>
  <si>
    <t>ZHAOQING</t>
  </si>
  <si>
    <t>ZHAPU</t>
  </si>
  <si>
    <t>ZHENJIANG</t>
  </si>
  <si>
    <t>ZHONGSHAN</t>
  </si>
  <si>
    <t>ZHUHAI</t>
  </si>
  <si>
    <t>COSU</t>
    <phoneticPr fontId="0" type="noConversion"/>
  </si>
  <si>
    <t>ATN20555</t>
    <phoneticPr fontId="0" type="noConversion"/>
  </si>
  <si>
    <t>FLOATING</t>
    <phoneticPr fontId="0" type="noConversion"/>
  </si>
  <si>
    <t>CHINA</t>
    <phoneticPr fontId="0" type="noConversion"/>
  </si>
  <si>
    <t>Huai'an, Jiangsu</t>
  </si>
  <si>
    <t>SHANGHAI</t>
  </si>
  <si>
    <t>Chuzhou, Anhui</t>
  </si>
  <si>
    <t>Haian,Jiangsu</t>
  </si>
  <si>
    <t>KOREA</t>
    <phoneticPr fontId="0" type="noConversion"/>
  </si>
  <si>
    <t>GWANGYANG</t>
  </si>
  <si>
    <t>BUSAN, KR</t>
  </si>
  <si>
    <t>TAIWAN</t>
    <phoneticPr fontId="0" type="noConversion"/>
  </si>
  <si>
    <t>HSINCHU</t>
  </si>
  <si>
    <t>KAOHSIUNG</t>
  </si>
  <si>
    <t>Shaoxing, ZJ, China</t>
  </si>
  <si>
    <t>NINGBO</t>
  </si>
  <si>
    <t>Yiwu, ZJ, China</t>
  </si>
  <si>
    <t>LIANYUNGANG</t>
  </si>
  <si>
    <t>QINGDAO</t>
  </si>
  <si>
    <t>YANTAI</t>
  </si>
  <si>
    <t>Bengbu, AH, China</t>
  </si>
  <si>
    <t>Changxing, ZJ, China</t>
  </si>
  <si>
    <t>DANYANG</t>
  </si>
  <si>
    <t>HEFEI</t>
  </si>
  <si>
    <t>Huzhou, ZJ, China</t>
  </si>
  <si>
    <t xml:space="preserve">JIAXING </t>
  </si>
  <si>
    <t>Pinghu(Dushangang), ZJ, China</t>
  </si>
  <si>
    <t>WUXI</t>
  </si>
  <si>
    <t>YANG ZHOU</t>
  </si>
  <si>
    <t>VIETNAM</t>
    <phoneticPr fontId="0" type="noConversion"/>
  </si>
  <si>
    <t>Ba Ria-Vung Tau(CM-TV), Ba Ria Vung Tau, Vietnam</t>
  </si>
  <si>
    <t>SINGAPORE</t>
  </si>
  <si>
    <t>BANGKOK</t>
  </si>
  <si>
    <t>PHILIPPINES</t>
    <phoneticPr fontId="0" type="noConversion"/>
  </si>
  <si>
    <t>INDONESIA</t>
    <phoneticPr fontId="0" type="noConversion"/>
  </si>
  <si>
    <t>DA NANG</t>
  </si>
  <si>
    <t>HAIPHONG</t>
  </si>
  <si>
    <t>MALAYSIA</t>
    <phoneticPr fontId="0" type="noConversion"/>
  </si>
  <si>
    <t>THAILAND</t>
    <phoneticPr fontId="0" type="noConversion"/>
  </si>
  <si>
    <t>LAEM CHABANG</t>
  </si>
  <si>
    <t>PASIR GUDANG</t>
  </si>
  <si>
    <t>CAMBODIA</t>
    <phoneticPr fontId="0" type="noConversion"/>
  </si>
  <si>
    <t>PORT KELANG</t>
  </si>
  <si>
    <t>QUINHON</t>
  </si>
  <si>
    <t>SINGAPORE</t>
    <phoneticPr fontId="0" type="noConversion"/>
  </si>
  <si>
    <t>MYANMAR</t>
    <phoneticPr fontId="0" type="noConversion"/>
  </si>
  <si>
    <t>FUZHOU</t>
  </si>
  <si>
    <t>XIAMEN</t>
  </si>
  <si>
    <t xml:space="preserve">MAWEI </t>
  </si>
  <si>
    <t xml:space="preserve">GAO MING </t>
  </si>
  <si>
    <t>YANTIAN</t>
  </si>
  <si>
    <t xml:space="preserve">HESHAN            </t>
  </si>
  <si>
    <t>Hongwan(Xiangzhou), GD, China</t>
  </si>
  <si>
    <t>Huangpu - Old Port</t>
  </si>
  <si>
    <t>Huangpu(Wuchongkou), GD, China</t>
  </si>
  <si>
    <t>Huangpu(Zhongshan), GD, China</t>
  </si>
  <si>
    <t>Jiangmen(Gaosha), GD, China</t>
  </si>
  <si>
    <t>Jiangmen(Waihai), GD, China</t>
  </si>
  <si>
    <t>LANSHI</t>
  </si>
  <si>
    <t>NANSHA</t>
  </si>
  <si>
    <t>QINZHOU</t>
  </si>
  <si>
    <t xml:space="preserve">SHENWAN                            </t>
  </si>
  <si>
    <t xml:space="preserve">YANGPU                             </t>
  </si>
  <si>
    <t>Zhongshan(Xiaolan), GD, China</t>
  </si>
  <si>
    <t>Zhuhai(Civet), GD, China</t>
  </si>
  <si>
    <t>Zhuhai(Gaolan), GD, China</t>
  </si>
  <si>
    <t>EGLV</t>
  </si>
  <si>
    <t>SC79552</t>
  </si>
  <si>
    <t>VUNGTAU</t>
  </si>
  <si>
    <t>BINTULU</t>
  </si>
  <si>
    <t>CAGAYAN DE ORO</t>
  </si>
  <si>
    <t>CAI MEP (FOR PE1,PVCS, TPA SERVICE ONLY)</t>
  </si>
  <si>
    <t>FUQING</t>
  </si>
  <si>
    <t>FUQING, FUJIAN (PRX SERVICE ONLY)</t>
  </si>
  <si>
    <t>GAOLAN</t>
  </si>
  <si>
    <t>JIAO XIN</t>
  </si>
  <si>
    <t>KUANTAN</t>
  </si>
  <si>
    <t>LAEM CHABANG (FOR PE1 WC &amp; SEA SERVICE ONLY)</t>
  </si>
  <si>
    <t>LAT KRABANG / SIAM CONTAINER TERMINAL (FOR PE1 WC SERVICE ONLY)</t>
  </si>
  <si>
    <t>NANSHA (FOR PRX, PVCS SERVICE ONLY)</t>
  </si>
  <si>
    <t>PORT KELANG (FOR PE1 &amp; TPA SERVICE ONLY)</t>
  </si>
  <si>
    <t>SHEKOU</t>
  </si>
  <si>
    <t>SHEKOU  (FOR PEX3,PNW1 SERVICE ONLY)</t>
  </si>
  <si>
    <t>SINGAPORE(FOR PE1,PEX3 SERVICES ONLY)</t>
  </si>
  <si>
    <t>TAIPEI (FOR HTW, TPA SERVICE ONLY)</t>
  </si>
  <si>
    <t>XIAMEN (FOR HTW,PRX,SAX,AUE,GME SERVICE ONLY)</t>
  </si>
  <si>
    <t xml:space="preserve">TIANJIN XINGANG                    </t>
  </si>
  <si>
    <t xml:space="preserve">ZHONGSHAN </t>
  </si>
  <si>
    <t>HDMU</t>
    <phoneticPr fontId="0" type="noConversion"/>
  </si>
  <si>
    <t>HONG KONG</t>
  </si>
  <si>
    <t/>
  </si>
  <si>
    <t>BATAM</t>
  </si>
  <si>
    <t>Doumen</t>
  </si>
  <si>
    <t xml:space="preserve">FOSHAN                             </t>
  </si>
  <si>
    <t>Jiangyin, Fuqing</t>
  </si>
  <si>
    <t xml:space="preserve">JIUJANG </t>
  </si>
  <si>
    <t>Nangang</t>
  </si>
  <si>
    <t>PSW</t>
    <phoneticPr fontId="0" type="noConversion"/>
  </si>
  <si>
    <t>WUZHOU</t>
  </si>
  <si>
    <t>Xiamen</t>
  </si>
  <si>
    <t>Zhongshan</t>
  </si>
  <si>
    <t>Anqing, Anhui</t>
  </si>
  <si>
    <t xml:space="preserve">DAFENG                             </t>
  </si>
  <si>
    <t>JIUJIANG, JIANGXI</t>
  </si>
  <si>
    <t>NANCHANG</t>
  </si>
  <si>
    <t>Valid till 6/14/2020</t>
  </si>
  <si>
    <t xml:space="preserve">WEIHAI                             </t>
  </si>
  <si>
    <t>Xinyu, Jiangxi</t>
  </si>
  <si>
    <t>HLCU</t>
  </si>
  <si>
    <t>20ACN288/20ACN290</t>
  </si>
  <si>
    <t>JAPAN</t>
  </si>
  <si>
    <t xml:space="preserve">ABURATSU, MIYAZAKI                 </t>
  </si>
  <si>
    <t xml:space="preserve">AKITA, AKITA                       </t>
  </si>
  <si>
    <t xml:space="preserve">ANJI                               </t>
  </si>
  <si>
    <t xml:space="preserve">ANQING </t>
  </si>
  <si>
    <t>BALIKPAPAN</t>
  </si>
  <si>
    <t>BANJARMASIN</t>
  </si>
  <si>
    <t>OOLU</t>
    <phoneticPr fontId="0" type="noConversion"/>
  </si>
  <si>
    <t>PE204838</t>
    <phoneticPr fontId="0" type="noConversion"/>
  </si>
  <si>
    <t>TWN</t>
  </si>
  <si>
    <t>DANDONG</t>
  </si>
  <si>
    <t xml:space="preserve">FUKUYAMA, HIROSHIMA                </t>
  </si>
  <si>
    <t>FULIING</t>
  </si>
  <si>
    <t xml:space="preserve">GUI GANG                           </t>
  </si>
  <si>
    <t xml:space="preserve">HACHINOHE, AOMORI                  </t>
  </si>
  <si>
    <t xml:space="preserve">HAIMEN                             </t>
  </si>
  <si>
    <t xml:space="preserve">HAKATA                             </t>
  </si>
  <si>
    <t xml:space="preserve">HAKODATE, HOKKAIDO                 </t>
  </si>
  <si>
    <t xml:space="preserve">HAMADA, SHIMANE                    </t>
  </si>
  <si>
    <t xml:space="preserve">HIBIKINADA, FUKUOKA                </t>
  </si>
  <si>
    <t>HIROSHIMA</t>
  </si>
  <si>
    <t>HOSOSHIMA</t>
  </si>
  <si>
    <t xml:space="preserve">HUIZHOU                            </t>
  </si>
  <si>
    <t xml:space="preserve">IMABARI, EHIME                     </t>
  </si>
  <si>
    <t xml:space="preserve">IMARI, SAGA                        </t>
  </si>
  <si>
    <t xml:space="preserve">ISHIKARI, HOKKAIDO                 </t>
  </si>
  <si>
    <t xml:space="preserve">IWAKUNI, YAMAGUCHI                 </t>
  </si>
  <si>
    <t xml:space="preserve">IYOMISHIMA, EHIME                  </t>
  </si>
  <si>
    <t xml:space="preserve">JAMBI, SUMATRA                     </t>
  </si>
  <si>
    <t xml:space="preserve">JINZHOU                            </t>
  </si>
  <si>
    <t xml:space="preserve">KANAZAWA, ISHIKAWA                 </t>
  </si>
  <si>
    <t xml:space="preserve">KOCHI                </t>
  </si>
  <si>
    <t xml:space="preserve">KUMAMOTO, KUMAMOTO                 </t>
  </si>
  <si>
    <t xml:space="preserve">KUSHIRO, HOKKAIDO                  </t>
  </si>
  <si>
    <t xml:space="preserve">KOREA </t>
  </si>
  <si>
    <t>KWANGYANG</t>
  </si>
  <si>
    <t xml:space="preserve">LABUAN, SABAH                      </t>
  </si>
  <si>
    <t xml:space="preserve">LONGKOU                            </t>
  </si>
  <si>
    <t>MACAU</t>
  </si>
  <si>
    <t xml:space="preserve">MAIZURU, KYOTO                     </t>
  </si>
  <si>
    <t xml:space="preserve">MAKASSAR                           </t>
  </si>
  <si>
    <t xml:space="preserve">MANILA SOUTH HARBOUR               </t>
  </si>
  <si>
    <t>MATSUYAMA</t>
  </si>
  <si>
    <t xml:space="preserve">MIRI, SARAWAK                      </t>
  </si>
  <si>
    <t>MIZUSHIMA</t>
  </si>
  <si>
    <t xml:space="preserve">MOJI                               </t>
  </si>
  <si>
    <t xml:space="preserve">MURORAN, HOKKAIDO                  </t>
  </si>
  <si>
    <t xml:space="preserve">NAGASAKI, NAGASAKI                 </t>
  </si>
  <si>
    <t>NAKANOSEKI</t>
  </si>
  <si>
    <t xml:space="preserve">NAOETSU, NIIGATA                   </t>
  </si>
  <si>
    <t xml:space="preserve">NIIGATA, NIIGATA                   </t>
  </si>
  <si>
    <t xml:space="preserve">OGAN KOMERING HILIR                </t>
  </si>
  <si>
    <t>OITA</t>
  </si>
  <si>
    <t xml:space="preserve">ONAHAMA, FUKUSHIMA                 </t>
  </si>
  <si>
    <t xml:space="preserve">PEKANBARU                          </t>
  </si>
  <si>
    <t xml:space="preserve">PERAWANG                           </t>
  </si>
  <si>
    <t xml:space="preserve">PONTIANAK                          </t>
  </si>
  <si>
    <t xml:space="preserve">QINHUANGDAO                        </t>
  </si>
  <si>
    <t xml:space="preserve">RIZHAO                             </t>
  </si>
  <si>
    <t xml:space="preserve">SAKAIMINATO, TOTTORI               </t>
  </si>
  <si>
    <t xml:space="preserve">SAKATA, YAMAGATA                   </t>
  </si>
  <si>
    <t xml:space="preserve">SANDAKAN, SABAH                    </t>
  </si>
  <si>
    <t xml:space="preserve">SATSUMA-SENDAI,KAGOSHIMA           </t>
  </si>
  <si>
    <t>SENDAI</t>
  </si>
  <si>
    <t xml:space="preserve">SHEKOU                             </t>
  </si>
  <si>
    <t>SHIBUSHI</t>
  </si>
  <si>
    <t xml:space="preserve">SHIDAO                             </t>
  </si>
  <si>
    <t xml:space="preserve">SHIMIZU                            </t>
  </si>
  <si>
    <t xml:space="preserve">SHIMONOSEKI, YAMAGUCHI             </t>
  </si>
  <si>
    <t xml:space="preserve">SIBU, SARAWAK                      </t>
  </si>
  <si>
    <t xml:space="preserve">TAKAMATSU, KAGAWA                  </t>
  </si>
  <si>
    <t xml:space="preserve">TAWAU, SABAH                       </t>
  </si>
  <si>
    <t xml:space="preserve">TEBINGTINGGI, SUMATRA              </t>
  </si>
  <si>
    <t xml:space="preserve">TOKUSHIMA, TOKUSHIMA               </t>
  </si>
  <si>
    <t>TOKUYAMA</t>
  </si>
  <si>
    <t xml:space="preserve">TOMAKOMAI, HOKKAIDO                </t>
  </si>
  <si>
    <t xml:space="preserve">TONGLING                           </t>
  </si>
  <si>
    <t xml:space="preserve">TOYAMA, TOYAMA                     </t>
  </si>
  <si>
    <t xml:space="preserve">TOYOHASHI, AICHI                   </t>
  </si>
  <si>
    <t xml:space="preserve">TSURUGA, FUKUI                     </t>
  </si>
  <si>
    <t>UBE</t>
  </si>
  <si>
    <t>RUSSIA</t>
  </si>
  <si>
    <t>VLADIVOSTOK</t>
  </si>
  <si>
    <t>VOSTOCHNY PORT</t>
  </si>
  <si>
    <t xml:space="preserve">WANZAI, GD                         </t>
  </si>
  <si>
    <t xml:space="preserve">WANZHOU                            </t>
  </si>
  <si>
    <t xml:space="preserve">WEITOU                             </t>
  </si>
  <si>
    <t xml:space="preserve">YATSUSHIRO, KUMAMOTO               </t>
  </si>
  <si>
    <t xml:space="preserve">YIBIN                              </t>
  </si>
  <si>
    <t xml:space="preserve">YINGKOU                            </t>
  </si>
  <si>
    <t>YOKKAICHI</t>
  </si>
  <si>
    <t xml:space="preserve">YOKOHAMA                           </t>
  </si>
  <si>
    <t xml:space="preserve">DOUMEN                             </t>
  </si>
  <si>
    <t xml:space="preserve">JIAO XIN                           </t>
  </si>
  <si>
    <t xml:space="preserve">JIUJIANG, GD                       </t>
  </si>
  <si>
    <t xml:space="preserve">LIANHUASHAN                        </t>
  </si>
  <si>
    <t xml:space="preserve">MAFANG                             </t>
  </si>
  <si>
    <t xml:space="preserve">PINGZHOU                           </t>
  </si>
  <si>
    <t xml:space="preserve">QINGYUAN                           </t>
  </si>
  <si>
    <t xml:space="preserve">TAIPING                            </t>
  </si>
  <si>
    <t>TAISHAN</t>
  </si>
  <si>
    <t>XIAOLAN</t>
  </si>
  <si>
    <t>YUNFU</t>
  </si>
  <si>
    <t xml:space="preserve">ZHONGSHAN                          </t>
  </si>
  <si>
    <t>KRPUS</t>
  </si>
  <si>
    <t>PORT KLANG, MY</t>
  </si>
  <si>
    <t>MSCU</t>
  </si>
  <si>
    <t>20-889TPC</t>
  </si>
  <si>
    <t xml:space="preserve"> Sanshui</t>
  </si>
  <si>
    <t>Shekou</t>
    <phoneticPr fontId="3" type="noConversion"/>
  </si>
  <si>
    <t xml:space="preserve"> Gaoming</t>
  </si>
  <si>
    <t>XiuYing</t>
  </si>
  <si>
    <t>Huangpu New Port</t>
  </si>
  <si>
    <t>Old port</t>
  </si>
  <si>
    <t xml:space="preserve"> New Port/ Old Port (DG Shipment)</t>
  </si>
  <si>
    <t xml:space="preserve"> Gaosha</t>
  </si>
  <si>
    <t xml:space="preserve"> Wai Hai</t>
  </si>
  <si>
    <t xml:space="preserve"> Heshan</t>
  </si>
  <si>
    <t>Qingyuan</t>
  </si>
  <si>
    <t xml:space="preserve"> Kaiping (Sanbu)</t>
  </si>
  <si>
    <t xml:space="preserve"> Xinhui</t>
  </si>
  <si>
    <t xml:space="preserve"> Jiujiang</t>
  </si>
  <si>
    <t xml:space="preserve"> Sanshan</t>
  </si>
  <si>
    <t xml:space="preserve"> Nangang</t>
  </si>
  <si>
    <t xml:space="preserve"> Lian Hua Shan</t>
  </si>
  <si>
    <t xml:space="preserve"> Dongguan</t>
  </si>
  <si>
    <t xml:space="preserve"> Leliu</t>
  </si>
  <si>
    <t xml:space="preserve"> Rongqi</t>
  </si>
  <si>
    <t xml:space="preserve"> Beijiao </t>
  </si>
  <si>
    <t>Shunde - New port</t>
  </si>
  <si>
    <t>Gongyi</t>
  </si>
  <si>
    <t>Yunfu - New Port</t>
    <phoneticPr fontId="3" type="noConversion"/>
  </si>
  <si>
    <t xml:space="preserve"> Sanrong</t>
  </si>
  <si>
    <t xml:space="preserve"> Gaoyao</t>
  </si>
  <si>
    <t xml:space="preserve"> Mafang</t>
  </si>
  <si>
    <t>Zhaoqing - New Port</t>
  </si>
  <si>
    <t>Huangpu - New Port</t>
  </si>
  <si>
    <t>Shunde- New port</t>
  </si>
  <si>
    <t>Yunfu - New Port</t>
  </si>
  <si>
    <t>Huangpu</t>
    <phoneticPr fontId="3" type="noConversion"/>
  </si>
  <si>
    <t xml:space="preserve"> Doumen</t>
  </si>
  <si>
    <t>Gaolan</t>
  </si>
  <si>
    <t>Civet</t>
  </si>
  <si>
    <t>Hongwan</t>
  </si>
  <si>
    <t>Hong Kong</t>
    <phoneticPr fontId="3" type="noConversion"/>
  </si>
  <si>
    <t>YTN (svs with direct call)</t>
    <phoneticPr fontId="3" type="noConversion"/>
  </si>
  <si>
    <t xml:space="preserve"> Old Port</t>
  </si>
  <si>
    <t>Xiashan</t>
  </si>
  <si>
    <t xml:space="preserve"> Hangyun</t>
  </si>
  <si>
    <t xml:space="preserve"> Shenwan</t>
  </si>
  <si>
    <t xml:space="preserve"> Waimao</t>
  </si>
  <si>
    <t xml:space="preserve"> Xiaolan</t>
  </si>
  <si>
    <t xml:space="preserve"> Huangpu</t>
  </si>
  <si>
    <t xml:space="preserve"> Civet</t>
  </si>
  <si>
    <t xml:space="preserve"> Hongwan</t>
  </si>
  <si>
    <t xml:space="preserve"> Gaolan</t>
  </si>
  <si>
    <t>HK (svs with direct call)</t>
    <phoneticPr fontId="3" type="noConversion"/>
  </si>
  <si>
    <t>Shekou (svs with direct NSH call)</t>
    <phoneticPr fontId="3" type="noConversion"/>
  </si>
  <si>
    <t>Nansha (svs with direct NSH call)</t>
    <phoneticPr fontId="3" type="noConversion"/>
  </si>
  <si>
    <t>Shekou</t>
  </si>
  <si>
    <t>Shanghai</t>
  </si>
  <si>
    <t>Yangzhou</t>
  </si>
  <si>
    <t>JIUJIANG</t>
  </si>
  <si>
    <t>YIBIN</t>
  </si>
  <si>
    <t>CHENGDU (BY RAIL)</t>
  </si>
  <si>
    <t>CHENGDU (BY RAIL to Wuhan, by Barge to Shanghai)</t>
  </si>
  <si>
    <t>Shunde - Rongqi</t>
  </si>
  <si>
    <t>Ningbo</t>
  </si>
  <si>
    <t>90(DG)</t>
  </si>
  <si>
    <t>50(DG)</t>
  </si>
  <si>
    <t>160(DG)</t>
  </si>
  <si>
    <t>80(DG)</t>
  </si>
  <si>
    <t>JINGTANG</t>
  </si>
  <si>
    <t>Xingang</t>
  </si>
  <si>
    <t>QINHUANGDAO</t>
  </si>
  <si>
    <t>JINZHOU</t>
  </si>
  <si>
    <t>YINGKOU(BAYUQUAN)</t>
  </si>
  <si>
    <t>CAOFEIDIAN</t>
  </si>
  <si>
    <t>TAIYUAN</t>
  </si>
  <si>
    <t>Qingdao</t>
  </si>
  <si>
    <t>RIZHAO</t>
  </si>
  <si>
    <t>WEIHAI (Dry Van)</t>
  </si>
  <si>
    <t>WEIHAI (Reefer)</t>
  </si>
  <si>
    <t>SHIDAO (Dry van)</t>
  </si>
  <si>
    <t>SHIDAO (reefer)</t>
  </si>
  <si>
    <t>LONGKOU</t>
  </si>
  <si>
    <t>Bao'an, China</t>
  </si>
  <si>
    <t>Changping, China</t>
  </si>
  <si>
    <t>FANG CHENG</t>
  </si>
  <si>
    <t>GAOSHA</t>
  </si>
  <si>
    <t>SHENZHEN</t>
  </si>
  <si>
    <t>Xi'an, China</t>
  </si>
  <si>
    <t>Zhaoqing - Gaoyao</t>
  </si>
  <si>
    <t>Zhengzhou, China</t>
  </si>
  <si>
    <t>INDIA</t>
    <phoneticPr fontId="0" type="noConversion"/>
  </si>
  <si>
    <t>CHENNAI</t>
  </si>
  <si>
    <t>BANGLADESH</t>
    <phoneticPr fontId="0" type="noConversion"/>
  </si>
  <si>
    <t>Dhaka, Bangladesh</t>
  </si>
  <si>
    <t>THAI</t>
  </si>
  <si>
    <t>Zhaoqing - Mafang</t>
  </si>
  <si>
    <t>SMLM</t>
    <phoneticPr fontId="0" type="noConversion"/>
  </si>
  <si>
    <t>AEF888920/988820</t>
  </si>
  <si>
    <t>North PRC Base Port Rate</t>
  </si>
  <si>
    <t>Zhaoqing - Sanrong</t>
  </si>
  <si>
    <t>South PRC Base Port Rate</t>
  </si>
  <si>
    <t>JIUJIANG, GUANGDONG</t>
  </si>
  <si>
    <t>YMLU</t>
    <phoneticPr fontId="0" type="noConversion"/>
  </si>
  <si>
    <t>BEIJIAO,SHUNDE</t>
  </si>
  <si>
    <t>140</t>
  </si>
  <si>
    <t>150</t>
  </si>
  <si>
    <t>DOUMEN,ZHUHAI</t>
  </si>
  <si>
    <t>GAOLAN,ZHUHAI</t>
  </si>
  <si>
    <t>HONGWAN,ZHUHAI</t>
  </si>
  <si>
    <t>LELIU,SHUNDE</t>
  </si>
  <si>
    <t>XIAOLAN,ZHONGSHAN</t>
  </si>
  <si>
    <t>PUSAN</t>
  </si>
  <si>
    <t>230</t>
  </si>
  <si>
    <t>250</t>
  </si>
  <si>
    <t>90</t>
  </si>
  <si>
    <t>100</t>
  </si>
  <si>
    <t>HO CHI MINH CITY</t>
  </si>
  <si>
    <t>1350</t>
  </si>
  <si>
    <t>1500</t>
  </si>
  <si>
    <t>CAT LAI</t>
  </si>
  <si>
    <t>0</t>
  </si>
  <si>
    <t>320</t>
  </si>
  <si>
    <t>350</t>
  </si>
  <si>
    <t>BANGLADESH</t>
  </si>
  <si>
    <t>CHATTOGRAM</t>
  </si>
  <si>
    <t>INDIA</t>
  </si>
  <si>
    <t>630</t>
  </si>
  <si>
    <t>700</t>
  </si>
  <si>
    <t>CHIWAN</t>
  </si>
  <si>
    <t>450</t>
  </si>
  <si>
    <t>500</t>
  </si>
  <si>
    <t>CIVET,ZHUHAI</t>
  </si>
  <si>
    <t>COCHIN</t>
  </si>
  <si>
    <t>SRI LANKA</t>
  </si>
  <si>
    <t>COLOMBO</t>
  </si>
  <si>
    <t>135</t>
  </si>
  <si>
    <t>HAKATA</t>
  </si>
  <si>
    <t>JIANGMEN/ HESHAN</t>
  </si>
  <si>
    <t>270</t>
  </si>
  <si>
    <t>300</t>
  </si>
  <si>
    <t>JIUJIANG,GD</t>
  </si>
  <si>
    <t>PAKISTAN</t>
  </si>
  <si>
    <t>KARACHI</t>
  </si>
  <si>
    <t>680</t>
  </si>
  <si>
    <t>750</t>
  </si>
  <si>
    <t>KOBE</t>
  </si>
  <si>
    <t>KOLKATA</t>
  </si>
  <si>
    <t>900</t>
  </si>
  <si>
    <t>1000</t>
  </si>
  <si>
    <t>MOJI</t>
  </si>
  <si>
    <t>MUARA</t>
  </si>
  <si>
    <t>360</t>
  </si>
  <si>
    <t>400</t>
  </si>
  <si>
    <t>NAGOYA</t>
  </si>
  <si>
    <t>NANSHA NEW PORT</t>
  </si>
  <si>
    <t>NANSHA OLD PORT</t>
  </si>
  <si>
    <t>NHAVA SHEVA</t>
  </si>
  <si>
    <t>OSAKA</t>
  </si>
  <si>
    <t>720</t>
  </si>
  <si>
    <t>800</t>
  </si>
  <si>
    <t>585</t>
  </si>
  <si>
    <t>650</t>
  </si>
  <si>
    <t xml:space="preserve">PIPAVAV </t>
  </si>
  <si>
    <t>540</t>
  </si>
  <si>
    <t>600</t>
  </si>
  <si>
    <t>KOREA</t>
  </si>
  <si>
    <t>QUANZHOU</t>
  </si>
  <si>
    <t>180</t>
  </si>
  <si>
    <t>200</t>
  </si>
  <si>
    <t>RONGQI,SHUNDE</t>
  </si>
  <si>
    <t>550</t>
  </si>
  <si>
    <t>SHIMIZU</t>
  </si>
  <si>
    <t>TOKYO</t>
  </si>
  <si>
    <t>TUTICORIN</t>
  </si>
  <si>
    <t>YOKOHAMA</t>
  </si>
  <si>
    <t>50</t>
  </si>
  <si>
    <t>ONEY</t>
  </si>
  <si>
    <t>NYCN0023N20</t>
  </si>
  <si>
    <t>GONGYI</t>
  </si>
  <si>
    <t>GUANGDONG</t>
  </si>
  <si>
    <t>DAMAIYU, ZHEJIANG</t>
  </si>
  <si>
    <t>HUNAN</t>
  </si>
  <si>
    <t>PUTIAN</t>
  </si>
  <si>
    <t>PNW</t>
  </si>
  <si>
    <t xml:space="preserve">LAEM CHABANG </t>
  </si>
  <si>
    <t>VUNG TAU</t>
  </si>
  <si>
    <t>PNW</t>
    <phoneticPr fontId="0" type="noConversion"/>
  </si>
  <si>
    <t xml:space="preserve">CHIZHOU                            </t>
  </si>
  <si>
    <t xml:space="preserve">DANDONG                            </t>
  </si>
  <si>
    <t>ZIMU</t>
  </si>
  <si>
    <t>Z21688HK</t>
  </si>
  <si>
    <t>DIRECT</t>
  </si>
  <si>
    <t>VANCOUVER (ZP8)</t>
  </si>
  <si>
    <t>SEATTLE/ VANCOUVER (ZP9)</t>
  </si>
  <si>
    <t xml:space="preserve">PRINCE RUPERT </t>
  </si>
  <si>
    <t xml:space="preserve">SHANGHAI </t>
  </si>
  <si>
    <t xml:space="preserve">XIAMEN </t>
  </si>
  <si>
    <t xml:space="preserve">YANTIAN </t>
  </si>
  <si>
    <t>CHITTAGONG</t>
  </si>
  <si>
    <t>CHU LAI</t>
  </si>
  <si>
    <t>MANILA NORTH PORT</t>
  </si>
  <si>
    <t>MANILA SOUTH PORT</t>
  </si>
  <si>
    <t>EC</t>
  </si>
  <si>
    <t>NY/ORF/SAV/CHS</t>
  </si>
  <si>
    <t xml:space="preserve">KOTA KINABALU </t>
  </si>
  <si>
    <t>NHA TRANG</t>
  </si>
  <si>
    <t>Busan</t>
  </si>
  <si>
    <t>Baltimore</t>
  </si>
  <si>
    <t>Haiphong</t>
  </si>
  <si>
    <t>Ho Chi Minh</t>
  </si>
  <si>
    <t>Huangpu</t>
  </si>
  <si>
    <t>Jakarta</t>
  </si>
  <si>
    <t>Jiangmen</t>
  </si>
  <si>
    <t>Keelung</t>
  </si>
  <si>
    <t>Lat Krabang</t>
  </si>
  <si>
    <t>Nansha</t>
  </si>
  <si>
    <t>Sanshui</t>
  </si>
  <si>
    <t>Semarang</t>
  </si>
  <si>
    <t>Surabaya</t>
  </si>
  <si>
    <t>Taichung</t>
  </si>
  <si>
    <t>Tanjung Pelepas</t>
  </si>
  <si>
    <t>TianjinXingang</t>
  </si>
  <si>
    <t>Vung Tau</t>
  </si>
  <si>
    <t>Shunde</t>
  </si>
  <si>
    <t>by rail</t>
  </si>
  <si>
    <t>EC</t>
    <phoneticPr fontId="0" type="noConversion"/>
  </si>
  <si>
    <t>EC</t>
    <phoneticPr fontId="3" type="noConversion"/>
  </si>
  <si>
    <t>OOLU</t>
  </si>
  <si>
    <t>PE204838</t>
  </si>
  <si>
    <t>Zhuhai - Gaolan</t>
  </si>
  <si>
    <t>Zhuhai - Hongwan</t>
  </si>
  <si>
    <t>WILMINGTON/JACKSONVILLE/NEW ORLEANS/ CARIBBEAN</t>
  </si>
  <si>
    <t>MADRAS (CHENNAI)</t>
  </si>
  <si>
    <t>CAI MEP</t>
  </si>
  <si>
    <t>SAVANNAH/CHARLESTON</t>
  </si>
  <si>
    <t>NEW YORK</t>
  </si>
  <si>
    <t>MIAMI</t>
  </si>
  <si>
    <t>NORFOLK</t>
  </si>
  <si>
    <t>BALTIMORE</t>
  </si>
  <si>
    <t xml:space="preserve">SHEKOU </t>
  </si>
  <si>
    <t>GC</t>
  </si>
  <si>
    <t>COSU</t>
  </si>
  <si>
    <t>ATN20555</t>
  </si>
  <si>
    <t>Hong Kong</t>
  </si>
  <si>
    <t>YTN (svs with direct call)</t>
  </si>
  <si>
    <t>HK (svs with direct call)</t>
  </si>
  <si>
    <t>Shekou (svs with direct NSH call)</t>
  </si>
  <si>
    <t>Nansha (svs with direct NSH call)</t>
  </si>
  <si>
    <t>HOUSTON/ MOBILE</t>
  </si>
  <si>
    <t>TAMPA</t>
  </si>
  <si>
    <t>*TPEB S/C Number/Bullet Number by carrier(2022 S/C)</t>
  </si>
  <si>
    <t>*Complete S/C Number by carrier(2022 S/C)</t>
  </si>
  <si>
    <t>FAK</t>
  </si>
  <si>
    <t>FIX</t>
  </si>
  <si>
    <t>Premium</t>
  </si>
  <si>
    <t>EXX</t>
  </si>
  <si>
    <t>Reefer</t>
  </si>
  <si>
    <t>SOC</t>
  </si>
  <si>
    <t>Floating
ZEX&amp;ZXB</t>
  </si>
  <si>
    <t>Fixed ZXB</t>
  </si>
  <si>
    <t>Carrier</t>
  </si>
  <si>
    <t>Type</t>
  </si>
  <si>
    <t>Contract</t>
  </si>
  <si>
    <t>Trade</t>
  </si>
  <si>
    <t>Signing Party</t>
  </si>
  <si>
    <t>EFF Date</t>
  </si>
  <si>
    <t>EXP Date</t>
  </si>
  <si>
    <t>MQC</t>
  </si>
  <si>
    <t>Weekly MQC</t>
  </si>
  <si>
    <t>22-1888</t>
  </si>
  <si>
    <t>22-2296</t>
  </si>
  <si>
    <t>22-2950</t>
  </si>
  <si>
    <t>22-6698</t>
  </si>
  <si>
    <t>22-3027</t>
  </si>
  <si>
    <t>22-2295</t>
  </si>
  <si>
    <t>Floating</t>
  </si>
  <si>
    <t>TPEB/ISC</t>
  </si>
  <si>
    <t>OEC JFK</t>
  </si>
  <si>
    <t>5/1/2022</t>
  </si>
  <si>
    <t>4/30/2023</t>
  </si>
  <si>
    <t>NYC0023N22</t>
  </si>
  <si>
    <t>NYC0054N22</t>
  </si>
  <si>
    <t>NYC0448N22</t>
  </si>
  <si>
    <t>NYC0395N22</t>
  </si>
  <si>
    <t>Floating Premium</t>
  </si>
  <si>
    <t>HQ2217889</t>
  </si>
  <si>
    <t>HQ22L7889</t>
  </si>
  <si>
    <t>HQ21S7889</t>
  </si>
  <si>
    <t>TPEB</t>
  </si>
  <si>
    <t>PE224838</t>
  </si>
  <si>
    <t>Fixed</t>
  </si>
  <si>
    <t>SML</t>
  </si>
  <si>
    <t>FAK  AEF988822</t>
  </si>
  <si>
    <t>AEF888822</t>
  </si>
  <si>
    <t>Floating Canada</t>
  </si>
  <si>
    <t>QHOF001888</t>
  </si>
  <si>
    <t>Asia to Canada</t>
  </si>
  <si>
    <t>NAC  AEF888922</t>
  </si>
  <si>
    <t>Fixed Canada</t>
  </si>
  <si>
    <t xml:space="preserve">QCAN009382 </t>
  </si>
  <si>
    <t>5/16/2022</t>
  </si>
  <si>
    <t>HPL</t>
  </si>
  <si>
    <t>S22ACN290</t>
  </si>
  <si>
    <t>S22ACN289</t>
  </si>
  <si>
    <t>S22ACN288</t>
  </si>
  <si>
    <t>SOC USA</t>
  </si>
  <si>
    <t>SOC Canada</t>
  </si>
  <si>
    <t xml:space="preserve">QHOF283418 </t>
  </si>
  <si>
    <t>n/a</t>
  </si>
  <si>
    <t>SC89795</t>
  </si>
  <si>
    <t>Floating (REEFER)</t>
  </si>
  <si>
    <t>LC8722</t>
  </si>
  <si>
    <t>22-3079</t>
  </si>
  <si>
    <t>Australia to USA</t>
  </si>
  <si>
    <t>10/20/2022</t>
  </si>
  <si>
    <t>3/31/2023</t>
  </si>
  <si>
    <t>US / TAN22301</t>
  </si>
  <si>
    <t>IF050-CSA-A-003</t>
  </si>
  <si>
    <t>Asia to MEX/WCSA/WCCA</t>
  </si>
  <si>
    <t>1/1/2022</t>
  </si>
  <si>
    <t>12/31/2022</t>
  </si>
  <si>
    <t>Cosco</t>
  </si>
  <si>
    <t>CA / TAV22301</t>
  </si>
  <si>
    <t>IF050-PX2-A-002/3</t>
  </si>
  <si>
    <t>Asia to Caribbean</t>
  </si>
  <si>
    <t>US / 22-889TPC , CA / 14827-1</t>
  </si>
  <si>
    <t>IF050-ESA-A-003</t>
  </si>
  <si>
    <t>Asia to ESA</t>
  </si>
  <si>
    <t>WHL</t>
  </si>
  <si>
    <t>TPE22-230N</t>
  </si>
  <si>
    <t>NL6169-1846-A-001</t>
  </si>
  <si>
    <t>Matson</t>
  </si>
  <si>
    <t>NL6169-2467-A-001</t>
  </si>
  <si>
    <t>SeaLead</t>
  </si>
  <si>
    <t>USA23025</t>
  </si>
  <si>
    <t>NL6169-3468-A-001</t>
  </si>
  <si>
    <t xml:space="preserve">NL6169-8627-A-001 </t>
  </si>
  <si>
    <t>NL6169-0693-A-001</t>
  </si>
  <si>
    <t>NA050-97335-A-001</t>
  </si>
  <si>
    <t xml:space="preserve"> </t>
  </si>
  <si>
    <t>22-0666</t>
  </si>
  <si>
    <t>N.EUR to USA</t>
  </si>
  <si>
    <t>5/6/2022</t>
  </si>
  <si>
    <t>21-2691</t>
  </si>
  <si>
    <t>USA to World</t>
  </si>
  <si>
    <t>12/1/2021</t>
  </si>
  <si>
    <t>TAN22301</t>
  </si>
  <si>
    <t>OEC QDO</t>
  </si>
  <si>
    <t>TAV22301</t>
  </si>
  <si>
    <t>ECN23001</t>
  </si>
  <si>
    <t>10/1/2022</t>
  </si>
  <si>
    <t>9/30/2023</t>
  </si>
  <si>
    <t>Floating (exemption)</t>
  </si>
  <si>
    <t>SAE2003</t>
  </si>
  <si>
    <t>OEC TPE</t>
  </si>
  <si>
    <t>SC87975</t>
  </si>
  <si>
    <t>OEC LAX</t>
  </si>
  <si>
    <t>11/30/2022</t>
  </si>
  <si>
    <t>OEC/SZN</t>
  </si>
  <si>
    <t>S22NEA638</t>
  </si>
  <si>
    <t>ISC to USA</t>
  </si>
  <si>
    <t>S22NEA648</t>
  </si>
  <si>
    <t>5/9/2022</t>
  </si>
  <si>
    <t>HYD</t>
  </si>
  <si>
    <t>US2200501</t>
  </si>
  <si>
    <t>8/1/2022</t>
  </si>
  <si>
    <t>7/31/2023</t>
  </si>
  <si>
    <t>MATSON</t>
  </si>
  <si>
    <t>OEC SHA</t>
  </si>
  <si>
    <t>5/5/2022</t>
  </si>
  <si>
    <t>5/3/2023</t>
  </si>
  <si>
    <t>Floating - USA</t>
  </si>
  <si>
    <t>22-889TPC</t>
  </si>
  <si>
    <t>Floating - Canada</t>
  </si>
  <si>
    <t xml:space="preserve">14827-1 </t>
  </si>
  <si>
    <t>22-500WW</t>
  </si>
  <si>
    <t>MED/N.EUR to USA</t>
  </si>
  <si>
    <t>Floating (LLS)</t>
  </si>
  <si>
    <t>22-836WW</t>
  </si>
  <si>
    <t>9/23/2022</t>
  </si>
  <si>
    <t>9/22/2023</t>
  </si>
  <si>
    <t>TPEB/ISC to USA</t>
  </si>
  <si>
    <t>Floating Reefer</t>
  </si>
  <si>
    <t>NYC0225N22</t>
  </si>
  <si>
    <t>7/1/2021</t>
  </si>
  <si>
    <t>6/30/2022</t>
  </si>
  <si>
    <t>NYC0425N21</t>
  </si>
  <si>
    <t>11/1/2021</t>
  </si>
  <si>
    <t>10/31/2022</t>
  </si>
  <si>
    <t>HAM0061N22</t>
  </si>
  <si>
    <t>OEC HAM</t>
  </si>
  <si>
    <t>2/1/2022</t>
  </si>
  <si>
    <t>NYC0425N22</t>
  </si>
  <si>
    <t>11/1/2022</t>
  </si>
  <si>
    <t>10/31/2023</t>
  </si>
  <si>
    <t>MT226601</t>
  </si>
  <si>
    <t>Seaboard Marine</t>
  </si>
  <si>
    <t>2022-01252</t>
  </si>
  <si>
    <t>7/3/2022</t>
  </si>
  <si>
    <t>6/30/2023</t>
  </si>
  <si>
    <t>SM Line</t>
  </si>
  <si>
    <t>Floating FAK</t>
  </si>
  <si>
    <t xml:space="preserve"> AEF988822</t>
  </si>
  <si>
    <t>OEC/TPE</t>
  </si>
  <si>
    <t>Floating NAC</t>
  </si>
  <si>
    <t>AEF888922</t>
  </si>
  <si>
    <t>OEC SW</t>
  </si>
  <si>
    <t>2/8/2023</t>
  </si>
  <si>
    <t>12/31/2023</t>
  </si>
  <si>
    <t>AWN220840</t>
  </si>
  <si>
    <t>8/12/2022</t>
  </si>
  <si>
    <t>USA to World/MED to USA</t>
  </si>
  <si>
    <t>3/1/2022</t>
  </si>
  <si>
    <t>2/28/2023</t>
  </si>
  <si>
    <t>Floating ZEX&amp;ZXB</t>
  </si>
  <si>
    <t>Floating Canada Premium</t>
  </si>
  <si>
    <t>5/15/2021</t>
  </si>
  <si>
    <t>4/30/2022</t>
  </si>
  <si>
    <t>5/31/2022</t>
  </si>
  <si>
    <t>2/23/2021</t>
  </si>
  <si>
    <t>`</t>
  </si>
  <si>
    <t>Commodity</t>
  </si>
  <si>
    <t>20'</t>
  </si>
  <si>
    <t>40'</t>
  </si>
  <si>
    <t>40HC</t>
  </si>
  <si>
    <t>CBP</t>
  </si>
  <si>
    <t>Los Angeles/Long Beach</t>
  </si>
  <si>
    <t>Seattle/Tacoma</t>
  </si>
  <si>
    <t>Portland</t>
  </si>
  <si>
    <t>Vancouver</t>
  </si>
  <si>
    <t>New York (Suez)</t>
  </si>
  <si>
    <t>New York (Panama)</t>
  </si>
  <si>
    <t>Norfolk (Suez)</t>
  </si>
  <si>
    <t>Norfolk (Panama)</t>
  </si>
  <si>
    <t>-</t>
  </si>
  <si>
    <t>Charleston (Suez)</t>
  </si>
  <si>
    <t>Charleston (Panama)</t>
  </si>
  <si>
    <t>Savannah (Suez)</t>
  </si>
  <si>
    <t>Savannah (Panama)</t>
  </si>
  <si>
    <t>Jacksonville (Suez)</t>
  </si>
  <si>
    <t>Jacksonville (Panama)</t>
  </si>
  <si>
    <t>Miami</t>
  </si>
  <si>
    <t>Houston AW</t>
  </si>
  <si>
    <t>Mobile</t>
  </si>
  <si>
    <t>New Orleans AW</t>
  </si>
  <si>
    <t>Tampa</t>
  </si>
  <si>
    <t>Boston direct call only</t>
  </si>
  <si>
    <t>Atlanta</t>
  </si>
  <si>
    <t>Birmingham</t>
  </si>
  <si>
    <t>Buffalo</t>
  </si>
  <si>
    <t>Charlotte</t>
  </si>
  <si>
    <t>Chatsworth (Crandall)</t>
  </si>
  <si>
    <t>Chicago</t>
  </si>
  <si>
    <t>Cincinnati</t>
  </si>
  <si>
    <t>Cleveland</t>
  </si>
  <si>
    <t>Columbus</t>
  </si>
  <si>
    <t>Dallas (Via New Orleans)</t>
  </si>
  <si>
    <t>Detroit</t>
  </si>
  <si>
    <t>Dillon</t>
  </si>
  <si>
    <t>Greensboro</t>
  </si>
  <si>
    <t>Greer</t>
  </si>
  <si>
    <t>Huntsville</t>
  </si>
  <si>
    <t>Indianapolis</t>
  </si>
  <si>
    <t>Kansas City</t>
  </si>
  <si>
    <t>Louisville</t>
  </si>
  <si>
    <t>Nashville</t>
  </si>
  <si>
    <t>Memphis via Mobile</t>
  </si>
  <si>
    <t>Memphis via Savannah</t>
  </si>
  <si>
    <t>Pittsburgh</t>
  </si>
  <si>
    <t>St. Louis</t>
  </si>
  <si>
    <t>Toronto via Halifax</t>
  </si>
  <si>
    <t>USWC</t>
  </si>
  <si>
    <t>Calgary</t>
  </si>
  <si>
    <t>Chicago/PSW</t>
  </si>
  <si>
    <t>Chicago/PNW</t>
  </si>
  <si>
    <t>Chicago/Canada</t>
  </si>
  <si>
    <t>Chippewa Falls/PRR</t>
  </si>
  <si>
    <t>Cincinnati/PSW</t>
  </si>
  <si>
    <t>Cincinnati/PNW</t>
  </si>
  <si>
    <t>Cincinnati/Canada</t>
  </si>
  <si>
    <t>Cleveland/PSW</t>
  </si>
  <si>
    <t>Cleveland/PNW</t>
  </si>
  <si>
    <t>Cleveland/Canada</t>
  </si>
  <si>
    <t>Columbus/PSW</t>
  </si>
  <si>
    <t>Columbus/PNW</t>
  </si>
  <si>
    <t>Columbus/Canada</t>
  </si>
  <si>
    <t>Dallas/Fort Worth (Haslet)</t>
  </si>
  <si>
    <t>Denver/PSW</t>
  </si>
  <si>
    <t>Denver/PNW</t>
  </si>
  <si>
    <t>Detroit/PSW</t>
  </si>
  <si>
    <t>Detroit/PNW</t>
  </si>
  <si>
    <t>Detroit/Canada</t>
  </si>
  <si>
    <t>Edmonton</t>
  </si>
  <si>
    <t>El Paso / Santa Teresa</t>
  </si>
  <si>
    <t>Indianapolis via WC</t>
  </si>
  <si>
    <t>Indianapolis via Canada</t>
  </si>
  <si>
    <t>Jacksonville</t>
  </si>
  <si>
    <t>Louisville/PSW</t>
  </si>
  <si>
    <t>Louisville/PNW</t>
  </si>
  <si>
    <t>Memphis/WC</t>
  </si>
  <si>
    <t>Memphis/Canada</t>
  </si>
  <si>
    <t>Minneapolis/WC</t>
  </si>
  <si>
    <t>Minneapolis/Canada</t>
  </si>
  <si>
    <t>Montreal</t>
  </si>
  <si>
    <t>Nashville/PSW</t>
  </si>
  <si>
    <t>Nashville/PNW</t>
  </si>
  <si>
    <t>Omaha (Council Bluff)/PSW</t>
  </si>
  <si>
    <t>Omaha (Council Bluff)/PNW</t>
  </si>
  <si>
    <t>Philadelphia/ PSW</t>
  </si>
  <si>
    <t>Phoenix DOOR</t>
  </si>
  <si>
    <t>Salt Lake City</t>
  </si>
  <si>
    <t>San Antonio</t>
  </si>
  <si>
    <t>Saskatoon</t>
  </si>
  <si>
    <t>St Louis</t>
  </si>
  <si>
    <t>Toronto</t>
  </si>
  <si>
    <t>Winnipeg</t>
  </si>
  <si>
    <t>Worcester/ PSW</t>
  </si>
  <si>
    <t>SEA</t>
  </si>
  <si>
    <t>Korea</t>
  </si>
  <si>
    <t>CHINA BASE PORT Side by Side</t>
  </si>
  <si>
    <t>Renewed: 03/20/2023</t>
  </si>
  <si>
    <t>YS</t>
  </si>
  <si>
    <t>KT</t>
  </si>
  <si>
    <t>JK</t>
  </si>
  <si>
    <t>WT</t>
  </si>
  <si>
    <t>VK</t>
  </si>
  <si>
    <t>JZ</t>
  </si>
  <si>
    <t>CMA-2</t>
  </si>
  <si>
    <t>HMM-2</t>
  </si>
  <si>
    <t>WHL-2</t>
  </si>
  <si>
    <t>CMA EXX</t>
  </si>
  <si>
    <t>CULine</t>
  </si>
  <si>
    <t>CULine-2</t>
  </si>
  <si>
    <t>Transfar</t>
  </si>
  <si>
    <t>From China base ports</t>
  </si>
  <si>
    <t>Effective Date</t>
  </si>
  <si>
    <t>Expiration Date</t>
  </si>
  <si>
    <t>Commodity/Bullet</t>
  </si>
  <si>
    <t>Special RIPI</t>
  </si>
  <si>
    <t>GROUP A</t>
  </si>
  <si>
    <t>SHA/NBO/TAO only</t>
  </si>
  <si>
    <t>GDSM</t>
  </si>
  <si>
    <t>C./N. China</t>
  </si>
  <si>
    <t>S.China</t>
  </si>
  <si>
    <t>SPRC</t>
  </si>
  <si>
    <t>GP ECN
Group ONE</t>
  </si>
  <si>
    <t>GDSM WC - NAC FAK EC/GC/IPI/RIPI</t>
  </si>
  <si>
    <t>Group A</t>
  </si>
  <si>
    <t>EC RIPI NAC/GC WC GDSM</t>
  </si>
  <si>
    <t>NBO</t>
  </si>
  <si>
    <t>YTN/Shekou</t>
  </si>
  <si>
    <t>SHA</t>
  </si>
  <si>
    <t>SHA/NBO/XIA</t>
  </si>
  <si>
    <t>YANTIAN/XIAMEN</t>
  </si>
  <si>
    <t>QDO/NBO/SHA/YTN</t>
  </si>
  <si>
    <t>Nansha/NBO/TAO/SHA</t>
  </si>
  <si>
    <t>Destinations</t>
  </si>
  <si>
    <t>Code</t>
  </si>
  <si>
    <t>LAX/LGB</t>
  </si>
  <si>
    <t>OAK</t>
  </si>
  <si>
    <t>SEA/TIW</t>
  </si>
  <si>
    <t>PDX</t>
  </si>
  <si>
    <t>YVR</t>
  </si>
  <si>
    <t>NYC</t>
  </si>
  <si>
    <t>BWI</t>
  </si>
  <si>
    <t>ORF</t>
  </si>
  <si>
    <t>ILM</t>
  </si>
  <si>
    <t>CHS</t>
  </si>
  <si>
    <t>SAV</t>
  </si>
  <si>
    <t>JAX</t>
  </si>
  <si>
    <t>MIA</t>
  </si>
  <si>
    <t>IAH</t>
  </si>
  <si>
    <t>MOB</t>
  </si>
  <si>
    <t>MSY</t>
  </si>
  <si>
    <t>TPA</t>
  </si>
  <si>
    <t>BOS</t>
  </si>
  <si>
    <t>HFX</t>
  </si>
  <si>
    <r>
      <t xml:space="preserve">Below are all </t>
    </r>
    <r>
      <rPr>
        <sz val="11"/>
        <color rgb="FF0000FF"/>
        <rFont val="Arial"/>
        <family val="2"/>
      </rPr>
      <t>RIPI</t>
    </r>
  </si>
  <si>
    <t>ATL</t>
  </si>
  <si>
    <t>BHM</t>
  </si>
  <si>
    <t>BUF</t>
  </si>
  <si>
    <t>CLT</t>
  </si>
  <si>
    <t>XDT</t>
  </si>
  <si>
    <t>ORD</t>
  </si>
  <si>
    <t>CVG</t>
  </si>
  <si>
    <t>CLE</t>
  </si>
  <si>
    <t>CMH</t>
  </si>
  <si>
    <t>DFW</t>
  </si>
  <si>
    <t>DTW</t>
  </si>
  <si>
    <t>DLL</t>
  </si>
  <si>
    <t>GSO</t>
  </si>
  <si>
    <t>GSH</t>
  </si>
  <si>
    <t>HSV</t>
  </si>
  <si>
    <t>IND</t>
  </si>
  <si>
    <t>MCI</t>
  </si>
  <si>
    <t>SDF</t>
  </si>
  <si>
    <t>BNA</t>
  </si>
  <si>
    <t>MEM</t>
  </si>
  <si>
    <t>PIT</t>
  </si>
  <si>
    <t>STL</t>
  </si>
  <si>
    <t>YYZ</t>
  </si>
  <si>
    <t>Below are all IPI/MLB</t>
  </si>
  <si>
    <t>YYC</t>
  </si>
  <si>
    <t>CPF</t>
  </si>
  <si>
    <t>DEN</t>
  </si>
  <si>
    <t>YEG</t>
  </si>
  <si>
    <t>ELP</t>
  </si>
  <si>
    <t>MSP</t>
  </si>
  <si>
    <t>YUL</t>
  </si>
  <si>
    <t>OMA</t>
  </si>
  <si>
    <t>PHL</t>
  </si>
  <si>
    <t>PHX</t>
  </si>
  <si>
    <t>SLC</t>
  </si>
  <si>
    <t>SAT</t>
  </si>
  <si>
    <t>SAK</t>
  </si>
  <si>
    <t>WNP</t>
  </si>
  <si>
    <t>ORH</t>
  </si>
  <si>
    <t>Chassis Condition</t>
  </si>
  <si>
    <t>Subject</t>
  </si>
  <si>
    <t>CUC USD$80 for 4 working days billed with ocean freight</t>
  </si>
  <si>
    <t>Garment Add-on(40')</t>
  </si>
  <si>
    <t>same as GDSM</t>
  </si>
  <si>
    <t>GDSM +100</t>
  </si>
  <si>
    <t>GP ONE +100</t>
  </si>
  <si>
    <t>same as GDSM
LAX +600</t>
  </si>
  <si>
    <t>45' special Add-on</t>
  </si>
  <si>
    <t>standard formula 1.266</t>
  </si>
  <si>
    <t>Port-to-port WC + 250, EC + 500</t>
  </si>
  <si>
    <t>Port-to-port WC + 600, EC + 800</t>
  </si>
  <si>
    <t>Port-to-port WC +1400, EC + 500</t>
  </si>
  <si>
    <t>Port-to-port WC +1500, EC + 500</t>
  </si>
  <si>
    <t>Port-to-port WC + 250, EC + 350</t>
  </si>
  <si>
    <t>Port-to-port WC + 300, EC + 600</t>
  </si>
  <si>
    <t>Port-to-port WC + 400, EC + 300</t>
  </si>
  <si>
    <t>CBX TWS SAX (EC port)/Special RIPI</t>
  </si>
  <si>
    <t>20' Formula</t>
  </si>
  <si>
    <t>20' rate frozen for EC/GC/RIPI/IPI. Only WC at 85% of 40'</t>
  </si>
  <si>
    <t>Port-to-port EC : 70%, WC:70%, GC: 80%, RIPI:90%, IPI: 74%-97%</t>
  </si>
  <si>
    <t>Port to Port
(USWC/EC): 70%, IPI/RIPI 90%</t>
  </si>
  <si>
    <t>Port-to-port EC : 71%, WC:73%, GC: 71%, Inland 83%-84%</t>
  </si>
  <si>
    <t xml:space="preserve"> Port to Port WC: Fixed +800
EC: 70%
IPI:  85%</t>
  </si>
  <si>
    <t>Port to Port WC: Fixed $900 EC Ports Only:
70%</t>
  </si>
  <si>
    <t>WC port 63%, EC/GC port 69%, IPI 74%, RIPI 77%. Based on 40HQ rate!</t>
  </si>
  <si>
    <t>Port-to-port EC/WC/GC : 80%, Inland 90%</t>
  </si>
  <si>
    <t>Port to Port to WC- Rate as per last version. EC -70%,  IPI/RIPI 80%, MEMPHIS via VAN/PRR: 90%, Birmingham via USEC: 100%</t>
  </si>
  <si>
    <t xml:space="preserve">USA/Canada Port-to-port Only: 20' = 40' (o/f+OAR) x 80% and round off to the nearest 5
</t>
  </si>
  <si>
    <t>Port to Port for EC/GC 70%, for WC 75%(until further notice), IPI/RIPI at 80% (only some dest provide 20' service)</t>
  </si>
  <si>
    <t>Port to Port 80%, IPI 80%, RIPI 83-90%</t>
  </si>
  <si>
    <t>70% FOR CBP ONLY (please refer to circular/contact Pricing for others)</t>
  </si>
  <si>
    <t>South East Asia BASE PORT Side by Side</t>
  </si>
  <si>
    <t>From South East Asia base ports</t>
  </si>
  <si>
    <t>Bullet 10</t>
  </si>
  <si>
    <t>HCM</t>
  </si>
  <si>
    <t>GP SEA
;VTN
Group One</t>
  </si>
  <si>
    <t>FAK ex: LCB + HCM ONLY</t>
  </si>
  <si>
    <t>SEA (VNHCM)</t>
  </si>
  <si>
    <t>HCM/HPH/VUT/LCH/BKK</t>
  </si>
  <si>
    <t>VNHCM/HPH</t>
  </si>
  <si>
    <t>HCM/HPH/LCB/Belawan/Jakarta/Semarang</t>
  </si>
  <si>
    <r>
      <t xml:space="preserve">Below are all </t>
    </r>
    <r>
      <rPr>
        <sz val="10"/>
        <color rgb="FF0000FF"/>
        <rFont val="Arial"/>
        <family val="2"/>
      </rPr>
      <t>RIPI</t>
    </r>
  </si>
  <si>
    <r>
      <t>Below are all</t>
    </r>
    <r>
      <rPr>
        <sz val="10"/>
        <color rgb="FF0000FF"/>
        <rFont val="Arial"/>
        <family val="2"/>
      </rPr>
      <t xml:space="preserve"> IPI/MLB</t>
    </r>
  </si>
  <si>
    <t>Worcester/ PNW</t>
  </si>
  <si>
    <t>Kaohsiung, Taiwan BASE PORT Side by Side</t>
  </si>
  <si>
    <t>KHH</t>
  </si>
  <si>
    <t>GP TWN &amp; Group ONE</t>
  </si>
  <si>
    <t>Kaohsiung</t>
  </si>
  <si>
    <t>Keelung/Kaohsiung/Taichung/Taipei</t>
  </si>
  <si>
    <t>Taoyuan</t>
  </si>
  <si>
    <t>Renewed: 08/31/2022</t>
  </si>
  <si>
    <t>Please note that all rates are 40'HQ</t>
  </si>
  <si>
    <t>PIC</t>
  </si>
  <si>
    <t>HPL-1</t>
  </si>
  <si>
    <t>HPL-3</t>
  </si>
  <si>
    <t>HPL-5</t>
  </si>
  <si>
    <t>HMM-1</t>
  </si>
  <si>
    <t>HMM-3</t>
  </si>
  <si>
    <t>HMM-4</t>
  </si>
  <si>
    <t>ONE-1</t>
  </si>
  <si>
    <t>ONE-2</t>
  </si>
  <si>
    <t>ONE-3</t>
  </si>
  <si>
    <t>ONE-4</t>
  </si>
  <si>
    <t>YML-1</t>
  </si>
  <si>
    <t>YML-2</t>
  </si>
  <si>
    <t>YML-3</t>
  </si>
  <si>
    <t>ZIM-1</t>
  </si>
  <si>
    <t>ZIM-ZXB</t>
  </si>
  <si>
    <t>ZIM-2</t>
  </si>
  <si>
    <t>ZIM-3</t>
  </si>
  <si>
    <t>CMA(EXX)</t>
  </si>
  <si>
    <t>Premium - China base ports</t>
  </si>
  <si>
    <t>Origin</t>
  </si>
  <si>
    <t>China/HKG/TW</t>
  </si>
  <si>
    <t>TW</t>
  </si>
  <si>
    <t>HKG</t>
  </si>
  <si>
    <t>C.China
+
N.China</t>
  </si>
  <si>
    <t>S.China
+
HKG</t>
  </si>
  <si>
    <t>YTN
-Expedite</t>
  </si>
  <si>
    <t>TW
(Kaohsiung)</t>
  </si>
  <si>
    <t>SEA/HKG</t>
  </si>
  <si>
    <t>Cai Mep
-Expedite</t>
  </si>
  <si>
    <t>SHA/NBO</t>
  </si>
  <si>
    <t>New York/Savannah</t>
  </si>
  <si>
    <t>Norfolk/Charleston</t>
  </si>
  <si>
    <t>Dallas</t>
  </si>
  <si>
    <t>Memphis/PSW</t>
  </si>
  <si>
    <t>St. Louis/PSW</t>
  </si>
  <si>
    <t>Cancellation Fee</t>
  </si>
  <si>
    <t>$150 per cntr</t>
  </si>
  <si>
    <t>If "no-show" booking, we must pay 100% of shipment cost</t>
  </si>
  <si>
    <t>stop charging  cancellation fee with immediate effect until further notice (6/22/2022)</t>
  </si>
  <si>
    <t>Notes</t>
  </si>
  <si>
    <t>EC/RIPI rate is subj. to Panama Canal Transit Fee (PCS) 64/40HC</t>
  </si>
  <si>
    <t>just reference, still case by case apply</t>
  </si>
  <si>
    <t>Busan, Korea BASE PORT Side by Side</t>
  </si>
  <si>
    <t>GP KOR &amp; Group ONE</t>
  </si>
  <si>
    <t>9999.99.0000</t>
  </si>
  <si>
    <t>Container type: standard dry cargoes, excluding reefers</t>
  </si>
  <si>
    <t>Applicable trade: Transpacfic Eastbound only</t>
  </si>
  <si>
    <t>OEC Floating S/C Free Time Table</t>
  </si>
  <si>
    <t>Alliance</t>
  </si>
  <si>
    <t xml:space="preserve">USA DET Free Time </t>
  </si>
  <si>
    <t xml:space="preserve">USA Destination </t>
  </si>
  <si>
    <t>Special Remark</t>
  </si>
  <si>
    <t xml:space="preserve">OCEAN </t>
  </si>
  <si>
    <t>21 C-days</t>
  </si>
  <si>
    <t>USWC ports</t>
  </si>
  <si>
    <t>FAk bullet only</t>
  </si>
  <si>
    <t>14 C-days</t>
  </si>
  <si>
    <t>All other USA/Canada</t>
  </si>
  <si>
    <t>Kansas City via LALB/OAK/ORF</t>
  </si>
  <si>
    <t>NAC: GRAINGER (eff 2/7-4/14)</t>
  </si>
  <si>
    <t>New York port</t>
  </si>
  <si>
    <t>NAC: RAYMOUR &amp; FLANIGAN (eff 2/7-4/14)</t>
  </si>
  <si>
    <t>Boston port</t>
  </si>
  <si>
    <t>NAC: Monahan (eff 2/16-4/30)</t>
  </si>
  <si>
    <t>10 W-days</t>
  </si>
  <si>
    <t>All USA/Canada</t>
  </si>
  <si>
    <t> (Excluded 45’ container and NOR) USA eff 10/5/22, Canada eff 11/16/22</t>
  </si>
  <si>
    <t>14 W-days</t>
  </si>
  <si>
    <t>THA/VTN to NY/BOS/ORF</t>
  </si>
  <si>
    <t>bullet GP C (eff 2/3/2023 to 4/30/2023)</t>
  </si>
  <si>
    <t>Ho Chi Minh to NY/ORF</t>
  </si>
  <si>
    <t>bullet GP E (commodity FAK, eff 3/2-4/30/23)</t>
  </si>
  <si>
    <t>Ho Chi Minh to LAX/LGB</t>
  </si>
  <si>
    <t>8 W-days</t>
  </si>
  <si>
    <t>All USA</t>
  </si>
  <si>
    <t xml:space="preserve">10 C-days </t>
  </si>
  <si>
    <t>Valid from 10/27/22-4/30/23</t>
  </si>
  <si>
    <t>THE</t>
  </si>
  <si>
    <t>15 C-days</t>
  </si>
  <si>
    <t>applicable for floating contract only effective 10/13, based on in gated date at origin</t>
  </si>
  <si>
    <t>MEMPHIS</t>
  </si>
  <si>
    <t>NAC: OOFOS (valid for origins: Haiphong, Ho Chi Minh, Busan, Kaohsiung, and Taichung only)</t>
  </si>
  <si>
    <t>NAC: FRANKLIN SPORTS (valid for origins: Cai Mep, Ho Chi Minh, Hong Kong, Kaohsiung, Keelung, Laem Chabang, Ningbo, Port Klang, Pusan, Qingdao, Shanghai, Singapore, Xiamen, and Yantian only)</t>
  </si>
  <si>
    <t>extended from 10 c to 14 c days effective 11/2/22</t>
  </si>
  <si>
    <t>10 C-days</t>
  </si>
  <si>
    <t>2M + ZIM</t>
  </si>
  <si>
    <t>4 W-days</t>
  </si>
  <si>
    <t>we has no MSK S/C this year.  This 4 W -days are tariff</t>
  </si>
  <si>
    <t>Special offer from Sept 26 until further notice</t>
  </si>
  <si>
    <t>9 C-days</t>
  </si>
  <si>
    <t xml:space="preserve">14 C-days </t>
  </si>
  <si>
    <t> Special offer from Sept 1st and extended to 3/31/23</t>
  </si>
  <si>
    <t>NAC (KENT INTERNATIONAL)</t>
  </si>
  <si>
    <t>NAC (Cardis/Best Choice /ES Original/High Life/Factory Direct/VANGUARD NATIONAL TRAILER/CLARK CORE SERVICES)</t>
  </si>
  <si>
    <t>NAC: Monahan (eff 2/23-4/30)</t>
  </si>
  <si>
    <t>NAC: RHODE ISLAND NOVELTY (3/3-4/30)</t>
  </si>
  <si>
    <t>18 C-days</t>
  </si>
  <si>
    <t>NAC: Raymour and Flanigan furniture (valid 1/16-4/30/23 only)</t>
  </si>
  <si>
    <t>5 W-days DEM</t>
  </si>
  <si>
    <t>3/9-4/14/2023</t>
  </si>
  <si>
    <t>21 C-days DET</t>
  </si>
  <si>
    <t xml:space="preserve">INDEPENDENCE </t>
  </si>
  <si>
    <t>14 C-days - Selected NAC</t>
  </si>
  <si>
    <t>Best Choice/ Sky Billiars/ Hookers Furniture</t>
  </si>
  <si>
    <t>USEC ports</t>
  </si>
  <si>
    <t>CLARK CORE SERVICES LLC (eff 1/1/23-4/30/23)</t>
  </si>
  <si>
    <t>18 C-days - Selected NAC</t>
  </si>
  <si>
    <t>RAYMOUR AND FLANNIGAN FURNITURE (valid 11/4/22-4/30/23 only)</t>
  </si>
  <si>
    <t>CUL</t>
  </si>
  <si>
    <t>We may able to request 10 C-days case by case</t>
  </si>
  <si>
    <t>8 C-days</t>
  </si>
  <si>
    <t>TSL</t>
  </si>
  <si>
    <r>
      <rPr>
        <b/>
        <sz val="14"/>
        <color rgb="FF000000"/>
        <rFont val="Arial"/>
      </rPr>
      <t xml:space="preserve">SOC Side by Side </t>
    </r>
    <r>
      <rPr>
        <b/>
        <sz val="14"/>
        <color rgb="FFFF0000"/>
        <rFont val="Arial"/>
      </rPr>
      <t>- subject to equipment rental/ pickup fee</t>
    </r>
  </si>
  <si>
    <t>SOC SVC#</t>
  </si>
  <si>
    <t>Bullet#</t>
  </si>
  <si>
    <t>Renewed: 03/08/2023</t>
  </si>
  <si>
    <t>DL</t>
  </si>
  <si>
    <t xml:space="preserve"> CMA </t>
  </si>
  <si>
    <t xml:space="preserve"> YML </t>
  </si>
  <si>
    <t xml:space="preserve"> HAPAG </t>
  </si>
  <si>
    <t>HAPAG</t>
  </si>
  <si>
    <t xml:space="preserve">S22ACN290 </t>
  </si>
  <si>
    <t>spot filing and need one week notice</t>
  </si>
  <si>
    <t xml:space="preserve">SOC </t>
  </si>
  <si>
    <t>D20</t>
  </si>
  <si>
    <t>D40</t>
  </si>
  <si>
    <t>Hapag OAR for SOC</t>
  </si>
  <si>
    <t>Ex Tianjin – Add $200/20’ and $250/40’</t>
  </si>
  <si>
    <t>Ex Qingdao – Add $80/20’ and $100/40’</t>
  </si>
  <si>
    <t>Ex Dalian – as per ACO ($419/20’, $580/40’), subject to change.</t>
  </si>
  <si>
    <t>Phoenix DR</t>
  </si>
  <si>
    <t>CHINA BP **double check origins covered</t>
  </si>
  <si>
    <t>Floating NOR</t>
  </si>
  <si>
    <t>LALGB</t>
  </si>
  <si>
    <t>TIW</t>
  </si>
  <si>
    <t>VAN</t>
  </si>
  <si>
    <t>NY</t>
  </si>
  <si>
    <t>HOU</t>
  </si>
  <si>
    <t>Omaha</t>
  </si>
  <si>
    <t>validity</t>
  </si>
  <si>
    <t>tariff discount</t>
  </si>
  <si>
    <t>ONE ex China Base POL</t>
  </si>
  <si>
    <t>ONE ex SE Asia</t>
  </si>
  <si>
    <t>CMA ex China/ TW/ HK base POL</t>
  </si>
  <si>
    <t>CMA ex SE Asia + Korea base POL</t>
  </si>
  <si>
    <t>HMM Central &amp; North China</t>
  </si>
  <si>
    <t>Bullet No. 1</t>
  </si>
  <si>
    <t>HMM South China, HKG</t>
  </si>
  <si>
    <t>Bullet No. 2</t>
  </si>
  <si>
    <t>HMM Taiwan (KAO Only)</t>
  </si>
  <si>
    <t>Bullet No. 3</t>
  </si>
  <si>
    <t>HMM SEA</t>
  </si>
  <si>
    <t>Bullet No. 10</t>
  </si>
  <si>
    <t>YML Central &amp; North China</t>
  </si>
  <si>
    <t>YML South China, HKG</t>
  </si>
  <si>
    <t>YML Taiwan</t>
  </si>
  <si>
    <t>Fixed NOR</t>
  </si>
  <si>
    <t>incl. PSS + OBS + ECA</t>
  </si>
  <si>
    <t xml:space="preserve">CMA </t>
  </si>
  <si>
    <t>incl. PSS + BAF</t>
  </si>
  <si>
    <t>Contract #</t>
  </si>
  <si>
    <t>Fix/Floating</t>
  </si>
  <si>
    <t>Mode</t>
  </si>
  <si>
    <t>Country</t>
  </si>
  <si>
    <t>POR (CY)</t>
  </si>
  <si>
    <t>POL (via)</t>
  </si>
  <si>
    <t>Service Restriction</t>
  </si>
  <si>
    <t>20DC</t>
  </si>
  <si>
    <t>40DC</t>
  </si>
  <si>
    <t>HQ</t>
  </si>
  <si>
    <t>45DC</t>
  </si>
  <si>
    <t>Remarks</t>
  </si>
  <si>
    <t>Please find ZIM OAR in separate tab</t>
  </si>
  <si>
    <t>Fix</t>
  </si>
  <si>
    <t>ALL USA</t>
  </si>
  <si>
    <t>Indonesia</t>
  </si>
  <si>
    <t>Balikpapan</t>
  </si>
  <si>
    <t>Thailand</t>
  </si>
  <si>
    <t>Bangkok</t>
  </si>
  <si>
    <t>Singapore</t>
  </si>
  <si>
    <t>Banjarmasin</t>
  </si>
  <si>
    <t>Batam</t>
  </si>
  <si>
    <t>Door only</t>
  </si>
  <si>
    <t>Beijiao</t>
  </si>
  <si>
    <t>Yantian</t>
  </si>
  <si>
    <t>Belawan</t>
  </si>
  <si>
    <t>Vietnam</t>
  </si>
  <si>
    <t>Bien Hoa, Dong Nai</t>
  </si>
  <si>
    <t xml:space="preserve">Cai Mep </t>
  </si>
  <si>
    <t>Bintan</t>
  </si>
  <si>
    <t>Philippines</t>
  </si>
  <si>
    <t>Cagayan De Oro</t>
  </si>
  <si>
    <t xml:space="preserve">Cebu </t>
  </si>
  <si>
    <t>Changsha, HN</t>
  </si>
  <si>
    <t>Changshu, JS</t>
  </si>
  <si>
    <t>Changzhou, JS</t>
  </si>
  <si>
    <t>Chongqing, SC</t>
  </si>
  <si>
    <t xml:space="preserve">Da Nang </t>
  </si>
  <si>
    <t>Dalian</t>
  </si>
  <si>
    <t>Davao</t>
  </si>
  <si>
    <t>Di An, Binh Duong</t>
  </si>
  <si>
    <t>Fangcheng</t>
  </si>
  <si>
    <t>Fuzhou, Fuqing, Mawei</t>
  </si>
  <si>
    <t>Gaoming, Guangdong</t>
  </si>
  <si>
    <t>General Santos</t>
  </si>
  <si>
    <t>Gongyi, Guangdong</t>
  </si>
  <si>
    <t>Haikou, Hainan</t>
  </si>
  <si>
    <t>RIPI only</t>
  </si>
  <si>
    <t>Hefei, AH</t>
  </si>
  <si>
    <t>Hsinchu</t>
  </si>
  <si>
    <t>Jiangyin, JS</t>
  </si>
  <si>
    <t>Jingzhou, HB</t>
  </si>
  <si>
    <t>Jiujiang, JX</t>
  </si>
  <si>
    <t>PN &amp; EC only</t>
  </si>
  <si>
    <t>Kwangyang</t>
  </si>
  <si>
    <t>Pusan</t>
  </si>
  <si>
    <t>EC only</t>
  </si>
  <si>
    <t>Leliu, Guangdong</t>
  </si>
  <si>
    <t>Manila</t>
  </si>
  <si>
    <t>Nanchang, JX</t>
  </si>
  <si>
    <t>Nanjing, JS</t>
  </si>
  <si>
    <t>Nantong, JS</t>
  </si>
  <si>
    <t>Padang</t>
  </si>
  <si>
    <t>Palembang</t>
  </si>
  <si>
    <t>Panjang</t>
  </si>
  <si>
    <t>Malaysia</t>
  </si>
  <si>
    <t>Pasir Gudang</t>
  </si>
  <si>
    <t>Penang</t>
  </si>
  <si>
    <t>Phnom Penh</t>
  </si>
  <si>
    <t>via CMP</t>
  </si>
  <si>
    <t>Port Kelang</t>
  </si>
  <si>
    <t>AW &amp; PNW only</t>
  </si>
  <si>
    <t>Qinzhou, Guangxi</t>
  </si>
  <si>
    <t>Qui Nhon</t>
  </si>
  <si>
    <t>RongQi</t>
  </si>
  <si>
    <t xml:space="preserve">Samarinda </t>
  </si>
  <si>
    <t>Sanshan, Guangdong</t>
  </si>
  <si>
    <t>Shantou</t>
  </si>
  <si>
    <t>Cambodia</t>
  </si>
  <si>
    <t>Sihanoukville</t>
  </si>
  <si>
    <t>Songkhla</t>
  </si>
  <si>
    <t>Subic Bay</t>
  </si>
  <si>
    <t>Taicang, JS</t>
  </si>
  <si>
    <t>Kaohsiung/Keelung</t>
  </si>
  <si>
    <t>Taizhou, JS</t>
  </si>
  <si>
    <t xml:space="preserve">Taoyuan </t>
  </si>
  <si>
    <t>Wuhan, HB</t>
  </si>
  <si>
    <t>CHina</t>
  </si>
  <si>
    <t>Wuhu, AH</t>
  </si>
  <si>
    <t>Wuxi, Jiangsu</t>
  </si>
  <si>
    <t>Wuzhou, Guangxi</t>
  </si>
  <si>
    <t>Xiaolan, Guangdong</t>
  </si>
  <si>
    <t>Xinhui, Guangdong</t>
  </si>
  <si>
    <t>Myanmar</t>
  </si>
  <si>
    <t>Yangon</t>
  </si>
  <si>
    <t>Yangzhou, JS</t>
  </si>
  <si>
    <t xml:space="preserve">Yantai </t>
  </si>
  <si>
    <t>Yichang, HB</t>
  </si>
  <si>
    <t>Yueyang</t>
  </si>
  <si>
    <t>Yunfu, Guangdong</t>
  </si>
  <si>
    <t>Zhangjiagang, JS</t>
  </si>
  <si>
    <t>Zhanjiang</t>
  </si>
  <si>
    <t>Zhapu</t>
  </si>
  <si>
    <t>Zhenjiang, JS</t>
  </si>
  <si>
    <t>Zhuhai</t>
  </si>
  <si>
    <t>CY</t>
  </si>
  <si>
    <t>PUSAN/ SHANGHAI/ QINGDAO/ NINGBO</t>
  </si>
  <si>
    <t>XINGANG</t>
  </si>
  <si>
    <t>SINGAPORE/ LAEM CHABANG/ HO CHI MINH CITY</t>
  </si>
  <si>
    <t>PORT KLANG</t>
  </si>
  <si>
    <t>MANILA,PH</t>
  </si>
  <si>
    <t>For PNW/EC
Transit Port at Dest.,,USTIW,USSEA,CAVAN,USSAV,USJAX,USCHS,USORF,USMIA,USNYC,USBOS,USILM,CAHAL,/</t>
  </si>
  <si>
    <t>For PSW
Transit Port at Dest.,USLGB,USLAX,USOAK/</t>
  </si>
  <si>
    <t>For PNW/EC
Transit Port at Dest.,USTIW,USSEA,CAVAN,USSAV,USJAX,USCHS,USORF,USMIA,USNYC,USBOS,USILM,CAHAL/</t>
  </si>
  <si>
    <t>CHANGSHA,HN</t>
  </si>
  <si>
    <t>CNCSX</t>
  </si>
  <si>
    <t>HUANGPU,GUANGZHOU</t>
  </si>
  <si>
    <t>JIUJIANG,JX</t>
  </si>
  <si>
    <t>CNJUJ</t>
  </si>
  <si>
    <t>SANSHAN,NANHAI</t>
  </si>
  <si>
    <t>RONGQI,SHUNDE/ BEIJIAO,SHUNDE/ LELIU,SHUNDE</t>
  </si>
  <si>
    <t>TAIZHOU,JS</t>
  </si>
  <si>
    <t>CNTHU</t>
  </si>
  <si>
    <t>ZHONGSHAN/ SHENWAN/ XIAOLAN,ZHONGSHAN</t>
  </si>
  <si>
    <t>CIVET,ZHUHAI/ HONGWAN,ZHUHAI/ DOUMEN,ZHUHAI/ GAOLAN,ZHUHAI</t>
  </si>
  <si>
    <t>PIPAVAV (VICTOR) PORT</t>
  </si>
  <si>
    <t>Transit Port at Dest.,USLGB,USLAX,USOAK,USTIW,USSEA,CAVAN,USILM/</t>
  </si>
  <si>
    <t>Transit Port at Dest.,USNYC,USORF,USSAV,USCHS,USJAX,CAHAL/</t>
  </si>
  <si>
    <t>KOLKATA(CALCUTTA)</t>
  </si>
  <si>
    <t>Transit Port at Dest.,USLGB,USLAX,USOAK,USTIW,USSEA,CAVAN,USILM,CAPRR/</t>
  </si>
  <si>
    <t>MUNDRA</t>
  </si>
  <si>
    <t>Transit Port at Dest.,USLGB,USLAX,USOAK,USTIW,USSEA,CAVAN,USSAV,USJAX,USCHS,USORF/</t>
  </si>
  <si>
    <t>Transit Port at Dest.,USLGB,USLAX,USOAK,USTIW,USSEA,CAVAN/</t>
  </si>
  <si>
    <t>Transit Port at Dest.,USLGB,USLAX,USOAK,USTIW,USSEA,CAVAN,USSAV,USJAX,USCHS,USORF,CAPRR/</t>
  </si>
  <si>
    <t>SIHANOUKVILLE PORT</t>
  </si>
  <si>
    <t>PHNOM PENH PORT</t>
  </si>
  <si>
    <t>PHMNL</t>
  </si>
  <si>
    <t> Transit Port at Dest.,USLAX,USLGB,USOAK/</t>
  </si>
  <si>
    <t> Transit Port at Dest.,USSEA,USTIW,CAVAN,USEC/</t>
  </si>
  <si>
    <t> Transit Port at Dest.,USLAX,USLGB,USTIW/Route Code,IPI,MLB/</t>
  </si>
  <si>
    <t>All</t>
  </si>
  <si>
    <t xml:space="preserve">Keelung   </t>
  </si>
  <si>
    <t>On Top of TWKSG/HKHKG/KRPUS Rate</t>
  </si>
  <si>
    <t>PORT</t>
  </si>
  <si>
    <t xml:space="preserve">Keelung </t>
  </si>
  <si>
    <t>TWTPE</t>
  </si>
  <si>
    <t xml:space="preserve">Taichung  </t>
  </si>
  <si>
    <t xml:space="preserve">Taichung </t>
  </si>
  <si>
    <t>Taipei</t>
  </si>
  <si>
    <t xml:space="preserve">On Top of TWKSG/HKHKG/KRPUS Rate
</t>
  </si>
  <si>
    <t>DOOR</t>
  </si>
  <si>
    <t>TWKSG</t>
  </si>
  <si>
    <t>On Top of TWKSG/HKHKG/KRPUS Rate
Direct Calling</t>
  </si>
  <si>
    <t xml:space="preserve">Kaohsiung </t>
  </si>
  <si>
    <t>HTW LINE (TWTPE)</t>
  </si>
  <si>
    <t>On Top of TWKSG Rate</t>
  </si>
  <si>
    <t>SAX (USEC)</t>
  </si>
  <si>
    <t>On Top of HKHKG Rate</t>
  </si>
  <si>
    <t>PE1 USWC/USEC</t>
  </si>
  <si>
    <t>Batangas</t>
  </si>
  <si>
    <t>Cebu</t>
  </si>
  <si>
    <t>General Santos City</t>
  </si>
  <si>
    <t xml:space="preserve">Subic Bay </t>
  </si>
  <si>
    <t>RAMP</t>
  </si>
  <si>
    <t>Siam Container Terminal</t>
  </si>
  <si>
    <t>On Top of HKHKG Rate
Direct Calling</t>
  </si>
  <si>
    <t>Laem Chabang</t>
  </si>
  <si>
    <t>Samut Prakan Sahathai Terminal</t>
  </si>
  <si>
    <t>Bintulu</t>
  </si>
  <si>
    <t>Johor</t>
  </si>
  <si>
    <t>Kota Kinabalu</t>
  </si>
  <si>
    <t>Kuantan</t>
  </si>
  <si>
    <t>Kuching</t>
  </si>
  <si>
    <t>PE1 (USWC, USEC)</t>
  </si>
  <si>
    <t>Port of Tanjuang Pelepas</t>
  </si>
  <si>
    <t>Sandakan</t>
  </si>
  <si>
    <t>Sibu</t>
  </si>
  <si>
    <t>Tawau</t>
  </si>
  <si>
    <t>On Top of HKHKGRate</t>
  </si>
  <si>
    <t>Makassar</t>
  </si>
  <si>
    <t>Samarinda</t>
  </si>
  <si>
    <t>Da Nang</t>
  </si>
  <si>
    <t>Ho Chi Minh City</t>
  </si>
  <si>
    <t>On Top of HKHGK Rate</t>
  </si>
  <si>
    <t>VNVUU</t>
  </si>
  <si>
    <t> VNYUU</t>
  </si>
  <si>
    <t>SGSGP</t>
  </si>
  <si>
    <t>Cai Mep</t>
  </si>
  <si>
    <t>Macau</t>
  </si>
  <si>
    <t>Macao</t>
  </si>
  <si>
    <t>HKHKG</t>
  </si>
  <si>
    <r>
      <t>On Top of CNSHG/CNNBO/CNQND/</t>
    </r>
    <r>
      <rPr>
        <b/>
        <sz val="11"/>
        <color rgb="FFFF0000"/>
        <rFont val="Calibri"/>
        <family val="2"/>
      </rPr>
      <t xml:space="preserve">CNYYT </t>
    </r>
    <r>
      <rPr>
        <sz val="11"/>
        <rFont val="Calibri"/>
        <family val="2"/>
      </rPr>
      <t>Rate</t>
    </r>
  </si>
  <si>
    <t>Lianyungang</t>
  </si>
  <si>
    <t>Tianjin/Xingang</t>
  </si>
  <si>
    <r>
      <rPr>
        <sz val="11"/>
        <color rgb="FF000000"/>
        <rFont val="Calibri"/>
      </rPr>
      <t>On Top of CNSHG/CNNBO/CNQND</t>
    </r>
    <r>
      <rPr>
        <b/>
        <sz val="11"/>
        <color rgb="FFFF0000"/>
        <rFont val="Calibri"/>
      </rPr>
      <t xml:space="preserve"> </t>
    </r>
    <r>
      <rPr>
        <sz val="11"/>
        <color rgb="FF000000"/>
        <rFont val="Calibri"/>
      </rPr>
      <t>Rate</t>
    </r>
  </si>
  <si>
    <t>Xian</t>
  </si>
  <si>
    <t>Changsha</t>
  </si>
  <si>
    <t>Changshu</t>
  </si>
  <si>
    <t>Changzhou</t>
  </si>
  <si>
    <t>Chengdu</t>
  </si>
  <si>
    <t xml:space="preserve">Chongqing </t>
  </si>
  <si>
    <t>CNSHG</t>
  </si>
  <si>
    <t>CNNBO</t>
  </si>
  <si>
    <t>Huangshi</t>
  </si>
  <si>
    <t>Jiangyin</t>
  </si>
  <si>
    <t>Jiaxing</t>
  </si>
  <si>
    <t>Jingzhou</t>
  </si>
  <si>
    <t>Jiujiang</t>
  </si>
  <si>
    <t>CNYYT</t>
  </si>
  <si>
    <t>Nanchang</t>
  </si>
  <si>
    <t>Nanjing</t>
  </si>
  <si>
    <t>CNBO</t>
  </si>
  <si>
    <t>Nantong</t>
  </si>
  <si>
    <t>Taicang</t>
  </si>
  <si>
    <t>Taizhou</t>
  </si>
  <si>
    <t>Wenzhou</t>
  </si>
  <si>
    <t xml:space="preserve">Wuhan </t>
  </si>
  <si>
    <t>Wuhu</t>
  </si>
  <si>
    <t>Yichang</t>
  </si>
  <si>
    <t>Zhangjiagang</t>
  </si>
  <si>
    <t>Zhenjiang</t>
  </si>
  <si>
    <t>On Top of CNSHG/CNNBO/CNQND Rate</t>
  </si>
  <si>
    <r>
      <t>On Top of CNSHG/CNNBO/CNQND/</t>
    </r>
    <r>
      <rPr>
        <sz val="11"/>
        <rFont val="Calibri"/>
        <family val="2"/>
      </rPr>
      <t>CNYYT Rate</t>
    </r>
  </si>
  <si>
    <t>Dongguan</t>
  </si>
  <si>
    <r>
      <rPr>
        <b/>
        <sz val="11"/>
        <color rgb="FFFF0000"/>
        <rFont val="Calibri"/>
      </rPr>
      <t xml:space="preserve">On Top of </t>
    </r>
    <r>
      <rPr>
        <sz val="11"/>
        <color rgb="FF000000"/>
        <rFont val="Calibri"/>
      </rPr>
      <t>CNYYT Rate</t>
    </r>
  </si>
  <si>
    <t>Fang Cheng Gang</t>
  </si>
  <si>
    <r>
      <rPr>
        <b/>
        <sz val="11"/>
        <color rgb="FFFF0000"/>
        <rFont val="Calibri"/>
      </rPr>
      <t xml:space="preserve">On Top of </t>
    </r>
    <r>
      <rPr>
        <sz val="11"/>
        <color rgb="FF000000"/>
        <rFont val="Calibri"/>
      </rPr>
      <t xml:space="preserve">CNYYT Rate </t>
    </r>
  </si>
  <si>
    <t>Fuqing</t>
  </si>
  <si>
    <t>On Top of CNYYT Rate
Direct calling</t>
  </si>
  <si>
    <t>On Top of CNYYT Rate</t>
  </si>
  <si>
    <t>Fuzhou</t>
  </si>
  <si>
    <t>On Top of CNYYT Rate 
Direct Calling</t>
  </si>
  <si>
    <t>Gaoming</t>
  </si>
  <si>
    <t>Haikou</t>
  </si>
  <si>
    <t>Huang Pu Gang</t>
  </si>
  <si>
    <t>Leliu</t>
  </si>
  <si>
    <t>Nanhai</t>
  </si>
  <si>
    <t>Qinzhou</t>
  </si>
  <si>
    <t>Rongqi</t>
  </si>
  <si>
    <t>San Shui</t>
  </si>
  <si>
    <t>Wuzhou</t>
  </si>
  <si>
    <t xml:space="preserve">Xiamen </t>
  </si>
  <si>
    <t>Xiaolan</t>
  </si>
  <si>
    <t>Zhaoqing</t>
  </si>
  <si>
    <t>Kwang Yang</t>
  </si>
  <si>
    <t>India</t>
  </si>
  <si>
    <t>Cochin</t>
  </si>
  <si>
    <t>On Top of Chennai/Kattupalli/Tuticorin Rate</t>
  </si>
  <si>
    <t>Haldia</t>
  </si>
  <si>
    <t>Pakistan</t>
  </si>
  <si>
    <t>Karachi</t>
  </si>
  <si>
    <t>Bangladesh</t>
  </si>
  <si>
    <t>Chittagong</t>
  </si>
  <si>
    <t>Dhaka</t>
  </si>
  <si>
    <t>Sri Lanka</t>
  </si>
  <si>
    <t>Colombo</t>
  </si>
  <si>
    <t>PE1(USEC)</t>
  </si>
  <si>
    <t>Japan</t>
  </si>
  <si>
    <t>Tokyo</t>
  </si>
  <si>
    <t>Kobe</t>
  </si>
  <si>
    <t>Nagoya</t>
  </si>
  <si>
    <t>Osaka</t>
  </si>
  <si>
    <t>PS1</t>
  </si>
  <si>
    <t>On Top of JPTYO Rate</t>
  </si>
  <si>
    <t>Yokohama</t>
  </si>
  <si>
    <t>Shimizu</t>
  </si>
  <si>
    <t>Yokkaichi</t>
  </si>
  <si>
    <t>Iwakuni</t>
  </si>
  <si>
    <t>Hakata</t>
  </si>
  <si>
    <t>Moji</t>
  </si>
  <si>
    <t>TAN22301 / TAV22301</t>
  </si>
  <si>
    <t>Shanghai, SH, China</t>
  </si>
  <si>
    <t xml:space="preserve">On Top of Chennai/Kattupalli/Tuticorin Rate </t>
  </si>
  <si>
    <t>add on over Shanghai, SH, China</t>
  </si>
  <si>
    <t>Kolkata (Calcutta)</t>
  </si>
  <si>
    <t>Krishnapatnam</t>
  </si>
  <si>
    <t>Visakhapatnam</t>
  </si>
  <si>
    <t>Chuzhou, AH, China</t>
  </si>
  <si>
    <t>Rail</t>
  </si>
  <si>
    <t>Danyang, JS, China</t>
  </si>
  <si>
    <t>Fuzhou, FJ, China</t>
  </si>
  <si>
    <t>Kaohsiung, Kaohsiung, Taiwan</t>
  </si>
  <si>
    <t>add on over Xiamen, FJ, China</t>
  </si>
  <si>
    <t>Barge</t>
  </si>
  <si>
    <t>Ningbo, ZJ, China</t>
  </si>
  <si>
    <t>Xiamen, FJ, China</t>
  </si>
  <si>
    <t>Hai'an, JS, China</t>
  </si>
  <si>
    <t>Hefei, AH, China</t>
  </si>
  <si>
    <t>Huai'an, JS, China</t>
  </si>
  <si>
    <t>Jiangmen New Port, GD, China</t>
  </si>
  <si>
    <t>Hong Kong, Hong Kong</t>
  </si>
  <si>
    <t>add on over Hong Kong, Hong Kong</t>
  </si>
  <si>
    <t>Jiangyin, JS, China</t>
  </si>
  <si>
    <t>Jiaxing, ZJ, China</t>
  </si>
  <si>
    <t>Lianyungang, JS, China</t>
  </si>
  <si>
    <t>add on over Qingdao, SD, China</t>
  </si>
  <si>
    <t>Qingdao, SD, China</t>
  </si>
  <si>
    <t>Mawei, FJ, China</t>
  </si>
  <si>
    <t>Nanjing, JS, China</t>
  </si>
  <si>
    <t>Nansha, GD, China</t>
  </si>
  <si>
    <t>Nantong, JS, China</t>
  </si>
  <si>
    <t>Qinzhou, GX, China</t>
  </si>
  <si>
    <t>Yantian, GD, China</t>
  </si>
  <si>
    <t>Shenwan, GD, China</t>
  </si>
  <si>
    <t>Suzhou, JS, China</t>
  </si>
  <si>
    <t>Taicang, JS, China</t>
  </si>
  <si>
    <t>Taizhou, JS, China</t>
  </si>
  <si>
    <t>Wuhu, AH, China</t>
  </si>
  <si>
    <t>Wuxi, JS, China</t>
  </si>
  <si>
    <t>Yangpugang, HI, China</t>
  </si>
  <si>
    <t>Yangzhou, JS, China</t>
  </si>
  <si>
    <t>add on over Ningbo, ZJ, China</t>
  </si>
  <si>
    <t>Zhangjiagang, JS, China</t>
  </si>
  <si>
    <t>Zhapu, ZJ, China</t>
  </si>
  <si>
    <t>Zhenjiang, JS, China</t>
  </si>
  <si>
    <t>Zhongshan, GD, China</t>
  </si>
  <si>
    <t>Zhuhai, GD, China</t>
  </si>
  <si>
    <t>TAN22301 / TAV22302</t>
  </si>
  <si>
    <t>Yangpu</t>
  </si>
  <si>
    <t>Hong Kong/Nansha</t>
  </si>
  <si>
    <t>Yokohama, Kanagawa, Japan</t>
  </si>
  <si>
    <t>add on over Tokyo, Tokyo, Japan</t>
  </si>
  <si>
    <t>Gwangyang, Chollanam-do, South Korea</t>
  </si>
  <si>
    <t>Busan, Busan, South Korea</t>
  </si>
  <si>
    <t>add on over Busan, Busan, South Korea</t>
  </si>
  <si>
    <t>Chennai, Tamil Nadu, India</t>
  </si>
  <si>
    <t>add on over Karachi, Sindh, Pakistan</t>
  </si>
  <si>
    <t>Chittagong, Chittagong, Bangladesh</t>
  </si>
  <si>
    <t>Colombo, Western, Sri Lanka</t>
  </si>
  <si>
    <t>Kattupalli, Tamil Nadu, India</t>
  </si>
  <si>
    <t>Kochi, Kerala, India</t>
  </si>
  <si>
    <t>Kolkata, West Bengal, India</t>
  </si>
  <si>
    <t>Pipavav, Gujarat, India</t>
  </si>
  <si>
    <t>Tuticorin, Tamil Nadu, India</t>
  </si>
  <si>
    <t>Visakhapatnam, Andhra Pradesh, India</t>
  </si>
  <si>
    <t>add on over Singapore, Singapore</t>
  </si>
  <si>
    <t>Bangkok, Krung Thep Mahanakhon, Thailand</t>
  </si>
  <si>
    <t>Batangas, Batangas, Philippines</t>
  </si>
  <si>
    <t>Belawan, Sumatera Utara, Indonesia</t>
  </si>
  <si>
    <t>Cebu City, Cebu, Philippines</t>
  </si>
  <si>
    <t>Da Nang, Da Nang, Vietnam</t>
  </si>
  <si>
    <t>Davao City, Davao del Sur, Philippines</t>
  </si>
  <si>
    <t>General Santos City, South Cotabato, Philippines</t>
  </si>
  <si>
    <t>Hai Phong, Hai Phong, Vietnam</t>
  </si>
  <si>
    <t>Ho Chi Minh, Ho Chi Minh, Vietnam</t>
  </si>
  <si>
    <t>Jakarta, Jakarta Raya, Indonesia</t>
  </si>
  <si>
    <t>Kuching, Sarawak, Malaysia</t>
  </si>
  <si>
    <t>Laem Chabang, Chon Buri, Thailand</t>
  </si>
  <si>
    <t>Lat Krabang, Krung Thep Mahanakhon, Thailand</t>
  </si>
  <si>
    <t>Pasir Gudang, Johor, Malaysia</t>
  </si>
  <si>
    <t>Penang, Pulau Pinang, Malaysia</t>
  </si>
  <si>
    <t>Phnom Penh, Phnum Penh, Cambodia</t>
  </si>
  <si>
    <t>Port Klang, Selangor, Malaysia</t>
  </si>
  <si>
    <t>Qui Nhon, Binh Dinh, Vietnam</t>
  </si>
  <si>
    <t>Semarang, Jawa Tengah, Indonesia</t>
  </si>
  <si>
    <t>Sihanoukville, Sihanoukville, Cambodia</t>
  </si>
  <si>
    <t>Singapore, Singapore</t>
  </si>
  <si>
    <t>Songkhla, Songkhla, Thailand</t>
  </si>
  <si>
    <t>Subic, Zambales, Philippines</t>
  </si>
  <si>
    <t>Surabaya, Jawa Timur, Indonesia</t>
  </si>
  <si>
    <t>Tanjung Pelepas, Johor, Malaysia</t>
  </si>
  <si>
    <t>Yangon, Yangon, Myanmar</t>
  </si>
  <si>
    <t>Hsinchu, Hsinchu, Taiwan</t>
  </si>
  <si>
    <t>add on over Kaohsiung, Kaohsiung, Taiwan</t>
  </si>
  <si>
    <t>New Taipei City, Taiwan</t>
  </si>
  <si>
    <t>Keelung, Taiwan</t>
  </si>
  <si>
    <t>Taichung, Taichung, Taiwan</t>
  </si>
  <si>
    <t>Taoyuan, Taoyuan, Taiwan</t>
  </si>
  <si>
    <t>HQ21L7889</t>
  </si>
  <si>
    <t>ANQING, ANHUI, CHINA</t>
  </si>
  <si>
    <t>SHANGHAI,CHINA</t>
  </si>
  <si>
    <t>CHANGSHU ( JIANGSU PROVINCE ) , CHINA</t>
  </si>
  <si>
    <t>CHENGLINGJI, HUNAN, CHINA</t>
  </si>
  <si>
    <t>CHANGSHA, HUNAN, CHINA</t>
  </si>
  <si>
    <t>CHENGDU, SICHUAN, CHINA</t>
  </si>
  <si>
    <t>CHANGZHOU, JIANGSU, CHINA</t>
  </si>
  <si>
    <t>DAFENG, JIANGSU, CHINA</t>
  </si>
  <si>
    <t>DALIAN, CHINA</t>
  </si>
  <si>
    <t>DOUMEN, ZHUHAI, GUANGDONG, CHINA</t>
  </si>
  <si>
    <t>FUZHOU(MAWEI),FUJIAN,CHINA</t>
  </si>
  <si>
    <t>JIANGYIN, FUQING, FUJIAN, CHINA</t>
  </si>
  <si>
    <t>GAOMING, GUANGDONG, CHINA</t>
  </si>
  <si>
    <t>HAIKOU,HAINAN, CHINA</t>
  </si>
  <si>
    <t>HUANGPU, GUANGDONG, CHINA</t>
  </si>
  <si>
    <t>JIANGYIN, JIANGSU, CHINA</t>
  </si>
  <si>
    <t>JIUJIANG, JIANGXI, CHINA</t>
  </si>
  <si>
    <t>JIUJIANG, GUANGDONG, CHINA</t>
  </si>
  <si>
    <t>JIANGMEN, GUANGDONG, CHINA</t>
  </si>
  <si>
    <t>NANCHANG, JIANGXI, CHINA</t>
  </si>
  <si>
    <t>LUZHOU, SICHUAN, CHINA</t>
  </si>
  <si>
    <t>LIANYUNGANG, JIANGSU, CHINA</t>
  </si>
  <si>
    <t>NANHAI,GUANGDONG, CHINA</t>
  </si>
  <si>
    <t>NANGANG, GUANGDONG, CHINA</t>
  </si>
  <si>
    <t>NANJING, CHINA</t>
  </si>
  <si>
    <t>NANSHA, CHINA</t>
  </si>
  <si>
    <t>NANTONG, JIANGSU, CHINA</t>
  </si>
  <si>
    <t>CHONGQING, CHINA</t>
  </si>
  <si>
    <t>SHASHI, HUBEI, CHINA</t>
  </si>
  <si>
    <t>LELIU, SHUNDE, GUANGDONG, CHINA</t>
  </si>
  <si>
    <t>RONGQI, SHUNDE, CHINA</t>
  </si>
  <si>
    <t>XINYU, JIANGXI, CHINA</t>
  </si>
  <si>
    <t>SHANTOU, GUANGDONG, CHINA</t>
  </si>
  <si>
    <t>TAICANG, JIANGSU, CHINA</t>
  </si>
  <si>
    <t>QINGDAO, CHINA</t>
  </si>
  <si>
    <t>XINGANG, TIANJIN, CHINA</t>
  </si>
  <si>
    <t>WEIHAI, SHANDONG, CHINA</t>
  </si>
  <si>
    <t>WUHU, ANHUI, CHINA</t>
  </si>
  <si>
    <t>WENZHOU, ZHEJIANG, CHINA</t>
  </si>
  <si>
    <t>NINGBO, CHINA</t>
  </si>
  <si>
    <t>WUHAN, HUBEI, CHINA</t>
  </si>
  <si>
    <t>WUZHOU, GUANGXI,CHINA</t>
  </si>
  <si>
    <t>XIAMEN, FUJIAN,CHINA</t>
  </si>
  <si>
    <t>YICHANG, HUBEI, CHINA</t>
  </si>
  <si>
    <t>YANTAI, SHANDONG, CHINA</t>
  </si>
  <si>
    <t>BEIJIAO, SHUNDE, CHINA</t>
  </si>
  <si>
    <t>YANGZHOU, JIANGSU, CHINA</t>
  </si>
  <si>
    <t>ZHAPU, ZHEJIANG, CHINA</t>
  </si>
  <si>
    <t>ZHANJIANG,GUANGDONG,CHINA</t>
  </si>
  <si>
    <t>ZHENJIANG, JIANGSU, CHINA</t>
  </si>
  <si>
    <t>ZHANGJIAGANG, JIANGSU, CHINA</t>
  </si>
  <si>
    <t>ZHONGSHAN, GUANGDONG, CHINA</t>
  </si>
  <si>
    <t>TAIZHOU, JIANGSU, CHINA</t>
  </si>
  <si>
    <t>ZHUHAI, GUANGDONG, CHINA</t>
  </si>
  <si>
    <t>BELAWAN, INDONESIA</t>
  </si>
  <si>
    <t>BATAM, INDONESIA</t>
  </si>
  <si>
    <t>JAKARTA, INDONESIA</t>
  </si>
  <si>
    <t>EC6</t>
  </si>
  <si>
    <t>Truck</t>
  </si>
  <si>
    <t>SEMARANG, INDONESIA</t>
  </si>
  <si>
    <t>SURABAYA, INDONESIA</t>
  </si>
  <si>
    <t>SIHANOUKVILLE, CAMBODIA</t>
  </si>
  <si>
    <t>PHNOM PENH, CAMBODIA</t>
  </si>
  <si>
    <t>YANGON, MYANMAR</t>
  </si>
  <si>
    <t>KUANTAN, MALAYSIA</t>
  </si>
  <si>
    <t>PENANG, MALAYSIA</t>
  </si>
  <si>
    <t>PASIR GUDANG, MALAYSIA</t>
  </si>
  <si>
    <t>PORT KLANG,MALAYSIA</t>
  </si>
  <si>
    <t>CEBU, PHILIPPINES</t>
  </si>
  <si>
    <t>MANILA, PHILIPPINES</t>
  </si>
  <si>
    <t>BANGKOK, THAILAND</t>
  </si>
  <si>
    <t>SAMUT SAKHON, THAILAND</t>
  </si>
  <si>
    <t>LAEM CHABANG, THAILAND</t>
  </si>
  <si>
    <t>LAT KRABANG, THAILAND</t>
  </si>
  <si>
    <t>SONGKHLA, THAILAND</t>
  </si>
  <si>
    <t>KEELUNG, TAIWAN</t>
  </si>
  <si>
    <t>KAOHSIUNG, TAIWAN</t>
  </si>
  <si>
    <t>TAOYUAN, TAIWAN</t>
  </si>
  <si>
    <t>DA NANG, VIETNAM</t>
  </si>
  <si>
    <t>DONG NAI, VIETNAM</t>
  </si>
  <si>
    <t>HAI PHONG, VIETNAM</t>
  </si>
  <si>
    <t>BA RIA VUNG TAU, VIETNAM</t>
  </si>
  <si>
    <t>HOCHIMINH, VIETNAM</t>
  </si>
  <si>
    <t>QUI NHON, VIETNAM</t>
  </si>
  <si>
    <t>USEC</t>
  </si>
  <si>
    <t>GULF</t>
  </si>
  <si>
    <t>TAICHUNG, TAIWAN</t>
  </si>
  <si>
    <t>PE214838</t>
  </si>
  <si>
    <t>Bangkok, Thailand</t>
  </si>
  <si>
    <t>Laem Chabang, TH</t>
  </si>
  <si>
    <t>route via THAI</t>
  </si>
  <si>
    <t>N ARB1 ; Arb NOT applicable for Transshipment from Bangkok to Laem Chabang.</t>
  </si>
  <si>
    <t>Beihai, China</t>
  </si>
  <si>
    <t>Beijiao, China</t>
  </si>
  <si>
    <t>Belawan, Indonesia</t>
  </si>
  <si>
    <t>SIN</t>
  </si>
  <si>
    <t>Cebu City, Philippines</t>
  </si>
  <si>
    <t>Changsha, China</t>
  </si>
  <si>
    <t>Shanghai, China</t>
  </si>
  <si>
    <t>Changshu, China</t>
  </si>
  <si>
    <t>Chengdu, China</t>
  </si>
  <si>
    <t>Chongqing, China</t>
  </si>
  <si>
    <t>Ningbo, China</t>
  </si>
  <si>
    <t>route via Ningbo, China</t>
  </si>
  <si>
    <t>Rail_Extended till March 31st,2022</t>
  </si>
  <si>
    <t>route via Shanghai, China</t>
  </si>
  <si>
    <t>Da Nang, Vietnam</t>
  </si>
  <si>
    <t>Davao City, Philippines</t>
  </si>
  <si>
    <t>Dongguan, China</t>
  </si>
  <si>
    <t>Fangcheng, China</t>
  </si>
  <si>
    <t>Foshan, China</t>
  </si>
  <si>
    <t>Fuqing, China</t>
  </si>
  <si>
    <t>Kaohsiung, TW</t>
  </si>
  <si>
    <t>route via TWN</t>
  </si>
  <si>
    <t>Xiamen, China</t>
  </si>
  <si>
    <t>route via Xiamen, China</t>
  </si>
  <si>
    <t>Fuzhou, China</t>
  </si>
  <si>
    <t>Gaosha, China</t>
  </si>
  <si>
    <t>Gaoyao, China</t>
  </si>
  <si>
    <t>Hai Phong, Vietnam</t>
  </si>
  <si>
    <t>Haikou, China</t>
  </si>
  <si>
    <t>Haimen, China</t>
  </si>
  <si>
    <t>Hefei, China</t>
  </si>
  <si>
    <t>Ho Chi Minh, Vietnam</t>
  </si>
  <si>
    <t>route via HKG</t>
  </si>
  <si>
    <t>route via VTN</t>
  </si>
  <si>
    <t>Huangpu, China</t>
  </si>
  <si>
    <t>Huangshigang, China</t>
  </si>
  <si>
    <t>Huizhou, China</t>
  </si>
  <si>
    <t>Jakarta, Indonesia</t>
  </si>
  <si>
    <t>route via SIN</t>
  </si>
  <si>
    <t>Jiangmen, China</t>
  </si>
  <si>
    <t>Jiangyin, China</t>
  </si>
  <si>
    <t>Jiujiang, China</t>
  </si>
  <si>
    <t>Lat Krabang, Thailand</t>
  </si>
  <si>
    <t>Leliu, China</t>
  </si>
  <si>
    <t>Lianyungang, China</t>
  </si>
  <si>
    <t>Luzhou, China</t>
  </si>
  <si>
    <t>Manila, Philippines</t>
  </si>
  <si>
    <t>Nanhai, China</t>
  </si>
  <si>
    <t>Nanjing, China</t>
  </si>
  <si>
    <t>Nansha, China</t>
  </si>
  <si>
    <t>YTN</t>
  </si>
  <si>
    <t>N7 ; This Arbitrary is only applicable for PNW/TPA service</t>
  </si>
  <si>
    <t>Nantong, China</t>
  </si>
  <si>
    <t>Palembang, Indonesia</t>
  </si>
  <si>
    <t>Panyu, China</t>
  </si>
  <si>
    <t>Pasir Gudang, Malaysia</t>
  </si>
  <si>
    <t>Penang, Malaysia</t>
  </si>
  <si>
    <t>route via Port Klang, Malaysia</t>
  </si>
  <si>
    <t>Quanzhou, China</t>
  </si>
  <si>
    <t>Rongqi, China</t>
  </si>
  <si>
    <t>Sanshan, China</t>
  </si>
  <si>
    <t>Sanshui, China</t>
  </si>
  <si>
    <t>Semarang, Indonesia</t>
  </si>
  <si>
    <t>Shantou, China</t>
  </si>
  <si>
    <t>Shenzhen, China</t>
  </si>
  <si>
    <t>Shunde, China</t>
  </si>
  <si>
    <t>Songkhla, Thailand</t>
  </si>
  <si>
    <t>Surabaya, Indonesia</t>
  </si>
  <si>
    <t>Taicang, China</t>
  </si>
  <si>
    <t>Taishan, China</t>
  </si>
  <si>
    <t>Tanjung Pelepas, Malaysia</t>
  </si>
  <si>
    <t>Waihai, China</t>
  </si>
  <si>
    <t>Weihai, China</t>
  </si>
  <si>
    <t>Wenzhou, China</t>
  </si>
  <si>
    <t>Wuhan, China</t>
  </si>
  <si>
    <t>Wuhu, China</t>
  </si>
  <si>
    <t>Xiaolan, China</t>
  </si>
  <si>
    <t>Xinhui, China</t>
  </si>
  <si>
    <t>Yangzhou, China</t>
  </si>
  <si>
    <t>Yantai, China</t>
  </si>
  <si>
    <t>Yichang, China</t>
  </si>
  <si>
    <t>Yueyang, China</t>
  </si>
  <si>
    <t>Zhangjiagang, China</t>
  </si>
  <si>
    <t>Zhanjiang, China</t>
  </si>
  <si>
    <t>Zhaoqing, China</t>
  </si>
  <si>
    <t>Zhapu, China</t>
  </si>
  <si>
    <t>Zhenjiang, China</t>
  </si>
  <si>
    <t>Zhongshan, China</t>
  </si>
  <si>
    <t>Zhuhai, China</t>
  </si>
  <si>
    <t>GC;DG</t>
  </si>
  <si>
    <t>Taichung, Taiwan</t>
  </si>
  <si>
    <t>Door</t>
  </si>
  <si>
    <t>VTN</t>
  </si>
  <si>
    <t>Port Klang, Malaysia</t>
  </si>
  <si>
    <t>Phnom Penh, Cambodia</t>
  </si>
  <si>
    <t>updated 6/23/2022</t>
  </si>
  <si>
    <t>Sihanoukville, Cambodia</t>
  </si>
  <si>
    <t>LELIU, GUANGDONG, CHINA</t>
  </si>
  <si>
    <t>RONGQI, GUANGDONG, CHINA</t>
  </si>
  <si>
    <t>QINGDAO,CHINA</t>
  </si>
  <si>
    <t>FE4</t>
  </si>
  <si>
    <t>BEIJIAO, GUANGDONG, CHINA</t>
  </si>
  <si>
    <t>TRUCK</t>
  </si>
  <si>
    <t>PNT/PST</t>
  </si>
  <si>
    <t>ECT</t>
  </si>
  <si>
    <t>PST/PNT</t>
  </si>
  <si>
    <t>PNT</t>
  </si>
  <si>
    <t>PST</t>
  </si>
  <si>
    <t>QCAN009382</t>
  </si>
  <si>
    <t>CNBHY
BEIHAI</t>
  </si>
  <si>
    <t>CNSHA
SHANGHAI</t>
  </si>
  <si>
    <t>CNCAN
GUANGZHOU</t>
  </si>
  <si>
    <t>HKHKG
HONG KONG</t>
  </si>
  <si>
    <t>CNCGU
CHANGSHU</t>
  </si>
  <si>
    <t>CNCKG
CHONGQING</t>
  </si>
  <si>
    <t>CNCSX
CHANGSHA</t>
  </si>
  <si>
    <t>CNCZX
CHANGZHOU</t>
  </si>
  <si>
    <t>CNDGG
DONGGUAN</t>
  </si>
  <si>
    <t>CNDLC
DALIAN</t>
  </si>
  <si>
    <t>CNFAN
FANGCHENG</t>
  </si>
  <si>
    <t>CNYTN
YANTIAN</t>
  </si>
  <si>
    <t>CNFOC
MAWEI FUZHOU</t>
  </si>
  <si>
    <t>CNFUG
JIANGYIN, FUQING,FUZHOU, 35</t>
  </si>
  <si>
    <t>CNGGY
GONGYI, 44</t>
  </si>
  <si>
    <t>CNGOM
GAOMING</t>
  </si>
  <si>
    <t>CNHAK
HAIKOU</t>
  </si>
  <si>
    <t>CNHUA
HUANGPU</t>
  </si>
  <si>
    <t>CNJGZ
JINGZHOU, 42</t>
  </si>
  <si>
    <t>CNJIA
JIANGYIN, 32</t>
  </si>
  <si>
    <t>CNJIU
JIUJIANG,36</t>
  </si>
  <si>
    <t>CNJJG
JIUJIANG,44</t>
  </si>
  <si>
    <t>CNJMN
JIANGMEN</t>
  </si>
  <si>
    <t>CNKHN
NANCHANG</t>
  </si>
  <si>
    <t>CNLUU
LELIU</t>
  </si>
  <si>
    <t>CNLYG
LIANYUNGANG</t>
  </si>
  <si>
    <t>CNLZU
LUZHOU, 51</t>
  </si>
  <si>
    <t>CNNKG
NANJING</t>
  </si>
  <si>
    <t>CNNSA
NANSHA</t>
  </si>
  <si>
    <t>CNNTG
NANTONG</t>
  </si>
  <si>
    <t>CNROQ
RONGQI</t>
  </si>
  <si>
    <t>CNSHG
SANSHAN</t>
  </si>
  <si>
    <t>CNSUD
SHUNDE</t>
  </si>
  <si>
    <t>CNSWA
SHANTOU</t>
  </si>
  <si>
    <t>CNTAG
TAICANG</t>
  </si>
  <si>
    <t>CNTAO
QINGDAO</t>
  </si>
  <si>
    <t>CNTXG
TIANJIN XINGANG</t>
  </si>
  <si>
    <t>KRPUS
BUSAN, KOREA</t>
  </si>
  <si>
    <t>CNTZO
TAIZHOU</t>
  </si>
  <si>
    <t>CNWHI
WUHU</t>
  </si>
  <si>
    <t>CNWNZ
WENZHOU</t>
  </si>
  <si>
    <t>CNWUH
WUHAN</t>
  </si>
  <si>
    <t>CNXIL
XIAOLAN, 44</t>
  </si>
  <si>
    <t>CNXIN
XINHUI</t>
  </si>
  <si>
    <t>CNYIC
YICHANG</t>
  </si>
  <si>
    <t>CNYQS
BEIJIAO</t>
  </si>
  <si>
    <t>CNYUY
YUEYANG, 43</t>
  </si>
  <si>
    <t>CNYZH
YANGZHOU</t>
  </si>
  <si>
    <t>CNZAP
ZHAPU</t>
  </si>
  <si>
    <t>CNZHA
ZHANJIANG</t>
  </si>
  <si>
    <t>CNZHE
ZHENJIANG</t>
  </si>
  <si>
    <t>CNZJG
ZHANGJIAGANG</t>
  </si>
  <si>
    <t>CNZQG
ZHAOQING</t>
  </si>
  <si>
    <t>CNZSN
ZHONGSHAN</t>
  </si>
  <si>
    <t>CNZUH
ZHUHAI</t>
  </si>
  <si>
    <t>IDBLW
BELAWAN</t>
  </si>
  <si>
    <t>SGSIN
SINGAPORE</t>
  </si>
  <si>
    <t>IDBTM
BATAM</t>
  </si>
  <si>
    <t>IDJKT
JAKARTA</t>
  </si>
  <si>
    <t>IDMAK
MAKASSAR</t>
  </si>
  <si>
    <t>IDPDG
PADANG</t>
  </si>
  <si>
    <t>IDPLM
PALEMBANG</t>
  </si>
  <si>
    <t>IDPNJ
PANJANG</t>
  </si>
  <si>
    <t>IDSRG
SEMARANG</t>
  </si>
  <si>
    <t>IDSUB
SURABAYA</t>
  </si>
  <si>
    <t>KHKOS
SIHANOUKVILLE</t>
  </si>
  <si>
    <t>KHPNH
PHNOM PENH</t>
  </si>
  <si>
    <t>VNVUT
VUNG TAU</t>
  </si>
  <si>
    <t>MAYLAYSIA</t>
  </si>
  <si>
    <t>MMRGN
YANGON</t>
  </si>
  <si>
    <t>MYPEN
PENANG</t>
  </si>
  <si>
    <t>MYPGU
PASIR GUDANG</t>
  </si>
  <si>
    <t>MYPKG
PORT KLANG</t>
  </si>
  <si>
    <t>MYTPP
TANJUNG PELEPAS</t>
  </si>
  <si>
    <t>PHCEB
CEBU</t>
  </si>
  <si>
    <t>PHCGY
CAGAYAN DE ORO</t>
  </si>
  <si>
    <t>PHDVO
DAVAO</t>
  </si>
  <si>
    <t>PHGES
GENERAL SANTOS</t>
  </si>
  <si>
    <t>PHMNL
MANILA</t>
  </si>
  <si>
    <t>THBKK
BANGKOK</t>
  </si>
  <si>
    <t>THLCH
LAEM CHABANG</t>
  </si>
  <si>
    <t>THSGZ
SONGKHLA PORT</t>
  </si>
  <si>
    <t>TWKEL
KEELUNG</t>
  </si>
  <si>
    <t>TWKHH
KAOHSIUNG</t>
  </si>
  <si>
    <t>TWTXG
TAICHUNG</t>
  </si>
  <si>
    <t>VNDAD
DA NANG</t>
  </si>
  <si>
    <t>VNHPH
HAIPHONG</t>
  </si>
  <si>
    <t>VNSGN
HO CHI MINH CITY</t>
  </si>
  <si>
    <t>VNUIH
QUI NHON</t>
  </si>
  <si>
    <t>Brunei</t>
  </si>
  <si>
    <t>ANJI</t>
  </si>
  <si>
    <t>Effective from 9/26/2022</t>
  </si>
  <si>
    <t>Effective from 11/1/2022</t>
  </si>
  <si>
    <t>DAFENG</t>
  </si>
  <si>
    <t>HEFEI, AH</t>
  </si>
  <si>
    <t>HAIMEN</t>
  </si>
  <si>
    <t>JIUJIANG, JX</t>
  </si>
  <si>
    <t>Effective from 8/1/2022</t>
  </si>
  <si>
    <t>MAANSHAN, AH</t>
  </si>
  <si>
    <t>SHIDAO</t>
  </si>
  <si>
    <t>TIANJIN XINGANG</t>
  </si>
  <si>
    <t>WEIHAI</t>
  </si>
  <si>
    <t>YINGKOU</t>
  </si>
  <si>
    <t>Effective from 3/10/2023</t>
  </si>
  <si>
    <t>DONGGUANZHAN</t>
  </si>
  <si>
    <t>FOSHAN</t>
  </si>
  <si>
    <t>GAOMING, GD</t>
  </si>
  <si>
    <t>GUI GANG</t>
  </si>
  <si>
    <t>HUADU</t>
  </si>
  <si>
    <t>HESHAN, GD (SHAPING)</t>
  </si>
  <si>
    <t>HUIZHOU</t>
  </si>
  <si>
    <t>JIUJIANG, GD</t>
  </si>
  <si>
    <t>LIANHUASHAN</t>
  </si>
  <si>
    <t>PINGZHOU</t>
  </si>
  <si>
    <t>SANBU, GD</t>
  </si>
  <si>
    <t>SHENWAN</t>
  </si>
  <si>
    <t>TAIPING</t>
  </si>
  <si>
    <t>WANZAI, GD</t>
  </si>
  <si>
    <t>WEITOU</t>
  </si>
  <si>
    <t>YANGPU</t>
  </si>
  <si>
    <t>Effective from 11/15/2022</t>
  </si>
  <si>
    <t>BATAM ISLAND</t>
  </si>
  <si>
    <t>Effective from 9/20/2022</t>
  </si>
  <si>
    <t>OGAN KOMERING HILIR</t>
  </si>
  <si>
    <t>PERAWANG</t>
  </si>
  <si>
    <t>TEBINGTINGGI, SUMATRA</t>
  </si>
  <si>
    <t>JAMBI, SUMATRA</t>
  </si>
  <si>
    <t>AKITA, AKITA</t>
  </si>
  <si>
    <t>HIROSHIMA, HIROSHIMA</t>
  </si>
  <si>
    <t>Effective from 12/21/2022</t>
  </si>
  <si>
    <t>IYOMISHIMA, EHIME</t>
  </si>
  <si>
    <t>KOCHI, KOCHI</t>
  </si>
  <si>
    <t>NIIGATA, NIIGATA</t>
  </si>
  <si>
    <t>MIZUSHIMA, OKAYAMA</t>
  </si>
  <si>
    <t>SHIBUSHI, KAGOSHIMA</t>
  </si>
  <si>
    <t>SENDAI-SHINKO, MIYAGI</t>
  </si>
  <si>
    <t>TOKUYAMA, YAMAGUCHI</t>
  </si>
  <si>
    <t>TOMAKOMAI, HOKKAIDO</t>
  </si>
  <si>
    <t>YOKKAICHI, MIE</t>
  </si>
  <si>
    <t>effective from 1/1/2023</t>
  </si>
  <si>
    <t>Effective from 12/1/2022</t>
  </si>
  <si>
    <t>Effective from 2/11/2023</t>
  </si>
  <si>
    <t xml:space="preserve">Myanmar </t>
  </si>
  <si>
    <t>KOTA KINABALU, SABAH</t>
  </si>
  <si>
    <t>KUANTAN, PAHANG</t>
  </si>
  <si>
    <t>BINTULU, SARAWAK</t>
  </si>
  <si>
    <t>CAGAYAN DE ORO, MINDANAO</t>
  </si>
  <si>
    <t>DAVAO, MINDANAO</t>
  </si>
  <si>
    <t>Effective from 2/14/2023</t>
  </si>
  <si>
    <t>Veitnam</t>
  </si>
  <si>
    <t>DA-NANG</t>
  </si>
  <si>
    <t>BUSAN</t>
  </si>
  <si>
    <t>CNSHA</t>
  </si>
  <si>
    <t>aplplicable to Dry ONLY, not applicable to NOR</t>
  </si>
  <si>
    <t>R</t>
  </si>
  <si>
    <t>CNNGB</t>
  </si>
  <si>
    <t>SGSIN</t>
  </si>
  <si>
    <t>CNYTN</t>
  </si>
  <si>
    <t>M</t>
  </si>
  <si>
    <t>TWKHH</t>
  </si>
  <si>
    <t>THLCH</t>
  </si>
  <si>
    <t>B</t>
  </si>
  <si>
    <t>CNNSA</t>
  </si>
  <si>
    <t>VNVUT</t>
  </si>
  <si>
    <t>MYPKG</t>
  </si>
  <si>
    <t>CNTAO</t>
  </si>
  <si>
    <t>CNXMN</t>
  </si>
  <si>
    <t>JIAOZHOU, SD</t>
  </si>
  <si>
    <t>QINGDAO, SD</t>
  </si>
  <si>
    <t>HAKATA/FUKUOKA, JP</t>
  </si>
  <si>
    <t>KOBE, JP</t>
  </si>
  <si>
    <t>NAGOYA, JP</t>
  </si>
  <si>
    <t>OSAKA, JP</t>
  </si>
  <si>
    <t>SHIMIZU, JP</t>
  </si>
  <si>
    <t>TOKYO, JP</t>
  </si>
  <si>
    <t>YOKOHAMA, JP</t>
  </si>
  <si>
    <t>HACHINOHE</t>
  </si>
  <si>
    <t>IMABARI</t>
  </si>
  <si>
    <t>IYOMISHIMA</t>
  </si>
  <si>
    <t>CHONGQING, CQ</t>
  </si>
  <si>
    <t>CNSHK</t>
  </si>
  <si>
    <t>BAL</t>
  </si>
  <si>
    <t>ANQING, AH</t>
  </si>
  <si>
    <t>SHANGHAI, SH</t>
  </si>
  <si>
    <t>BEIHAI, GX</t>
  </si>
  <si>
    <t>YANTIAN, GD</t>
  </si>
  <si>
    <t>BEIJIAO, GD</t>
  </si>
  <si>
    <t>CHANGDE, HN</t>
  </si>
  <si>
    <t>CHANGSHA, HN</t>
  </si>
  <si>
    <t>CHANGSHU, JS</t>
  </si>
  <si>
    <t>CHANGZHOU, JS</t>
  </si>
  <si>
    <t>CHENGDU, SC</t>
  </si>
  <si>
    <t>CHENGLINGJI, HN</t>
  </si>
  <si>
    <t>CHIZHOU, AH</t>
  </si>
  <si>
    <t>DALIAN, LN</t>
  </si>
  <si>
    <t>DONGGUAN, GD</t>
  </si>
  <si>
    <t>FANGCHENG, GX</t>
  </si>
  <si>
    <t>FULING, CQ</t>
  </si>
  <si>
    <t>FUQING FUZHOU</t>
  </si>
  <si>
    <t>GONGYI, GD</t>
  </si>
  <si>
    <t>HAIKOU, HI</t>
  </si>
  <si>
    <t>HUA DU, GD</t>
  </si>
  <si>
    <t>HUANGPU, GD</t>
  </si>
  <si>
    <t>HUANGSHI, HB</t>
  </si>
  <si>
    <t>JIANGMEN, GD</t>
  </si>
  <si>
    <t>JIANGYIN, JS</t>
  </si>
  <si>
    <t>JINGZHOU, HB</t>
  </si>
  <si>
    <t>LELIU, GD</t>
  </si>
  <si>
    <t>LIANYUNGANG, JS</t>
  </si>
  <si>
    <t>LUZHOU, 51</t>
  </si>
  <si>
    <t>MAFANG, GD</t>
  </si>
  <si>
    <t>MAOMING, GD</t>
  </si>
  <si>
    <t>MAWEI FUZHOU</t>
  </si>
  <si>
    <t>NANCHANG, JX</t>
  </si>
  <si>
    <t>NANJING, JS</t>
  </si>
  <si>
    <t>NANSHA, GD</t>
  </si>
  <si>
    <t>NANTONG, JS</t>
  </si>
  <si>
    <t>QINGYUAN, GD</t>
  </si>
  <si>
    <t>RONGQI, GD</t>
  </si>
  <si>
    <t>SANSHAN, GD</t>
  </si>
  <si>
    <t>SANSHUI, GD</t>
  </si>
  <si>
    <t>SHANTOU, GD</t>
  </si>
  <si>
    <t>SHASHI, HB</t>
  </si>
  <si>
    <t>SHUNDE, GD</t>
  </si>
  <si>
    <t>TAICANG, JS</t>
  </si>
  <si>
    <t>TAIZHOU, JS</t>
  </si>
  <si>
    <t>TONGLING, AH</t>
  </si>
  <si>
    <t>WANZHOU, CQ</t>
  </si>
  <si>
    <t>WENZHOU, ZJ</t>
  </si>
  <si>
    <t>WUHAN, HB</t>
  </si>
  <si>
    <t>WUHU, AH</t>
  </si>
  <si>
    <t>XINHUI, GD</t>
  </si>
  <si>
    <t>YANGZHOU, JS</t>
  </si>
  <si>
    <t>YIBIN, SC</t>
  </si>
  <si>
    <t>YICHANG, HB</t>
  </si>
  <si>
    <t>YUEYANG, HN</t>
  </si>
  <si>
    <t>YUNFU, GD</t>
  </si>
  <si>
    <t>ZHANGJIAGANG, JS</t>
  </si>
  <si>
    <t>ZHANJIANG, GD</t>
  </si>
  <si>
    <t>ZHAOQING, GD</t>
  </si>
  <si>
    <t>ZHAPU, ZJ</t>
  </si>
  <si>
    <t>NINGBO, ZJ</t>
  </si>
  <si>
    <t>ZHENJIANG, JS</t>
  </si>
  <si>
    <t>ZHONGSHAN, GD</t>
  </si>
  <si>
    <t>ZHUHAI, GD</t>
  </si>
  <si>
    <t>HONG KONG, HK</t>
  </si>
  <si>
    <t>BELAWAN, ID</t>
  </si>
  <si>
    <t>JAKARTA, ID</t>
  </si>
  <si>
    <t>MAKASSAR, ID</t>
  </si>
  <si>
    <t>PADANG, ID</t>
  </si>
  <si>
    <t>PALEMBANG, ID</t>
  </si>
  <si>
    <t>PANJANG, ID</t>
  </si>
  <si>
    <t>PONTIANAK, ID</t>
  </si>
  <si>
    <t>SAMARINDA, ID</t>
  </si>
  <si>
    <t>SEMARANG, ID</t>
  </si>
  <si>
    <t>SURABAYA, ID</t>
  </si>
  <si>
    <t>HIROSHIMA, JP</t>
  </si>
  <si>
    <t>PASIR GUDANG, MY</t>
  </si>
  <si>
    <t>PENANG, MY</t>
  </si>
  <si>
    <t>TANJUNG PELEPAS, MY</t>
  </si>
  <si>
    <t>SINGAPORE, SG</t>
  </si>
  <si>
    <t>KEELUNG, TW</t>
  </si>
  <si>
    <t>KAOHSIUNG, TW</t>
  </si>
  <si>
    <t>TAICHUNG, TW</t>
  </si>
  <si>
    <t>TAOYUAN, TW</t>
  </si>
  <si>
    <t>BANGKOK, TH</t>
  </si>
  <si>
    <t>LAEM CHABANG, TH</t>
  </si>
  <si>
    <t>LAT KRABANG, TH</t>
  </si>
  <si>
    <t>RM</t>
  </si>
  <si>
    <t>SONGKHLA PORT, TH</t>
  </si>
  <si>
    <t>DANANG, VN</t>
  </si>
  <si>
    <t>HAIPHONG, VN</t>
  </si>
  <si>
    <t>HO CHI MINH CITY, VN</t>
  </si>
  <si>
    <t>VUNG TAU, VN</t>
  </si>
  <si>
    <t>NHA TRANG, VN</t>
  </si>
  <si>
    <t>QUI NHON, VN</t>
  </si>
  <si>
    <t>JINHUA, ZJ</t>
  </si>
  <si>
    <t>HANGZHOU - XIAOSHAN, ZJ</t>
  </si>
  <si>
    <t>JINHUA - YIWU, ZJ</t>
  </si>
  <si>
    <t>XIAMEN, FJ</t>
  </si>
  <si>
    <t>GANZHOU, JX</t>
  </si>
  <si>
    <t>SHANGRAO, JX</t>
  </si>
  <si>
    <t>SUZHOU, JS</t>
  </si>
  <si>
    <t>HUZHOU - CHANGXING, ZJ</t>
  </si>
  <si>
    <t>TAIZHOU - LUQIAO, ZJ</t>
  </si>
  <si>
    <t>SHAOXING, ZJ</t>
  </si>
  <si>
    <t>CHUZHOU, AH</t>
  </si>
  <si>
    <t>ZHUMADIAN, HN</t>
  </si>
  <si>
    <t>NANTONG - HAIAN, JS</t>
  </si>
  <si>
    <t>XUZHOU, JS</t>
  </si>
  <si>
    <t>JAMBI, ID</t>
  </si>
  <si>
    <t>filed as thru-rate in contract</t>
  </si>
  <si>
    <t>22-1888/22-2950/22-2295</t>
  </si>
  <si>
    <t>PHNOM PENH, KH</t>
  </si>
  <si>
    <t>applicable to Dry and NOR</t>
  </si>
  <si>
    <t>SIHANOUKVILLE, KH</t>
  </si>
  <si>
    <t>SHEKOU, GD</t>
  </si>
  <si>
    <t>MACAU, MO</t>
  </si>
  <si>
    <t>YANGON, MM</t>
  </si>
  <si>
    <t>BATANGAS, PH</t>
  </si>
  <si>
    <t>CEBU, PH</t>
  </si>
  <si>
    <t>DAVAO, PH</t>
  </si>
  <si>
    <t>GENERAL SANTOS, PH</t>
  </si>
  <si>
    <t>MANILA, PH</t>
  </si>
  <si>
    <t>SUBIC BAY, PH</t>
  </si>
  <si>
    <t>TAIPEI, TW</t>
  </si>
  <si>
    <t>XI AN, SN</t>
  </si>
  <si>
    <t>ZHENGZHOU, HN</t>
  </si>
  <si>
    <t>CAOXIAN, SD</t>
  </si>
  <si>
    <t>LINQING, SD</t>
  </si>
  <si>
    <t>QINGZHOU, SD</t>
  </si>
  <si>
    <t>PEKANBARU</t>
  </si>
  <si>
    <t>JAMBI</t>
  </si>
  <si>
    <t>BITUNG</t>
  </si>
  <si>
    <t>LUWUK</t>
  </si>
  <si>
    <t>QINZHOU, GX</t>
  </si>
  <si>
    <t>USGC</t>
  </si>
  <si>
    <t>HANGZHOU-XIAOSHAN</t>
  </si>
  <si>
    <t>BOXING, SD</t>
  </si>
  <si>
    <t>WUXI, JS</t>
  </si>
  <si>
    <t>Canada PNW</t>
  </si>
  <si>
    <t>CNAQG 
ANQING</t>
  </si>
  <si>
    <t>CNSHA 
SHANGHAI</t>
  </si>
  <si>
    <t>CNBHY 
BEIHAI</t>
  </si>
  <si>
    <t>CNYTN 
YANTIAN</t>
  </si>
  <si>
    <t>CNCDE 
CHANGDE, 43</t>
  </si>
  <si>
    <t>CNCGU 
CHANGSHU</t>
  </si>
  <si>
    <t>CNCKG 
CHONGQING</t>
  </si>
  <si>
    <t>CNCLJ 
CHENGLINGJI, 43</t>
  </si>
  <si>
    <t>CNCSX 
CHANGSHA</t>
  </si>
  <si>
    <t>CNCZ1 
CHIZHOU, 34</t>
  </si>
  <si>
    <t>CNCZX 
CHANGZHOU</t>
  </si>
  <si>
    <t>CNDGG 
DONGGUAN</t>
  </si>
  <si>
    <t>CNDLC 
DALIAN</t>
  </si>
  <si>
    <t>CNFAN 
FANGCHENG</t>
  </si>
  <si>
    <t>CNFLG 
FULING, 50</t>
  </si>
  <si>
    <t>CNFOC 
MAWEI FUZHOU</t>
  </si>
  <si>
    <t>CNFUG 
JIANGYIN, FUQING,FUZHOU, 35</t>
  </si>
  <si>
    <t>CNGGY 
GONGYI, 44</t>
  </si>
  <si>
    <t>CNGOM 
GAOMING</t>
  </si>
  <si>
    <t>CNHAK 
HAIKOU</t>
  </si>
  <si>
    <t>CNHSI 
HUANGSHI</t>
  </si>
  <si>
    <t>CNHUA 
HUANGPU</t>
  </si>
  <si>
    <t>CNHUD 
HUA DU</t>
  </si>
  <si>
    <t>CNJGZ 
JINGZHOU, 42</t>
  </si>
  <si>
    <t>CNJIA 
JIANGYIN, 32</t>
  </si>
  <si>
    <t>CNJIU 
JIUJIANG,36</t>
  </si>
  <si>
    <t>CNJJG 
JIUJIANG,44</t>
  </si>
  <si>
    <t>CNJMN 
JIANGMEN</t>
  </si>
  <si>
    <t>CNKHN 
NANCHANG</t>
  </si>
  <si>
    <t>CNLUU 
LELIU</t>
  </si>
  <si>
    <t>CNLYG 
LIANYUNGANG</t>
  </si>
  <si>
    <t>CNLZU 
LUZHOU, 51</t>
  </si>
  <si>
    <t>CNMAA 
MAANSHAN</t>
  </si>
  <si>
    <t>CNMFG 
MAFANG, 44</t>
  </si>
  <si>
    <t>CNMMI 
MAOMING</t>
  </si>
  <si>
    <t>CNNKG 
NANJING</t>
  </si>
  <si>
    <t>CNNSA 
NANSHA</t>
  </si>
  <si>
    <t>CNNTG 
NANTONG</t>
  </si>
  <si>
    <t>CNQYN 
QINGYUAN</t>
  </si>
  <si>
    <t>CNROQ 
RONGQI</t>
  </si>
  <si>
    <t>CNSBU 
SANBU</t>
  </si>
  <si>
    <t>CNSHG 
SANSHAN</t>
  </si>
  <si>
    <t>CNSHS 
SHASHI, 42</t>
  </si>
  <si>
    <t>CNSJQ 
SANSHUI</t>
  </si>
  <si>
    <t>CNSUD 
SHUNDE</t>
  </si>
  <si>
    <t>CNSWA 
SHANTOU</t>
  </si>
  <si>
    <t>CNTAG 
TAICANG</t>
  </si>
  <si>
    <t>CNTAO 
QINGDAO</t>
  </si>
  <si>
    <t>KRPUS 
BUSAN, KOREA</t>
  </si>
  <si>
    <t>CNTOL 
TONGLING</t>
  </si>
  <si>
    <t>CNTXG 
TIANJIN XINGANG</t>
  </si>
  <si>
    <t>CNTZO 
TAIZHOU</t>
  </si>
  <si>
    <t>CNWAH 
WANZHOU, 50</t>
  </si>
  <si>
    <t>CNWHI 
WUHU</t>
  </si>
  <si>
    <t>CNWNZ 
WENZHOU</t>
  </si>
  <si>
    <t>CNWUH 
WUHAN</t>
  </si>
  <si>
    <t>CNXIN 
XINHUI</t>
  </si>
  <si>
    <t>CNYBN 
YIBIN, 51</t>
  </si>
  <si>
    <t>CNYIC 
YICHANG</t>
  </si>
  <si>
    <t>CNYNF 
YUNFU</t>
  </si>
  <si>
    <t>CNYQS 
BEIJIAO</t>
  </si>
  <si>
    <t>CNYUY 
YUEYANG, 43</t>
  </si>
  <si>
    <t>CNYZH 
YANGZHOU</t>
  </si>
  <si>
    <t>CNZAP 
ZHAPU</t>
  </si>
  <si>
    <t>CNNGB 
NINGBO</t>
  </si>
  <si>
    <t>CNZHA 
ZHANJIANG</t>
  </si>
  <si>
    <t>CNZHE 
ZHENJIANG</t>
  </si>
  <si>
    <t>CNZJG 
ZHANGJIAGANG</t>
  </si>
  <si>
    <t>CNZQG 
ZHAOQING</t>
  </si>
  <si>
    <t>CNZSN 
ZHONGSHAN</t>
  </si>
  <si>
    <t>CNZUH 
ZHUHAI</t>
  </si>
  <si>
    <t>IDBDJ 
BANJARMASIN</t>
  </si>
  <si>
    <t>SGSIN 
SINGAPORE</t>
  </si>
  <si>
    <t>IDBIT 
BITUNG</t>
  </si>
  <si>
    <t>IDBLW 
BELAWAN</t>
  </si>
  <si>
    <t>IDBPN 
BALIKPAPAN</t>
  </si>
  <si>
    <t>IDBTM 
BATAM</t>
  </si>
  <si>
    <t>IDDJB 
JAMBI</t>
  </si>
  <si>
    <t>IDJKT 
JAKARTA</t>
  </si>
  <si>
    <t>IDLUW 
LUWUK, ST</t>
  </si>
  <si>
    <t>IDMAK 
MAKASSAR</t>
  </si>
  <si>
    <t>IDPDG 
PADANG</t>
  </si>
  <si>
    <t>IDPLM 
PALEMBANG</t>
  </si>
  <si>
    <t>IDPNJ 
PANJANG</t>
  </si>
  <si>
    <t>IDPNK 
PONTIANAK</t>
  </si>
  <si>
    <t>IDSRG 
SEMARANG</t>
  </si>
  <si>
    <t>IDSRI 
SAMARINDA</t>
  </si>
  <si>
    <t>IDSUB 
SURABAYA</t>
  </si>
  <si>
    <t>JPHKT 
HAKATA/FUKUOKA</t>
  </si>
  <si>
    <t>JPNGO 
NAGOYA</t>
  </si>
  <si>
    <t>JPOSA 
OSAKA</t>
  </si>
  <si>
    <t>JPSMZ 
SHIMIZU</t>
  </si>
  <si>
    <t>JPTYO 
TOKYO</t>
  </si>
  <si>
    <t>JPUKB 
KOBE</t>
  </si>
  <si>
    <t>JPYOK 
YOKOHAMA</t>
  </si>
  <si>
    <t>KHKOS 
SIHANOUKVILLE</t>
  </si>
  <si>
    <t>KHPNH 
PHNOM PENH</t>
  </si>
  <si>
    <t>KRICH 
INCHEON, KOREA</t>
  </si>
  <si>
    <t>KRKAN 
GWANGYANG</t>
  </si>
  <si>
    <t>MMRGN 
YANGON</t>
  </si>
  <si>
    <t>MOMFM 
MACAU</t>
  </si>
  <si>
    <t>HKHKG 
HONG KONG</t>
  </si>
  <si>
    <t>MYPEN 
PENANG</t>
  </si>
  <si>
    <t>MYPGU 
PASIR GUDANG</t>
  </si>
  <si>
    <t>MYPKG 
PORT KLANG</t>
  </si>
  <si>
    <t>MYTPP 
TANJUNG PELEPAS</t>
  </si>
  <si>
    <t>PHBTG 
BATANGAS</t>
  </si>
  <si>
    <t>PHCEB 
CEBU</t>
  </si>
  <si>
    <t>PHDVO 
DAVAO</t>
  </si>
  <si>
    <t>PHGES 
GENERAL SANTOS</t>
  </si>
  <si>
    <t>PHMNL 
MANILA</t>
  </si>
  <si>
    <t>PHSFS 
SUBIC BAY</t>
  </si>
  <si>
    <t>THBKK 
BANGKOK</t>
  </si>
  <si>
    <t>THSGZ 
SONGKHLA PORT</t>
  </si>
  <si>
    <t>TWKEL 
KEELUNG</t>
  </si>
  <si>
    <t>TWKHH 
KAOHSIUNG</t>
  </si>
  <si>
    <t>TWTXG 
TAICHUNG</t>
  </si>
  <si>
    <t>VNDAD 
DA NANG</t>
  </si>
  <si>
    <t>VNHPH 
HAIPHONG</t>
  </si>
  <si>
    <t>VNSGN 
HO CHI MINH CITY</t>
  </si>
  <si>
    <t>VNUIH 
QUI NHON</t>
  </si>
  <si>
    <t>Canada EC</t>
  </si>
  <si>
    <t>CNXMN 
XIAMEN</t>
  </si>
  <si>
    <t>JPHIJ 
HIROSHIMA</t>
  </si>
  <si>
    <t>PHCGY 
CAGAYAN DE ORO</t>
  </si>
  <si>
    <t>VNNHA 
NHA TRANG</t>
  </si>
  <si>
    <t>Australia</t>
  </si>
  <si>
    <t xml:space="preserve">Adelaide </t>
  </si>
  <si>
    <t>Bahrain</t>
  </si>
  <si>
    <t>Batam (Door only)</t>
  </si>
  <si>
    <t>Brisbane</t>
  </si>
  <si>
    <t>Cagayan</t>
  </si>
  <si>
    <t>Da Feng</t>
  </si>
  <si>
    <t>Fremantle</t>
  </si>
  <si>
    <t>Fuqing, Fujian</t>
  </si>
  <si>
    <t>Fuqing (CP1 only)</t>
  </si>
  <si>
    <t>Kaohsiung/Hong Kong</t>
  </si>
  <si>
    <t>Yantain</t>
  </si>
  <si>
    <t>Singapore/Kaoshiung/Hong Kong</t>
  </si>
  <si>
    <t>Qatar</t>
  </si>
  <si>
    <t>Hamad </t>
  </si>
  <si>
    <t>Hazira</t>
  </si>
  <si>
    <t>Mundra</t>
  </si>
  <si>
    <t>Hefei, Anhui</t>
  </si>
  <si>
    <t>Huadu</t>
  </si>
  <si>
    <t>Jambi</t>
  </si>
  <si>
    <t>UAE</t>
  </si>
  <si>
    <t xml:space="preserve">Jebel Ali </t>
  </si>
  <si>
    <t xml:space="preserve">Jeddah </t>
  </si>
  <si>
    <t>Jiujiang, Guangdong</t>
  </si>
  <si>
    <t>Keelung ( Direct service)</t>
  </si>
  <si>
    <t>Keelung (for PN &amp; EC only)</t>
  </si>
  <si>
    <t>Kwangyang (for PN &amp; EC only)</t>
  </si>
  <si>
    <t>Luzhou, Sichuan</t>
  </si>
  <si>
    <t>New Zealand</t>
  </si>
  <si>
    <t>Lyttelton</t>
  </si>
  <si>
    <t>Melbourne</t>
  </si>
  <si>
    <t>Mongla</t>
  </si>
  <si>
    <t>Muara Brunei</t>
  </si>
  <si>
    <t>Nansha( CP1 and CP2 only)</t>
  </si>
  <si>
    <t xml:space="preserve">Yantian </t>
  </si>
  <si>
    <t>Napier, HKB</t>
  </si>
  <si>
    <t>Nhava Sheva/Mundra/Karachi/
Chennai/Tuticorin/Cochin/Calcutta/
Visakhapatnam/Kathiawar/Colombo/
Pipavav/Chittagong</t>
  </si>
  <si>
    <t>Phnom Penh (Via CMP)</t>
  </si>
  <si>
    <t>Pontianak</t>
  </si>
  <si>
    <t>Port Kelang (POD: USTIW, USSEA, CAVAN, CAPRR, USCHS)</t>
  </si>
  <si>
    <t>Putian, Fujian</t>
  </si>
  <si>
    <t>Qingyuan </t>
  </si>
  <si>
    <t>Kaoshiung</t>
  </si>
  <si>
    <t>Shihui</t>
  </si>
  <si>
    <t>Oman</t>
  </si>
  <si>
    <t>Sohar</t>
  </si>
  <si>
    <t>Sydney</t>
  </si>
  <si>
    <t>Taipei (CP4 only)</t>
  </si>
  <si>
    <t>Tanjong Pelepas</t>
  </si>
  <si>
    <t>Only for PN and EC</t>
  </si>
  <si>
    <t>Only for PS</t>
  </si>
  <si>
    <t>Tauranga</t>
  </si>
  <si>
    <t>Russia</t>
  </si>
  <si>
    <t>Vladivostok</t>
  </si>
  <si>
    <t>Vostochny</t>
  </si>
  <si>
    <t>Xingtan</t>
  </si>
  <si>
    <t>Yangon (Myanmar)</t>
  </si>
  <si>
    <t>Haiphong (PS3 and PN2 only)</t>
  </si>
  <si>
    <t>Haiphong (EC and PN)</t>
  </si>
  <si>
    <t>Cai Mep (EC4 and EC5 only)</t>
  </si>
  <si>
    <t>Live Reefer</t>
  </si>
  <si>
    <t>ALL USA live reefer</t>
  </si>
  <si>
    <t>Hong Kong/Yantian</t>
  </si>
  <si>
    <t>GAOLAN, 44</t>
  </si>
  <si>
    <t>HONG KONG. HK</t>
  </si>
  <si>
    <t>Cai Mep (PS and PN only)</t>
  </si>
  <si>
    <t>Tianjin</t>
  </si>
  <si>
    <t>TPEB Floating rate eff 3/18/2023</t>
  </si>
  <si>
    <t>effective from 1/March</t>
  </si>
  <si>
    <t>Origins</t>
  </si>
  <si>
    <t>Port Code</t>
  </si>
  <si>
    <t>OARB</t>
  </si>
  <si>
    <t>USSAV</t>
  </si>
  <si>
    <t>USCHS</t>
  </si>
  <si>
    <t>USNYC</t>
  </si>
  <si>
    <t>USBOS</t>
  </si>
  <si>
    <t>USORF</t>
  </si>
  <si>
    <t>USILM</t>
  </si>
  <si>
    <t>USJAX</t>
  </si>
  <si>
    <t>USBAL</t>
  </si>
  <si>
    <t>USIAH</t>
  </si>
  <si>
    <t>USMOB</t>
  </si>
  <si>
    <t>USMSY</t>
  </si>
  <si>
    <t>USMIA</t>
  </si>
  <si>
    <t>USTPA</t>
  </si>
  <si>
    <t>USPHL</t>
  </si>
  <si>
    <t>Pacific Northwest via VAN</t>
  </si>
  <si>
    <t>apply on top</t>
  </si>
  <si>
    <t>40'DV</t>
  </si>
  <si>
    <t>40'HC</t>
  </si>
  <si>
    <t>ANQING (AH)</t>
  </si>
  <si>
    <t>CNQNQ</t>
  </si>
  <si>
    <t>IDBTM</t>
  </si>
  <si>
    <t>NO SERVICE</t>
  </si>
  <si>
    <t>BEIJIAO (GD)</t>
  </si>
  <si>
    <t>CNBJO</t>
  </si>
  <si>
    <t>IDBLW</t>
  </si>
  <si>
    <t>VNTCT</t>
  </si>
  <si>
    <t>Direct</t>
  </si>
  <si>
    <t>PHCEB</t>
  </si>
  <si>
    <t>CHANGSHA (HN)</t>
  </si>
  <si>
    <t>CNOHG</t>
  </si>
  <si>
    <t>CHANGZHOU (JS)</t>
  </si>
  <si>
    <t>CNCHZ</t>
  </si>
  <si>
    <t>CHONGQING (SC)</t>
  </si>
  <si>
    <t>CNOCQ</t>
  </si>
  <si>
    <t>VNCHL</t>
  </si>
  <si>
    <t>VNDNA</t>
  </si>
  <si>
    <t>DALIAN (LN)</t>
  </si>
  <si>
    <t>CNDAL</t>
  </si>
  <si>
    <t>PHDVO</t>
  </si>
  <si>
    <t>CNFGC</t>
  </si>
  <si>
    <t>FUZHOU (FJ)</t>
  </si>
  <si>
    <t>CNFUZ</t>
  </si>
  <si>
    <t>GAO MING (GD)</t>
  </si>
  <si>
    <t>CNGAO</t>
  </si>
  <si>
    <t>GAOLAN (GD) ZHUHAI</t>
  </si>
  <si>
    <t>CNOZX</t>
  </si>
  <si>
    <t>PHGSA</t>
  </si>
  <si>
    <t>HAIKOU (HI)</t>
  </si>
  <si>
    <t>CNHAU</t>
  </si>
  <si>
    <t>VNHAI</t>
  </si>
  <si>
    <t>JPHAK</t>
  </si>
  <si>
    <t>Request direct rate</t>
  </si>
  <si>
    <t>JPHSM</t>
  </si>
  <si>
    <t>VNHCM</t>
  </si>
  <si>
    <t>HUANGPU (GD)</t>
  </si>
  <si>
    <t>CNHUA</t>
  </si>
  <si>
    <t>IDJKT</t>
  </si>
  <si>
    <t>JIANGMEN (GD)</t>
  </si>
  <si>
    <t>CNJIA</t>
  </si>
  <si>
    <t>CNSHS</t>
  </si>
  <si>
    <t>JIUJANG (GD)</t>
  </si>
  <si>
    <t>CNJJA</t>
  </si>
  <si>
    <t>JIUJIANG (Jangxi)</t>
  </si>
  <si>
    <t>CNJJG</t>
  </si>
  <si>
    <t>TWKLG</t>
  </si>
  <si>
    <t>JPKBE</t>
  </si>
  <si>
    <t>KRKWA</t>
  </si>
  <si>
    <t>THLEM</t>
  </si>
  <si>
    <t>LAT LRABANG (Bangkok)</t>
  </si>
  <si>
    <t>THLKR</t>
  </si>
  <si>
    <t>LELIU (GD)</t>
  </si>
  <si>
    <t>CNLEL</t>
  </si>
  <si>
    <t>CNLYU</t>
  </si>
  <si>
    <t>PHZMP</t>
  </si>
  <si>
    <t>PHMNT</t>
  </si>
  <si>
    <t>JPMOJ</t>
  </si>
  <si>
    <t>JPNGO</t>
  </si>
  <si>
    <t>NANCHANG (JX)</t>
  </si>
  <si>
    <t>CNNHJ</t>
  </si>
  <si>
    <t>NANJING (JS)</t>
  </si>
  <si>
    <t>CNNNJ</t>
  </si>
  <si>
    <t>NANSHA (GD)</t>
  </si>
  <si>
    <t>CNNSJ</t>
  </si>
  <si>
    <t>NANTONG (JS)</t>
  </si>
  <si>
    <t>CNNTG</t>
  </si>
  <si>
    <t>NINGBO (ZJ)</t>
  </si>
  <si>
    <t>JPOSA</t>
  </si>
  <si>
    <t>IDPAB</t>
  </si>
  <si>
    <t>MYPSG</t>
  </si>
  <si>
    <t>MYPNG</t>
  </si>
  <si>
    <t>KHPKH</t>
  </si>
  <si>
    <t>MYPKL</t>
  </si>
  <si>
    <t>QINGDAO (SD)</t>
  </si>
  <si>
    <t>CNQIN</t>
  </si>
  <si>
    <t>CNQIZ</t>
  </si>
  <si>
    <t>RONGQI (GD)</t>
  </si>
  <si>
    <t>CNRQI</t>
  </si>
  <si>
    <t>SAN SHUI (GD)</t>
  </si>
  <si>
    <t>CNSHU</t>
  </si>
  <si>
    <t>SANSHAN (GD)</t>
  </si>
  <si>
    <t>CNIHZ</t>
  </si>
  <si>
    <t>IDSEM</t>
  </si>
  <si>
    <t>SHANGHAI (SH)</t>
  </si>
  <si>
    <t>CNSNH</t>
  </si>
  <si>
    <t>SHANTOU (GD)</t>
  </si>
  <si>
    <t>CNSHN</t>
  </si>
  <si>
    <t>SHEKOU (GD)</t>
  </si>
  <si>
    <t>CNSKU</t>
  </si>
  <si>
    <t>KHOUX</t>
  </si>
  <si>
    <t>THXNO</t>
  </si>
  <si>
    <t>IDSUB</t>
  </si>
  <si>
    <t>CNTAG</t>
  </si>
  <si>
    <t>TWTXG</t>
  </si>
  <si>
    <t>TAISHAN (GD)</t>
  </si>
  <si>
    <t>CNTAI</t>
  </si>
  <si>
    <t>TAIZHOU (JS)</t>
  </si>
  <si>
    <t>CNTZO</t>
  </si>
  <si>
    <t>MYTNJ</t>
  </si>
  <si>
    <t>TWTYG</t>
  </si>
  <si>
    <t>JPTYO</t>
  </si>
  <si>
    <t>CNWZU</t>
  </si>
  <si>
    <t>WUHAN (HB)</t>
  </si>
  <si>
    <t>CNWUH</t>
  </si>
  <si>
    <t>WUHU (AH)</t>
  </si>
  <si>
    <t>CNWUU</t>
  </si>
  <si>
    <t>Wuzhou (GX)</t>
  </si>
  <si>
    <t>CNWUZ</t>
  </si>
  <si>
    <t>XIAMEN (FJ)</t>
  </si>
  <si>
    <t>CNXIA</t>
  </si>
  <si>
    <t>XIAOLAN (GD)</t>
  </si>
  <si>
    <t>CNXIO</t>
  </si>
  <si>
    <t>XINGANG (TJ)</t>
  </si>
  <si>
    <t>CNXNG</t>
  </si>
  <si>
    <t>CNYAZ</t>
  </si>
  <si>
    <t>MMYAG</t>
  </si>
  <si>
    <t>YANTIAN (GD)</t>
  </si>
  <si>
    <t>CNOJA</t>
  </si>
  <si>
    <t>YICHANG (HUBEI)</t>
  </si>
  <si>
    <t>CNYIH</t>
  </si>
  <si>
    <t>JPYOK</t>
  </si>
  <si>
    <t>YUEYANG (HUBEI)</t>
  </si>
  <si>
    <t>CNYEY</t>
  </si>
  <si>
    <t>ZHANGJIAGANG (JS)</t>
  </si>
  <si>
    <t>CNZJG</t>
  </si>
  <si>
    <t>ZHANJIANG (GD)</t>
  </si>
  <si>
    <t>CNZHJ</t>
  </si>
  <si>
    <t>ZHAPU (ZJ)</t>
  </si>
  <si>
    <t>CNZAP</t>
  </si>
  <si>
    <t>ZHENJIANG (JS)</t>
  </si>
  <si>
    <t>CNZEN</t>
  </si>
  <si>
    <t>ZHONGSHAN (GD)</t>
  </si>
  <si>
    <t>CNZSH</t>
  </si>
  <si>
    <t>ZHUHAI (GD)</t>
  </si>
  <si>
    <t>CNZHU</t>
  </si>
  <si>
    <t>Canada Origin Arbriaries</t>
  </si>
  <si>
    <t>EFF: Mar 11th 2023</t>
  </si>
  <si>
    <t>Arbitrary on top of POL rates</t>
  </si>
  <si>
    <t>Services to
Pacific Northwest via VAN</t>
  </si>
  <si>
    <t>Services to
HFX</t>
  </si>
  <si>
    <t>BDCGP</t>
  </si>
  <si>
    <t>LKCMB</t>
  </si>
  <si>
    <t>DA CHAN BAY (GD)</t>
  </si>
  <si>
    <t>CNSAD</t>
  </si>
  <si>
    <t>PKKHI</t>
  </si>
  <si>
    <t>KOLKATA (EX CALCUTTA)</t>
  </si>
  <si>
    <t>INCCU</t>
  </si>
  <si>
    <t>KATTUPALLI (CHENNAI)</t>
  </si>
  <si>
    <t>INKTP</t>
  </si>
  <si>
    <t>MADRAS (CHENNAI)*</t>
  </si>
  <si>
    <t>INMAA</t>
  </si>
  <si>
    <t>INRQL</t>
  </si>
  <si>
    <t xml:space="preserve">NHAVA SHEVA </t>
  </si>
  <si>
    <t>INNHV</t>
  </si>
  <si>
    <t>PIPAVAV</t>
  </si>
  <si>
    <t>INPAV</t>
  </si>
  <si>
    <t>TUTICORIN*</t>
  </si>
  <si>
    <t>INTUT</t>
  </si>
  <si>
    <t>CMA has live reefer OAR, please refer to tab "6. OAR"</t>
  </si>
  <si>
    <t>Commodity Bullet</t>
  </si>
  <si>
    <t>Commodity Type</t>
  </si>
  <si>
    <t>Origin Country</t>
  </si>
  <si>
    <t>POR</t>
  </si>
  <si>
    <t>POL</t>
  </si>
  <si>
    <t>F. Dest</t>
  </si>
  <si>
    <t>RH40 All-In</t>
  </si>
  <si>
    <t>Eff Date</t>
  </si>
  <si>
    <t>Exp Date</t>
  </si>
  <si>
    <t>Sub Trade</t>
  </si>
  <si>
    <t>GROUP RF</t>
  </si>
  <si>
    <t>FOODSTUFF; FROZEN SPRING ROLLS; FROZEN SESAME BALL, NOS; FROZEN VEGETABLE, NOS; FROZEN SQUID TUBES/FROZEN SEAFOOD, NOS</t>
  </si>
  <si>
    <t>3/15/2023</t>
  </si>
  <si>
    <t>USA WC</t>
  </si>
  <si>
    <t>USA EC</t>
  </si>
  <si>
    <t>SAVANNAH</t>
  </si>
  <si>
    <t>CHARLESTON</t>
  </si>
  <si>
    <t>GROUP RF04</t>
  </si>
  <si>
    <t>FROZEN COCONUT WATER CONCENTRATE</t>
  </si>
  <si>
    <t>11/14/2022</t>
  </si>
  <si>
    <t>3/1/2023</t>
  </si>
  <si>
    <t>3/14/2023</t>
  </si>
  <si>
    <t>VANCOUVER</t>
  </si>
  <si>
    <t>12/15/2022</t>
  </si>
  <si>
    <t>1/14/2023</t>
  </si>
  <si>
    <t>CAN WC</t>
  </si>
  <si>
    <t>GROUP RF03</t>
  </si>
  <si>
    <t>FROZEN FISH: TUNA/ESCOLAR/SOYBEAN/LZUMIDA(TILAPIA FILLET), NOS; TEMP: -35°C, FROZEN FISH, NOS;</t>
  </si>
  <si>
    <t>10/14/2022</t>
  </si>
  <si>
    <t>GROUP RF06</t>
  </si>
  <si>
    <t>FOODSTUFF (VEGETARIAN SOYBEAN PROTEIN), NOS; TEMP: -18C</t>
  </si>
  <si>
    <t>10/12/2022</t>
  </si>
  <si>
    <t>GROUP RF01</t>
  </si>
  <si>
    <t>FRESH GARLIC, PEELED GARLIC FRESH</t>
  </si>
  <si>
    <t>9/28/2022</t>
  </si>
  <si>
    <t>9/26/2022</t>
  </si>
  <si>
    <t>Group RF01</t>
  </si>
  <si>
    <t>FROZEN GREEN SOYBEAN PODS,NOS; FROZEN BOILED HARD CLAM,NOS;VEGETABLE CAPSULE,NOS;</t>
  </si>
  <si>
    <t>GROUP RF07</t>
  </si>
  <si>
    <t>PLASTIC PACKAGING MATERIALS, NOS; TEMPERATURE: +22</t>
  </si>
  <si>
    <t>9/13/2022</t>
  </si>
  <si>
    <t>9/30/2022</t>
  </si>
  <si>
    <t>SEATTLE</t>
  </si>
  <si>
    <t>9/1/2022</t>
  </si>
  <si>
    <t>9/14/2022</t>
  </si>
  <si>
    <t>OAKLAND</t>
  </si>
  <si>
    <t>CHICAGO</t>
  </si>
  <si>
    <t>USA IPI</t>
  </si>
  <si>
    <t>BOSTON</t>
  </si>
  <si>
    <t>HOUSTON</t>
  </si>
  <si>
    <t>USA GC</t>
  </si>
  <si>
    <t>RQ</t>
  </si>
  <si>
    <t>REEFER</t>
  </si>
  <si>
    <t>REFRIGERATED CARGO NOS</t>
  </si>
  <si>
    <t>MONTREAL</t>
  </si>
  <si>
    <t>CAN IPI</t>
  </si>
  <si>
    <t>TORONTO</t>
  </si>
  <si>
    <t>JACKSONVILLE</t>
  </si>
  <si>
    <t>TACOMA</t>
  </si>
  <si>
    <t>HALIFAX</t>
  </si>
  <si>
    <t>CAN EC</t>
  </si>
  <si>
    <t>CALGARY</t>
  </si>
  <si>
    <t>MOBILE</t>
  </si>
  <si>
    <t>FOODSTUFF</t>
  </si>
  <si>
    <t>FOODSTUFF;FOODSTUFFS</t>
  </si>
  <si>
    <t>CANDY;FOODSTUFF;FOODSTUFFS;FROZEN FISH;FROZEN SEAFOODS</t>
  </si>
  <si>
    <t>BULLET NO. 26</t>
  </si>
  <si>
    <t>FOODSTUFFS, NOS</t>
  </si>
  <si>
    <t>LOS ANGELES</t>
  </si>
  <si>
    <t>LONG BEACH</t>
  </si>
  <si>
    <t>R28</t>
  </si>
  <si>
    <t>FROZEN FOODSTUFFS, FROZEN ATLANTIC COD LOINS SKINLESS BONELESS IQF, MUSHROOM SPAWN</t>
  </si>
  <si>
    <t>FROZEN FOODSTUFFS, FROZEN ATLANTIC COD LOINS SKINLESS BONELESS IQF, MUSHROOM SPAWN, FROZEN SQUID TUBES</t>
  </si>
  <si>
    <t>WATERPROOF GLUE</t>
  </si>
  <si>
    <t>FROZEN FOOD</t>
  </si>
  <si>
    <t>PORT KLANG NORTH PORT</t>
  </si>
  <si>
    <t>PASIR GUDANG,JOHOR</t>
  </si>
  <si>
    <t>CAT LAI PORT HOCHIMINH</t>
  </si>
  <si>
    <t>PHILADELPHIA</t>
  </si>
  <si>
    <t>KANSAS CITY</t>
  </si>
  <si>
    <t>SHEKOU,HONG KONG,YANTIAN,XIAMEN</t>
  </si>
  <si>
    <t>SEATTLE/TACOMA</t>
  </si>
  <si>
    <t>LA/OAKLAND</t>
  </si>
  <si>
    <t>QINGDAO,SHANGHAI,NINGBO</t>
  </si>
  <si>
    <t>DENVER</t>
  </si>
  <si>
    <t>LA/ OAKLAND/ TACOMA/ SEATTLE</t>
  </si>
  <si>
    <t>RF BULLET 1</t>
  </si>
  <si>
    <t>NON-HAZMAT CHEMICAL</t>
  </si>
  <si>
    <t>NEW ORLEANS</t>
  </si>
  <si>
    <t>ATLANTA</t>
  </si>
  <si>
    <t>USA RIPI</t>
  </si>
  <si>
    <t>CLEVELAND</t>
  </si>
  <si>
    <t>Houston, Mobile, New Orleans</t>
  </si>
  <si>
    <t>New York, Norfolk, Savannah</t>
  </si>
  <si>
    <t>RF BULLET 2</t>
  </si>
  <si>
    <t>MUSHROOM SPAWN</t>
  </si>
  <si>
    <t>SC#</t>
  </si>
  <si>
    <t>CONTRACT TYPE</t>
  </si>
  <si>
    <t>COMMODITY</t>
  </si>
  <si>
    <t>VIA Port</t>
  </si>
  <si>
    <t>EFFECTIVE DATE</t>
  </si>
  <si>
    <t>VALID DATE</t>
  </si>
  <si>
    <t>LOS ANGELES/LONG BEACH, CA</t>
  </si>
  <si>
    <t>DHAKA</t>
  </si>
  <si>
    <t>CALCUTTA/KOLKATA</t>
  </si>
  <si>
    <t>HALDIA</t>
  </si>
  <si>
    <t>COCHIN/KOCHI</t>
  </si>
  <si>
    <t>MANGALORE</t>
  </si>
  <si>
    <t>KRISHNAPATNAM</t>
  </si>
  <si>
    <t>HAZIRA</t>
  </si>
  <si>
    <t>VISAKHAPATNAM</t>
  </si>
  <si>
    <t>PORT QASIM</t>
  </si>
  <si>
    <t>PORT QASIM/MUHAMMAD BIN QASIM/KARACHI</t>
  </si>
  <si>
    <t>OAKLAND, CA</t>
  </si>
  <si>
    <t>DENVER, CO</t>
  </si>
  <si>
    <t>SANTA TERESA, NM</t>
  </si>
  <si>
    <t>SALT LAKE CITY, UT</t>
  </si>
  <si>
    <t>ST.LOUIS, MO</t>
  </si>
  <si>
    <t>SEATTLE, WA</t>
  </si>
  <si>
    <t>VANCOUVER, CANADA</t>
  </si>
  <si>
    <t>3/17/2023</t>
  </si>
  <si>
    <t>NHAVA SHEVA/MUNDRA</t>
  </si>
  <si>
    <t>3/16/2023</t>
  </si>
  <si>
    <t>TACOMA, WA</t>
  </si>
  <si>
    <t>NHAVA SHEVA/MUNDRA/CHENNAI</t>
  </si>
  <si>
    <t>CHICAGO, IL</t>
  </si>
  <si>
    <t>DALLAS, TX</t>
  </si>
  <si>
    <t>MEMPHIS, TN</t>
  </si>
  <si>
    <t>USTCM</t>
  </si>
  <si>
    <t>PORTLAND, OR</t>
  </si>
  <si>
    <t>KATTUPALLI</t>
  </si>
  <si>
    <t>NEW YORK, NY</t>
  </si>
  <si>
    <t>SAVANNAH, GA</t>
  </si>
  <si>
    <t>CHARLESTON, SC</t>
  </si>
  <si>
    <t>NORFOLK, VA</t>
  </si>
  <si>
    <t>HOUSTON, TX</t>
  </si>
  <si>
    <t>MIAMI, FL</t>
  </si>
  <si>
    <t>MOBILE, AL</t>
  </si>
  <si>
    <t>3/23/2023</t>
  </si>
  <si>
    <t>HALIFAX, CANADA</t>
  </si>
  <si>
    <t xml:space="preserve">JACKSONVILLE, FL </t>
  </si>
  <si>
    <t>LOS ANGELES, CA</t>
  </si>
  <si>
    <t>NHAVA SHEVA/PIPAVAV/COLOMBO</t>
  </si>
  <si>
    <t>EL PASO, TX</t>
  </si>
  <si>
    <t>CINCINNATI, OH</t>
  </si>
  <si>
    <t>CLEVELAND, OH</t>
  </si>
  <si>
    <t>COLUMBUS, OH</t>
  </si>
  <si>
    <t>OMAHA, NE</t>
  </si>
  <si>
    <t>2/15/2023</t>
  </si>
  <si>
    <t>PHILADELPHIA, PA</t>
  </si>
  <si>
    <t>CALGARY, CANADA</t>
  </si>
  <si>
    <t>TORONTO, CANADA</t>
  </si>
  <si>
    <t>MONTREAL, CANADA</t>
  </si>
  <si>
    <t>ATLANTA, GA</t>
  </si>
  <si>
    <t>BALTIMORE, MD</t>
  </si>
  <si>
    <t>BOSTON, MA</t>
  </si>
  <si>
    <t>SAV/CHS/ILM</t>
  </si>
  <si>
    <t>CHARLOTTE, NC</t>
  </si>
  <si>
    <t>DETROIT, MI</t>
  </si>
  <si>
    <t>SAV/CHS</t>
  </si>
  <si>
    <t>GREER, SC</t>
  </si>
  <si>
    <t>INDIANAPOLIS, IN</t>
  </si>
  <si>
    <t>KANSAS CITY, KS/MO</t>
  </si>
  <si>
    <t>LOUISVILLE, KY</t>
  </si>
  <si>
    <t>NEW ORLEANS, LA</t>
  </si>
  <si>
    <t>NASHVILLE, TN</t>
  </si>
  <si>
    <t>PITTSBURGH, PA</t>
  </si>
  <si>
    <t>MINNEAPOLIS, MN</t>
  </si>
  <si>
    <t>CHICAGO, IL/DETROIT, MI</t>
  </si>
  <si>
    <t>3/18/2023</t>
  </si>
  <si>
    <t>PRINCE RUPERT, CANADA</t>
  </si>
  <si>
    <t>CHIPPEWA FALLS, WI</t>
  </si>
  <si>
    <t>TAMPA, FL</t>
  </si>
  <si>
    <t>FRONT ROYAL, VA</t>
  </si>
  <si>
    <t>GREENSBORO, NC</t>
  </si>
  <si>
    <t>JACKSONVILLE, FL</t>
  </si>
  <si>
    <t>WORCESTER, MA</t>
  </si>
  <si>
    <t>RICHMOND, VA</t>
  </si>
  <si>
    <t>ST. PAUL, MN</t>
  </si>
  <si>
    <t>CARLOTTE, NC</t>
  </si>
  <si>
    <t>HUNTSVILLE, AL</t>
  </si>
  <si>
    <t>JEBEL ALI</t>
  </si>
  <si>
    <t>JEDDAH</t>
  </si>
  <si>
    <t>ENNORE</t>
  </si>
  <si>
    <t>4/14/2023</t>
  </si>
  <si>
    <t xml:space="preserve">NORFOLK, VA </t>
  </si>
  <si>
    <t xml:space="preserve">BALTIMORE, MD </t>
  </si>
  <si>
    <t>CHATSWORTH, GA</t>
  </si>
  <si>
    <t>DILLON, SC</t>
  </si>
  <si>
    <t>BUFFALO, NY</t>
  </si>
  <si>
    <t>HALIFAX, NS</t>
  </si>
  <si>
    <t xml:space="preserve">NEW ORLEANS, LA </t>
  </si>
  <si>
    <t>WINNIPEG, CANADA</t>
  </si>
  <si>
    <t>LONG BEACH, CA</t>
  </si>
  <si>
    <t>NHAVA SHEVA/MUNDRA/PIPAVAV</t>
  </si>
  <si>
    <t>3/11/2023</t>
  </si>
  <si>
    <t>BALTIMORE,MD</t>
  </si>
  <si>
    <t>SHENHU / NINGBO</t>
  </si>
  <si>
    <t>WILMINGTON, NC</t>
  </si>
  <si>
    <t>BIRMINGHAM, AL</t>
  </si>
  <si>
    <t>COLOMBO - SHENHU / NINGBO</t>
  </si>
  <si>
    <r>
      <rPr>
        <sz val="11"/>
        <color rgb="FF000000"/>
        <rFont val="Calibri"/>
      </rPr>
      <t xml:space="preserve">CMA + MSC rates are </t>
    </r>
    <r>
      <rPr>
        <b/>
        <u/>
        <sz val="11"/>
        <color rgb="FF000000"/>
        <rFont val="Calibri"/>
      </rPr>
      <t>subject to</t>
    </r>
    <r>
      <rPr>
        <sz val="11"/>
        <color rgb="FF000000"/>
        <rFont val="Calibri"/>
      </rPr>
      <t xml:space="preserve"> the OTHC surcharge, YML has OTHC as </t>
    </r>
    <r>
      <rPr>
        <b/>
        <u/>
        <sz val="11"/>
        <color rgb="FF000000"/>
        <rFont val="Calibri"/>
      </rPr>
      <t>inclusive</t>
    </r>
    <r>
      <rPr>
        <sz val="11"/>
        <color rgb="FF000000"/>
        <rFont val="Calibri"/>
      </rPr>
      <t xml:space="preserve"> in the rate</t>
    </r>
  </si>
  <si>
    <r>
      <rPr>
        <sz val="11"/>
        <color rgb="FF000000"/>
        <rFont val="Calibri"/>
      </rPr>
      <t xml:space="preserve">Only CMA rates have </t>
    </r>
    <r>
      <rPr>
        <b/>
        <u/>
        <sz val="11"/>
        <color rgb="FF000000"/>
        <rFont val="Calibri"/>
      </rPr>
      <t>10 days detention free time in USA</t>
    </r>
    <r>
      <rPr>
        <sz val="11"/>
        <color rgb="FF000000"/>
        <rFont val="Calibri"/>
      </rPr>
      <t xml:space="preserve">, all other SSL have </t>
    </r>
    <r>
      <rPr>
        <b/>
        <u/>
        <sz val="11"/>
        <color rgb="FF000000"/>
        <rFont val="Calibri"/>
      </rPr>
      <t>tariff free time</t>
    </r>
  </si>
  <si>
    <t>CARRIER</t>
  </si>
  <si>
    <t>SERVICE</t>
  </si>
  <si>
    <t>COMMODITY/NAC</t>
  </si>
  <si>
    <t>COUNTRY</t>
  </si>
  <si>
    <t>EFF DATE</t>
  </si>
  <si>
    <t>ITALY</t>
  </si>
  <si>
    <t>GENOA</t>
  </si>
  <si>
    <t>LEGHORN/LIVORNO</t>
  </si>
  <si>
    <t>SPAIN</t>
  </si>
  <si>
    <t>BARCELONA</t>
  </si>
  <si>
    <t>VALENCIA</t>
  </si>
  <si>
    <t>TUX</t>
  </si>
  <si>
    <t>TURKEY</t>
  </si>
  <si>
    <t>ALIAGA/ISTANBUL</t>
  </si>
  <si>
    <t>2/10/2023</t>
  </si>
  <si>
    <t>ISKENDERUN</t>
  </si>
  <si>
    <t>AMERIGO</t>
  </si>
  <si>
    <t>MERSIN/IZMIT/GEBZE/GEMLIK</t>
  </si>
  <si>
    <t>MEDGULF</t>
  </si>
  <si>
    <t>ALIAGA/ISTANBUL/MERSIN/IZMIT/GEBZE/GEMLIK</t>
  </si>
  <si>
    <t>MEDGULF/AMERIGO</t>
  </si>
  <si>
    <t>COUNCIL BLUFFS, IA</t>
  </si>
  <si>
    <t>KANSAS CITY, MO</t>
  </si>
  <si>
    <t>ST LOUIS, MO</t>
  </si>
  <si>
    <t>ALIAGA,DERINCE,ISKENDERUN,MERSIN,TEKIRDAG (ASYAPORT)</t>
  </si>
  <si>
    <t>PORT EVERGLADES, FL</t>
  </si>
  <si>
    <t>3/3/2023</t>
  </si>
  <si>
    <t>ALIAGA,ANTALYA,DERINCE,GEBZE,GEMLIK,ISKENDERUN,ISTANBUL,IZMIR,MERSIN,TEKIRDAG (ASYAPORT)</t>
  </si>
  <si>
    <t>ANTALYA,GEBZE,GEMLIK,ISTANBUL,IZMIR</t>
  </si>
  <si>
    <t>EGYPT</t>
  </si>
  <si>
    <t>DAMIETTA, ALEXANDRIA, PORT SAID WEST</t>
  </si>
  <si>
    <t>EAST SAINT LOUIS, IL</t>
  </si>
  <si>
    <t xml:space="preserve">INDIANAPOLIS, IN </t>
  </si>
  <si>
    <t>VALENCIA, BARCELONA, ALGECIRAS</t>
  </si>
  <si>
    <t>VIGO, BILBAO</t>
  </si>
  <si>
    <t>PORTUGAL</t>
  </si>
  <si>
    <t>SINES</t>
  </si>
  <si>
    <t>GENOA, LEGHORN, GIOIA TAURO, NAPLES, SALERNO</t>
  </si>
  <si>
    <t>LA SPEZIA</t>
  </si>
  <si>
    <t>LA SPEZIA, GIOIA TAURO, NAPLES, SALERNO</t>
  </si>
  <si>
    <t>GIOIA TAURO, NAPLES, SALERNO, LA SPEZIA</t>
  </si>
  <si>
    <t>CIVITAVECCHIA</t>
  </si>
  <si>
    <t>VENICE, BARI</t>
  </si>
  <si>
    <r>
      <rPr>
        <sz val="9"/>
        <color rgb="FF000000"/>
        <rFont val="Arial"/>
      </rPr>
      <t xml:space="preserve">All SSL now have OTHC as </t>
    </r>
    <r>
      <rPr>
        <b/>
        <u/>
        <sz val="9"/>
        <color rgb="FF000000"/>
        <rFont val="Arial"/>
      </rPr>
      <t>inclusive</t>
    </r>
    <r>
      <rPr>
        <sz val="9"/>
        <color rgb="FF000000"/>
        <rFont val="Arial"/>
      </rPr>
      <t xml:space="preserve"> in the rate</t>
    </r>
  </si>
  <si>
    <r>
      <rPr>
        <sz val="9"/>
        <color rgb="FF000000"/>
        <rFont val="Arial"/>
      </rPr>
      <t xml:space="preserve">Only CMA rates have </t>
    </r>
    <r>
      <rPr>
        <b/>
        <u/>
        <sz val="9"/>
        <color rgb="FF000000"/>
        <rFont val="Arial"/>
      </rPr>
      <t>10 days detention free time in USA</t>
    </r>
    <r>
      <rPr>
        <sz val="9"/>
        <color rgb="FF000000"/>
        <rFont val="Arial"/>
      </rPr>
      <t xml:space="preserve">, all other SSL have </t>
    </r>
    <r>
      <rPr>
        <b/>
        <u/>
        <sz val="9"/>
        <color rgb="FF000000"/>
        <rFont val="Arial"/>
      </rPr>
      <t>tariff free time</t>
    </r>
  </si>
  <si>
    <t>Service</t>
  </si>
  <si>
    <t>Contract#/Quotation#</t>
  </si>
  <si>
    <t>Reference # (MSC)</t>
  </si>
  <si>
    <t>MSC JFK</t>
  </si>
  <si>
    <t>BELGIUM</t>
  </si>
  <si>
    <t xml:space="preserve"> ANTWERP </t>
  </si>
  <si>
    <t>R46023020000031</t>
  </si>
  <si>
    <t>GERMANY</t>
  </si>
  <si>
    <t xml:space="preserve"> BREMERHAVEN </t>
  </si>
  <si>
    <t>NETHERLANDS</t>
  </si>
  <si>
    <t xml:space="preserve"> ROTTERDAM </t>
  </si>
  <si>
    <t>FRANCE</t>
  </si>
  <si>
    <t xml:space="preserve"> LE HAVRE </t>
  </si>
  <si>
    <t>UNITED KINGDOM</t>
  </si>
  <si>
    <t xml:space="preserve"> FELIXSTOWE </t>
  </si>
  <si>
    <t>POLAND</t>
  </si>
  <si>
    <t xml:space="preserve"> GDYNIA </t>
  </si>
  <si>
    <t>ANTWERP</t>
  </si>
  <si>
    <t>VANCOUVER, BC</t>
  </si>
  <si>
    <t>HAMBURG</t>
  </si>
  <si>
    <t>LE HAVRE</t>
  </si>
  <si>
    <t>LONDON GATEWAY</t>
  </si>
  <si>
    <t>ROTTERDAM</t>
  </si>
  <si>
    <t>SOUTHAMPTON</t>
  </si>
  <si>
    <t>ATE1</t>
  </si>
  <si>
    <t>3/10/2023</t>
  </si>
  <si>
    <t>ATG1</t>
  </si>
  <si>
    <t>BREMERHAVEN</t>
  </si>
  <si>
    <t>KANSAS CITY, KS</t>
  </si>
  <si>
    <t>FOS SUR MER</t>
  </si>
  <si>
    <t>GDYNIA</t>
  </si>
  <si>
    <t>OEC NYC</t>
  </si>
  <si>
    <t>OEC GDL</t>
  </si>
  <si>
    <t>EFF</t>
  </si>
  <si>
    <t>1/6-1/14/2023 (Based on on board date)</t>
  </si>
  <si>
    <t>CMA SPOT ON rate as of 3/17/2023</t>
  </si>
  <si>
    <t>3/15-3/21/2023 (Based on on board date)</t>
  </si>
  <si>
    <t>1/5/2023</t>
  </si>
  <si>
    <t>3/8/2023</t>
  </si>
  <si>
    <t>3/12/2023</t>
  </si>
  <si>
    <t>3/25/2023</t>
  </si>
  <si>
    <t>EXP</t>
  </si>
  <si>
    <t>Reference only; Please use HPL on-line Quick Quote for confirmed rate and booking</t>
  </si>
  <si>
    <t>1/30/2023</t>
  </si>
  <si>
    <t xml:space="preserve">; Rate comparison purpose only </t>
  </si>
  <si>
    <t>3/21/2023</t>
  </si>
  <si>
    <t>HPL ONLINE SPOT QUOTE (Rate is based on on-board date)</t>
  </si>
  <si>
    <t>S/C#: Pls contact QDO pricing team to place booking</t>
  </si>
  <si>
    <t>CMA SPOT quote(POL : Shanghai)</t>
  </si>
  <si>
    <r>
      <t xml:space="preserve">CMA-CGM-NL6169-1846-A-001 </t>
    </r>
    <r>
      <rPr>
        <b/>
        <sz val="11"/>
        <color rgb="FFFF0000"/>
        <rFont val="Calibri"/>
        <family val="2"/>
      </rPr>
      <t>(FIX)</t>
    </r>
  </si>
  <si>
    <t>7100082763 (only San Juan ; 7100151071)</t>
  </si>
  <si>
    <t>7100261005; Rate subject to filing</t>
  </si>
  <si>
    <t>VIP CODE: 4257-1-ST
with Contract: R19023010000022</t>
  </si>
  <si>
    <t>GDLN00101A</t>
  </si>
  <si>
    <t>Q60578</t>
  </si>
  <si>
    <t>S/C#: place booking under A/C: OEC
 Rate is based on on-board date.</t>
  </si>
  <si>
    <t>REGION</t>
  </si>
  <si>
    <t>COAST</t>
  </si>
  <si>
    <t>40'&amp;HC</t>
  </si>
  <si>
    <t>40'NOR</t>
  </si>
  <si>
    <t>TRANSFAR  20'</t>
  </si>
  <si>
    <t>TRANSFAR  40'/40HQ</t>
  </si>
  <si>
    <t>CMA SPOT quote 20'</t>
  </si>
  <si>
    <t>CMA SPOT quote 40'HQ</t>
  </si>
  <si>
    <t>CMA ACSA 20'</t>
  </si>
  <si>
    <t>CMA ACSA 40'/40HQ</t>
  </si>
  <si>
    <t>CMA ACSA 40NOR</t>
  </si>
  <si>
    <t>ZIM WRG 20'</t>
  </si>
  <si>
    <t>ZIM WRG 40'HQ</t>
  </si>
  <si>
    <t>ZIM ASE 20'</t>
  </si>
  <si>
    <t>ZIM ASE 40HQ</t>
  </si>
  <si>
    <t>MSC FAK 20'</t>
  </si>
  <si>
    <t>MSC FAK 40'/40HQ</t>
  </si>
  <si>
    <t>ONE 20'</t>
  </si>
  <si>
    <t>ONE 40'/40HQ</t>
  </si>
  <si>
    <t>EMC 20'</t>
  </si>
  <si>
    <t>EMC 40'/40HQ</t>
  </si>
  <si>
    <t>WHL 20'2</t>
  </si>
  <si>
    <t>WHL 40'/40HQ3</t>
  </si>
  <si>
    <t>ACAJUTLA</t>
  </si>
  <si>
    <t>EL SALVADOR</t>
  </si>
  <si>
    <t>CENTRAL AMERICA</t>
  </si>
  <si>
    <t>WCCA</t>
  </si>
  <si>
    <t>ALTAMIRA</t>
  </si>
  <si>
    <t>MEXICO</t>
  </si>
  <si>
    <t>ECCA</t>
  </si>
  <si>
    <t>ANTOFAGASTA/PUERTO ANGAMOS</t>
  </si>
  <si>
    <t>CHILE</t>
  </si>
  <si>
    <t>SOUTH AMERICA</t>
  </si>
  <si>
    <t>WCSA</t>
  </si>
  <si>
    <t>ARICA</t>
  </si>
  <si>
    <t>ASUNCION</t>
  </si>
  <si>
    <t>PARAGUAY</t>
  </si>
  <si>
    <t>ECSA</t>
  </si>
  <si>
    <t>BALBOA</t>
  </si>
  <si>
    <t>PANAMA</t>
  </si>
  <si>
    <t>BARCADERA</t>
  </si>
  <si>
    <t>ARUBA</t>
  </si>
  <si>
    <t>CARIBBEAN</t>
  </si>
  <si>
    <t>BARRANQUILLA</t>
  </si>
  <si>
    <t>COLOMBIA</t>
  </si>
  <si>
    <t>BASSETERRE</t>
  </si>
  <si>
    <t>SAINT KITTS AND NEVIS</t>
  </si>
  <si>
    <t>BELIZE CITY</t>
  </si>
  <si>
    <t>BELIZE</t>
  </si>
  <si>
    <t>BRIDGETOWN</t>
  </si>
  <si>
    <t>BARBADOS</t>
  </si>
  <si>
    <t>BUENAVENTURA</t>
  </si>
  <si>
    <t>BUENOS AIRES</t>
  </si>
  <si>
    <t>ARGENTINA</t>
  </si>
  <si>
    <t>CALLAO</t>
  </si>
  <si>
    <t>PERU</t>
  </si>
  <si>
    <t>CAMPDEN PARK</t>
  </si>
  <si>
    <t>ST. VICENT AND THE GRENADINES</t>
  </si>
  <si>
    <t>CARTAGENA</t>
  </si>
  <si>
    <t>CASTRIES</t>
  </si>
  <si>
    <t>ST. LUCIA</t>
  </si>
  <si>
    <t>CAUCEDO</t>
  </si>
  <si>
    <t>DOMINICAN REPUBLIC</t>
  </si>
  <si>
    <t>CHARLOTTE AMALIE</t>
  </si>
  <si>
    <t>VIRGIN ISLANDS</t>
  </si>
  <si>
    <t>COLON FREE ZONE</t>
  </si>
  <si>
    <t>CORINTO</t>
  </si>
  <si>
    <t>NICARAGUA</t>
  </si>
  <si>
    <t>CORONEL</t>
  </si>
  <si>
    <t>CRISTOBAL</t>
  </si>
  <si>
    <t>EL GUAMACHE</t>
  </si>
  <si>
    <t>VENEZUELA</t>
  </si>
  <si>
    <t>ENSENADA</t>
  </si>
  <si>
    <t>FREEPORT</t>
  </si>
  <si>
    <t>BAHAMAS</t>
  </si>
  <si>
    <t>GEORGETOWN</t>
  </si>
  <si>
    <t>GUYANA</t>
  </si>
  <si>
    <t>CAYMAN ISLANDS</t>
  </si>
  <si>
    <t>GUANTA</t>
  </si>
  <si>
    <t>GUARANAO</t>
  </si>
  <si>
    <t>GUAYAQUIL</t>
  </si>
  <si>
    <t>ECUADOR</t>
  </si>
  <si>
    <t>HAMILTON</t>
  </si>
  <si>
    <t>BERMUDA</t>
  </si>
  <si>
    <t>IQUIQUE</t>
  </si>
  <si>
    <t>ITAGUAI</t>
  </si>
  <si>
    <t>BRAZIL</t>
  </si>
  <si>
    <t>ITAJAI</t>
  </si>
  <si>
    <t>ITAPOA</t>
  </si>
  <si>
    <t>KINGSTON</t>
  </si>
  <si>
    <t>JAMAICA</t>
  </si>
  <si>
    <t>KINGSTOWN</t>
  </si>
  <si>
    <t>ST. VINCENT AND THE GRENADINES</t>
  </si>
  <si>
    <t>LA GUAIRA</t>
  </si>
  <si>
    <t>LAFITO</t>
  </si>
  <si>
    <t>HAITI</t>
  </si>
  <si>
    <t>LAZARO CARDENAS</t>
  </si>
  <si>
    <t>LIRQUEN</t>
  </si>
  <si>
    <t>MANAGUA</t>
  </si>
  <si>
    <t>MANZANILLO (MX)</t>
  </si>
  <si>
    <t>MANZANILLO (PA)</t>
  </si>
  <si>
    <t>MARACAIBO</t>
  </si>
  <si>
    <t>MARIEL</t>
  </si>
  <si>
    <t>CUBA</t>
  </si>
  <si>
    <t>EUR 5125</t>
  </si>
  <si>
    <t>EUR 5100</t>
  </si>
  <si>
    <t>EUR 5300</t>
  </si>
  <si>
    <t>EUR 5325</t>
  </si>
  <si>
    <t>EUR 5700</t>
  </si>
  <si>
    <t>MEJILLONES</t>
  </si>
  <si>
    <t>MOIN</t>
  </si>
  <si>
    <t>COSTA RICA</t>
  </si>
  <si>
    <t>MONTEGO BAY</t>
  </si>
  <si>
    <t>MONTEVIDEO</t>
  </si>
  <si>
    <t>URUGUAY</t>
  </si>
  <si>
    <t>NASSAU</t>
  </si>
  <si>
    <t>NAVEGANTES</t>
  </si>
  <si>
    <t>ORANJESTAD</t>
  </si>
  <si>
    <t>PANAMA CITY</t>
  </si>
  <si>
    <t>PARAMARIBO</t>
  </si>
  <si>
    <t>SURINAME</t>
  </si>
  <si>
    <t>PARANAGUA</t>
  </si>
  <si>
    <t>PHILIPSBURG</t>
  </si>
  <si>
    <t>NETHERLANDS ANTILLES</t>
  </si>
  <si>
    <t>POINT LISAS</t>
  </si>
  <si>
    <t>TRINIDAD AND TOBAGO</t>
  </si>
  <si>
    <t>PORT AU PRINCE</t>
  </si>
  <si>
    <t>PORT OF SPAIN</t>
  </si>
  <si>
    <t>PROGRESO</t>
  </si>
  <si>
    <t>PUERTO ANGAMOS</t>
  </si>
  <si>
    <t>PUERTO BARRIOS</t>
  </si>
  <si>
    <t>GUATEMALA</t>
  </si>
  <si>
    <t>PUERTO CABELLO</t>
  </si>
  <si>
    <t>PUERTO CALDERA</t>
  </si>
  <si>
    <t>PUERTO CORTES</t>
  </si>
  <si>
    <t>HONDURAS</t>
  </si>
  <si>
    <t>PUERTO QUETZAL</t>
  </si>
  <si>
    <t>RIO DE JANEIRO</t>
  </si>
  <si>
    <t>RIO GRANDE</t>
  </si>
  <si>
    <t>RIO HAINA</t>
  </si>
  <si>
    <t>RODMAN</t>
  </si>
  <si>
    <t>ROSEAU</t>
  </si>
  <si>
    <t>DOMINICA</t>
  </si>
  <si>
    <t>SAN ANTONIO</t>
  </si>
  <si>
    <t>SAN JOSE</t>
  </si>
  <si>
    <t>SAN JUAN</t>
  </si>
  <si>
    <t>PUERTO RICO</t>
  </si>
  <si>
    <t>SAN LORENZO</t>
  </si>
  <si>
    <t>SAN PEDRO SULA</t>
  </si>
  <si>
    <t>SAN VINCENTE</t>
  </si>
  <si>
    <t>SANTA MARTA</t>
  </si>
  <si>
    <t>SANTIAGO DE CUBA</t>
  </si>
  <si>
    <t>SANTO TOMAS DE CASTILLA</t>
  </si>
  <si>
    <t>SANTOS</t>
  </si>
  <si>
    <t>ST. GEORGE'S</t>
  </si>
  <si>
    <t>GRENADA</t>
  </si>
  <si>
    <t>ST. JOHN'S</t>
  </si>
  <si>
    <t>ANTIGUA AND BARBUDA</t>
  </si>
  <si>
    <t>TEGUCIGALPA</t>
  </si>
  <si>
    <t>VALPARAISO</t>
  </si>
  <si>
    <t>VERACRUZ</t>
  </si>
  <si>
    <t>VITORIA</t>
  </si>
  <si>
    <t>WILLEMSTAD</t>
  </si>
  <si>
    <t>IMBITUBA</t>
  </si>
  <si>
    <t>PAITA/ILO</t>
  </si>
  <si>
    <t>PUNTA ARENAS</t>
  </si>
  <si>
    <t>POSORJA</t>
  </si>
  <si>
    <t>Participating carriers</t>
  </si>
  <si>
    <t>Service Name</t>
  </si>
  <si>
    <t>ETD (Day of Week)</t>
  </si>
  <si>
    <t>ETA (Day of Week)</t>
  </si>
  <si>
    <t>Transit</t>
  </si>
  <si>
    <t>Destination Terminal</t>
  </si>
  <si>
    <t>Canal</t>
  </si>
  <si>
    <t>vessel_size_2020</t>
  </si>
  <si>
    <t># of Vessels</t>
  </si>
  <si>
    <t>2M</t>
  </si>
  <si>
    <t>MSK/MSC/ZIM/HBGS</t>
  </si>
  <si>
    <t>TP10/Amberjack/ZCP</t>
  </si>
  <si>
    <t>SUN</t>
  </si>
  <si>
    <t>WED</t>
  </si>
  <si>
    <t>Panama</t>
  </si>
  <si>
    <t>TUE</t>
  </si>
  <si>
    <t>THU</t>
  </si>
  <si>
    <t>FRI</t>
  </si>
  <si>
    <t>MON</t>
  </si>
  <si>
    <t>MSK/MSC</t>
  </si>
  <si>
    <t>TP6/Pearl</t>
  </si>
  <si>
    <t>WC</t>
  </si>
  <si>
    <t>Los Angeles</t>
  </si>
  <si>
    <t>Long Beach</t>
  </si>
  <si>
    <t>MSK/MSC/ZIM</t>
  </si>
  <si>
    <t>TP11/Elephant/ZNF</t>
  </si>
  <si>
    <t>Suez</t>
  </si>
  <si>
    <t>TP12/Empire/ZBA</t>
  </si>
  <si>
    <t>TP1/Maple/ZP8</t>
  </si>
  <si>
    <t>Prince Rupert</t>
  </si>
  <si>
    <t xml:space="preserve">eff ETA 8/3/19 </t>
  </si>
  <si>
    <t>eff ETA 8/3/19</t>
  </si>
  <si>
    <t>TP8/Orient</t>
  </si>
  <si>
    <t>Total Terminals International (TTI)</t>
  </si>
  <si>
    <t>Oakland International Container Terminal (SSA Marine)</t>
  </si>
  <si>
    <t>TP9/Eagle/ZP9</t>
  </si>
  <si>
    <t>Seattle Total Terminals International T-18</t>
  </si>
  <si>
    <t>Seattle</t>
  </si>
  <si>
    <t>Centerm (DPW)</t>
  </si>
  <si>
    <t>TP16/Emerald/ZSA</t>
  </si>
  <si>
    <t>eff 8/23/2019</t>
  </si>
  <si>
    <t>TP17/America/Z7S</t>
  </si>
  <si>
    <t>TP88/ PELICAN/ ZGX</t>
  </si>
  <si>
    <t>Bay Port Container Terminal</t>
  </si>
  <si>
    <t>Mobile Container Terminal (R103)</t>
  </si>
  <si>
    <t>PORTS AMERICA</t>
  </si>
  <si>
    <t>TP18/ Lone Star Express/ ZGC</t>
  </si>
  <si>
    <t>Yanshan, Guangdong Terminal</t>
  </si>
  <si>
    <t>Freeport</t>
  </si>
  <si>
    <t>Santana</t>
  </si>
  <si>
    <t>MSK/MSC/ZIM/SML</t>
  </si>
  <si>
    <t>TP3/Sequoia/PS6</t>
  </si>
  <si>
    <t>Chiwan</t>
  </si>
  <si>
    <t>APL EXCLUSIVE</t>
  </si>
  <si>
    <t>EX1</t>
  </si>
  <si>
    <t>Naha</t>
  </si>
  <si>
    <t>Eagle Marine Services Tml (EMS)</t>
  </si>
  <si>
    <t>Dutch Harbor</t>
  </si>
  <si>
    <t>Dutch Harbour</t>
  </si>
  <si>
    <t>CMA EXCLUSIVE</t>
  </si>
  <si>
    <t>CMA/ APL</t>
  </si>
  <si>
    <t xml:space="preserve">Fenix Marine Services (FMS) </t>
  </si>
  <si>
    <t>changed from TRAPAC to FMS from 1/18/21</t>
  </si>
  <si>
    <t>Honolulu</t>
  </si>
  <si>
    <t>Tml Pier 51</t>
  </si>
  <si>
    <t>Hawaii</t>
  </si>
  <si>
    <t>AHX</t>
  </si>
  <si>
    <t>Pier 1 Terminal</t>
  </si>
  <si>
    <t>Indamex</t>
  </si>
  <si>
    <t>CMA/OOCL/APL/HAPAG/ONE</t>
  </si>
  <si>
    <t>IAX/IEX/IAX/IMX/IEX</t>
  </si>
  <si>
    <t>Port Qasim</t>
  </si>
  <si>
    <t>Maher Terminal</t>
  </si>
  <si>
    <t>eff July 1 2020</t>
  </si>
  <si>
    <t>Nhava Sheva</t>
  </si>
  <si>
    <t>Damietta</t>
  </si>
  <si>
    <t xml:space="preserve">Virginia Intl Gateway (VIG) </t>
  </si>
  <si>
    <t>Garden City Terminal</t>
  </si>
  <si>
    <t>North Charleston Terminal</t>
  </si>
  <si>
    <t>CLX</t>
  </si>
  <si>
    <t>SSA Terminal - Pier C</t>
  </si>
  <si>
    <t>OCEAN</t>
  </si>
  <si>
    <t>CMA/APL/COSCO/EMC/OOCL/PIL/WHL</t>
  </si>
  <si>
    <t>Bohai/CC2/CEN/CEN/PCN1/AC3/CEN</t>
  </si>
  <si>
    <t>West Basin Container Terminal (WBCT)</t>
  </si>
  <si>
    <t>SSA Marine Terminal T-30</t>
  </si>
  <si>
    <t>Fairview (DPW)</t>
  </si>
  <si>
    <t>eff 8/27/2019</t>
  </si>
  <si>
    <t>CMA/APL/COSCO/EMC/OOCL</t>
  </si>
  <si>
    <t>Columbus JAX/PE1/AWE5/PE1/SEAP-USEC</t>
  </si>
  <si>
    <t>Halterm Container Terminal</t>
  </si>
  <si>
    <t>APM Terminal</t>
  </si>
  <si>
    <t>Virginia International Gateway (VIG)</t>
  </si>
  <si>
    <t>eff ETD 10/30/2018</t>
  </si>
  <si>
    <t>Wando Welch Terminal</t>
  </si>
  <si>
    <t>CMA/APL/COSCO/EMC/OOCL/PIL</t>
  </si>
  <si>
    <t>COLUMBUS/NP1/MPNW/NP1/PNW2/AN2</t>
  </si>
  <si>
    <t>SSA Marine Terminal T-18</t>
  </si>
  <si>
    <t>Global Container Terminal Vanterm (GCT Vanterm)</t>
  </si>
  <si>
    <t>DAS/NP4/OPNW/PNW1/PNW1</t>
  </si>
  <si>
    <t>Delta Port (GCT)</t>
  </si>
  <si>
    <t>TPX/NP2/CPNW/PE2(PNW)/PNW4</t>
  </si>
  <si>
    <t>COLUMBUS/WAX/MPNW/NP1/PNW2</t>
  </si>
  <si>
    <t>CMA/COSCO/EMC</t>
  </si>
  <si>
    <t>GEX/AAS3/HTW</t>
  </si>
  <si>
    <t>Everport Terminal Services</t>
  </si>
  <si>
    <t>HBB/AAC2/CPS</t>
  </si>
  <si>
    <t>HIX/CC9/AAC4/PCC1/PCC1</t>
  </si>
  <si>
    <t>Long Beach Container Terminal(LBCT)</t>
  </si>
  <si>
    <t>JAX/PE1/SEA2/PE1/SEAP-PSW</t>
  </si>
  <si>
    <t>CMA/APL/COSCO/EMC</t>
  </si>
  <si>
    <t>JDX/SC8/AAS4/TPS</t>
  </si>
  <si>
    <t>Tacoma</t>
  </si>
  <si>
    <t>Pierce County Terminal (PCT)</t>
  </si>
  <si>
    <t>Manhattan Bridge/AW1/AWE2/NUE2/ECX2</t>
  </si>
  <si>
    <t>NWX/NP3/EPNW/TPN/PNW3</t>
  </si>
  <si>
    <t>PEX3 (CMA Exclusive)</t>
  </si>
  <si>
    <t>South Florida Container Tml (SFCT)</t>
  </si>
  <si>
    <t>APM Terminal Mobile Alabama</t>
  </si>
  <si>
    <t>Port America - Napoleon</t>
  </si>
  <si>
    <t>GMX</t>
  </si>
  <si>
    <t>Hookers Point Terminal</t>
  </si>
  <si>
    <t>PEX3/PG6/GME2/PEX3/GCC1</t>
  </si>
  <si>
    <t>PRX/SC1/AAS2/PRX/PCS1/AC6/CP3</t>
  </si>
  <si>
    <t>SAX/AW2/AWE4/SAX/ECX1</t>
  </si>
  <si>
    <t>SCS/SC6/AAS/PVCS/PVCS</t>
  </si>
  <si>
    <t>TPX/PE2/CPNW/PE2/PNW4/ANS</t>
  </si>
  <si>
    <t>TWS/AW5/AWE3/AUE/ECX1</t>
  </si>
  <si>
    <t>Seagirt Marine Terminal</t>
  </si>
  <si>
    <t>Vespucci/AW4/AWE1/NUE/ECC2</t>
  </si>
  <si>
    <t>Colon</t>
  </si>
  <si>
    <t>Boston</t>
  </si>
  <si>
    <t>Conley Terminal</t>
  </si>
  <si>
    <t>OUTSIDE OF OCEAN</t>
  </si>
  <si>
    <t>COSCO/CMA/OOCL/PIL/WHL</t>
  </si>
  <si>
    <t>AAC3/YANGTZE/PCC2/ACS/CP2</t>
  </si>
  <si>
    <t>Pacific Container Terminal (PCT)</t>
  </si>
  <si>
    <t>COSCO/CMA/APL/OOCL/PIL/WHL</t>
  </si>
  <si>
    <t>SEA/PSX/SC3/VCS/AC5/CP1</t>
  </si>
  <si>
    <t>COSCO/APL/OOCL/EMC/WHL</t>
  </si>
  <si>
    <t>YSE/CC4/SEA/VCS/CP1</t>
  </si>
  <si>
    <t>SM LINE</t>
  </si>
  <si>
    <t>CPX</t>
  </si>
  <si>
    <t>SSA Terminal - Pier A</t>
  </si>
  <si>
    <t>PNS</t>
  </si>
  <si>
    <t>Fraser Surrey Docks</t>
  </si>
  <si>
    <t>Port of Portland (T-6)</t>
  </si>
  <si>
    <t>THE Alliance</t>
  </si>
  <si>
    <t>Hapag/ONE/YML/HMM</t>
  </si>
  <si>
    <t>EC1</t>
  </si>
  <si>
    <t>Manzanillo, Panama</t>
  </si>
  <si>
    <t>Manzanillo International Terminal</t>
  </si>
  <si>
    <t>*Winter schedule- begin 12/12</t>
  </si>
  <si>
    <t>Norfolk International Terminal (NIT)</t>
  </si>
  <si>
    <t>EC2</t>
  </si>
  <si>
    <t>Cartagena</t>
  </si>
  <si>
    <t>Sociedad Portuaria Regional de Cartagena</t>
  </si>
  <si>
    <t>Global Bayonne</t>
  </si>
  <si>
    <t>Wilmington Container Terminal</t>
  </si>
  <si>
    <t>EC4</t>
  </si>
  <si>
    <t>EC5</t>
  </si>
  <si>
    <t>Ceres Fairview Cove Terminal</t>
  </si>
  <si>
    <t>TraPac Terminal</t>
  </si>
  <si>
    <t>PN1</t>
  </si>
  <si>
    <t>Tacoma/Seattle</t>
  </si>
  <si>
    <t>Husky Terminal, T4</t>
  </si>
  <si>
    <t>Please check for HMM (AW3 goes to SAV, Charleston, JAX only</t>
  </si>
  <si>
    <t>PN2</t>
  </si>
  <si>
    <t>PN3</t>
  </si>
  <si>
    <t>SSA Seatle T-188</t>
  </si>
  <si>
    <t>PN4</t>
  </si>
  <si>
    <t>DP World Prince Rupert</t>
  </si>
  <si>
    <t>Washington United Terminal</t>
  </si>
  <si>
    <t>Hapag/ONE/HMM/CMA/APL/OOCL/Evergreen/COSCO</t>
  </si>
  <si>
    <t>FP1/ Fuji/ JPX</t>
  </si>
  <si>
    <t>YUSEN (YTI)</t>
  </si>
  <si>
    <t>PS3</t>
  </si>
  <si>
    <t>Pipavav</t>
  </si>
  <si>
    <t>PS4</t>
  </si>
  <si>
    <t>PS5</t>
  </si>
  <si>
    <t>PS6</t>
  </si>
  <si>
    <t>PS7/FP2</t>
  </si>
  <si>
    <t>Jeddah</t>
  </si>
  <si>
    <t>International Transportation Service (ITS)</t>
  </si>
  <si>
    <t>Oakland International Container Terminal (OICT)</t>
  </si>
  <si>
    <t>PS8</t>
  </si>
  <si>
    <t>MSK/MSC/HBGS</t>
  </si>
  <si>
    <t>TP6</t>
  </si>
  <si>
    <t>ZEX</t>
  </si>
  <si>
    <t>Da Chan Bay</t>
  </si>
  <si>
    <t>WBCT</t>
  </si>
  <si>
    <t>GGB</t>
  </si>
  <si>
    <t>ZX2</t>
  </si>
  <si>
    <t>Husky Terminal</t>
  </si>
  <si>
    <t>ZX3</t>
  </si>
  <si>
    <t>Trapac Terminal</t>
  </si>
  <si>
    <t>AA1</t>
  </si>
  <si>
    <t>AA2</t>
  </si>
  <si>
    <t>AA3</t>
  </si>
  <si>
    <t>AA5</t>
  </si>
  <si>
    <t>AUG</t>
  </si>
  <si>
    <t>Barbours Cut</t>
  </si>
  <si>
    <t>APMT</t>
  </si>
  <si>
    <t>Napoleon Avenue</t>
  </si>
  <si>
    <t>Sentosa</t>
  </si>
  <si>
    <t>ZSE/TP23/Palmetto</t>
  </si>
  <si>
    <t>eff 5/01/2021</t>
  </si>
  <si>
    <t>PREMIUM SERVICE TRANSIT TIME INFORMATION</t>
  </si>
  <si>
    <t>CMA TRANSIT TIME FLYER</t>
  </si>
  <si>
    <t>ZIM TRANSIT TIME FLYER</t>
  </si>
  <si>
    <t>Matson TRANSIT TIME FLYER</t>
  </si>
  <si>
    <t>Final Dest</t>
  </si>
  <si>
    <t>Transit Time</t>
  </si>
  <si>
    <t>CHARLOTTE</t>
  </si>
  <si>
    <t>CINCINNATI</t>
  </si>
  <si>
    <t>COLUMBUS</t>
  </si>
  <si>
    <t>CROXTON</t>
  </si>
  <si>
    <t>DALLAS</t>
  </si>
  <si>
    <t>DETROIT</t>
  </si>
  <si>
    <t>EL PASO</t>
  </si>
  <si>
    <t>LOUISVILLE</t>
  </si>
  <si>
    <t>MINNEAPOLIS</t>
  </si>
  <si>
    <t>NASHVILLE</t>
  </si>
  <si>
    <t>OMAHA</t>
  </si>
  <si>
    <t>PITTSBURGH</t>
  </si>
  <si>
    <t>SAINT LOUIS</t>
  </si>
  <si>
    <t>SALT LAKE CITY</t>
  </si>
  <si>
    <t>WORCESTER</t>
  </si>
  <si>
    <t>vessel_size_2022</t>
  </si>
  <si>
    <t>Pacific Container Terminal</t>
  </si>
  <si>
    <t>4,532 - 6,350</t>
  </si>
  <si>
    <t>OICT</t>
  </si>
  <si>
    <t>SHekou</t>
  </si>
  <si>
    <t>Pier A  PCT</t>
  </si>
  <si>
    <t>2,702 - 4,252</t>
  </si>
  <si>
    <t>SSA T18</t>
  </si>
  <si>
    <t>WHL/HAPAG</t>
  </si>
  <si>
    <t>AA7</t>
  </si>
  <si>
    <t>Staten Island</t>
  </si>
  <si>
    <t>2,702 - 7,241</t>
  </si>
  <si>
    <t>NIT</t>
  </si>
  <si>
    <t>GCT</t>
  </si>
  <si>
    <t>AA9</t>
  </si>
  <si>
    <t>1,708 - 2,824</t>
  </si>
  <si>
    <t>Philadelphia</t>
  </si>
  <si>
    <t xml:space="preserve">Packer Avenue Container Terminal </t>
  </si>
  <si>
    <t>GCT NY</t>
  </si>
  <si>
    <t>COSCO/OOCL</t>
  </si>
  <si>
    <t>AWE4/ECX1</t>
  </si>
  <si>
    <t>CMA/COSCO/EMC/OOCL/YML</t>
  </si>
  <si>
    <t>Bohai/CEN/CEN/PCN1/CEN</t>
  </si>
  <si>
    <t>Shanghai(WGQ)</t>
  </si>
  <si>
    <t>Long Beach Container Terminal (LBCT)</t>
  </si>
  <si>
    <t>Shanghai(YS)</t>
  </si>
  <si>
    <t>Fairview</t>
  </si>
  <si>
    <t>CMA/COSCO/OOCL/EMC</t>
  </si>
  <si>
    <t>CBX/AWE7/ECC3/CBX</t>
  </si>
  <si>
    <t>WANDO WELCH TERMINAL</t>
  </si>
  <si>
    <t>*SIG is CMA private call</t>
  </si>
  <si>
    <t>*LCH is CMA private call</t>
  </si>
  <si>
    <t>*HPH is CMA private call, will call case by case</t>
  </si>
  <si>
    <t>SOUTH FLORIDA CONTAINER TER</t>
  </si>
  <si>
    <t>GARDEN CITY TERMINAL</t>
  </si>
  <si>
    <t>CHINOOK</t>
  </si>
  <si>
    <t>Yantien</t>
  </si>
  <si>
    <t>Terminal 18</t>
  </si>
  <si>
    <t>5050-11660</t>
  </si>
  <si>
    <t>CMA/COSCO/EMC/OOCL</t>
  </si>
  <si>
    <t>Columbus JAX/AWE5/PE1/SEAP-USEC</t>
  </si>
  <si>
    <t>Port Klang</t>
  </si>
  <si>
    <t>PSA Halifax</t>
  </si>
  <si>
    <t>Tanger Med</t>
  </si>
  <si>
    <t>EUROGATE TERMINAL TANGIER</t>
  </si>
  <si>
    <t>winter program only</t>
  </si>
  <si>
    <t>CMA/COSCO/OOCL</t>
  </si>
  <si>
    <t>COLUMBUS PNW/MPNW/PNW2</t>
  </si>
  <si>
    <t>*YTN is CMA private call</t>
  </si>
  <si>
    <t>TPX/CPNW/PE2(PNW)/PNW4</t>
  </si>
  <si>
    <t>Prince Rupert BC CONT TERM</t>
  </si>
  <si>
    <t>APL Centerm</t>
  </si>
  <si>
    <t>DAHLIA/OPNW/PNW1/PNW1</t>
  </si>
  <si>
    <t>Norfolk International Terminal</t>
  </si>
  <si>
    <t>Terminal De Contenedores De Cartagena (Contecar)</t>
  </si>
  <si>
    <t>GCT Bayonne</t>
  </si>
  <si>
    <t>Port of Wilmington</t>
  </si>
  <si>
    <t>NORFOLK INTERNATIONAL TERMINAL</t>
  </si>
  <si>
    <t>Cerescorp Fairview Cove</t>
  </si>
  <si>
    <t>Hapag/ONE/YML/HMM/EMC</t>
  </si>
  <si>
    <t>EC6/EC6/EC6/EC6/AUG</t>
  </si>
  <si>
    <t>Barbours Cut Terminal (BCT)</t>
  </si>
  <si>
    <t>Dutch Harbour Container TML</t>
  </si>
  <si>
    <t>SSA BERTH 58 EAST GATE</t>
  </si>
  <si>
    <t>CMA/COSCO/OOCL/EMC/ONE/HMM/YML/HPL</t>
  </si>
  <si>
    <t>FUJI/JPSW/JPX/PS1/FP1/FP1/FP1/FP1</t>
  </si>
  <si>
    <t>CMA/COSCO/EMC/OOCL/ONE</t>
  </si>
  <si>
    <t>GEX/AAS3/HTW/PCS2/CP4</t>
  </si>
  <si>
    <t>GMX/GME/GME/GCC2</t>
  </si>
  <si>
    <t>HBB/AAC2/CPS/PCN3</t>
  </si>
  <si>
    <t>HIX/AAC4/PCC1/PCC1</t>
  </si>
  <si>
    <t>JAX/SEA2/PE1/SEAP-PSW</t>
  </si>
  <si>
    <t>*Colombo is CMA private call</t>
  </si>
  <si>
    <t>*Jakarta is CMA private call</t>
  </si>
  <si>
    <t>JDX/AAS4/TPA/ME4</t>
  </si>
  <si>
    <t>*CMA private call</t>
  </si>
  <si>
    <t>Tacoma Terminal</t>
  </si>
  <si>
    <t>Manhattan Bridge/AWE2/NUE2/ECX2</t>
  </si>
  <si>
    <t>*LYG is OOCL/COSCO private call</t>
  </si>
  <si>
    <t>New PNS</t>
  </si>
  <si>
    <t>Centerm</t>
  </si>
  <si>
    <t>Terminal 30 (SSA)</t>
  </si>
  <si>
    <t>Port of Portland Terminal 6</t>
  </si>
  <si>
    <t>NEW SANTANA</t>
  </si>
  <si>
    <t>BAYPORT TERMINAL</t>
  </si>
  <si>
    <t>4400-5100</t>
  </si>
  <si>
    <t>GLOBAL CONTAINER TERMINAL - NEW YORK</t>
  </si>
  <si>
    <t>NWX/EPNW/TPN/PNW3</t>
  </si>
  <si>
    <t>Everport Terminal Services (ETS)</t>
  </si>
  <si>
    <t>PEX3/GME2/PEX3/GCC1</t>
  </si>
  <si>
    <t>*CMA/COSCO/OOCL private call</t>
  </si>
  <si>
    <t>PNS(in reshuffling)</t>
  </si>
  <si>
    <t>T-18 (SSA Terminals)</t>
  </si>
  <si>
    <t>T-06</t>
  </si>
  <si>
    <t>PRX/AAS2/PRX/PCS1/CP1</t>
  </si>
  <si>
    <t>Fenix Marine Services (FMS)</t>
  </si>
  <si>
    <t>PS7</t>
  </si>
  <si>
    <t>ITS TERMINAL</t>
  </si>
  <si>
    <t>Total Terminals International</t>
  </si>
  <si>
    <t>Incheon</t>
  </si>
  <si>
    <t>TraPac</t>
  </si>
  <si>
    <t>SAX/AWE4/SAX/ECX1</t>
  </si>
  <si>
    <t>*CMP is COSCO/OOCL private call</t>
  </si>
  <si>
    <t>SCS/SEA/PVCS/PVCS/CP2</t>
  </si>
  <si>
    <t>SENTOSA</t>
  </si>
  <si>
    <t>OAKLAND INTERNATIONAL CONTAINER TERMINAL</t>
  </si>
  <si>
    <t>LONG BEACH PIER T TERMINAL</t>
  </si>
  <si>
    <t>TP Alaska</t>
  </si>
  <si>
    <t>Matson Tacoma Terminal</t>
  </si>
  <si>
    <t>TP1/Maple</t>
  </si>
  <si>
    <t>Checking</t>
  </si>
  <si>
    <t>Vancouver Centerm 809, 3380</t>
  </si>
  <si>
    <t>New shcedule is coming 11/1/2022</t>
  </si>
  <si>
    <t>Prince Rupert Fairview T 808, 5086</t>
  </si>
  <si>
    <t>Port Newark Container Terminal</t>
  </si>
  <si>
    <t>Virginia International Gatewa</t>
  </si>
  <si>
    <t>Apm Terminals</t>
  </si>
  <si>
    <t>Seagirt Marine Term</t>
  </si>
  <si>
    <t>Virginia International Gateway</t>
  </si>
  <si>
    <t>Wando Terminal</t>
  </si>
  <si>
    <t>Port Of Miami -Tpm</t>
  </si>
  <si>
    <t>Mobile Container Terminal (Apm Terminals)</t>
  </si>
  <si>
    <t>Bayport Terminals</t>
  </si>
  <si>
    <t>New Orleans Terminal</t>
  </si>
  <si>
    <t>TP2/Jaguar</t>
  </si>
  <si>
    <t>13000-15000</t>
  </si>
  <si>
    <t>LSA APM Terminal Pier 400( W185 )</t>
  </si>
  <si>
    <t>Oak Intl Cont Term Berth 58/Z985</t>
  </si>
  <si>
    <t>Ports America</t>
  </si>
  <si>
    <t>TPN</t>
  </si>
  <si>
    <t>TPX</t>
  </si>
  <si>
    <t>Seattle SSA Term. T 18 X117</t>
  </si>
  <si>
    <t>4,504 - 4,622</t>
  </si>
  <si>
    <t>TWS/AWE3/AUE/ECC1</t>
  </si>
  <si>
    <t>Vespucci/AWE1/NUE/ECC2</t>
  </si>
  <si>
    <t>*PUS is CMA private call</t>
  </si>
  <si>
    <t>CMA/COSCO/OOCL/EMC/ONE</t>
  </si>
  <si>
    <t>YANGTSE/AAC/VCS/SEA/CP3</t>
  </si>
  <si>
    <t>*OAK call depends on schedule</t>
  </si>
  <si>
    <t>ZCP</t>
  </si>
  <si>
    <t>Kingston</t>
  </si>
  <si>
    <t>Kingston Freeport Terminal Ltd (Kftl)</t>
  </si>
  <si>
    <t>9,034-15,248</t>
  </si>
  <si>
    <t>Nc State Ports</t>
  </si>
  <si>
    <t>Blount Island Marine Terminal</t>
  </si>
  <si>
    <t>ZNP</t>
  </si>
  <si>
    <t>Delta Port</t>
  </si>
  <si>
    <t>ZXB</t>
  </si>
  <si>
    <t>Kingston Freeport Terminal Ltd (KFTL)</t>
  </si>
  <si>
    <t>3000-4250</t>
  </si>
  <si>
    <t>New route as of 1st sailing : ETD 2/27/2023 VSL : Seaspan Emerald</t>
  </si>
  <si>
    <t>New york</t>
  </si>
  <si>
    <t>Maher Terminals</t>
  </si>
  <si>
    <t>Conley Marine Term</t>
  </si>
  <si>
    <t>AWES/ISE</t>
  </si>
  <si>
    <t> SC #</t>
  </si>
  <si>
    <t>CBP to/via LALB</t>
  </si>
  <si>
    <t>CBP to/via Oakland</t>
  </si>
  <si>
    <t>CBP to/via Seattle</t>
  </si>
  <si>
    <t>CBP to/via Tacoma</t>
  </si>
  <si>
    <t>CBP to/via VAN</t>
  </si>
  <si>
    <t>CBP to/via PRR</t>
  </si>
  <si>
    <t>CBP to NYC/ORF/SAV/CHS</t>
  </si>
  <si>
    <t>CBP to BWI</t>
  </si>
  <si>
    <t>CBP to MIA/IAH/MOB/MSY/TPA</t>
  </si>
  <si>
    <t>CBP to Halifax</t>
  </si>
  <si>
    <t>SEA to/via Seattle</t>
  </si>
  <si>
    <t>SEA to/via PSW</t>
  </si>
  <si>
    <t>SEA to POD NYC/ORF/SAV/CHS</t>
  </si>
  <si>
    <t>SEA to POD MIA</t>
  </si>
  <si>
    <t>SEA to POD IAH/MOB/MSY/TPA</t>
  </si>
  <si>
    <t>SEA to Halifax</t>
  </si>
  <si>
    <t>SC #</t>
  </si>
  <si>
    <t>EABP</t>
  </si>
  <si>
    <t>NCBP</t>
  </si>
  <si>
    <t>SABP</t>
  </si>
  <si>
    <t>SCBP</t>
  </si>
  <si>
    <t>SEBP</t>
  </si>
  <si>
    <t>Ba Ria-Ving Tau</t>
  </si>
  <si>
    <t>CNB</t>
  </si>
  <si>
    <t>AS2</t>
  </si>
  <si>
    <t>Hapag Lloyd</t>
  </si>
  <si>
    <t>HAIPHONG(PS3)</t>
  </si>
  <si>
    <t>Keelung(PS4 only)</t>
  </si>
  <si>
    <t>Hyundai</t>
  </si>
  <si>
    <t>Check Hyundai routing for DIRECT CALL only origins</t>
  </si>
  <si>
    <t>Shekou (direct only)</t>
  </si>
  <si>
    <t>CBP to USEC</t>
  </si>
  <si>
    <t>CBP to USWC/IPI</t>
  </si>
  <si>
    <t>Vung Tau, Vietnam</t>
  </si>
  <si>
    <t>AEF988822</t>
  </si>
  <si>
    <t>Korea Base Port</t>
  </si>
  <si>
    <t>North PRC Base Port</t>
  </si>
  <si>
    <t>South PRC Base Port</t>
  </si>
  <si>
    <t>Cat Lai</t>
  </si>
  <si>
    <t xml:space="preserve">CBP to USEC </t>
  </si>
  <si>
    <t>CBP to USGC</t>
  </si>
  <si>
    <t>CBP to IPI</t>
  </si>
  <si>
    <t>SEA to USEC</t>
  </si>
  <si>
    <t>Leam Chabang</t>
  </si>
  <si>
    <t>8.3 ASIA TO LATAM</t>
  </si>
  <si>
    <t xml:space="preserve">ZIM WRG </t>
  </si>
  <si>
    <t>ZIM ASE</t>
  </si>
  <si>
    <t>ASIA BASE PORT LIST</t>
  </si>
  <si>
    <t>POL/Carrier</t>
  </si>
  <si>
    <t>CMA CGM</t>
  </si>
  <si>
    <t>WAN HAI LINES</t>
  </si>
  <si>
    <t>EVERGREEN</t>
  </si>
  <si>
    <t>Busan, KR</t>
  </si>
  <si>
    <t>X</t>
  </si>
  <si>
    <t>Dalian, CN</t>
  </si>
  <si>
    <t>Hong Kong, HK</t>
  </si>
  <si>
    <t>Keelung, TW</t>
  </si>
  <si>
    <t>Ningbo, CN</t>
  </si>
  <si>
    <t>Qingdao, CN</t>
  </si>
  <si>
    <t>Shanghai, CN</t>
  </si>
  <si>
    <t>Shekou, CN</t>
  </si>
  <si>
    <t>Singapore, SG</t>
  </si>
  <si>
    <t>Taichung, TW</t>
  </si>
  <si>
    <t>Taoyuan, TW</t>
  </si>
  <si>
    <t>Tianjin Xingang, CN</t>
  </si>
  <si>
    <t>Xiamen, CN</t>
  </si>
  <si>
    <t>Yantian, CN</t>
  </si>
  <si>
    <t>Yokohama, JP</t>
  </si>
  <si>
    <t>Bullet</t>
  </si>
  <si>
    <t>Commodities</t>
  </si>
  <si>
    <t>FAK PSW/ FAK PNW/FAK EC/ FAK GCFL/ FAK BAL/ FAK ILM</t>
  </si>
  <si>
    <t>All Destinations</t>
  </si>
  <si>
    <t>General Cargo And Textiles(Excluding Garments), Nos;Consol Box,Nos</t>
  </si>
  <si>
    <t>S1</t>
  </si>
  <si>
    <t>Straight or Mixed Loads of Commodities NOS, including Textile, Garments, but excluding Reefer Cargoes, Dangerous/Hazardous Cargoes and Out-of-Gauge Cargoes</t>
  </si>
  <si>
    <t>HPL Floating (S22ACN290)</t>
  </si>
  <si>
    <t>GDSM AND GARMENT</t>
  </si>
  <si>
    <t>Please refer to contract</t>
  </si>
  <si>
    <t>HMM (FLOATING)</t>
  </si>
  <si>
    <t>G01</t>
  </si>
  <si>
    <t>GDSM (exclusive of Garment and Consol)</t>
  </si>
  <si>
    <t>G02</t>
  </si>
  <si>
    <t>Garment and Textile</t>
  </si>
  <si>
    <t>G03</t>
  </si>
  <si>
    <t>Consolidation(mixed with or without garment &amp; Textile)</t>
  </si>
  <si>
    <t>G04</t>
  </si>
  <si>
    <t xml:space="preserve">mixed commodity </t>
  </si>
  <si>
    <t>HMM (FIX)</t>
  </si>
  <si>
    <t>pending</t>
  </si>
  <si>
    <t>CARGO NOS</t>
  </si>
  <si>
    <t>Cargo nos ( excluding reefer &amp; hazardous cargo &amp;household goods &amp; personal effects’)</t>
  </si>
  <si>
    <t>FAK Straight (Excluding Garments, Personal Effects, and Household Goods) and Mixed Loads (Including Garments not exceeding 90% of the load)</t>
  </si>
  <si>
    <t>All Destinations (Unless Otherwise Stated)</t>
  </si>
  <si>
    <t>STRAIGHT LOADS OF GARMENT</t>
  </si>
  <si>
    <t>GP ONE</t>
  </si>
  <si>
    <t>Freight All Kinds as per the commodity description filed in OOLL-005 (In Straight Load Only)</t>
  </si>
  <si>
    <t>Please see comments on rate sheet</t>
  </si>
  <si>
    <t>SM Lines</t>
  </si>
  <si>
    <t>SM Lines (AEF988822)</t>
  </si>
  <si>
    <t>Group 2</t>
  </si>
  <si>
    <t>Garments and Textile</t>
  </si>
  <si>
    <t>Group 3</t>
  </si>
  <si>
    <t>Yang Ming</t>
  </si>
  <si>
    <t>YML (798722)</t>
  </si>
  <si>
    <t>A</t>
  </si>
  <si>
    <t>FAK (NON-HAZ, EXCLUDING REEFER/ SHIPS/ BOATS/ VEHICLES/ CARS)</t>
  </si>
  <si>
    <t>GDSM (Includes Garments)</t>
  </si>
  <si>
    <t>Wan Hai</t>
  </si>
  <si>
    <t>Wan Hai Floating</t>
  </si>
  <si>
    <t>Cargo N.O.S., except dangerous cargo, temperature controlled cargo, and special equipment cargo</t>
  </si>
  <si>
    <t>Wan Hai FIX</t>
  </si>
  <si>
    <t>BCP/ GDSM, Albertson/ GDSM, Ross Store/ GDSM, Zodic Pool/ Pool EQC, Hookers/ Furniture</t>
  </si>
  <si>
    <t>45' add-on over 40' rate in TP Trade</t>
  </si>
  <si>
    <t>SML</t>
    <phoneticPr fontId="4" type="noConversion"/>
  </si>
  <si>
    <t xml:space="preserve">ZIM </t>
  </si>
  <si>
    <t xml:space="preserve">ONE NYC </t>
  </si>
  <si>
    <t>IPI</t>
  </si>
  <si>
    <t>RIPI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</si>
</sst>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44" formatCode="_(&quot;$&quot;* #,##0.00_);_(&quot;$&quot;* \(#,##0.00\);_(&quot;$&quot;* &quot;-&quot;??_);_(@_)"/>
    <numFmt numFmtId="43" formatCode="_(* #,##0.00_);_(* \(#,##0.00\);_(* &quot;-&quot;??_);_(@_)"/>
    <numFmt numFmtId="164" formatCode="&quot;US$&quot;#,##0_);[Red]\(&quot;US$&quot;#,##0\)"/>
    <numFmt numFmtId="165" formatCode="&quot;$&quot;#,##0"/>
    <numFmt numFmtId="166" formatCode="&quot;AMD &quot;@"/>
    <numFmt numFmtId="167" formatCode="_(* #,##0_);_(* \(#,##0\);_(* &quot;-&quot;??_);_(@_)"/>
    <numFmt numFmtId="168" formatCode="[$$-409]#,##0"/>
    <numFmt numFmtId="169" formatCode="#,##0;[Red]#,##0"/>
    <numFmt numFmtId="170" formatCode="_([$$-409]* #,##0_);_([$$-409]* \(#,##0\);_([$$-409]* &quot;-&quot;??_);_(@_)"/>
    <numFmt numFmtId="171" formatCode="_-[$$-409]* #,##0_ ;_-[$$-409]* \-#,##0\ ;_-[$$-409]* &quot;-&quot;??_ ;_-@_ "/>
    <numFmt numFmtId="172" formatCode="[$$-409]#,##0_);[Red]\([$$-409]#,##0\)"/>
    <numFmt numFmtId="173" formatCode="[$$-2809]#,##0_);[Red]\([$$-2809]#,##0\)"/>
    <numFmt numFmtId="174" formatCode="m&quot;月&quot;d&quot;日&quot;"/>
    <numFmt numFmtId="175" formatCode="[$$-409]#,##0;[Red][$$-409]#,##0"/>
  </numFmts>
  <fonts count="171">
    <font>
      <sz val="11"/>
      <color theme="1"/>
      <name val="Calibri"/>
      <family val="2"/>
      <scheme val="minor"/>
    </font>
    <font>
      <sz val="10"/>
      <color indexed="64"/>
      <name val="Arial"/>
      <family val="2"/>
    </font>
    <font>
      <sz val="10"/>
      <name val="Arial"/>
      <family val="2"/>
    </font>
    <font>
      <b/>
      <sz val="9"/>
      <color indexed="81"/>
      <name val="Tahoma"/>
      <family val="2"/>
    </font>
    <font>
      <sz val="9"/>
      <color indexed="81"/>
      <name val="Tahoma"/>
      <family val="2"/>
    </font>
    <font>
      <b/>
      <sz val="11"/>
      <color theme="1"/>
      <name val="Calibri"/>
      <family val="2"/>
      <scheme val="minor"/>
    </font>
    <font>
      <sz val="11"/>
      <name val="Calibri"/>
      <family val="2"/>
      <scheme val="minor"/>
    </font>
    <font>
      <b/>
      <sz val="11"/>
      <color rgb="FF002060"/>
      <name val="Arial"/>
      <family val="2"/>
    </font>
    <font>
      <sz val="10"/>
      <color theme="1"/>
      <name val="Arial"/>
      <family val="2"/>
    </font>
    <font>
      <sz val="11"/>
      <color theme="1"/>
      <name val="Calibri"/>
      <family val="2"/>
      <scheme val="minor"/>
    </font>
    <font>
      <b/>
      <sz val="10"/>
      <color indexed="64"/>
      <name val="Arial"/>
      <family val="2"/>
    </font>
    <font>
      <b/>
      <sz val="10"/>
      <name val="Arial"/>
      <family val="2"/>
    </font>
    <font>
      <sz val="11"/>
      <color rgb="FFFF0000"/>
      <name val="Calibri"/>
      <family val="2"/>
      <scheme val="minor"/>
    </font>
    <font>
      <sz val="11"/>
      <name val="Arial"/>
      <family val="2"/>
    </font>
    <font>
      <sz val="10"/>
      <color rgb="FF0000FF"/>
      <name val="Arial"/>
      <family val="2"/>
    </font>
    <font>
      <b/>
      <sz val="10"/>
      <color theme="1"/>
      <name val="Arial"/>
      <family val="2"/>
    </font>
    <font>
      <b/>
      <sz val="11"/>
      <name val="Arial"/>
      <family val="2"/>
    </font>
    <font>
      <b/>
      <sz val="16"/>
      <color theme="1"/>
      <name val="Calibri"/>
      <family val="2"/>
      <scheme val="minor"/>
    </font>
    <font>
      <b/>
      <sz val="14"/>
      <color theme="1"/>
      <name val="Calibri"/>
      <family val="2"/>
      <scheme val="minor"/>
    </font>
    <font>
      <b/>
      <sz val="18"/>
      <color theme="1"/>
      <name val="Calibri"/>
      <family val="2"/>
      <scheme val="minor"/>
    </font>
    <font>
      <b/>
      <sz val="11"/>
      <color indexed="64"/>
      <name val="Arial"/>
      <family val="2"/>
    </font>
    <font>
      <sz val="11"/>
      <color indexed="64"/>
      <name val="Arial"/>
      <family val="2"/>
    </font>
    <font>
      <sz val="11"/>
      <color theme="1"/>
      <name val="Arial"/>
      <family val="2"/>
    </font>
    <font>
      <sz val="11"/>
      <color rgb="FF0000FF"/>
      <name val="Arial"/>
      <family val="2"/>
    </font>
    <font>
      <b/>
      <sz val="14"/>
      <color indexed="64"/>
      <name val="Arial"/>
      <family val="2"/>
    </font>
    <font>
      <b/>
      <sz val="11"/>
      <color theme="1"/>
      <name val="Arial"/>
      <family val="2"/>
    </font>
    <font>
      <sz val="11"/>
      <color indexed="8"/>
      <name val="Tahoma"/>
      <family val="2"/>
    </font>
    <font>
      <sz val="10"/>
      <name val="Arial"/>
      <family val="2"/>
    </font>
    <font>
      <sz val="10"/>
      <name val="Arial"/>
      <family val="2"/>
    </font>
    <font>
      <sz val="10"/>
      <name val="Arial"/>
      <family val="2"/>
    </font>
    <font>
      <sz val="10"/>
      <name val="Arial"/>
      <family val="2"/>
    </font>
    <font>
      <sz val="10"/>
      <name val="Arial"/>
      <family val="2"/>
    </font>
    <font>
      <sz val="10"/>
      <color rgb="FF000000"/>
      <name val="Arial"/>
      <family val="2"/>
    </font>
    <font>
      <sz val="11"/>
      <color indexed="8"/>
      <name val="Calibri"/>
      <family val="2"/>
      <scheme val="minor"/>
    </font>
    <font>
      <sz val="10"/>
      <name val="Arial"/>
      <family val="2"/>
    </font>
    <font>
      <sz val="10"/>
      <name val="Arial"/>
      <family val="2"/>
    </font>
    <font>
      <sz val="12"/>
      <color theme="1"/>
      <name val="Calibri"/>
      <family val="2"/>
      <charset val="136"/>
      <scheme val="minor"/>
    </font>
    <font>
      <sz val="11"/>
      <name val="Calibri"/>
      <family val="2"/>
    </font>
    <font>
      <sz val="11"/>
      <color theme="1"/>
      <name val="Calibri"/>
      <family val="2"/>
    </font>
    <font>
      <b/>
      <sz val="11"/>
      <color theme="1"/>
      <name val="Calibri"/>
      <family val="2"/>
    </font>
    <font>
      <sz val="10"/>
      <name val="Arial"/>
      <family val="2"/>
    </font>
    <font>
      <b/>
      <sz val="11"/>
      <name val="Calibri"/>
      <family val="2"/>
      <scheme val="minor"/>
    </font>
    <font>
      <strike/>
      <sz val="11"/>
      <name val="Calibri"/>
      <family val="2"/>
      <scheme val="minor"/>
    </font>
    <font>
      <sz val="11"/>
      <name val="돋움"/>
      <family val="3"/>
      <charset val="129"/>
    </font>
    <font>
      <sz val="11"/>
      <color theme="1"/>
      <name val="Calibri"/>
      <family val="2"/>
      <charset val="134"/>
      <scheme val="minor"/>
    </font>
    <font>
      <sz val="10"/>
      <name val="Arial"/>
      <family val="2"/>
    </font>
    <font>
      <b/>
      <sz val="11"/>
      <color rgb="FFFF0000"/>
      <name val="Calibri"/>
      <family val="2"/>
      <scheme val="minor"/>
    </font>
    <font>
      <b/>
      <sz val="12"/>
      <color indexed="64"/>
      <name val="Arial"/>
      <family val="2"/>
    </font>
    <font>
      <sz val="10"/>
      <name val="Arial"/>
      <family val="2"/>
    </font>
    <font>
      <sz val="10"/>
      <name val="Arial"/>
      <family val="2"/>
    </font>
    <font>
      <sz val="11"/>
      <color rgb="FF3333FF"/>
      <name val="Calibri"/>
      <family val="2"/>
      <scheme val="minor"/>
    </font>
    <font>
      <sz val="11"/>
      <color rgb="FF0000FF"/>
      <name val="Calibri"/>
      <family val="2"/>
      <scheme val="minor"/>
    </font>
    <font>
      <strike/>
      <sz val="11"/>
      <color rgb="FFFF0000"/>
      <name val="Calibri"/>
      <family val="2"/>
      <scheme val="minor"/>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trike/>
      <sz val="11"/>
      <color rgb="FF3333FF"/>
      <name val="Calibri"/>
      <family val="2"/>
    </font>
    <font>
      <sz val="10"/>
      <name val="Arial"/>
      <family val="2"/>
    </font>
    <font>
      <sz val="10"/>
      <name val="Times New Roman"/>
      <family val="1"/>
    </font>
    <font>
      <b/>
      <sz val="10"/>
      <color rgb="FFFF0000"/>
      <name val="Arial"/>
      <family val="2"/>
    </font>
    <font>
      <b/>
      <u/>
      <sz val="18"/>
      <color theme="1"/>
      <name val="Calibri"/>
      <family val="2"/>
      <scheme val="minor"/>
    </font>
    <font>
      <b/>
      <sz val="18"/>
      <color rgb="FF000000"/>
      <name val="Calibri"/>
      <family val="2"/>
    </font>
    <font>
      <sz val="11"/>
      <color rgb="FF000000"/>
      <name val="Calibri"/>
      <family val="2"/>
    </font>
    <font>
      <sz val="10"/>
      <name val="Arial"/>
      <family val="2"/>
    </font>
    <font>
      <b/>
      <sz val="12"/>
      <color theme="1"/>
      <name val="Calibri"/>
      <family val="2"/>
      <scheme val="minor"/>
    </font>
    <font>
      <sz val="8"/>
      <name val="Arial"/>
      <family val="2"/>
    </font>
    <font>
      <sz val="12"/>
      <name val="新細明體"/>
      <family val="1"/>
      <charset val="136"/>
    </font>
    <font>
      <sz val="9"/>
      <color rgb="FF000000"/>
      <name val="Arial"/>
      <family val="2"/>
    </font>
    <font>
      <strike/>
      <sz val="10"/>
      <color rgb="FFFF0000"/>
      <name val="Arial"/>
      <family val="2"/>
    </font>
    <font>
      <b/>
      <sz val="10"/>
      <color rgb="FF000000"/>
      <name val="Arial"/>
      <family val="2"/>
    </font>
    <font>
      <b/>
      <sz val="11"/>
      <color rgb="FF000000"/>
      <name val="Arial"/>
      <family val="2"/>
    </font>
    <font>
      <b/>
      <sz val="10"/>
      <color rgb="FFFFFFFF"/>
      <name val="Arial"/>
      <family val="2"/>
    </font>
    <font>
      <sz val="9"/>
      <color rgb="FF000000"/>
      <name val="Calibri"/>
      <family val="2"/>
    </font>
    <font>
      <sz val="8"/>
      <color rgb="FF000000"/>
      <name val="Arial"/>
      <family val="2"/>
    </font>
    <font>
      <sz val="9"/>
      <name val="Arial"/>
      <family val="2"/>
    </font>
    <font>
      <b/>
      <sz val="11"/>
      <color rgb="FF000000"/>
      <name val="Calibri"/>
      <family val="2"/>
    </font>
    <font>
      <sz val="11"/>
      <color rgb="FF0000FF"/>
      <name val="Calibri"/>
      <family val="2"/>
      <charset val="1"/>
    </font>
    <font>
      <b/>
      <sz val="11"/>
      <color rgb="FFFF0000"/>
      <name val="Calibri"/>
      <family val="2"/>
    </font>
    <font>
      <b/>
      <sz val="12"/>
      <color rgb="FF000000"/>
      <name val="Calibri"/>
      <family val="2"/>
    </font>
    <font>
      <b/>
      <sz val="12"/>
      <color rgb="FF3333FF"/>
      <name val="Calibri"/>
      <family val="2"/>
    </font>
    <font>
      <b/>
      <sz val="14"/>
      <color rgb="FFFF0000"/>
      <name val="Calibri"/>
      <family val="2"/>
    </font>
    <font>
      <sz val="12"/>
      <color theme="1"/>
      <name val="Calibri"/>
      <family val="2"/>
    </font>
    <font>
      <sz val="11"/>
      <color rgb="FF3333FF"/>
      <name val="Calibri"/>
      <family val="2"/>
    </font>
    <font>
      <sz val="11"/>
      <color rgb="FF0000FF"/>
      <name val="Calibri"/>
      <family val="2"/>
    </font>
    <font>
      <b/>
      <sz val="11"/>
      <color rgb="FFC00000"/>
      <name val="Calibri"/>
      <family val="2"/>
    </font>
    <font>
      <sz val="11"/>
      <color rgb="FFFF0000"/>
      <name val="Calibri"/>
      <family val="2"/>
    </font>
    <font>
      <b/>
      <sz val="12"/>
      <color rgb="FF000000"/>
      <name val="Arial"/>
      <family val="2"/>
    </font>
    <font>
      <sz val="9"/>
      <color rgb="FF3333FF"/>
      <name val="Arial"/>
      <family val="2"/>
    </font>
    <font>
      <sz val="10"/>
      <color rgb="FF3333FF"/>
      <name val="Arial"/>
      <family val="2"/>
    </font>
    <font>
      <strike/>
      <sz val="11"/>
      <color rgb="FF000000"/>
      <name val="Calibri"/>
      <family val="2"/>
    </font>
    <font>
      <b/>
      <sz val="8"/>
      <color rgb="FF3333FF"/>
      <name val="Arial"/>
      <family val="2"/>
    </font>
    <font>
      <strike/>
      <sz val="11"/>
      <name val="Calibri"/>
      <family val="2"/>
    </font>
    <font>
      <b/>
      <u/>
      <sz val="11"/>
      <name val="Calibri"/>
      <family val="2"/>
    </font>
    <font>
      <sz val="10"/>
      <color rgb="FF000000"/>
      <name val="Arial"/>
    </font>
    <font>
      <sz val="10"/>
      <color theme="1"/>
      <name val="Arial"/>
    </font>
    <font>
      <sz val="11"/>
      <color rgb="FF000000"/>
      <name val="Calibri"/>
    </font>
    <font>
      <sz val="11"/>
      <name val="Calibri"/>
    </font>
    <font>
      <sz val="9"/>
      <color rgb="FF3333FF"/>
      <name val="Arial"/>
    </font>
    <font>
      <sz val="9"/>
      <color rgb="FF000000"/>
      <name val="Calibri"/>
    </font>
    <font>
      <sz val="8"/>
      <color rgb="FF000000"/>
      <name val="Arial"/>
    </font>
    <font>
      <sz val="9"/>
      <color rgb="FF000000"/>
      <name val="Arial"/>
    </font>
    <font>
      <b/>
      <sz val="11"/>
      <color rgb="FF000000"/>
      <name val="Arial"/>
    </font>
    <font>
      <sz val="12"/>
      <color theme="1"/>
      <name val="Calibri"/>
    </font>
    <font>
      <b/>
      <sz val="9"/>
      <color rgb="FF000000"/>
      <name val="Arial"/>
      <family val="2"/>
    </font>
    <font>
      <sz val="10"/>
      <color rgb="FF000000"/>
      <name val="Calibri"/>
      <family val="2"/>
    </font>
    <font>
      <b/>
      <sz val="8"/>
      <color indexed="64"/>
      <name val="Arial"/>
      <family val="2"/>
    </font>
    <font>
      <strike/>
      <sz val="11"/>
      <color rgb="FF000000"/>
      <name val="Calibri"/>
    </font>
    <font>
      <sz val="10"/>
      <color indexed="64"/>
      <name val="Arial"/>
    </font>
    <font>
      <sz val="11"/>
      <color theme="1"/>
      <name val="Arial"/>
    </font>
    <font>
      <b/>
      <sz val="11"/>
      <color theme="1"/>
      <name val="Arial"/>
    </font>
    <font>
      <b/>
      <sz val="10"/>
      <color indexed="64"/>
      <name val="Arial"/>
    </font>
    <font>
      <b/>
      <sz val="9"/>
      <color rgb="FF000000"/>
      <name val="Arial"/>
    </font>
    <font>
      <b/>
      <sz val="10"/>
      <color rgb="FFFF0000"/>
      <name val="Arial"/>
    </font>
    <font>
      <b/>
      <sz val="10"/>
      <color theme="0"/>
      <name val="Arial"/>
    </font>
    <font>
      <sz val="9"/>
      <name val="Arial"/>
    </font>
    <font>
      <b/>
      <sz val="11"/>
      <color rgb="FFFF0000"/>
      <name val="Calibri"/>
    </font>
    <font>
      <b/>
      <sz val="11"/>
      <name val="Calibri"/>
      <family val="2"/>
    </font>
    <font>
      <sz val="10"/>
      <name val="Arial"/>
    </font>
    <font>
      <sz val="11"/>
      <color rgb="FF000000"/>
      <name val="Arial"/>
      <family val="2"/>
    </font>
    <font>
      <b/>
      <sz val="14"/>
      <color rgb="FF000000"/>
      <name val="Arial"/>
    </font>
    <font>
      <sz val="11"/>
      <color rgb="FF000000"/>
      <name val="Arial"/>
    </font>
    <font>
      <sz val="11"/>
      <name val="Arial"/>
    </font>
    <font>
      <b/>
      <sz val="11"/>
      <name val="Arial"/>
    </font>
    <font>
      <b/>
      <sz val="10"/>
      <color rgb="FFFFFFFF"/>
      <name val="Arial"/>
    </font>
    <font>
      <b/>
      <sz val="10"/>
      <color rgb="FF000000"/>
      <name val="Arial"/>
    </font>
    <font>
      <b/>
      <sz val="8"/>
      <color rgb="FF3333FF"/>
      <name val="Arial"/>
    </font>
    <font>
      <b/>
      <sz val="10"/>
      <name val="Arial"/>
    </font>
    <font>
      <b/>
      <sz val="11"/>
      <name val="Calibri"/>
    </font>
    <font>
      <b/>
      <sz val="10"/>
      <name val="Tahoma"/>
      <family val="2"/>
    </font>
    <font>
      <b/>
      <sz val="11"/>
      <color rgb="FFFFFFFF"/>
      <name val="Arial"/>
    </font>
    <font>
      <sz val="12"/>
      <color rgb="FF000000"/>
      <name val="Calibri"/>
      <charset val="1"/>
    </font>
    <font>
      <sz val="11"/>
      <color indexed="64"/>
      <name val="Arial"/>
    </font>
    <font>
      <b/>
      <sz val="11"/>
      <color indexed="64"/>
      <name val="Arial"/>
    </font>
    <font>
      <b/>
      <sz val="8"/>
      <color rgb="FF000000"/>
      <name val="Arial"/>
      <family val="2"/>
    </font>
    <font>
      <sz val="11"/>
      <color rgb="FFFF0000"/>
      <name val="Calibri"/>
    </font>
    <font>
      <sz val="11"/>
      <color theme="1"/>
      <name val="Calibri"/>
    </font>
    <font>
      <b/>
      <sz val="10"/>
      <color theme="1"/>
      <name val="Arial"/>
    </font>
    <font>
      <b/>
      <sz val="11"/>
      <color rgb="FF000000"/>
      <name val="Calibri"/>
    </font>
    <font>
      <b/>
      <sz val="8"/>
      <color rgb="FF000000"/>
      <name val="Arial"/>
    </font>
    <font>
      <b/>
      <sz val="11"/>
      <color rgb="FFFFFFFF"/>
      <name val="Calibri"/>
    </font>
    <font>
      <sz val="11"/>
      <color rgb="FF000000"/>
      <name val="Calibri"/>
      <charset val="134"/>
    </font>
    <font>
      <b/>
      <sz val="14"/>
      <color rgb="FFFF0000"/>
      <name val="Arial"/>
    </font>
    <font>
      <b/>
      <sz val="14"/>
      <color indexed="64"/>
      <name val="Arial"/>
    </font>
    <font>
      <b/>
      <sz val="11"/>
      <color rgb="FF002060"/>
      <name val="Arial"/>
    </font>
    <font>
      <b/>
      <sz val="8"/>
      <color indexed="64"/>
      <name val="Arial"/>
    </font>
    <font>
      <strike/>
      <sz val="10"/>
      <color rgb="FFFF0000"/>
      <name val="Arial"/>
    </font>
    <font>
      <u/>
      <sz val="11"/>
      <color theme="10"/>
      <name val="Calibri"/>
      <family val="2"/>
      <scheme val="minor"/>
    </font>
    <font>
      <sz val="10"/>
      <name val="Tahoma"/>
      <family val="2"/>
    </font>
    <font>
      <b/>
      <sz val="11"/>
      <color rgb="FFFFFFFF"/>
      <name val="Calibri"/>
      <family val="2"/>
    </font>
    <font>
      <b/>
      <sz val="11"/>
      <color rgb="FF3333FF"/>
      <name val="Calibri"/>
    </font>
    <font>
      <sz val="10"/>
      <color rgb="FF000000"/>
      <name val="Arial"/>
      <charset val="1"/>
    </font>
    <font>
      <sz val="11"/>
      <color rgb="FF3333FF"/>
      <name val="Calibri"/>
    </font>
    <font>
      <b/>
      <u/>
      <sz val="11"/>
      <color rgb="FF000000"/>
      <name val="Calibri"/>
    </font>
    <font>
      <b/>
      <sz val="11"/>
      <color rgb="FF0000FF"/>
      <name val="Calibri"/>
    </font>
    <font>
      <b/>
      <u/>
      <sz val="9"/>
      <color rgb="FF000000"/>
      <name val="Arial"/>
    </font>
    <font>
      <sz val="11"/>
      <color rgb="FFFFFFFF"/>
      <name val="Calibri"/>
      <family val="2"/>
    </font>
    <font>
      <b/>
      <sz val="20"/>
      <color rgb="FF000000"/>
      <name val="Tahoma"/>
      <family val="2"/>
    </font>
    <font>
      <sz val="10"/>
      <color rgb="FF000000"/>
      <name val="Tahoma"/>
      <family val="2"/>
    </font>
    <font>
      <b/>
      <sz val="12"/>
      <color rgb="FF000000"/>
      <name val="Tahoma"/>
      <family val="2"/>
    </font>
    <font>
      <sz val="10"/>
      <name val="Tahoma"/>
    </font>
    <font>
      <sz val="10"/>
      <color rgb="FFFF0000"/>
      <name val="Tahoma"/>
    </font>
    <font>
      <strike/>
      <sz val="10"/>
      <name val="Tahoma"/>
    </font>
    <font>
      <strike/>
      <sz val="11"/>
      <name val="Calibri"/>
    </font>
    <font>
      <b/>
      <sz val="10"/>
      <color rgb="FF000000"/>
      <name val="Tahoma"/>
      <family val="2"/>
    </font>
    <font>
      <sz val="11"/>
      <color theme="1"/>
      <name val="Calibri"/>
      <charset val="1"/>
    </font>
    <font>
      <b/>
      <sz val="8"/>
      <color theme="1"/>
      <name val="Arial"/>
    </font>
    <font>
      <sz val="10"/>
      <color rgb="FF7030A0"/>
      <name val="Tahoma"/>
      <family val="2"/>
    </font>
    <font>
      <sz val="10"/>
      <color rgb="FFFF0000"/>
      <name val="Tahoma"/>
      <family val="2"/>
    </font>
  </fonts>
  <fills count="44">
    <fill>
      <patternFill patternType="none"/>
    </fill>
    <fill>
      <patternFill patternType="gray125"/>
    </fill>
    <fill>
      <patternFill patternType="solid">
        <fgColor theme="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CFFFF"/>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1" tint="4.9989318521683403E-2"/>
        <bgColor indexed="64"/>
      </patternFill>
    </fill>
    <fill>
      <patternFill patternType="solid">
        <fgColor theme="5" tint="0.59999389629810485"/>
        <bgColor indexed="64"/>
      </patternFill>
    </fill>
    <fill>
      <patternFill patternType="solid">
        <fgColor indexed="65"/>
        <bgColor indexed="64"/>
      </patternFill>
    </fill>
    <fill>
      <patternFill patternType="solid">
        <fgColor theme="8" tint="-0.249977111117893"/>
        <bgColor indexed="64"/>
      </patternFill>
    </fill>
    <fill>
      <patternFill patternType="solid">
        <fgColor rgb="FFE2EFDA"/>
        <bgColor rgb="FF000000"/>
      </patternFill>
    </fill>
    <fill>
      <patternFill patternType="solid">
        <fgColor rgb="FFF8CBAD"/>
        <bgColor rgb="FF000000"/>
      </patternFill>
    </fill>
    <fill>
      <patternFill patternType="solid">
        <fgColor rgb="FF70AD47"/>
        <bgColor rgb="FF000000"/>
      </patternFill>
    </fill>
    <fill>
      <patternFill patternType="solid">
        <fgColor rgb="FFFFFFFF"/>
        <bgColor rgb="FF000000"/>
      </patternFill>
    </fill>
    <fill>
      <patternFill patternType="solid">
        <fgColor rgb="FFFFC000"/>
        <bgColor indexed="64"/>
      </patternFill>
    </fill>
    <fill>
      <patternFill patternType="solid">
        <fgColor rgb="FFDDEBF7"/>
        <bgColor rgb="FF000000"/>
      </patternFill>
    </fill>
    <fill>
      <patternFill patternType="solid">
        <fgColor rgb="FFFCE4D6"/>
        <bgColor rgb="FF000000"/>
      </patternFill>
    </fill>
    <fill>
      <patternFill patternType="solid">
        <fgColor rgb="FFD9E1F2"/>
        <bgColor rgb="FF000000"/>
      </patternFill>
    </fill>
    <fill>
      <patternFill patternType="solid">
        <fgColor rgb="FFFFF2CC"/>
        <bgColor rgb="FF000000"/>
      </patternFill>
    </fill>
    <fill>
      <patternFill patternType="solid">
        <fgColor rgb="FFFFFF00"/>
        <bgColor rgb="FF000000"/>
      </patternFill>
    </fill>
    <fill>
      <patternFill patternType="solid">
        <fgColor rgb="FFEDEDED"/>
        <bgColor rgb="FF000000"/>
      </patternFill>
    </fill>
    <fill>
      <patternFill patternType="solid">
        <fgColor rgb="FF9BC2E6"/>
        <bgColor rgb="FF000000"/>
      </patternFill>
    </fill>
    <fill>
      <patternFill patternType="solid">
        <fgColor rgb="FFD9E1F2"/>
        <bgColor indexed="64"/>
      </patternFill>
    </fill>
    <fill>
      <patternFill patternType="solid">
        <fgColor rgb="FFFFFFFF"/>
        <bgColor indexed="64"/>
      </patternFill>
    </fill>
    <fill>
      <patternFill patternType="solid">
        <fgColor rgb="FFFFC000"/>
        <bgColor rgb="FF000000"/>
      </patternFill>
    </fill>
    <fill>
      <patternFill patternType="solid">
        <fgColor rgb="FFED7D31"/>
        <bgColor rgb="FFED7D31"/>
      </patternFill>
    </fill>
    <fill>
      <patternFill patternType="solid">
        <fgColor rgb="FFFCE4D6"/>
        <bgColor rgb="FFFCE4D6"/>
      </patternFill>
    </fill>
    <fill>
      <patternFill patternType="solid">
        <fgColor rgb="FFD9D9D9"/>
        <bgColor rgb="FF000000"/>
      </patternFill>
    </fill>
    <fill>
      <patternFill patternType="solid">
        <fgColor rgb="FFC6E0B4"/>
        <bgColor rgb="FF000000"/>
      </patternFill>
    </fill>
    <fill>
      <patternFill patternType="solid">
        <fgColor rgb="FF7030A0"/>
        <bgColor rgb="FF000000"/>
      </patternFill>
    </fill>
    <fill>
      <patternFill patternType="solid">
        <fgColor rgb="FFC0C0C0"/>
        <bgColor rgb="FF000000"/>
      </patternFill>
    </fill>
    <fill>
      <patternFill patternType="solid">
        <fgColor rgb="FFFCE4D6"/>
        <bgColor indexed="64"/>
      </patternFill>
    </fill>
    <fill>
      <patternFill patternType="solid">
        <fgColor rgb="FF0070C0"/>
        <bgColor rgb="FF000000"/>
      </patternFill>
    </fill>
    <fill>
      <patternFill patternType="solid">
        <fgColor rgb="FFC9C9C9"/>
        <bgColor indexed="64"/>
      </patternFill>
    </fill>
    <fill>
      <patternFill patternType="solid">
        <fgColor rgb="FF5B9BD5"/>
        <bgColor rgb="FF5B9BD5"/>
      </patternFill>
    </fill>
    <fill>
      <patternFill patternType="solid">
        <fgColor rgb="FFF2F2F2"/>
        <bgColor rgb="FF000000"/>
      </patternFill>
    </fill>
    <fill>
      <patternFill patternType="solid">
        <fgColor rgb="FFBDD7EE"/>
        <bgColor rgb="FF000000"/>
      </patternFill>
    </fill>
    <fill>
      <patternFill patternType="solid">
        <fgColor rgb="FFE7E6E6"/>
        <bgColor rgb="FF000000"/>
      </patternFill>
    </fill>
  </fills>
  <borders count="1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right/>
      <top style="thin">
        <color indexed="64"/>
      </top>
      <bottom style="thin">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diagonal/>
    </border>
    <border>
      <left style="thin">
        <color indexed="64"/>
      </left>
      <right style="medium">
        <color indexed="64"/>
      </right>
      <top/>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right/>
      <top style="medium">
        <color indexed="64"/>
      </top>
      <bottom style="thin">
        <color indexed="64"/>
      </bottom>
      <diagonal/>
    </border>
    <border>
      <left style="medium">
        <color indexed="64"/>
      </left>
      <right style="thin">
        <color indexed="64"/>
      </right>
      <top/>
      <bottom style="medium">
        <color indexed="64"/>
      </bottom>
      <diagonal/>
    </border>
    <border>
      <left style="double">
        <color indexed="64"/>
      </left>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thin">
        <color indexed="64"/>
      </bottom>
      <diagonal/>
    </border>
    <border>
      <left style="double">
        <color indexed="64"/>
      </left>
      <right/>
      <top/>
      <bottom style="thin">
        <color indexed="64"/>
      </bottom>
      <diagonal/>
    </border>
    <border>
      <left style="medium">
        <color indexed="64"/>
      </left>
      <right/>
      <top/>
      <bottom style="thin">
        <color indexed="64"/>
      </bottom>
      <diagonal/>
    </border>
    <border>
      <left/>
      <right style="double">
        <color indexed="64"/>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double">
        <color indexed="64"/>
      </right>
      <top/>
      <bottom style="medium">
        <color indexed="64"/>
      </bottom>
      <diagonal/>
    </border>
    <border>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indexed="64"/>
      </right>
      <top style="thin">
        <color indexed="64"/>
      </top>
      <bottom style="thin">
        <color rgb="FF000000"/>
      </bottom>
      <diagonal/>
    </border>
    <border>
      <left/>
      <right style="medium">
        <color rgb="FF000000"/>
      </right>
      <top style="medium">
        <color indexed="64"/>
      </top>
      <bottom style="thin">
        <color indexed="64"/>
      </bottom>
      <diagonal/>
    </border>
    <border>
      <left style="medium">
        <color indexed="64"/>
      </left>
      <right style="thin">
        <color indexed="64"/>
      </right>
      <top/>
      <bottom style="medium">
        <color rgb="FF000000"/>
      </bottom>
      <diagonal/>
    </border>
    <border>
      <left style="thin">
        <color indexed="64"/>
      </left>
      <right/>
      <top/>
      <bottom style="medium">
        <color rgb="FF000000"/>
      </bottom>
      <diagonal/>
    </border>
    <border>
      <left/>
      <right style="double">
        <color rgb="FF000000"/>
      </right>
      <top style="medium">
        <color indexed="64"/>
      </top>
      <bottom style="thin">
        <color indexed="64"/>
      </bottom>
      <diagonal/>
    </border>
    <border>
      <left/>
      <right style="thin">
        <color indexed="64"/>
      </right>
      <top/>
      <bottom style="medium">
        <color indexed="64"/>
      </bottom>
      <diagonal/>
    </border>
    <border>
      <left/>
      <right style="double">
        <color rgb="FF000000"/>
      </right>
      <top style="thin">
        <color indexed="64"/>
      </top>
      <bottom style="thin">
        <color indexed="64"/>
      </bottom>
      <diagonal/>
    </border>
    <border>
      <left/>
      <right style="medium">
        <color rgb="FF000000"/>
      </right>
      <top style="thin">
        <color indexed="64"/>
      </top>
      <bottom style="thin">
        <color indexed="64"/>
      </bottom>
      <diagonal/>
    </border>
    <border>
      <left style="thin">
        <color indexed="64"/>
      </left>
      <right style="thin">
        <color rgb="FF000000"/>
      </right>
      <top style="thin">
        <color indexed="64"/>
      </top>
      <bottom style="thin">
        <color rgb="FF000000"/>
      </bottom>
      <diagonal/>
    </border>
    <border>
      <left/>
      <right style="medium">
        <color rgb="FF000000"/>
      </right>
      <top/>
      <bottom/>
      <diagonal/>
    </border>
    <border>
      <left/>
      <right style="thin">
        <color rgb="FF000000"/>
      </right>
      <top style="thin">
        <color indexed="64"/>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style="thin">
        <color rgb="FF000000"/>
      </right>
      <top style="thin">
        <color rgb="FF000000"/>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rgb="FF000000"/>
      </left>
      <right style="thin">
        <color rgb="FF000000"/>
      </right>
      <top/>
      <bottom style="thin">
        <color rgb="FF000000"/>
      </bottom>
      <diagonal/>
    </border>
    <border>
      <left/>
      <right style="medium">
        <color rgb="FF000000"/>
      </right>
      <top style="medium">
        <color indexed="64"/>
      </top>
      <bottom style="medium">
        <color indexed="64"/>
      </bottom>
      <diagonal/>
    </border>
    <border>
      <left style="thin">
        <color indexed="64"/>
      </left>
      <right style="thin">
        <color indexed="64"/>
      </right>
      <top/>
      <bottom style="thin">
        <color rgb="FF000000"/>
      </bottom>
      <diagonal/>
    </border>
    <border>
      <left/>
      <right style="thin">
        <color indexed="64"/>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medium">
        <color rgb="FF000000"/>
      </right>
      <top style="medium">
        <color indexed="64"/>
      </top>
      <bottom/>
      <diagonal/>
    </border>
    <border>
      <left style="thin">
        <color indexed="64"/>
      </left>
      <right style="medium">
        <color indexed="64"/>
      </right>
      <top/>
      <bottom style="medium">
        <color rgb="FF000000"/>
      </bottom>
      <diagonal/>
    </border>
    <border>
      <left style="thin">
        <color indexed="64"/>
      </left>
      <right style="thin">
        <color rgb="FF000000"/>
      </right>
      <top/>
      <bottom style="thin">
        <color rgb="FF000000"/>
      </bottom>
      <diagonal/>
    </border>
    <border>
      <left style="thin">
        <color indexed="64"/>
      </left>
      <right style="thin">
        <color rgb="FF000000"/>
      </right>
      <top/>
      <bottom/>
      <diagonal/>
    </border>
    <border>
      <left style="thin">
        <color rgb="FF000000"/>
      </left>
      <right style="thin">
        <color rgb="FF000000"/>
      </right>
      <top/>
      <bottom/>
      <diagonal/>
    </border>
    <border>
      <left style="thin">
        <color indexed="64"/>
      </left>
      <right/>
      <top style="medium">
        <color indexed="64"/>
      </top>
      <bottom style="thin">
        <color indexed="64"/>
      </bottom>
      <diagonal/>
    </border>
    <border>
      <left style="thin">
        <color rgb="FF000000"/>
      </left>
      <right style="thin">
        <color rgb="FF000000"/>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medium">
        <color indexed="64"/>
      </top>
      <bottom style="thin">
        <color indexed="64"/>
      </bottom>
      <diagonal/>
    </border>
    <border>
      <left/>
      <right style="thin">
        <color rgb="FF000000"/>
      </right>
      <top style="thin">
        <color indexed="64"/>
      </top>
      <bottom/>
      <diagonal/>
    </border>
    <border>
      <left style="thin">
        <color indexed="64"/>
      </left>
      <right style="thin">
        <color indexed="64"/>
      </right>
      <top style="thin">
        <color rgb="FF000000"/>
      </top>
      <bottom/>
      <diagonal/>
    </border>
    <border>
      <left style="thin">
        <color indexed="64"/>
      </left>
      <right style="thin">
        <color rgb="FF000000"/>
      </right>
      <top style="thin">
        <color indexed="64"/>
      </top>
      <bottom/>
      <diagonal/>
    </border>
    <border>
      <left style="double">
        <color indexed="64"/>
      </left>
      <right style="medium">
        <color indexed="64"/>
      </right>
      <top style="medium">
        <color indexed="64"/>
      </top>
      <bottom/>
      <diagonal/>
    </border>
    <border>
      <left style="double">
        <color indexed="64"/>
      </left>
      <right style="medium">
        <color indexed="64"/>
      </right>
      <top/>
      <bottom style="medium">
        <color rgb="FF000000"/>
      </bottom>
      <diagonal/>
    </border>
    <border>
      <left style="thin">
        <color indexed="64"/>
      </left>
      <right style="thin">
        <color indexed="64"/>
      </right>
      <top style="thin">
        <color rgb="FF000000"/>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style="thin">
        <color indexed="64"/>
      </right>
      <top style="thin">
        <color indexed="64"/>
      </top>
      <bottom style="thin">
        <color rgb="FFF4B084"/>
      </bottom>
      <diagonal/>
    </border>
    <border>
      <left style="thin">
        <color indexed="64"/>
      </left>
      <right style="thin">
        <color indexed="64"/>
      </right>
      <top style="thin">
        <color indexed="64"/>
      </top>
      <bottom style="thin">
        <color rgb="FFF4B084"/>
      </bottom>
      <diagonal/>
    </border>
    <border>
      <left style="thin">
        <color indexed="64"/>
      </left>
      <right style="thin">
        <color rgb="FF000000"/>
      </right>
      <top style="thin">
        <color indexed="64"/>
      </top>
      <bottom style="thin">
        <color rgb="FFF4B084"/>
      </bottom>
      <diagonal/>
    </border>
    <border>
      <left style="thin">
        <color rgb="FF000000"/>
      </left>
      <right style="thin">
        <color indexed="64"/>
      </right>
      <top style="thin">
        <color indexed="64"/>
      </top>
      <bottom/>
      <diagonal/>
    </border>
    <border>
      <left style="double">
        <color indexed="64"/>
      </left>
      <right/>
      <top style="hair">
        <color indexed="64"/>
      </top>
      <bottom style="thin">
        <color indexed="64"/>
      </bottom>
      <diagonal/>
    </border>
    <border>
      <left style="thin">
        <color indexed="64"/>
      </left>
      <right/>
      <top style="medium">
        <color indexed="64"/>
      </top>
      <bottom style="thin">
        <color rgb="FF000000"/>
      </bottom>
      <diagonal/>
    </border>
    <border>
      <left/>
      <right/>
      <top style="medium">
        <color indexed="64"/>
      </top>
      <bottom style="thin">
        <color rgb="FF000000"/>
      </bottom>
      <diagonal/>
    </border>
    <border>
      <left/>
      <right/>
      <top style="thin">
        <color rgb="FF000000"/>
      </top>
      <bottom/>
      <diagonal/>
    </border>
    <border>
      <left style="thin">
        <color rgb="FF000000"/>
      </left>
      <right style="thin">
        <color rgb="FF000000"/>
      </right>
      <top/>
      <bottom style="thin">
        <color indexed="64"/>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style="thin">
        <color indexed="64"/>
      </top>
      <bottom/>
      <diagonal/>
    </border>
    <border>
      <left style="thin">
        <color rgb="FF000000"/>
      </left>
      <right/>
      <top style="thin">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hair">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diagonal/>
    </border>
  </borders>
  <cellStyleXfs count="43">
    <xf numFmtId="0" fontId="0" fillId="0" borderId="0"/>
    <xf numFmtId="0" fontId="1" fillId="0" borderId="0"/>
    <xf numFmtId="0" fontId="1" fillId="0" borderId="0"/>
    <xf numFmtId="0" fontId="2" fillId="0" borderId="0"/>
    <xf numFmtId="0" fontId="2" fillId="0" borderId="0" applyNumberFormat="0" applyFont="0" applyFill="0" applyBorder="0" applyAlignment="0" applyProtection="0"/>
    <xf numFmtId="0" fontId="8" fillId="0" borderId="0"/>
    <xf numFmtId="43" fontId="9" fillId="0" borderId="0" applyFont="0" applyFill="0" applyBorder="0" applyAlignment="0" applyProtection="0"/>
    <xf numFmtId="0" fontId="2" fillId="0" borderId="0"/>
    <xf numFmtId="0" fontId="26" fillId="0" borderId="0"/>
    <xf numFmtId="0" fontId="27" fillId="0" borderId="0" applyNumberFormat="0" applyFont="0" applyFill="0" applyBorder="0" applyAlignment="0" applyProtection="0"/>
    <xf numFmtId="0" fontId="28" fillId="0" borderId="0" applyNumberFormat="0" applyFont="0" applyFill="0" applyBorder="0" applyAlignment="0" applyProtection="0"/>
    <xf numFmtId="0" fontId="29" fillId="0" borderId="0" applyNumberFormat="0" applyFont="0" applyFill="0" applyBorder="0" applyAlignment="0" applyProtection="0"/>
    <xf numFmtId="0" fontId="30" fillId="0" borderId="0" applyNumberFormat="0" applyFont="0" applyFill="0" applyBorder="0" applyAlignment="0" applyProtection="0"/>
    <xf numFmtId="0" fontId="31" fillId="0" borderId="0" applyNumberFormat="0" applyFont="0" applyFill="0" applyBorder="0" applyAlignment="0" applyProtection="0"/>
    <xf numFmtId="0" fontId="9" fillId="0" borderId="0"/>
    <xf numFmtId="0" fontId="32" fillId="0" borderId="0"/>
    <xf numFmtId="0" fontId="33" fillId="0" borderId="0"/>
    <xf numFmtId="43" fontId="33" fillId="0" borderId="0" applyFont="0" applyFill="0" applyBorder="0" applyAlignment="0" applyProtection="0"/>
    <xf numFmtId="0" fontId="34" fillId="0" borderId="0" applyNumberFormat="0" applyFont="0" applyFill="0" applyBorder="0" applyAlignment="0" applyProtection="0"/>
    <xf numFmtId="0" fontId="35" fillId="0" borderId="0" applyNumberFormat="0" applyFont="0" applyFill="0" applyBorder="0" applyAlignment="0" applyProtection="0"/>
    <xf numFmtId="0" fontId="8" fillId="0" borderId="0"/>
    <xf numFmtId="44" fontId="8" fillId="0" borderId="0" applyFont="0" applyFill="0" applyBorder="0" applyAlignment="0" applyProtection="0"/>
    <xf numFmtId="0" fontId="36" fillId="0" borderId="0">
      <alignment vertical="center"/>
    </xf>
    <xf numFmtId="43" fontId="36" fillId="0" borderId="0" applyFont="0" applyFill="0" applyBorder="0" applyAlignment="0" applyProtection="0"/>
    <xf numFmtId="168" fontId="9" fillId="0" borderId="0"/>
    <xf numFmtId="168" fontId="2" fillId="0" borderId="0"/>
    <xf numFmtId="0" fontId="40" fillId="0" borderId="0" applyNumberFormat="0" applyFont="0" applyFill="0" applyBorder="0" applyAlignment="0" applyProtection="0"/>
    <xf numFmtId="0" fontId="43" fillId="0" borderId="0"/>
    <xf numFmtId="0" fontId="44" fillId="0" borderId="0">
      <alignment vertical="center"/>
    </xf>
    <xf numFmtId="0" fontId="45" fillId="0" borderId="0" applyNumberFormat="0" applyFont="0" applyFill="0" applyBorder="0" applyAlignment="0" applyProtection="0"/>
    <xf numFmtId="0" fontId="48" fillId="0" borderId="0" applyNumberFormat="0" applyFont="0" applyFill="0" applyBorder="0" applyAlignment="0" applyProtection="0"/>
    <xf numFmtId="0" fontId="49" fillId="0" borderId="0" applyNumberFormat="0" applyFont="0" applyFill="0" applyBorder="0" applyAlignment="0" applyProtection="0"/>
    <xf numFmtId="0" fontId="53" fillId="0" borderId="0" applyNumberFormat="0" applyFont="0" applyFill="0" applyBorder="0" applyAlignment="0" applyProtection="0"/>
    <xf numFmtId="0" fontId="54" fillId="0" borderId="0" applyNumberFormat="0" applyFont="0" applyFill="0" applyBorder="0" applyAlignment="0" applyProtection="0"/>
    <xf numFmtId="0" fontId="55" fillId="0" borderId="0" applyNumberFormat="0" applyFont="0" applyFill="0" applyBorder="0" applyAlignment="0" applyProtection="0"/>
    <xf numFmtId="0" fontId="56" fillId="0" borderId="0" applyNumberFormat="0" applyFont="0" applyFill="0" applyBorder="0" applyAlignment="0" applyProtection="0"/>
    <xf numFmtId="0" fontId="57" fillId="0" borderId="0" applyNumberFormat="0" applyFont="0" applyFill="0" applyBorder="0" applyAlignment="0" applyProtection="0"/>
    <xf numFmtId="0" fontId="58" fillId="0" borderId="0" applyNumberFormat="0" applyFont="0" applyFill="0" applyBorder="0" applyAlignment="0" applyProtection="0"/>
    <xf numFmtId="0" fontId="8" fillId="0" borderId="0"/>
    <xf numFmtId="0" fontId="60" fillId="0" borderId="0" applyNumberFormat="0" applyFont="0" applyFill="0" applyBorder="0" applyAlignment="0" applyProtection="0"/>
    <xf numFmtId="0" fontId="66" fillId="0" borderId="0" applyNumberFormat="0" applyFont="0" applyFill="0" applyBorder="0" applyAlignment="0" applyProtection="0"/>
    <xf numFmtId="0" fontId="69" fillId="0" borderId="0">
      <alignment vertical="center"/>
    </xf>
    <xf numFmtId="0" fontId="149" fillId="0" borderId="0" applyNumberFormat="0" applyFill="0" applyBorder="0" applyAlignment="0" applyProtection="0"/>
  </cellStyleXfs>
  <cellXfs count="1518">
    <xf numFmtId="0" fontId="0" fillId="0" borderId="0" xfId="0"/>
    <xf numFmtId="0" fontId="0" fillId="0" borderId="0" xfId="0" applyAlignment="1">
      <alignment horizontal="center" vertical="center"/>
    </xf>
    <xf numFmtId="0" fontId="0" fillId="0" borderId="0" xfId="0" applyAlignment="1">
      <alignment vertical="center"/>
    </xf>
    <xf numFmtId="14" fontId="0" fillId="0" borderId="1" xfId="0" applyNumberFormat="1" applyBorder="1" applyAlignment="1">
      <alignment horizontal="center" vertical="center"/>
    </xf>
    <xf numFmtId="0" fontId="5" fillId="0" borderId="0" xfId="0" applyFont="1"/>
    <xf numFmtId="0" fontId="5" fillId="4" borderId="1" xfId="0" applyFont="1" applyFill="1" applyBorder="1" applyAlignment="1">
      <alignment horizontal="center"/>
    </xf>
    <xf numFmtId="0" fontId="6" fillId="0" borderId="1" xfId="0" applyFont="1" applyBorder="1" applyAlignment="1">
      <alignment horizontal="center"/>
    </xf>
    <xf numFmtId="49" fontId="10" fillId="0" borderId="4" xfId="1" applyNumberFormat="1" applyFont="1" applyBorder="1" applyAlignment="1">
      <alignment horizontal="center" vertical="center"/>
    </xf>
    <xf numFmtId="49" fontId="1" fillId="2" borderId="6" xfId="1" applyNumberFormat="1" applyFill="1" applyBorder="1" applyAlignment="1">
      <alignment horizontal="center" vertical="center"/>
    </xf>
    <xf numFmtId="49" fontId="1" fillId="2" borderId="1" xfId="1" applyNumberFormat="1" applyFill="1" applyBorder="1" applyAlignment="1">
      <alignment horizontal="center" vertical="center"/>
    </xf>
    <xf numFmtId="49" fontId="2" fillId="0" borderId="1" xfId="1" applyNumberFormat="1" applyFont="1" applyBorder="1" applyAlignment="1">
      <alignment horizontal="left" vertical="center"/>
    </xf>
    <xf numFmtId="49" fontId="2" fillId="0" borderId="1" xfId="1" applyNumberFormat="1" applyFont="1" applyBorder="1" applyAlignment="1">
      <alignment horizontal="center" vertical="center"/>
    </xf>
    <xf numFmtId="49" fontId="1" fillId="2" borderId="1" xfId="1" applyNumberFormat="1" applyFill="1" applyBorder="1" applyAlignment="1">
      <alignment horizontal="left" vertical="center"/>
    </xf>
    <xf numFmtId="49" fontId="1" fillId="0" borderId="0" xfId="1" applyNumberFormat="1" applyAlignment="1">
      <alignment horizontal="center" vertical="center"/>
    </xf>
    <xf numFmtId="49" fontId="1" fillId="0" borderId="6" xfId="1" applyNumberFormat="1" applyBorder="1" applyAlignment="1">
      <alignment horizontal="center" vertical="center"/>
    </xf>
    <xf numFmtId="49" fontId="1" fillId="2" borderId="8" xfId="1" applyNumberFormat="1" applyFill="1" applyBorder="1" applyAlignment="1">
      <alignment horizontal="center" vertical="center"/>
    </xf>
    <xf numFmtId="49" fontId="2" fillId="2" borderId="1" xfId="1" applyNumberFormat="1" applyFont="1" applyFill="1" applyBorder="1" applyAlignment="1">
      <alignment horizontal="left" vertical="center"/>
    </xf>
    <xf numFmtId="0" fontId="0" fillId="0" borderId="1" xfId="0" applyBorder="1"/>
    <xf numFmtId="0" fontId="5" fillId="4" borderId="1" xfId="0" applyFont="1" applyFill="1" applyBorder="1" applyAlignment="1">
      <alignment horizontal="center" vertical="center" wrapText="1"/>
    </xf>
    <xf numFmtId="0" fontId="5" fillId="0" borderId="0" xfId="0" applyFont="1" applyAlignment="1">
      <alignment horizontal="center" vertical="center"/>
    </xf>
    <xf numFmtId="0" fontId="6" fillId="0" borderId="0" xfId="0" applyFont="1" applyAlignment="1">
      <alignment horizontal="center" vertical="center"/>
    </xf>
    <xf numFmtId="0" fontId="6" fillId="0" borderId="0" xfId="0" applyFont="1"/>
    <xf numFmtId="167" fontId="0" fillId="0" borderId="0" xfId="6" applyNumberFormat="1" applyFont="1"/>
    <xf numFmtId="0" fontId="18" fillId="0" borderId="0" xfId="0" applyFont="1"/>
    <xf numFmtId="0" fontId="17" fillId="0" borderId="0" xfId="0" applyFont="1" applyAlignment="1">
      <alignment horizontal="left"/>
    </xf>
    <xf numFmtId="167" fontId="0" fillId="0" borderId="1" xfId="6" applyNumberFormat="1" applyFont="1" applyBorder="1" applyAlignment="1">
      <alignment horizontal="center"/>
    </xf>
    <xf numFmtId="167" fontId="0" fillId="0" borderId="1" xfId="6" applyNumberFormat="1" applyFont="1" applyBorder="1"/>
    <xf numFmtId="0" fontId="5" fillId="8" borderId="1" xfId="0" applyFont="1" applyFill="1" applyBorder="1" applyAlignment="1">
      <alignment horizontal="center" vertical="center"/>
    </xf>
    <xf numFmtId="167" fontId="5" fillId="8" borderId="1" xfId="6" applyNumberFormat="1" applyFont="1" applyFill="1" applyBorder="1" applyAlignment="1">
      <alignment horizontal="center" vertical="center"/>
    </xf>
    <xf numFmtId="167" fontId="0" fillId="0" borderId="1" xfId="6" applyNumberFormat="1" applyFont="1" applyBorder="1" applyAlignment="1">
      <alignment horizontal="center" vertical="center"/>
    </xf>
    <xf numFmtId="167" fontId="0" fillId="0" borderId="0" xfId="6" applyNumberFormat="1" applyFont="1" applyAlignment="1">
      <alignment horizontal="center"/>
    </xf>
    <xf numFmtId="0" fontId="17" fillId="0" borderId="0" xfId="0" applyFont="1"/>
    <xf numFmtId="167" fontId="5" fillId="12" borderId="1" xfId="6" applyNumberFormat="1" applyFont="1" applyFill="1" applyBorder="1" applyAlignment="1">
      <alignment horizontal="center" vertical="center" wrapText="1"/>
    </xf>
    <xf numFmtId="167" fontId="0" fillId="12" borderId="1" xfId="6" applyNumberFormat="1" applyFont="1" applyFill="1" applyBorder="1" applyAlignment="1">
      <alignment horizontal="center"/>
    </xf>
    <xf numFmtId="167" fontId="0" fillId="12" borderId="1" xfId="6" applyNumberFormat="1" applyFont="1" applyFill="1" applyBorder="1"/>
    <xf numFmtId="0" fontId="22" fillId="0" borderId="0" xfId="0" applyFont="1"/>
    <xf numFmtId="49" fontId="24" fillId="2" borderId="0" xfId="1" applyNumberFormat="1" applyFont="1" applyFill="1" applyAlignment="1">
      <alignment horizontal="left"/>
    </xf>
    <xf numFmtId="0" fontId="22" fillId="0" borderId="0" xfId="0" applyFont="1" applyAlignment="1">
      <alignment vertical="center"/>
    </xf>
    <xf numFmtId="0" fontId="22" fillId="0" borderId="0" xfId="0" applyFont="1" applyAlignment="1">
      <alignment horizontal="center" vertical="center"/>
    </xf>
    <xf numFmtId="49" fontId="24" fillId="2" borderId="0" xfId="1" applyNumberFormat="1" applyFont="1" applyFill="1" applyAlignment="1">
      <alignment horizontal="left" vertical="center"/>
    </xf>
    <xf numFmtId="49" fontId="21" fillId="2" borderId="0" xfId="1" applyNumberFormat="1" applyFont="1" applyFill="1" applyAlignment="1">
      <alignment horizontal="center" vertical="center"/>
    </xf>
    <xf numFmtId="0" fontId="21" fillId="2" borderId="0" xfId="1" applyFont="1" applyFill="1" applyAlignment="1">
      <alignment horizontal="center" vertical="center"/>
    </xf>
    <xf numFmtId="49" fontId="1" fillId="0" borderId="11" xfId="1" applyNumberFormat="1" applyBorder="1" applyAlignment="1">
      <alignment horizontal="left" vertical="center"/>
    </xf>
    <xf numFmtId="49" fontId="21" fillId="2" borderId="0" xfId="1" applyNumberFormat="1" applyFont="1" applyFill="1" applyAlignment="1">
      <alignment horizontal="left" vertical="center"/>
    </xf>
    <xf numFmtId="0" fontId="21" fillId="0" borderId="0" xfId="1" applyFont="1" applyAlignment="1">
      <alignment horizontal="center" vertical="center"/>
    </xf>
    <xf numFmtId="0" fontId="13" fillId="0" borderId="0" xfId="1" applyFont="1" applyAlignment="1">
      <alignment horizontal="center" vertical="center"/>
    </xf>
    <xf numFmtId="0" fontId="1" fillId="0" borderId="0" xfId="1" applyAlignment="1">
      <alignment horizontal="center" vertical="center"/>
    </xf>
    <xf numFmtId="0" fontId="1" fillId="2" borderId="0" xfId="1" applyFill="1" applyAlignment="1">
      <alignment horizontal="center" vertical="center"/>
    </xf>
    <xf numFmtId="49" fontId="10" fillId="2" borderId="8" xfId="1" applyNumberFormat="1" applyFont="1" applyFill="1" applyBorder="1" applyAlignment="1">
      <alignment horizontal="center" vertical="center"/>
    </xf>
    <xf numFmtId="49" fontId="10" fillId="8" borderId="1" xfId="1" applyNumberFormat="1" applyFont="1" applyFill="1" applyBorder="1" applyAlignment="1">
      <alignment horizontal="center" vertical="center"/>
    </xf>
    <xf numFmtId="0" fontId="20" fillId="0" borderId="1" xfId="1" applyFont="1" applyBorder="1" applyAlignment="1">
      <alignment horizontal="center" vertical="center"/>
    </xf>
    <xf numFmtId="167" fontId="0" fillId="0" borderId="1" xfId="0" applyNumberFormat="1" applyBorder="1" applyAlignment="1">
      <alignment horizontal="center" vertical="center"/>
    </xf>
    <xf numFmtId="49" fontId="10" fillId="8" borderId="1" xfId="1" applyNumberFormat="1" applyFont="1" applyFill="1" applyBorder="1" applyAlignment="1">
      <alignment horizontal="left" vertical="center"/>
    </xf>
    <xf numFmtId="0" fontId="1" fillId="2" borderId="1" xfId="1" applyFill="1" applyBorder="1" applyAlignment="1">
      <alignment horizontal="left" vertical="center"/>
    </xf>
    <xf numFmtId="49" fontId="1" fillId="0" borderId="1" xfId="1" applyNumberFormat="1" applyBorder="1" applyAlignment="1">
      <alignment horizontal="left" vertical="center"/>
    </xf>
    <xf numFmtId="0" fontId="5" fillId="0" borderId="0" xfId="0" applyFont="1" applyAlignment="1">
      <alignment vertical="center"/>
    </xf>
    <xf numFmtId="0" fontId="5" fillId="0" borderId="1" xfId="0" applyFont="1" applyBorder="1" applyAlignment="1">
      <alignment horizontal="center" vertical="center" wrapText="1"/>
    </xf>
    <xf numFmtId="0" fontId="0" fillId="13" borderId="1" xfId="0" applyFill="1" applyBorder="1" applyAlignment="1">
      <alignment horizontal="center"/>
    </xf>
    <xf numFmtId="167" fontId="0" fillId="13" borderId="1" xfId="6" applyNumberFormat="1" applyFont="1" applyFill="1" applyBorder="1" applyAlignment="1">
      <alignment horizontal="center"/>
    </xf>
    <xf numFmtId="167" fontId="0" fillId="13" borderId="1" xfId="6" applyNumberFormat="1" applyFont="1" applyFill="1" applyBorder="1" applyAlignment="1">
      <alignment horizontal="center" vertical="center"/>
    </xf>
    <xf numFmtId="167" fontId="0" fillId="0" borderId="1" xfId="6" applyNumberFormat="1" applyFont="1" applyBorder="1" applyAlignment="1">
      <alignment vertical="center"/>
    </xf>
    <xf numFmtId="49" fontId="1" fillId="2" borderId="8" xfId="4" applyNumberFormat="1" applyFont="1" applyFill="1" applyBorder="1" applyAlignment="1">
      <alignment horizontal="center" vertical="center"/>
    </xf>
    <xf numFmtId="0" fontId="22" fillId="0" borderId="0" xfId="4" applyFont="1" applyAlignment="1">
      <alignment horizontal="center" vertical="center"/>
    </xf>
    <xf numFmtId="0" fontId="1" fillId="0" borderId="0" xfId="4" applyFont="1" applyAlignment="1">
      <alignment horizontal="center" vertical="center"/>
    </xf>
    <xf numFmtId="0" fontId="1" fillId="2" borderId="0" xfId="4" applyFont="1" applyFill="1" applyAlignment="1">
      <alignment horizontal="center" vertical="center"/>
    </xf>
    <xf numFmtId="165" fontId="1" fillId="0" borderId="1" xfId="1" applyNumberFormat="1" applyBorder="1" applyAlignment="1">
      <alignment horizontal="center" vertical="center"/>
    </xf>
    <xf numFmtId="167" fontId="0" fillId="13" borderId="1" xfId="6" applyNumberFormat="1" applyFont="1" applyFill="1" applyBorder="1" applyAlignment="1">
      <alignment horizontal="center" wrapText="1"/>
    </xf>
    <xf numFmtId="167" fontId="0" fillId="0" borderId="1" xfId="6" applyNumberFormat="1" applyFont="1" applyBorder="1" applyAlignment="1">
      <alignment horizontal="center" vertical="top"/>
    </xf>
    <xf numFmtId="165" fontId="2" fillId="0" borderId="1" xfId="1" applyNumberFormat="1" applyFont="1" applyBorder="1" applyAlignment="1">
      <alignment horizontal="center" vertical="center"/>
    </xf>
    <xf numFmtId="168" fontId="38" fillId="0" borderId="0" xfId="24" applyFont="1" applyAlignment="1">
      <alignment horizontal="center"/>
    </xf>
    <xf numFmtId="168" fontId="38" fillId="0" borderId="0" xfId="24" applyFont="1" applyAlignment="1">
      <alignment horizontal="center" vertical="center"/>
    </xf>
    <xf numFmtId="168" fontId="39" fillId="0" borderId="0" xfId="24" applyFont="1" applyAlignment="1">
      <alignment horizontal="center" vertical="center"/>
    </xf>
    <xf numFmtId="0" fontId="0" fillId="0" borderId="1" xfId="0" applyBorder="1" applyAlignment="1">
      <alignment horizontal="center" vertical="center"/>
    </xf>
    <xf numFmtId="0" fontId="41" fillId="0" borderId="1" xfId="0" applyFont="1" applyBorder="1" applyAlignment="1">
      <alignment horizontal="center" vertical="center"/>
    </xf>
    <xf numFmtId="0" fontId="41" fillId="0" borderId="1" xfId="0" applyFont="1" applyBorder="1" applyAlignment="1">
      <alignment horizontal="center" vertical="center" wrapText="1"/>
    </xf>
    <xf numFmtId="3" fontId="41" fillId="0" borderId="8" xfId="0" applyNumberFormat="1" applyFont="1" applyBorder="1" applyAlignment="1">
      <alignment horizontal="center" vertical="center"/>
    </xf>
    <xf numFmtId="0" fontId="6" fillId="0" borderId="1" xfId="0" applyFont="1" applyBorder="1" applyAlignment="1">
      <alignment horizontal="center" vertical="center"/>
    </xf>
    <xf numFmtId="3" fontId="6" fillId="0" borderId="8" xfId="0" applyNumberFormat="1" applyFont="1" applyBorder="1" applyAlignment="1">
      <alignment horizontal="center" vertical="center"/>
    </xf>
    <xf numFmtId="3" fontId="6" fillId="0" borderId="1" xfId="0" applyNumberFormat="1" applyFont="1" applyBorder="1" applyAlignment="1">
      <alignment horizontal="center" vertical="center"/>
    </xf>
    <xf numFmtId="0" fontId="12" fillId="0" borderId="1" xfId="0" applyFont="1" applyBorder="1" applyAlignment="1">
      <alignment horizontal="center" vertical="center"/>
    </xf>
    <xf numFmtId="0" fontId="12" fillId="0" borderId="0" xfId="0" applyFont="1"/>
    <xf numFmtId="0" fontId="6" fillId="2" borderId="1" xfId="0" applyFont="1" applyFill="1" applyBorder="1" applyAlignment="1">
      <alignment horizontal="center" vertical="center"/>
    </xf>
    <xf numFmtId="0" fontId="42" fillId="0" borderId="1" xfId="0" applyFont="1" applyBorder="1" applyAlignment="1">
      <alignment horizontal="center" vertical="center"/>
    </xf>
    <xf numFmtId="0" fontId="6" fillId="0" borderId="0" xfId="0" applyFont="1" applyAlignment="1">
      <alignment horizontal="left" vertical="center"/>
    </xf>
    <xf numFmtId="3" fontId="6" fillId="2" borderId="8" xfId="0" applyNumberFormat="1" applyFont="1" applyFill="1" applyBorder="1" applyAlignment="1">
      <alignment horizontal="center" vertical="center"/>
    </xf>
    <xf numFmtId="3" fontId="6" fillId="2" borderId="1" xfId="0" applyNumberFormat="1" applyFont="1" applyFill="1" applyBorder="1" applyAlignment="1">
      <alignment horizontal="center" vertical="center"/>
    </xf>
    <xf numFmtId="0" fontId="6" fillId="0" borderId="1" xfId="27" applyFont="1" applyBorder="1" applyAlignment="1">
      <alignment horizontal="center" vertical="center"/>
    </xf>
    <xf numFmtId="0" fontId="6" fillId="2" borderId="0" xfId="0" applyFont="1" applyFill="1"/>
    <xf numFmtId="0" fontId="6" fillId="0" borderId="1" xfId="0" applyFont="1" applyBorder="1"/>
    <xf numFmtId="165" fontId="11" fillId="0" borderId="4"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12" fillId="0" borderId="0" xfId="0" applyFont="1" applyAlignment="1">
      <alignment horizontal="center" vertical="center"/>
    </xf>
    <xf numFmtId="49" fontId="20" fillId="2" borderId="1" xfId="1" applyNumberFormat="1" applyFont="1" applyFill="1" applyBorder="1" applyAlignment="1">
      <alignment horizontal="center" vertical="center"/>
    </xf>
    <xf numFmtId="0" fontId="1" fillId="0" borderId="1" xfId="1" applyBorder="1" applyAlignment="1">
      <alignment horizontal="center" vertical="center"/>
    </xf>
    <xf numFmtId="0" fontId="16" fillId="0" borderId="1" xfId="1" applyFont="1" applyBorder="1" applyAlignment="1">
      <alignment horizontal="center" vertical="center"/>
    </xf>
    <xf numFmtId="0" fontId="10" fillId="0" borderId="1" xfId="0" applyFont="1" applyBorder="1" applyAlignment="1">
      <alignment horizontal="center" vertical="center" wrapText="1"/>
    </xf>
    <xf numFmtId="165" fontId="1" fillId="0" borderId="0" xfId="1" applyNumberFormat="1" applyAlignment="1">
      <alignment horizontal="center" vertical="center"/>
    </xf>
    <xf numFmtId="165" fontId="10" fillId="0" borderId="4" xfId="1" applyNumberFormat="1" applyFont="1" applyBorder="1" applyAlignment="1">
      <alignment horizontal="center" vertical="center"/>
    </xf>
    <xf numFmtId="165" fontId="1" fillId="0" borderId="6" xfId="1" applyNumberFormat="1" applyBorder="1" applyAlignment="1">
      <alignment horizontal="center" vertical="center"/>
    </xf>
    <xf numFmtId="0" fontId="22" fillId="0" borderId="0" xfId="1" applyFont="1" applyAlignment="1">
      <alignment horizontal="center" vertical="center"/>
    </xf>
    <xf numFmtId="0" fontId="50" fillId="0" borderId="0" xfId="0" applyFont="1"/>
    <xf numFmtId="3" fontId="42" fillId="0" borderId="8" xfId="0" applyNumberFormat="1" applyFont="1" applyBorder="1" applyAlignment="1">
      <alignment horizontal="center" vertical="center"/>
    </xf>
    <xf numFmtId="3" fontId="42" fillId="0" borderId="1" xfId="0" applyNumberFormat="1" applyFont="1" applyBorder="1" applyAlignment="1">
      <alignment horizontal="center" vertical="center"/>
    </xf>
    <xf numFmtId="0" fontId="42" fillId="0" borderId="0" xfId="0" applyFont="1"/>
    <xf numFmtId="0" fontId="52" fillId="0" borderId="0" xfId="0" applyFont="1"/>
    <xf numFmtId="0" fontId="46" fillId="0" borderId="0" xfId="0" applyFont="1" applyAlignment="1">
      <alignment horizontal="left" vertical="center"/>
    </xf>
    <xf numFmtId="0" fontId="0" fillId="0" borderId="1" xfId="0" applyBorder="1" applyAlignment="1">
      <alignment horizontal="center"/>
    </xf>
    <xf numFmtId="0" fontId="0" fillId="0" borderId="0" xfId="0" applyAlignment="1">
      <alignment horizontal="center"/>
    </xf>
    <xf numFmtId="168" fontId="59" fillId="0" borderId="0" xfId="24" applyFont="1" applyAlignment="1">
      <alignment horizontal="center"/>
    </xf>
    <xf numFmtId="0" fontId="25" fillId="0" borderId="1" xfId="1" applyFont="1" applyBorder="1" applyAlignment="1">
      <alignment horizontal="center" vertical="center"/>
    </xf>
    <xf numFmtId="165" fontId="8" fillId="0" borderId="1" xfId="1" applyNumberFormat="1" applyFont="1" applyBorder="1" applyAlignment="1">
      <alignment horizontal="center" vertical="center"/>
    </xf>
    <xf numFmtId="165" fontId="2" fillId="0" borderId="0" xfId="1" quotePrefix="1" applyNumberFormat="1" applyFont="1" applyAlignment="1">
      <alignment horizontal="center" vertical="center"/>
    </xf>
    <xf numFmtId="0" fontId="25" fillId="11" borderId="30" xfId="1" applyFont="1" applyFill="1" applyBorder="1" applyAlignment="1">
      <alignment horizontal="center" vertical="center"/>
    </xf>
    <xf numFmtId="0" fontId="25" fillId="0" borderId="0" xfId="0" applyFont="1" applyAlignment="1">
      <alignment horizontal="center" vertical="center"/>
    </xf>
    <xf numFmtId="0" fontId="20" fillId="0" borderId="0" xfId="1" applyFont="1" applyAlignment="1">
      <alignment horizontal="center" vertical="center"/>
    </xf>
    <xf numFmtId="0" fontId="20" fillId="2" borderId="0" xfId="1" applyFont="1" applyFill="1" applyAlignment="1">
      <alignment horizontal="center" vertical="center"/>
    </xf>
    <xf numFmtId="0" fontId="12" fillId="0" borderId="0" xfId="0" applyFont="1" applyAlignment="1">
      <alignment vertical="center"/>
    </xf>
    <xf numFmtId="0" fontId="38" fillId="7" borderId="22" xfId="0" applyFont="1" applyFill="1" applyBorder="1"/>
    <xf numFmtId="0" fontId="38" fillId="0" borderId="1" xfId="0" applyFont="1" applyBorder="1" applyAlignment="1">
      <alignment horizontal="center" vertical="center"/>
    </xf>
    <xf numFmtId="0" fontId="38" fillId="0" borderId="0" xfId="0" applyFont="1" applyAlignment="1">
      <alignment horizontal="center" vertical="center"/>
    </xf>
    <xf numFmtId="0" fontId="38" fillId="0" borderId="0" xfId="0" applyFont="1"/>
    <xf numFmtId="0" fontId="38" fillId="0" borderId="26" xfId="0" applyFont="1" applyBorder="1"/>
    <xf numFmtId="0" fontId="38" fillId="7" borderId="6" xfId="0" applyFont="1" applyFill="1" applyBorder="1"/>
    <xf numFmtId="0" fontId="38" fillId="0" borderId="22" xfId="0" applyFont="1" applyBorder="1"/>
    <xf numFmtId="0" fontId="39" fillId="7" borderId="22" xfId="0" applyFont="1" applyFill="1" applyBorder="1"/>
    <xf numFmtId="0" fontId="38" fillId="0" borderId="4" xfId="0" applyFont="1" applyBorder="1"/>
    <xf numFmtId="0" fontId="38" fillId="7" borderId="4" xfId="0" applyFont="1" applyFill="1" applyBorder="1"/>
    <xf numFmtId="0" fontId="6" fillId="0" borderId="8" xfId="0" applyFont="1" applyBorder="1" applyAlignment="1">
      <alignment horizontal="center" vertical="center"/>
    </xf>
    <xf numFmtId="0" fontId="38" fillId="0" borderId="0" xfId="24" applyNumberFormat="1" applyFont="1" applyAlignment="1">
      <alignment horizontal="center"/>
    </xf>
    <xf numFmtId="0" fontId="59" fillId="0" borderId="0" xfId="24" applyNumberFormat="1" applyFont="1" applyAlignment="1">
      <alignment horizontal="center"/>
    </xf>
    <xf numFmtId="0" fontId="38" fillId="0" borderId="0" xfId="24" applyNumberFormat="1" applyFont="1" applyAlignment="1">
      <alignment horizontal="center" vertical="center"/>
    </xf>
    <xf numFmtId="0" fontId="39" fillId="0" borderId="0" xfId="24" applyNumberFormat="1" applyFont="1" applyAlignment="1">
      <alignment horizontal="center" vertical="center"/>
    </xf>
    <xf numFmtId="0" fontId="62" fillId="0" borderId="1" xfId="1" applyFont="1" applyBorder="1" applyAlignment="1">
      <alignment horizontal="center" vertical="center"/>
    </xf>
    <xf numFmtId="165" fontId="10" fillId="0" borderId="4" xfId="2" applyNumberFormat="1" applyFont="1" applyBorder="1" applyAlignment="1">
      <alignment horizontal="center" vertical="center"/>
    </xf>
    <xf numFmtId="0" fontId="0" fillId="0" borderId="0" xfId="0" applyAlignment="1">
      <alignment horizontal="left" vertical="center"/>
    </xf>
    <xf numFmtId="0" fontId="38" fillId="10" borderId="1" xfId="0" applyFont="1" applyFill="1" applyBorder="1" applyAlignment="1">
      <alignment horizontal="center" vertical="center"/>
    </xf>
    <xf numFmtId="0" fontId="0" fillId="2" borderId="1" xfId="0" applyFill="1" applyBorder="1" applyAlignment="1" applyProtection="1">
      <alignment horizontal="center" vertical="center" wrapText="1"/>
      <protection locked="0"/>
    </xf>
    <xf numFmtId="0" fontId="0" fillId="2" borderId="1" xfId="0" applyFill="1" applyBorder="1" applyAlignment="1">
      <alignment horizontal="center" vertical="center" wrapText="1"/>
    </xf>
    <xf numFmtId="0" fontId="38" fillId="0" borderId="1" xfId="0" quotePrefix="1" applyFont="1" applyBorder="1" applyAlignment="1">
      <alignment horizontal="center" vertical="center"/>
    </xf>
    <xf numFmtId="0" fontId="6" fillId="0" borderId="1" xfId="0" applyFont="1" applyBorder="1" applyAlignment="1" applyProtection="1">
      <alignment horizontal="center" vertical="center" wrapText="1"/>
      <protection locked="0"/>
    </xf>
    <xf numFmtId="0" fontId="0" fillId="0" borderId="1" xfId="0" applyBorder="1" applyAlignment="1" applyProtection="1">
      <alignment horizontal="center" vertical="center" wrapText="1"/>
      <protection locked="0"/>
    </xf>
    <xf numFmtId="14" fontId="38" fillId="0" borderId="1" xfId="0" applyNumberFormat="1" applyFont="1" applyBorder="1" applyAlignment="1">
      <alignment horizontal="center" vertical="center"/>
    </xf>
    <xf numFmtId="49" fontId="61" fillId="14" borderId="1" xfId="0" applyNumberFormat="1" applyFont="1" applyFill="1" applyBorder="1" applyAlignment="1">
      <alignment horizontal="center" vertical="center"/>
    </xf>
    <xf numFmtId="165" fontId="15" fillId="0" borderId="4" xfId="1" applyNumberFormat="1" applyFont="1" applyBorder="1" applyAlignment="1">
      <alignment horizontal="center" vertical="center"/>
    </xf>
    <xf numFmtId="165" fontId="8" fillId="0" borderId="6" xfId="1" applyNumberFormat="1" applyFont="1" applyBorder="1" applyAlignment="1">
      <alignment horizontal="center" vertical="center"/>
    </xf>
    <xf numFmtId="0" fontId="8" fillId="0" borderId="1" xfId="1" applyFont="1" applyBorder="1" applyAlignment="1">
      <alignment horizontal="center" vertical="center"/>
    </xf>
    <xf numFmtId="165" fontId="8" fillId="0" borderId="4" xfId="1" applyNumberFormat="1" applyFont="1" applyBorder="1" applyAlignment="1">
      <alignment horizontal="center" vertical="center"/>
    </xf>
    <xf numFmtId="165" fontId="1" fillId="0" borderId="2" xfId="1" applyNumberFormat="1" applyBorder="1" applyAlignment="1">
      <alignment horizontal="center" vertical="center"/>
    </xf>
    <xf numFmtId="0" fontId="39" fillId="0" borderId="1" xfId="0" applyFont="1" applyBorder="1" applyAlignment="1">
      <alignment horizontal="center" vertical="center"/>
    </xf>
    <xf numFmtId="165" fontId="2" fillId="0" borderId="0" xfId="1" applyNumberFormat="1" applyFont="1" applyAlignment="1">
      <alignment horizontal="center" vertical="center"/>
    </xf>
    <xf numFmtId="0" fontId="12" fillId="0" borderId="1" xfId="0" applyFont="1" applyBorder="1"/>
    <xf numFmtId="0" fontId="42" fillId="0" borderId="1" xfId="0" applyFont="1" applyBorder="1"/>
    <xf numFmtId="169" fontId="6" fillId="0" borderId="8" xfId="0" applyNumberFormat="1" applyFont="1" applyBorder="1" applyAlignment="1">
      <alignment horizontal="center"/>
    </xf>
    <xf numFmtId="0" fontId="6" fillId="0" borderId="7" xfId="0" applyFont="1" applyBorder="1" applyAlignment="1">
      <alignment horizontal="center" vertical="center"/>
    </xf>
    <xf numFmtId="0" fontId="6" fillId="0" borderId="16" xfId="0" applyFont="1" applyBorder="1" applyAlignment="1">
      <alignment horizontal="center" vertical="center"/>
    </xf>
    <xf numFmtId="0" fontId="42" fillId="0" borderId="16" xfId="0" applyFont="1" applyBorder="1" applyAlignment="1">
      <alignment horizontal="center" vertical="center"/>
    </xf>
    <xf numFmtId="0" fontId="6" fillId="0" borderId="4" xfId="0" applyFont="1" applyBorder="1" applyAlignment="1">
      <alignment horizontal="center" vertical="center"/>
    </xf>
    <xf numFmtId="0" fontId="42" fillId="0" borderId="7" xfId="0" applyFont="1" applyBorder="1" applyAlignment="1">
      <alignment horizontal="center" vertical="center"/>
    </xf>
    <xf numFmtId="0" fontId="68" fillId="0" borderId="1" xfId="27" applyFont="1" applyBorder="1" applyAlignment="1">
      <alignment horizontal="center" vertical="center"/>
    </xf>
    <xf numFmtId="0" fontId="2" fillId="0" borderId="7" xfId="27" applyFont="1" applyBorder="1" applyAlignment="1">
      <alignment horizontal="center" vertical="center" wrapText="1"/>
    </xf>
    <xf numFmtId="0" fontId="68" fillId="0" borderId="7" xfId="27" applyFont="1" applyBorder="1" applyAlignment="1">
      <alignment horizontal="center" vertical="center"/>
    </xf>
    <xf numFmtId="0" fontId="6" fillId="0" borderId="16" xfId="0" applyFont="1" applyBorder="1" applyAlignment="1">
      <alignment horizontal="center"/>
    </xf>
    <xf numFmtId="0" fontId="6" fillId="0" borderId="8" xfId="0" applyFont="1" applyBorder="1" applyAlignment="1">
      <alignment horizontal="center"/>
    </xf>
    <xf numFmtId="0" fontId="68" fillId="0" borderId="16" xfId="27" applyFont="1" applyBorder="1" applyAlignment="1">
      <alignment horizontal="center" vertical="center"/>
    </xf>
    <xf numFmtId="43" fontId="6" fillId="0" borderId="1" xfId="6" applyFont="1" applyBorder="1" applyAlignment="1">
      <alignment horizontal="center" vertical="center"/>
    </xf>
    <xf numFmtId="43" fontId="6" fillId="0" borderId="8" xfId="6" applyFont="1" applyBorder="1" applyAlignment="1">
      <alignment horizontal="center" vertical="center"/>
    </xf>
    <xf numFmtId="43" fontId="0" fillId="0" borderId="0" xfId="6" applyFont="1" applyAlignment="1">
      <alignment horizontal="center" vertical="center"/>
    </xf>
    <xf numFmtId="0" fontId="6" fillId="0" borderId="9" xfId="0" applyFont="1" applyBorder="1" applyAlignment="1">
      <alignment horizontal="center" vertical="center"/>
    </xf>
    <xf numFmtId="0" fontId="6" fillId="0" borderId="29" xfId="0" applyFont="1" applyBorder="1" applyAlignment="1">
      <alignment horizontal="center" vertical="center"/>
    </xf>
    <xf numFmtId="0" fontId="51" fillId="0" borderId="0" xfId="0" applyFont="1"/>
    <xf numFmtId="0" fontId="6" fillId="0" borderId="0" xfId="22" applyFont="1" applyAlignment="1"/>
    <xf numFmtId="0" fontId="6" fillId="0" borderId="0" xfId="22" applyFont="1" applyAlignment="1">
      <alignment horizontal="center"/>
    </xf>
    <xf numFmtId="167" fontId="0" fillId="0" borderId="0" xfId="0" applyNumberFormat="1" applyAlignment="1">
      <alignment horizontal="center" vertical="center"/>
    </xf>
    <xf numFmtId="165" fontId="71" fillId="0" borderId="1" xfId="1" applyNumberFormat="1" applyFont="1" applyBorder="1" applyAlignment="1">
      <alignment horizontal="center" vertical="center"/>
    </xf>
    <xf numFmtId="0" fontId="5" fillId="0" borderId="1" xfId="0" applyFont="1" applyBorder="1" applyAlignment="1">
      <alignment horizontal="center" vertical="center"/>
    </xf>
    <xf numFmtId="0" fontId="75" fillId="0" borderId="0" xfId="0" applyFont="1"/>
    <xf numFmtId="0" fontId="32" fillId="0" borderId="49" xfId="0" applyFont="1" applyBorder="1"/>
    <xf numFmtId="0" fontId="2" fillId="0" borderId="49" xfId="0" applyFont="1" applyBorder="1"/>
    <xf numFmtId="0" fontId="32" fillId="0" borderId="50" xfId="0" applyFont="1" applyBorder="1"/>
    <xf numFmtId="0" fontId="2" fillId="0" borderId="2" xfId="0" applyFont="1" applyBorder="1"/>
    <xf numFmtId="0" fontId="2" fillId="0" borderId="3" xfId="0" applyFont="1" applyBorder="1"/>
    <xf numFmtId="0" fontId="2" fillId="0" borderId="11" xfId="0" applyFont="1" applyBorder="1"/>
    <xf numFmtId="0" fontId="32" fillId="0" borderId="0" xfId="0" applyFont="1" applyAlignment="1">
      <alignment wrapText="1"/>
    </xf>
    <xf numFmtId="165" fontId="1" fillId="0" borderId="7" xfId="1" applyNumberFormat="1" applyBorder="1" applyAlignment="1">
      <alignment horizontal="center" vertical="center"/>
    </xf>
    <xf numFmtId="0" fontId="75" fillId="0" borderId="0" xfId="0" applyFont="1" applyAlignment="1">
      <alignment horizontal="left" vertical="center"/>
    </xf>
    <xf numFmtId="0" fontId="70" fillId="17" borderId="48" xfId="0" applyFont="1" applyFill="1" applyBorder="1" applyAlignment="1">
      <alignment horizontal="center" vertical="center" wrapText="1"/>
    </xf>
    <xf numFmtId="0" fontId="70" fillId="17" borderId="48" xfId="0" applyFont="1" applyFill="1" applyBorder="1" applyAlignment="1">
      <alignment horizontal="center" vertical="center"/>
    </xf>
    <xf numFmtId="0" fontId="73" fillId="16" borderId="13" xfId="0" applyFont="1" applyFill="1" applyBorder="1" applyAlignment="1">
      <alignment horizontal="center"/>
    </xf>
    <xf numFmtId="0" fontId="73" fillId="17" borderId="13" xfId="0" applyFont="1" applyFill="1" applyBorder="1" applyAlignment="1">
      <alignment horizontal="center"/>
    </xf>
    <xf numFmtId="0" fontId="73" fillId="0" borderId="48" xfId="0" applyFont="1" applyBorder="1" applyAlignment="1">
      <alignment horizontal="center"/>
    </xf>
    <xf numFmtId="0" fontId="2" fillId="0" borderId="1" xfId="0" applyFont="1" applyBorder="1" applyAlignment="1">
      <alignment horizontal="center" vertical="center" wrapText="1"/>
    </xf>
    <xf numFmtId="0" fontId="76" fillId="0" borderId="16" xfId="0" applyFont="1" applyBorder="1" applyAlignment="1">
      <alignment horizontal="center" vertical="center" wrapText="1"/>
    </xf>
    <xf numFmtId="0" fontId="77" fillId="0" borderId="3" xfId="0" applyFont="1" applyBorder="1" applyAlignment="1">
      <alignment horizontal="center" vertical="center"/>
    </xf>
    <xf numFmtId="0" fontId="75" fillId="0" borderId="7" xfId="0" applyFont="1" applyBorder="1" applyAlignment="1">
      <alignment horizontal="center" vertical="center" wrapText="1"/>
    </xf>
    <xf numFmtId="0" fontId="75" fillId="0" borderId="16" xfId="0" applyFont="1" applyBorder="1" applyAlignment="1">
      <alignment horizontal="center" vertical="center" wrapText="1"/>
    </xf>
    <xf numFmtId="0" fontId="72" fillId="0" borderId="51" xfId="0" applyFont="1" applyBorder="1" applyAlignment="1">
      <alignment horizontal="center"/>
    </xf>
    <xf numFmtId="0" fontId="72" fillId="0" borderId="48" xfId="0" applyFont="1" applyBorder="1" applyAlignment="1">
      <alignment horizontal="center"/>
    </xf>
    <xf numFmtId="0" fontId="72" fillId="17" borderId="48" xfId="0" applyFont="1" applyFill="1" applyBorder="1" applyAlignment="1">
      <alignment horizontal="center" vertical="center"/>
    </xf>
    <xf numFmtId="165" fontId="1" fillId="0" borderId="48" xfId="1" applyNumberFormat="1" applyBorder="1" applyAlignment="1">
      <alignment horizontal="center" vertical="center"/>
    </xf>
    <xf numFmtId="0" fontId="73" fillId="20" borderId="13" xfId="0" applyFont="1" applyFill="1" applyBorder="1" applyAlignment="1">
      <alignment horizontal="center"/>
    </xf>
    <xf numFmtId="0" fontId="65" fillId="0" borderId="0" xfId="0" applyFont="1"/>
    <xf numFmtId="164" fontId="0" fillId="0" borderId="0" xfId="0" applyNumberFormat="1"/>
    <xf numFmtId="0" fontId="19" fillId="0" borderId="0" xfId="0" applyFont="1" applyAlignment="1">
      <alignment horizontal="center"/>
    </xf>
    <xf numFmtId="0" fontId="0" fillId="0" borderId="1" xfId="0" applyBorder="1" applyAlignment="1">
      <alignment horizontal="center" vertical="center" wrapText="1"/>
    </xf>
    <xf numFmtId="0" fontId="6" fillId="0" borderId="0" xfId="22" applyFont="1" applyAlignment="1">
      <alignment horizontal="left"/>
    </xf>
    <xf numFmtId="0" fontId="25" fillId="13" borderId="19" xfId="1" applyFont="1" applyFill="1" applyBorder="1" applyAlignment="1">
      <alignment horizontal="center" vertical="center"/>
    </xf>
    <xf numFmtId="0" fontId="25" fillId="20" borderId="19" xfId="1" applyFont="1" applyFill="1" applyBorder="1" applyAlignment="1">
      <alignment horizontal="center" vertical="center"/>
    </xf>
    <xf numFmtId="0" fontId="25" fillId="0" borderId="30" xfId="1" applyFont="1" applyBorder="1" applyAlignment="1">
      <alignment horizontal="center" vertical="center"/>
    </xf>
    <xf numFmtId="0" fontId="76" fillId="0" borderId="26" xfId="0" applyFont="1" applyBorder="1" applyAlignment="1">
      <alignment horizontal="center" vertical="center" wrapText="1"/>
    </xf>
    <xf numFmtId="0" fontId="79" fillId="0" borderId="48" xfId="0" applyFont="1" applyBorder="1" applyAlignment="1">
      <alignment wrapText="1"/>
    </xf>
    <xf numFmtId="0" fontId="1" fillId="0" borderId="1" xfId="1" applyBorder="1" applyAlignment="1">
      <alignment horizontal="left" vertical="center"/>
    </xf>
    <xf numFmtId="16" fontId="32" fillId="0" borderId="48" xfId="0" applyNumberFormat="1" applyFont="1" applyBorder="1" applyAlignment="1">
      <alignment horizontal="center" vertical="center"/>
    </xf>
    <xf numFmtId="0" fontId="67" fillId="13" borderId="0" xfId="0" applyFont="1" applyFill="1"/>
    <xf numFmtId="0" fontId="25" fillId="28" borderId="30" xfId="1" applyFont="1" applyFill="1" applyBorder="1" applyAlignment="1">
      <alignment horizontal="center" vertical="center"/>
    </xf>
    <xf numFmtId="0" fontId="72" fillId="0" borderId="7" xfId="0" applyFont="1" applyBorder="1" applyAlignment="1">
      <alignment horizontal="center" vertical="center" wrapText="1"/>
    </xf>
    <xf numFmtId="0" fontId="62" fillId="0" borderId="7" xfId="0" applyFont="1" applyBorder="1" applyAlignment="1">
      <alignment horizontal="center" vertical="center"/>
    </xf>
    <xf numFmtId="170" fontId="0" fillId="0" borderId="1" xfId="0" applyNumberFormat="1" applyBorder="1" applyAlignment="1">
      <alignment horizontal="center" vertical="center"/>
    </xf>
    <xf numFmtId="165" fontId="8" fillId="0" borderId="6" xfId="2" applyNumberFormat="1" applyFont="1" applyBorder="1" applyAlignment="1">
      <alignment horizontal="center" vertical="center"/>
    </xf>
    <xf numFmtId="0" fontId="65" fillId="0" borderId="48" xfId="0" applyFont="1" applyBorder="1" applyAlignment="1">
      <alignment horizontal="center" vertical="center"/>
    </xf>
    <xf numFmtId="0" fontId="0" fillId="0" borderId="48" xfId="0" applyBorder="1" applyAlignment="1">
      <alignment horizontal="center" vertical="center"/>
    </xf>
    <xf numFmtId="6" fontId="32" fillId="0" borderId="7" xfId="0" applyNumberFormat="1" applyFont="1" applyBorder="1" applyAlignment="1">
      <alignment horizontal="center"/>
    </xf>
    <xf numFmtId="6" fontId="32" fillId="0" borderId="16" xfId="0" applyNumberFormat="1" applyFont="1" applyBorder="1" applyAlignment="1">
      <alignment horizontal="center"/>
    </xf>
    <xf numFmtId="0" fontId="32" fillId="0" borderId="7" xfId="0" applyFont="1" applyBorder="1" applyAlignment="1">
      <alignment horizontal="center"/>
    </xf>
    <xf numFmtId="0" fontId="32" fillId="0" borderId="16" xfId="0" applyFont="1" applyBorder="1" applyAlignment="1">
      <alignment horizontal="center"/>
    </xf>
    <xf numFmtId="165" fontId="1" fillId="0" borderId="51" xfId="1" applyNumberFormat="1" applyBorder="1" applyAlignment="1">
      <alignment horizontal="center" vertical="center"/>
    </xf>
    <xf numFmtId="0" fontId="37" fillId="0" borderId="0" xfId="0" applyFont="1"/>
    <xf numFmtId="6" fontId="32" fillId="0" borderId="1" xfId="0" applyNumberFormat="1" applyFont="1" applyBorder="1" applyAlignment="1">
      <alignment horizontal="center"/>
    </xf>
    <xf numFmtId="0" fontId="32" fillId="0" borderId="0" xfId="0" applyFont="1" applyAlignment="1">
      <alignment horizontal="center"/>
    </xf>
    <xf numFmtId="0" fontId="72" fillId="0" borderId="4" xfId="0" applyFont="1" applyBorder="1" applyAlignment="1">
      <alignment horizontal="center"/>
    </xf>
    <xf numFmtId="165" fontId="1" fillId="29" borderId="1" xfId="1" applyNumberFormat="1" applyFill="1" applyBorder="1" applyAlignment="1">
      <alignment horizontal="center" vertical="center"/>
    </xf>
    <xf numFmtId="6" fontId="2" fillId="0" borderId="7" xfId="0" applyNumberFormat="1" applyFont="1" applyBorder="1" applyAlignment="1">
      <alignment horizontal="center"/>
    </xf>
    <xf numFmtId="6" fontId="32" fillId="0" borderId="8" xfId="0" applyNumberFormat="1" applyFont="1" applyBorder="1" applyAlignment="1">
      <alignment horizontal="center"/>
    </xf>
    <xf numFmtId="0" fontId="38" fillId="5" borderId="22" xfId="0" applyFont="1" applyFill="1" applyBorder="1"/>
    <xf numFmtId="0" fontId="38" fillId="5" borderId="0" xfId="0" applyFont="1" applyFill="1"/>
    <xf numFmtId="0" fontId="65" fillId="0" borderId="0" xfId="0" applyFont="1" applyAlignment="1">
      <alignment horizontal="left"/>
    </xf>
    <xf numFmtId="0" fontId="0" fillId="0" borderId="0" xfId="0" applyAlignment="1">
      <alignment horizontal="left"/>
    </xf>
    <xf numFmtId="0" fontId="82" fillId="0" borderId="0" xfId="0" applyFont="1" applyAlignment="1">
      <alignment horizontal="left"/>
    </xf>
    <xf numFmtId="0" fontId="84" fillId="0" borderId="0" xfId="0" applyFont="1" applyAlignment="1">
      <alignment vertical="center"/>
    </xf>
    <xf numFmtId="0" fontId="84" fillId="0" borderId="0" xfId="0" applyFont="1" applyAlignment="1">
      <alignment horizontal="left" vertical="center"/>
    </xf>
    <xf numFmtId="0" fontId="85" fillId="0" borderId="8" xfId="0" applyFont="1" applyBorder="1"/>
    <xf numFmtId="0" fontId="85" fillId="0" borderId="16" xfId="0" applyFont="1" applyBorder="1"/>
    <xf numFmtId="0" fontId="85" fillId="0" borderId="4" xfId="0" applyFont="1" applyBorder="1"/>
    <xf numFmtId="0" fontId="85" fillId="0" borderId="0" xfId="0" applyFont="1"/>
    <xf numFmtId="0" fontId="86" fillId="0" borderId="8" xfId="0" applyFont="1" applyBorder="1"/>
    <xf numFmtId="0" fontId="86" fillId="0" borderId="16" xfId="0" applyFont="1" applyBorder="1"/>
    <xf numFmtId="0" fontId="85" fillId="0" borderId="3" xfId="0" applyFont="1" applyBorder="1"/>
    <xf numFmtId="0" fontId="88" fillId="0" borderId="4" xfId="0" applyFont="1" applyBorder="1"/>
    <xf numFmtId="0" fontId="88" fillId="0" borderId="0" xfId="0" applyFont="1"/>
    <xf numFmtId="0" fontId="85" fillId="0" borderId="8" xfId="0" applyFont="1" applyBorder="1" applyAlignment="1">
      <alignment wrapText="1"/>
    </xf>
    <xf numFmtId="0" fontId="85" fillId="0" borderId="75" xfId="0" applyFont="1" applyBorder="1"/>
    <xf numFmtId="0" fontId="85" fillId="0" borderId="16" xfId="0" applyFont="1" applyBorder="1" applyAlignment="1">
      <alignment wrapText="1"/>
    </xf>
    <xf numFmtId="0" fontId="85" fillId="0" borderId="44" xfId="0" applyFont="1" applyBorder="1"/>
    <xf numFmtId="0" fontId="85" fillId="0" borderId="61" xfId="0" applyFont="1" applyBorder="1"/>
    <xf numFmtId="0" fontId="85" fillId="0" borderId="31" xfId="0" applyFont="1" applyBorder="1"/>
    <xf numFmtId="0" fontId="65" fillId="0" borderId="16" xfId="0" applyFont="1" applyBorder="1" applyAlignment="1">
      <alignment horizontal="left"/>
    </xf>
    <xf numFmtId="0" fontId="65" fillId="0" borderId="7" xfId="0" applyFont="1" applyBorder="1" applyAlignment="1">
      <alignment horizontal="left"/>
    </xf>
    <xf numFmtId="0" fontId="37" fillId="0" borderId="16" xfId="0" applyFont="1" applyBorder="1" applyAlignment="1">
      <alignment horizontal="left"/>
    </xf>
    <xf numFmtId="0" fontId="37" fillId="0" borderId="7" xfId="0" applyFont="1" applyBorder="1" applyAlignment="1">
      <alignment horizontal="left"/>
    </xf>
    <xf numFmtId="0" fontId="78" fillId="0" borderId="7" xfId="0" applyFont="1" applyBorder="1"/>
    <xf numFmtId="170" fontId="0" fillId="29" borderId="1" xfId="0" applyNumberFormat="1" applyFill="1" applyBorder="1" applyAlignment="1">
      <alignment horizontal="center" vertical="center"/>
    </xf>
    <xf numFmtId="0" fontId="65" fillId="0" borderId="8" xfId="0" applyFont="1" applyBorder="1"/>
    <xf numFmtId="0" fontId="65" fillId="0" borderId="16" xfId="0" applyFont="1" applyBorder="1"/>
    <xf numFmtId="0" fontId="65" fillId="0" borderId="7" xfId="0" applyFont="1" applyBorder="1"/>
    <xf numFmtId="0" fontId="85" fillId="0" borderId="22" xfId="0" applyFont="1" applyBorder="1"/>
    <xf numFmtId="0" fontId="85" fillId="0" borderId="1" xfId="0" applyFont="1" applyBorder="1"/>
    <xf numFmtId="0" fontId="85" fillId="0" borderId="7" xfId="0" applyFont="1" applyBorder="1"/>
    <xf numFmtId="0" fontId="85" fillId="0" borderId="7" xfId="0" applyFont="1" applyBorder="1" applyAlignment="1">
      <alignment wrapText="1"/>
    </xf>
    <xf numFmtId="0" fontId="85" fillId="0" borderId="2" xfId="0" applyFont="1" applyBorder="1"/>
    <xf numFmtId="0" fontId="85" fillId="0" borderId="26" xfId="0" applyFont="1" applyBorder="1"/>
    <xf numFmtId="0" fontId="85" fillId="0" borderId="7" xfId="0" applyFont="1" applyBorder="1" applyAlignment="1">
      <alignment horizontal="left"/>
    </xf>
    <xf numFmtId="0" fontId="85" fillId="0" borderId="22" xfId="0" applyFont="1" applyBorder="1" applyAlignment="1">
      <alignment horizontal="left"/>
    </xf>
    <xf numFmtId="0" fontId="85" fillId="0" borderId="4" xfId="0" applyFont="1" applyBorder="1" applyAlignment="1">
      <alignment horizontal="left"/>
    </xf>
    <xf numFmtId="0" fontId="85" fillId="0" borderId="17" xfId="0" applyFont="1" applyBorder="1"/>
    <xf numFmtId="0" fontId="85" fillId="0" borderId="39" xfId="0" applyFont="1" applyBorder="1"/>
    <xf numFmtId="0" fontId="85" fillId="0" borderId="38" xfId="0" applyFont="1" applyBorder="1"/>
    <xf numFmtId="0" fontId="85" fillId="0" borderId="40" xfId="0" applyFont="1" applyBorder="1"/>
    <xf numFmtId="0" fontId="85" fillId="0" borderId="25" xfId="0" applyFont="1" applyBorder="1"/>
    <xf numFmtId="0" fontId="85" fillId="0" borderId="26" xfId="0" applyFont="1" applyBorder="1" applyAlignment="1">
      <alignment wrapText="1"/>
    </xf>
    <xf numFmtId="0" fontId="85" fillId="0" borderId="24" xfId="0" applyFont="1" applyBorder="1"/>
    <xf numFmtId="0" fontId="85" fillId="0" borderId="18" xfId="0" applyFont="1" applyBorder="1"/>
    <xf numFmtId="0" fontId="85" fillId="0" borderId="69" xfId="0" applyFont="1" applyBorder="1"/>
    <xf numFmtId="0" fontId="85" fillId="0" borderId="69" xfId="0" applyFont="1" applyBorder="1" applyAlignment="1">
      <alignment wrapText="1"/>
    </xf>
    <xf numFmtId="0" fontId="85" fillId="0" borderId="47" xfId="0" applyFont="1" applyBorder="1"/>
    <xf numFmtId="0" fontId="85" fillId="0" borderId="0" xfId="0" applyFont="1" applyAlignment="1">
      <alignment wrapText="1"/>
    </xf>
    <xf numFmtId="0" fontId="85" fillId="0" borderId="14" xfId="0" applyFont="1" applyBorder="1"/>
    <xf numFmtId="0" fontId="85" fillId="0" borderId="74" xfId="0" applyFont="1" applyBorder="1"/>
    <xf numFmtId="0" fontId="85" fillId="0" borderId="74" xfId="0" applyFont="1" applyBorder="1" applyAlignment="1">
      <alignment wrapText="1"/>
    </xf>
    <xf numFmtId="0" fontId="85" fillId="0" borderId="19" xfId="0" applyFont="1" applyBorder="1"/>
    <xf numFmtId="0" fontId="85" fillId="0" borderId="36" xfId="0" applyFont="1" applyBorder="1"/>
    <xf numFmtId="0" fontId="85" fillId="0" borderId="61" xfId="0" applyFont="1" applyBorder="1" applyAlignment="1">
      <alignment wrapText="1"/>
    </xf>
    <xf numFmtId="0" fontId="90" fillId="17" borderId="48" xfId="0" applyFont="1" applyFill="1" applyBorder="1" applyAlignment="1">
      <alignment horizontal="center" vertical="center" wrapText="1"/>
    </xf>
    <xf numFmtId="165" fontId="91" fillId="0" borderId="1" xfId="1" applyNumberFormat="1" applyFont="1" applyBorder="1" applyAlignment="1">
      <alignment horizontal="center" vertical="center"/>
    </xf>
    <xf numFmtId="9" fontId="0" fillId="0" borderId="0" xfId="0" applyNumberFormat="1" applyAlignment="1">
      <alignment horizontal="center" vertical="center"/>
    </xf>
    <xf numFmtId="0" fontId="92" fillId="0" borderId="8" xfId="0" applyFont="1" applyBorder="1"/>
    <xf numFmtId="0" fontId="76" fillId="17" borderId="48" xfId="0" applyFont="1" applyFill="1" applyBorder="1" applyAlignment="1">
      <alignment horizontal="center" vertical="center" wrapText="1"/>
    </xf>
    <xf numFmtId="0" fontId="11" fillId="0" borderId="1" xfId="0" applyFont="1" applyBorder="1" applyAlignment="1">
      <alignment horizontal="center" vertical="center" wrapText="1"/>
    </xf>
    <xf numFmtId="49" fontId="10" fillId="0" borderId="1" xfId="0" quotePrefix="1" applyNumberFormat="1" applyFont="1" applyBorder="1" applyAlignment="1">
      <alignment horizontal="center" vertical="center" wrapText="1"/>
    </xf>
    <xf numFmtId="0" fontId="70" fillId="0" borderId="8" xfId="0" applyFont="1" applyBorder="1" applyAlignment="1">
      <alignment horizontal="center" vertical="center" wrapText="1"/>
    </xf>
    <xf numFmtId="0" fontId="15" fillId="0" borderId="1" xfId="0" applyFont="1" applyBorder="1" applyAlignment="1">
      <alignment horizontal="center" vertical="center" wrapText="1"/>
    </xf>
    <xf numFmtId="0" fontId="81" fillId="0" borderId="0" xfId="0" applyFont="1"/>
    <xf numFmtId="0" fontId="81" fillId="0" borderId="0" xfId="0" applyFont="1" applyAlignment="1">
      <alignment horizontal="left"/>
    </xf>
    <xf numFmtId="0" fontId="78" fillId="24" borderId="1" xfId="0" applyFont="1" applyFill="1" applyBorder="1"/>
    <xf numFmtId="0" fontId="78" fillId="24" borderId="8" xfId="0" applyFont="1" applyFill="1" applyBorder="1" applyAlignment="1">
      <alignment horizontal="left"/>
    </xf>
    <xf numFmtId="0" fontId="78" fillId="24" borderId="22" xfId="0" applyFont="1" applyFill="1" applyBorder="1" applyAlignment="1">
      <alignment horizontal="left"/>
    </xf>
    <xf numFmtId="0" fontId="78" fillId="24" borderId="2" xfId="0" applyFont="1" applyFill="1" applyBorder="1" applyAlignment="1">
      <alignment horizontal="left"/>
    </xf>
    <xf numFmtId="0" fontId="78" fillId="24" borderId="48" xfId="0" applyFont="1" applyFill="1" applyBorder="1" applyAlignment="1">
      <alignment horizontal="left" wrapText="1"/>
    </xf>
    <xf numFmtId="0" fontId="78" fillId="24" borderId="53" xfId="0" applyFont="1" applyFill="1" applyBorder="1" applyAlignment="1">
      <alignment horizontal="left"/>
    </xf>
    <xf numFmtId="0" fontId="65" fillId="16" borderId="1" xfId="0" applyFont="1" applyFill="1" applyBorder="1" applyAlignment="1">
      <alignment horizontal="left"/>
    </xf>
    <xf numFmtId="0" fontId="65" fillId="16" borderId="8" xfId="0" applyFont="1" applyFill="1" applyBorder="1" applyAlignment="1">
      <alignment horizontal="left"/>
    </xf>
    <xf numFmtId="0" fontId="78" fillId="16" borderId="8" xfId="0" applyFont="1" applyFill="1" applyBorder="1" applyAlignment="1">
      <alignment horizontal="left"/>
    </xf>
    <xf numFmtId="0" fontId="65" fillId="0" borderId="4" xfId="0" applyFont="1" applyBorder="1" applyAlignment="1">
      <alignment horizontal="left"/>
    </xf>
    <xf numFmtId="0" fontId="65" fillId="0" borderId="3" xfId="0" applyFont="1" applyBorder="1" applyAlignment="1">
      <alignment horizontal="left"/>
    </xf>
    <xf numFmtId="0" fontId="65" fillId="0" borderId="71" xfId="0" applyFont="1" applyBorder="1" applyAlignment="1">
      <alignment horizontal="left"/>
    </xf>
    <xf numFmtId="0" fontId="65" fillId="0" borderId="54" xfId="0" applyFont="1" applyBorder="1" applyAlignment="1">
      <alignment horizontal="left"/>
    </xf>
    <xf numFmtId="3" fontId="37" fillId="0" borderId="16" xfId="0" applyNumberFormat="1" applyFont="1" applyBorder="1" applyAlignment="1">
      <alignment horizontal="left"/>
    </xf>
    <xf numFmtId="0" fontId="37" fillId="0" borderId="16" xfId="0" applyFont="1" applyBorder="1" applyAlignment="1">
      <alignment horizontal="left" wrapText="1"/>
    </xf>
    <xf numFmtId="0" fontId="37" fillId="0" borderId="4" xfId="0" applyFont="1" applyBorder="1" applyAlignment="1">
      <alignment horizontal="left"/>
    </xf>
    <xf numFmtId="0" fontId="37" fillId="0" borderId="3" xfId="0" applyFont="1" applyBorder="1" applyAlignment="1">
      <alignment horizontal="left"/>
    </xf>
    <xf numFmtId="0" fontId="37" fillId="0" borderId="71" xfId="0" applyFont="1" applyBorder="1" applyAlignment="1">
      <alignment horizontal="left"/>
    </xf>
    <xf numFmtId="0" fontId="37" fillId="0" borderId="54" xfId="0" applyFont="1" applyBorder="1" applyAlignment="1">
      <alignment horizontal="left"/>
    </xf>
    <xf numFmtId="0" fontId="65" fillId="0" borderId="16" xfId="0" applyFont="1" applyBorder="1" applyAlignment="1">
      <alignment horizontal="left" wrapText="1"/>
    </xf>
    <xf numFmtId="0" fontId="78" fillId="0" borderId="10" xfId="0" applyFont="1" applyBorder="1"/>
    <xf numFmtId="0" fontId="37" fillId="0" borderId="26" xfId="0" applyFont="1" applyBorder="1" applyAlignment="1">
      <alignment horizontal="left" wrapText="1"/>
    </xf>
    <xf numFmtId="0" fontId="37" fillId="0" borderId="71" xfId="0" applyFont="1" applyBorder="1" applyAlignment="1">
      <alignment horizontal="left" wrapText="1"/>
    </xf>
    <xf numFmtId="0" fontId="37" fillId="0" borderId="4" xfId="0" applyFont="1" applyBorder="1" applyAlignment="1">
      <alignment horizontal="left" wrapText="1"/>
    </xf>
    <xf numFmtId="0" fontId="37" fillId="0" borderId="3" xfId="0" applyFont="1" applyBorder="1" applyAlignment="1">
      <alignment horizontal="left" wrapText="1"/>
    </xf>
    <xf numFmtId="0" fontId="37" fillId="0" borderId="54" xfId="0" applyFont="1" applyBorder="1" applyAlignment="1">
      <alignment horizontal="left" wrapText="1"/>
    </xf>
    <xf numFmtId="3" fontId="37" fillId="0" borderId="16" xfId="0" applyNumberFormat="1" applyFont="1" applyBorder="1" applyAlignment="1">
      <alignment horizontal="left" wrapText="1"/>
    </xf>
    <xf numFmtId="3" fontId="65" fillId="0" borderId="16" xfId="0" applyNumberFormat="1" applyFont="1" applyBorder="1" applyAlignment="1">
      <alignment horizontal="left"/>
    </xf>
    <xf numFmtId="0" fontId="65" fillId="0" borderId="8" xfId="0" applyFont="1" applyBorder="1" applyAlignment="1">
      <alignment horizontal="left"/>
    </xf>
    <xf numFmtId="0" fontId="65" fillId="0" borderId="1" xfId="0" applyFont="1" applyBorder="1"/>
    <xf numFmtId="0" fontId="65" fillId="27" borderId="6" xfId="0" applyFont="1" applyFill="1" applyBorder="1"/>
    <xf numFmtId="0" fontId="78" fillId="27" borderId="9" xfId="0" applyFont="1" applyFill="1" applyBorder="1"/>
    <xf numFmtId="0" fontId="65" fillId="0" borderId="22" xfId="0" applyFont="1" applyBorder="1"/>
    <xf numFmtId="0" fontId="65" fillId="0" borderId="4" xfId="0" applyFont="1" applyBorder="1"/>
    <xf numFmtId="0" fontId="65" fillId="27" borderId="4" xfId="0" applyFont="1" applyFill="1" applyBorder="1"/>
    <xf numFmtId="0" fontId="78" fillId="27" borderId="16" xfId="0" applyFont="1" applyFill="1" applyBorder="1"/>
    <xf numFmtId="0" fontId="65" fillId="27" borderId="22" xfId="0" applyFont="1" applyFill="1" applyBorder="1"/>
    <xf numFmtId="0" fontId="65" fillId="27" borderId="0" xfId="0" applyFont="1" applyFill="1"/>
    <xf numFmtId="0" fontId="65" fillId="0" borderId="6" xfId="0" applyFont="1" applyBorder="1"/>
    <xf numFmtId="0" fontId="78" fillId="27" borderId="4" xfId="0" applyFont="1" applyFill="1" applyBorder="1"/>
    <xf numFmtId="0" fontId="78" fillId="27" borderId="22" xfId="0" applyFont="1" applyFill="1" applyBorder="1"/>
    <xf numFmtId="0" fontId="78" fillId="27" borderId="29" xfId="0" applyFont="1" applyFill="1" applyBorder="1"/>
    <xf numFmtId="0" fontId="78" fillId="27" borderId="8" xfId="0" applyFont="1" applyFill="1" applyBorder="1"/>
    <xf numFmtId="0" fontId="65" fillId="0" borderId="26" xfId="0" applyFont="1" applyBorder="1"/>
    <xf numFmtId="0" fontId="78" fillId="0" borderId="15" xfId="0" applyFont="1" applyBorder="1"/>
    <xf numFmtId="0" fontId="78" fillId="0" borderId="28" xfId="0" applyFont="1" applyBorder="1"/>
    <xf numFmtId="0" fontId="78" fillId="0" borderId="74" xfId="0" applyFont="1" applyBorder="1"/>
    <xf numFmtId="0" fontId="78" fillId="0" borderId="19" xfId="0" applyFont="1" applyBorder="1"/>
    <xf numFmtId="0" fontId="78" fillId="0" borderId="0" xfId="0" applyFont="1"/>
    <xf numFmtId="0" fontId="37" fillId="0" borderId="40" xfId="0" applyFont="1" applyBorder="1"/>
    <xf numFmtId="0" fontId="37" fillId="0" borderId="16" xfId="0" applyFont="1" applyBorder="1"/>
    <xf numFmtId="0" fontId="37" fillId="0" borderId="26" xfId="0" applyFont="1" applyBorder="1" applyAlignment="1">
      <alignment wrapText="1"/>
    </xf>
    <xf numFmtId="0" fontId="37" fillId="0" borderId="24" xfId="0" applyFont="1" applyBorder="1"/>
    <xf numFmtId="0" fontId="37" fillId="0" borderId="0" xfId="0" applyFont="1" applyAlignment="1">
      <alignment wrapText="1"/>
    </xf>
    <xf numFmtId="0" fontId="80" fillId="0" borderId="16" xfId="0" applyFont="1" applyBorder="1"/>
    <xf numFmtId="0" fontId="80" fillId="0" borderId="61" xfId="0" applyFont="1" applyBorder="1"/>
    <xf numFmtId="0" fontId="65" fillId="0" borderId="25" xfId="0" applyFont="1" applyBorder="1"/>
    <xf numFmtId="0" fontId="37" fillId="0" borderId="24" xfId="0" applyFont="1" applyBorder="1" applyAlignment="1">
      <alignment wrapText="1"/>
    </xf>
    <xf numFmtId="0" fontId="37" fillId="0" borderId="1" xfId="0" applyFont="1" applyBorder="1"/>
    <xf numFmtId="0" fontId="37" fillId="0" borderId="8" xfId="0" applyFont="1" applyBorder="1"/>
    <xf numFmtId="0" fontId="37" fillId="0" borderId="8" xfId="0" applyFont="1" applyBorder="1" applyAlignment="1">
      <alignment wrapText="1"/>
    </xf>
    <xf numFmtId="165" fontId="8" fillId="0" borderId="0" xfId="1" applyNumberFormat="1" applyFont="1" applyAlignment="1">
      <alignment horizontal="center" vertical="center"/>
    </xf>
    <xf numFmtId="0" fontId="84" fillId="0" borderId="48" xfId="0" applyFont="1" applyBorder="1" applyAlignment="1">
      <alignment horizontal="left" vertical="center"/>
    </xf>
    <xf numFmtId="0" fontId="65" fillId="0" borderId="48" xfId="0" applyFont="1" applyBorder="1"/>
    <xf numFmtId="0" fontId="38" fillId="0" borderId="48" xfId="0" applyFont="1" applyBorder="1" applyAlignment="1">
      <alignment horizontal="left" vertical="center"/>
    </xf>
    <xf numFmtId="0" fontId="65" fillId="0" borderId="48" xfId="0" applyFont="1" applyBorder="1" applyAlignment="1">
      <alignment horizontal="left"/>
    </xf>
    <xf numFmtId="165" fontId="38" fillId="0" borderId="48" xfId="0" applyNumberFormat="1" applyFont="1" applyBorder="1" applyAlignment="1">
      <alignment horizontal="left" vertical="center"/>
    </xf>
    <xf numFmtId="0" fontId="37" fillId="0" borderId="48" xfId="0" applyFont="1" applyBorder="1" applyAlignment="1">
      <alignment horizontal="left"/>
    </xf>
    <xf numFmtId="0" fontId="65" fillId="0" borderId="48" xfId="0" applyFont="1" applyBorder="1" applyAlignment="1">
      <alignment wrapText="1"/>
    </xf>
    <xf numFmtId="0" fontId="93" fillId="0" borderId="1" xfId="1" applyFont="1" applyBorder="1" applyAlignment="1">
      <alignment horizontal="center" vertical="center" wrapText="1"/>
    </xf>
    <xf numFmtId="0" fontId="94" fillId="0" borderId="48" xfId="0" applyFont="1" applyBorder="1" applyAlignment="1">
      <alignment horizontal="center" vertical="center"/>
    </xf>
    <xf numFmtId="0" fontId="65" fillId="0" borderId="51" xfId="0" applyFont="1" applyBorder="1" applyAlignment="1">
      <alignment horizontal="left"/>
    </xf>
    <xf numFmtId="0" fontId="37" fillId="0" borderId="51" xfId="0" applyFont="1" applyBorder="1" applyAlignment="1">
      <alignment horizontal="left"/>
    </xf>
    <xf numFmtId="0" fontId="37" fillId="0" borderId="48" xfId="0" applyFont="1" applyBorder="1" applyAlignment="1">
      <alignment horizontal="center" vertical="center"/>
    </xf>
    <xf numFmtId="0" fontId="37" fillId="19" borderId="48" xfId="0" applyFont="1" applyFill="1" applyBorder="1" applyAlignment="1">
      <alignment horizontal="center" vertical="center" wrapText="1"/>
    </xf>
    <xf numFmtId="0" fontId="37" fillId="0" borderId="48" xfId="0" applyFont="1" applyBorder="1" applyAlignment="1">
      <alignment horizontal="center" vertical="center" wrapText="1"/>
    </xf>
    <xf numFmtId="0" fontId="80" fillId="0" borderId="48" xfId="0" applyFont="1" applyBorder="1" applyAlignment="1">
      <alignment horizontal="center" vertical="center"/>
    </xf>
    <xf numFmtId="0" fontId="80" fillId="19" borderId="48" xfId="0" applyFont="1" applyFill="1" applyBorder="1" applyAlignment="1">
      <alignment horizontal="center" vertical="center" wrapText="1"/>
    </xf>
    <xf numFmtId="0" fontId="78" fillId="30" borderId="71" xfId="0" applyFont="1" applyFill="1" applyBorder="1"/>
    <xf numFmtId="0" fontId="78" fillId="30" borderId="54" xfId="0" applyFont="1" applyFill="1" applyBorder="1"/>
    <xf numFmtId="0" fontId="65" fillId="0" borderId="64" xfId="0" applyFont="1" applyBorder="1"/>
    <xf numFmtId="0" fontId="65" fillId="0" borderId="84" xfId="0" applyFont="1" applyBorder="1"/>
    <xf numFmtId="0" fontId="65" fillId="0" borderId="68" xfId="0" applyFont="1" applyBorder="1"/>
    <xf numFmtId="167" fontId="0" fillId="0" borderId="48" xfId="0" applyNumberFormat="1" applyBorder="1" applyAlignment="1">
      <alignment horizontal="center" vertical="center"/>
    </xf>
    <xf numFmtId="14" fontId="0" fillId="0" borderId="48" xfId="0" applyNumberFormat="1" applyBorder="1" applyAlignment="1">
      <alignment horizontal="center" vertical="center"/>
    </xf>
    <xf numFmtId="0" fontId="0" fillId="0" borderId="9" xfId="0" applyBorder="1" applyAlignment="1">
      <alignment horizontal="center" vertical="center"/>
    </xf>
    <xf numFmtId="167" fontId="0" fillId="0" borderId="9" xfId="0" applyNumberFormat="1" applyBorder="1" applyAlignment="1">
      <alignment horizontal="center" vertical="center"/>
    </xf>
    <xf numFmtId="165" fontId="22" fillId="0" borderId="0" xfId="0" applyNumberFormat="1" applyFont="1" applyAlignment="1">
      <alignment horizontal="center" vertical="center"/>
    </xf>
    <xf numFmtId="0" fontId="1" fillId="0" borderId="0" xfId="0" applyFont="1" applyAlignment="1">
      <alignment horizontal="center" vertical="center"/>
    </xf>
    <xf numFmtId="170" fontId="0" fillId="0" borderId="48" xfId="0" applyNumberFormat="1" applyBorder="1" applyAlignment="1">
      <alignment horizontal="center" vertical="center"/>
    </xf>
    <xf numFmtId="170" fontId="0" fillId="29" borderId="48" xfId="0" applyNumberFormat="1" applyFill="1" applyBorder="1" applyAlignment="1">
      <alignment horizontal="center" vertical="center"/>
    </xf>
    <xf numFmtId="0" fontId="0" fillId="0" borderId="51" xfId="0" applyBorder="1" applyAlignment="1">
      <alignment horizontal="center" vertical="center"/>
    </xf>
    <xf numFmtId="170" fontId="0" fillId="0" borderId="9" xfId="0" applyNumberFormat="1" applyBorder="1" applyAlignment="1">
      <alignment horizontal="center" vertical="center"/>
    </xf>
    <xf numFmtId="170" fontId="0" fillId="29" borderId="9" xfId="0" applyNumberFormat="1" applyFill="1" applyBorder="1" applyAlignment="1">
      <alignment horizontal="center" vertical="center"/>
    </xf>
    <xf numFmtId="16" fontId="8" fillId="0" borderId="48" xfId="1" applyNumberFormat="1" applyFont="1" applyBorder="1" applyAlignment="1">
      <alignment horizontal="center" vertical="center"/>
    </xf>
    <xf numFmtId="170" fontId="0" fillId="0" borderId="51" xfId="0" applyNumberFormat="1" applyBorder="1" applyAlignment="1">
      <alignment horizontal="center" vertical="center"/>
    </xf>
    <xf numFmtId="170" fontId="0" fillId="29" borderId="51" xfId="0" applyNumberFormat="1" applyFill="1" applyBorder="1" applyAlignment="1">
      <alignment horizontal="center" vertical="center"/>
    </xf>
    <xf numFmtId="167" fontId="0" fillId="0" borderId="51" xfId="0" applyNumberFormat="1" applyBorder="1" applyAlignment="1">
      <alignment horizontal="center" vertical="center"/>
    </xf>
    <xf numFmtId="16" fontId="97" fillId="0" borderId="48" xfId="1" applyNumberFormat="1" applyFont="1" applyBorder="1" applyAlignment="1">
      <alignment horizontal="center" vertical="center"/>
    </xf>
    <xf numFmtId="0" fontId="98" fillId="0" borderId="48" xfId="0" applyFont="1" applyBorder="1" applyAlignment="1">
      <alignment horizontal="center" vertical="center" wrapText="1"/>
    </xf>
    <xf numFmtId="0" fontId="98" fillId="0" borderId="48" xfId="0" applyFont="1" applyBorder="1" applyAlignment="1">
      <alignment horizontal="center" vertical="center"/>
    </xf>
    <xf numFmtId="0" fontId="65" fillId="0" borderId="48" xfId="0" applyFont="1" applyBorder="1" applyAlignment="1">
      <alignment horizontal="center" vertical="center" wrapText="1"/>
    </xf>
    <xf numFmtId="0" fontId="100" fillId="17" borderId="48" xfId="0" applyFont="1" applyFill="1" applyBorder="1" applyAlignment="1">
      <alignment horizontal="center" vertical="center" wrapText="1"/>
    </xf>
    <xf numFmtId="164" fontId="98" fillId="0" borderId="0" xfId="0" applyNumberFormat="1" applyFont="1"/>
    <xf numFmtId="164" fontId="101" fillId="0" borderId="16" xfId="0" applyNumberFormat="1" applyFont="1" applyBorder="1" applyAlignment="1">
      <alignment horizontal="center" vertical="center" wrapText="1"/>
    </xf>
    <xf numFmtId="164" fontId="102" fillId="0" borderId="16" xfId="0" applyNumberFormat="1" applyFont="1" applyBorder="1" applyAlignment="1">
      <alignment horizontal="center" vertical="center" wrapText="1"/>
    </xf>
    <xf numFmtId="0" fontId="96" fillId="0" borderId="7" xfId="0" applyFont="1" applyBorder="1" applyAlignment="1">
      <alignment horizontal="center"/>
    </xf>
    <xf numFmtId="6" fontId="96" fillId="0" borderId="7" xfId="0" applyNumberFormat="1" applyFont="1" applyBorder="1" applyAlignment="1">
      <alignment horizontal="center"/>
    </xf>
    <xf numFmtId="0" fontId="103" fillId="17" borderId="48" xfId="0" applyFont="1" applyFill="1" applyBorder="1" applyAlignment="1">
      <alignment horizontal="center" vertical="center" wrapText="1"/>
    </xf>
    <xf numFmtId="0" fontId="104" fillId="0" borderId="48" xfId="0" applyFont="1" applyBorder="1" applyAlignment="1">
      <alignment horizontal="center"/>
    </xf>
    <xf numFmtId="0" fontId="98" fillId="0" borderId="1" xfId="0" applyFont="1" applyBorder="1"/>
    <xf numFmtId="0" fontId="98" fillId="0" borderId="8" xfId="0" applyFont="1" applyBorder="1"/>
    <xf numFmtId="0" fontId="99" fillId="0" borderId="8" xfId="0" applyFont="1" applyBorder="1"/>
    <xf numFmtId="0" fontId="99" fillId="19" borderId="8" xfId="0" applyFont="1" applyFill="1" applyBorder="1"/>
    <xf numFmtId="0" fontId="98" fillId="0" borderId="7" xfId="0" applyFont="1" applyBorder="1"/>
    <xf numFmtId="0" fontId="98" fillId="0" borderId="16" xfId="0" applyFont="1" applyBorder="1"/>
    <xf numFmtId="0" fontId="99" fillId="0" borderId="16" xfId="0" applyFont="1" applyBorder="1"/>
    <xf numFmtId="0" fontId="99" fillId="19" borderId="16" xfId="0" applyFont="1" applyFill="1" applyBorder="1"/>
    <xf numFmtId="0" fontId="65" fillId="27" borderId="48" xfId="0" applyFont="1" applyFill="1" applyBorder="1"/>
    <xf numFmtId="0" fontId="78" fillId="27" borderId="48" xfId="0" applyFont="1" applyFill="1" applyBorder="1"/>
    <xf numFmtId="0" fontId="85" fillId="0" borderId="48" xfId="0" applyFont="1" applyBorder="1" applyAlignment="1">
      <alignment horizontal="left"/>
    </xf>
    <xf numFmtId="0" fontId="85" fillId="0" borderId="48" xfId="0" applyFont="1" applyBorder="1"/>
    <xf numFmtId="0" fontId="38" fillId="0" borderId="48" xfId="0" applyFont="1" applyBorder="1" applyAlignment="1">
      <alignment horizontal="center" vertical="center"/>
    </xf>
    <xf numFmtId="0" fontId="85" fillId="0" borderId="51" xfId="0" applyFont="1" applyBorder="1" applyAlignment="1">
      <alignment horizontal="left"/>
    </xf>
    <xf numFmtId="0" fontId="85" fillId="0" borderId="51" xfId="0" applyFont="1" applyBorder="1"/>
    <xf numFmtId="0" fontId="65" fillId="0" borderId="83" xfId="0" applyFont="1" applyBorder="1" applyAlignment="1">
      <alignment horizontal="center"/>
    </xf>
    <xf numFmtId="0" fontId="65" fillId="0" borderId="56" xfId="0" applyFont="1" applyBorder="1" applyAlignment="1">
      <alignment horizontal="center"/>
    </xf>
    <xf numFmtId="0" fontId="65" fillId="0" borderId="54" xfId="0" applyFont="1" applyBorder="1" applyAlignment="1">
      <alignment horizontal="center"/>
    </xf>
    <xf numFmtId="0" fontId="65" fillId="0" borderId="85" xfId="0" applyFont="1" applyBorder="1" applyAlignment="1">
      <alignment horizontal="center"/>
    </xf>
    <xf numFmtId="0" fontId="65" fillId="0" borderId="86" xfId="0" applyFont="1" applyBorder="1" applyAlignment="1">
      <alignment horizontal="center"/>
    </xf>
    <xf numFmtId="0" fontId="65" fillId="0" borderId="67" xfId="0" applyFont="1" applyBorder="1" applyAlignment="1">
      <alignment horizontal="center"/>
    </xf>
    <xf numFmtId="165" fontId="1" fillId="0" borderId="52" xfId="1" applyNumberFormat="1" applyBorder="1" applyAlignment="1">
      <alignment horizontal="center" vertical="center"/>
    </xf>
    <xf numFmtId="165" fontId="1" fillId="0" borderId="9" xfId="1" applyNumberFormat="1" applyBorder="1" applyAlignment="1">
      <alignment horizontal="center" vertical="center"/>
    </xf>
    <xf numFmtId="0" fontId="1" fillId="0" borderId="9" xfId="1" applyBorder="1" applyAlignment="1">
      <alignment horizontal="center" vertical="center"/>
    </xf>
    <xf numFmtId="0" fontId="109" fillId="0" borderId="8" xfId="0" applyFont="1" applyBorder="1"/>
    <xf numFmtId="0" fontId="65" fillId="0" borderId="0" xfId="0" applyFont="1" applyAlignment="1">
      <alignment horizontal="center" vertical="center"/>
    </xf>
    <xf numFmtId="165" fontId="110" fillId="0" borderId="1" xfId="1" applyNumberFormat="1" applyFont="1" applyBorder="1" applyAlignment="1">
      <alignment horizontal="center" vertical="center"/>
    </xf>
    <xf numFmtId="0" fontId="99" fillId="0" borderId="48" xfId="0" applyFont="1" applyBorder="1" applyAlignment="1">
      <alignment horizontal="center" vertical="center" wrapText="1"/>
    </xf>
    <xf numFmtId="16" fontId="96" fillId="0" borderId="1" xfId="0" applyNumberFormat="1" applyFont="1" applyBorder="1" applyAlignment="1">
      <alignment horizontal="center" vertical="center"/>
    </xf>
    <xf numFmtId="16" fontId="96" fillId="0" borderId="10" xfId="0" applyNumberFormat="1" applyFont="1" applyBorder="1" applyAlignment="1">
      <alignment horizontal="center" vertical="center"/>
    </xf>
    <xf numFmtId="6" fontId="96" fillId="0" borderId="7" xfId="0" applyNumberFormat="1" applyFont="1" applyBorder="1" applyAlignment="1">
      <alignment horizontal="center" vertical="center"/>
    </xf>
    <xf numFmtId="16" fontId="96" fillId="25" borderId="1" xfId="0" applyNumberFormat="1" applyFont="1" applyFill="1" applyBorder="1" applyAlignment="1">
      <alignment horizontal="center" vertical="center"/>
    </xf>
    <xf numFmtId="16" fontId="96" fillId="25" borderId="10" xfId="0" applyNumberFormat="1" applyFont="1" applyFill="1" applyBorder="1" applyAlignment="1">
      <alignment horizontal="center" vertical="center"/>
    </xf>
    <xf numFmtId="0" fontId="112" fillId="28" borderId="30" xfId="1" applyFont="1" applyFill="1" applyBorder="1" applyAlignment="1">
      <alignment horizontal="center" vertical="center"/>
    </xf>
    <xf numFmtId="0" fontId="112" fillId="0" borderId="30" xfId="1" applyFont="1" applyBorder="1" applyAlignment="1">
      <alignment horizontal="center" vertical="center"/>
    </xf>
    <xf numFmtId="0" fontId="112" fillId="20" borderId="19" xfId="1" applyFont="1" applyFill="1" applyBorder="1" applyAlignment="1">
      <alignment horizontal="center" vertical="center"/>
    </xf>
    <xf numFmtId="0" fontId="112" fillId="11" borderId="30" xfId="1" applyFont="1" applyFill="1" applyBorder="1" applyAlignment="1">
      <alignment horizontal="center" vertical="center"/>
    </xf>
    <xf numFmtId="165" fontId="111" fillId="0" borderId="0" xfId="0" applyNumberFormat="1" applyFont="1" applyAlignment="1">
      <alignment horizontal="center" vertical="center"/>
    </xf>
    <xf numFmtId="0" fontId="111" fillId="0" borderId="0" xfId="0" applyFont="1" applyAlignment="1">
      <alignment horizontal="center" vertical="center"/>
    </xf>
    <xf numFmtId="0" fontId="113" fillId="0" borderId="1" xfId="0" applyFont="1" applyBorder="1" applyAlignment="1">
      <alignment horizontal="center" vertical="center" wrapText="1"/>
    </xf>
    <xf numFmtId="165" fontId="110" fillId="0" borderId="48" xfId="1" applyNumberFormat="1" applyFont="1" applyBorder="1" applyAlignment="1">
      <alignment horizontal="center" vertical="center"/>
    </xf>
    <xf numFmtId="165" fontId="110" fillId="0" borderId="0" xfId="1" applyNumberFormat="1" applyFont="1" applyAlignment="1">
      <alignment horizontal="center" vertical="center"/>
    </xf>
    <xf numFmtId="165" fontId="113" fillId="0" borderId="4" xfId="1" applyNumberFormat="1" applyFont="1" applyBorder="1" applyAlignment="1">
      <alignment horizontal="center" vertical="center"/>
    </xf>
    <xf numFmtId="165" fontId="1" fillId="0" borderId="16" xfId="1" applyNumberFormat="1" applyBorder="1" applyAlignment="1">
      <alignment horizontal="center" vertical="center"/>
    </xf>
    <xf numFmtId="165" fontId="1" fillId="0" borderId="8" xfId="1" applyNumberFormat="1" applyBorder="1" applyAlignment="1">
      <alignment horizontal="center" vertical="center"/>
    </xf>
    <xf numFmtId="165" fontId="1" fillId="0" borderId="29" xfId="1" applyNumberFormat="1" applyBorder="1" applyAlignment="1">
      <alignment horizontal="center" vertical="center"/>
    </xf>
    <xf numFmtId="165" fontId="1" fillId="0" borderId="53" xfId="1" applyNumberFormat="1" applyBorder="1" applyAlignment="1">
      <alignment horizontal="center" vertical="center"/>
    </xf>
    <xf numFmtId="165" fontId="1" fillId="0" borderId="87" xfId="1" applyNumberFormat="1" applyBorder="1" applyAlignment="1">
      <alignment horizontal="center" vertical="center"/>
    </xf>
    <xf numFmtId="165" fontId="1" fillId="0" borderId="88" xfId="1" applyNumberFormat="1" applyBorder="1" applyAlignment="1">
      <alignment horizontal="center" vertical="center"/>
    </xf>
    <xf numFmtId="165" fontId="110" fillId="0" borderId="88" xfId="1" applyNumberFormat="1" applyFont="1" applyBorder="1" applyAlignment="1">
      <alignment horizontal="center" vertical="center"/>
    </xf>
    <xf numFmtId="0" fontId="99" fillId="0" borderId="48" xfId="0" applyFont="1" applyBorder="1" applyAlignment="1">
      <alignment horizontal="center" vertical="center"/>
    </xf>
    <xf numFmtId="0" fontId="118" fillId="0" borderId="48" xfId="0" applyFont="1" applyBorder="1" applyAlignment="1">
      <alignment horizontal="center" vertical="center"/>
    </xf>
    <xf numFmtId="0" fontId="118" fillId="0" borderId="48" xfId="0" applyFont="1" applyBorder="1" applyAlignment="1">
      <alignment horizontal="center" vertical="center" wrapText="1"/>
    </xf>
    <xf numFmtId="0" fontId="98" fillId="0" borderId="0" xfId="0" applyFont="1"/>
    <xf numFmtId="165" fontId="120" fillId="0" borderId="1" xfId="1" applyNumberFormat="1" applyFont="1" applyBorder="1" applyAlignment="1">
      <alignment horizontal="center" vertical="center"/>
    </xf>
    <xf numFmtId="165" fontId="120" fillId="0" borderId="48" xfId="1" applyNumberFormat="1" applyFont="1" applyBorder="1" applyAlignment="1">
      <alignment horizontal="center" vertical="center"/>
    </xf>
    <xf numFmtId="0" fontId="46" fillId="0" borderId="0" xfId="0" applyFont="1"/>
    <xf numFmtId="0" fontId="122" fillId="19" borderId="0" xfId="0" applyFont="1" applyFill="1"/>
    <xf numFmtId="0" fontId="123" fillId="0" borderId="0" xfId="0" applyFont="1"/>
    <xf numFmtId="0" fontId="124" fillId="0" borderId="0" xfId="0" applyFont="1"/>
    <xf numFmtId="0" fontId="96" fillId="0" borderId="7" xfId="0" applyFont="1" applyBorder="1"/>
    <xf numFmtId="0" fontId="127" fillId="33" borderId="7" xfId="0" applyFont="1" applyFill="1" applyBorder="1"/>
    <xf numFmtId="0" fontId="96" fillId="19" borderId="7" xfId="0" applyFont="1" applyFill="1" applyBorder="1"/>
    <xf numFmtId="0" fontId="96" fillId="0" borderId="0" xfId="0" applyFont="1"/>
    <xf numFmtId="0" fontId="120" fillId="0" borderId="7" xfId="0" applyFont="1" applyBorder="1"/>
    <xf numFmtId="0" fontId="96" fillId="0" borderId="11" xfId="0" applyFont="1" applyBorder="1"/>
    <xf numFmtId="0" fontId="127" fillId="0" borderId="3" xfId="0" applyFont="1" applyBorder="1"/>
    <xf numFmtId="0" fontId="127" fillId="0" borderId="4" xfId="0" applyFont="1" applyBorder="1"/>
    <xf numFmtId="0" fontId="96" fillId="19" borderId="0" xfId="0" applyFont="1" applyFill="1"/>
    <xf numFmtId="0" fontId="96" fillId="0" borderId="6" xfId="0" applyFont="1" applyBorder="1"/>
    <xf numFmtId="0" fontId="127" fillId="0" borderId="11" xfId="0" applyFont="1" applyBorder="1"/>
    <xf numFmtId="0" fontId="120" fillId="19" borderId="1" xfId="0" applyFont="1" applyFill="1" applyBorder="1"/>
    <xf numFmtId="0" fontId="120" fillId="19" borderId="7" xfId="0" applyFont="1" applyFill="1" applyBorder="1"/>
    <xf numFmtId="165" fontId="97" fillId="0" borderId="1" xfId="1" applyNumberFormat="1" applyFont="1" applyBorder="1" applyAlignment="1">
      <alignment horizontal="center" vertical="center"/>
    </xf>
    <xf numFmtId="165" fontId="97" fillId="0" borderId="0" xfId="1" applyNumberFormat="1" applyFont="1" applyAlignment="1">
      <alignment horizontal="center" vertical="center"/>
    </xf>
    <xf numFmtId="165" fontId="97" fillId="0" borderId="9" xfId="1" applyNumberFormat="1" applyFont="1" applyBorder="1" applyAlignment="1">
      <alignment horizontal="center" vertical="center"/>
    </xf>
    <xf numFmtId="165" fontId="97" fillId="0" borderId="7" xfId="1" applyNumberFormat="1" applyFont="1" applyBorder="1" applyAlignment="1">
      <alignment horizontal="center" vertical="center"/>
    </xf>
    <xf numFmtId="165" fontId="97" fillId="0" borderId="48" xfId="1" applyNumberFormat="1" applyFont="1" applyBorder="1" applyAlignment="1">
      <alignment horizontal="center" vertical="center"/>
    </xf>
    <xf numFmtId="0" fontId="96" fillId="19" borderId="4" xfId="0" applyFont="1" applyFill="1" applyBorder="1"/>
    <xf numFmtId="0" fontId="0" fillId="0" borderId="48" xfId="0" applyBorder="1"/>
    <xf numFmtId="0" fontId="127" fillId="33" borderId="4" xfId="0" applyFont="1" applyFill="1" applyBorder="1"/>
    <xf numFmtId="0" fontId="104" fillId="0" borderId="16" xfId="0" applyFont="1" applyBorder="1" applyAlignment="1">
      <alignment horizontal="center"/>
    </xf>
    <xf numFmtId="0" fontId="125" fillId="0" borderId="16" xfId="0" applyFont="1" applyBorder="1" applyAlignment="1">
      <alignment horizontal="center"/>
    </xf>
    <xf numFmtId="0" fontId="104" fillId="17" borderId="19" xfId="0" applyFont="1" applyFill="1" applyBorder="1" applyAlignment="1">
      <alignment horizontal="center"/>
    </xf>
    <xf numFmtId="0" fontId="104" fillId="30" borderId="19" xfId="0" applyFont="1" applyFill="1" applyBorder="1" applyAlignment="1">
      <alignment horizontal="center"/>
    </xf>
    <xf numFmtId="0" fontId="104" fillId="16" borderId="19" xfId="0" applyFont="1" applyFill="1" applyBorder="1" applyAlignment="1">
      <alignment horizontal="center"/>
    </xf>
    <xf numFmtId="0" fontId="104" fillId="0" borderId="19" xfId="0" applyFont="1" applyBorder="1" applyAlignment="1">
      <alignment horizontal="center"/>
    </xf>
    <xf numFmtId="0" fontId="104" fillId="23" borderId="19" xfId="0" applyFont="1" applyFill="1" applyBorder="1" applyAlignment="1">
      <alignment horizontal="center"/>
    </xf>
    <xf numFmtId="6" fontId="96" fillId="0" borderId="1" xfId="0" applyNumberFormat="1" applyFont="1" applyBorder="1" applyAlignment="1">
      <alignment horizontal="center" vertical="center"/>
    </xf>
    <xf numFmtId="0" fontId="98" fillId="0" borderId="7" xfId="0" applyFont="1" applyBorder="1" applyAlignment="1">
      <alignment horizontal="center" vertical="center"/>
    </xf>
    <xf numFmtId="0" fontId="120" fillId="0" borderId="7" xfId="0" applyFont="1" applyBorder="1" applyAlignment="1">
      <alignment horizontal="center" vertical="center"/>
    </xf>
    <xf numFmtId="0" fontId="104" fillId="0" borderId="8" xfId="0" applyFont="1" applyBorder="1" applyAlignment="1">
      <alignment horizontal="center"/>
    </xf>
    <xf numFmtId="0" fontId="125" fillId="0" borderId="8" xfId="0" applyFont="1" applyBorder="1" applyAlignment="1">
      <alignment horizontal="center"/>
    </xf>
    <xf numFmtId="165" fontId="97" fillId="0" borderId="53" xfId="1" applyNumberFormat="1" applyFont="1" applyBorder="1" applyAlignment="1">
      <alignment horizontal="center" vertical="center"/>
    </xf>
    <xf numFmtId="0" fontId="96" fillId="0" borderId="4" xfId="0" applyFont="1" applyBorder="1"/>
    <xf numFmtId="0" fontId="120" fillId="0" borderId="4" xfId="0" applyFont="1" applyBorder="1"/>
    <xf numFmtId="0" fontId="5" fillId="37" borderId="0" xfId="0" applyFont="1" applyFill="1" applyAlignment="1">
      <alignment horizontal="center" vertical="center"/>
    </xf>
    <xf numFmtId="0" fontId="84" fillId="5" borderId="48" xfId="0" applyFont="1" applyFill="1" applyBorder="1" applyAlignment="1">
      <alignment horizontal="left" vertical="center"/>
    </xf>
    <xf numFmtId="165" fontId="38" fillId="5" borderId="48" xfId="0" applyNumberFormat="1" applyFont="1" applyFill="1" applyBorder="1" applyAlignment="1">
      <alignment horizontal="left" vertical="center"/>
    </xf>
    <xf numFmtId="0" fontId="133" fillId="5" borderId="48" xfId="0" applyFont="1" applyFill="1" applyBorder="1"/>
    <xf numFmtId="165" fontId="38" fillId="0" borderId="52" xfId="0" applyNumberFormat="1" applyFont="1" applyBorder="1" applyAlignment="1">
      <alignment horizontal="left" vertical="center"/>
    </xf>
    <xf numFmtId="0" fontId="84" fillId="0" borderId="71" xfId="0" applyFont="1" applyBorder="1" applyAlignment="1">
      <alignment horizontal="left" vertical="center"/>
    </xf>
    <xf numFmtId="0" fontId="84" fillId="0" borderId="51" xfId="0" applyFont="1" applyBorder="1" applyAlignment="1">
      <alignment horizontal="left" vertical="center"/>
    </xf>
    <xf numFmtId="0" fontId="105" fillId="5" borderId="48" xfId="0" applyFont="1" applyFill="1" applyBorder="1" applyAlignment="1">
      <alignment horizontal="left" vertical="center"/>
    </xf>
    <xf numFmtId="165" fontId="2" fillId="0" borderId="2" xfId="1" applyNumberFormat="1" applyFont="1" applyBorder="1" applyAlignment="1">
      <alignment horizontal="center" vertical="center"/>
    </xf>
    <xf numFmtId="165" fontId="113" fillId="0" borderId="0" xfId="1" applyNumberFormat="1" applyFont="1" applyAlignment="1">
      <alignment horizontal="center" vertical="center"/>
    </xf>
    <xf numFmtId="0" fontId="134" fillId="0" borderId="0" xfId="1" applyFont="1" applyAlignment="1">
      <alignment horizontal="center" vertical="center"/>
    </xf>
    <xf numFmtId="165" fontId="120" fillId="0" borderId="51" xfId="1" applyNumberFormat="1" applyFont="1" applyBorder="1" applyAlignment="1">
      <alignment horizontal="center" vertical="center"/>
    </xf>
    <xf numFmtId="0" fontId="134" fillId="0" borderId="48" xfId="1" applyFont="1" applyBorder="1" applyAlignment="1">
      <alignment horizontal="center" vertical="center"/>
    </xf>
    <xf numFmtId="0" fontId="95" fillId="31" borderId="67" xfId="0" applyFont="1" applyFill="1" applyBorder="1" applyAlignment="1">
      <alignment horizontal="center" vertical="center"/>
    </xf>
    <xf numFmtId="0" fontId="95" fillId="31" borderId="95" xfId="0" applyFont="1" applyFill="1" applyBorder="1" applyAlignment="1">
      <alignment horizontal="center" vertical="center"/>
    </xf>
    <xf numFmtId="0" fontId="95" fillId="31" borderId="68" xfId="0" applyFont="1" applyFill="1" applyBorder="1" applyAlignment="1">
      <alignment horizontal="center" vertical="center"/>
    </xf>
    <xf numFmtId="173" fontId="37" fillId="32" borderId="1" xfId="0" applyNumberFormat="1" applyFont="1" applyFill="1" applyBorder="1" applyAlignment="1">
      <alignment horizontal="center" vertical="center"/>
    </xf>
    <xf numFmtId="173" fontId="37" fillId="0" borderId="1" xfId="0" applyNumberFormat="1" applyFont="1" applyBorder="1" applyAlignment="1">
      <alignment horizontal="center" vertical="center"/>
    </xf>
    <xf numFmtId="173" fontId="37" fillId="0" borderId="99" xfId="0" applyNumberFormat="1" applyFont="1" applyBorder="1" applyAlignment="1">
      <alignment horizontal="center" vertical="center"/>
    </xf>
    <xf numFmtId="15" fontId="99" fillId="0" borderId="48" xfId="0" applyNumberFormat="1" applyFont="1" applyBorder="1" applyAlignment="1">
      <alignment horizontal="center"/>
    </xf>
    <xf numFmtId="0" fontId="115" fillId="0" borderId="0" xfId="1" applyFont="1" applyAlignment="1">
      <alignment horizontal="center" vertical="center"/>
    </xf>
    <xf numFmtId="0" fontId="135" fillId="0" borderId="1" xfId="1" applyFont="1" applyBorder="1" applyAlignment="1">
      <alignment horizontal="center" vertical="center"/>
    </xf>
    <xf numFmtId="6" fontId="96" fillId="0" borderId="2" xfId="0" applyNumberFormat="1" applyFont="1" applyBorder="1" applyAlignment="1">
      <alignment horizontal="center" vertical="center"/>
    </xf>
    <xf numFmtId="0" fontId="130" fillId="36" borderId="48" xfId="0" applyFont="1" applyFill="1" applyBorder="1" applyAlignment="1">
      <alignment horizontal="center" vertical="center" wrapText="1"/>
    </xf>
    <xf numFmtId="0" fontId="70" fillId="0" borderId="29" xfId="0" applyFont="1" applyBorder="1" applyAlignment="1">
      <alignment horizontal="center" vertical="center" wrapText="1"/>
    </xf>
    <xf numFmtId="0" fontId="65" fillId="0" borderId="10" xfId="0" applyFont="1" applyBorder="1"/>
    <xf numFmtId="0" fontId="127" fillId="0" borderId="1" xfId="0" applyFont="1" applyBorder="1" applyAlignment="1">
      <alignment horizontal="center" vertical="center" wrapText="1"/>
    </xf>
    <xf numFmtId="0" fontId="106" fillId="0" borderId="51" xfId="0" applyFont="1" applyBorder="1" applyAlignment="1">
      <alignment horizontal="center" vertical="center" wrapText="1"/>
    </xf>
    <xf numFmtId="0" fontId="70" fillId="0" borderId="48" xfId="0" applyFont="1" applyBorder="1" applyAlignment="1">
      <alignment horizontal="center" vertical="center" wrapText="1"/>
    </xf>
    <xf numFmtId="0" fontId="6" fillId="0" borderId="0" xfId="22" applyFont="1" applyAlignment="1">
      <alignment horizontal="center" vertical="center"/>
    </xf>
    <xf numFmtId="0" fontId="12" fillId="0" borderId="0" xfId="22" applyFont="1" applyAlignment="1">
      <alignment horizontal="center" vertical="center"/>
    </xf>
    <xf numFmtId="172" fontId="6" fillId="0" borderId="0" xfId="22" applyNumberFormat="1" applyFont="1" applyAlignment="1">
      <alignment horizontal="center" vertical="center"/>
    </xf>
    <xf numFmtId="171" fontId="6" fillId="0" borderId="0" xfId="22" applyNumberFormat="1" applyFont="1" applyAlignment="1">
      <alignment horizontal="center" vertical="center"/>
    </xf>
    <xf numFmtId="172" fontId="12" fillId="0" borderId="0" xfId="22" applyNumberFormat="1" applyFont="1" applyAlignment="1">
      <alignment horizontal="center" vertical="center"/>
    </xf>
    <xf numFmtId="171" fontId="12" fillId="0" borderId="0" xfId="22" applyNumberFormat="1" applyFont="1" applyAlignment="1">
      <alignment horizontal="center" vertical="center"/>
    </xf>
    <xf numFmtId="0" fontId="37" fillId="0" borderId="0" xfId="0" applyFont="1" applyAlignment="1">
      <alignment horizontal="center" vertical="center"/>
    </xf>
    <xf numFmtId="172" fontId="37" fillId="0" borderId="0" xfId="0" applyNumberFormat="1" applyFont="1" applyAlignment="1">
      <alignment horizontal="center" vertical="center"/>
    </xf>
    <xf numFmtId="0" fontId="99" fillId="5" borderId="0" xfId="0" applyFont="1" applyFill="1" applyAlignment="1">
      <alignment horizontal="center" vertical="center"/>
    </xf>
    <xf numFmtId="6" fontId="96" fillId="0" borderId="1" xfId="0" applyNumberFormat="1" applyFont="1" applyBorder="1" applyAlignment="1">
      <alignment horizontal="center"/>
    </xf>
    <xf numFmtId="6" fontId="32" fillId="0" borderId="48" xfId="0" applyNumberFormat="1" applyFont="1" applyBorder="1" applyAlignment="1">
      <alignment horizontal="center" vertical="center"/>
    </xf>
    <xf numFmtId="0" fontId="99" fillId="0" borderId="7" xfId="0" applyFont="1" applyBorder="1" applyAlignment="1">
      <alignment horizontal="left"/>
    </xf>
    <xf numFmtId="0" fontId="99" fillId="0" borderId="16" xfId="0" applyFont="1" applyBorder="1" applyAlignment="1">
      <alignment horizontal="left"/>
    </xf>
    <xf numFmtId="0" fontId="115" fillId="0" borderId="7" xfId="0" applyFont="1" applyBorder="1" applyAlignment="1">
      <alignment horizontal="center" vertical="center"/>
    </xf>
    <xf numFmtId="0" fontId="99" fillId="5" borderId="0" xfId="0" applyFont="1" applyFill="1"/>
    <xf numFmtId="0" fontId="98" fillId="0" borderId="7" xfId="0" applyFont="1" applyBorder="1" applyAlignment="1">
      <alignment horizontal="left"/>
    </xf>
    <xf numFmtId="0" fontId="98" fillId="0" borderId="16" xfId="0" applyFont="1" applyBorder="1" applyAlignment="1">
      <alignment horizontal="left"/>
    </xf>
    <xf numFmtId="3" fontId="99" fillId="0" borderId="16" xfId="0" applyNumberFormat="1" applyFont="1" applyBorder="1" applyAlignment="1">
      <alignment horizontal="left"/>
    </xf>
    <xf numFmtId="0" fontId="138" fillId="0" borderId="48" xfId="0" applyFont="1" applyBorder="1" applyAlignment="1">
      <alignment horizontal="left" vertical="center"/>
    </xf>
    <xf numFmtId="0" fontId="99" fillId="0" borderId="16" xfId="0" applyFont="1" applyBorder="1" applyAlignment="1">
      <alignment horizontal="left" wrapText="1"/>
    </xf>
    <xf numFmtId="174" fontId="99" fillId="0" borderId="16" xfId="0" applyNumberFormat="1" applyFont="1" applyBorder="1" applyAlignment="1">
      <alignment horizontal="left" wrapText="1"/>
    </xf>
    <xf numFmtId="49" fontId="110" fillId="0" borderId="1" xfId="4" applyNumberFormat="1" applyFont="1" applyBorder="1" applyAlignment="1">
      <alignment horizontal="left" vertical="center"/>
    </xf>
    <xf numFmtId="49" fontId="120" fillId="0" borderId="1" xfId="4" applyNumberFormat="1" applyFont="1" applyBorder="1" applyAlignment="1">
      <alignment horizontal="left" vertical="center"/>
    </xf>
    <xf numFmtId="49" fontId="120" fillId="0" borderId="1" xfId="1" applyNumberFormat="1" applyFont="1" applyBorder="1" applyAlignment="1">
      <alignment horizontal="left" vertical="center"/>
    </xf>
    <xf numFmtId="49" fontId="120" fillId="2" borderId="1" xfId="1" applyNumberFormat="1" applyFont="1" applyFill="1" applyBorder="1" applyAlignment="1">
      <alignment horizontal="left" vertical="center"/>
    </xf>
    <xf numFmtId="49" fontId="113" fillId="0" borderId="11" xfId="1" applyNumberFormat="1" applyFont="1" applyBorder="1" applyAlignment="1">
      <alignment horizontal="left" vertical="center"/>
    </xf>
    <xf numFmtId="49" fontId="110" fillId="0" borderId="5" xfId="1" applyNumberFormat="1" applyFont="1" applyBorder="1" applyAlignment="1">
      <alignment horizontal="left" vertical="center"/>
    </xf>
    <xf numFmtId="49" fontId="110" fillId="2" borderId="1" xfId="0" applyNumberFormat="1" applyFont="1" applyFill="1" applyBorder="1" applyAlignment="1">
      <alignment horizontal="left" vertical="center"/>
    </xf>
    <xf numFmtId="49" fontId="110" fillId="2" borderId="1" xfId="1" applyNumberFormat="1" applyFont="1" applyFill="1" applyBorder="1" applyAlignment="1">
      <alignment horizontal="left" vertical="center"/>
    </xf>
    <xf numFmtId="49" fontId="113" fillId="0" borderId="3" xfId="1" applyNumberFormat="1" applyFont="1" applyBorder="1" applyAlignment="1">
      <alignment horizontal="left" vertical="center"/>
    </xf>
    <xf numFmtId="16" fontId="96" fillId="0" borderId="48" xfId="0" applyNumberFormat="1" applyFont="1" applyBorder="1" applyAlignment="1">
      <alignment horizontal="center" vertical="center"/>
    </xf>
    <xf numFmtId="16" fontId="96" fillId="0" borderId="1" xfId="1" applyNumberFormat="1" applyFont="1" applyBorder="1" applyAlignment="1">
      <alignment horizontal="center" vertical="center"/>
    </xf>
    <xf numFmtId="16" fontId="32" fillId="0" borderId="7" xfId="0" applyNumberFormat="1" applyFont="1" applyBorder="1" applyAlignment="1">
      <alignment horizontal="center" vertical="center"/>
    </xf>
    <xf numFmtId="16" fontId="96" fillId="0" borderId="7" xfId="0" applyNumberFormat="1" applyFont="1" applyBorder="1" applyAlignment="1">
      <alignment horizontal="center" vertical="center"/>
    </xf>
    <xf numFmtId="16" fontId="32" fillId="0" borderId="3" xfId="0" applyNumberFormat="1" applyFont="1" applyBorder="1" applyAlignment="1">
      <alignment horizontal="center" vertical="center"/>
    </xf>
    <xf numFmtId="16" fontId="8" fillId="0" borderId="8" xfId="1" applyNumberFormat="1" applyFont="1" applyBorder="1" applyAlignment="1">
      <alignment horizontal="center" vertical="center"/>
    </xf>
    <xf numFmtId="16" fontId="8" fillId="0" borderId="1" xfId="1" applyNumberFormat="1" applyFont="1" applyBorder="1" applyAlignment="1">
      <alignment horizontal="center" vertical="center"/>
    </xf>
    <xf numFmtId="16" fontId="96" fillId="0" borderId="2" xfId="1" applyNumberFormat="1" applyFont="1" applyBorder="1" applyAlignment="1">
      <alignment horizontal="center" vertical="center"/>
    </xf>
    <xf numFmtId="16" fontId="96" fillId="0" borderId="53" xfId="0" applyNumberFormat="1" applyFont="1" applyBorder="1" applyAlignment="1">
      <alignment horizontal="center"/>
    </xf>
    <xf numFmtId="16" fontId="96" fillId="0" borderId="48" xfId="1" applyNumberFormat="1" applyFont="1" applyBorder="1" applyAlignment="1">
      <alignment horizontal="center" vertical="center"/>
    </xf>
    <xf numFmtId="16" fontId="96" fillId="0" borderId="8" xfId="0" applyNumberFormat="1" applyFont="1" applyBorder="1" applyAlignment="1">
      <alignment horizontal="center"/>
    </xf>
    <xf numFmtId="16" fontId="96" fillId="0" borderId="48" xfId="0" applyNumberFormat="1" applyFont="1" applyBorder="1" applyAlignment="1">
      <alignment horizontal="center"/>
    </xf>
    <xf numFmtId="16" fontId="96" fillId="0" borderId="4" xfId="0" applyNumberFormat="1" applyFont="1" applyBorder="1" applyAlignment="1">
      <alignment horizontal="center"/>
    </xf>
    <xf numFmtId="16" fontId="96" fillId="0" borderId="54" xfId="0" applyNumberFormat="1" applyFont="1" applyBorder="1" applyAlignment="1">
      <alignment horizontal="center"/>
    </xf>
    <xf numFmtId="0" fontId="99" fillId="0" borderId="98" xfId="0" applyFont="1" applyBorder="1" applyAlignment="1">
      <alignment horizontal="center" vertical="center"/>
    </xf>
    <xf numFmtId="0" fontId="99" fillId="0" borderId="99" xfId="0" applyFont="1" applyBorder="1" applyAlignment="1">
      <alignment horizontal="center" vertical="center"/>
    </xf>
    <xf numFmtId="0" fontId="99" fillId="0" borderId="1" xfId="0" applyFont="1" applyBorder="1" applyAlignment="1">
      <alignment horizontal="center" vertical="center"/>
    </xf>
    <xf numFmtId="173" fontId="99" fillId="0" borderId="1" xfId="0" applyNumberFormat="1" applyFont="1" applyBorder="1" applyAlignment="1">
      <alignment horizontal="center" vertical="center"/>
    </xf>
    <xf numFmtId="0" fontId="99" fillId="0" borderId="97" xfId="0" applyFont="1" applyBorder="1" applyAlignment="1">
      <alignment horizontal="center" vertical="center"/>
    </xf>
    <xf numFmtId="0" fontId="99" fillId="32" borderId="97" xfId="0" applyFont="1" applyFill="1" applyBorder="1" applyAlignment="1">
      <alignment horizontal="center" vertical="center"/>
    </xf>
    <xf numFmtId="173" fontId="99" fillId="32" borderId="1" xfId="0" applyNumberFormat="1" applyFont="1" applyFill="1" applyBorder="1" applyAlignment="1">
      <alignment horizontal="center" vertical="center"/>
    </xf>
    <xf numFmtId="0" fontId="99" fillId="32" borderId="1" xfId="0" applyFont="1" applyFill="1" applyBorder="1" applyAlignment="1">
      <alignment horizontal="center" vertical="center"/>
    </xf>
    <xf numFmtId="0" fontId="99" fillId="32" borderId="99" xfId="0" applyFont="1" applyFill="1" applyBorder="1" applyAlignment="1">
      <alignment horizontal="center" vertical="center"/>
    </xf>
    <xf numFmtId="0" fontId="99" fillId="32" borderId="98" xfId="0" applyFont="1" applyFill="1" applyBorder="1" applyAlignment="1">
      <alignment horizontal="center" vertical="center"/>
    </xf>
    <xf numFmtId="0" fontId="99" fillId="32" borderId="96" xfId="0" applyFont="1" applyFill="1" applyBorder="1" applyAlignment="1">
      <alignment horizontal="center" vertical="center"/>
    </xf>
    <xf numFmtId="0" fontId="99" fillId="0" borderId="96" xfId="0" applyFont="1" applyBorder="1" applyAlignment="1">
      <alignment horizontal="center" vertical="center"/>
    </xf>
    <xf numFmtId="0" fontId="99" fillId="32" borderId="100" xfId="0" applyFont="1" applyFill="1" applyBorder="1" applyAlignment="1">
      <alignment horizontal="center" vertical="center"/>
    </xf>
    <xf numFmtId="173" fontId="99" fillId="0" borderId="99" xfId="0" applyNumberFormat="1" applyFont="1" applyBorder="1" applyAlignment="1">
      <alignment horizontal="center" vertical="center"/>
    </xf>
    <xf numFmtId="0" fontId="84" fillId="0" borderId="48" xfId="0" applyFont="1" applyBorder="1" applyAlignment="1">
      <alignment horizontal="left" vertical="center" wrapText="1"/>
    </xf>
    <xf numFmtId="0" fontId="84" fillId="0" borderId="48" xfId="0" applyFont="1" applyBorder="1" applyAlignment="1">
      <alignment horizontal="center" vertical="center"/>
    </xf>
    <xf numFmtId="165" fontId="84" fillId="0" borderId="48" xfId="0" applyNumberFormat="1" applyFont="1" applyBorder="1" applyAlignment="1">
      <alignment horizontal="left" vertical="center"/>
    </xf>
    <xf numFmtId="165" fontId="84" fillId="0" borderId="48" xfId="0" applyNumberFormat="1" applyFont="1" applyBorder="1" applyAlignment="1">
      <alignment horizontal="center" vertical="center"/>
    </xf>
    <xf numFmtId="0" fontId="138" fillId="0" borderId="51" xfId="0" applyFont="1" applyBorder="1" applyAlignment="1">
      <alignment horizontal="left" vertical="center"/>
    </xf>
    <xf numFmtId="0" fontId="98" fillId="0" borderId="16" xfId="0" applyFont="1" applyBorder="1" applyAlignment="1">
      <alignment horizontal="center" vertical="center"/>
    </xf>
    <xf numFmtId="0" fontId="81" fillId="0" borderId="9" xfId="0" applyFont="1" applyBorder="1" applyAlignment="1">
      <alignment horizontal="left"/>
    </xf>
    <xf numFmtId="0" fontId="81" fillId="0" borderId="29" xfId="0" applyFont="1" applyBorder="1" applyAlignment="1">
      <alignment horizontal="left"/>
    </xf>
    <xf numFmtId="164" fontId="65" fillId="0" borderId="48" xfId="0" applyNumberFormat="1" applyFont="1" applyBorder="1" applyAlignment="1">
      <alignment horizontal="left"/>
    </xf>
    <xf numFmtId="164" fontId="37" fillId="0" borderId="48" xfId="0" applyNumberFormat="1" applyFont="1" applyBorder="1" applyAlignment="1">
      <alignment horizontal="left"/>
    </xf>
    <xf numFmtId="164" fontId="99" fillId="0" borderId="48" xfId="0" applyNumberFormat="1" applyFont="1" applyBorder="1" applyAlignment="1">
      <alignment horizontal="left"/>
    </xf>
    <xf numFmtId="164" fontId="99" fillId="0" borderId="51" xfId="0" applyNumberFormat="1" applyFont="1" applyBorder="1" applyAlignment="1">
      <alignment horizontal="left"/>
    </xf>
    <xf numFmtId="164" fontId="99" fillId="0" borderId="52" xfId="0" applyNumberFormat="1" applyFont="1" applyBorder="1" applyAlignment="1">
      <alignment horizontal="left"/>
    </xf>
    <xf numFmtId="164" fontId="99" fillId="0" borderId="88" xfId="0" applyNumberFormat="1" applyFont="1" applyBorder="1" applyAlignment="1">
      <alignment horizontal="left"/>
    </xf>
    <xf numFmtId="0" fontId="98" fillId="21" borderId="48" xfId="0" applyFont="1" applyFill="1" applyBorder="1"/>
    <xf numFmtId="0" fontId="65" fillId="21" borderId="48" xfId="0" applyFont="1" applyFill="1" applyBorder="1" applyAlignment="1">
      <alignment horizontal="center"/>
    </xf>
    <xf numFmtId="0" fontId="65" fillId="21" borderId="48" xfId="0" applyFont="1" applyFill="1" applyBorder="1"/>
    <xf numFmtId="0" fontId="78" fillId="21" borderId="48" xfId="0" applyFont="1" applyFill="1" applyBorder="1" applyAlignment="1">
      <alignment horizontal="center" vertical="center"/>
    </xf>
    <xf numFmtId="0" fontId="78" fillId="21" borderId="48" xfId="0" applyFont="1" applyFill="1" applyBorder="1" applyAlignment="1">
      <alignment horizontal="center" vertical="center" wrapText="1"/>
    </xf>
    <xf numFmtId="0" fontId="78" fillId="24" borderId="48" xfId="0" applyFont="1" applyFill="1" applyBorder="1" applyAlignment="1">
      <alignment horizontal="center" vertical="center"/>
    </xf>
    <xf numFmtId="0" fontId="65" fillId="24" borderId="48" xfId="0" applyFont="1" applyFill="1" applyBorder="1" applyAlignment="1">
      <alignment horizontal="center"/>
    </xf>
    <xf numFmtId="0" fontId="65" fillId="24" borderId="48" xfId="0" applyFont="1" applyFill="1" applyBorder="1"/>
    <xf numFmtId="0" fontId="78" fillId="34" borderId="48" xfId="0" applyFont="1" applyFill="1" applyBorder="1" applyAlignment="1">
      <alignment horizontal="center" vertical="center"/>
    </xf>
    <xf numFmtId="0" fontId="65" fillId="34" borderId="48" xfId="0" applyFont="1" applyFill="1" applyBorder="1" applyAlignment="1">
      <alignment horizontal="center"/>
    </xf>
    <xf numFmtId="0" fontId="65" fillId="34" borderId="48" xfId="0" applyFont="1" applyFill="1" applyBorder="1"/>
    <xf numFmtId="0" fontId="98" fillId="34" borderId="48" xfId="0" applyFont="1" applyFill="1" applyBorder="1" applyAlignment="1">
      <alignment horizontal="center"/>
    </xf>
    <xf numFmtId="0" fontId="65" fillId="33" borderId="48" xfId="0" applyFont="1" applyFill="1" applyBorder="1" applyAlignment="1">
      <alignment horizontal="center"/>
    </xf>
    <xf numFmtId="0" fontId="65" fillId="33" borderId="48" xfId="0" applyFont="1" applyFill="1" applyBorder="1"/>
    <xf numFmtId="0" fontId="78" fillId="33" borderId="48" xfId="0" applyFont="1" applyFill="1" applyBorder="1" applyAlignment="1">
      <alignment horizontal="center" vertical="center"/>
    </xf>
    <xf numFmtId="0" fontId="78" fillId="16" borderId="9" xfId="0" applyFont="1" applyFill="1" applyBorder="1" applyAlignment="1">
      <alignment horizontal="center" vertical="center"/>
    </xf>
    <xf numFmtId="0" fontId="78" fillId="16" borderId="29" xfId="0" applyFont="1" applyFill="1" applyBorder="1" applyAlignment="1">
      <alignment horizontal="center" vertical="center"/>
    </xf>
    <xf numFmtId="0" fontId="78" fillId="16" borderId="29" xfId="0" applyFont="1" applyFill="1" applyBorder="1"/>
    <xf numFmtId="16" fontId="32" fillId="0" borderId="16" xfId="0" applyNumberFormat="1" applyFont="1" applyBorder="1" applyAlignment="1">
      <alignment horizontal="center" vertical="center"/>
    </xf>
    <xf numFmtId="0" fontId="108" fillId="0" borderId="1" xfId="0" applyFont="1" applyBorder="1" applyAlignment="1">
      <alignment horizontal="center" vertical="center" wrapText="1"/>
    </xf>
    <xf numFmtId="0" fontId="98" fillId="24" borderId="48" xfId="0" applyFont="1" applyFill="1" applyBorder="1" applyAlignment="1">
      <alignment horizontal="center"/>
    </xf>
    <xf numFmtId="165" fontId="120" fillId="0" borderId="9" xfId="1" applyNumberFormat="1" applyFont="1" applyBorder="1" applyAlignment="1">
      <alignment horizontal="center" vertical="center"/>
    </xf>
    <xf numFmtId="0" fontId="98" fillId="0" borderId="10" xfId="0" applyFont="1" applyBorder="1" applyAlignment="1">
      <alignment horizontal="center" vertical="center"/>
    </xf>
    <xf numFmtId="165" fontId="1" fillId="0" borderId="5" xfId="1" applyNumberFormat="1" applyBorder="1" applyAlignment="1">
      <alignment horizontal="center" vertical="center"/>
    </xf>
    <xf numFmtId="165" fontId="11" fillId="0" borderId="0" xfId="1" applyNumberFormat="1" applyFont="1" applyAlignment="1">
      <alignment horizontal="center" vertical="center"/>
    </xf>
    <xf numFmtId="165" fontId="120" fillId="0" borderId="7" xfId="1" applyNumberFormat="1" applyFont="1" applyBorder="1" applyAlignment="1">
      <alignment horizontal="center" vertical="center"/>
    </xf>
    <xf numFmtId="165" fontId="1" fillId="0" borderId="3" xfId="1" applyNumberFormat="1" applyBorder="1" applyAlignment="1">
      <alignment horizontal="center" vertical="center"/>
    </xf>
    <xf numFmtId="0" fontId="98" fillId="21" borderId="48" xfId="0" applyFont="1" applyFill="1" applyBorder="1" applyAlignment="1">
      <alignment horizontal="center"/>
    </xf>
    <xf numFmtId="0" fontId="99" fillId="0" borderId="101" xfId="0" applyFont="1" applyBorder="1" applyAlignment="1">
      <alignment horizontal="center" vertical="center"/>
    </xf>
    <xf numFmtId="0" fontId="99" fillId="0" borderId="9" xfId="0" applyFont="1" applyBorder="1" applyAlignment="1">
      <alignment horizontal="center" vertical="center"/>
    </xf>
    <xf numFmtId="165" fontId="110" fillId="0" borderId="2" xfId="1" applyNumberFormat="1" applyFont="1" applyBorder="1" applyAlignment="1">
      <alignment horizontal="center" vertical="center"/>
    </xf>
    <xf numFmtId="0" fontId="72" fillId="0" borderId="26" xfId="0" applyFont="1" applyBorder="1" applyAlignment="1">
      <alignment wrapText="1"/>
    </xf>
    <xf numFmtId="0" fontId="62" fillId="0" borderId="26" xfId="0" applyFont="1" applyBorder="1" applyAlignment="1">
      <alignment wrapText="1"/>
    </xf>
    <xf numFmtId="0" fontId="62" fillId="0" borderId="0" xfId="0" applyFont="1" applyAlignment="1">
      <alignment wrapText="1"/>
    </xf>
    <xf numFmtId="0" fontId="62" fillId="0" borderId="51" xfId="0" applyFont="1" applyBorder="1" applyAlignment="1">
      <alignment wrapText="1"/>
    </xf>
    <xf numFmtId="6" fontId="84" fillId="0" borderId="48" xfId="0" applyNumberFormat="1" applyFont="1" applyBorder="1" applyAlignment="1">
      <alignment horizontal="left" vertical="center"/>
    </xf>
    <xf numFmtId="165" fontId="120" fillId="0" borderId="2" xfId="1" applyNumberFormat="1" applyFont="1" applyBorder="1" applyAlignment="1">
      <alignment horizontal="center" vertical="center"/>
    </xf>
    <xf numFmtId="0" fontId="105" fillId="0" borderId="48" xfId="0" applyFont="1" applyBorder="1" applyAlignment="1">
      <alignment horizontal="left" vertical="center"/>
    </xf>
    <xf numFmtId="0" fontId="105" fillId="0" borderId="0" xfId="0" applyFont="1" applyAlignment="1">
      <alignment vertical="center"/>
    </xf>
    <xf numFmtId="16" fontId="97" fillId="0" borderId="1" xfId="1" applyNumberFormat="1" applyFont="1" applyBorder="1" applyAlignment="1">
      <alignment horizontal="center" vertical="center"/>
    </xf>
    <xf numFmtId="165" fontId="96" fillId="0" borderId="1" xfId="1" applyNumberFormat="1" applyFont="1" applyBorder="1" applyAlignment="1">
      <alignment horizontal="center" vertical="center"/>
    </xf>
    <xf numFmtId="165" fontId="120" fillId="0" borderId="8" xfId="1" applyNumberFormat="1" applyFont="1" applyBorder="1" applyAlignment="1">
      <alignment horizontal="center" vertical="center"/>
    </xf>
    <xf numFmtId="0" fontId="0" fillId="0" borderId="51" xfId="0" applyBorder="1"/>
    <xf numFmtId="165" fontId="97" fillId="0" borderId="8" xfId="1" applyNumberFormat="1" applyFont="1" applyBorder="1" applyAlignment="1">
      <alignment horizontal="center" vertical="center"/>
    </xf>
    <xf numFmtId="0" fontId="142" fillId="40" borderId="1" xfId="0" applyFont="1" applyFill="1" applyBorder="1" applyAlignment="1">
      <alignment horizontal="center" vertical="center"/>
    </xf>
    <xf numFmtId="165" fontId="120" fillId="0" borderId="0" xfId="1" applyNumberFormat="1" applyFont="1" applyAlignment="1">
      <alignment horizontal="center" vertical="center"/>
    </xf>
    <xf numFmtId="165" fontId="129" fillId="0" borderId="4" xfId="1" applyNumberFormat="1" applyFont="1" applyBorder="1" applyAlignment="1">
      <alignment horizontal="center" vertical="center"/>
    </xf>
    <xf numFmtId="165" fontId="120" fillId="0" borderId="6" xfId="1" applyNumberFormat="1" applyFont="1" applyBorder="1" applyAlignment="1">
      <alignment horizontal="center" vertical="center"/>
    </xf>
    <xf numFmtId="165" fontId="129" fillId="0" borderId="0" xfId="1" applyNumberFormat="1" applyFont="1" applyAlignment="1">
      <alignment horizontal="center" vertical="center"/>
    </xf>
    <xf numFmtId="0" fontId="111" fillId="0" borderId="0" xfId="0" applyFont="1"/>
    <xf numFmtId="0" fontId="111" fillId="0" borderId="0" xfId="0" applyFont="1" applyAlignment="1">
      <alignment vertical="center"/>
    </xf>
    <xf numFmtId="0" fontId="111" fillId="0" borderId="0" xfId="1" applyFont="1" applyAlignment="1">
      <alignment horizontal="center" vertical="center"/>
    </xf>
    <xf numFmtId="49" fontId="145" fillId="2" borderId="0" xfId="1" applyNumberFormat="1" applyFont="1" applyFill="1" applyAlignment="1">
      <alignment horizontal="left"/>
    </xf>
    <xf numFmtId="0" fontId="112" fillId="13" borderId="19" xfId="1" applyFont="1" applyFill="1" applyBorder="1" applyAlignment="1">
      <alignment horizontal="center" vertical="center"/>
    </xf>
    <xf numFmtId="49" fontId="146" fillId="0" borderId="7" xfId="1" applyNumberFormat="1" applyFont="1" applyBorder="1" applyAlignment="1">
      <alignment horizontal="left" vertical="center"/>
    </xf>
    <xf numFmtId="0" fontId="146" fillId="0" borderId="7" xfId="1" applyFont="1" applyBorder="1" applyAlignment="1">
      <alignment horizontal="left" vertical="center"/>
    </xf>
    <xf numFmtId="0" fontId="112" fillId="0" borderId="1" xfId="1" applyFont="1" applyBorder="1" applyAlignment="1">
      <alignment horizontal="center" vertical="center"/>
    </xf>
    <xf numFmtId="165" fontId="135" fillId="0" borderId="2" xfId="1" applyNumberFormat="1" applyFont="1" applyBorder="1" applyAlignment="1">
      <alignment horizontal="center" vertical="center"/>
    </xf>
    <xf numFmtId="16" fontId="96" fillId="0" borderId="3" xfId="0" applyNumberFormat="1" applyFont="1" applyBorder="1" applyAlignment="1">
      <alignment horizontal="center" vertical="center"/>
    </xf>
    <xf numFmtId="0" fontId="139" fillId="0" borderId="1" xfId="0" applyFont="1" applyBorder="1" applyAlignment="1">
      <alignment horizontal="center" vertical="center" wrapText="1"/>
    </xf>
    <xf numFmtId="0" fontId="127" fillId="0" borderId="7" xfId="0" applyFont="1" applyBorder="1" applyAlignment="1">
      <alignment horizontal="center" vertical="center" wrapText="1"/>
    </xf>
    <xf numFmtId="0" fontId="128" fillId="0" borderId="1" xfId="1" applyFont="1" applyBorder="1" applyAlignment="1">
      <alignment horizontal="center" vertical="center" wrapText="1"/>
    </xf>
    <xf numFmtId="165" fontId="113" fillId="0" borderId="2" xfId="1" applyNumberFormat="1" applyFont="1" applyBorder="1" applyAlignment="1">
      <alignment horizontal="center" vertical="center" wrapText="1"/>
    </xf>
    <xf numFmtId="0" fontId="147" fillId="0" borderId="1" xfId="0" applyFont="1" applyBorder="1" applyAlignment="1">
      <alignment horizontal="center" vertical="center" wrapText="1"/>
    </xf>
    <xf numFmtId="165" fontId="147" fillId="0" borderId="2" xfId="1" applyNumberFormat="1" applyFont="1" applyBorder="1" applyAlignment="1">
      <alignment horizontal="center" vertical="center" wrapText="1"/>
    </xf>
    <xf numFmtId="49" fontId="113" fillId="8" borderId="1" xfId="1" applyNumberFormat="1" applyFont="1" applyFill="1" applyBorder="1" applyAlignment="1">
      <alignment horizontal="left" vertical="center"/>
    </xf>
    <xf numFmtId="49" fontId="113" fillId="8" borderId="1" xfId="1" applyNumberFormat="1" applyFont="1" applyFill="1" applyBorder="1" applyAlignment="1">
      <alignment horizontal="center" vertical="center"/>
    </xf>
    <xf numFmtId="0" fontId="115" fillId="0" borderId="1" xfId="1" applyFont="1" applyBorder="1" applyAlignment="1">
      <alignment horizontal="center" vertical="center"/>
    </xf>
    <xf numFmtId="166" fontId="110" fillId="0" borderId="1" xfId="1" applyNumberFormat="1" applyFont="1" applyBorder="1" applyAlignment="1">
      <alignment horizontal="center" vertical="center"/>
    </xf>
    <xf numFmtId="166" fontId="110" fillId="0" borderId="1" xfId="0" applyNumberFormat="1" applyFont="1" applyBorder="1" applyAlignment="1">
      <alignment horizontal="center" vertical="center"/>
    </xf>
    <xf numFmtId="0" fontId="115" fillId="0" borderId="3" xfId="0" applyFont="1" applyBorder="1" applyAlignment="1">
      <alignment horizontal="center" vertical="center"/>
    </xf>
    <xf numFmtId="0" fontId="115" fillId="0" borderId="2" xfId="1" applyFont="1" applyBorder="1" applyAlignment="1">
      <alignment horizontal="center" vertical="center"/>
    </xf>
    <xf numFmtId="0" fontId="110" fillId="0" borderId="1" xfId="0" applyFont="1" applyBorder="1" applyAlignment="1">
      <alignment horizontal="center" vertical="center"/>
    </xf>
    <xf numFmtId="0" fontId="110" fillId="2" borderId="1" xfId="1" applyFont="1" applyFill="1" applyBorder="1" applyAlignment="1">
      <alignment horizontal="left" vertical="center"/>
    </xf>
    <xf numFmtId="49" fontId="110" fillId="2" borderId="1" xfId="1" applyNumberFormat="1" applyFont="1" applyFill="1" applyBorder="1" applyAlignment="1">
      <alignment horizontal="center" vertical="center"/>
    </xf>
    <xf numFmtId="165" fontId="111" fillId="0" borderId="0" xfId="0" applyNumberFormat="1" applyFont="1" applyAlignment="1">
      <alignment vertical="center"/>
    </xf>
    <xf numFmtId="0" fontId="120" fillId="0" borderId="1" xfId="1" applyFont="1" applyBorder="1" applyAlignment="1">
      <alignment horizontal="left" vertical="center"/>
    </xf>
    <xf numFmtId="49" fontId="120" fillId="0" borderId="1" xfId="1" applyNumberFormat="1" applyFont="1" applyBorder="1" applyAlignment="1">
      <alignment horizontal="center" vertical="center"/>
    </xf>
    <xf numFmtId="49" fontId="110" fillId="0" borderId="1" xfId="1" applyNumberFormat="1" applyFont="1" applyBorder="1" applyAlignment="1">
      <alignment horizontal="left" vertical="center"/>
    </xf>
    <xf numFmtId="165" fontId="110" fillId="0" borderId="8" xfId="1" applyNumberFormat="1" applyFont="1" applyBorder="1" applyAlignment="1">
      <alignment horizontal="center" vertical="center"/>
    </xf>
    <xf numFmtId="49" fontId="110" fillId="0" borderId="11" xfId="1" applyNumberFormat="1" applyFont="1" applyBorder="1" applyAlignment="1">
      <alignment horizontal="left" vertical="center"/>
    </xf>
    <xf numFmtId="49" fontId="110" fillId="0" borderId="0" xfId="1" applyNumberFormat="1" applyFont="1" applyAlignment="1">
      <alignment horizontal="center" vertical="center"/>
    </xf>
    <xf numFmtId="0" fontId="96" fillId="0" borderId="0" xfId="0" applyFont="1" applyAlignment="1">
      <alignment horizontal="center" vertical="center"/>
    </xf>
    <xf numFmtId="0" fontId="110" fillId="0" borderId="0" xfId="0" applyFont="1" applyAlignment="1">
      <alignment horizontal="center" vertical="center"/>
    </xf>
    <xf numFmtId="49" fontId="113" fillId="0" borderId="0" xfId="1" applyNumberFormat="1" applyFont="1" applyAlignment="1">
      <alignment horizontal="center" vertical="center"/>
    </xf>
    <xf numFmtId="0" fontId="127" fillId="0" borderId="4" xfId="0" applyFont="1" applyBorder="1" applyAlignment="1">
      <alignment horizontal="center" vertical="center"/>
    </xf>
    <xf numFmtId="0" fontId="127" fillId="0" borderId="0" xfId="0" applyFont="1" applyAlignment="1">
      <alignment horizontal="center" vertical="center"/>
    </xf>
    <xf numFmtId="6" fontId="96" fillId="0" borderId="48" xfId="0" applyNumberFormat="1" applyFont="1" applyBorder="1" applyAlignment="1">
      <alignment horizontal="center" vertical="center"/>
    </xf>
    <xf numFmtId="49" fontId="110" fillId="2" borderId="8" xfId="1" applyNumberFormat="1" applyFont="1" applyFill="1" applyBorder="1" applyAlignment="1">
      <alignment horizontal="center" vertical="center"/>
    </xf>
    <xf numFmtId="165" fontId="110" fillId="0" borderId="6" xfId="1" applyNumberFormat="1" applyFont="1" applyBorder="1" applyAlignment="1">
      <alignment horizontal="center" vertical="center"/>
    </xf>
    <xf numFmtId="0" fontId="96" fillId="0" borderId="0" xfId="0" applyFont="1" applyAlignment="1">
      <alignment horizontal="center"/>
    </xf>
    <xf numFmtId="165" fontId="97" fillId="0" borderId="6" xfId="2" applyNumberFormat="1" applyFont="1" applyBorder="1" applyAlignment="1">
      <alignment horizontal="center" vertical="center"/>
    </xf>
    <xf numFmtId="0" fontId="127" fillId="0" borderId="4" xfId="0" applyFont="1" applyBorder="1" applyAlignment="1">
      <alignment horizontal="center"/>
    </xf>
    <xf numFmtId="165" fontId="113" fillId="0" borderId="4" xfId="2" applyNumberFormat="1" applyFont="1" applyBorder="1" applyAlignment="1">
      <alignment horizontal="center" vertical="center"/>
    </xf>
    <xf numFmtId="165" fontId="148" fillId="0" borderId="1" xfId="1" applyNumberFormat="1" applyFont="1" applyBorder="1" applyAlignment="1">
      <alignment horizontal="center" vertical="center"/>
    </xf>
    <xf numFmtId="49" fontId="110" fillId="2" borderId="8" xfId="4" applyNumberFormat="1" applyFont="1" applyFill="1" applyBorder="1" applyAlignment="1">
      <alignment horizontal="center" vertical="center"/>
    </xf>
    <xf numFmtId="0" fontId="113" fillId="0" borderId="1" xfId="0" quotePrefix="1" applyFont="1" applyBorder="1" applyAlignment="1">
      <alignment horizontal="center" vertical="center" wrapText="1"/>
    </xf>
    <xf numFmtId="0" fontId="137" fillId="0" borderId="0" xfId="0" applyFont="1"/>
    <xf numFmtId="165" fontId="120" fillId="0" borderId="29" xfId="1" applyNumberFormat="1" applyFont="1" applyBorder="1" applyAlignment="1">
      <alignment horizontal="center" vertical="center"/>
    </xf>
    <xf numFmtId="165" fontId="120" fillId="0" borderId="16" xfId="1" applyNumberFormat="1" applyFont="1" applyBorder="1" applyAlignment="1">
      <alignment horizontal="center" vertical="center"/>
    </xf>
    <xf numFmtId="165" fontId="110" fillId="0" borderId="3" xfId="1" applyNumberFormat="1" applyFont="1" applyBorder="1" applyAlignment="1">
      <alignment horizontal="center" vertical="center"/>
    </xf>
    <xf numFmtId="0" fontId="98" fillId="0" borderId="53" xfId="0" applyFont="1" applyBorder="1" applyAlignment="1">
      <alignment horizontal="center" vertical="center"/>
    </xf>
    <xf numFmtId="0" fontId="65" fillId="0" borderId="16" xfId="0" applyFont="1" applyBorder="1" applyAlignment="1">
      <alignment vertical="center"/>
    </xf>
    <xf numFmtId="0" fontId="65" fillId="0" borderId="16" xfId="0" applyFont="1" applyBorder="1" applyAlignment="1">
      <alignment vertical="center" wrapText="1"/>
    </xf>
    <xf numFmtId="0" fontId="65" fillId="0" borderId="16" xfId="0" applyFont="1" applyBorder="1" applyAlignment="1">
      <alignment horizontal="center" vertical="center"/>
    </xf>
    <xf numFmtId="0" fontId="88" fillId="0" borderId="16" xfId="0" applyFont="1" applyBorder="1" applyAlignment="1">
      <alignment horizontal="center" vertical="center"/>
    </xf>
    <xf numFmtId="0" fontId="65" fillId="25" borderId="16" xfId="0" applyFont="1" applyFill="1" applyBorder="1" applyAlignment="1">
      <alignment horizontal="center" vertical="center"/>
    </xf>
    <xf numFmtId="0" fontId="65" fillId="42" borderId="16" xfId="0" applyFont="1" applyFill="1" applyBorder="1" applyAlignment="1">
      <alignment horizontal="center" vertical="center"/>
    </xf>
    <xf numFmtId="0" fontId="78" fillId="0" borderId="48" xfId="0" applyFont="1" applyBorder="1" applyAlignment="1">
      <alignment horizontal="center" vertical="center"/>
    </xf>
    <xf numFmtId="0" fontId="78" fillId="0" borderId="48" xfId="0" applyFont="1" applyBorder="1" applyAlignment="1">
      <alignment horizontal="center" vertical="center" wrapText="1"/>
    </xf>
    <xf numFmtId="0" fontId="149" fillId="0" borderId="7" xfId="42" applyFill="1" applyBorder="1" applyAlignment="1">
      <alignment vertical="center"/>
    </xf>
    <xf numFmtId="0" fontId="83" fillId="0" borderId="0" xfId="0" applyFont="1" applyAlignment="1">
      <alignment horizontal="left"/>
    </xf>
    <xf numFmtId="0" fontId="65" fillId="0" borderId="48" xfId="0" applyFont="1" applyBorder="1" applyAlignment="1">
      <alignment horizontal="left" vertical="center"/>
    </xf>
    <xf numFmtId="0" fontId="37" fillId="0" borderId="48" xfId="0" applyFont="1" applyBorder="1" applyAlignment="1">
      <alignment horizontal="left" vertical="center"/>
    </xf>
    <xf numFmtId="0" fontId="37" fillId="0" borderId="48" xfId="0" applyFont="1" applyBorder="1" applyAlignment="1">
      <alignment horizontal="left" vertical="center" wrapText="1"/>
    </xf>
    <xf numFmtId="0" fontId="65" fillId="0" borderId="48" xfId="0" applyFont="1" applyBorder="1" applyAlignment="1">
      <alignment horizontal="left" wrapText="1"/>
    </xf>
    <xf numFmtId="0" fontId="98" fillId="19" borderId="48" xfId="0" applyFont="1" applyFill="1" applyBorder="1" applyAlignment="1">
      <alignment vertical="center"/>
    </xf>
    <xf numFmtId="0" fontId="98" fillId="0" borderId="48" xfId="0" applyFont="1" applyBorder="1" applyAlignment="1">
      <alignment vertical="center"/>
    </xf>
    <xf numFmtId="0" fontId="0" fillId="0" borderId="48" xfId="0" applyBorder="1" applyAlignment="1">
      <alignment vertical="center"/>
    </xf>
    <xf numFmtId="0" fontId="99" fillId="0" borderId="48" xfId="0" applyFont="1" applyBorder="1" applyAlignment="1">
      <alignment vertical="center"/>
    </xf>
    <xf numFmtId="165" fontId="147" fillId="0" borderId="3" xfId="1" applyNumberFormat="1" applyFont="1" applyBorder="1" applyAlignment="1">
      <alignment horizontal="center" vertical="center" wrapText="1"/>
    </xf>
    <xf numFmtId="0" fontId="151" fillId="40" borderId="1" xfId="0" applyFont="1" applyFill="1" applyBorder="1" applyAlignment="1">
      <alignment horizontal="center" vertical="center"/>
    </xf>
    <xf numFmtId="0" fontId="98" fillId="0" borderId="1" xfId="0" applyFont="1" applyBorder="1" applyAlignment="1">
      <alignment horizontal="center" vertical="center"/>
    </xf>
    <xf numFmtId="0" fontId="98" fillId="0" borderId="8" xfId="0" applyFont="1" applyBorder="1" applyAlignment="1">
      <alignment horizontal="center" vertical="center"/>
    </xf>
    <xf numFmtId="0" fontId="98" fillId="0" borderId="9" xfId="0" applyFont="1" applyBorder="1" applyAlignment="1">
      <alignment horizontal="center" vertical="center"/>
    </xf>
    <xf numFmtId="0" fontId="98" fillId="0" borderId="0" xfId="0" applyFont="1" applyAlignment="1">
      <alignment horizontal="center" vertical="center"/>
    </xf>
    <xf numFmtId="0" fontId="143" fillId="0" borderId="0" xfId="0" applyFont="1" applyAlignment="1">
      <alignment horizontal="center" vertical="center"/>
    </xf>
    <xf numFmtId="0" fontId="103" fillId="0" borderId="0" xfId="0" applyFont="1"/>
    <xf numFmtId="165" fontId="120" fillId="0" borderId="22" xfId="1" applyNumberFormat="1" applyFont="1" applyBorder="1" applyAlignment="1">
      <alignment horizontal="center" vertical="center"/>
    </xf>
    <xf numFmtId="165" fontId="110" fillId="0" borderId="5" xfId="1" applyNumberFormat="1" applyFont="1" applyBorder="1" applyAlignment="1">
      <alignment horizontal="center" vertical="center"/>
    </xf>
    <xf numFmtId="173" fontId="37" fillId="0" borderId="48" xfId="0" applyNumberFormat="1" applyFont="1" applyBorder="1" applyAlignment="1">
      <alignment horizontal="center" vertical="center"/>
    </xf>
    <xf numFmtId="0" fontId="130" fillId="36" borderId="48" xfId="0" applyFont="1" applyFill="1" applyBorder="1" applyAlignment="1">
      <alignment vertical="center" wrapText="1"/>
    </xf>
    <xf numFmtId="0" fontId="81" fillId="0" borderId="29" xfId="0" applyFont="1" applyBorder="1" applyAlignment="1">
      <alignment horizontal="center" vertical="center"/>
    </xf>
    <xf numFmtId="0" fontId="81" fillId="0" borderId="6" xfId="0" applyFont="1" applyBorder="1" applyAlignment="1">
      <alignment horizontal="center" vertical="center"/>
    </xf>
    <xf numFmtId="0" fontId="81" fillId="0" borderId="51" xfId="0" applyFont="1" applyBorder="1" applyAlignment="1">
      <alignment horizontal="center" vertical="center"/>
    </xf>
    <xf numFmtId="164" fontId="37" fillId="0" borderId="48" xfId="0" applyNumberFormat="1" applyFont="1" applyBorder="1" applyAlignment="1">
      <alignment horizontal="center" vertical="center"/>
    </xf>
    <xf numFmtId="164" fontId="99" fillId="0" borderId="48" xfId="0" applyNumberFormat="1" applyFont="1" applyBorder="1" applyAlignment="1">
      <alignment horizontal="center" vertical="center"/>
    </xf>
    <xf numFmtId="165" fontId="38" fillId="0" borderId="48" xfId="0" applyNumberFormat="1" applyFont="1" applyBorder="1" applyAlignment="1">
      <alignment horizontal="center" vertical="center"/>
    </xf>
    <xf numFmtId="164" fontId="99" fillId="0" borderId="52" xfId="0" applyNumberFormat="1" applyFont="1" applyBorder="1" applyAlignment="1">
      <alignment horizontal="center" vertical="center"/>
    </xf>
    <xf numFmtId="165" fontId="84" fillId="0" borderId="0" xfId="0" applyNumberFormat="1" applyFont="1" applyAlignment="1">
      <alignment horizontal="center" vertical="center"/>
    </xf>
    <xf numFmtId="0" fontId="138" fillId="0" borderId="51" xfId="0" applyFont="1" applyBorder="1" applyAlignment="1">
      <alignment horizontal="center" vertical="center"/>
    </xf>
    <xf numFmtId="0" fontId="84" fillId="0" borderId="0" xfId="0" applyFont="1" applyAlignment="1">
      <alignment horizontal="center" vertical="center"/>
    </xf>
    <xf numFmtId="0" fontId="151" fillId="40" borderId="2" xfId="0" applyFont="1" applyFill="1" applyBorder="1" applyAlignment="1">
      <alignment horizontal="center" vertical="center"/>
    </xf>
    <xf numFmtId="175" fontId="98" fillId="0" borderId="1" xfId="0" applyNumberFormat="1" applyFont="1" applyBorder="1" applyAlignment="1">
      <alignment horizontal="center" vertical="center"/>
    </xf>
    <xf numFmtId="175" fontId="98" fillId="41" borderId="1" xfId="0" applyNumberFormat="1" applyFont="1" applyFill="1" applyBorder="1" applyAlignment="1">
      <alignment horizontal="center" vertical="center"/>
    </xf>
    <xf numFmtId="175" fontId="65" fillId="41" borderId="1" xfId="0" applyNumberFormat="1" applyFont="1" applyFill="1" applyBorder="1" applyAlignment="1">
      <alignment horizontal="center" vertical="center"/>
    </xf>
    <xf numFmtId="175" fontId="65" fillId="41" borderId="2" xfId="0" applyNumberFormat="1" applyFont="1" applyFill="1" applyBorder="1" applyAlignment="1">
      <alignment horizontal="center" vertical="center"/>
    </xf>
    <xf numFmtId="175" fontId="65" fillId="41" borderId="9" xfId="0" applyNumberFormat="1" applyFont="1" applyFill="1" applyBorder="1" applyAlignment="1">
      <alignment horizontal="center" vertical="center"/>
    </xf>
    <xf numFmtId="175" fontId="65" fillId="41" borderId="5" xfId="0" applyNumberFormat="1" applyFont="1" applyFill="1" applyBorder="1" applyAlignment="1">
      <alignment horizontal="center" vertical="center"/>
    </xf>
    <xf numFmtId="175" fontId="98" fillId="0" borderId="9" xfId="0" applyNumberFormat="1" applyFont="1" applyBorder="1" applyAlignment="1">
      <alignment horizontal="center" vertical="center"/>
    </xf>
    <xf numFmtId="175" fontId="98" fillId="41" borderId="9" xfId="0" applyNumberFormat="1" applyFont="1" applyFill="1" applyBorder="1" applyAlignment="1">
      <alignment horizontal="center" vertical="center"/>
    </xf>
    <xf numFmtId="0" fontId="104" fillId="24" borderId="48" xfId="0" applyFont="1" applyFill="1" applyBorder="1"/>
    <xf numFmtId="0" fontId="104" fillId="30" borderId="48" xfId="0" applyFont="1" applyFill="1" applyBorder="1" applyAlignment="1">
      <alignment horizontal="center" vertical="center"/>
    </xf>
    <xf numFmtId="0" fontId="112" fillId="11" borderId="48" xfId="1" applyFont="1" applyFill="1" applyBorder="1" applyAlignment="1">
      <alignment horizontal="center" vertical="center"/>
    </xf>
    <xf numFmtId="0" fontId="25" fillId="39" borderId="48" xfId="1" applyFont="1" applyFill="1" applyBorder="1" applyAlignment="1">
      <alignment horizontal="center" vertical="center"/>
    </xf>
    <xf numFmtId="0" fontId="104" fillId="0" borderId="48" xfId="0" applyFont="1" applyBorder="1" applyAlignment="1">
      <alignment horizontal="center" vertical="center"/>
    </xf>
    <xf numFmtId="0" fontId="104" fillId="19" borderId="48" xfId="0" applyFont="1" applyFill="1" applyBorder="1"/>
    <xf numFmtId="0" fontId="104" fillId="19" borderId="48" xfId="0" applyFont="1" applyFill="1" applyBorder="1" applyAlignment="1">
      <alignment horizontal="center" vertical="center"/>
    </xf>
    <xf numFmtId="0" fontId="127" fillId="19" borderId="48" xfId="0" applyFont="1" applyFill="1" applyBorder="1"/>
    <xf numFmtId="0" fontId="127" fillId="19" borderId="48" xfId="0" applyFont="1" applyFill="1" applyBorder="1" applyAlignment="1">
      <alignment horizontal="center" vertical="center"/>
    </xf>
    <xf numFmtId="0" fontId="127" fillId="0" borderId="48" xfId="0" applyFont="1" applyBorder="1"/>
    <xf numFmtId="0" fontId="127" fillId="0" borderId="48" xfId="0" applyFont="1" applyBorder="1" applyAlignment="1">
      <alignment horizontal="center" vertical="center"/>
    </xf>
    <xf numFmtId="0" fontId="127" fillId="33" borderId="48" xfId="0" applyFont="1" applyFill="1" applyBorder="1"/>
    <xf numFmtId="0" fontId="125" fillId="36" borderId="48" xfId="0" applyFont="1" applyFill="1" applyBorder="1" applyAlignment="1">
      <alignment horizontal="center" vertical="center" wrapText="1"/>
    </xf>
    <xf numFmtId="0" fontId="127" fillId="33" borderId="48" xfId="0" applyFont="1" applyFill="1" applyBorder="1" applyAlignment="1">
      <alignment horizontal="center" vertical="center"/>
    </xf>
    <xf numFmtId="0" fontId="96" fillId="19" borderId="48" xfId="0" applyFont="1" applyFill="1" applyBorder="1" applyAlignment="1">
      <alignment horizontal="center" vertical="center"/>
    </xf>
    <xf numFmtId="172" fontId="96" fillId="0" borderId="48" xfId="0" applyNumberFormat="1" applyFont="1" applyBorder="1" applyAlignment="1">
      <alignment horizontal="center" vertical="center"/>
    </xf>
    <xf numFmtId="165" fontId="96" fillId="0" borderId="48" xfId="0" applyNumberFormat="1" applyFont="1" applyBorder="1" applyAlignment="1">
      <alignment horizontal="center" vertical="center"/>
    </xf>
    <xf numFmtId="0" fontId="96" fillId="0" borderId="48" xfId="0" applyFont="1" applyBorder="1" applyAlignment="1">
      <alignment horizontal="center" vertical="center"/>
    </xf>
    <xf numFmtId="0" fontId="120" fillId="0" borderId="48" xfId="0" applyFont="1" applyBorder="1" applyAlignment="1">
      <alignment horizontal="center" vertical="center"/>
    </xf>
    <xf numFmtId="172" fontId="120" fillId="0" borderId="48" xfId="0" applyNumberFormat="1" applyFont="1" applyBorder="1" applyAlignment="1">
      <alignment horizontal="center" vertical="center"/>
    </xf>
    <xf numFmtId="172" fontId="127" fillId="0" borderId="48" xfId="0" applyNumberFormat="1" applyFont="1" applyBorder="1" applyAlignment="1">
      <alignment horizontal="center" vertical="center"/>
    </xf>
    <xf numFmtId="0" fontId="120" fillId="19" borderId="48" xfId="0" applyFont="1" applyFill="1" applyBorder="1" applyAlignment="1">
      <alignment horizontal="center" vertical="center"/>
    </xf>
    <xf numFmtId="172" fontId="96" fillId="19" borderId="48" xfId="0" applyNumberFormat="1" applyFont="1" applyFill="1" applyBorder="1" applyAlignment="1">
      <alignment horizontal="center" vertical="center"/>
    </xf>
    <xf numFmtId="49" fontId="1" fillId="0" borderId="48" xfId="1" applyNumberFormat="1" applyBorder="1" applyAlignment="1">
      <alignment horizontal="left" vertical="center"/>
    </xf>
    <xf numFmtId="49" fontId="1" fillId="2" borderId="48" xfId="1" applyNumberFormat="1" applyFill="1" applyBorder="1" applyAlignment="1">
      <alignment horizontal="center" vertical="center"/>
    </xf>
    <xf numFmtId="165" fontId="2" fillId="0" borderId="48" xfId="1" applyNumberFormat="1" applyFont="1" applyBorder="1" applyAlignment="1">
      <alignment horizontal="center" vertical="center"/>
    </xf>
    <xf numFmtId="0" fontId="32" fillId="0" borderId="48" xfId="0" applyFont="1" applyBorder="1" applyAlignment="1">
      <alignment horizontal="center"/>
    </xf>
    <xf numFmtId="49" fontId="1" fillId="0" borderId="9" xfId="1" applyNumberFormat="1" applyBorder="1" applyAlignment="1">
      <alignment horizontal="left" vertical="center"/>
    </xf>
    <xf numFmtId="49" fontId="1" fillId="2" borderId="9" xfId="1" applyNumberFormat="1" applyFill="1" applyBorder="1" applyAlignment="1">
      <alignment horizontal="center" vertical="center"/>
    </xf>
    <xf numFmtId="165" fontId="2" fillId="0" borderId="9" xfId="1" applyNumberFormat="1" applyFont="1" applyBorder="1" applyAlignment="1">
      <alignment horizontal="center" vertical="center"/>
    </xf>
    <xf numFmtId="0" fontId="32" fillId="0" borderId="10" xfId="0" applyFont="1" applyBorder="1" applyAlignment="1">
      <alignment horizontal="center"/>
    </xf>
    <xf numFmtId="165" fontId="8" fillId="0" borderId="48" xfId="1" applyNumberFormat="1" applyFont="1" applyBorder="1" applyAlignment="1">
      <alignment horizontal="center" vertical="center"/>
    </xf>
    <xf numFmtId="0" fontId="1" fillId="2" borderId="48" xfId="1" applyFill="1" applyBorder="1" applyAlignment="1">
      <alignment horizontal="left" vertical="center"/>
    </xf>
    <xf numFmtId="0" fontId="32" fillId="0" borderId="48" xfId="0" applyFont="1" applyBorder="1" applyAlignment="1">
      <alignment horizontal="center" vertical="center"/>
    </xf>
    <xf numFmtId="0" fontId="110" fillId="2" borderId="48" xfId="1" applyFont="1" applyFill="1" applyBorder="1" applyAlignment="1">
      <alignment horizontal="left" vertical="center"/>
    </xf>
    <xf numFmtId="49" fontId="110" fillId="2" borderId="48" xfId="1" applyNumberFormat="1" applyFont="1" applyFill="1" applyBorder="1" applyAlignment="1">
      <alignment horizontal="center" vertical="center"/>
    </xf>
    <xf numFmtId="0" fontId="110" fillId="2" borderId="9" xfId="1" applyFont="1" applyFill="1" applyBorder="1" applyAlignment="1">
      <alignment horizontal="left" vertical="center"/>
    </xf>
    <xf numFmtId="49" fontId="110" fillId="2" borderId="9" xfId="1" applyNumberFormat="1" applyFont="1" applyFill="1" applyBorder="1" applyAlignment="1">
      <alignment horizontal="center" vertical="center"/>
    </xf>
    <xf numFmtId="165" fontId="110" fillId="0" borderId="9" xfId="1" applyNumberFormat="1" applyFont="1" applyBorder="1" applyAlignment="1">
      <alignment horizontal="center" vertical="center"/>
    </xf>
    <xf numFmtId="0" fontId="96" fillId="0" borderId="10" xfId="0" applyFont="1" applyBorder="1" applyAlignment="1">
      <alignment horizontal="center" vertical="center"/>
    </xf>
    <xf numFmtId="0" fontId="96" fillId="19" borderId="48" xfId="0" applyFont="1" applyFill="1" applyBorder="1"/>
    <xf numFmtId="0" fontId="96" fillId="19" borderId="10" xfId="0" applyFont="1" applyFill="1" applyBorder="1"/>
    <xf numFmtId="165" fontId="96" fillId="0" borderId="9" xfId="1" applyNumberFormat="1" applyFont="1" applyBorder="1" applyAlignment="1">
      <alignment horizontal="center" vertical="center"/>
    </xf>
    <xf numFmtId="165" fontId="97" fillId="0" borderId="10" xfId="1" applyNumberFormat="1" applyFont="1" applyBorder="1" applyAlignment="1">
      <alignment horizontal="center" vertical="center"/>
    </xf>
    <xf numFmtId="165" fontId="97" fillId="0" borderId="51" xfId="1" applyNumberFormat="1" applyFont="1" applyBorder="1" applyAlignment="1">
      <alignment horizontal="center" vertical="center"/>
    </xf>
    <xf numFmtId="0" fontId="98" fillId="0" borderId="51" xfId="0" applyFont="1" applyBorder="1" applyAlignment="1">
      <alignment horizontal="center" vertical="center"/>
    </xf>
    <xf numFmtId="165" fontId="120" fillId="0" borderId="81" xfId="1" applyNumberFormat="1" applyFont="1" applyBorder="1" applyAlignment="1">
      <alignment horizontal="center" vertical="center"/>
    </xf>
    <xf numFmtId="165" fontId="97" fillId="0" borderId="55" xfId="1" applyNumberFormat="1" applyFont="1" applyBorder="1" applyAlignment="1">
      <alignment horizontal="center" vertical="center"/>
    </xf>
    <xf numFmtId="49" fontId="110" fillId="2" borderId="48" xfId="1" applyNumberFormat="1" applyFont="1" applyFill="1" applyBorder="1" applyAlignment="1">
      <alignment horizontal="left" vertical="center"/>
    </xf>
    <xf numFmtId="6" fontId="96" fillId="0" borderId="48" xfId="0" applyNumberFormat="1" applyFont="1" applyBorder="1" applyAlignment="1">
      <alignment horizontal="center"/>
    </xf>
    <xf numFmtId="0" fontId="21" fillId="2" borderId="48" xfId="1" applyFont="1" applyFill="1" applyBorder="1" applyAlignment="1">
      <alignment horizontal="center" vertical="center"/>
    </xf>
    <xf numFmtId="49" fontId="110" fillId="2" borderId="9" xfId="1" applyNumberFormat="1" applyFont="1" applyFill="1" applyBorder="1" applyAlignment="1">
      <alignment horizontal="left" vertical="center"/>
    </xf>
    <xf numFmtId="165" fontId="2" fillId="0" borderId="5" xfId="1" applyNumberFormat="1" applyFont="1" applyBorder="1" applyAlignment="1">
      <alignment horizontal="center" vertical="center"/>
    </xf>
    <xf numFmtId="6" fontId="96" fillId="0" borderId="10" xfId="0" applyNumberFormat="1" applyFont="1" applyBorder="1" applyAlignment="1">
      <alignment horizontal="center"/>
    </xf>
    <xf numFmtId="49" fontId="110" fillId="2" borderId="7" xfId="1" applyNumberFormat="1" applyFont="1" applyFill="1" applyBorder="1" applyAlignment="1">
      <alignment horizontal="left" vertical="center"/>
    </xf>
    <xf numFmtId="165" fontId="2" fillId="0" borderId="7" xfId="1" applyNumberFormat="1" applyFont="1" applyBorder="1" applyAlignment="1">
      <alignment horizontal="center" vertical="center"/>
    </xf>
    <xf numFmtId="165" fontId="2" fillId="0" borderId="3" xfId="1" applyNumberFormat="1" applyFont="1" applyBorder="1" applyAlignment="1">
      <alignment horizontal="center" vertical="center"/>
    </xf>
    <xf numFmtId="49" fontId="10" fillId="2" borderId="1" xfId="1" applyNumberFormat="1" applyFont="1" applyFill="1" applyBorder="1" applyAlignment="1">
      <alignment horizontal="center" vertical="center"/>
    </xf>
    <xf numFmtId="0" fontId="32" fillId="0" borderId="8" xfId="0" applyFont="1" applyBorder="1" applyAlignment="1">
      <alignment horizontal="center" vertical="center" wrapText="1"/>
    </xf>
    <xf numFmtId="0" fontId="32" fillId="0" borderId="1" xfId="0" applyFont="1" applyBorder="1" applyAlignment="1">
      <alignment horizontal="center" vertical="center" wrapText="1"/>
    </xf>
    <xf numFmtId="0" fontId="32" fillId="0" borderId="29" xfId="0" applyFont="1" applyBorder="1" applyAlignment="1">
      <alignment horizontal="center" vertical="center" wrapText="1"/>
    </xf>
    <xf numFmtId="0" fontId="8" fillId="0" borderId="0" xfId="0" applyFont="1" applyAlignment="1">
      <alignment horizontal="center" vertical="center"/>
    </xf>
    <xf numFmtId="49" fontId="10" fillId="2" borderId="9" xfId="1" applyNumberFormat="1" applyFont="1" applyFill="1" applyBorder="1" applyAlignment="1">
      <alignment horizontal="center" vertical="center"/>
    </xf>
    <xf numFmtId="0" fontId="72" fillId="0" borderId="26" xfId="0" quotePrefix="1" applyFont="1" applyBorder="1"/>
    <xf numFmtId="164" fontId="72" fillId="0" borderId="26" xfId="0" applyNumberFormat="1" applyFont="1" applyBorder="1"/>
    <xf numFmtId="0" fontId="32" fillId="0" borderId="10" xfId="0" applyFont="1" applyBorder="1" applyAlignment="1">
      <alignment wrapText="1"/>
    </xf>
    <xf numFmtId="0" fontId="32" fillId="0" borderId="26" xfId="0" applyFont="1" applyBorder="1" applyAlignment="1">
      <alignment wrapText="1"/>
    </xf>
    <xf numFmtId="49" fontId="1" fillId="2" borderId="48" xfId="1" applyNumberFormat="1" applyFill="1" applyBorder="1" applyAlignment="1">
      <alignment horizontal="left" vertical="center"/>
    </xf>
    <xf numFmtId="0" fontId="1" fillId="0" borderId="48" xfId="1" applyBorder="1" applyAlignment="1">
      <alignment horizontal="center" vertical="center" wrapText="1"/>
    </xf>
    <xf numFmtId="0" fontId="2" fillId="0" borderId="48" xfId="1" applyFont="1" applyBorder="1" applyAlignment="1">
      <alignment horizontal="center" vertical="center" wrapText="1"/>
    </xf>
    <xf numFmtId="0" fontId="8" fillId="0" borderId="48" xfId="1" applyFont="1" applyBorder="1" applyAlignment="1">
      <alignment horizontal="center" vertical="center" wrapText="1"/>
    </xf>
    <xf numFmtId="0" fontId="1" fillId="0" borderId="48" xfId="1" applyBorder="1" applyAlignment="1">
      <alignment horizontal="center" vertical="center"/>
    </xf>
    <xf numFmtId="49" fontId="120" fillId="2" borderId="48" xfId="1" applyNumberFormat="1" applyFont="1" applyFill="1" applyBorder="1" applyAlignment="1">
      <alignment horizontal="left" vertical="center"/>
    </xf>
    <xf numFmtId="0" fontId="1" fillId="2" borderId="48" xfId="1" applyFill="1" applyBorder="1" applyAlignment="1">
      <alignment horizontal="center" vertical="center"/>
    </xf>
    <xf numFmtId="49" fontId="120" fillId="2" borderId="9" xfId="1" applyNumberFormat="1" applyFont="1" applyFill="1" applyBorder="1" applyAlignment="1">
      <alignment horizontal="left" vertical="center"/>
    </xf>
    <xf numFmtId="49" fontId="1" fillId="2" borderId="29" xfId="1" applyNumberFormat="1" applyFill="1" applyBorder="1" applyAlignment="1">
      <alignment horizontal="center" vertical="center"/>
    </xf>
    <xf numFmtId="6" fontId="96" fillId="0" borderId="10" xfId="0" applyNumberFormat="1" applyFont="1" applyBorder="1" applyAlignment="1">
      <alignment horizontal="center" vertical="center"/>
    </xf>
    <xf numFmtId="49" fontId="120" fillId="2" borderId="7" xfId="1" applyNumberFormat="1" applyFont="1" applyFill="1" applyBorder="1" applyAlignment="1">
      <alignment horizontal="left" vertical="center"/>
    </xf>
    <xf numFmtId="49" fontId="1" fillId="2" borderId="16" xfId="1" applyNumberFormat="1" applyFill="1" applyBorder="1" applyAlignment="1">
      <alignment horizontal="center" vertical="center"/>
    </xf>
    <xf numFmtId="49" fontId="47" fillId="2" borderId="48" xfId="1" applyNumberFormat="1" applyFont="1" applyFill="1" applyBorder="1" applyAlignment="1">
      <alignment horizontal="center" vertical="center"/>
    </xf>
    <xf numFmtId="0" fontId="89" fillId="0" borderId="48" xfId="0" quotePrefix="1" applyFont="1" applyBorder="1"/>
    <xf numFmtId="164" fontId="89" fillId="0" borderId="48" xfId="0" applyNumberFormat="1" applyFont="1" applyBorder="1"/>
    <xf numFmtId="0" fontId="70" fillId="0" borderId="48" xfId="0" applyFont="1" applyBorder="1" applyAlignment="1">
      <alignment wrapText="1"/>
    </xf>
    <xf numFmtId="0" fontId="106" fillId="0" borderId="48" xfId="0" applyFont="1" applyBorder="1" applyAlignment="1">
      <alignment wrapText="1"/>
    </xf>
    <xf numFmtId="164" fontId="136" fillId="0" borderId="48" xfId="0" applyNumberFormat="1" applyFont="1" applyBorder="1"/>
    <xf numFmtId="0" fontId="72" fillId="0" borderId="48" xfId="0" applyFont="1" applyBorder="1" applyAlignment="1">
      <alignment wrapText="1"/>
    </xf>
    <xf numFmtId="0" fontId="62" fillId="0" borderId="48" xfId="0" applyFont="1" applyBorder="1" applyAlignment="1">
      <alignment wrapText="1"/>
    </xf>
    <xf numFmtId="49" fontId="73" fillId="2" borderId="10" xfId="1" applyNumberFormat="1" applyFont="1" applyFill="1" applyBorder="1" applyAlignment="1">
      <alignment horizontal="center" vertical="center"/>
    </xf>
    <xf numFmtId="49" fontId="121" fillId="2" borderId="10" xfId="1" applyNumberFormat="1" applyFont="1" applyFill="1" applyBorder="1" applyAlignment="1">
      <alignment horizontal="center" vertical="center"/>
    </xf>
    <xf numFmtId="0" fontId="32" fillId="0" borderId="26" xfId="0" applyFont="1" applyBorder="1" applyAlignment="1">
      <alignment horizontal="center" vertical="center" wrapText="1"/>
    </xf>
    <xf numFmtId="0" fontId="96" fillId="0" borderId="26" xfId="0" applyFont="1" applyBorder="1" applyAlignment="1">
      <alignment horizontal="center" vertical="center" wrapText="1"/>
    </xf>
    <xf numFmtId="0" fontId="70" fillId="0" borderId="26" xfId="0" applyFont="1" applyBorder="1" applyAlignment="1">
      <alignment horizontal="center" vertical="center" wrapText="1"/>
    </xf>
    <xf numFmtId="9" fontId="96" fillId="0" borderId="26" xfId="0" applyNumberFormat="1" applyFont="1" applyBorder="1" applyAlignment="1">
      <alignment horizontal="center" vertical="center" wrapText="1"/>
    </xf>
    <xf numFmtId="9" fontId="96" fillId="0" borderId="0" xfId="0" applyNumberFormat="1" applyFont="1" applyAlignment="1">
      <alignment horizontal="center" vertical="center" wrapText="1"/>
    </xf>
    <xf numFmtId="0" fontId="121" fillId="2" borderId="51" xfId="1" applyFont="1" applyFill="1" applyBorder="1" applyAlignment="1">
      <alignment horizontal="center" vertical="center"/>
    </xf>
    <xf numFmtId="0" fontId="107" fillId="0" borderId="51" xfId="0" applyFont="1" applyBorder="1" applyAlignment="1">
      <alignment horizontal="center" vertical="center" wrapText="1"/>
    </xf>
    <xf numFmtId="0" fontId="22" fillId="0" borderId="48" xfId="0" applyFont="1" applyBorder="1" applyAlignment="1">
      <alignment vertical="center"/>
    </xf>
    <xf numFmtId="0" fontId="25" fillId="0" borderId="48" xfId="1" applyFont="1" applyBorder="1" applyAlignment="1">
      <alignment horizontal="center" vertical="center"/>
    </xf>
    <xf numFmtId="0" fontId="20" fillId="0" borderId="48" xfId="1" applyFont="1" applyBorder="1" applyAlignment="1">
      <alignment horizontal="center" vertical="center"/>
    </xf>
    <xf numFmtId="0" fontId="135" fillId="0" borderId="48" xfId="1" applyFont="1" applyBorder="1" applyAlignment="1">
      <alignment horizontal="center" vertical="center"/>
    </xf>
    <xf numFmtId="165" fontId="20" fillId="0" borderId="48" xfId="1" applyNumberFormat="1" applyFont="1" applyBorder="1" applyAlignment="1">
      <alignment horizontal="center" vertical="center"/>
    </xf>
    <xf numFmtId="16" fontId="32" fillId="0" borderId="48" xfId="1" applyNumberFormat="1" applyFont="1" applyBorder="1" applyAlignment="1">
      <alignment horizontal="center" vertical="center"/>
    </xf>
    <xf numFmtId="49" fontId="10" fillId="0" borderId="48" xfId="1" applyNumberFormat="1" applyFont="1" applyBorder="1" applyAlignment="1">
      <alignment horizontal="center" vertical="center"/>
    </xf>
    <xf numFmtId="0" fontId="15" fillId="0" borderId="48" xfId="0" applyFont="1" applyBorder="1" applyAlignment="1">
      <alignment horizontal="center" vertical="center" wrapText="1"/>
    </xf>
    <xf numFmtId="0" fontId="113" fillId="0" borderId="48" xfId="0" applyFont="1" applyBorder="1" applyAlignment="1">
      <alignment horizontal="center" vertical="center" wrapText="1"/>
    </xf>
    <xf numFmtId="0" fontId="72" fillId="0" borderId="48" xfId="0" applyFont="1" applyBorder="1" applyAlignment="1">
      <alignment horizontal="center" vertical="center" wrapText="1"/>
    </xf>
    <xf numFmtId="0" fontId="10" fillId="0" borderId="48" xfId="0" quotePrefix="1" applyFont="1" applyBorder="1" applyAlignment="1">
      <alignment horizontal="center" vertical="center" wrapText="1"/>
    </xf>
    <xf numFmtId="0" fontId="93" fillId="0" borderId="48" xfId="1" applyFont="1" applyBorder="1" applyAlignment="1">
      <alignment horizontal="center" vertical="center" wrapText="1"/>
    </xf>
    <xf numFmtId="165" fontId="10" fillId="0" borderId="48" xfId="1" applyNumberFormat="1" applyFont="1" applyBorder="1" applyAlignment="1">
      <alignment horizontal="center" vertical="center" wrapText="1"/>
    </xf>
    <xf numFmtId="0" fontId="108" fillId="0" borderId="48" xfId="0" applyFont="1" applyBorder="1" applyAlignment="1">
      <alignment horizontal="center" vertical="center" wrapText="1"/>
    </xf>
    <xf numFmtId="165" fontId="108" fillId="0" borderId="48" xfId="1" applyNumberFormat="1" applyFont="1" applyBorder="1" applyAlignment="1">
      <alignment horizontal="center" vertical="center" wrapText="1"/>
    </xf>
    <xf numFmtId="49" fontId="10" fillId="8" borderId="48" xfId="1" applyNumberFormat="1" applyFont="1" applyFill="1" applyBorder="1" applyAlignment="1">
      <alignment horizontal="left" vertical="center"/>
    </xf>
    <xf numFmtId="49" fontId="10" fillId="8" borderId="48" xfId="1" applyNumberFormat="1" applyFont="1" applyFill="1" applyBorder="1" applyAlignment="1">
      <alignment horizontal="center" vertical="center"/>
    </xf>
    <xf numFmtId="0" fontId="62" fillId="0" borderId="48" xfId="1" applyFont="1" applyBorder="1" applyAlignment="1">
      <alignment horizontal="center" vertical="center"/>
    </xf>
    <xf numFmtId="166" fontId="1" fillId="0" borderId="48" xfId="1" applyNumberFormat="1" applyBorder="1" applyAlignment="1">
      <alignment horizontal="center" vertical="center"/>
    </xf>
    <xf numFmtId="0" fontId="62" fillId="0" borderId="48" xfId="0" applyFont="1" applyBorder="1" applyAlignment="1">
      <alignment horizontal="center" vertical="center"/>
    </xf>
    <xf numFmtId="166" fontId="1" fillId="0" borderId="48" xfId="0" applyNumberFormat="1" applyFont="1" applyBorder="1" applyAlignment="1">
      <alignment horizontal="center" vertical="center"/>
    </xf>
    <xf numFmtId="0" fontId="1" fillId="0" borderId="48" xfId="0" applyFont="1" applyBorder="1" applyAlignment="1">
      <alignment horizontal="center" vertical="center"/>
    </xf>
    <xf numFmtId="0" fontId="2" fillId="0" borderId="48" xfId="1" applyFont="1" applyBorder="1" applyAlignment="1">
      <alignment horizontal="left" vertical="center"/>
    </xf>
    <xf numFmtId="49" fontId="2" fillId="0" borderId="48" xfId="1" applyNumberFormat="1" applyFont="1" applyBorder="1" applyAlignment="1">
      <alignment horizontal="center" vertical="center"/>
    </xf>
    <xf numFmtId="0" fontId="96" fillId="0" borderId="48" xfId="0" applyFont="1" applyBorder="1" applyAlignment="1">
      <alignment horizontal="center"/>
    </xf>
    <xf numFmtId="49" fontId="1" fillId="0" borderId="48" xfId="1" applyNumberFormat="1" applyBorder="1" applyAlignment="1">
      <alignment horizontal="center" vertical="center"/>
    </xf>
    <xf numFmtId="49" fontId="10" fillId="0" borderId="48" xfId="1" applyNumberFormat="1" applyFont="1" applyBorder="1" applyAlignment="1">
      <alignment horizontal="left" vertical="center"/>
    </xf>
    <xf numFmtId="165" fontId="129" fillId="0" borderId="48" xfId="1" applyNumberFormat="1" applyFont="1" applyBorder="1" applyAlignment="1">
      <alignment horizontal="center" vertical="center"/>
    </xf>
    <xf numFmtId="165" fontId="11" fillId="0" borderId="48" xfId="1" applyNumberFormat="1" applyFont="1" applyBorder="1" applyAlignment="1">
      <alignment horizontal="center" vertical="center"/>
    </xf>
    <xf numFmtId="165" fontId="10" fillId="0" borderId="48" xfId="1" applyNumberFormat="1" applyFont="1" applyBorder="1" applyAlignment="1">
      <alignment horizontal="center" vertical="center"/>
    </xf>
    <xf numFmtId="0" fontId="72" fillId="0" borderId="48" xfId="0" applyFont="1" applyBorder="1" applyAlignment="1">
      <alignment horizontal="center" vertical="center"/>
    </xf>
    <xf numFmtId="165" fontId="8" fillId="0" borderId="48" xfId="2" applyNumberFormat="1" applyFont="1" applyBorder="1" applyAlignment="1">
      <alignment horizontal="center" vertical="center"/>
    </xf>
    <xf numFmtId="165" fontId="10" fillId="0" borderId="48" xfId="2" applyNumberFormat="1" applyFont="1" applyBorder="1" applyAlignment="1">
      <alignment horizontal="center" vertical="center"/>
    </xf>
    <xf numFmtId="165" fontId="71" fillId="0" borderId="48" xfId="1" applyNumberFormat="1" applyFont="1" applyBorder="1" applyAlignment="1">
      <alignment horizontal="center" vertical="center"/>
    </xf>
    <xf numFmtId="49" fontId="1" fillId="2" borderId="48" xfId="4" applyNumberFormat="1" applyFont="1" applyFill="1" applyBorder="1" applyAlignment="1">
      <alignment horizontal="center" vertical="center"/>
    </xf>
    <xf numFmtId="49" fontId="2" fillId="2" borderId="48" xfId="1" applyNumberFormat="1" applyFont="1" applyFill="1" applyBorder="1" applyAlignment="1">
      <alignment horizontal="left" vertical="center"/>
    </xf>
    <xf numFmtId="6" fontId="71" fillId="0" borderId="48" xfId="0" applyNumberFormat="1" applyFont="1" applyBorder="1" applyAlignment="1">
      <alignment horizontal="center" vertical="center"/>
    </xf>
    <xf numFmtId="6" fontId="2" fillId="0" borderId="48" xfId="0" applyNumberFormat="1" applyFont="1" applyBorder="1" applyAlignment="1">
      <alignment horizontal="center" vertical="center"/>
    </xf>
    <xf numFmtId="0" fontId="2" fillId="0" borderId="48" xfId="0" applyFont="1" applyBorder="1" applyAlignment="1">
      <alignment horizontal="center" vertical="center"/>
    </xf>
    <xf numFmtId="49" fontId="2" fillId="0" borderId="48" xfId="1" applyNumberFormat="1" applyFont="1" applyBorder="1" applyAlignment="1">
      <alignment horizontal="left" vertical="center"/>
    </xf>
    <xf numFmtId="49" fontId="7" fillId="0" borderId="10" xfId="1" applyNumberFormat="1" applyFont="1" applyBorder="1" applyAlignment="1">
      <alignment horizontal="left" vertical="center"/>
    </xf>
    <xf numFmtId="0" fontId="7" fillId="0" borderId="10" xfId="1" applyFont="1" applyBorder="1" applyAlignment="1">
      <alignment horizontal="left" vertical="center"/>
    </xf>
    <xf numFmtId="0" fontId="111" fillId="0" borderId="48" xfId="0" applyFont="1" applyBorder="1" applyAlignment="1">
      <alignment vertical="center"/>
    </xf>
    <xf numFmtId="49" fontId="110" fillId="2" borderId="16" xfId="1" applyNumberFormat="1" applyFont="1" applyFill="1" applyBorder="1" applyAlignment="1">
      <alignment horizontal="center" vertical="center"/>
    </xf>
    <xf numFmtId="165" fontId="110" fillId="0" borderId="7" xfId="1" applyNumberFormat="1" applyFont="1" applyBorder="1" applyAlignment="1">
      <alignment horizontal="center" vertical="center"/>
    </xf>
    <xf numFmtId="49" fontId="110" fillId="2" borderId="29" xfId="1" applyNumberFormat="1" applyFont="1" applyFill="1" applyBorder="1" applyAlignment="1">
      <alignment horizontal="center" vertical="center"/>
    </xf>
    <xf numFmtId="165" fontId="71" fillId="0" borderId="2" xfId="1" applyNumberFormat="1" applyFont="1" applyBorder="1" applyAlignment="1">
      <alignment horizontal="center" vertical="center"/>
    </xf>
    <xf numFmtId="0" fontId="120" fillId="19" borderId="48" xfId="0" applyFont="1" applyFill="1" applyBorder="1"/>
    <xf numFmtId="0" fontId="120" fillId="19" borderId="10" xfId="0" applyFont="1" applyFill="1" applyBorder="1"/>
    <xf numFmtId="0" fontId="153" fillId="0" borderId="0" xfId="0" applyFont="1"/>
    <xf numFmtId="49" fontId="1" fillId="0" borderId="8" xfId="1" applyNumberFormat="1" applyBorder="1" applyAlignment="1">
      <alignment horizontal="center" vertical="center"/>
    </xf>
    <xf numFmtId="49" fontId="1" fillId="0" borderId="1" xfId="1" applyNumberFormat="1" applyBorder="1" applyAlignment="1">
      <alignment horizontal="center" vertical="center"/>
    </xf>
    <xf numFmtId="49" fontId="32" fillId="2" borderId="8" xfId="1" applyNumberFormat="1" applyFont="1" applyFill="1" applyBorder="1" applyAlignment="1">
      <alignment horizontal="center" vertical="center"/>
    </xf>
    <xf numFmtId="49" fontId="32" fillId="2" borderId="1" xfId="1" applyNumberFormat="1" applyFont="1" applyFill="1" applyBorder="1" applyAlignment="1">
      <alignment horizontal="left" vertical="center"/>
    </xf>
    <xf numFmtId="0" fontId="154" fillId="0" borderId="16" xfId="0" applyFont="1" applyBorder="1"/>
    <xf numFmtId="6" fontId="32" fillId="0" borderId="48" xfId="0" applyNumberFormat="1" applyFont="1" applyBorder="1" applyAlignment="1">
      <alignment horizontal="center"/>
    </xf>
    <xf numFmtId="6" fontId="1" fillId="2" borderId="48" xfId="1" applyNumberFormat="1" applyFill="1" applyBorder="1" applyAlignment="1">
      <alignment horizontal="center" vertical="center"/>
    </xf>
    <xf numFmtId="172" fontId="2" fillId="0" borderId="1" xfId="0" applyNumberFormat="1" applyFont="1" applyBorder="1"/>
    <xf numFmtId="172" fontId="2" fillId="0" borderId="7" xfId="0" applyNumberFormat="1" applyFont="1" applyBorder="1"/>
    <xf numFmtId="164" fontId="1" fillId="2" borderId="48" xfId="1" applyNumberFormat="1" applyFill="1" applyBorder="1" applyAlignment="1">
      <alignment horizontal="center" vertical="center"/>
    </xf>
    <xf numFmtId="164" fontId="98" fillId="0" borderId="7" xfId="0" applyNumberFormat="1" applyFont="1" applyBorder="1" applyAlignment="1">
      <alignment horizontal="center" vertical="center"/>
    </xf>
    <xf numFmtId="49" fontId="1" fillId="0" borderId="52" xfId="1" applyNumberFormat="1" applyBorder="1" applyAlignment="1">
      <alignment horizontal="left" vertical="center"/>
    </xf>
    <xf numFmtId="49" fontId="1" fillId="2" borderId="51" xfId="1" applyNumberFormat="1" applyFill="1" applyBorder="1" applyAlignment="1">
      <alignment horizontal="center" vertical="center"/>
    </xf>
    <xf numFmtId="165" fontId="2" fillId="0" borderId="51" xfId="1" applyNumberFormat="1" applyFont="1" applyBorder="1" applyAlignment="1">
      <alignment horizontal="center" vertical="center"/>
    </xf>
    <xf numFmtId="6" fontId="32" fillId="0" borderId="51" xfId="0" applyNumberFormat="1" applyFont="1" applyBorder="1" applyAlignment="1">
      <alignment horizontal="center" vertical="center"/>
    </xf>
    <xf numFmtId="0" fontId="32" fillId="0" borderId="51" xfId="0" applyFont="1" applyBorder="1" applyAlignment="1">
      <alignment horizontal="center" vertical="center"/>
    </xf>
    <xf numFmtId="49" fontId="10" fillId="0" borderId="71" xfId="1" applyNumberFormat="1" applyFont="1" applyBorder="1" applyAlignment="1">
      <alignment horizontal="center" vertical="center"/>
    </xf>
    <xf numFmtId="165" fontId="129" fillId="0" borderId="71" xfId="1" applyNumberFormat="1" applyFont="1" applyBorder="1" applyAlignment="1">
      <alignment horizontal="center" vertical="center"/>
    </xf>
    <xf numFmtId="165" fontId="11" fillId="0" borderId="71" xfId="1" applyNumberFormat="1" applyFont="1" applyBorder="1" applyAlignment="1">
      <alignment horizontal="center" vertical="center"/>
    </xf>
    <xf numFmtId="165" fontId="113" fillId="0" borderId="71" xfId="1" applyNumberFormat="1" applyFont="1" applyBorder="1" applyAlignment="1">
      <alignment horizontal="center" vertical="center"/>
    </xf>
    <xf numFmtId="165" fontId="10" fillId="0" borderId="71" xfId="1" applyNumberFormat="1" applyFont="1" applyBorder="1" applyAlignment="1">
      <alignment horizontal="center" vertical="center"/>
    </xf>
    <xf numFmtId="0" fontId="72" fillId="0" borderId="71" xfId="0" applyFont="1" applyBorder="1" applyAlignment="1">
      <alignment horizontal="center" vertical="center"/>
    </xf>
    <xf numFmtId="0" fontId="1" fillId="0" borderId="71" xfId="0" applyFont="1" applyBorder="1" applyAlignment="1">
      <alignment horizontal="center" vertical="center"/>
    </xf>
    <xf numFmtId="165" fontId="2" fillId="0" borderId="52" xfId="1" applyNumberFormat="1" applyFont="1" applyBorder="1" applyAlignment="1">
      <alignment horizontal="center" vertical="center"/>
    </xf>
    <xf numFmtId="165" fontId="11" fillId="0" borderId="52" xfId="1" applyNumberFormat="1" applyFont="1" applyBorder="1" applyAlignment="1">
      <alignment horizontal="center" vertical="center"/>
    </xf>
    <xf numFmtId="0" fontId="98" fillId="0" borderId="53" xfId="0" applyFont="1" applyBorder="1"/>
    <xf numFmtId="0" fontId="99" fillId="32" borderId="8" xfId="0" applyFont="1" applyFill="1" applyBorder="1" applyAlignment="1">
      <alignment horizontal="center" vertical="center"/>
    </xf>
    <xf numFmtId="0" fontId="127" fillId="0" borderId="10" xfId="0" applyFont="1" applyBorder="1" applyAlignment="1">
      <alignment horizontal="center" vertical="center" wrapText="1"/>
    </xf>
    <xf numFmtId="0" fontId="139" fillId="0" borderId="91" xfId="0" applyFont="1" applyBorder="1" applyAlignment="1">
      <alignment horizontal="center" vertical="center" wrapText="1"/>
    </xf>
    <xf numFmtId="0" fontId="114" fillId="0" borderId="81" xfId="0" applyFont="1" applyBorder="1" applyAlignment="1">
      <alignment horizontal="center" vertical="center" wrapText="1"/>
    </xf>
    <xf numFmtId="0" fontId="114" fillId="0" borderId="51" xfId="0" applyFont="1" applyBorder="1" applyAlignment="1">
      <alignment horizontal="center" vertical="center" wrapText="1"/>
    </xf>
    <xf numFmtId="0" fontId="141" fillId="0" borderId="80" xfId="0" applyFont="1" applyBorder="1" applyAlignment="1">
      <alignment horizontal="center" vertical="center" wrapText="1"/>
    </xf>
    <xf numFmtId="0" fontId="128" fillId="0" borderId="10" xfId="0" applyFont="1" applyBorder="1" applyAlignment="1">
      <alignment horizontal="center" vertical="center" wrapText="1"/>
    </xf>
    <xf numFmtId="0" fontId="129" fillId="0" borderId="9" xfId="0" applyFont="1" applyBorder="1" applyAlignment="1">
      <alignment horizontal="center" vertical="center" wrapText="1"/>
    </xf>
    <xf numFmtId="0" fontId="127" fillId="0" borderId="9" xfId="0" applyFont="1" applyBorder="1" applyAlignment="1">
      <alignment horizontal="center" vertical="center" wrapText="1"/>
    </xf>
    <xf numFmtId="0" fontId="127" fillId="0" borderId="91" xfId="0" applyFont="1" applyBorder="1" applyAlignment="1">
      <alignment horizontal="center" vertical="center" wrapText="1"/>
    </xf>
    <xf numFmtId="0" fontId="127" fillId="0" borderId="92" xfId="0" applyFont="1" applyBorder="1" applyAlignment="1">
      <alignment horizontal="center" vertical="center" wrapText="1"/>
    </xf>
    <xf numFmtId="0" fontId="128" fillId="0" borderId="91" xfId="0" applyFont="1" applyBorder="1" applyAlignment="1">
      <alignment horizontal="center" vertical="center" wrapText="1"/>
    </xf>
    <xf numFmtId="0" fontId="88" fillId="0" borderId="48" xfId="0" applyFont="1" applyBorder="1" applyAlignment="1">
      <alignment horizontal="left" vertical="center"/>
    </xf>
    <xf numFmtId="0" fontId="88" fillId="0" borderId="48" xfId="0" applyFont="1" applyBorder="1" applyAlignment="1">
      <alignment horizontal="left" vertical="center" wrapText="1"/>
    </xf>
    <xf numFmtId="0" fontId="99" fillId="32" borderId="48" xfId="0" applyFont="1" applyFill="1" applyBorder="1" applyAlignment="1">
      <alignment horizontal="center" vertical="center"/>
    </xf>
    <xf numFmtId="14" fontId="99" fillId="0" borderId="48" xfId="0" applyNumberFormat="1" applyFont="1" applyBorder="1" applyAlignment="1">
      <alignment horizontal="center"/>
    </xf>
    <xf numFmtId="0" fontId="158" fillId="38" borderId="1" xfId="0" applyFont="1" applyFill="1" applyBorder="1"/>
    <xf numFmtId="0" fontId="158" fillId="38" borderId="8" xfId="0" applyFont="1" applyFill="1" applyBorder="1"/>
    <xf numFmtId="0" fontId="158" fillId="38" borderId="8" xfId="0" applyFont="1" applyFill="1" applyBorder="1" applyAlignment="1">
      <alignment wrapText="1"/>
    </xf>
    <xf numFmtId="0" fontId="37" fillId="0" borderId="7" xfId="0" applyFont="1" applyBorder="1"/>
    <xf numFmtId="3" fontId="37" fillId="0" borderId="16" xfId="0" applyNumberFormat="1" applyFont="1" applyBorder="1"/>
    <xf numFmtId="0" fontId="88" fillId="0" borderId="16" xfId="0" applyFont="1" applyBorder="1"/>
    <xf numFmtId="49" fontId="116" fillId="3" borderId="6" xfId="1" applyNumberFormat="1" applyFont="1" applyFill="1" applyBorder="1" applyAlignment="1">
      <alignment horizontal="center" vertical="center"/>
    </xf>
    <xf numFmtId="0" fontId="135" fillId="9" borderId="35" xfId="1" applyFont="1" applyFill="1" applyBorder="1" applyAlignment="1">
      <alignment horizontal="center" vertical="center"/>
    </xf>
    <xf numFmtId="0" fontId="110" fillId="0" borderId="9" xfId="1" applyFont="1" applyBorder="1" applyAlignment="1">
      <alignment horizontal="center" vertical="center"/>
    </xf>
    <xf numFmtId="0" fontId="134" fillId="2" borderId="48" xfId="1" applyFont="1" applyFill="1" applyBorder="1" applyAlignment="1">
      <alignment horizontal="center" vertical="center"/>
    </xf>
    <xf numFmtId="0" fontId="110" fillId="2" borderId="48" xfId="1" applyFont="1" applyFill="1" applyBorder="1" applyAlignment="1">
      <alignment horizontal="center" vertical="center"/>
    </xf>
    <xf numFmtId="0" fontId="110" fillId="2" borderId="0" xfId="1" applyFont="1" applyFill="1" applyAlignment="1">
      <alignment horizontal="center" vertical="center"/>
    </xf>
    <xf numFmtId="0" fontId="96" fillId="0" borderId="8" xfId="0" applyFont="1" applyBorder="1" applyAlignment="1">
      <alignment horizontal="center" vertical="center" wrapText="1"/>
    </xf>
    <xf numFmtId="0" fontId="115" fillId="0" borderId="26" xfId="0" applyFont="1" applyBorder="1" applyAlignment="1">
      <alignment wrapText="1"/>
    </xf>
    <xf numFmtId="0" fontId="110" fillId="0" borderId="48" xfId="1" applyFont="1" applyBorder="1" applyAlignment="1">
      <alignment horizontal="center" vertical="center"/>
    </xf>
    <xf numFmtId="0" fontId="103" fillId="0" borderId="8" xfId="0" applyFont="1" applyBorder="1" applyAlignment="1">
      <alignment horizontal="center" vertical="center" wrapText="1"/>
    </xf>
    <xf numFmtId="0" fontId="115" fillId="0" borderId="48" xfId="0" applyFont="1" applyBorder="1" applyAlignment="1">
      <alignment wrapText="1"/>
    </xf>
    <xf numFmtId="165" fontId="147" fillId="0" borderId="48" xfId="1" applyNumberFormat="1" applyFont="1" applyBorder="1" applyAlignment="1">
      <alignment horizontal="center" vertical="center" wrapText="1"/>
    </xf>
    <xf numFmtId="0" fontId="115" fillId="0" borderId="48" xfId="1" applyFont="1" applyBorder="1" applyAlignment="1">
      <alignment horizontal="center" vertical="center"/>
    </xf>
    <xf numFmtId="165" fontId="110" fillId="0" borderId="51" xfId="1" applyNumberFormat="1" applyFont="1" applyBorder="1" applyAlignment="1">
      <alignment horizontal="center" vertical="center"/>
    </xf>
    <xf numFmtId="0" fontId="110" fillId="0" borderId="48" xfId="0" applyFont="1" applyBorder="1" applyAlignment="1">
      <alignment horizontal="center" vertical="center"/>
    </xf>
    <xf numFmtId="0" fontId="110" fillId="0" borderId="71" xfId="0" applyFont="1" applyBorder="1" applyAlignment="1">
      <alignment horizontal="center" vertical="center"/>
    </xf>
    <xf numFmtId="165" fontId="97" fillId="0" borderId="48" xfId="2" applyNumberFormat="1" applyFont="1" applyBorder="1" applyAlignment="1">
      <alignment horizontal="center" vertical="center"/>
    </xf>
    <xf numFmtId="165" fontId="113" fillId="0" borderId="48" xfId="2" applyNumberFormat="1" applyFont="1" applyBorder="1" applyAlignment="1">
      <alignment horizontal="center" vertical="center"/>
    </xf>
    <xf numFmtId="16" fontId="96" fillId="0" borderId="86" xfId="1" applyNumberFormat="1" applyFont="1" applyBorder="1" applyAlignment="1">
      <alignment horizontal="center" vertical="center"/>
    </xf>
    <xf numFmtId="16" fontId="96" fillId="0" borderId="106" xfId="0" applyNumberFormat="1" applyFont="1" applyBorder="1" applyAlignment="1">
      <alignment horizontal="center" vertical="center"/>
    </xf>
    <xf numFmtId="0" fontId="115" fillId="0" borderId="107" xfId="1" applyFont="1" applyBorder="1" applyAlignment="1">
      <alignment horizontal="center" vertical="center"/>
    </xf>
    <xf numFmtId="165" fontId="110" fillId="0" borderId="107" xfId="1" applyNumberFormat="1" applyFont="1" applyBorder="1" applyAlignment="1">
      <alignment horizontal="center" vertical="center"/>
    </xf>
    <xf numFmtId="165" fontId="110" fillId="0" borderId="108" xfId="1" applyNumberFormat="1" applyFont="1" applyBorder="1" applyAlignment="1">
      <alignment horizontal="center" vertical="center"/>
    </xf>
    <xf numFmtId="165" fontId="110" fillId="0" borderId="52" xfId="1" applyNumberFormat="1" applyFont="1" applyBorder="1" applyAlignment="1">
      <alignment horizontal="center" vertical="center"/>
    </xf>
    <xf numFmtId="0" fontId="111" fillId="0" borderId="52" xfId="0" applyFont="1" applyBorder="1" applyAlignment="1">
      <alignment vertical="center"/>
    </xf>
    <xf numFmtId="165" fontId="97" fillId="0" borderId="0" xfId="2" applyNumberFormat="1" applyFont="1" applyAlignment="1">
      <alignment horizontal="center" vertical="center"/>
    </xf>
    <xf numFmtId="165" fontId="113" fillId="0" borderId="0" xfId="2" applyNumberFormat="1" applyFont="1" applyAlignment="1">
      <alignment horizontal="center" vertical="center"/>
    </xf>
    <xf numFmtId="0" fontId="122" fillId="19" borderId="0" xfId="0" applyFont="1" applyFill="1" applyAlignment="1">
      <alignment horizontal="left"/>
    </xf>
    <xf numFmtId="0" fontId="132" fillId="35" borderId="48" xfId="0" applyFont="1" applyFill="1" applyBorder="1"/>
    <xf numFmtId="0" fontId="104" fillId="0" borderId="0" xfId="0" applyFont="1" applyAlignment="1">
      <alignment horizontal="center" vertical="center"/>
    </xf>
    <xf numFmtId="0" fontId="132" fillId="35" borderId="0" xfId="0" applyFont="1" applyFill="1"/>
    <xf numFmtId="16" fontId="96" fillId="0" borderId="0" xfId="0" applyNumberFormat="1" applyFont="1" applyAlignment="1">
      <alignment horizontal="center" vertical="center"/>
    </xf>
    <xf numFmtId="172" fontId="96" fillId="0" borderId="0" xfId="0" applyNumberFormat="1" applyFont="1" applyAlignment="1">
      <alignment horizontal="center" vertical="center"/>
    </xf>
    <xf numFmtId="172" fontId="120" fillId="0" borderId="0" xfId="0" applyNumberFormat="1" applyFont="1" applyAlignment="1">
      <alignment horizontal="center" vertical="center"/>
    </xf>
    <xf numFmtId="172" fontId="127" fillId="0" borderId="0" xfId="0" applyNumberFormat="1" applyFont="1" applyAlignment="1">
      <alignment horizontal="center" vertical="center"/>
    </xf>
    <xf numFmtId="172" fontId="96" fillId="19" borderId="0" xfId="0" applyNumberFormat="1" applyFont="1" applyFill="1" applyAlignment="1">
      <alignment horizontal="center" vertical="center"/>
    </xf>
    <xf numFmtId="165" fontId="96" fillId="0" borderId="52" xfId="0" applyNumberFormat="1" applyFont="1" applyBorder="1" applyAlignment="1">
      <alignment horizontal="center" vertical="center"/>
    </xf>
    <xf numFmtId="0" fontId="125" fillId="36" borderId="51" xfId="0" applyFont="1" applyFill="1" applyBorder="1" applyAlignment="1">
      <alignment horizontal="center" vertical="center" wrapText="1"/>
    </xf>
    <xf numFmtId="0" fontId="114" fillId="31" borderId="48" xfId="0" applyFont="1" applyFill="1" applyBorder="1" applyAlignment="1">
      <alignment horizontal="center" vertical="center"/>
    </xf>
    <xf numFmtId="0" fontId="103" fillId="32" borderId="48" xfId="0" applyFont="1" applyFill="1" applyBorder="1" applyAlignment="1">
      <alignment horizontal="center" vertical="center"/>
    </xf>
    <xf numFmtId="172" fontId="117" fillId="32" borderId="48" xfId="0" applyNumberFormat="1" applyFont="1" applyFill="1" applyBorder="1" applyAlignment="1">
      <alignment horizontal="center" vertical="center"/>
    </xf>
    <xf numFmtId="0" fontId="103" fillId="0" borderId="48" xfId="0" applyFont="1" applyBorder="1" applyAlignment="1">
      <alignment horizontal="center" vertical="center"/>
    </xf>
    <xf numFmtId="172" fontId="117" fillId="0" borderId="48" xfId="0" applyNumberFormat="1" applyFont="1" applyBorder="1" applyAlignment="1">
      <alignment horizontal="center" vertical="center"/>
    </xf>
    <xf numFmtId="6" fontId="96" fillId="0" borderId="51" xfId="0" applyNumberFormat="1" applyFont="1" applyBorder="1" applyAlignment="1">
      <alignment horizontal="center" vertical="center"/>
    </xf>
    <xf numFmtId="0" fontId="65" fillId="24" borderId="48" xfId="0" applyFont="1" applyFill="1" applyBorder="1" applyAlignment="1">
      <alignment wrapText="1"/>
    </xf>
    <xf numFmtId="0" fontId="159" fillId="0" borderId="0" xfId="0" applyFont="1"/>
    <xf numFmtId="0" fontId="160" fillId="0" borderId="0" xfId="0" applyFont="1"/>
    <xf numFmtId="0" fontId="150" fillId="0" borderId="0" xfId="0" applyFont="1"/>
    <xf numFmtId="0" fontId="131" fillId="23" borderId="61" xfId="0" applyFont="1" applyFill="1" applyBorder="1"/>
    <xf numFmtId="0" fontId="131" fillId="23" borderId="46" xfId="0" applyFont="1" applyFill="1" applyBorder="1"/>
    <xf numFmtId="0" fontId="131" fillId="26" borderId="13" xfId="0" applyFont="1" applyFill="1" applyBorder="1" applyAlignment="1">
      <alignment wrapText="1"/>
    </xf>
    <xf numFmtId="0" fontId="131" fillId="26" borderId="31" xfId="0" applyFont="1" applyFill="1" applyBorder="1" applyAlignment="1">
      <alignment wrapText="1"/>
    </xf>
    <xf numFmtId="0" fontId="131" fillId="26" borderId="26" xfId="0" applyFont="1" applyFill="1" applyBorder="1"/>
    <xf numFmtId="0" fontId="131" fillId="26" borderId="24" xfId="0" applyFont="1" applyFill="1" applyBorder="1"/>
    <xf numFmtId="0" fontId="161" fillId="0" borderId="0" xfId="0" applyFont="1"/>
    <xf numFmtId="0" fontId="140" fillId="0" borderId="7" xfId="0" applyFont="1" applyBorder="1"/>
    <xf numFmtId="0" fontId="98" fillId="0" borderId="4" xfId="0" applyFont="1" applyBorder="1" applyAlignment="1">
      <alignment horizontal="left"/>
    </xf>
    <xf numFmtId="0" fontId="98" fillId="0" borderId="3" xfId="0" applyFont="1" applyBorder="1" applyAlignment="1">
      <alignment horizontal="left"/>
    </xf>
    <xf numFmtId="0" fontId="98" fillId="0" borderId="71" xfId="0" applyFont="1" applyBorder="1" applyAlignment="1">
      <alignment horizontal="left"/>
    </xf>
    <xf numFmtId="0" fontId="98" fillId="0" borderId="54" xfId="0" applyFont="1" applyBorder="1" applyAlignment="1">
      <alignment horizontal="left"/>
    </xf>
    <xf numFmtId="172" fontId="96" fillId="0" borderId="1" xfId="0" applyNumberFormat="1" applyFont="1" applyBorder="1"/>
    <xf numFmtId="172" fontId="96" fillId="0" borderId="7" xfId="0" applyNumberFormat="1" applyFont="1" applyBorder="1"/>
    <xf numFmtId="0" fontId="149" fillId="0" borderId="48" xfId="42" applyFill="1" applyBorder="1" applyAlignment="1">
      <alignment vertical="center"/>
    </xf>
    <xf numFmtId="0" fontId="65" fillId="0" borderId="48" xfId="0" applyFont="1" applyBorder="1" applyAlignment="1">
      <alignment vertical="center"/>
    </xf>
    <xf numFmtId="0" fontId="149" fillId="0" borderId="48" xfId="42" applyBorder="1"/>
    <xf numFmtId="0" fontId="65" fillId="0" borderId="48" xfId="0" applyFont="1" applyBorder="1" applyAlignment="1">
      <alignment vertical="center" wrapText="1"/>
    </xf>
    <xf numFmtId="0" fontId="65" fillId="0" borderId="26" xfId="0" applyFont="1" applyBorder="1" applyAlignment="1">
      <alignment vertical="center"/>
    </xf>
    <xf numFmtId="0" fontId="149" fillId="0" borderId="10" xfId="42" applyFill="1" applyBorder="1" applyAlignment="1">
      <alignment vertical="center"/>
    </xf>
    <xf numFmtId="0" fontId="162" fillId="0" borderId="40" xfId="0" applyFont="1" applyBorder="1"/>
    <xf numFmtId="0" fontId="162" fillId="0" borderId="4" xfId="0" applyFont="1" applyBorder="1"/>
    <xf numFmtId="0" fontId="162" fillId="26" borderId="4" xfId="0" applyFont="1" applyFill="1" applyBorder="1"/>
    <xf numFmtId="0" fontId="162" fillId="23" borderId="41" xfId="0" applyFont="1" applyFill="1" applyBorder="1"/>
    <xf numFmtId="0" fontId="162" fillId="26" borderId="102" xfId="0" applyFont="1" applyFill="1" applyBorder="1"/>
    <xf numFmtId="0" fontId="163" fillId="0" borderId="40" xfId="0" applyFont="1" applyBorder="1"/>
    <xf numFmtId="0" fontId="163" fillId="0" borderId="4" xfId="0" applyFont="1" applyBorder="1"/>
    <xf numFmtId="0" fontId="163" fillId="26" borderId="4" xfId="0" applyFont="1" applyFill="1" applyBorder="1"/>
    <xf numFmtId="0" fontId="164" fillId="0" borderId="40" xfId="0" applyFont="1" applyBorder="1"/>
    <xf numFmtId="0" fontId="164" fillId="0" borderId="4" xfId="0" applyFont="1" applyBorder="1"/>
    <xf numFmtId="0" fontId="164" fillId="26" borderId="4" xfId="0" applyFont="1" applyFill="1" applyBorder="1"/>
    <xf numFmtId="0" fontId="164" fillId="23" borderId="41" xfId="0" applyFont="1" applyFill="1" applyBorder="1"/>
    <xf numFmtId="0" fontId="162" fillId="41" borderId="4" xfId="0" applyFont="1" applyFill="1" applyBorder="1"/>
    <xf numFmtId="0" fontId="164" fillId="41" borderId="4" xfId="0" applyFont="1" applyFill="1" applyBorder="1"/>
    <xf numFmtId="0" fontId="162" fillId="23" borderId="4" xfId="0" applyFont="1" applyFill="1" applyBorder="1"/>
    <xf numFmtId="0" fontId="162" fillId="41" borderId="42" xfId="0" applyFont="1" applyFill="1" applyBorder="1"/>
    <xf numFmtId="0" fontId="162" fillId="0" borderId="36" xfId="0" applyFont="1" applyBorder="1"/>
    <xf numFmtId="0" fontId="162" fillId="0" borderId="38" xfId="0" applyFont="1" applyBorder="1"/>
    <xf numFmtId="0" fontId="162" fillId="26" borderId="38" xfId="0" applyFont="1" applyFill="1" applyBorder="1"/>
    <xf numFmtId="175" fontId="96" fillId="0" borderId="1" xfId="0" applyNumberFormat="1" applyFont="1" applyBorder="1" applyAlignment="1">
      <alignment horizontal="center"/>
    </xf>
    <xf numFmtId="175" fontId="96" fillId="0" borderId="7" xfId="0" applyNumberFormat="1" applyFont="1" applyBorder="1" applyAlignment="1">
      <alignment horizontal="center"/>
    </xf>
    <xf numFmtId="0" fontId="72" fillId="0" borderId="26" xfId="0" quotePrefix="1" applyFont="1" applyBorder="1" applyAlignment="1">
      <alignment horizontal="center"/>
    </xf>
    <xf numFmtId="172" fontId="96" fillId="0" borderId="1" xfId="0" applyNumberFormat="1" applyFont="1" applyBorder="1" applyAlignment="1">
      <alignment horizontal="center"/>
    </xf>
    <xf numFmtId="172" fontId="96" fillId="0" borderId="7" xfId="0" applyNumberFormat="1" applyFont="1" applyBorder="1" applyAlignment="1">
      <alignment horizontal="center"/>
    </xf>
    <xf numFmtId="0" fontId="89" fillId="0" borderId="48" xfId="0" quotePrefix="1" applyFont="1" applyBorder="1" applyAlignment="1">
      <alignment horizontal="center"/>
    </xf>
    <xf numFmtId="0" fontId="88" fillId="34" borderId="48" xfId="0" applyFont="1" applyFill="1" applyBorder="1"/>
    <xf numFmtId="0" fontId="142" fillId="40" borderId="1" xfId="0" applyFont="1" applyFill="1" applyBorder="1" applyAlignment="1">
      <alignment horizontal="center" vertical="center" indent="1"/>
    </xf>
    <xf numFmtId="0" fontId="98" fillId="0" borderId="0" xfId="0" applyFont="1" applyAlignment="1">
      <alignment horizontal="center" vertical="center" indent="1"/>
    </xf>
    <xf numFmtId="172" fontId="98" fillId="41" borderId="1" xfId="0" applyNumberFormat="1" applyFont="1" applyFill="1" applyBorder="1" applyAlignment="1">
      <alignment horizontal="left" vertical="center" indent="7"/>
    </xf>
    <xf numFmtId="172" fontId="99" fillId="41" borderId="1" xfId="0" applyNumberFormat="1" applyFont="1" applyFill="1" applyBorder="1" applyAlignment="1">
      <alignment horizontal="left" vertical="center" indent="7"/>
    </xf>
    <xf numFmtId="172" fontId="98" fillId="41" borderId="9" xfId="0" applyNumberFormat="1" applyFont="1" applyFill="1" applyBorder="1" applyAlignment="1">
      <alignment horizontal="left" vertical="center" indent="7"/>
    </xf>
    <xf numFmtId="172" fontId="99" fillId="41" borderId="9" xfId="0" applyNumberFormat="1" applyFont="1" applyFill="1" applyBorder="1" applyAlignment="1">
      <alignment horizontal="left" vertical="center" indent="7"/>
    </xf>
    <xf numFmtId="0" fontId="64" fillId="0" borderId="0" xfId="0" applyFont="1" applyAlignment="1">
      <alignment vertical="center"/>
    </xf>
    <xf numFmtId="0" fontId="19" fillId="0" borderId="0" xfId="0" applyFont="1"/>
    <xf numFmtId="0" fontId="63" fillId="0" borderId="0" xfId="0" applyFont="1"/>
    <xf numFmtId="14" fontId="0" fillId="0" borderId="48" xfId="0" applyNumberFormat="1" applyBorder="1"/>
    <xf numFmtId="0" fontId="0" fillId="0" borderId="51" xfId="0" applyBorder="1" applyAlignment="1">
      <alignment vertical="center"/>
    </xf>
    <xf numFmtId="173" fontId="37" fillId="0" borderId="51" xfId="0" applyNumberFormat="1" applyFont="1" applyBorder="1" applyAlignment="1">
      <alignment horizontal="center" vertical="center"/>
    </xf>
    <xf numFmtId="14" fontId="99" fillId="0" borderId="51" xfId="0" applyNumberFormat="1" applyFont="1" applyBorder="1" applyAlignment="1">
      <alignment horizontal="center"/>
    </xf>
    <xf numFmtId="0" fontId="167" fillId="0" borderId="0" xfId="0" applyFont="1"/>
    <xf numFmtId="0" fontId="138" fillId="0" borderId="48" xfId="0" applyFont="1" applyBorder="1" applyAlignment="1">
      <alignment horizontal="center" vertical="center"/>
    </xf>
    <xf numFmtId="165" fontId="138" fillId="0" borderId="48" xfId="0" applyNumberFormat="1" applyFont="1" applyBorder="1" applyAlignment="1">
      <alignment horizontal="left" vertical="center"/>
    </xf>
    <xf numFmtId="0" fontId="84" fillId="0" borderId="51" xfId="0" applyFont="1" applyBorder="1" applyAlignment="1">
      <alignment horizontal="center" vertical="center"/>
    </xf>
    <xf numFmtId="165" fontId="84" fillId="0" borderId="51" xfId="0" applyNumberFormat="1" applyFont="1" applyBorder="1" applyAlignment="1">
      <alignment horizontal="left" vertical="center"/>
    </xf>
    <xf numFmtId="0" fontId="98" fillId="34" borderId="48" xfId="0" applyFont="1" applyFill="1" applyBorder="1"/>
    <xf numFmtId="0" fontId="168" fillId="0" borderId="91" xfId="0" applyFont="1" applyBorder="1" applyAlignment="1">
      <alignment horizontal="center" vertical="center" wrapText="1"/>
    </xf>
    <xf numFmtId="16" fontId="102" fillId="0" borderId="1" xfId="1" applyNumberFormat="1" applyFont="1" applyBorder="1" applyAlignment="1">
      <alignment horizontal="center" vertical="center" wrapText="1"/>
    </xf>
    <xf numFmtId="164" fontId="162" fillId="26" borderId="1" xfId="0" applyNumberFormat="1" applyFont="1" applyFill="1" applyBorder="1"/>
    <xf numFmtId="164" fontId="162" fillId="26" borderId="8" xfId="0" applyNumberFormat="1" applyFont="1" applyFill="1" applyBorder="1"/>
    <xf numFmtId="164" fontId="162" fillId="23" borderId="40" xfId="0" applyNumberFormat="1" applyFont="1" applyFill="1" applyBorder="1"/>
    <xf numFmtId="164" fontId="162" fillId="23" borderId="16" xfId="0" applyNumberFormat="1" applyFont="1" applyFill="1" applyBorder="1"/>
    <xf numFmtId="164" fontId="162" fillId="23" borderId="43" xfId="0" applyNumberFormat="1" applyFont="1" applyFill="1" applyBorder="1"/>
    <xf numFmtId="164" fontId="99" fillId="23" borderId="16" xfId="0" applyNumberFormat="1" applyFont="1" applyFill="1" applyBorder="1"/>
    <xf numFmtId="164" fontId="162" fillId="26" borderId="7" xfId="0" applyNumberFormat="1" applyFont="1" applyFill="1" applyBorder="1"/>
    <xf numFmtId="164" fontId="162" fillId="26" borderId="16" xfId="0" applyNumberFormat="1" applyFont="1" applyFill="1" applyBorder="1"/>
    <xf numFmtId="164" fontId="99" fillId="26" borderId="16" xfId="0" applyNumberFormat="1" applyFont="1" applyFill="1" applyBorder="1"/>
    <xf numFmtId="164" fontId="162" fillId="23" borderId="42" xfId="0" applyNumberFormat="1" applyFont="1" applyFill="1" applyBorder="1"/>
    <xf numFmtId="164" fontId="99" fillId="23" borderId="7" xfId="0" applyNumberFormat="1" applyFont="1" applyFill="1" applyBorder="1"/>
    <xf numFmtId="164" fontId="163" fillId="26" borderId="7" xfId="0" applyNumberFormat="1" applyFont="1" applyFill="1" applyBorder="1"/>
    <xf numFmtId="164" fontId="163" fillId="26" borderId="16" xfId="0" applyNumberFormat="1" applyFont="1" applyFill="1" applyBorder="1"/>
    <xf numFmtId="164" fontId="164" fillId="26" borderId="7" xfId="0" applyNumberFormat="1" applyFont="1" applyFill="1" applyBorder="1"/>
    <xf numFmtId="164" fontId="164" fillId="26" borderId="16" xfId="0" applyNumberFormat="1" applyFont="1" applyFill="1" applyBorder="1"/>
    <xf numFmtId="164" fontId="164" fillId="23" borderId="40" xfId="0" applyNumberFormat="1" applyFont="1" applyFill="1" applyBorder="1"/>
    <xf numFmtId="164" fontId="165" fillId="23" borderId="16" xfId="0" applyNumberFormat="1" applyFont="1" applyFill="1" applyBorder="1"/>
    <xf numFmtId="164" fontId="164" fillId="23" borderId="43" xfId="0" applyNumberFormat="1" applyFont="1" applyFill="1" applyBorder="1"/>
    <xf numFmtId="164" fontId="162" fillId="41" borderId="7" xfId="0" applyNumberFormat="1" applyFont="1" applyFill="1" applyBorder="1"/>
    <xf numFmtId="164" fontId="162" fillId="41" borderId="16" xfId="0" applyNumberFormat="1" applyFont="1" applyFill="1" applyBorder="1"/>
    <xf numFmtId="164" fontId="99" fillId="41" borderId="16" xfId="0" applyNumberFormat="1" applyFont="1" applyFill="1" applyBorder="1"/>
    <xf numFmtId="164" fontId="164" fillId="41" borderId="7" xfId="0" applyNumberFormat="1" applyFont="1" applyFill="1" applyBorder="1"/>
    <xf numFmtId="164" fontId="164" fillId="41" borderId="16" xfId="0" applyNumberFormat="1" applyFont="1" applyFill="1" applyBorder="1"/>
    <xf numFmtId="164" fontId="165" fillId="41" borderId="16" xfId="0" applyNumberFormat="1" applyFont="1" applyFill="1" applyBorder="1"/>
    <xf numFmtId="164" fontId="162" fillId="26" borderId="39" xfId="0" applyNumberFormat="1" applyFont="1" applyFill="1" applyBorder="1"/>
    <xf numFmtId="164" fontId="162" fillId="26" borderId="61" xfId="0" applyNumberFormat="1" applyFont="1" applyFill="1" applyBorder="1"/>
    <xf numFmtId="0" fontId="162" fillId="23" borderId="37" xfId="0" applyFont="1" applyFill="1" applyBorder="1"/>
    <xf numFmtId="164" fontId="162" fillId="23" borderId="36" xfId="0" applyNumberFormat="1" applyFont="1" applyFill="1" applyBorder="1"/>
    <xf numFmtId="164" fontId="162" fillId="23" borderId="61" xfId="0" applyNumberFormat="1" applyFont="1" applyFill="1" applyBorder="1"/>
    <xf numFmtId="164" fontId="162" fillId="23" borderId="46" xfId="0" applyNumberFormat="1" applyFont="1" applyFill="1" applyBorder="1"/>
    <xf numFmtId="49" fontId="110" fillId="0" borderId="7" xfId="1" applyNumberFormat="1" applyFont="1" applyBorder="1" applyAlignment="1">
      <alignment horizontal="left" vertical="center"/>
    </xf>
    <xf numFmtId="0" fontId="1" fillId="0" borderId="0" xfId="4" applyFont="1" applyFill="1" applyAlignment="1">
      <alignment horizontal="center" vertical="center"/>
    </xf>
    <xf numFmtId="49" fontId="120" fillId="0" borderId="1" xfId="4" applyNumberFormat="1" applyFont="1" applyFill="1" applyBorder="1" applyAlignment="1">
      <alignment horizontal="left" vertical="center"/>
    </xf>
    <xf numFmtId="49" fontId="1" fillId="0" borderId="8" xfId="4" applyNumberFormat="1" applyFont="1" applyFill="1" applyBorder="1" applyAlignment="1">
      <alignment horizontal="center" vertical="center"/>
    </xf>
    <xf numFmtId="0" fontId="22" fillId="0" borderId="0" xfId="4" applyFont="1" applyFill="1" applyAlignment="1">
      <alignment horizontal="center" vertical="center"/>
    </xf>
    <xf numFmtId="49" fontId="110" fillId="0" borderId="1" xfId="4" applyNumberFormat="1" applyFont="1" applyFill="1" applyBorder="1" applyAlignment="1">
      <alignment horizontal="left" vertical="center"/>
    </xf>
    <xf numFmtId="49" fontId="120" fillId="0" borderId="9" xfId="1" applyNumberFormat="1" applyFont="1" applyBorder="1" applyAlignment="1">
      <alignment horizontal="left" vertical="center"/>
    </xf>
    <xf numFmtId="49" fontId="1" fillId="0" borderId="29" xfId="1" applyNumberFormat="1" applyBorder="1" applyAlignment="1">
      <alignment horizontal="center" vertical="center"/>
    </xf>
    <xf numFmtId="49" fontId="120" fillId="0" borderId="48" xfId="1" applyNumberFormat="1" applyFont="1" applyBorder="1" applyAlignment="1">
      <alignment horizontal="left" vertical="center"/>
    </xf>
    <xf numFmtId="49" fontId="110" fillId="0" borderId="48" xfId="1" applyNumberFormat="1" applyFont="1" applyBorder="1" applyAlignment="1">
      <alignment horizontal="left" vertical="center"/>
    </xf>
    <xf numFmtId="49" fontId="120" fillId="0" borderId="7" xfId="1" applyNumberFormat="1" applyFont="1" applyBorder="1" applyAlignment="1">
      <alignment horizontal="left" vertical="center"/>
    </xf>
    <xf numFmtId="49" fontId="1" fillId="0" borderId="16" xfId="1" applyNumberFormat="1" applyBorder="1" applyAlignment="1">
      <alignment horizontal="center" vertical="center"/>
    </xf>
    <xf numFmtId="0" fontId="38" fillId="0" borderId="48" xfId="0" applyFont="1" applyBorder="1"/>
    <xf numFmtId="0" fontId="92" fillId="0" borderId="22" xfId="0" applyFont="1" applyBorder="1"/>
    <xf numFmtId="0" fontId="109" fillId="0" borderId="29" xfId="0" applyFont="1" applyBorder="1"/>
    <xf numFmtId="0" fontId="127" fillId="0" borderId="48" xfId="0" applyFont="1" applyBorder="1" applyAlignment="1">
      <alignment horizontal="center"/>
    </xf>
    <xf numFmtId="0" fontId="6" fillId="5" borderId="0" xfId="22" applyFont="1" applyFill="1" applyAlignment="1"/>
    <xf numFmtId="0" fontId="131" fillId="23" borderId="35" xfId="0" applyFont="1" applyFill="1" applyBorder="1" applyAlignment="1">
      <alignment wrapText="1"/>
    </xf>
    <xf numFmtId="173" fontId="0" fillId="0" borderId="0" xfId="0" applyNumberFormat="1" applyAlignment="1">
      <alignment horizontal="center" vertical="center"/>
    </xf>
    <xf numFmtId="173" fontId="0" fillId="0" borderId="0" xfId="0" applyNumberFormat="1"/>
    <xf numFmtId="0" fontId="131" fillId="16" borderId="12" xfId="0" applyFont="1" applyFill="1" applyBorder="1"/>
    <xf numFmtId="0" fontId="131" fillId="16" borderId="82" xfId="0" applyFont="1" applyFill="1" applyBorder="1"/>
    <xf numFmtId="0" fontId="131" fillId="16" borderId="35" xfId="0" applyFont="1" applyFill="1" applyBorder="1" applyAlignment="1">
      <alignment wrapText="1"/>
    </xf>
    <xf numFmtId="0" fontId="131" fillId="16" borderId="111" xfId="0" applyFont="1" applyFill="1" applyBorder="1" applyAlignment="1">
      <alignment wrapText="1"/>
    </xf>
    <xf numFmtId="0" fontId="131" fillId="24" borderId="12" xfId="0" applyFont="1" applyFill="1" applyBorder="1"/>
    <xf numFmtId="0" fontId="131" fillId="24" borderId="82" xfId="0" applyFont="1" applyFill="1" applyBorder="1"/>
    <xf numFmtId="0" fontId="131" fillId="24" borderId="35" xfId="0" applyFont="1" applyFill="1" applyBorder="1" applyAlignment="1">
      <alignment wrapText="1"/>
    </xf>
    <xf numFmtId="0" fontId="131" fillId="21" borderId="23" xfId="0" applyFont="1" applyFill="1" applyBorder="1"/>
    <xf numFmtId="0" fontId="131" fillId="21" borderId="82" xfId="0" applyFont="1" applyFill="1" applyBorder="1"/>
    <xf numFmtId="0" fontId="131" fillId="21" borderId="35" xfId="0" applyFont="1" applyFill="1" applyBorder="1" applyAlignment="1">
      <alignment wrapText="1"/>
    </xf>
    <xf numFmtId="0" fontId="131" fillId="21" borderId="111" xfId="0" applyFont="1" applyFill="1" applyBorder="1" applyAlignment="1">
      <alignment wrapText="1"/>
    </xf>
    <xf numFmtId="0" fontId="131" fillId="24" borderId="23" xfId="0" applyFont="1" applyFill="1" applyBorder="1"/>
    <xf numFmtId="0" fontId="131" fillId="24" borderId="111" xfId="0" applyFont="1" applyFill="1" applyBorder="1" applyAlignment="1">
      <alignment wrapText="1"/>
    </xf>
    <xf numFmtId="0" fontId="131" fillId="21" borderId="12" xfId="0" applyFont="1" applyFill="1" applyBorder="1"/>
    <xf numFmtId="0" fontId="131" fillId="22" borderId="12" xfId="0" applyFont="1" applyFill="1" applyBorder="1"/>
    <xf numFmtId="0" fontId="131" fillId="22" borderId="82" xfId="0" applyFont="1" applyFill="1" applyBorder="1"/>
    <xf numFmtId="0" fontId="131" fillId="22" borderId="35" xfId="0" applyFont="1" applyFill="1" applyBorder="1" applyAlignment="1">
      <alignment wrapText="1"/>
    </xf>
    <xf numFmtId="0" fontId="131" fillId="22" borderId="111" xfId="0" applyFont="1" applyFill="1" applyBorder="1" applyAlignment="1">
      <alignment wrapText="1"/>
    </xf>
    <xf numFmtId="0" fontId="131" fillId="23" borderId="12" xfId="0" applyFont="1" applyFill="1" applyBorder="1"/>
    <xf numFmtId="0" fontId="131" fillId="23" borderId="32" xfId="0" applyFont="1" applyFill="1" applyBorder="1"/>
    <xf numFmtId="0" fontId="131" fillId="23" borderId="111" xfId="0" applyFont="1" applyFill="1" applyBorder="1" applyAlignment="1">
      <alignment wrapText="1"/>
    </xf>
    <xf numFmtId="0" fontId="131" fillId="16" borderId="32" xfId="0" applyFont="1" applyFill="1" applyBorder="1"/>
    <xf numFmtId="0" fontId="131" fillId="24" borderId="32" xfId="0" applyFont="1" applyFill="1" applyBorder="1"/>
    <xf numFmtId="0" fontId="131" fillId="21" borderId="32" xfId="0" applyFont="1" applyFill="1" applyBorder="1"/>
    <xf numFmtId="0" fontId="131" fillId="43" borderId="119" xfId="0" applyFont="1" applyFill="1" applyBorder="1"/>
    <xf numFmtId="0" fontId="166" fillId="43" borderId="12" xfId="0" applyFont="1" applyFill="1" applyBorder="1"/>
    <xf numFmtId="0" fontId="131" fillId="43" borderId="35" xfId="0" applyFont="1" applyFill="1" applyBorder="1" applyAlignment="1">
      <alignment wrapText="1"/>
    </xf>
    <xf numFmtId="0" fontId="131" fillId="43" borderId="111" xfId="0" applyFont="1" applyFill="1" applyBorder="1" applyAlignment="1">
      <alignment wrapText="1"/>
    </xf>
    <xf numFmtId="0" fontId="131" fillId="16" borderId="61" xfId="0" applyFont="1" applyFill="1" applyBorder="1"/>
    <xf numFmtId="0" fontId="131" fillId="16" borderId="31" xfId="0" applyFont="1" applyFill="1" applyBorder="1"/>
    <xf numFmtId="0" fontId="131" fillId="24" borderId="61" xfId="0" applyFont="1" applyFill="1" applyBorder="1"/>
    <xf numFmtId="0" fontId="131" fillId="24" borderId="38" xfId="0" applyFont="1" applyFill="1" applyBorder="1"/>
    <xf numFmtId="0" fontId="131" fillId="21" borderId="36" xfId="0" applyFont="1" applyFill="1" applyBorder="1"/>
    <xf numFmtId="0" fontId="131" fillId="21" borderId="61" xfId="0" applyFont="1" applyFill="1" applyBorder="1"/>
    <xf numFmtId="0" fontId="131" fillId="21" borderId="31" xfId="0" applyFont="1" applyFill="1" applyBorder="1"/>
    <xf numFmtId="0" fontId="131" fillId="16" borderId="38" xfId="0" applyFont="1" applyFill="1" applyBorder="1"/>
    <xf numFmtId="0" fontId="131" fillId="24" borderId="36" xfId="0" applyFont="1" applyFill="1" applyBorder="1"/>
    <xf numFmtId="0" fontId="131" fillId="24" borderId="31" xfId="0" applyFont="1" applyFill="1" applyBorder="1"/>
    <xf numFmtId="0" fontId="131" fillId="22" borderId="61" xfId="0" applyFont="1" applyFill="1" applyBorder="1"/>
    <xf numFmtId="0" fontId="131" fillId="22" borderId="31" xfId="0" applyFont="1" applyFill="1" applyBorder="1"/>
    <xf numFmtId="0" fontId="131" fillId="23" borderId="38" xfId="0" applyFont="1" applyFill="1" applyBorder="1"/>
    <xf numFmtId="0" fontId="131" fillId="23" borderId="36" xfId="0" applyFont="1" applyFill="1" applyBorder="1"/>
    <xf numFmtId="0" fontId="131" fillId="23" borderId="31" xfId="0" applyFont="1" applyFill="1" applyBorder="1"/>
    <xf numFmtId="0" fontId="131" fillId="16" borderId="36" xfId="0" applyFont="1" applyFill="1" applyBorder="1"/>
    <xf numFmtId="0" fontId="131" fillId="24" borderId="112" xfId="0" applyFont="1" applyFill="1" applyBorder="1"/>
    <xf numFmtId="0" fontId="131" fillId="21" borderId="38" xfId="0" applyFont="1" applyFill="1" applyBorder="1"/>
    <xf numFmtId="0" fontId="131" fillId="43" borderId="61" xfId="0" applyFont="1" applyFill="1" applyBorder="1"/>
    <xf numFmtId="0" fontId="131" fillId="43" borderId="69" xfId="0" applyFont="1" applyFill="1" applyBorder="1"/>
    <xf numFmtId="0" fontId="131" fillId="43" borderId="31" xfId="0" applyFont="1" applyFill="1" applyBorder="1"/>
    <xf numFmtId="0" fontId="150" fillId="0" borderId="40" xfId="0" applyFont="1" applyBorder="1"/>
    <xf numFmtId="0" fontId="150" fillId="0" borderId="44" xfId="0" applyFont="1" applyBorder="1"/>
    <xf numFmtId="0" fontId="150" fillId="16" borderId="16" xfId="0" applyFont="1" applyFill="1" applyBorder="1"/>
    <xf numFmtId="0" fontId="150" fillId="16" borderId="4" xfId="0" applyFont="1" applyFill="1" applyBorder="1"/>
    <xf numFmtId="0" fontId="169" fillId="16" borderId="16" xfId="0" applyFont="1" applyFill="1" applyBorder="1"/>
    <xf numFmtId="0" fontId="150" fillId="25" borderId="40" xfId="0" applyFont="1" applyFill="1" applyBorder="1"/>
    <xf numFmtId="0" fontId="150" fillId="25" borderId="44" xfId="0" applyFont="1" applyFill="1" applyBorder="1"/>
    <xf numFmtId="0" fontId="150" fillId="25" borderId="16" xfId="0" applyFont="1" applyFill="1" applyBorder="1"/>
    <xf numFmtId="0" fontId="150" fillId="0" borderId="36" xfId="0" applyFont="1" applyBorder="1"/>
    <xf numFmtId="0" fontId="150" fillId="0" borderId="31" xfId="0" applyFont="1" applyBorder="1"/>
    <xf numFmtId="0" fontId="150" fillId="16" borderId="61" xfId="0" applyFont="1" applyFill="1" applyBorder="1"/>
    <xf numFmtId="172" fontId="150" fillId="16" borderId="16" xfId="0" applyNumberFormat="1" applyFont="1" applyFill="1" applyBorder="1"/>
    <xf numFmtId="172" fontId="150" fillId="16" borderId="44" xfId="0" applyNumberFormat="1" applyFont="1" applyFill="1" applyBorder="1"/>
    <xf numFmtId="172" fontId="150" fillId="24" borderId="16" xfId="0" applyNumberFormat="1" applyFont="1" applyFill="1" applyBorder="1"/>
    <xf numFmtId="172" fontId="150" fillId="24" borderId="4" xfId="0" applyNumberFormat="1" applyFont="1" applyFill="1" applyBorder="1"/>
    <xf numFmtId="172" fontId="150" fillId="21" borderId="40" xfId="0" applyNumberFormat="1" applyFont="1" applyFill="1" applyBorder="1"/>
    <xf numFmtId="172" fontId="150" fillId="21" borderId="16" xfId="0" applyNumberFormat="1" applyFont="1" applyFill="1" applyBorder="1"/>
    <xf numFmtId="172" fontId="150" fillId="21" borderId="44" xfId="0" applyNumberFormat="1" applyFont="1" applyFill="1" applyBorder="1"/>
    <xf numFmtId="172" fontId="150" fillId="16" borderId="4" xfId="0" applyNumberFormat="1" applyFont="1" applyFill="1" applyBorder="1"/>
    <xf numFmtId="172" fontId="150" fillId="24" borderId="42" xfId="0" applyNumberFormat="1" applyFont="1" applyFill="1" applyBorder="1"/>
    <xf numFmtId="172" fontId="150" fillId="24" borderId="7" xfId="0" applyNumberFormat="1" applyFont="1" applyFill="1" applyBorder="1"/>
    <xf numFmtId="172" fontId="150" fillId="24" borderId="44" xfId="0" applyNumberFormat="1" applyFont="1" applyFill="1" applyBorder="1"/>
    <xf numFmtId="172" fontId="150" fillId="21" borderId="4" xfId="0" applyNumberFormat="1" applyFont="1" applyFill="1" applyBorder="1"/>
    <xf numFmtId="172" fontId="150" fillId="21" borderId="7" xfId="0" applyNumberFormat="1" applyFont="1" applyFill="1" applyBorder="1"/>
    <xf numFmtId="172" fontId="150" fillId="16" borderId="7" xfId="0" applyNumberFormat="1" applyFont="1" applyFill="1" applyBorder="1"/>
    <xf numFmtId="172" fontId="150" fillId="22" borderId="16" xfId="0" applyNumberFormat="1" applyFont="1" applyFill="1" applyBorder="1"/>
    <xf numFmtId="172" fontId="150" fillId="22" borderId="44" xfId="0" applyNumberFormat="1" applyFont="1" applyFill="1" applyBorder="1"/>
    <xf numFmtId="172" fontId="150" fillId="23" borderId="4" xfId="0" applyNumberFormat="1" applyFont="1" applyFill="1" applyBorder="1"/>
    <xf numFmtId="172" fontId="150" fillId="23" borderId="40" xfId="0" applyNumberFormat="1" applyFont="1" applyFill="1" applyBorder="1"/>
    <xf numFmtId="172" fontId="150" fillId="23" borderId="16" xfId="0" applyNumberFormat="1" applyFont="1" applyFill="1" applyBorder="1"/>
    <xf numFmtId="172" fontId="150" fillId="23" borderId="44" xfId="0" applyNumberFormat="1" applyFont="1" applyFill="1" applyBorder="1"/>
    <xf numFmtId="172" fontId="150" fillId="16" borderId="40" xfId="0" applyNumberFormat="1" applyFont="1" applyFill="1" applyBorder="1"/>
    <xf numFmtId="172" fontId="150" fillId="43" borderId="70" xfId="0" applyNumberFormat="1" applyFont="1" applyFill="1" applyBorder="1"/>
    <xf numFmtId="172" fontId="150" fillId="43" borderId="16" xfId="0" applyNumberFormat="1" applyFont="1" applyFill="1" applyBorder="1"/>
    <xf numFmtId="172" fontId="150" fillId="43" borderId="44" xfId="0" applyNumberFormat="1" applyFont="1" applyFill="1" applyBorder="1"/>
    <xf numFmtId="172" fontId="150" fillId="43" borderId="3" xfId="0" applyNumberFormat="1" applyFont="1" applyFill="1" applyBorder="1"/>
    <xf numFmtId="172" fontId="150" fillId="43" borderId="4" xfId="0" applyNumberFormat="1" applyFont="1" applyFill="1" applyBorder="1"/>
    <xf numFmtId="172" fontId="37" fillId="43" borderId="16" xfId="0" applyNumberFormat="1" applyFont="1" applyFill="1" applyBorder="1"/>
    <xf numFmtId="172" fontId="169" fillId="24" borderId="16" xfId="0" applyNumberFormat="1" applyFont="1" applyFill="1" applyBorder="1"/>
    <xf numFmtId="172" fontId="169" fillId="21" borderId="40" xfId="0" applyNumberFormat="1" applyFont="1" applyFill="1" applyBorder="1"/>
    <xf numFmtId="172" fontId="169" fillId="16" borderId="16" xfId="0" applyNumberFormat="1" applyFont="1" applyFill="1" applyBorder="1"/>
    <xf numFmtId="172" fontId="169" fillId="24" borderId="42" xfId="0" applyNumberFormat="1" applyFont="1" applyFill="1" applyBorder="1"/>
    <xf numFmtId="172" fontId="169" fillId="22" borderId="16" xfId="0" applyNumberFormat="1" applyFont="1" applyFill="1" applyBorder="1"/>
    <xf numFmtId="172" fontId="169" fillId="21" borderId="4" xfId="0" applyNumberFormat="1" applyFont="1" applyFill="1" applyBorder="1"/>
    <xf numFmtId="172" fontId="150" fillId="43" borderId="113" xfId="0" applyNumberFormat="1" applyFont="1" applyFill="1" applyBorder="1"/>
    <xf numFmtId="172" fontId="150" fillId="33" borderId="40" xfId="0" applyNumberFormat="1" applyFont="1" applyFill="1" applyBorder="1"/>
    <xf numFmtId="172" fontId="150" fillId="33" borderId="16" xfId="0" applyNumberFormat="1" applyFont="1" applyFill="1" applyBorder="1"/>
    <xf numFmtId="172" fontId="150" fillId="33" borderId="4" xfId="0" applyNumberFormat="1" applyFont="1" applyFill="1" applyBorder="1"/>
    <xf numFmtId="172" fontId="150" fillId="24" borderId="26" xfId="0" applyNumberFormat="1" applyFont="1" applyFill="1" applyBorder="1"/>
    <xf numFmtId="172" fontId="150" fillId="24" borderId="0" xfId="0" applyNumberFormat="1" applyFont="1" applyFill="1"/>
    <xf numFmtId="172" fontId="150" fillId="16" borderId="0" xfId="0" applyNumberFormat="1" applyFont="1" applyFill="1"/>
    <xf numFmtId="172" fontId="150" fillId="16" borderId="24" xfId="0" applyNumberFormat="1" applyFont="1" applyFill="1" applyBorder="1"/>
    <xf numFmtId="172" fontId="150" fillId="24" borderId="5" xfId="0" applyNumberFormat="1" applyFont="1" applyFill="1" applyBorder="1"/>
    <xf numFmtId="172" fontId="150" fillId="24" borderId="6" xfId="0" applyNumberFormat="1" applyFont="1" applyFill="1" applyBorder="1"/>
    <xf numFmtId="172" fontId="150" fillId="21" borderId="42" xfId="0" applyNumberFormat="1" applyFont="1" applyFill="1" applyBorder="1"/>
    <xf numFmtId="172" fontId="150" fillId="21" borderId="11" xfId="0" applyNumberFormat="1" applyFont="1" applyFill="1" applyBorder="1"/>
    <xf numFmtId="172" fontId="150" fillId="21" borderId="0" xfId="0" applyNumberFormat="1" applyFont="1" applyFill="1"/>
    <xf numFmtId="172" fontId="150" fillId="21" borderId="24" xfId="0" applyNumberFormat="1" applyFont="1" applyFill="1" applyBorder="1"/>
    <xf numFmtId="172" fontId="150" fillId="24" borderId="11" xfId="0" applyNumberFormat="1" applyFont="1" applyFill="1" applyBorder="1"/>
    <xf numFmtId="172" fontId="150" fillId="24" borderId="24" xfId="0" applyNumberFormat="1" applyFont="1" applyFill="1" applyBorder="1"/>
    <xf numFmtId="172" fontId="150" fillId="16" borderId="11" xfId="0" applyNumberFormat="1" applyFont="1" applyFill="1" applyBorder="1"/>
    <xf numFmtId="172" fontId="150" fillId="22" borderId="0" xfId="0" applyNumberFormat="1" applyFont="1" applyFill="1"/>
    <xf numFmtId="172" fontId="150" fillId="22" borderId="24" xfId="0" applyNumberFormat="1" applyFont="1" applyFill="1" applyBorder="1"/>
    <xf numFmtId="172" fontId="150" fillId="23" borderId="21" xfId="0" applyNumberFormat="1" applyFont="1" applyFill="1" applyBorder="1"/>
    <xf numFmtId="172" fontId="150" fillId="23" borderId="0" xfId="0" applyNumberFormat="1" applyFont="1" applyFill="1"/>
    <xf numFmtId="172" fontId="150" fillId="23" borderId="24" xfId="0" applyNumberFormat="1" applyFont="1" applyFill="1" applyBorder="1"/>
    <xf numFmtId="172" fontId="150" fillId="43" borderId="11" xfId="0" applyNumberFormat="1" applyFont="1" applyFill="1" applyBorder="1"/>
    <xf numFmtId="172" fontId="150" fillId="43" borderId="0" xfId="0" applyNumberFormat="1" applyFont="1" applyFill="1"/>
    <xf numFmtId="172" fontId="150" fillId="43" borderId="24" xfId="0" applyNumberFormat="1" applyFont="1" applyFill="1" applyBorder="1"/>
    <xf numFmtId="172" fontId="150" fillId="16" borderId="6" xfId="0" applyNumberFormat="1" applyFont="1" applyFill="1" applyBorder="1"/>
    <xf numFmtId="172" fontId="150" fillId="16" borderId="114" xfId="0" applyNumberFormat="1" applyFont="1" applyFill="1" applyBorder="1"/>
    <xf numFmtId="172" fontId="150" fillId="24" borderId="2" xfId="0" applyNumberFormat="1" applyFont="1" applyFill="1" applyBorder="1"/>
    <xf numFmtId="172" fontId="150" fillId="24" borderId="22" xfId="0" applyNumberFormat="1" applyFont="1" applyFill="1" applyBorder="1"/>
    <xf numFmtId="172" fontId="150" fillId="21" borderId="6" xfId="0" applyNumberFormat="1" applyFont="1" applyFill="1" applyBorder="1"/>
    <xf numFmtId="172" fontId="150" fillId="21" borderId="114" xfId="0" applyNumberFormat="1" applyFont="1" applyFill="1" applyBorder="1"/>
    <xf numFmtId="172" fontId="150" fillId="24" borderId="114" xfId="0" applyNumberFormat="1" applyFont="1" applyFill="1" applyBorder="1"/>
    <xf numFmtId="172" fontId="150" fillId="21" borderId="5" xfId="0" applyNumberFormat="1" applyFont="1" applyFill="1" applyBorder="1"/>
    <xf numFmtId="172" fontId="150" fillId="16" borderId="5" xfId="0" applyNumberFormat="1" applyFont="1" applyFill="1" applyBorder="1"/>
    <xf numFmtId="172" fontId="150" fillId="22" borderId="6" xfId="0" applyNumberFormat="1" applyFont="1" applyFill="1" applyBorder="1"/>
    <xf numFmtId="172" fontId="150" fillId="22" borderId="114" xfId="0" applyNumberFormat="1" applyFont="1" applyFill="1" applyBorder="1"/>
    <xf numFmtId="172" fontId="150" fillId="23" borderId="115" xfId="0" applyNumberFormat="1" applyFont="1" applyFill="1" applyBorder="1"/>
    <xf numFmtId="172" fontId="150" fillId="23" borderId="6" xfId="0" applyNumberFormat="1" applyFont="1" applyFill="1" applyBorder="1"/>
    <xf numFmtId="172" fontId="150" fillId="23" borderId="114" xfId="0" applyNumberFormat="1" applyFont="1" applyFill="1" applyBorder="1"/>
    <xf numFmtId="172" fontId="150" fillId="43" borderId="42" xfId="0" applyNumberFormat="1" applyFont="1" applyFill="1" applyBorder="1"/>
    <xf numFmtId="172" fontId="150" fillId="43" borderId="2" xfId="0" applyNumberFormat="1" applyFont="1" applyFill="1" applyBorder="1"/>
    <xf numFmtId="172" fontId="150" fillId="43" borderId="22" xfId="0" applyNumberFormat="1" applyFont="1" applyFill="1" applyBorder="1"/>
    <xf numFmtId="172" fontId="150" fillId="43" borderId="75" xfId="0" applyNumberFormat="1" applyFont="1" applyFill="1" applyBorder="1"/>
    <xf numFmtId="172" fontId="170" fillId="16" borderId="8" xfId="0" applyNumberFormat="1" applyFont="1" applyFill="1" applyBorder="1"/>
    <xf numFmtId="172" fontId="170" fillId="16" borderId="75" xfId="0" applyNumberFormat="1" applyFont="1" applyFill="1" applyBorder="1"/>
    <xf numFmtId="172" fontId="170" fillId="24" borderId="16" xfId="0" applyNumberFormat="1" applyFont="1" applyFill="1" applyBorder="1"/>
    <xf numFmtId="172" fontId="170" fillId="24" borderId="4" xfId="0" applyNumberFormat="1" applyFont="1" applyFill="1" applyBorder="1"/>
    <xf numFmtId="172" fontId="170" fillId="21" borderId="8" xfId="0" applyNumberFormat="1" applyFont="1" applyFill="1" applyBorder="1"/>
    <xf numFmtId="172" fontId="170" fillId="21" borderId="75" xfId="0" applyNumberFormat="1" applyFont="1" applyFill="1" applyBorder="1"/>
    <xf numFmtId="172" fontId="170" fillId="16" borderId="22" xfId="0" applyNumberFormat="1" applyFont="1" applyFill="1" applyBorder="1"/>
    <xf numFmtId="172" fontId="170" fillId="24" borderId="1" xfId="0" applyNumberFormat="1" applyFont="1" applyFill="1" applyBorder="1"/>
    <xf numFmtId="172" fontId="170" fillId="24" borderId="8" xfId="0" applyNumberFormat="1" applyFont="1" applyFill="1" applyBorder="1"/>
    <xf numFmtId="172" fontId="170" fillId="24" borderId="75" xfId="0" applyNumberFormat="1" applyFont="1" applyFill="1" applyBorder="1"/>
    <xf numFmtId="172" fontId="150" fillId="21" borderId="1" xfId="0" applyNumberFormat="1" applyFont="1" applyFill="1" applyBorder="1"/>
    <xf numFmtId="172" fontId="150" fillId="21" borderId="8" xfId="0" applyNumberFormat="1" applyFont="1" applyFill="1" applyBorder="1"/>
    <xf numFmtId="172" fontId="150" fillId="21" borderId="75" xfId="0" applyNumberFormat="1" applyFont="1" applyFill="1" applyBorder="1"/>
    <xf numFmtId="172" fontId="150" fillId="16" borderId="1" xfId="0" applyNumberFormat="1" applyFont="1" applyFill="1" applyBorder="1"/>
    <xf numFmtId="172" fontId="150" fillId="16" borderId="8" xfId="0" applyNumberFormat="1" applyFont="1" applyFill="1" applyBorder="1"/>
    <xf numFmtId="172" fontId="150" fillId="16" borderId="75" xfId="0" applyNumberFormat="1" applyFont="1" applyFill="1" applyBorder="1"/>
    <xf numFmtId="172" fontId="170" fillId="22" borderId="8" xfId="0" applyNumberFormat="1" applyFont="1" applyFill="1" applyBorder="1"/>
    <xf numFmtId="172" fontId="170" fillId="22" borderId="75" xfId="0" applyNumberFormat="1" applyFont="1" applyFill="1" applyBorder="1"/>
    <xf numFmtId="172" fontId="150" fillId="23" borderId="17" xfId="0" applyNumberFormat="1" applyFont="1" applyFill="1" applyBorder="1"/>
    <xf numFmtId="172" fontId="150" fillId="23" borderId="8" xfId="0" applyNumberFormat="1" applyFont="1" applyFill="1" applyBorder="1"/>
    <xf numFmtId="172" fontId="150" fillId="23" borderId="75" xfId="0" applyNumberFormat="1" applyFont="1" applyFill="1" applyBorder="1"/>
    <xf numFmtId="172" fontId="150" fillId="16" borderId="17" xfId="0" applyNumberFormat="1" applyFont="1" applyFill="1" applyBorder="1"/>
    <xf numFmtId="172" fontId="150" fillId="16" borderId="22" xfId="0" applyNumberFormat="1" applyFont="1" applyFill="1" applyBorder="1"/>
    <xf numFmtId="172" fontId="150" fillId="24" borderId="1" xfId="0" applyNumberFormat="1" applyFont="1" applyFill="1" applyBorder="1"/>
    <xf numFmtId="172" fontId="150" fillId="24" borderId="8" xfId="0" applyNumberFormat="1" applyFont="1" applyFill="1" applyBorder="1"/>
    <xf numFmtId="172" fontId="150" fillId="24" borderId="75" xfId="0" applyNumberFormat="1" applyFont="1" applyFill="1" applyBorder="1"/>
    <xf numFmtId="172" fontId="170" fillId="21" borderId="1" xfId="0" applyNumberFormat="1" applyFont="1" applyFill="1" applyBorder="1"/>
    <xf numFmtId="172" fontId="170" fillId="24" borderId="22" xfId="0" applyNumberFormat="1" applyFont="1" applyFill="1" applyBorder="1"/>
    <xf numFmtId="172" fontId="169" fillId="43" borderId="70" xfId="0" applyNumberFormat="1" applyFont="1" applyFill="1" applyBorder="1"/>
    <xf numFmtId="172" fontId="150" fillId="22" borderId="8" xfId="0" applyNumberFormat="1" applyFont="1" applyFill="1" applyBorder="1"/>
    <xf numFmtId="172" fontId="150" fillId="22" borderId="75" xfId="0" applyNumberFormat="1" applyFont="1" applyFill="1" applyBorder="1"/>
    <xf numFmtId="172" fontId="169" fillId="16" borderId="4" xfId="0" applyNumberFormat="1" applyFont="1" applyFill="1" applyBorder="1"/>
    <xf numFmtId="172" fontId="169" fillId="23" borderId="4" xfId="0" applyNumberFormat="1" applyFont="1" applyFill="1" applyBorder="1"/>
    <xf numFmtId="172" fontId="150" fillId="23" borderId="3" xfId="0" applyNumberFormat="1" applyFont="1" applyFill="1" applyBorder="1"/>
    <xf numFmtId="172" fontId="150" fillId="24" borderId="40" xfId="0" applyNumberFormat="1" applyFont="1" applyFill="1" applyBorder="1"/>
    <xf numFmtId="172" fontId="150" fillId="16" borderId="29" xfId="0" applyNumberFormat="1" applyFont="1" applyFill="1" applyBorder="1"/>
    <xf numFmtId="172" fontId="150" fillId="24" borderId="116" xfId="0" applyNumberFormat="1" applyFont="1" applyFill="1" applyBorder="1"/>
    <xf numFmtId="172" fontId="150" fillId="23" borderId="117" xfId="0" applyNumberFormat="1" applyFont="1" applyFill="1" applyBorder="1"/>
    <xf numFmtId="172" fontId="150" fillId="21" borderId="116" xfId="0" applyNumberFormat="1" applyFont="1" applyFill="1" applyBorder="1"/>
    <xf numFmtId="172" fontId="150" fillId="16" borderId="116" xfId="0" applyNumberFormat="1" applyFont="1" applyFill="1" applyBorder="1"/>
    <xf numFmtId="172" fontId="150" fillId="43" borderId="1" xfId="0" applyNumberFormat="1" applyFont="1" applyFill="1" applyBorder="1"/>
    <xf numFmtId="172" fontId="37" fillId="43" borderId="8" xfId="0" applyNumberFormat="1" applyFont="1" applyFill="1" applyBorder="1"/>
    <xf numFmtId="172" fontId="150" fillId="43" borderId="8" xfId="0" applyNumberFormat="1" applyFont="1" applyFill="1" applyBorder="1"/>
    <xf numFmtId="172" fontId="150" fillId="16" borderId="2" xfId="0" applyNumberFormat="1" applyFont="1" applyFill="1" applyBorder="1"/>
    <xf numFmtId="172" fontId="150" fillId="24" borderId="3" xfId="0" applyNumberFormat="1" applyFont="1" applyFill="1" applyBorder="1"/>
    <xf numFmtId="172" fontId="150" fillId="21" borderId="3" xfId="0" applyNumberFormat="1" applyFont="1" applyFill="1" applyBorder="1"/>
    <xf numFmtId="172" fontId="150" fillId="16" borderId="3" xfId="0" applyNumberFormat="1" applyFont="1" applyFill="1" applyBorder="1"/>
    <xf numFmtId="172" fontId="150" fillId="22" borderId="4" xfId="0" applyNumberFormat="1" applyFont="1" applyFill="1" applyBorder="1"/>
    <xf numFmtId="172" fontId="150" fillId="22" borderId="3" xfId="0" applyNumberFormat="1" applyFont="1" applyFill="1" applyBorder="1"/>
    <xf numFmtId="172" fontId="150" fillId="23" borderId="42" xfId="0" applyNumberFormat="1" applyFont="1" applyFill="1" applyBorder="1"/>
    <xf numFmtId="172" fontId="150" fillId="23" borderId="22" xfId="0" applyNumberFormat="1" applyFont="1" applyFill="1" applyBorder="1"/>
    <xf numFmtId="172" fontId="150" fillId="21" borderId="22" xfId="0" applyNumberFormat="1" applyFont="1" applyFill="1" applyBorder="1"/>
    <xf numFmtId="172" fontId="170" fillId="25" borderId="16" xfId="0" applyNumberFormat="1" applyFont="1" applyFill="1" applyBorder="1"/>
    <xf numFmtId="172" fontId="170" fillId="25" borderId="44" xfId="0" applyNumberFormat="1" applyFont="1" applyFill="1" applyBorder="1"/>
    <xf numFmtId="172" fontId="150" fillId="25" borderId="16" xfId="0" applyNumberFormat="1" applyFont="1" applyFill="1" applyBorder="1"/>
    <xf numFmtId="172" fontId="150" fillId="25" borderId="4" xfId="0" applyNumberFormat="1" applyFont="1" applyFill="1" applyBorder="1"/>
    <xf numFmtId="172" fontId="170" fillId="25" borderId="7" xfId="0" applyNumberFormat="1" applyFont="1" applyFill="1" applyBorder="1"/>
    <xf numFmtId="172" fontId="150" fillId="25" borderId="42" xfId="0" applyNumberFormat="1" applyFont="1" applyFill="1" applyBorder="1"/>
    <xf numFmtId="172" fontId="169" fillId="21" borderId="42" xfId="0" applyNumberFormat="1" applyFont="1" applyFill="1" applyBorder="1"/>
    <xf numFmtId="172" fontId="169" fillId="24" borderId="40" xfId="0" applyNumberFormat="1" applyFont="1" applyFill="1" applyBorder="1"/>
    <xf numFmtId="172" fontId="150" fillId="16" borderId="26" xfId="0" applyNumberFormat="1" applyFont="1" applyFill="1" applyBorder="1"/>
    <xf numFmtId="172" fontId="150" fillId="16" borderId="117" xfId="0" applyNumberFormat="1" applyFont="1" applyFill="1" applyBorder="1"/>
    <xf numFmtId="172" fontId="150" fillId="21" borderId="117" xfId="0" applyNumberFormat="1" applyFont="1" applyFill="1" applyBorder="1"/>
    <xf numFmtId="172" fontId="150" fillId="24" borderId="21" xfId="0" applyNumberFormat="1" applyFont="1" applyFill="1" applyBorder="1"/>
    <xf numFmtId="172" fontId="150" fillId="22" borderId="1" xfId="0" applyNumberFormat="1" applyFont="1" applyFill="1" applyBorder="1"/>
    <xf numFmtId="172" fontId="150" fillId="24" borderId="17" xfId="0" applyNumberFormat="1" applyFont="1" applyFill="1" applyBorder="1"/>
    <xf numFmtId="172" fontId="150" fillId="22" borderId="7" xfId="0" applyNumberFormat="1" applyFont="1" applyFill="1" applyBorder="1"/>
    <xf numFmtId="172" fontId="169" fillId="22" borderId="4" xfId="0" applyNumberFormat="1" applyFont="1" applyFill="1" applyBorder="1"/>
    <xf numFmtId="172" fontId="150" fillId="16" borderId="61" xfId="0" applyNumberFormat="1" applyFont="1" applyFill="1" applyBorder="1"/>
    <xf numFmtId="172" fontId="150" fillId="16" borderId="31" xfId="0" applyNumberFormat="1" applyFont="1" applyFill="1" applyBorder="1"/>
    <xf numFmtId="172" fontId="150" fillId="24" borderId="61" xfId="0" applyNumberFormat="1" applyFont="1" applyFill="1" applyBorder="1"/>
    <xf numFmtId="172" fontId="150" fillId="24" borderId="38" xfId="0" applyNumberFormat="1" applyFont="1" applyFill="1" applyBorder="1"/>
    <xf numFmtId="172" fontId="150" fillId="21" borderId="112" xfId="0" applyNumberFormat="1" applyFont="1" applyFill="1" applyBorder="1"/>
    <xf numFmtId="172" fontId="150" fillId="21" borderId="39" xfId="0" applyNumberFormat="1" applyFont="1" applyFill="1" applyBorder="1"/>
    <xf numFmtId="172" fontId="150" fillId="21" borderId="61" xfId="0" applyNumberFormat="1" applyFont="1" applyFill="1" applyBorder="1"/>
    <xf numFmtId="172" fontId="150" fillId="21" borderId="31" xfId="0" applyNumberFormat="1" applyFont="1" applyFill="1" applyBorder="1"/>
    <xf numFmtId="172" fontId="150" fillId="16" borderId="38" xfId="0" applyNumberFormat="1" applyFont="1" applyFill="1" applyBorder="1"/>
    <xf numFmtId="172" fontId="150" fillId="24" borderId="112" xfId="0" applyNumberFormat="1" applyFont="1" applyFill="1" applyBorder="1"/>
    <xf numFmtId="172" fontId="150" fillId="24" borderId="39" xfId="0" applyNumberFormat="1" applyFont="1" applyFill="1" applyBorder="1"/>
    <xf numFmtId="172" fontId="150" fillId="24" borderId="31" xfId="0" applyNumberFormat="1" applyFont="1" applyFill="1" applyBorder="1"/>
    <xf numFmtId="172" fontId="150" fillId="21" borderId="38" xfId="0" applyNumberFormat="1" applyFont="1" applyFill="1" applyBorder="1"/>
    <xf numFmtId="172" fontId="150" fillId="16" borderId="39" xfId="0" applyNumberFormat="1" applyFont="1" applyFill="1" applyBorder="1"/>
    <xf numFmtId="172" fontId="150" fillId="22" borderId="38" xfId="0" applyNumberFormat="1" applyFont="1" applyFill="1" applyBorder="1"/>
    <xf numFmtId="172" fontId="150" fillId="22" borderId="39" xfId="0" applyNumberFormat="1" applyFont="1" applyFill="1" applyBorder="1"/>
    <xf numFmtId="172" fontId="150" fillId="22" borderId="61" xfId="0" applyNumberFormat="1" applyFont="1" applyFill="1" applyBorder="1"/>
    <xf numFmtId="172" fontId="150" fillId="22" borderId="31" xfId="0" applyNumberFormat="1" applyFont="1" applyFill="1" applyBorder="1"/>
    <xf numFmtId="172" fontId="150" fillId="23" borderId="31" xfId="0" applyNumberFormat="1" applyFont="1" applyFill="1" applyBorder="1"/>
    <xf numFmtId="172" fontId="150" fillId="23" borderId="61" xfId="0" applyNumberFormat="1" applyFont="1" applyFill="1" applyBorder="1"/>
    <xf numFmtId="172" fontId="150" fillId="24" borderId="36" xfId="0" applyNumberFormat="1" applyFont="1" applyFill="1" applyBorder="1"/>
    <xf numFmtId="172" fontId="150" fillId="43" borderId="118" xfId="0" applyNumberFormat="1" applyFont="1" applyFill="1" applyBorder="1"/>
    <xf numFmtId="172" fontId="150" fillId="43" borderId="61" xfId="0" applyNumberFormat="1" applyFont="1" applyFill="1" applyBorder="1"/>
    <xf numFmtId="172" fontId="150" fillId="43" borderId="31" xfId="0" applyNumberFormat="1" applyFont="1" applyFill="1" applyBorder="1"/>
    <xf numFmtId="6" fontId="96" fillId="0" borderId="7" xfId="0" applyNumberFormat="1" applyFont="1" applyBorder="1"/>
    <xf numFmtId="6" fontId="96" fillId="0" borderId="10" xfId="0" applyNumberFormat="1" applyFont="1" applyBorder="1"/>
    <xf numFmtId="6" fontId="96" fillId="0" borderId="48" xfId="0" applyNumberFormat="1" applyFont="1" applyBorder="1"/>
    <xf numFmtId="6" fontId="96" fillId="19" borderId="48" xfId="0" applyNumberFormat="1" applyFont="1" applyFill="1" applyBorder="1"/>
    <xf numFmtId="0" fontId="65" fillId="0" borderId="10" xfId="0" applyFont="1" applyBorder="1" applyAlignment="1">
      <alignment vertical="center"/>
    </xf>
    <xf numFmtId="0" fontId="65" fillId="0" borderId="7" xfId="0" applyFont="1" applyBorder="1" applyAlignment="1">
      <alignment vertical="center"/>
    </xf>
    <xf numFmtId="0" fontId="64" fillId="0" borderId="0" xfId="0" applyFont="1" applyAlignment="1">
      <alignment vertical="center"/>
    </xf>
    <xf numFmtId="0" fontId="65" fillId="0" borderId="26" xfId="0" applyFont="1" applyBorder="1" applyAlignment="1">
      <alignment vertical="center"/>
    </xf>
    <xf numFmtId="0" fontId="65" fillId="0" borderId="10" xfId="0" applyFont="1" applyBorder="1" applyAlignment="1">
      <alignment vertical="center" wrapText="1"/>
    </xf>
    <xf numFmtId="0" fontId="65" fillId="0" borderId="7" xfId="0" applyFont="1" applyBorder="1" applyAlignment="1">
      <alignment vertical="center" wrapText="1"/>
    </xf>
    <xf numFmtId="0" fontId="37" fillId="0" borderId="81" xfId="0" applyFont="1" applyBorder="1" applyAlignment="1">
      <alignment horizontal="left" wrapText="1"/>
    </xf>
    <xf numFmtId="0" fontId="37" fillId="0" borderId="71" xfId="0" applyFont="1" applyBorder="1" applyAlignment="1">
      <alignment horizontal="left" wrapText="1"/>
    </xf>
    <xf numFmtId="0" fontId="37" fillId="0" borderId="10" xfId="0" applyFont="1" applyBorder="1" applyAlignment="1">
      <alignment horizontal="left" wrapText="1"/>
    </xf>
    <xf numFmtId="0" fontId="37" fillId="0" borderId="73" xfId="0" applyFont="1" applyBorder="1" applyAlignment="1">
      <alignment horizontal="left" wrapText="1"/>
    </xf>
    <xf numFmtId="0" fontId="65" fillId="0" borderId="10" xfId="0" applyFont="1" applyBorder="1" applyAlignment="1">
      <alignment horizontal="left"/>
    </xf>
    <xf numFmtId="0" fontId="65" fillId="0" borderId="73" xfId="0" applyFont="1" applyBorder="1" applyAlignment="1">
      <alignment horizontal="left"/>
    </xf>
    <xf numFmtId="0" fontId="37" fillId="0" borderId="80" xfId="0" applyFont="1" applyBorder="1" applyAlignment="1">
      <alignment horizontal="left" wrapText="1"/>
    </xf>
    <xf numFmtId="0" fontId="37" fillId="0" borderId="79" xfId="0" applyFont="1" applyBorder="1" applyAlignment="1">
      <alignment horizontal="left" wrapText="1"/>
    </xf>
    <xf numFmtId="0" fontId="78" fillId="0" borderId="10" xfId="0" applyFont="1" applyBorder="1"/>
    <xf numFmtId="0" fontId="78" fillId="0" borderId="73" xfId="0" applyFont="1" applyBorder="1"/>
    <xf numFmtId="49" fontId="25" fillId="9" borderId="15" xfId="1" applyNumberFormat="1" applyFont="1" applyFill="1" applyBorder="1" applyAlignment="1">
      <alignment horizontal="left" vertical="center"/>
    </xf>
    <xf numFmtId="49" fontId="25" fillId="9" borderId="19" xfId="1" applyNumberFormat="1" applyFont="1" applyFill="1" applyBorder="1" applyAlignment="1">
      <alignment horizontal="left" vertical="center"/>
    </xf>
    <xf numFmtId="0" fontId="10" fillId="2" borderId="1" xfId="1" applyFont="1" applyFill="1" applyBorder="1" applyAlignment="1">
      <alignment horizontal="center" vertical="center"/>
    </xf>
    <xf numFmtId="49" fontId="20" fillId="2" borderId="7" xfId="1" applyNumberFormat="1" applyFont="1" applyFill="1" applyBorder="1" applyAlignment="1">
      <alignment horizontal="center" vertical="center"/>
    </xf>
    <xf numFmtId="0" fontId="20" fillId="9" borderId="35" xfId="1" applyFont="1" applyFill="1" applyBorder="1" applyAlignment="1">
      <alignment horizontal="center" vertical="center"/>
    </xf>
    <xf numFmtId="49" fontId="10" fillId="0" borderId="3" xfId="1" applyNumberFormat="1" applyFont="1" applyBorder="1" applyAlignment="1">
      <alignment horizontal="left" vertical="center"/>
    </xf>
    <xf numFmtId="49" fontId="10" fillId="0" borderId="16" xfId="1" applyNumberFormat="1" applyFont="1" applyBorder="1" applyAlignment="1">
      <alignment horizontal="left" vertical="center"/>
    </xf>
    <xf numFmtId="0" fontId="20" fillId="2" borderId="22" xfId="1" applyFont="1" applyFill="1" applyBorder="1" applyAlignment="1">
      <alignment horizontal="center" vertical="center"/>
    </xf>
    <xf numFmtId="0" fontId="20" fillId="2" borderId="8" xfId="1" applyFont="1" applyFill="1" applyBorder="1" applyAlignment="1">
      <alignment horizontal="center" vertical="center"/>
    </xf>
    <xf numFmtId="49" fontId="116" fillId="3" borderId="5" xfId="1" applyNumberFormat="1" applyFont="1" applyFill="1" applyBorder="1" applyAlignment="1">
      <alignment horizontal="center" vertical="center"/>
    </xf>
    <xf numFmtId="49" fontId="116" fillId="3" borderId="6" xfId="1" applyNumberFormat="1" applyFont="1" applyFill="1" applyBorder="1" applyAlignment="1">
      <alignment horizontal="center" vertical="center"/>
    </xf>
    <xf numFmtId="0" fontId="127" fillId="0" borderId="10" xfId="0" applyFont="1" applyBorder="1" applyAlignment="1">
      <alignment horizontal="center" vertical="center" wrapText="1"/>
    </xf>
    <xf numFmtId="0" fontId="127" fillId="0" borderId="73" xfId="0" applyFont="1" applyBorder="1" applyAlignment="1">
      <alignment horizontal="center" vertical="center" wrapText="1"/>
    </xf>
    <xf numFmtId="0" fontId="127" fillId="0" borderId="48" xfId="0" applyFont="1" applyBorder="1" applyAlignment="1">
      <alignment horizontal="center" vertical="center" wrapText="1"/>
    </xf>
    <xf numFmtId="0" fontId="135" fillId="6" borderId="103" xfId="1" applyFont="1" applyFill="1" applyBorder="1" applyAlignment="1">
      <alignment horizontal="center" vertical="center"/>
    </xf>
    <xf numFmtId="0" fontId="135" fillId="6" borderId="104" xfId="1" applyFont="1" applyFill="1" applyBorder="1" applyAlignment="1">
      <alignment horizontal="center" vertical="center"/>
    </xf>
    <xf numFmtId="49" fontId="116" fillId="15" borderId="88" xfId="1" applyNumberFormat="1" applyFont="1" applyFill="1" applyBorder="1" applyAlignment="1">
      <alignment horizontal="center" vertical="center"/>
    </xf>
    <xf numFmtId="49" fontId="116" fillId="15" borderId="105" xfId="1" applyNumberFormat="1" applyFont="1" applyFill="1" applyBorder="1" applyAlignment="1">
      <alignment horizontal="center" vertical="center"/>
    </xf>
    <xf numFmtId="49" fontId="10" fillId="2" borderId="48" xfId="1" applyNumberFormat="1" applyFont="1" applyFill="1" applyBorder="1" applyAlignment="1">
      <alignment horizontal="left" vertical="center"/>
    </xf>
    <xf numFmtId="49" fontId="25" fillId="6" borderId="15" xfId="1" applyNumberFormat="1" applyFont="1" applyFill="1" applyBorder="1" applyAlignment="1">
      <alignment horizontal="left" vertical="center"/>
    </xf>
    <xf numFmtId="0" fontId="25" fillId="0" borderId="48" xfId="0" applyFont="1" applyBorder="1" applyAlignment="1">
      <alignment horizontal="center" vertical="center"/>
    </xf>
    <xf numFmtId="0" fontId="10" fillId="2" borderId="48" xfId="1" applyFont="1" applyFill="1" applyBorder="1" applyAlignment="1">
      <alignment horizontal="center" vertical="center"/>
    </xf>
    <xf numFmtId="49" fontId="10" fillId="0" borderId="48" xfId="1" applyNumberFormat="1" applyFont="1" applyBorder="1" applyAlignment="1">
      <alignment horizontal="center" vertical="center"/>
    </xf>
    <xf numFmtId="49" fontId="113" fillId="2" borderId="1" xfId="1" applyNumberFormat="1" applyFont="1" applyFill="1" applyBorder="1" applyAlignment="1">
      <alignment horizontal="left" vertical="center"/>
    </xf>
    <xf numFmtId="49" fontId="112" fillId="6" borderId="15" xfId="1" applyNumberFormat="1" applyFont="1" applyFill="1" applyBorder="1" applyAlignment="1">
      <alignment horizontal="left" vertical="center"/>
    </xf>
    <xf numFmtId="0" fontId="112" fillId="0" borderId="1" xfId="0" applyFont="1" applyBorder="1" applyAlignment="1">
      <alignment horizontal="center" vertical="center"/>
    </xf>
    <xf numFmtId="0" fontId="113" fillId="2" borderId="1" xfId="1" applyFont="1" applyFill="1" applyBorder="1" applyAlignment="1">
      <alignment horizontal="center" vertical="center"/>
    </xf>
    <xf numFmtId="49" fontId="113" fillId="0" borderId="1" xfId="1" applyNumberFormat="1" applyFont="1" applyBorder="1" applyAlignment="1">
      <alignment horizontal="center" vertical="center"/>
    </xf>
    <xf numFmtId="49" fontId="116" fillId="15" borderId="5" xfId="1" applyNumberFormat="1" applyFont="1" applyFill="1" applyBorder="1" applyAlignment="1">
      <alignment horizontal="center" vertical="center"/>
    </xf>
    <xf numFmtId="49" fontId="116" fillId="15" borderId="6" xfId="1" applyNumberFormat="1" applyFont="1" applyFill="1" applyBorder="1" applyAlignment="1">
      <alignment horizontal="center" vertical="center"/>
    </xf>
    <xf numFmtId="0" fontId="135" fillId="6" borderId="82" xfId="1" applyFont="1" applyFill="1" applyBorder="1" applyAlignment="1">
      <alignment horizontal="center" vertical="center"/>
    </xf>
    <xf numFmtId="0" fontId="135" fillId="6" borderId="35" xfId="1" applyFont="1" applyFill="1" applyBorder="1" applyAlignment="1">
      <alignment horizontal="center" vertical="center"/>
    </xf>
    <xf numFmtId="0" fontId="127" fillId="0" borderId="5" xfId="0" applyFont="1" applyBorder="1" applyAlignment="1">
      <alignment horizontal="center" vertical="center"/>
    </xf>
    <xf numFmtId="0" fontId="127" fillId="0" borderId="90" xfId="0" applyFont="1" applyBorder="1" applyAlignment="1">
      <alignment horizontal="center" vertical="center"/>
    </xf>
    <xf numFmtId="0" fontId="104" fillId="24" borderId="15" xfId="0" applyFont="1" applyFill="1" applyBorder="1"/>
    <xf numFmtId="0" fontId="104" fillId="24" borderId="20" xfId="0" applyFont="1" applyFill="1" applyBorder="1"/>
    <xf numFmtId="0" fontId="104" fillId="19" borderId="82" xfId="0" applyFont="1" applyFill="1" applyBorder="1"/>
    <xf numFmtId="0" fontId="104" fillId="19" borderId="89" xfId="0" applyFont="1" applyFill="1" applyBorder="1"/>
    <xf numFmtId="0" fontId="104" fillId="24" borderId="35" xfId="0" applyFont="1" applyFill="1" applyBorder="1"/>
    <xf numFmtId="0" fontId="104" fillId="19" borderId="22" xfId="0" applyFont="1" applyFill="1" applyBorder="1"/>
    <xf numFmtId="0" fontId="104" fillId="19" borderId="66" xfId="0" applyFont="1" applyFill="1" applyBorder="1"/>
    <xf numFmtId="0" fontId="126" fillId="35" borderId="5" xfId="0" applyFont="1" applyFill="1" applyBorder="1"/>
    <xf numFmtId="0" fontId="126" fillId="35" borderId="6" xfId="0" applyFont="1" applyFill="1" applyBorder="1"/>
    <xf numFmtId="0" fontId="127" fillId="19" borderId="2" xfId="0" applyFont="1" applyFill="1" applyBorder="1"/>
    <xf numFmtId="0" fontId="127" fillId="19" borderId="66" xfId="0" applyFont="1" applyFill="1" applyBorder="1"/>
    <xf numFmtId="0" fontId="127" fillId="0" borderId="2" xfId="0" applyFont="1" applyBorder="1"/>
    <xf numFmtId="0" fontId="127" fillId="0" borderId="66" xfId="0" applyFont="1" applyBorder="1"/>
    <xf numFmtId="0" fontId="74" fillId="18" borderId="48" xfId="0" applyFont="1" applyFill="1" applyBorder="1" applyAlignment="1">
      <alignment horizontal="center"/>
    </xf>
    <xf numFmtId="0" fontId="46" fillId="5" borderId="38" xfId="0" applyFont="1" applyFill="1" applyBorder="1" applyAlignment="1">
      <alignment horizontal="center"/>
    </xf>
    <xf numFmtId="0" fontId="127" fillId="0" borderId="5" xfId="0" applyFont="1" applyBorder="1" applyAlignment="1">
      <alignment vertical="center"/>
    </xf>
    <xf numFmtId="0" fontId="127" fillId="0" borderId="90" xfId="0" applyFont="1" applyBorder="1" applyAlignment="1">
      <alignment vertical="center"/>
    </xf>
    <xf numFmtId="0" fontId="140" fillId="21" borderId="48" xfId="0" applyFont="1" applyFill="1" applyBorder="1" applyAlignment="1">
      <alignment horizontal="center" vertical="center" wrapText="1"/>
    </xf>
    <xf numFmtId="0" fontId="78" fillId="33" borderId="48" xfId="0" applyFont="1" applyFill="1" applyBorder="1" applyAlignment="1">
      <alignment horizontal="center" vertical="center" wrapText="1"/>
    </xf>
    <xf numFmtId="0" fontId="78" fillId="24" borderId="48" xfId="0" applyFont="1" applyFill="1" applyBorder="1" applyAlignment="1">
      <alignment horizontal="center" vertical="center" wrapText="1"/>
    </xf>
    <xf numFmtId="0" fontId="78" fillId="34" borderId="48" xfId="0" applyFont="1" applyFill="1" applyBorder="1" applyAlignment="1">
      <alignment horizontal="center" vertical="center" wrapText="1"/>
    </xf>
    <xf numFmtId="0" fontId="119" fillId="34" borderId="48" xfId="0" applyFont="1" applyFill="1" applyBorder="1" applyAlignment="1">
      <alignment horizontal="center" vertical="center" wrapText="1"/>
    </xf>
    <xf numFmtId="0" fontId="78" fillId="33" borderId="51" xfId="0" applyFont="1" applyFill="1" applyBorder="1" applyAlignment="1">
      <alignment horizontal="center" vertical="center" wrapText="1"/>
    </xf>
    <xf numFmtId="0" fontId="78" fillId="33" borderId="81" xfId="0" applyFont="1" applyFill="1" applyBorder="1" applyAlignment="1">
      <alignment horizontal="center" vertical="center" wrapText="1"/>
    </xf>
    <xf numFmtId="0" fontId="78" fillId="33" borderId="71" xfId="0" applyFont="1" applyFill="1" applyBorder="1" applyAlignment="1">
      <alignment horizontal="center" vertical="center" wrapText="1"/>
    </xf>
    <xf numFmtId="0" fontId="140" fillId="21" borderId="51" xfId="0" applyFont="1" applyFill="1" applyBorder="1" applyAlignment="1">
      <alignment horizontal="center" vertical="center"/>
    </xf>
    <xf numFmtId="0" fontId="140" fillId="21" borderId="81" xfId="0" applyFont="1" applyFill="1" applyBorder="1" applyAlignment="1">
      <alignment horizontal="center" vertical="center"/>
    </xf>
    <xf numFmtId="0" fontId="140" fillId="21" borderId="71" xfId="0" applyFont="1" applyFill="1" applyBorder="1" applyAlignment="1">
      <alignment horizontal="center" vertical="center"/>
    </xf>
    <xf numFmtId="0" fontId="122" fillId="19" borderId="0" xfId="0" applyFont="1" applyFill="1" applyAlignment="1">
      <alignment horizontal="left"/>
    </xf>
    <xf numFmtId="0" fontId="162" fillId="41" borderId="2" xfId="0" applyFont="1" applyFill="1" applyBorder="1"/>
    <xf numFmtId="0" fontId="162" fillId="41" borderId="22" xfId="0" applyFont="1" applyFill="1" applyBorder="1"/>
    <xf numFmtId="0" fontId="162" fillId="41" borderId="62" xfId="0" applyFont="1" applyFill="1" applyBorder="1"/>
    <xf numFmtId="0" fontId="162" fillId="23" borderId="45" xfId="0" applyFont="1" applyFill="1" applyBorder="1"/>
    <xf numFmtId="0" fontId="162" fillId="23" borderId="22" xfId="0" applyFont="1" applyFill="1" applyBorder="1"/>
    <xf numFmtId="0" fontId="162" fillId="23" borderId="62" xfId="0" applyFont="1" applyFill="1" applyBorder="1"/>
    <xf numFmtId="0" fontId="162" fillId="26" borderId="2" xfId="0" applyFont="1" applyFill="1" applyBorder="1"/>
    <xf numFmtId="0" fontId="162" fillId="26" borderId="22" xfId="0" applyFont="1" applyFill="1" applyBorder="1"/>
    <xf numFmtId="0" fontId="162" fillId="26" borderId="8" xfId="0" applyFont="1" applyFill="1" applyBorder="1"/>
    <xf numFmtId="0" fontId="131" fillId="0" borderId="33" xfId="0" applyFont="1" applyBorder="1"/>
    <xf numFmtId="0" fontId="131" fillId="0" borderId="58" xfId="0" applyFont="1" applyBorder="1"/>
    <xf numFmtId="0" fontId="131" fillId="0" borderId="110" xfId="0" applyFont="1" applyBorder="1"/>
    <xf numFmtId="0" fontId="131" fillId="0" borderId="78" xfId="0" applyFont="1" applyBorder="1"/>
    <xf numFmtId="172" fontId="150" fillId="43" borderId="22" xfId="0" applyNumberFormat="1" applyFont="1" applyFill="1" applyBorder="1"/>
    <xf numFmtId="172" fontId="150" fillId="43" borderId="63" xfId="0" applyNumberFormat="1" applyFont="1" applyFill="1" applyBorder="1"/>
    <xf numFmtId="0" fontId="131" fillId="0" borderId="34" xfId="0" applyFont="1" applyBorder="1"/>
    <xf numFmtId="0" fontId="131" fillId="0" borderId="59" xfId="0" applyFont="1" applyBorder="1"/>
    <xf numFmtId="0" fontId="131" fillId="26" borderId="35" xfId="0" applyFont="1" applyFill="1" applyBorder="1" applyAlignment="1">
      <alignment wrapText="1"/>
    </xf>
    <xf numFmtId="0" fontId="131" fillId="26" borderId="57" xfId="0" applyFont="1" applyFill="1" applyBorder="1" applyAlignment="1">
      <alignment wrapText="1"/>
    </xf>
    <xf numFmtId="0" fontId="131" fillId="23" borderId="93" xfId="0" applyFont="1" applyFill="1" applyBorder="1" applyAlignment="1">
      <alignment wrapText="1"/>
    </xf>
    <xf numFmtId="0" fontId="131" fillId="23" borderId="94" xfId="0" applyFont="1" applyFill="1" applyBorder="1" applyAlignment="1">
      <alignment wrapText="1"/>
    </xf>
    <xf numFmtId="0" fontId="131" fillId="23" borderId="35" xfId="0" applyFont="1" applyFill="1" applyBorder="1" applyAlignment="1">
      <alignment wrapText="1"/>
    </xf>
    <xf numFmtId="0" fontId="131" fillId="23" borderId="60" xfId="0" applyFont="1" applyFill="1" applyBorder="1" applyAlignment="1">
      <alignment wrapText="1"/>
    </xf>
    <xf numFmtId="0" fontId="99" fillId="0" borderId="2" xfId="0" applyFont="1" applyBorder="1" applyAlignment="1">
      <alignment horizontal="center" vertical="center" wrapText="1"/>
    </xf>
    <xf numFmtId="0" fontId="99" fillId="0" borderId="66" xfId="0" applyFont="1" applyBorder="1" applyAlignment="1">
      <alignment horizontal="center" vertical="center" wrapText="1"/>
    </xf>
    <xf numFmtId="0" fontId="98" fillId="21" borderId="109" xfId="0" applyFont="1" applyFill="1" applyBorder="1" applyAlignment="1">
      <alignment horizontal="center" vertical="center" wrapText="1"/>
    </xf>
    <xf numFmtId="0" fontId="98" fillId="21" borderId="22" xfId="0" applyFont="1" applyFill="1" applyBorder="1" applyAlignment="1">
      <alignment horizontal="center" vertical="center" wrapText="1"/>
    </xf>
    <xf numFmtId="0" fontId="98" fillId="21" borderId="8" xfId="0" applyFont="1" applyFill="1" applyBorder="1" applyAlignment="1">
      <alignment horizontal="center" vertical="center" wrapText="1"/>
    </xf>
    <xf numFmtId="0" fontId="65" fillId="0" borderId="109"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8" xfId="0" applyFont="1" applyBorder="1" applyAlignment="1">
      <alignment horizontal="center" vertical="center" wrapText="1"/>
    </xf>
    <xf numFmtId="0" fontId="99" fillId="0" borderId="109" xfId="0" applyFont="1" applyBorder="1" applyAlignment="1">
      <alignment horizontal="center" vertical="center" wrapText="1"/>
    </xf>
    <xf numFmtId="0" fontId="98" fillId="0" borderId="2" xfId="0" applyFont="1" applyBorder="1" applyAlignment="1">
      <alignment horizontal="center" vertical="center" wrapText="1"/>
    </xf>
    <xf numFmtId="0" fontId="98" fillId="0" borderId="8" xfId="0" applyFont="1" applyBorder="1" applyAlignment="1">
      <alignment horizontal="center" vertical="center" wrapText="1"/>
    </xf>
    <xf numFmtId="0" fontId="98" fillId="21" borderId="2" xfId="0" applyFont="1" applyFill="1" applyBorder="1" applyAlignment="1">
      <alignment horizontal="center" vertical="center"/>
    </xf>
    <xf numFmtId="0" fontId="98" fillId="21" borderId="22" xfId="0" applyFont="1" applyFill="1" applyBorder="1" applyAlignment="1">
      <alignment horizontal="center" vertical="center"/>
    </xf>
    <xf numFmtId="0" fontId="98" fillId="21" borderId="8" xfId="0" applyFont="1" applyFill="1" applyBorder="1" applyAlignment="1">
      <alignment horizontal="center" vertical="center"/>
    </xf>
    <xf numFmtId="0" fontId="37" fillId="25" borderId="2" xfId="0" applyFont="1" applyFill="1" applyBorder="1" applyAlignment="1">
      <alignment horizontal="center" vertical="center" wrapText="1"/>
    </xf>
    <xf numFmtId="0" fontId="37" fillId="25" borderId="66" xfId="0" applyFont="1" applyFill="1" applyBorder="1" applyAlignment="1">
      <alignment horizontal="center" vertical="center" wrapText="1"/>
    </xf>
    <xf numFmtId="0" fontId="37" fillId="25" borderId="8" xfId="0" applyFont="1" applyFill="1" applyBorder="1" applyAlignment="1">
      <alignment horizontal="center" vertical="center" wrapText="1"/>
    </xf>
    <xf numFmtId="0" fontId="99" fillId="0" borderId="8" xfId="0" applyFont="1" applyBorder="1" applyAlignment="1">
      <alignment horizontal="center" vertical="center" wrapText="1"/>
    </xf>
    <xf numFmtId="0" fontId="37" fillId="0" borderId="2" xfId="0" applyFont="1" applyBorder="1" applyAlignment="1">
      <alignment horizontal="center" vertical="center" wrapText="1"/>
    </xf>
    <xf numFmtId="0" fontId="37" fillId="0" borderId="66" xfId="0" applyFont="1" applyBorder="1" applyAlignment="1">
      <alignment horizontal="center" vertical="center" wrapText="1"/>
    </xf>
    <xf numFmtId="0" fontId="98" fillId="0" borderId="66" xfId="0" applyFont="1" applyBorder="1" applyAlignment="1">
      <alignment horizontal="center" vertical="center" wrapText="1"/>
    </xf>
    <xf numFmtId="0" fontId="98" fillId="0" borderId="2" xfId="0" applyFont="1" applyBorder="1" applyAlignment="1">
      <alignment horizontal="center" vertical="center"/>
    </xf>
    <xf numFmtId="0" fontId="98" fillId="0" borderId="22" xfId="0" applyFont="1" applyBorder="1" applyAlignment="1">
      <alignment horizontal="center" vertical="center"/>
    </xf>
    <xf numFmtId="0" fontId="98" fillId="0" borderId="66" xfId="0" applyFont="1" applyBorder="1" applyAlignment="1">
      <alignment horizontal="center" vertical="center"/>
    </xf>
    <xf numFmtId="0" fontId="98" fillId="21" borderId="2" xfId="0" applyFont="1" applyFill="1" applyBorder="1" applyAlignment="1">
      <alignment horizontal="center" vertical="center" wrapText="1"/>
    </xf>
    <xf numFmtId="0" fontId="98" fillId="33" borderId="2" xfId="0" applyFont="1" applyFill="1" applyBorder="1" applyAlignment="1">
      <alignment horizontal="center" vertical="center" wrapText="1"/>
    </xf>
    <xf numFmtId="0" fontId="98" fillId="33" borderId="8" xfId="0" applyFont="1" applyFill="1" applyBorder="1" applyAlignment="1">
      <alignment horizontal="center" vertical="center" wrapText="1"/>
    </xf>
    <xf numFmtId="0" fontId="156" fillId="33" borderId="2" xfId="0" applyFont="1" applyFill="1" applyBorder="1" applyAlignment="1">
      <alignment horizontal="center" vertical="center" wrapText="1" indent="1"/>
    </xf>
    <xf numFmtId="0" fontId="156" fillId="33" borderId="8" xfId="0" applyFont="1" applyFill="1" applyBorder="1" applyAlignment="1">
      <alignment horizontal="center" vertical="center" wrapText="1" indent="1"/>
    </xf>
    <xf numFmtId="0" fontId="98" fillId="33" borderId="2" xfId="0" applyFont="1" applyFill="1" applyBorder="1" applyAlignment="1">
      <alignment horizontal="center" vertical="center" wrapText="1" indent="1"/>
    </xf>
    <xf numFmtId="0" fontId="98" fillId="33" borderId="8" xfId="0" applyFont="1" applyFill="1" applyBorder="1" applyAlignment="1">
      <alignment horizontal="center" vertical="center" wrapText="1" indent="1"/>
    </xf>
    <xf numFmtId="0" fontId="98" fillId="21" borderId="66" xfId="0" applyFont="1" applyFill="1" applyBorder="1" applyAlignment="1">
      <alignment horizontal="center" vertical="center"/>
    </xf>
    <xf numFmtId="0" fontId="65" fillId="0" borderId="2" xfId="0" applyFont="1" applyBorder="1" applyAlignment="1">
      <alignment horizontal="center" vertical="center" wrapText="1"/>
    </xf>
    <xf numFmtId="0" fontId="65" fillId="0" borderId="66" xfId="0" applyFont="1" applyBorder="1" applyAlignment="1">
      <alignment horizontal="center" vertical="center" wrapText="1"/>
    </xf>
    <xf numFmtId="0" fontId="78" fillId="0" borderId="109" xfId="0" applyFont="1" applyBorder="1" applyAlignment="1">
      <alignment horizontal="center" vertical="center" wrapText="1"/>
    </xf>
    <xf numFmtId="0" fontId="78" fillId="0" borderId="22" xfId="0" applyFont="1" applyBorder="1" applyAlignment="1">
      <alignment horizontal="center" vertical="center" wrapText="1"/>
    </xf>
    <xf numFmtId="0" fontId="78" fillId="0" borderId="66" xfId="0" applyFont="1" applyBorder="1" applyAlignment="1">
      <alignment horizontal="center" vertical="center" wrapText="1"/>
    </xf>
    <xf numFmtId="0" fontId="98" fillId="0" borderId="109" xfId="0" applyFont="1" applyBorder="1" applyAlignment="1">
      <alignment horizontal="center" vertical="center" wrapText="1"/>
    </xf>
    <xf numFmtId="0" fontId="152" fillId="0" borderId="2" xfId="0" applyFont="1" applyBorder="1" applyAlignment="1">
      <alignment horizontal="center" vertical="center"/>
    </xf>
    <xf numFmtId="0" fontId="152" fillId="0" borderId="22" xfId="0" applyFont="1" applyBorder="1" applyAlignment="1">
      <alignment horizontal="center" vertical="center"/>
    </xf>
    <xf numFmtId="0" fontId="152" fillId="0" borderId="66" xfId="0" applyFont="1" applyBorder="1" applyAlignment="1">
      <alignment horizontal="center" vertical="center"/>
    </xf>
    <xf numFmtId="0" fontId="37" fillId="0" borderId="8" xfId="0" applyFont="1" applyBorder="1" applyAlignment="1">
      <alignment horizontal="center" vertical="center" wrapText="1"/>
    </xf>
    <xf numFmtId="0" fontId="65" fillId="27" borderId="22" xfId="0" applyFont="1" applyFill="1" applyBorder="1"/>
    <xf numFmtId="0" fontId="87" fillId="27" borderId="22" xfId="0" applyFont="1" applyFill="1" applyBorder="1"/>
    <xf numFmtId="0" fontId="78" fillId="30" borderId="55" xfId="0" applyFont="1" applyFill="1" applyBorder="1" applyAlignment="1">
      <alignment horizontal="center"/>
    </xf>
    <xf numFmtId="0" fontId="85" fillId="0" borderId="48" xfId="0" applyFont="1" applyBorder="1" applyAlignment="1">
      <alignment horizontal="center"/>
    </xf>
    <xf numFmtId="0" fontId="78" fillId="27" borderId="21" xfId="0" applyFont="1" applyFill="1" applyBorder="1"/>
    <xf numFmtId="0" fontId="78" fillId="27" borderId="0" xfId="0" applyFont="1" applyFill="1"/>
    <xf numFmtId="0" fontId="78" fillId="27" borderId="65" xfId="0" applyFont="1" applyFill="1" applyBorder="1"/>
    <xf numFmtId="0" fontId="78" fillId="27" borderId="15" xfId="0" applyFont="1" applyFill="1" applyBorder="1"/>
    <xf numFmtId="0" fontId="78" fillId="27" borderId="20" xfId="0" applyFont="1" applyFill="1" applyBorder="1"/>
    <xf numFmtId="0" fontId="78" fillId="27" borderId="72" xfId="0" applyFont="1" applyFill="1" applyBorder="1"/>
    <xf numFmtId="0" fontId="85" fillId="0" borderId="76" xfId="0" applyFont="1" applyBorder="1" applyAlignment="1">
      <alignment horizontal="left" vertical="center"/>
    </xf>
    <xf numFmtId="0" fontId="85" fillId="0" borderId="25" xfId="0" applyFont="1" applyBorder="1" applyAlignment="1">
      <alignment horizontal="left" vertical="center"/>
    </xf>
    <xf numFmtId="0" fontId="85" fillId="0" borderId="40" xfId="0" applyFont="1" applyBorder="1" applyAlignment="1">
      <alignment horizontal="left" vertical="center"/>
    </xf>
    <xf numFmtId="0" fontId="80" fillId="0" borderId="25" xfId="0" applyFont="1" applyBorder="1" applyAlignment="1">
      <alignment horizontal="left" vertical="center"/>
    </xf>
    <xf numFmtId="0" fontId="80" fillId="0" borderId="58" xfId="0" applyFont="1" applyBorder="1" applyAlignment="1">
      <alignment horizontal="left" vertical="center"/>
    </xf>
    <xf numFmtId="0" fontId="78" fillId="0" borderId="15" xfId="0" applyFont="1" applyBorder="1"/>
    <xf numFmtId="0" fontId="78" fillId="0" borderId="20" xfId="0" applyFont="1" applyBorder="1"/>
    <xf numFmtId="0" fontId="78" fillId="0" borderId="72" xfId="0" applyFont="1" applyBorder="1"/>
    <xf numFmtId="0" fontId="78" fillId="27" borderId="23" xfId="0" applyFont="1" applyFill="1" applyBorder="1"/>
    <xf numFmtId="0" fontId="78" fillId="27" borderId="12" xfId="0" applyFont="1" applyFill="1" applyBorder="1"/>
    <xf numFmtId="0" fontId="78" fillId="27" borderId="77" xfId="0" applyFont="1" applyFill="1" applyBorder="1"/>
    <xf numFmtId="0" fontId="85" fillId="0" borderId="58" xfId="0" applyFont="1" applyBorder="1" applyAlignment="1">
      <alignment horizontal="left" vertical="center"/>
    </xf>
    <xf numFmtId="0" fontId="85" fillId="0" borderId="27" xfId="0" applyFont="1" applyBorder="1"/>
    <xf numFmtId="0" fontId="85" fillId="0" borderId="78" xfId="0" applyFont="1" applyBorder="1"/>
  </cellXfs>
  <cellStyles count="43">
    <cellStyle name="Comma" xfId="6" builtinId="3"/>
    <cellStyle name="Comma 2" xfId="17" xr:uid="{67F9AEB4-F64C-45CA-8E76-ED25354DD379}"/>
    <cellStyle name="Comma 3" xfId="23" xr:uid="{0B4FAA37-F368-4A8A-9891-87A4FEAFE1BC}"/>
    <cellStyle name="Currency 2" xfId="21" xr:uid="{1A1E6997-66C7-4D9D-B716-39561D19CFF5}"/>
    <cellStyle name="Hyperlink" xfId="42" builtinId="8"/>
    <cellStyle name="Normal" xfId="0" builtinId="0"/>
    <cellStyle name="Normal 10" xfId="3" xr:uid="{00000000-0005-0000-0000-000002000000}"/>
    <cellStyle name="Normal 11" xfId="2" xr:uid="{00000000-0005-0000-0000-000003000000}"/>
    <cellStyle name="Normal 12" xfId="16" xr:uid="{872C1A21-E411-47B6-9E0A-2F33770317D2}"/>
    <cellStyle name="Normal 13" xfId="18" xr:uid="{B4EC768E-32D2-4C36-B9BE-BDCF71BCBE23}"/>
    <cellStyle name="Normal 14" xfId="19" xr:uid="{05549BF9-C114-43F8-82FA-1F912F0888E7}"/>
    <cellStyle name="Normal 15" xfId="22" xr:uid="{62F51A5F-B053-4B15-84A1-692114C3309A}"/>
    <cellStyle name="Normal 16" xfId="24" xr:uid="{4C10A90A-D63D-4409-A9A2-1F23419520F3}"/>
    <cellStyle name="Normal 17" xfId="26" xr:uid="{D4108332-7333-4A43-AAA3-DDE67B17658B}"/>
    <cellStyle name="Normal 18" xfId="28" xr:uid="{47A682CB-609F-4DA0-8D87-19CC7F8C313F}"/>
    <cellStyle name="Normal 19" xfId="29" xr:uid="{D190D3DA-6F3A-473A-8882-F0DD752DBEC4}"/>
    <cellStyle name="Normal 2" xfId="1" xr:uid="{00000000-0005-0000-0000-000004000000}"/>
    <cellStyle name="Normal 2 2" xfId="8" xr:uid="{00000000-0005-0000-0000-000005000000}"/>
    <cellStyle name="Normal 2 3" xfId="15" xr:uid="{A0034C9E-76BA-4F04-A834-FA47B1B2476A}"/>
    <cellStyle name="Normal 20" xfId="30" xr:uid="{08E62749-6E40-41B8-A87D-492A0806AB9F}"/>
    <cellStyle name="Normal 21" xfId="31" xr:uid="{74D4F1BD-F3EA-449B-B6C5-E23F3297DDF1}"/>
    <cellStyle name="Normal 22" xfId="32" xr:uid="{B32B0904-F15C-4057-BE5F-ADF6AFF71936}"/>
    <cellStyle name="Normal 23" xfId="33" xr:uid="{E389068C-023D-4716-8796-83FDF9FD219F}"/>
    <cellStyle name="Normal 24" xfId="34" xr:uid="{60CF631A-82CC-404E-9B9F-A1C581572DA1}"/>
    <cellStyle name="Normal 25" xfId="35" xr:uid="{DED1E5D6-5B7F-41B7-8BBA-5AC958D00572}"/>
    <cellStyle name="Normal 26" xfId="36" xr:uid="{8C3CEFC2-EFD9-43C2-812B-F0B6B32784C1}"/>
    <cellStyle name="Normal 27" xfId="37" xr:uid="{ECF77D0F-57EC-4736-8323-5050F4702E9A}"/>
    <cellStyle name="Normal 28" xfId="39" xr:uid="{5CB34FB9-5151-4A36-B708-E9E87976CF88}"/>
    <cellStyle name="Normal 280" xfId="7" xr:uid="{00000000-0005-0000-0000-000006000000}"/>
    <cellStyle name="Normal 280 2" xfId="25" xr:uid="{1A5AD6C0-9655-4E46-A602-42A62AAB4F84}"/>
    <cellStyle name="Normal 29" xfId="40" xr:uid="{D3999117-FBA4-45AC-9B83-39C98E5EF5DE}"/>
    <cellStyle name="Normal 3" xfId="4" xr:uid="{00000000-0005-0000-0000-000007000000}"/>
    <cellStyle name="Normal 3 2" xfId="20" xr:uid="{B2AF708F-91B9-40BD-AD4D-4220332CC1A9}"/>
    <cellStyle name="Normal 4" xfId="5" xr:uid="{00000000-0005-0000-0000-000008000000}"/>
    <cellStyle name="Normal 4 2" xfId="14" xr:uid="{292C1CCB-6FF0-45F3-B36D-CC5FD384C737}"/>
    <cellStyle name="Normal 5" xfId="9" xr:uid="{00000000-0005-0000-0000-000009000000}"/>
    <cellStyle name="Normal 6" xfId="10" xr:uid="{00000000-0005-0000-0000-00000A000000}"/>
    <cellStyle name="Normal 62" xfId="38" xr:uid="{8DFB65C7-2250-46D5-A3BA-7354662623AE}"/>
    <cellStyle name="Normal 7" xfId="11" xr:uid="{00000000-0005-0000-0000-00000B000000}"/>
    <cellStyle name="Normal 8" xfId="12" xr:uid="{00000000-0005-0000-0000-00000C000000}"/>
    <cellStyle name="Normal 9" xfId="13" xr:uid="{00000000-0005-0000-0000-00000D000000}"/>
    <cellStyle name="표준 4" xfId="27" xr:uid="{49A6D01A-3554-4670-AEB0-3961D8360FA5}"/>
    <cellStyle name="一般 2" xfId="41" xr:uid="{D4847BF4-A328-41B0-9F5C-7446D4AA5B30}"/>
  </cellStyles>
  <dxfs count="26">
    <dxf>
      <alignment horizontal="center" vertical="center"/>
    </dxf>
    <dxf>
      <alignment horizontal="center" vertical="center"/>
    </dxf>
    <dxf>
      <numFmt numFmtId="173" formatCode="[$$-2809]#,##0_);[Red]\([$$-2809]#,##0\)"/>
      <alignment horizontal="center" vertical="center"/>
    </dxf>
    <dxf>
      <numFmt numFmtId="173" formatCode="[$$-2809]#,##0_);[Red]\([$$-2809]#,##0\)"/>
      <alignment horizontal="center" vertical="center"/>
    </dxf>
    <dxf>
      <numFmt numFmtId="173" formatCode="[$$-2809]#,##0_);[Red]\([$$-2809]#,##0\)"/>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font>
        <b val="0"/>
        <i/>
      </font>
      <fill>
        <patternFill>
          <bgColor theme="5" tint="0.79998168889431442"/>
        </patternFill>
      </fill>
    </dxf>
    <dxf>
      <font>
        <b val="0"/>
        <i/>
        <color theme="1"/>
      </font>
      <fill>
        <patternFill>
          <bgColor theme="5" tint="0.79998168889431442"/>
        </patternFill>
      </fill>
    </dxf>
    <dxf>
      <font>
        <b val="0"/>
        <i/>
      </font>
      <fill>
        <patternFill>
          <bgColor theme="5" tint="0.79998168889431442"/>
        </patternFill>
      </fill>
    </dxf>
    <dxf>
      <fill>
        <patternFill>
          <bgColor theme="5" tint="0.79998168889431442"/>
        </patternFill>
      </fill>
    </dxf>
    <dxf>
      <font>
        <b val="0"/>
        <i/>
        <strike val="0"/>
        <color theme="1"/>
      </font>
      <fill>
        <patternFill>
          <bgColor theme="7" tint="0.79998168889431442"/>
        </patternFill>
      </fill>
    </dxf>
    <dxf>
      <font>
        <b val="0"/>
        <i/>
        <strike val="0"/>
        <color theme="1"/>
      </font>
      <fill>
        <patternFill>
          <bgColor theme="7" tint="0.79998168889431442"/>
        </patternFill>
      </fill>
    </dxf>
    <dxf>
      <font>
        <b val="0"/>
        <i/>
        <color theme="1"/>
      </font>
      <fill>
        <patternFill>
          <bgColor theme="5" tint="0.79998168889431442"/>
        </patternFill>
      </fill>
    </dxf>
    <dxf>
      <font>
        <b val="0"/>
        <i/>
      </font>
      <fill>
        <patternFill>
          <bgColor theme="5" tint="0.79998168889431442"/>
        </patternFill>
      </fill>
    </dxf>
    <dxf>
      <fill>
        <patternFill>
          <bgColor theme="5" tint="0.79998168889431442"/>
        </patternFill>
      </fill>
    </dxf>
    <dxf>
      <font>
        <b val="0"/>
        <i/>
        <strike val="0"/>
        <color theme="1"/>
      </font>
      <fill>
        <patternFill>
          <bgColor theme="7" tint="0.79998168889431442"/>
        </patternFill>
      </fill>
    </dxf>
    <dxf>
      <font>
        <b val="0"/>
        <i/>
        <strike val="0"/>
        <color theme="1"/>
      </font>
      <fill>
        <patternFill>
          <bgColor theme="7" tint="0.79998168889431442"/>
        </patternFill>
      </fill>
    </dxf>
  </dxfs>
  <tableStyles count="0" defaultTableStyle="TableStyleMedium2" defaultPivotStyle="PivotStyleLight16"/>
  <colors>
    <mruColors>
      <color rgb="FF3333FF"/>
      <color rgb="FFFF9966"/>
      <color rgb="FFCCFFFF"/>
      <color rgb="FFCCECFF"/>
      <color rgb="FF66FFFF"/>
      <color rgb="FFF68632"/>
      <color rgb="FFFFFFFF"/>
      <color rgb="FFFFE5FF"/>
      <color rgb="FFFDDDFF"/>
      <color rgb="FFEBFE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customXml" Target="../customXml/item3.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0</xdr:colOff>
      <xdr:row>51</xdr:row>
      <xdr:rowOff>19050</xdr:rowOff>
    </xdr:to>
    <xdr:sp macro="" textlink="">
      <xdr:nvSpPr>
        <xdr:cNvPr id="298826" name="AutoShape 2890">
          <a:extLst>
            <a:ext uri="{FF2B5EF4-FFF2-40B4-BE49-F238E27FC236}">
              <a16:creationId xmlns:a16="http://schemas.microsoft.com/office/drawing/2014/main" id="{6CDA8363-086F-4694-AD0D-9CDADB2C2F1E}"/>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0</xdr:colOff>
      <xdr:row>51</xdr:row>
      <xdr:rowOff>19050</xdr:rowOff>
    </xdr:to>
    <xdr:sp macro="" textlink="">
      <xdr:nvSpPr>
        <xdr:cNvPr id="2" name="AutoShape 2890">
          <a:extLst>
            <a:ext uri="{FF2B5EF4-FFF2-40B4-BE49-F238E27FC236}">
              <a16:creationId xmlns:a16="http://schemas.microsoft.com/office/drawing/2014/main" id="{B6F371E8-E497-4405-9E0E-AEE0453547D2}"/>
            </a:ext>
          </a:extLst>
        </xdr:cNvPr>
        <xdr:cNvSpPr>
          <a:spLocks noChangeArrowheads="1"/>
        </xdr:cNvSpPr>
      </xdr:nvSpPr>
      <xdr:spPr bwMode="auto">
        <a:xfrm>
          <a:off x="0" y="0"/>
          <a:ext cx="11372850" cy="9801225"/>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15</xdr:col>
      <xdr:colOff>266700</xdr:colOff>
      <xdr:row>32</xdr:row>
      <xdr:rowOff>142875</xdr:rowOff>
    </xdr:to>
    <xdr:pic>
      <xdr:nvPicPr>
        <xdr:cNvPr id="3" name="Picture 2">
          <a:extLst>
            <a:ext uri="{FF2B5EF4-FFF2-40B4-BE49-F238E27FC236}">
              <a16:creationId xmlns:a16="http://schemas.microsoft.com/office/drawing/2014/main" id="{E0AF43E6-62C7-5D16-5EA5-185504020A38}"/>
            </a:ext>
            <a:ext uri="{147F2762-F138-4A5C-976F-8EAC2B608ADB}">
              <a16:predDERef xmlns:a16="http://schemas.microsoft.com/office/drawing/2014/main" pred="{522481FE-E1A2-419A-9D17-62C87E831439}"/>
            </a:ext>
          </a:extLst>
        </xdr:cNvPr>
        <xdr:cNvPicPr>
          <a:picLocks noChangeAspect="1"/>
        </xdr:cNvPicPr>
      </xdr:nvPicPr>
      <xdr:blipFill>
        <a:blip xmlns:r="http://schemas.openxmlformats.org/officeDocument/2006/relationships" r:embed="rId1"/>
        <a:stretch>
          <a:fillRect/>
        </a:stretch>
      </xdr:blipFill>
      <xdr:spPr>
        <a:xfrm>
          <a:off x="3648075" y="1076325"/>
          <a:ext cx="9753600" cy="5476875"/>
        </a:xfrm>
        <a:prstGeom prst="rect">
          <a:avLst/>
        </a:prstGeom>
      </xdr:spPr>
    </xdr:pic>
    <xdr:clientData/>
  </xdr:twoCellAnchor>
  <xdr:twoCellAnchor editAs="oneCell">
    <xdr:from>
      <xdr:col>1</xdr:col>
      <xdr:colOff>0</xdr:colOff>
      <xdr:row>33</xdr:row>
      <xdr:rowOff>0</xdr:rowOff>
    </xdr:from>
    <xdr:to>
      <xdr:col>15</xdr:col>
      <xdr:colOff>276225</xdr:colOff>
      <xdr:row>61</xdr:row>
      <xdr:rowOff>47625</xdr:rowOff>
    </xdr:to>
    <xdr:pic>
      <xdr:nvPicPr>
        <xdr:cNvPr id="14" name="Picture 13">
          <a:extLst>
            <a:ext uri="{FF2B5EF4-FFF2-40B4-BE49-F238E27FC236}">
              <a16:creationId xmlns:a16="http://schemas.microsoft.com/office/drawing/2014/main" id="{7A0848ED-49CE-4C36-97DF-64CCF52477AE}"/>
            </a:ext>
            <a:ext uri="{147F2762-F138-4A5C-976F-8EAC2B608ADB}">
              <a16:predDERef xmlns:a16="http://schemas.microsoft.com/office/drawing/2014/main" pred="{7C8BD599-F803-48EA-98A9-A1BF60120EED}"/>
            </a:ext>
          </a:extLst>
        </xdr:cNvPr>
        <xdr:cNvPicPr>
          <a:picLocks noChangeAspect="1"/>
        </xdr:cNvPicPr>
      </xdr:nvPicPr>
      <xdr:blipFill>
        <a:blip xmlns:r="http://schemas.openxmlformats.org/officeDocument/2006/relationships" r:embed="rId2"/>
        <a:stretch>
          <a:fillRect/>
        </a:stretch>
      </xdr:blipFill>
      <xdr:spPr>
        <a:xfrm>
          <a:off x="333375" y="6600825"/>
          <a:ext cx="9763125" cy="5486400"/>
        </a:xfrm>
        <a:prstGeom prst="rect">
          <a:avLst/>
        </a:prstGeom>
      </xdr:spPr>
    </xdr:pic>
    <xdr:clientData/>
  </xdr:twoCellAnchor>
  <xdr:twoCellAnchor editAs="oneCell">
    <xdr:from>
      <xdr:col>1</xdr:col>
      <xdr:colOff>0</xdr:colOff>
      <xdr:row>64</xdr:row>
      <xdr:rowOff>0</xdr:rowOff>
    </xdr:from>
    <xdr:to>
      <xdr:col>15</xdr:col>
      <xdr:colOff>238125</xdr:colOff>
      <xdr:row>93</xdr:row>
      <xdr:rowOff>55880</xdr:rowOff>
    </xdr:to>
    <xdr:pic>
      <xdr:nvPicPr>
        <xdr:cNvPr id="15" name="Picture 14">
          <a:extLst>
            <a:ext uri="{FF2B5EF4-FFF2-40B4-BE49-F238E27FC236}">
              <a16:creationId xmlns:a16="http://schemas.microsoft.com/office/drawing/2014/main" id="{787156C2-8A2F-4D27-BE94-E376285076C3}"/>
            </a:ext>
            <a:ext uri="{147F2762-F138-4A5C-976F-8EAC2B608ADB}">
              <a16:predDERef xmlns:a16="http://schemas.microsoft.com/office/drawing/2014/main" pred="{7A0848ED-49CE-4C36-97DF-64CCF52477AE}"/>
            </a:ext>
          </a:extLst>
        </xdr:cNvPr>
        <xdr:cNvPicPr>
          <a:picLocks noChangeAspect="1"/>
        </xdr:cNvPicPr>
      </xdr:nvPicPr>
      <xdr:blipFill rotWithShape="1">
        <a:blip xmlns:r="http://schemas.openxmlformats.org/officeDocument/2006/relationships" r:embed="rId3"/>
        <a:srcRect l="6758" t="6538" r="5674" b="4366"/>
        <a:stretch/>
      </xdr:blipFill>
      <xdr:spPr>
        <a:xfrm>
          <a:off x="333375" y="12715875"/>
          <a:ext cx="9725025" cy="5685155"/>
        </a:xfrm>
        <a:prstGeom prst="rect">
          <a:avLst/>
        </a:prstGeom>
      </xdr:spPr>
    </xdr:pic>
    <xdr:clientData/>
  </xdr:twoCellAnchor>
  <xdr:twoCellAnchor editAs="oneCell">
    <xdr:from>
      <xdr:col>1</xdr:col>
      <xdr:colOff>0</xdr:colOff>
      <xdr:row>94</xdr:row>
      <xdr:rowOff>0</xdr:rowOff>
    </xdr:from>
    <xdr:to>
      <xdr:col>12</xdr:col>
      <xdr:colOff>314325</xdr:colOff>
      <xdr:row>100</xdr:row>
      <xdr:rowOff>31749</xdr:rowOff>
    </xdr:to>
    <xdr:pic>
      <xdr:nvPicPr>
        <xdr:cNvPr id="16" name="Picture 15">
          <a:extLst>
            <a:ext uri="{FF2B5EF4-FFF2-40B4-BE49-F238E27FC236}">
              <a16:creationId xmlns:a16="http://schemas.microsoft.com/office/drawing/2014/main" id="{0E4E030F-7214-413F-BF99-8E94F9848006}"/>
            </a:ext>
            <a:ext uri="{147F2762-F138-4A5C-976F-8EAC2B608ADB}">
              <a16:predDERef xmlns:a16="http://schemas.microsoft.com/office/drawing/2014/main" pred="{787156C2-8A2F-4D27-BE94-E376285076C3}"/>
            </a:ext>
          </a:extLst>
        </xdr:cNvPr>
        <xdr:cNvPicPr>
          <a:picLocks noChangeAspect="1"/>
        </xdr:cNvPicPr>
      </xdr:nvPicPr>
      <xdr:blipFill rotWithShape="1">
        <a:blip xmlns:r="http://schemas.openxmlformats.org/officeDocument/2006/relationships" r:embed="rId4"/>
        <a:srcRect l="12499" t="8570" r="38401" b="79622"/>
        <a:stretch/>
      </xdr:blipFill>
      <xdr:spPr>
        <a:xfrm>
          <a:off x="333375" y="18535650"/>
          <a:ext cx="7972425" cy="1174749"/>
        </a:xfrm>
        <a:prstGeom prst="rect">
          <a:avLst/>
        </a:prstGeom>
      </xdr:spPr>
    </xdr:pic>
    <xdr:clientData/>
  </xdr:twoCellAnchor>
  <xdr:twoCellAnchor editAs="oneCell">
    <xdr:from>
      <xdr:col>1</xdr:col>
      <xdr:colOff>0</xdr:colOff>
      <xdr:row>103</xdr:row>
      <xdr:rowOff>0</xdr:rowOff>
    </xdr:from>
    <xdr:to>
      <xdr:col>14</xdr:col>
      <xdr:colOff>34290</xdr:colOff>
      <xdr:row>135</xdr:row>
      <xdr:rowOff>152459</xdr:rowOff>
    </xdr:to>
    <xdr:pic>
      <xdr:nvPicPr>
        <xdr:cNvPr id="17" name="Picture 16">
          <a:extLst>
            <a:ext uri="{FF2B5EF4-FFF2-40B4-BE49-F238E27FC236}">
              <a16:creationId xmlns:a16="http://schemas.microsoft.com/office/drawing/2014/main" id="{6A88C561-2FCC-42C5-9788-024F7D7811C1}"/>
            </a:ext>
            <a:ext uri="{147F2762-F138-4A5C-976F-8EAC2B608ADB}">
              <a16:predDERef xmlns:a16="http://schemas.microsoft.com/office/drawing/2014/main" pred="{0E4E030F-7214-413F-BF99-8E94F9848006}"/>
            </a:ext>
          </a:extLst>
        </xdr:cNvPr>
        <xdr:cNvPicPr>
          <a:picLocks noChangeAspect="1"/>
        </xdr:cNvPicPr>
      </xdr:nvPicPr>
      <xdr:blipFill>
        <a:blip xmlns:r="http://schemas.openxmlformats.org/officeDocument/2006/relationships" r:embed="rId5"/>
        <a:stretch>
          <a:fillRect/>
        </a:stretch>
      </xdr:blipFill>
      <xdr:spPr>
        <a:xfrm>
          <a:off x="333375" y="20354925"/>
          <a:ext cx="8911590" cy="63532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lsegura\Local%20Settings\Temporary%20Internet%20Files\Content.Outlook\Z9M1I94K\MSC%20Mexico%20Consolidated%2015.02.2013%20till%2014.03.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khuang\AppData\Local\Microsoft\Windows\INetCache\Content.Outlook\7KZFTF9N\17-1306-107%20Orient%20Express%20Container%20Co%20Ltd%20CCAD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Service%20Contracts\Ocean%20Import%20Service%20Contracts\2017%20Import%20Service%20Contracts\CMA\2017%20CMA%20SC%2317-1306%20AMD%234%20eff%200613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A-Instructions"/>
      <sheetName val="Recap+cnees data"/>
      <sheetName val="SRA_Direct account"/>
      <sheetName val="SRA_Tier1-TM (only)"/>
      <sheetName val="SRA_TIER-1 (New Accs-1)"/>
      <sheetName val="SRA Tier 1 SWAC only LOGWIN "/>
      <sheetName val="ADD ON MAZATLAN &amp; GUAYMAS"/>
      <sheetName val="Mex inlands by rail -truck door"/>
      <sheetName val="China Origin Inlands Add Ons"/>
      <sheetName val="Affiliates"/>
      <sheetName val="port codes"/>
      <sheetName val="agent code"/>
      <sheetName val="equipment size"/>
      <sheetName val="Surcharges"/>
      <sheetName val="port codes pod"/>
      <sheetName val="Affliates list "/>
      <sheetName val="Re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QC"/>
      <sheetName val="APPENDIX B-1  (FE - USWC)"/>
      <sheetName val="APPENDIX B-2  (FE - USEC&amp;GC)"/>
      <sheetName val="FOREIGN TO FOREIGN"/>
      <sheetName val="APPENDIX D-1 MED-US"/>
      <sheetName val="APPENDIX F-1 ISC-US"/>
      <sheetName val="APPENDIX H-1 NE-USEC"/>
      <sheetName val="APPENDIX P-2 (CARIB LATAM-USA)"/>
      <sheetName val="Affiliates"/>
      <sheetName val="Listes"/>
      <sheetName val="SOF BR"/>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QC"/>
      <sheetName val="APPENDIX B-1  (FE - USWC)"/>
      <sheetName val="APPENDIX B-2  (FE - USEC&amp;GC)"/>
      <sheetName val="FOREIGN TO FOREIGN"/>
      <sheetName val="APPENDIX D-1 MED-US"/>
      <sheetName val="APPENDIX F-1 ISC-US"/>
      <sheetName val="Affiliates"/>
      <sheetName val="Listes"/>
      <sheetName val="SOF BR"/>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ersons/person.xml><?xml version="1.0" encoding="utf-8"?>
<personList xmlns="http://schemas.microsoft.com/office/spreadsheetml/2018/threadedcomments" xmlns:x="http://schemas.openxmlformats.org/spreadsheetml/2006/main">
  <person displayName="Elisa Chen" id="{39956AA7-CD76-4A46-8E07-0A4EAC35129D}" userId="S::ec.jfk@oecgroup.com::1a144615-f9a7-4b63-a78f-63f86993ef50"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DE6DB7-3474-41E3-AB13-8E24D2372441}" name="Table1" displayName="Table1" ref="A1:M2111" totalsRowShown="0" headerRowDxfId="14" dataDxfId="13">
  <autoFilter ref="A1:M2111" xr:uid="{55DE6DB7-3474-41E3-AB13-8E24D2372441}"/>
  <tableColumns count="13">
    <tableColumn id="1" xr3:uid="{440EFAB2-B4E0-44AA-9396-8CC4E4BDA174}" name="Carrier" dataDxfId="12"/>
    <tableColumn id="2" xr3:uid="{EFAA8BE1-4CF5-4866-AFFD-7CF6A17E0D7E}" name="SC#" dataDxfId="11"/>
    <tableColumn id="3" xr3:uid="{36711DAB-B82C-4B49-BAEB-8BAD824B1906}" name="CONTRACT TYPE" dataDxfId="10"/>
    <tableColumn id="4" xr3:uid="{8FB6F698-AB1A-4D8B-930C-1D536A2C7B1A}" name="COMMODITY" dataDxfId="9"/>
    <tableColumn id="5" xr3:uid="{7B5493C0-DFE3-44E4-B05E-4CCB18603D26}" name="POL" dataDxfId="8"/>
    <tableColumn id="6" xr3:uid="{254890FB-A097-4F61-B325-641E4E0B4376}" name="VIA Port" dataDxfId="7"/>
    <tableColumn id="7" xr3:uid="{6F3748F2-157F-42D8-A464-EF07AB47B681}" name="POD" dataDxfId="6"/>
    <tableColumn id="8" xr3:uid="{0959A154-722D-4AD9-A76F-0912CBD757B1}" name="DESTINATION" dataDxfId="5"/>
    <tableColumn id="9" xr3:uid="{9310B49B-2C71-4705-81C9-A306E8D2DBD2}" name="20'" dataDxfId="4"/>
    <tableColumn id="10" xr3:uid="{2597ECD2-A911-474B-B1C0-185FE9FB192E}" name="40'" dataDxfId="3"/>
    <tableColumn id="11" xr3:uid="{B178BC6B-95AF-4445-8050-E325F4C8A6D4}" name="40HC" dataDxfId="2"/>
    <tableColumn id="12" xr3:uid="{E95C2117-6AC6-4E45-A582-007508210862}" name="EFFECTIVE DATE" dataDxfId="1"/>
    <tableColumn id="13" xr3:uid="{55B61592-6AE1-491B-A4C6-4DA445AD61F8}" name="VALID DAT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7" dT="2022-06-09T20:26:51.44" personId="{39956AA7-CD76-4A46-8E07-0A4EAC35129D}" id="{BE2A0066-9FDC-4D95-A8C6-465F535E8E32}">
    <text>ex Laem Chabang</text>
  </threadedComment>
  <threadedComment ref="E7" dT="2022-06-09T20:27:07.80" personId="{39956AA7-CD76-4A46-8E07-0A4EAC35129D}" id="{B148B907-FE47-4D58-87ED-7E4AD0507AB1}">
    <text>ex Vung Tau/ HCM</text>
  </threadedComment>
</ThreadedComment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10" Type="http://schemas.openxmlformats.org/officeDocument/2006/relationships/comments" Target="../comments1.xml"/><Relationship Id="rId4" Type="http://schemas.openxmlformats.org/officeDocument/2006/relationships/printerSettings" Target="../printerSettings/printerSettings4.bin"/><Relationship Id="rId9"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20.bin"/><Relationship Id="rId3" Type="http://schemas.openxmlformats.org/officeDocument/2006/relationships/printerSettings" Target="../printerSettings/printerSettings15.bin"/><Relationship Id="rId7" Type="http://schemas.openxmlformats.org/officeDocument/2006/relationships/printerSettings" Target="../printerSettings/printerSettings19.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11" Type="http://schemas.openxmlformats.org/officeDocument/2006/relationships/comments" Target="../comments3.xml"/><Relationship Id="rId5" Type="http://schemas.openxmlformats.org/officeDocument/2006/relationships/printerSettings" Target="../printerSettings/printerSettings17.bin"/><Relationship Id="rId10" Type="http://schemas.openxmlformats.org/officeDocument/2006/relationships/vmlDrawing" Target="../drawings/vmlDrawing3.vml"/><Relationship Id="rId4" Type="http://schemas.openxmlformats.org/officeDocument/2006/relationships/printerSettings" Target="../printerSettings/printerSettings16.bin"/><Relationship Id="rId9" Type="http://schemas.openxmlformats.org/officeDocument/2006/relationships/printerSettings" Target="../printerSettings/printerSettings21.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29.bin"/><Relationship Id="rId3" Type="http://schemas.openxmlformats.org/officeDocument/2006/relationships/printerSettings" Target="../printerSettings/printerSettings24.bin"/><Relationship Id="rId7" Type="http://schemas.openxmlformats.org/officeDocument/2006/relationships/printerSettings" Target="../printerSettings/printerSettings28.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printerSettings" Target="../printerSettings/printerSettings27.bin"/><Relationship Id="rId11" Type="http://schemas.openxmlformats.org/officeDocument/2006/relationships/comments" Target="../comments5.xml"/><Relationship Id="rId5" Type="http://schemas.openxmlformats.org/officeDocument/2006/relationships/printerSettings" Target="../printerSettings/printerSettings26.bin"/><Relationship Id="rId10" Type="http://schemas.openxmlformats.org/officeDocument/2006/relationships/vmlDrawing" Target="../drawings/vmlDrawing5.vml"/><Relationship Id="rId4" Type="http://schemas.openxmlformats.org/officeDocument/2006/relationships/printerSettings" Target="../printerSettings/printerSettings25.bin"/><Relationship Id="rId9"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3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38.bin"/><Relationship Id="rId3" Type="http://schemas.openxmlformats.org/officeDocument/2006/relationships/printerSettings" Target="../printerSettings/printerSettings33.bin"/><Relationship Id="rId7" Type="http://schemas.openxmlformats.org/officeDocument/2006/relationships/printerSettings" Target="../printerSettings/printerSettings37.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6" Type="http://schemas.openxmlformats.org/officeDocument/2006/relationships/printerSettings" Target="../printerSettings/printerSettings36.bin"/><Relationship Id="rId11" Type="http://schemas.microsoft.com/office/2017/10/relationships/threadedComment" Target="../threadedComments/threadedComment1.xml"/><Relationship Id="rId5" Type="http://schemas.openxmlformats.org/officeDocument/2006/relationships/printerSettings" Target="../printerSettings/printerSettings35.bin"/><Relationship Id="rId10" Type="http://schemas.openxmlformats.org/officeDocument/2006/relationships/comments" Target="../comments13.xml"/><Relationship Id="rId4" Type="http://schemas.openxmlformats.org/officeDocument/2006/relationships/printerSettings" Target="../printerSettings/printerSettings34.bin"/><Relationship Id="rId9" Type="http://schemas.openxmlformats.org/officeDocument/2006/relationships/vmlDrawing" Target="../drawings/vmlDrawing13.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30.xml.rels><?xml version="1.0" encoding="UTF-8" standalone="yes"?>
<Relationships xmlns="http://schemas.openxmlformats.org/package/2006/relationships"><Relationship Id="rId8" Type="http://schemas.openxmlformats.org/officeDocument/2006/relationships/printerSettings" Target="../printerSettings/printerSettings50.bin"/><Relationship Id="rId3" Type="http://schemas.openxmlformats.org/officeDocument/2006/relationships/printerSettings" Target="../printerSettings/printerSettings45.bin"/><Relationship Id="rId7" Type="http://schemas.openxmlformats.org/officeDocument/2006/relationships/printerSettings" Target="../printerSettings/printerSettings49.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6" Type="http://schemas.openxmlformats.org/officeDocument/2006/relationships/printerSettings" Target="../printerSettings/printerSettings48.bin"/><Relationship Id="rId5" Type="http://schemas.openxmlformats.org/officeDocument/2006/relationships/printerSettings" Target="../printerSettings/printerSettings47.bin"/><Relationship Id="rId4" Type="http://schemas.openxmlformats.org/officeDocument/2006/relationships/printerSettings" Target="../printerSettings/printerSettings46.bin"/></Relationships>
</file>

<file path=xl/worksheets/_rels/sheet31.xml.rels><?xml version="1.0" encoding="UTF-8" standalone="yes"?>
<Relationships xmlns="http://schemas.openxmlformats.org/package/2006/relationships"><Relationship Id="rId8" Type="http://schemas.openxmlformats.org/officeDocument/2006/relationships/printerSettings" Target="../printerSettings/printerSettings58.bin"/><Relationship Id="rId3" Type="http://schemas.openxmlformats.org/officeDocument/2006/relationships/printerSettings" Target="../printerSettings/printerSettings53.bin"/><Relationship Id="rId7" Type="http://schemas.openxmlformats.org/officeDocument/2006/relationships/printerSettings" Target="../printerSettings/printerSettings57.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6" Type="http://schemas.openxmlformats.org/officeDocument/2006/relationships/printerSettings" Target="../printerSettings/printerSettings56.bin"/><Relationship Id="rId5" Type="http://schemas.openxmlformats.org/officeDocument/2006/relationships/printerSettings" Target="../printerSettings/printerSettings55.bin"/><Relationship Id="rId10" Type="http://schemas.openxmlformats.org/officeDocument/2006/relationships/comments" Target="../comments15.xml"/><Relationship Id="rId4" Type="http://schemas.openxmlformats.org/officeDocument/2006/relationships/printerSettings" Target="../printerSettings/printerSettings54.bin"/><Relationship Id="rId9" Type="http://schemas.openxmlformats.org/officeDocument/2006/relationships/vmlDrawing" Target="../drawings/vmlDrawing15.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852B9-44F2-400B-9EB7-D8127EBFEBEF}">
  <sheetPr>
    <tabColor rgb="FFC00000"/>
  </sheetPr>
  <dimension ref="B2:M26"/>
  <sheetViews>
    <sheetView workbookViewId="0">
      <selection activeCell="B20" sqref="B20"/>
    </sheetView>
  </sheetViews>
  <sheetFormatPr defaultRowHeight="15"/>
  <cols>
    <col min="1" max="1" width="9.140625" style="2"/>
    <col min="2" max="2" width="26" style="2" bestFit="1" customWidth="1"/>
    <col min="3" max="3" width="33.7109375" style="2" customWidth="1"/>
    <col min="4" max="4" width="16.28515625" style="2" customWidth="1"/>
    <col min="5" max="5" width="43.28515625" style="2" customWidth="1"/>
    <col min="6" max="6" width="32.42578125" style="2" customWidth="1"/>
    <col min="7" max="13" width="11.85546875" style="2" customWidth="1"/>
    <col min="14" max="16384" width="9.140625" style="2"/>
  </cols>
  <sheetData>
    <row r="2" spans="2:13" ht="23.25">
      <c r="B2" s="1352" t="s">
        <v>0</v>
      </c>
      <c r="C2" s="1352"/>
      <c r="D2" s="1352"/>
      <c r="E2" s="1352"/>
      <c r="F2" s="1352"/>
      <c r="G2" s="1352"/>
      <c r="H2" s="1352"/>
      <c r="I2" s="1352"/>
      <c r="J2" s="1352"/>
      <c r="K2" s="1352"/>
      <c r="L2" s="1352"/>
      <c r="M2" s="1352"/>
    </row>
    <row r="3" spans="2:13" ht="30">
      <c r="B3" s="716" t="s">
        <v>1</v>
      </c>
      <c r="C3" s="716" t="s">
        <v>2</v>
      </c>
      <c r="D3" s="716" t="s">
        <v>3</v>
      </c>
      <c r="E3" s="716" t="s">
        <v>4</v>
      </c>
      <c r="F3" s="716" t="s">
        <v>5</v>
      </c>
      <c r="G3" s="716" t="s">
        <v>6</v>
      </c>
      <c r="H3" s="716" t="s">
        <v>7</v>
      </c>
      <c r="I3" s="716" t="s">
        <v>8</v>
      </c>
      <c r="J3" s="716" t="s">
        <v>9</v>
      </c>
      <c r="K3" s="717" t="s">
        <v>10</v>
      </c>
      <c r="L3" s="716" t="s">
        <v>11</v>
      </c>
      <c r="M3" s="716" t="s">
        <v>12</v>
      </c>
    </row>
    <row r="4" spans="2:13" ht="14.25" customHeight="1">
      <c r="B4" s="718" t="s">
        <v>13</v>
      </c>
      <c r="C4" s="710" t="s">
        <v>14</v>
      </c>
      <c r="D4" s="1350" t="s">
        <v>15</v>
      </c>
      <c r="E4" s="710" t="s">
        <v>16</v>
      </c>
      <c r="F4" s="710" t="s">
        <v>17</v>
      </c>
      <c r="G4" s="713" t="s">
        <v>18</v>
      </c>
      <c r="H4" s="713" t="s">
        <v>18</v>
      </c>
      <c r="I4" s="713" t="s">
        <v>18</v>
      </c>
      <c r="J4" s="713" t="s">
        <v>18</v>
      </c>
      <c r="K4" s="713" t="s">
        <v>18</v>
      </c>
      <c r="L4" s="713" t="s">
        <v>18</v>
      </c>
      <c r="M4" s="713" t="s">
        <v>18</v>
      </c>
    </row>
    <row r="5" spans="2:13" ht="14.25" customHeight="1">
      <c r="B5" s="718" t="s">
        <v>19</v>
      </c>
      <c r="C5" s="710" t="s">
        <v>20</v>
      </c>
      <c r="D5" s="1350"/>
      <c r="E5" s="1350" t="s">
        <v>21</v>
      </c>
      <c r="F5" s="1354" t="s">
        <v>22</v>
      </c>
      <c r="G5" s="712" t="s">
        <v>23</v>
      </c>
      <c r="H5" s="712" t="s">
        <v>23</v>
      </c>
      <c r="I5" s="714" t="s">
        <v>24</v>
      </c>
      <c r="J5" s="712" t="s">
        <v>23</v>
      </c>
      <c r="K5" s="712" t="s">
        <v>23</v>
      </c>
      <c r="L5" s="712" t="s">
        <v>23</v>
      </c>
      <c r="M5" s="712" t="s">
        <v>23</v>
      </c>
    </row>
    <row r="6" spans="2:13" ht="14.25" customHeight="1">
      <c r="B6" s="718" t="s">
        <v>25</v>
      </c>
      <c r="C6" s="710" t="s">
        <v>20</v>
      </c>
      <c r="D6" s="1350"/>
      <c r="E6" s="1350"/>
      <c r="F6" s="1354"/>
      <c r="G6" s="714" t="s">
        <v>24</v>
      </c>
      <c r="H6" s="712" t="s">
        <v>23</v>
      </c>
      <c r="I6" s="712" t="s">
        <v>23</v>
      </c>
      <c r="J6" s="712" t="s">
        <v>23</v>
      </c>
      <c r="K6" s="712" t="s">
        <v>23</v>
      </c>
      <c r="L6" s="712" t="s">
        <v>23</v>
      </c>
      <c r="M6" s="712" t="s">
        <v>23</v>
      </c>
    </row>
    <row r="7" spans="2:13" ht="14.25" customHeight="1">
      <c r="B7" s="718" t="s">
        <v>26</v>
      </c>
      <c r="C7" s="710" t="s">
        <v>27</v>
      </c>
      <c r="D7" s="1350"/>
      <c r="E7" s="1350"/>
      <c r="F7" s="1354"/>
      <c r="G7" s="712" t="s">
        <v>23</v>
      </c>
      <c r="H7" s="712" t="s">
        <v>23</v>
      </c>
      <c r="I7" s="714" t="s">
        <v>24</v>
      </c>
      <c r="J7" s="712" t="s">
        <v>23</v>
      </c>
      <c r="K7" s="712" t="s">
        <v>23</v>
      </c>
      <c r="L7" s="712" t="s">
        <v>23</v>
      </c>
      <c r="M7" s="712" t="s">
        <v>23</v>
      </c>
    </row>
    <row r="8" spans="2:13" ht="14.25" customHeight="1">
      <c r="B8" s="718" t="s">
        <v>28</v>
      </c>
      <c r="C8" s="710" t="s">
        <v>27</v>
      </c>
      <c r="D8" s="1350"/>
      <c r="E8" s="1350"/>
      <c r="F8" s="1354"/>
      <c r="G8" s="714" t="s">
        <v>24</v>
      </c>
      <c r="H8" s="712" t="s">
        <v>23</v>
      </c>
      <c r="I8" s="712" t="s">
        <v>23</v>
      </c>
      <c r="J8" s="712" t="s">
        <v>23</v>
      </c>
      <c r="K8" s="712" t="s">
        <v>23</v>
      </c>
      <c r="L8" s="712" t="s">
        <v>23</v>
      </c>
      <c r="M8" s="712" t="s">
        <v>23</v>
      </c>
    </row>
    <row r="9" spans="2:13" ht="14.25" customHeight="1">
      <c r="B9" s="718" t="s">
        <v>29</v>
      </c>
      <c r="C9" s="710" t="s">
        <v>30</v>
      </c>
      <c r="D9" s="1350"/>
      <c r="E9" s="1350"/>
      <c r="F9" s="1354"/>
      <c r="G9" s="712" t="s">
        <v>23</v>
      </c>
      <c r="H9" s="712" t="s">
        <v>23</v>
      </c>
      <c r="I9" s="714" t="s">
        <v>24</v>
      </c>
      <c r="J9" s="712" t="s">
        <v>23</v>
      </c>
      <c r="K9" s="712" t="s">
        <v>23</v>
      </c>
      <c r="L9" s="712" t="s">
        <v>23</v>
      </c>
      <c r="M9" s="712" t="s">
        <v>23</v>
      </c>
    </row>
    <row r="10" spans="2:13" ht="14.25" customHeight="1">
      <c r="B10" s="718" t="s">
        <v>31</v>
      </c>
      <c r="C10" s="710" t="s">
        <v>30</v>
      </c>
      <c r="D10" s="1350"/>
      <c r="E10" s="1350"/>
      <c r="F10" s="1354"/>
      <c r="G10" s="714" t="s">
        <v>24</v>
      </c>
      <c r="H10" s="712" t="s">
        <v>23</v>
      </c>
      <c r="I10" s="712" t="s">
        <v>23</v>
      </c>
      <c r="J10" s="712" t="s">
        <v>23</v>
      </c>
      <c r="K10" s="712" t="s">
        <v>23</v>
      </c>
      <c r="L10" s="712" t="s">
        <v>23</v>
      </c>
      <c r="M10" s="712" t="s">
        <v>23</v>
      </c>
    </row>
    <row r="11" spans="2:13" ht="14.25" customHeight="1">
      <c r="B11" s="718" t="s">
        <v>32</v>
      </c>
      <c r="C11" s="710" t="s">
        <v>33</v>
      </c>
      <c r="D11" s="1350"/>
      <c r="E11" s="1350"/>
      <c r="F11" s="1354"/>
      <c r="G11" s="712" t="s">
        <v>23</v>
      </c>
      <c r="H11" s="712" t="s">
        <v>23</v>
      </c>
      <c r="I11" s="714" t="s">
        <v>24</v>
      </c>
      <c r="J11" s="712" t="s">
        <v>23</v>
      </c>
      <c r="K11" s="712" t="s">
        <v>23</v>
      </c>
      <c r="L11" s="712" t="s">
        <v>23</v>
      </c>
      <c r="M11" s="712" t="s">
        <v>23</v>
      </c>
    </row>
    <row r="12" spans="2:13" ht="14.25" customHeight="1">
      <c r="B12" s="718" t="s">
        <v>34</v>
      </c>
      <c r="C12" s="710" t="s">
        <v>33</v>
      </c>
      <c r="D12" s="1350"/>
      <c r="E12" s="1351"/>
      <c r="F12" s="1355"/>
      <c r="G12" s="714" t="s">
        <v>24</v>
      </c>
      <c r="H12" s="712" t="s">
        <v>23</v>
      </c>
      <c r="I12" s="712" t="s">
        <v>23</v>
      </c>
      <c r="J12" s="712" t="s">
        <v>23</v>
      </c>
      <c r="K12" s="712" t="s">
        <v>23</v>
      </c>
      <c r="L12" s="712" t="s">
        <v>23</v>
      </c>
      <c r="M12" s="712" t="s">
        <v>23</v>
      </c>
    </row>
    <row r="13" spans="2:13" ht="14.25" customHeight="1">
      <c r="B13" s="718" t="s">
        <v>35</v>
      </c>
      <c r="C13" s="710" t="s">
        <v>14</v>
      </c>
      <c r="D13" s="1350"/>
      <c r="E13" s="710" t="s">
        <v>36</v>
      </c>
      <c r="F13" s="710" t="s">
        <v>17</v>
      </c>
      <c r="G13" s="713" t="s">
        <v>18</v>
      </c>
      <c r="H13" s="713" t="s">
        <v>18</v>
      </c>
      <c r="I13" s="713" t="s">
        <v>18</v>
      </c>
      <c r="J13" s="713" t="s">
        <v>18</v>
      </c>
      <c r="K13" s="713" t="s">
        <v>18</v>
      </c>
      <c r="L13" s="713" t="s">
        <v>18</v>
      </c>
      <c r="M13" s="713" t="s">
        <v>18</v>
      </c>
    </row>
    <row r="14" spans="2:13" ht="60">
      <c r="B14" s="1020" t="s">
        <v>37</v>
      </c>
      <c r="C14" s="1019" t="s">
        <v>20</v>
      </c>
      <c r="D14" s="1350"/>
      <c r="E14" s="1350" t="s">
        <v>21</v>
      </c>
      <c r="F14" s="711" t="s">
        <v>38</v>
      </c>
      <c r="G14" s="712" t="s">
        <v>23</v>
      </c>
      <c r="H14" s="712" t="s">
        <v>23</v>
      </c>
      <c r="I14" s="712" t="s">
        <v>23</v>
      </c>
      <c r="J14" s="712" t="s">
        <v>23</v>
      </c>
      <c r="K14" s="712" t="s">
        <v>23</v>
      </c>
      <c r="L14" s="714" t="s">
        <v>24</v>
      </c>
      <c r="M14" s="714" t="s">
        <v>24</v>
      </c>
    </row>
    <row r="15" spans="2:13" ht="14.25" customHeight="1">
      <c r="B15" s="1015" t="s">
        <v>39</v>
      </c>
      <c r="C15" s="1016" t="s">
        <v>20</v>
      </c>
      <c r="D15" s="1353"/>
      <c r="E15" s="1351"/>
      <c r="F15" s="710" t="s">
        <v>40</v>
      </c>
      <c r="G15" s="712" t="s">
        <v>23</v>
      </c>
      <c r="H15" s="712" t="s">
        <v>23</v>
      </c>
      <c r="I15" s="712" t="s">
        <v>23</v>
      </c>
      <c r="J15" s="714" t="s">
        <v>24</v>
      </c>
      <c r="K15" s="712" t="s">
        <v>23</v>
      </c>
      <c r="L15" s="712" t="s">
        <v>23</v>
      </c>
      <c r="M15" s="712" t="s">
        <v>23</v>
      </c>
    </row>
    <row r="16" spans="2:13" ht="14.25" customHeight="1">
      <c r="B16" s="1015" t="s">
        <v>41</v>
      </c>
      <c r="C16" s="1016" t="s">
        <v>14</v>
      </c>
      <c r="D16" s="1353"/>
      <c r="E16" s="1354" t="s">
        <v>42</v>
      </c>
      <c r="F16" s="711" t="s">
        <v>43</v>
      </c>
      <c r="G16" s="714" t="s">
        <v>24</v>
      </c>
      <c r="H16" s="714" t="s">
        <v>24</v>
      </c>
      <c r="I16" s="714" t="s">
        <v>24</v>
      </c>
      <c r="J16" s="712" t="s">
        <v>23</v>
      </c>
      <c r="K16" s="715" t="s">
        <v>44</v>
      </c>
      <c r="L16" s="712" t="s">
        <v>23</v>
      </c>
      <c r="M16" s="712" t="s">
        <v>23</v>
      </c>
    </row>
    <row r="17" spans="2:13" ht="14.25" customHeight="1">
      <c r="B17" s="1015" t="s">
        <v>45</v>
      </c>
      <c r="C17" s="1016" t="s">
        <v>14</v>
      </c>
      <c r="D17" s="1353"/>
      <c r="E17" s="1355"/>
      <c r="F17" s="711" t="s">
        <v>46</v>
      </c>
      <c r="G17" s="714" t="s">
        <v>24</v>
      </c>
      <c r="H17" s="714" t="s">
        <v>24</v>
      </c>
      <c r="I17" s="714" t="s">
        <v>24</v>
      </c>
      <c r="J17" s="712" t="s">
        <v>23</v>
      </c>
      <c r="K17" s="712" t="s">
        <v>23</v>
      </c>
      <c r="L17" s="712" t="s">
        <v>23</v>
      </c>
      <c r="M17" s="712" t="s">
        <v>23</v>
      </c>
    </row>
    <row r="18" spans="2:13" ht="14.25" customHeight="1">
      <c r="B18" s="1015" t="s">
        <v>47</v>
      </c>
      <c r="C18" s="1016" t="s">
        <v>14</v>
      </c>
      <c r="D18" s="1353"/>
      <c r="E18" s="1350" t="s">
        <v>21</v>
      </c>
      <c r="F18" s="710" t="s">
        <v>48</v>
      </c>
      <c r="G18" s="712" t="s">
        <v>23</v>
      </c>
      <c r="H18" s="712" t="s">
        <v>23</v>
      </c>
      <c r="I18" s="712" t="s">
        <v>23</v>
      </c>
      <c r="J18" s="712" t="s">
        <v>23</v>
      </c>
      <c r="K18" s="714" t="s">
        <v>24</v>
      </c>
      <c r="L18" s="712" t="s">
        <v>23</v>
      </c>
      <c r="M18" s="712" t="s">
        <v>23</v>
      </c>
    </row>
    <row r="19" spans="2:13" ht="45">
      <c r="B19" s="1017" t="s">
        <v>49</v>
      </c>
      <c r="C19" s="1018" t="s">
        <v>50</v>
      </c>
      <c r="D19" s="1353"/>
      <c r="E19" s="1350"/>
      <c r="F19" s="710" t="s">
        <v>17</v>
      </c>
      <c r="G19" s="714" t="s">
        <v>24</v>
      </c>
      <c r="H19" s="714" t="s">
        <v>24</v>
      </c>
      <c r="I19" s="714" t="s">
        <v>24</v>
      </c>
      <c r="J19" s="712" t="s">
        <v>23</v>
      </c>
      <c r="K19" s="712" t="s">
        <v>23</v>
      </c>
      <c r="L19" s="712" t="s">
        <v>23</v>
      </c>
      <c r="M19" s="712" t="s">
        <v>23</v>
      </c>
    </row>
    <row r="20" spans="2:13" ht="14.25" customHeight="1">
      <c r="B20" s="1015" t="s">
        <v>51</v>
      </c>
      <c r="C20" s="1018" t="s">
        <v>52</v>
      </c>
      <c r="D20" s="1353"/>
      <c r="E20" s="1350"/>
      <c r="F20" s="710" t="s">
        <v>17</v>
      </c>
      <c r="G20" s="714" t="s">
        <v>24</v>
      </c>
      <c r="H20" s="714" t="s">
        <v>24</v>
      </c>
      <c r="I20" s="714" t="s">
        <v>24</v>
      </c>
      <c r="J20" s="712" t="s">
        <v>23</v>
      </c>
      <c r="K20" s="712" t="s">
        <v>23</v>
      </c>
      <c r="L20" s="712" t="s">
        <v>23</v>
      </c>
      <c r="M20" s="712" t="s">
        <v>23</v>
      </c>
    </row>
    <row r="21" spans="2:13" ht="45">
      <c r="B21" s="718" t="s">
        <v>53</v>
      </c>
      <c r="C21" s="711" t="s">
        <v>54</v>
      </c>
      <c r="D21" s="1351"/>
      <c r="E21" s="1350"/>
      <c r="F21" s="710" t="s">
        <v>17</v>
      </c>
      <c r="G21" s="714" t="s">
        <v>24</v>
      </c>
      <c r="H21" s="714" t="s">
        <v>24</v>
      </c>
      <c r="I21" s="714" t="s">
        <v>24</v>
      </c>
      <c r="J21" s="712" t="s">
        <v>23</v>
      </c>
      <c r="K21" s="712" t="s">
        <v>23</v>
      </c>
      <c r="L21" s="712" t="s">
        <v>23</v>
      </c>
      <c r="M21" s="712" t="s">
        <v>23</v>
      </c>
    </row>
    <row r="22" spans="2:13" ht="50.25" customHeight="1">
      <c r="B22" s="718" t="s">
        <v>55</v>
      </c>
      <c r="C22" s="710" t="s">
        <v>14</v>
      </c>
      <c r="D22" s="711" t="s">
        <v>56</v>
      </c>
      <c r="E22" s="1351"/>
      <c r="F22" s="710" t="s">
        <v>17</v>
      </c>
      <c r="G22" s="714" t="s">
        <v>24</v>
      </c>
      <c r="H22" s="714" t="s">
        <v>24</v>
      </c>
      <c r="I22" s="714" t="s">
        <v>24</v>
      </c>
      <c r="J22" s="712" t="s">
        <v>23</v>
      </c>
      <c r="K22" s="712" t="s">
        <v>23</v>
      </c>
      <c r="L22" s="712" t="s">
        <v>23</v>
      </c>
      <c r="M22" s="712" t="s">
        <v>23</v>
      </c>
    </row>
    <row r="23" spans="2:13" ht="14.25" customHeight="1">
      <c r="B23" s="718" t="s">
        <v>57</v>
      </c>
      <c r="C23" s="710" t="s">
        <v>14</v>
      </c>
      <c r="D23" s="1350" t="s">
        <v>15</v>
      </c>
      <c r="E23" s="710" t="s">
        <v>58</v>
      </c>
      <c r="F23" s="710" t="s">
        <v>17</v>
      </c>
      <c r="G23" s="713" t="s">
        <v>18</v>
      </c>
      <c r="H23" s="713" t="s">
        <v>18</v>
      </c>
      <c r="I23" s="713" t="s">
        <v>18</v>
      </c>
      <c r="J23" s="713" t="s">
        <v>18</v>
      </c>
      <c r="K23" s="713" t="s">
        <v>18</v>
      </c>
      <c r="L23" s="713" t="s">
        <v>18</v>
      </c>
      <c r="M23" s="713" t="s">
        <v>18</v>
      </c>
    </row>
    <row r="24" spans="2:13" ht="14.25" customHeight="1">
      <c r="B24" s="718" t="s">
        <v>59</v>
      </c>
      <c r="C24" s="710" t="s">
        <v>14</v>
      </c>
      <c r="D24" s="1350"/>
      <c r="E24" s="710" t="s">
        <v>60</v>
      </c>
      <c r="F24" s="710" t="s">
        <v>17</v>
      </c>
      <c r="G24" s="713" t="s">
        <v>18</v>
      </c>
      <c r="H24" s="713" t="s">
        <v>18</v>
      </c>
      <c r="I24" s="713" t="s">
        <v>18</v>
      </c>
      <c r="J24" s="713" t="s">
        <v>18</v>
      </c>
      <c r="K24" s="713" t="s">
        <v>18</v>
      </c>
      <c r="L24" s="713" t="s">
        <v>18</v>
      </c>
      <c r="M24" s="713" t="s">
        <v>18</v>
      </c>
    </row>
    <row r="25" spans="2:13" ht="14.25" customHeight="1">
      <c r="B25" s="718" t="s">
        <v>61</v>
      </c>
      <c r="C25" s="710" t="s">
        <v>14</v>
      </c>
      <c r="D25" s="1350"/>
      <c r="E25" s="710" t="s">
        <v>62</v>
      </c>
      <c r="F25" s="710" t="s">
        <v>17</v>
      </c>
      <c r="G25" s="713" t="s">
        <v>18</v>
      </c>
      <c r="H25" s="713" t="s">
        <v>18</v>
      </c>
      <c r="I25" s="713" t="s">
        <v>18</v>
      </c>
      <c r="J25" s="713" t="s">
        <v>18</v>
      </c>
      <c r="K25" s="713" t="s">
        <v>18</v>
      </c>
      <c r="L25" s="713" t="s">
        <v>18</v>
      </c>
      <c r="M25" s="713" t="s">
        <v>18</v>
      </c>
    </row>
    <row r="26" spans="2:13" ht="14.25" customHeight="1">
      <c r="B26" s="718" t="s">
        <v>63</v>
      </c>
      <c r="C26" s="710" t="s">
        <v>14</v>
      </c>
      <c r="D26" s="1351"/>
      <c r="E26" s="710" t="s">
        <v>64</v>
      </c>
      <c r="F26" s="710" t="s">
        <v>17</v>
      </c>
      <c r="G26" s="713" t="s">
        <v>18</v>
      </c>
      <c r="H26" s="713" t="s">
        <v>18</v>
      </c>
      <c r="I26" s="713" t="s">
        <v>18</v>
      </c>
      <c r="J26" s="713" t="s">
        <v>18</v>
      </c>
      <c r="K26" s="713" t="s">
        <v>18</v>
      </c>
      <c r="L26" s="713" t="s">
        <v>18</v>
      </c>
      <c r="M26" s="713" t="s">
        <v>18</v>
      </c>
    </row>
  </sheetData>
  <mergeCells count="8">
    <mergeCell ref="D23:D26"/>
    <mergeCell ref="B2:M2"/>
    <mergeCell ref="D4:D21"/>
    <mergeCell ref="E5:E12"/>
    <mergeCell ref="F5:F12"/>
    <mergeCell ref="E14:E15"/>
    <mergeCell ref="E16:E17"/>
    <mergeCell ref="E18:E22"/>
  </mergeCells>
  <hyperlinks>
    <hyperlink ref="B4" location="'0. SC Number'!A10" display="0. SC Number" xr:uid="{CD54B131-2780-407E-9A4A-95A351A6C17D}"/>
    <hyperlink ref="B5" location="'1. CBP_40HC'!A10" display="1. CBP_40HC" xr:uid="{25EF0D17-3851-4545-842A-62E8296E2D37}"/>
    <hyperlink ref="B6" location="'1.1 CBP_20ST'!A10" display="1.1 CBP_20ST" xr:uid="{F50777EF-9B13-4FF9-A115-5D97F0885230}"/>
    <hyperlink ref="B7" location="'2. SEA_40HC'!A10" display="2. SEA_40HC" xr:uid="{606A2BF5-868A-4037-AC3D-B28A6A427A72}"/>
    <hyperlink ref="B8" location="'2.1 SEA_20ST'!A10" display="2.1 SEA_20ST" xr:uid="{2A6B2458-A29B-4FCC-8187-F1BD6C9BBD46}"/>
    <hyperlink ref="B9" location="'3. Taiwan_40HC'!A10" display="3. Taiwan_40HC" xr:uid="{AA43C7C5-716F-43E5-8C21-03F2FF2001FA}"/>
    <hyperlink ref="B10" location="'3.1 Taiwan_20ST'!A10" display="3.1 Taiwan_20ST" xr:uid="{515C6A42-804B-43EC-B1FB-E8A19F2DDD76}"/>
    <hyperlink ref="B11" location="'4. Korea_40HC'!A10" display="4. Korea_40HC" xr:uid="{9CBCDD32-0A56-4456-9179-FF7A0301D51F}"/>
    <hyperlink ref="B12" location="'4.1 Korea_20ST'!A10" display="4.1 Korea_20ST" xr:uid="{0A76BF29-5EF7-4B77-B336-9E46B291B96D}"/>
    <hyperlink ref="B13" location="'5. SVC Free Time'!A10" display="5. SVC Free Time" xr:uid="{F3C72961-911F-49C5-9BD2-27E76C3182F3}"/>
    <hyperlink ref="B14" location="'6. SOC'!A10" display="6.SOC" xr:uid="{4A61EC5B-A0D1-4298-87E1-A184BFE190F9}"/>
    <hyperlink ref="B15" location="'7. NOR'!A10" display="7. NOR" xr:uid="{4D08583F-F4F9-4A6F-90D9-8B50134AA686}"/>
    <hyperlink ref="B16" location="'8. OAR'!A10" display="8. OAR" xr:uid="{6768ECFA-CF43-43F7-8512-41F0B6E02D5F}"/>
    <hyperlink ref="B17" location="'8.1 ZIM OAR'!A10" display="8.1 ZIM OAR" xr:uid="{71C08217-A50C-4C91-B5F7-BAE94DC21669}"/>
    <hyperlink ref="B18" location="'9. REEFER'!A10" display="9. REEFER" xr:uid="{2483C264-E8C4-41D8-9B0E-42EB372BAC88}"/>
    <hyperlink ref="B20" location="'11. MED to USA'!A10" display="11. MED to USA" xr:uid="{0AE9228F-AC09-4388-853B-D74B47A07310}"/>
    <hyperlink ref="B21" location="'12. N. Europe to USA'!A10" display="12. N. Europe to USA" xr:uid="{DA744825-C20A-49A9-9A47-56EBFB480126}"/>
    <hyperlink ref="B22" location="'13. ASIA TO LATAM'!A10" display="13. ASIA TO LATAM" xr:uid="{D61992F1-27CB-46D2-8C12-848CCD7E357C}"/>
    <hyperlink ref="B23" location="'14. Premium Transit Time'!A10" display="14. Premium Transit Time" xr:uid="{DEB33B49-7FDF-4AC1-BDB2-CD1C873FAA85}"/>
    <hyperlink ref="B24" location="'15. TP Transit Time'!A10" display="15. TP Transit Time" xr:uid="{B408168F-1B64-438E-97A4-24D89E56E02B}"/>
    <hyperlink ref="B25" location="'16. CBP_SEA_Origin'!A10" display="16. CBP_SEA_Origin" xr:uid="{7BC99CED-60AA-42CA-9FD8-C7957E68F8A5}"/>
    <hyperlink ref="B26" location="'17. Commodity'!A10" display="17. Commodity" xr:uid="{10705709-E133-47A4-A80B-706287E042A7}"/>
    <hyperlink ref="B19" location="'10. ISC to USA'!A1" display="10. ISC TO USA" xr:uid="{92096B05-56BA-4A77-BFCF-41F93F39619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4" tint="0.79998168889431442"/>
    <pageSetUpPr fitToPage="1"/>
  </sheetPr>
  <dimension ref="A2:AC34"/>
  <sheetViews>
    <sheetView zoomScaleNormal="100" workbookViewId="0">
      <pane xSplit="3" ySplit="5" topLeftCell="D6" activePane="bottomRight" state="frozen"/>
      <selection pane="topRight" activeCell="D1" sqref="D1"/>
      <selection pane="bottomLeft" activeCell="A6" sqref="A6"/>
      <selection pane="bottomRight" activeCell="G29" sqref="G29"/>
    </sheetView>
  </sheetViews>
  <sheetFormatPr defaultColWidth="9.140625" defaultRowHeight="15"/>
  <cols>
    <col min="1" max="1" width="21.140625" bestFit="1" customWidth="1"/>
    <col min="2" max="2" width="20.5703125" bestFit="1" customWidth="1"/>
    <col min="3" max="3" width="14.28515625" bestFit="1" customWidth="1"/>
    <col min="4" max="4" width="7" style="22" bestFit="1" customWidth="1"/>
    <col min="5" max="5" width="16.7109375" style="22" bestFit="1" customWidth="1"/>
    <col min="6" max="6" width="8.5703125" style="22" bestFit="1" customWidth="1"/>
    <col min="7" max="7" width="7" style="22" bestFit="1" customWidth="1"/>
    <col min="8" max="8" width="12.7109375" style="22" customWidth="1"/>
    <col min="9" max="9" width="7.85546875" style="22" customWidth="1"/>
    <col min="10" max="11" width="8" style="22" customWidth="1"/>
    <col min="12" max="12" width="7.28515625" style="22" bestFit="1" customWidth="1"/>
    <col min="13" max="14" width="10.140625" style="22" bestFit="1" customWidth="1"/>
    <col min="15" max="15" width="20" style="22" bestFit="1" customWidth="1"/>
    <col min="16" max="16" width="10.140625" style="22" bestFit="1" customWidth="1"/>
    <col min="17" max="17" width="10.140625" style="22" customWidth="1"/>
    <col min="18" max="18" width="3.42578125" customWidth="1"/>
    <col min="19" max="19" width="15" bestFit="1" customWidth="1"/>
    <col min="20" max="20" width="19.85546875" bestFit="1" customWidth="1"/>
    <col min="21" max="21" width="13.140625" bestFit="1" customWidth="1"/>
  </cols>
  <sheetData>
    <row r="2" spans="1:29" ht="21">
      <c r="A2" s="24" t="s">
        <v>65</v>
      </c>
      <c r="B2" s="31"/>
      <c r="C2" s="31"/>
      <c r="D2" s="31"/>
      <c r="E2" s="31"/>
      <c r="F2" s="31"/>
      <c r="G2" s="31"/>
      <c r="H2" s="31"/>
      <c r="I2" s="31"/>
      <c r="J2" s="31"/>
      <c r="K2" s="31"/>
      <c r="L2" s="31"/>
      <c r="M2" s="31"/>
      <c r="N2" s="31"/>
      <c r="O2" s="31"/>
      <c r="P2" s="31"/>
      <c r="Q2" s="31"/>
    </row>
    <row r="4" spans="1:29" ht="18.75">
      <c r="A4" s="23" t="s">
        <v>66</v>
      </c>
      <c r="S4" s="23" t="s">
        <v>67</v>
      </c>
    </row>
    <row r="5" spans="1:29" s="2" customFormat="1" ht="39.75" customHeight="1">
      <c r="A5" s="27" t="s">
        <v>68</v>
      </c>
      <c r="B5" s="27" t="s">
        <v>69</v>
      </c>
      <c r="C5" s="27" t="s">
        <v>70</v>
      </c>
      <c r="D5" s="28" t="s">
        <v>71</v>
      </c>
      <c r="E5" s="28" t="s">
        <v>72</v>
      </c>
      <c r="F5" s="28" t="s">
        <v>73</v>
      </c>
      <c r="G5" s="28" t="s">
        <v>74</v>
      </c>
      <c r="H5" s="28" t="s">
        <v>75</v>
      </c>
      <c r="I5" s="28" t="s">
        <v>76</v>
      </c>
      <c r="J5" s="28" t="s">
        <v>77</v>
      </c>
      <c r="K5" s="28" t="s">
        <v>78</v>
      </c>
      <c r="L5" s="28" t="s">
        <v>79</v>
      </c>
      <c r="M5" s="28" t="s">
        <v>80</v>
      </c>
      <c r="N5" s="28" t="s">
        <v>81</v>
      </c>
      <c r="O5" s="28" t="s">
        <v>82</v>
      </c>
      <c r="P5" s="32" t="s">
        <v>83</v>
      </c>
      <c r="Q5" s="32" t="s">
        <v>84</v>
      </c>
      <c r="S5" s="27" t="s">
        <v>68</v>
      </c>
      <c r="T5" s="27" t="s">
        <v>69</v>
      </c>
      <c r="U5" s="27" t="s">
        <v>70</v>
      </c>
      <c r="V5" s="28" t="s">
        <v>71</v>
      </c>
      <c r="W5" s="28" t="s">
        <v>72</v>
      </c>
      <c r="X5" s="28" t="s">
        <v>73</v>
      </c>
      <c r="Y5" s="28" t="s">
        <v>74</v>
      </c>
      <c r="Z5" s="28" t="s">
        <v>79</v>
      </c>
      <c r="AA5" s="28" t="s">
        <v>78</v>
      </c>
      <c r="AB5" s="28" t="s">
        <v>77</v>
      </c>
      <c r="AC5" s="28" t="s">
        <v>85</v>
      </c>
    </row>
    <row r="6" spans="1:29">
      <c r="A6" s="106" t="s">
        <v>86</v>
      </c>
      <c r="B6" s="106" t="s">
        <v>87</v>
      </c>
      <c r="C6" s="106" t="s">
        <v>88</v>
      </c>
      <c r="D6" s="25"/>
      <c r="E6" s="29">
        <v>400</v>
      </c>
      <c r="F6" s="25"/>
      <c r="G6" s="25">
        <v>700</v>
      </c>
      <c r="H6" s="25">
        <v>800</v>
      </c>
      <c r="I6" s="25"/>
      <c r="J6" s="25"/>
      <c r="K6" s="25">
        <v>700</v>
      </c>
      <c r="L6" s="25" t="s">
        <v>89</v>
      </c>
      <c r="M6" s="25"/>
      <c r="N6" s="25">
        <v>500</v>
      </c>
      <c r="O6" s="25" t="s">
        <v>90</v>
      </c>
      <c r="P6" s="33">
        <v>450</v>
      </c>
      <c r="Q6" s="33">
        <v>550</v>
      </c>
      <c r="S6" s="106" t="s">
        <v>91</v>
      </c>
      <c r="T6" s="106" t="s">
        <v>92</v>
      </c>
      <c r="U6" s="106" t="s">
        <v>92</v>
      </c>
      <c r="V6" s="25"/>
      <c r="W6" s="25">
        <v>775</v>
      </c>
      <c r="X6" s="25">
        <v>700</v>
      </c>
      <c r="Y6" s="25"/>
      <c r="Z6" s="25"/>
      <c r="AA6" s="25"/>
      <c r="AB6" s="25"/>
      <c r="AC6" s="25" t="s">
        <v>93</v>
      </c>
    </row>
    <row r="7" spans="1:29">
      <c r="A7" s="106" t="s">
        <v>94</v>
      </c>
      <c r="B7" s="106" t="s">
        <v>95</v>
      </c>
      <c r="C7" s="106" t="s">
        <v>95</v>
      </c>
      <c r="D7" s="25"/>
      <c r="E7" s="29"/>
      <c r="F7" s="25"/>
      <c r="G7" s="25"/>
      <c r="H7" s="25">
        <v>900</v>
      </c>
      <c r="I7" s="25"/>
      <c r="J7" s="25"/>
      <c r="K7" s="25"/>
      <c r="L7" s="25" t="s">
        <v>89</v>
      </c>
      <c r="M7" s="25"/>
      <c r="N7" s="25">
        <v>1000</v>
      </c>
      <c r="O7" s="25"/>
      <c r="P7" s="33"/>
      <c r="Q7" s="33"/>
      <c r="S7" s="106" t="s">
        <v>91</v>
      </c>
      <c r="T7" s="106" t="s">
        <v>96</v>
      </c>
      <c r="U7" s="106" t="s">
        <v>96</v>
      </c>
      <c r="V7" s="25"/>
      <c r="W7" s="25">
        <v>700</v>
      </c>
      <c r="X7" s="25"/>
      <c r="Y7" s="25"/>
      <c r="Z7" s="25"/>
      <c r="AA7" s="25"/>
      <c r="AB7" s="25"/>
      <c r="AC7" s="25" t="s">
        <v>93</v>
      </c>
    </row>
    <row r="8" spans="1:29">
      <c r="A8" s="106" t="s">
        <v>97</v>
      </c>
      <c r="B8" s="106" t="s">
        <v>98</v>
      </c>
      <c r="C8" s="106" t="s">
        <v>88</v>
      </c>
      <c r="D8" s="25"/>
      <c r="E8" s="29">
        <v>400</v>
      </c>
      <c r="F8" s="25"/>
      <c r="G8" s="25">
        <v>700</v>
      </c>
      <c r="H8" s="25">
        <v>650</v>
      </c>
      <c r="I8" s="25"/>
      <c r="J8" s="25"/>
      <c r="K8" s="25">
        <v>700</v>
      </c>
      <c r="L8" s="25" t="s">
        <v>89</v>
      </c>
      <c r="M8" s="25"/>
      <c r="N8" s="25">
        <v>600</v>
      </c>
      <c r="O8" s="25" t="s">
        <v>90</v>
      </c>
      <c r="P8" s="33"/>
      <c r="Q8" s="33">
        <v>700</v>
      </c>
      <c r="S8" s="106" t="s">
        <v>99</v>
      </c>
      <c r="T8" s="106" t="s">
        <v>100</v>
      </c>
      <c r="U8" s="106" t="s">
        <v>88</v>
      </c>
      <c r="V8" s="25"/>
      <c r="W8" s="25">
        <v>500</v>
      </c>
      <c r="X8" s="25">
        <v>874</v>
      </c>
      <c r="Y8" s="25"/>
      <c r="Z8" s="25"/>
      <c r="AA8" s="25"/>
      <c r="AB8" s="25"/>
      <c r="AC8" s="25" t="s">
        <v>93</v>
      </c>
    </row>
    <row r="9" spans="1:29">
      <c r="A9" s="106" t="s">
        <v>101</v>
      </c>
      <c r="B9" s="106" t="s">
        <v>102</v>
      </c>
      <c r="C9" s="106" t="s">
        <v>102</v>
      </c>
      <c r="D9" s="25"/>
      <c r="E9" s="29"/>
      <c r="F9" s="25"/>
      <c r="G9" s="25"/>
      <c r="H9" s="25"/>
      <c r="I9" s="25"/>
      <c r="J9" s="25"/>
      <c r="K9" s="25"/>
      <c r="L9" s="25" t="s">
        <v>89</v>
      </c>
      <c r="M9" s="25"/>
      <c r="N9" s="25">
        <v>500</v>
      </c>
      <c r="O9" s="25" t="s">
        <v>90</v>
      </c>
      <c r="P9" s="33"/>
      <c r="Q9" s="33"/>
      <c r="S9" s="106" t="s">
        <v>103</v>
      </c>
      <c r="T9" s="106" t="s">
        <v>92</v>
      </c>
      <c r="U9" s="106" t="s">
        <v>92</v>
      </c>
      <c r="V9" s="25"/>
      <c r="W9" s="25">
        <v>775</v>
      </c>
      <c r="X9" s="25"/>
      <c r="Y9" s="25"/>
      <c r="Z9" s="25"/>
      <c r="AA9" s="25"/>
      <c r="AB9" s="25"/>
      <c r="AC9" s="25" t="s">
        <v>93</v>
      </c>
    </row>
    <row r="10" spans="1:29" ht="30">
      <c r="A10" s="57" t="s">
        <v>104</v>
      </c>
      <c r="B10" s="57" t="s">
        <v>105</v>
      </c>
      <c r="C10" s="57" t="s">
        <v>105</v>
      </c>
      <c r="D10" s="58"/>
      <c r="E10" s="59" t="s">
        <v>106</v>
      </c>
      <c r="F10" s="58"/>
      <c r="G10" s="58"/>
      <c r="H10" s="66" t="s">
        <v>107</v>
      </c>
      <c r="I10" s="58"/>
      <c r="J10" s="58"/>
      <c r="K10" s="58"/>
      <c r="L10" s="58"/>
      <c r="M10" s="58" t="s">
        <v>108</v>
      </c>
      <c r="N10" s="58">
        <v>950</v>
      </c>
      <c r="O10" s="58"/>
      <c r="P10" s="33"/>
      <c r="Q10" s="33"/>
      <c r="S10" s="107"/>
      <c r="T10" s="107"/>
      <c r="U10" s="107"/>
      <c r="V10" s="30"/>
      <c r="W10" s="30"/>
      <c r="X10" s="30"/>
      <c r="Y10" s="30"/>
      <c r="Z10" s="30"/>
      <c r="AA10" s="30"/>
      <c r="AB10" s="30"/>
      <c r="AC10" s="30"/>
    </row>
    <row r="11" spans="1:29">
      <c r="A11" s="106" t="s">
        <v>109</v>
      </c>
      <c r="B11" s="106" t="s">
        <v>110</v>
      </c>
      <c r="C11" s="106" t="s">
        <v>88</v>
      </c>
      <c r="D11" s="25"/>
      <c r="E11" s="29">
        <v>700</v>
      </c>
      <c r="F11" s="25"/>
      <c r="G11" s="25"/>
      <c r="H11" s="25">
        <v>1400</v>
      </c>
      <c r="I11" s="25"/>
      <c r="J11" s="25"/>
      <c r="K11" s="25">
        <v>855</v>
      </c>
      <c r="L11" s="25" t="s">
        <v>89</v>
      </c>
      <c r="M11" s="25"/>
      <c r="N11" s="25">
        <v>800</v>
      </c>
      <c r="O11" s="25" t="s">
        <v>111</v>
      </c>
      <c r="P11" s="33">
        <v>650</v>
      </c>
      <c r="Q11" s="33">
        <v>750</v>
      </c>
    </row>
    <row r="12" spans="1:29">
      <c r="A12" s="106" t="s">
        <v>112</v>
      </c>
      <c r="B12" s="106" t="s">
        <v>110</v>
      </c>
      <c r="C12" s="106" t="s">
        <v>88</v>
      </c>
      <c r="D12" s="25"/>
      <c r="E12" s="29">
        <v>750</v>
      </c>
      <c r="F12" s="25"/>
      <c r="G12" s="25">
        <v>1850</v>
      </c>
      <c r="H12" s="25">
        <v>1300</v>
      </c>
      <c r="I12" s="25"/>
      <c r="J12" s="25"/>
      <c r="K12" s="25">
        <v>1025</v>
      </c>
      <c r="L12" s="25" t="s">
        <v>89</v>
      </c>
      <c r="M12" s="25"/>
      <c r="N12" s="25">
        <v>1000</v>
      </c>
      <c r="O12" s="25" t="s">
        <v>113</v>
      </c>
      <c r="P12" s="33">
        <v>1000</v>
      </c>
      <c r="Q12" s="33">
        <v>950</v>
      </c>
    </row>
    <row r="13" spans="1:29">
      <c r="A13" s="106" t="s">
        <v>114</v>
      </c>
      <c r="B13" s="106" t="s">
        <v>110</v>
      </c>
      <c r="C13" s="106" t="s">
        <v>88</v>
      </c>
      <c r="D13" s="25"/>
      <c r="E13" s="29">
        <v>750</v>
      </c>
      <c r="F13" s="25"/>
      <c r="G13" s="25">
        <v>2100</v>
      </c>
      <c r="H13" s="25">
        <v>1300</v>
      </c>
      <c r="I13" s="25"/>
      <c r="J13" s="25"/>
      <c r="K13" s="25">
        <v>800</v>
      </c>
      <c r="L13" s="25" t="s">
        <v>89</v>
      </c>
      <c r="M13" s="25"/>
      <c r="N13" s="25">
        <v>800</v>
      </c>
      <c r="O13" s="25" t="s">
        <v>113</v>
      </c>
      <c r="P13" s="33">
        <v>600</v>
      </c>
      <c r="Q13" s="33">
        <v>800</v>
      </c>
    </row>
    <row r="14" spans="1:29">
      <c r="A14" s="106" t="s">
        <v>115</v>
      </c>
      <c r="B14" s="106" t="s">
        <v>110</v>
      </c>
      <c r="C14" s="106" t="s">
        <v>88</v>
      </c>
      <c r="D14" s="25"/>
      <c r="E14" s="29">
        <v>750</v>
      </c>
      <c r="F14" s="25"/>
      <c r="G14" s="25">
        <v>1650</v>
      </c>
      <c r="H14" s="25">
        <v>1300</v>
      </c>
      <c r="I14" s="25"/>
      <c r="J14" s="25"/>
      <c r="K14" s="25">
        <v>800</v>
      </c>
      <c r="L14" s="25" t="s">
        <v>89</v>
      </c>
      <c r="M14" s="25"/>
      <c r="N14" s="25">
        <v>800</v>
      </c>
      <c r="O14" s="25" t="s">
        <v>113</v>
      </c>
      <c r="P14" s="33">
        <v>500</v>
      </c>
      <c r="Q14" s="33">
        <v>800</v>
      </c>
    </row>
    <row r="15" spans="1:29">
      <c r="A15" s="106" t="s">
        <v>116</v>
      </c>
      <c r="B15" s="106" t="s">
        <v>117</v>
      </c>
      <c r="C15" s="106" t="s">
        <v>117</v>
      </c>
      <c r="D15" s="25"/>
      <c r="E15" s="29">
        <v>825</v>
      </c>
      <c r="F15" s="25"/>
      <c r="G15" s="25"/>
      <c r="H15" s="25"/>
      <c r="I15" s="25"/>
      <c r="J15" s="25"/>
      <c r="K15" s="25"/>
      <c r="L15" s="25" t="s">
        <v>89</v>
      </c>
      <c r="M15" s="25"/>
      <c r="N15" s="25"/>
      <c r="O15" s="25"/>
      <c r="P15" s="33"/>
      <c r="Q15" s="33"/>
    </row>
    <row r="16" spans="1:29">
      <c r="A16" s="106" t="s">
        <v>116</v>
      </c>
      <c r="B16" s="106" t="s">
        <v>118</v>
      </c>
      <c r="C16" s="106" t="s">
        <v>118</v>
      </c>
      <c r="D16" s="25"/>
      <c r="E16" s="29">
        <v>825</v>
      </c>
      <c r="F16" s="25"/>
      <c r="G16" s="25">
        <v>1750</v>
      </c>
      <c r="H16" s="25">
        <v>1800</v>
      </c>
      <c r="I16" s="25"/>
      <c r="J16" s="25"/>
      <c r="K16" s="25">
        <v>945</v>
      </c>
      <c r="L16" s="25" t="s">
        <v>89</v>
      </c>
      <c r="M16" s="25"/>
      <c r="N16" s="25">
        <v>800</v>
      </c>
      <c r="O16" s="25" t="s">
        <v>119</v>
      </c>
      <c r="P16" s="33">
        <v>700</v>
      </c>
      <c r="Q16" s="33"/>
    </row>
    <row r="17" spans="1:17">
      <c r="A17" s="106" t="s">
        <v>120</v>
      </c>
      <c r="B17" s="106" t="s">
        <v>121</v>
      </c>
      <c r="C17" s="106" t="s">
        <v>121</v>
      </c>
      <c r="D17" s="25"/>
      <c r="E17" s="29">
        <v>800</v>
      </c>
      <c r="F17" s="25"/>
      <c r="G17" s="25"/>
      <c r="H17" s="25"/>
      <c r="I17" s="25"/>
      <c r="J17" s="25"/>
      <c r="K17" s="25"/>
      <c r="L17" s="25" t="s">
        <v>89</v>
      </c>
      <c r="M17" s="25"/>
      <c r="N17" s="25"/>
      <c r="O17" s="25"/>
      <c r="P17" s="33"/>
      <c r="Q17" s="33">
        <v>675</v>
      </c>
    </row>
    <row r="18" spans="1:17">
      <c r="A18" s="106" t="s">
        <v>122</v>
      </c>
      <c r="B18" s="106" t="s">
        <v>121</v>
      </c>
      <c r="C18" s="106" t="s">
        <v>121</v>
      </c>
      <c r="D18" s="25"/>
      <c r="E18" s="29">
        <v>400</v>
      </c>
      <c r="F18" s="25"/>
      <c r="G18" s="25"/>
      <c r="H18" s="25">
        <v>600</v>
      </c>
      <c r="I18" s="25"/>
      <c r="J18" s="25"/>
      <c r="K18" s="25">
        <v>800</v>
      </c>
      <c r="L18" s="25" t="s">
        <v>89</v>
      </c>
      <c r="M18" s="25"/>
      <c r="N18" s="25">
        <v>700</v>
      </c>
      <c r="O18" s="25"/>
      <c r="P18" s="33">
        <v>400</v>
      </c>
      <c r="Q18" s="33">
        <v>600</v>
      </c>
    </row>
    <row r="19" spans="1:17">
      <c r="A19" s="106" t="s">
        <v>123</v>
      </c>
      <c r="B19" s="106" t="s">
        <v>124</v>
      </c>
      <c r="C19" s="106" t="s">
        <v>124</v>
      </c>
      <c r="D19" s="25"/>
      <c r="E19" s="29">
        <v>475</v>
      </c>
      <c r="F19" s="25"/>
      <c r="G19" s="25">
        <v>600</v>
      </c>
      <c r="H19" s="25">
        <v>600</v>
      </c>
      <c r="I19" s="25"/>
      <c r="J19" s="25"/>
      <c r="K19" s="25">
        <v>600</v>
      </c>
      <c r="L19" s="25" t="s">
        <v>89</v>
      </c>
      <c r="M19" s="25"/>
      <c r="N19" s="25">
        <v>600</v>
      </c>
      <c r="O19" s="25" t="s">
        <v>125</v>
      </c>
      <c r="P19" s="33"/>
      <c r="Q19" s="33">
        <v>400</v>
      </c>
    </row>
    <row r="20" spans="1:17">
      <c r="A20" s="106" t="s">
        <v>126</v>
      </c>
      <c r="B20" s="106" t="s">
        <v>95</v>
      </c>
      <c r="C20" s="106" t="s">
        <v>95</v>
      </c>
      <c r="D20" s="25"/>
      <c r="E20" s="29"/>
      <c r="F20" s="25"/>
      <c r="G20" s="25">
        <v>2150</v>
      </c>
      <c r="H20" s="25">
        <v>750</v>
      </c>
      <c r="I20" s="25"/>
      <c r="J20" s="25"/>
      <c r="K20" s="25"/>
      <c r="L20" s="25" t="s">
        <v>89</v>
      </c>
      <c r="M20" s="25"/>
      <c r="N20" s="25"/>
      <c r="O20" s="25"/>
      <c r="P20" s="33">
        <v>1400</v>
      </c>
      <c r="Q20" s="33">
        <v>1200</v>
      </c>
    </row>
    <row r="21" spans="1:17">
      <c r="A21" s="106" t="s">
        <v>127</v>
      </c>
      <c r="B21" s="106" t="s">
        <v>118</v>
      </c>
      <c r="C21" s="106" t="s">
        <v>118</v>
      </c>
      <c r="D21" s="25"/>
      <c r="E21" s="29">
        <v>950</v>
      </c>
      <c r="F21" s="25"/>
      <c r="G21" s="25"/>
      <c r="H21" s="25">
        <v>1600</v>
      </c>
      <c r="I21" s="25"/>
      <c r="J21" s="25"/>
      <c r="K21" s="25"/>
      <c r="L21" s="25" t="s">
        <v>89</v>
      </c>
      <c r="M21" s="25"/>
      <c r="N21" s="25"/>
      <c r="O21" s="25" t="s">
        <v>128</v>
      </c>
      <c r="P21" s="33"/>
      <c r="Q21" s="33"/>
    </row>
    <row r="22" spans="1:17">
      <c r="A22" s="106" t="s">
        <v>129</v>
      </c>
      <c r="B22" s="106" t="s">
        <v>118</v>
      </c>
      <c r="C22" s="106" t="s">
        <v>118</v>
      </c>
      <c r="D22" s="25"/>
      <c r="E22" s="29"/>
      <c r="F22" s="25"/>
      <c r="G22" s="25"/>
      <c r="H22" s="25"/>
      <c r="I22" s="25"/>
      <c r="J22" s="25"/>
      <c r="K22" s="25"/>
      <c r="L22" s="25" t="s">
        <v>89</v>
      </c>
      <c r="M22" s="25"/>
      <c r="N22" s="25"/>
      <c r="O22" s="25"/>
      <c r="P22" s="33"/>
      <c r="Q22" s="33"/>
    </row>
    <row r="23" spans="1:17">
      <c r="A23" s="106" t="s">
        <v>130</v>
      </c>
      <c r="B23" s="106" t="s">
        <v>118</v>
      </c>
      <c r="C23" s="106" t="s">
        <v>118</v>
      </c>
      <c r="D23" s="25"/>
      <c r="E23" s="29"/>
      <c r="F23" s="25"/>
      <c r="G23" s="25"/>
      <c r="H23" s="25">
        <v>1400</v>
      </c>
      <c r="I23" s="25"/>
      <c r="J23" s="25"/>
      <c r="K23" s="25"/>
      <c r="L23" s="25" t="s">
        <v>89</v>
      </c>
      <c r="M23" s="30"/>
      <c r="N23" s="67"/>
      <c r="O23" s="25"/>
      <c r="P23" s="33">
        <v>750</v>
      </c>
      <c r="Q23" s="33">
        <v>900</v>
      </c>
    </row>
    <row r="24" spans="1:17">
      <c r="A24" s="106" t="s">
        <v>131</v>
      </c>
      <c r="B24" s="106" t="s">
        <v>121</v>
      </c>
      <c r="C24" s="106" t="s">
        <v>88</v>
      </c>
      <c r="D24" s="25"/>
      <c r="E24" s="29">
        <v>1050</v>
      </c>
      <c r="F24" s="25"/>
      <c r="G24" s="25">
        <v>1750</v>
      </c>
      <c r="H24" s="25">
        <v>1000</v>
      </c>
      <c r="I24" s="25"/>
      <c r="J24" s="25"/>
      <c r="K24" s="25"/>
      <c r="L24" s="25" t="s">
        <v>89</v>
      </c>
      <c r="M24" s="25"/>
      <c r="N24" s="25">
        <v>1300</v>
      </c>
      <c r="O24" s="25" t="s">
        <v>132</v>
      </c>
      <c r="P24" s="33">
        <v>1025</v>
      </c>
      <c r="Q24" s="33">
        <v>1225</v>
      </c>
    </row>
    <row r="25" spans="1:17">
      <c r="A25" s="106" t="s">
        <v>99</v>
      </c>
      <c r="B25" s="106" t="s">
        <v>110</v>
      </c>
      <c r="C25" s="106" t="s">
        <v>88</v>
      </c>
      <c r="D25" s="25"/>
      <c r="E25" s="29">
        <v>800</v>
      </c>
      <c r="F25" s="25"/>
      <c r="G25" s="25">
        <v>1750</v>
      </c>
      <c r="H25" s="25">
        <v>1350</v>
      </c>
      <c r="I25" s="25"/>
      <c r="J25" s="25"/>
      <c r="K25" s="25"/>
      <c r="L25" s="25" t="s">
        <v>89</v>
      </c>
      <c r="M25" s="25"/>
      <c r="N25" s="25">
        <v>800</v>
      </c>
      <c r="O25" s="25" t="s">
        <v>133</v>
      </c>
      <c r="P25" s="33"/>
      <c r="Q25" s="33"/>
    </row>
    <row r="26" spans="1:17">
      <c r="A26" s="106" t="s">
        <v>134</v>
      </c>
      <c r="B26" s="106" t="s">
        <v>110</v>
      </c>
      <c r="C26" s="106" t="s">
        <v>88</v>
      </c>
      <c r="D26" s="25"/>
      <c r="E26" s="29"/>
      <c r="F26" s="25"/>
      <c r="G26" s="25"/>
      <c r="H26" s="25"/>
      <c r="I26" s="25"/>
      <c r="J26" s="25"/>
      <c r="K26" s="25"/>
      <c r="L26" s="25" t="s">
        <v>89</v>
      </c>
      <c r="M26" s="25"/>
      <c r="N26" s="25">
        <v>650</v>
      </c>
      <c r="O26" s="25"/>
      <c r="P26" s="33"/>
      <c r="Q26" s="33"/>
    </row>
    <row r="27" spans="1:17">
      <c r="A27" s="106" t="s">
        <v>135</v>
      </c>
      <c r="B27" s="106" t="s">
        <v>95</v>
      </c>
      <c r="C27" s="106" t="s">
        <v>88</v>
      </c>
      <c r="D27" s="25"/>
      <c r="E27" s="29">
        <v>950</v>
      </c>
      <c r="F27" s="25"/>
      <c r="G27" s="25">
        <v>2600</v>
      </c>
      <c r="H27" s="25"/>
      <c r="I27" s="25"/>
      <c r="J27" s="25"/>
      <c r="K27" s="25">
        <v>1020</v>
      </c>
      <c r="L27" s="25" t="s">
        <v>89</v>
      </c>
      <c r="M27" s="25"/>
      <c r="N27" s="25">
        <v>1000</v>
      </c>
      <c r="O27" s="25"/>
      <c r="P27" s="33">
        <v>1300</v>
      </c>
      <c r="Q27" s="33">
        <v>1300</v>
      </c>
    </row>
    <row r="28" spans="1:17">
      <c r="A28" s="106" t="s">
        <v>136</v>
      </c>
      <c r="B28" s="106" t="s">
        <v>118</v>
      </c>
      <c r="C28" s="106" t="s">
        <v>118</v>
      </c>
      <c r="D28" s="25"/>
      <c r="E28" s="29">
        <v>575</v>
      </c>
      <c r="F28" s="25"/>
      <c r="G28" s="25"/>
      <c r="H28" s="25"/>
      <c r="I28" s="25"/>
      <c r="J28" s="25"/>
      <c r="K28" s="25"/>
      <c r="L28" s="25" t="s">
        <v>89</v>
      </c>
      <c r="M28" s="25"/>
      <c r="N28" s="25"/>
      <c r="O28" s="25" t="s">
        <v>137</v>
      </c>
      <c r="P28" s="33"/>
      <c r="Q28" s="33"/>
    </row>
    <row r="29" spans="1:17">
      <c r="A29" s="106" t="s">
        <v>138</v>
      </c>
      <c r="B29" s="106" t="s">
        <v>118</v>
      </c>
      <c r="C29" s="106" t="s">
        <v>118</v>
      </c>
      <c r="D29" s="25"/>
      <c r="E29" s="29">
        <v>1400</v>
      </c>
      <c r="F29" s="25"/>
      <c r="G29" s="25"/>
      <c r="H29" s="25">
        <v>850</v>
      </c>
      <c r="I29" s="25"/>
      <c r="J29" s="25"/>
      <c r="K29" s="25"/>
      <c r="L29" s="25" t="s">
        <v>89</v>
      </c>
      <c r="M29" s="25"/>
      <c r="N29" s="25"/>
      <c r="O29" s="25"/>
      <c r="P29" s="33">
        <v>1150</v>
      </c>
      <c r="Q29" s="33"/>
    </row>
    <row r="30" spans="1:17">
      <c r="A30" s="106" t="s">
        <v>139</v>
      </c>
      <c r="B30" s="106" t="s">
        <v>121</v>
      </c>
      <c r="C30" s="106" t="s">
        <v>121</v>
      </c>
      <c r="D30" s="25"/>
      <c r="E30" s="29">
        <v>300</v>
      </c>
      <c r="F30" s="25"/>
      <c r="G30" s="25"/>
      <c r="H30" s="25"/>
      <c r="I30" s="25"/>
      <c r="J30" s="25"/>
      <c r="K30" s="25"/>
      <c r="L30" s="25" t="s">
        <v>89</v>
      </c>
      <c r="M30" s="25"/>
      <c r="N30" s="25"/>
      <c r="O30" s="25" t="s">
        <v>137</v>
      </c>
      <c r="P30" s="33">
        <v>300</v>
      </c>
      <c r="Q30" s="33">
        <v>350</v>
      </c>
    </row>
    <row r="31" spans="1:17">
      <c r="A31" s="106" t="s">
        <v>140</v>
      </c>
      <c r="B31" s="106" t="s">
        <v>118</v>
      </c>
      <c r="C31" s="106" t="s">
        <v>118</v>
      </c>
      <c r="D31" s="25"/>
      <c r="E31" s="29">
        <v>950</v>
      </c>
      <c r="F31" s="25"/>
      <c r="G31" s="25"/>
      <c r="H31" s="25"/>
      <c r="I31" s="25"/>
      <c r="J31" s="25"/>
      <c r="K31" s="25"/>
      <c r="L31" s="25" t="s">
        <v>89</v>
      </c>
      <c r="M31" s="25"/>
      <c r="N31" s="25">
        <v>1100</v>
      </c>
      <c r="O31" s="25" t="s">
        <v>141</v>
      </c>
      <c r="P31" s="33">
        <v>650</v>
      </c>
      <c r="Q31" s="33">
        <v>800</v>
      </c>
    </row>
    <row r="32" spans="1:17">
      <c r="A32" s="106" t="s">
        <v>142</v>
      </c>
      <c r="B32" s="106" t="s">
        <v>110</v>
      </c>
      <c r="C32" s="106" t="s">
        <v>88</v>
      </c>
      <c r="D32" s="25"/>
      <c r="E32" s="29"/>
      <c r="F32" s="25"/>
      <c r="G32" s="25"/>
      <c r="H32" s="25"/>
      <c r="I32" s="25"/>
      <c r="J32" s="25"/>
      <c r="K32" s="25"/>
      <c r="L32" s="25" t="s">
        <v>89</v>
      </c>
      <c r="M32" s="25"/>
      <c r="N32" s="25">
        <v>750</v>
      </c>
      <c r="O32" s="25"/>
      <c r="P32" s="33"/>
      <c r="Q32" s="33"/>
    </row>
    <row r="33" spans="1:17">
      <c r="A33" s="106" t="s">
        <v>143</v>
      </c>
      <c r="B33" s="106" t="s">
        <v>118</v>
      </c>
      <c r="C33" s="106" t="s">
        <v>118</v>
      </c>
      <c r="D33" s="25"/>
      <c r="E33" s="29"/>
      <c r="F33" s="25"/>
      <c r="G33" s="25"/>
      <c r="H33" s="25"/>
      <c r="I33" s="25"/>
      <c r="J33" s="25"/>
      <c r="K33" s="25"/>
      <c r="L33" s="25" t="s">
        <v>89</v>
      </c>
      <c r="M33" s="25"/>
      <c r="N33" s="25"/>
      <c r="O33" s="25"/>
      <c r="P33" s="33"/>
      <c r="Q33" s="33"/>
    </row>
    <row r="34" spans="1:17">
      <c r="A34" s="106" t="s">
        <v>144</v>
      </c>
      <c r="B34" s="17"/>
      <c r="C34" s="17"/>
      <c r="D34" s="26"/>
      <c r="E34" s="60"/>
      <c r="F34" s="26"/>
      <c r="G34" s="26"/>
      <c r="H34" s="26">
        <v>1200</v>
      </c>
      <c r="I34" s="25"/>
      <c r="J34" s="26"/>
      <c r="K34" s="26"/>
      <c r="L34" s="25" t="s">
        <v>89</v>
      </c>
      <c r="M34" s="25"/>
      <c r="N34" s="26"/>
      <c r="O34" s="25" t="s">
        <v>145</v>
      </c>
      <c r="P34" s="34"/>
      <c r="Q34" s="34"/>
    </row>
  </sheetData>
  <customSheetViews>
    <customSheetView guid="{CBA1FB37-C035-49B9-9481-A4EB27C96193}" showPageBreaks="1" fitToPage="1" printArea="1" state="hidden">
      <pane xSplit="3" ySplit="5" topLeftCell="D6" activePane="bottomRight" state="frozen"/>
      <selection pane="bottomRight" activeCell="G29" sqref="G29"/>
      <pageMargins left="0" right="0" top="0" bottom="0" header="0" footer="0"/>
      <pageSetup scale="68" fitToHeight="0" orientation="landscape" r:id="rId1"/>
    </customSheetView>
    <customSheetView guid="{A7EC4885-A9BE-4BF7-A968-4633C8D19A7C}" showPageBreaks="1" fitToPage="1" printArea="1" state="hidden">
      <pane xSplit="3" ySplit="5" topLeftCell="D6" activePane="bottomRight" state="frozen"/>
      <selection pane="bottomRight" activeCell="G29" sqref="G29"/>
      <pageMargins left="0" right="0" top="0" bottom="0" header="0" footer="0"/>
      <pageSetup scale="68" fitToHeight="0" orientation="landscape" r:id="rId2"/>
    </customSheetView>
    <customSheetView guid="{2C5AF3B1-D91F-4637-A1B5-E0718E568E04}" showPageBreaks="1" fitToPage="1" printArea="1">
      <pane xSplit="3" ySplit="5" topLeftCell="D6" activePane="bottomRight" state="frozen"/>
      <selection pane="bottomRight" activeCell="O16" sqref="O16"/>
      <pageMargins left="0" right="0" top="0" bottom="0" header="0" footer="0"/>
      <pageSetup scale="68" fitToHeight="0" orientation="landscape" r:id="rId3"/>
    </customSheetView>
    <customSheetView guid="{9CE95BBC-42E6-4E5E-9727-7AA67C5D416B}" showPageBreaks="1" fitToPage="1" printArea="1" state="hidden">
      <pane xSplit="3" ySplit="5" topLeftCell="D6" activePane="bottomRight" state="frozen"/>
      <selection pane="bottomRight" activeCell="G29" sqref="G29"/>
      <pageMargins left="0" right="0" top="0" bottom="0" header="0" footer="0"/>
      <pageSetup scale="68" fitToHeight="0" orientation="landscape" r:id="rId4"/>
    </customSheetView>
    <customSheetView guid="{27CF7357-DBB0-410C-9185-7A517B5A116D}" showPageBreaks="1" fitToPage="1" printArea="1">
      <pane xSplit="3" ySplit="5" topLeftCell="D6" activePane="bottomRight" state="frozen"/>
      <selection pane="bottomRight" activeCell="K23" sqref="K23"/>
      <pageMargins left="0" right="0" top="0" bottom="0" header="0" footer="0"/>
      <pageSetup scale="68" fitToHeight="0" orientation="landscape" r:id="rId5"/>
    </customSheetView>
    <customSheetView guid="{FD69B1DD-DCB6-4DDC-8E29-F700B2B49884}" showPageBreaks="1" fitToPage="1" printArea="1">
      <pane xSplit="3" ySplit="5" topLeftCell="D6" activePane="bottomRight" state="frozen"/>
      <selection pane="bottomRight" activeCell="K23" sqref="K23"/>
      <pageMargins left="0" right="0" top="0" bottom="0" header="0" footer="0"/>
      <pageSetup scale="68" fitToHeight="0" orientation="landscape" r:id="rId6"/>
    </customSheetView>
    <customSheetView guid="{FD9A50B9-0812-4075-B91A-0C68C7EA05C8}" showPageBreaks="1" fitToPage="1" printArea="1">
      <pane xSplit="3" ySplit="5" topLeftCell="D6" activePane="bottomRight" state="frozen"/>
      <selection pane="bottomRight" activeCell="J21" sqref="J21"/>
      <pageMargins left="0" right="0" top="0" bottom="0" header="0" footer="0"/>
      <pageSetup scale="68" fitToHeight="0" orientation="landscape" r:id="rId7"/>
    </customSheetView>
  </customSheetViews>
  <pageMargins left="0.7" right="0.7" top="0.75" bottom="0.75" header="0.3" footer="0.3"/>
  <pageSetup scale="10" fitToHeight="0" orientation="landscape" r:id="rId8"/>
  <legacy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0C9D3-F177-4C05-A00C-3A81FE8D840E}">
  <sheetPr codeName="Sheet7">
    <tabColor theme="9" tint="0.59999389629810485"/>
  </sheetPr>
  <dimension ref="A1:L1398"/>
  <sheetViews>
    <sheetView zoomScaleNormal="100" workbookViewId="0"/>
  </sheetViews>
  <sheetFormatPr defaultColWidth="9.140625" defaultRowHeight="15"/>
  <cols>
    <col min="1" max="1" width="14.42578125" style="1" bestFit="1" customWidth="1"/>
    <col min="2" max="2" width="19.85546875" style="1" customWidth="1"/>
    <col min="3" max="4" width="18.5703125" style="1" bestFit="1" customWidth="1"/>
    <col min="5" max="6" width="18.85546875" style="1" customWidth="1"/>
    <col min="7" max="7" width="15.5703125" style="1" bestFit="1" customWidth="1"/>
    <col min="8" max="8" width="9.42578125" style="1" bestFit="1" customWidth="1"/>
    <col min="9" max="10" width="12" style="1" bestFit="1" customWidth="1"/>
    <col min="11" max="11" width="17.85546875" style="1" bestFit="1" customWidth="1"/>
    <col min="12" max="12" width="18.140625" style="69" bestFit="1" customWidth="1"/>
    <col min="13" max="16384" width="9.140625" style="69"/>
  </cols>
  <sheetData>
    <row r="1" spans="1:12">
      <c r="A1" s="135" t="s">
        <v>146</v>
      </c>
      <c r="B1" s="135" t="s">
        <v>147</v>
      </c>
      <c r="C1" s="135" t="s">
        <v>148</v>
      </c>
      <c r="D1" s="135" t="s">
        <v>149</v>
      </c>
      <c r="E1" s="135" t="s">
        <v>150</v>
      </c>
      <c r="F1" s="135" t="s">
        <v>151</v>
      </c>
      <c r="G1" s="135" t="s">
        <v>152</v>
      </c>
      <c r="H1" s="135" t="s">
        <v>153</v>
      </c>
      <c r="I1" s="135" t="s">
        <v>154</v>
      </c>
      <c r="J1" s="135" t="s">
        <v>155</v>
      </c>
      <c r="K1" s="135" t="s">
        <v>156</v>
      </c>
      <c r="L1" s="128"/>
    </row>
    <row r="2" spans="1:12">
      <c r="A2" s="118" t="s">
        <v>157</v>
      </c>
      <c r="B2" s="118" t="s">
        <v>158</v>
      </c>
      <c r="C2" s="118" t="s">
        <v>159</v>
      </c>
      <c r="D2" s="136" t="s">
        <v>160</v>
      </c>
      <c r="E2" s="137" t="s">
        <v>161</v>
      </c>
      <c r="F2" s="118"/>
      <c r="G2" s="118" t="s">
        <v>162</v>
      </c>
      <c r="H2" s="118"/>
      <c r="I2" s="72">
        <v>230</v>
      </c>
      <c r="J2" s="118">
        <f>I2*0.8</f>
        <v>184</v>
      </c>
      <c r="K2" s="118"/>
      <c r="L2" s="128"/>
    </row>
    <row r="3" spans="1:12">
      <c r="A3" s="118" t="s">
        <v>157</v>
      </c>
      <c r="B3" s="118" t="s">
        <v>158</v>
      </c>
      <c r="C3" s="118" t="s">
        <v>159</v>
      </c>
      <c r="D3" s="136" t="s">
        <v>163</v>
      </c>
      <c r="E3" s="137" t="s">
        <v>164</v>
      </c>
      <c r="F3" s="118"/>
      <c r="G3" s="118" t="s">
        <v>162</v>
      </c>
      <c r="H3" s="118"/>
      <c r="I3" s="72">
        <v>75</v>
      </c>
      <c r="J3" s="118">
        <f t="shared" ref="J3:J66" si="0">I3*0.8</f>
        <v>60</v>
      </c>
      <c r="K3" s="118"/>
      <c r="L3" s="128"/>
    </row>
    <row r="4" spans="1:12">
      <c r="A4" s="118" t="s">
        <v>157</v>
      </c>
      <c r="B4" s="118" t="s">
        <v>158</v>
      </c>
      <c r="C4" s="118" t="s">
        <v>159</v>
      </c>
      <c r="D4" s="136" t="s">
        <v>165</v>
      </c>
      <c r="E4" s="137" t="s">
        <v>166</v>
      </c>
      <c r="F4" s="118"/>
      <c r="G4" s="118" t="s">
        <v>162</v>
      </c>
      <c r="H4" s="118"/>
      <c r="I4" s="72">
        <v>450</v>
      </c>
      <c r="J4" s="118">
        <f t="shared" si="0"/>
        <v>360</v>
      </c>
      <c r="K4" s="118"/>
      <c r="L4" s="128"/>
    </row>
    <row r="5" spans="1:12">
      <c r="A5" s="118" t="s">
        <v>157</v>
      </c>
      <c r="B5" s="118" t="s">
        <v>158</v>
      </c>
      <c r="C5" s="118" t="s">
        <v>159</v>
      </c>
      <c r="D5" s="136" t="s">
        <v>160</v>
      </c>
      <c r="E5" s="137" t="s">
        <v>167</v>
      </c>
      <c r="F5" s="118"/>
      <c r="G5" s="118" t="s">
        <v>162</v>
      </c>
      <c r="H5" s="118"/>
      <c r="I5" s="72">
        <v>275</v>
      </c>
      <c r="J5" s="118">
        <f t="shared" si="0"/>
        <v>220</v>
      </c>
      <c r="K5" s="118"/>
      <c r="L5" s="128"/>
    </row>
    <row r="6" spans="1:12">
      <c r="A6" s="118" t="s">
        <v>157</v>
      </c>
      <c r="B6" s="118" t="s">
        <v>158</v>
      </c>
      <c r="C6" s="118" t="s">
        <v>159</v>
      </c>
      <c r="D6" s="136" t="s">
        <v>160</v>
      </c>
      <c r="E6" s="137" t="s">
        <v>168</v>
      </c>
      <c r="F6" s="118"/>
      <c r="G6" s="118" t="s">
        <v>162</v>
      </c>
      <c r="H6" s="118"/>
      <c r="I6" s="72">
        <v>150</v>
      </c>
      <c r="J6" s="118">
        <f t="shared" si="0"/>
        <v>120</v>
      </c>
      <c r="K6" s="118"/>
      <c r="L6" s="128"/>
    </row>
    <row r="7" spans="1:12" ht="15" customHeight="1">
      <c r="A7" s="118" t="s">
        <v>157</v>
      </c>
      <c r="B7" s="118" t="s">
        <v>158</v>
      </c>
      <c r="C7" s="118" t="s">
        <v>159</v>
      </c>
      <c r="D7" s="136" t="s">
        <v>169</v>
      </c>
      <c r="E7" s="137" t="s">
        <v>170</v>
      </c>
      <c r="F7" s="118"/>
      <c r="G7" s="118" t="s">
        <v>162</v>
      </c>
      <c r="H7" s="118"/>
      <c r="I7" s="72">
        <v>150</v>
      </c>
      <c r="J7" s="118">
        <f t="shared" si="0"/>
        <v>120</v>
      </c>
      <c r="K7" s="118"/>
      <c r="L7" s="128"/>
    </row>
    <row r="8" spans="1:12">
      <c r="A8" s="118" t="s">
        <v>157</v>
      </c>
      <c r="B8" s="118" t="s">
        <v>158</v>
      </c>
      <c r="C8" s="118" t="s">
        <v>159</v>
      </c>
      <c r="D8" s="118" t="s">
        <v>165</v>
      </c>
      <c r="E8" s="118" t="s">
        <v>171</v>
      </c>
      <c r="F8" s="118"/>
      <c r="G8" s="118" t="s">
        <v>162</v>
      </c>
      <c r="H8" s="118"/>
      <c r="I8" s="118">
        <v>400</v>
      </c>
      <c r="J8" s="118"/>
      <c r="K8" s="118"/>
      <c r="L8" s="128"/>
    </row>
    <row r="9" spans="1:12">
      <c r="A9" s="118" t="s">
        <v>157</v>
      </c>
      <c r="B9" s="118" t="s">
        <v>158</v>
      </c>
      <c r="C9" s="118" t="s">
        <v>159</v>
      </c>
      <c r="D9" s="136" t="s">
        <v>160</v>
      </c>
      <c r="E9" s="137" t="s">
        <v>172</v>
      </c>
      <c r="F9" s="118"/>
      <c r="G9" s="118" t="s">
        <v>162</v>
      </c>
      <c r="H9" s="118"/>
      <c r="I9" s="72">
        <v>450</v>
      </c>
      <c r="J9" s="118">
        <f t="shared" si="0"/>
        <v>360</v>
      </c>
      <c r="K9" s="118"/>
      <c r="L9" s="128"/>
    </row>
    <row r="10" spans="1:12" ht="15" customHeight="1">
      <c r="A10" s="118" t="s">
        <v>157</v>
      </c>
      <c r="B10" s="118" t="s">
        <v>158</v>
      </c>
      <c r="C10" s="118" t="s">
        <v>159</v>
      </c>
      <c r="D10" s="136" t="s">
        <v>160</v>
      </c>
      <c r="E10" s="137" t="s">
        <v>173</v>
      </c>
      <c r="F10" s="118"/>
      <c r="G10" s="118" t="s">
        <v>162</v>
      </c>
      <c r="H10" s="118"/>
      <c r="I10" s="72">
        <v>500</v>
      </c>
      <c r="J10" s="118">
        <f t="shared" si="0"/>
        <v>400</v>
      </c>
      <c r="K10" s="118"/>
      <c r="L10" s="128"/>
    </row>
    <row r="11" spans="1:12" s="108" customFormat="1">
      <c r="A11" s="118" t="s">
        <v>157</v>
      </c>
      <c r="B11" s="118" t="s">
        <v>158</v>
      </c>
      <c r="C11" s="118" t="s">
        <v>159</v>
      </c>
      <c r="D11" s="136" t="s">
        <v>160</v>
      </c>
      <c r="E11" s="137" t="s">
        <v>174</v>
      </c>
      <c r="F11" s="118"/>
      <c r="G11" s="118" t="s">
        <v>162</v>
      </c>
      <c r="H11" s="118"/>
      <c r="I11" s="72">
        <v>225</v>
      </c>
      <c r="J11" s="118">
        <f t="shared" si="0"/>
        <v>180</v>
      </c>
      <c r="K11" s="118"/>
      <c r="L11" s="129"/>
    </row>
    <row r="12" spans="1:12">
      <c r="A12" s="118" t="s">
        <v>157</v>
      </c>
      <c r="B12" s="118" t="s">
        <v>158</v>
      </c>
      <c r="C12" s="118" t="s">
        <v>159</v>
      </c>
      <c r="D12" s="136" t="s">
        <v>160</v>
      </c>
      <c r="E12" s="137" t="s">
        <v>175</v>
      </c>
      <c r="F12" s="118"/>
      <c r="G12" s="118" t="s">
        <v>162</v>
      </c>
      <c r="H12" s="118"/>
      <c r="I12" s="72">
        <v>180</v>
      </c>
      <c r="J12" s="118">
        <f t="shared" si="0"/>
        <v>144</v>
      </c>
      <c r="K12" s="118"/>
      <c r="L12" s="128"/>
    </row>
    <row r="13" spans="1:12" s="108" customFormat="1">
      <c r="A13" s="118" t="s">
        <v>157</v>
      </c>
      <c r="B13" s="118" t="s">
        <v>158</v>
      </c>
      <c r="C13" s="118" t="s">
        <v>159</v>
      </c>
      <c r="D13" s="136" t="s">
        <v>160</v>
      </c>
      <c r="E13" s="137" t="s">
        <v>176</v>
      </c>
      <c r="F13" s="118"/>
      <c r="G13" s="118" t="s">
        <v>162</v>
      </c>
      <c r="H13" s="118"/>
      <c r="I13" s="72">
        <v>1500</v>
      </c>
      <c r="J13" s="118">
        <f t="shared" si="0"/>
        <v>1200</v>
      </c>
      <c r="K13" s="118"/>
      <c r="L13" s="129"/>
    </row>
    <row r="14" spans="1:12">
      <c r="A14" s="118" t="s">
        <v>157</v>
      </c>
      <c r="B14" s="118" t="s">
        <v>158</v>
      </c>
      <c r="C14" s="118" t="s">
        <v>159</v>
      </c>
      <c r="D14" s="136" t="s">
        <v>160</v>
      </c>
      <c r="E14" s="137" t="s">
        <v>177</v>
      </c>
      <c r="F14" s="118"/>
      <c r="G14" s="118" t="s">
        <v>162</v>
      </c>
      <c r="H14" s="118"/>
      <c r="I14" s="72">
        <v>450</v>
      </c>
      <c r="J14" s="118">
        <f t="shared" si="0"/>
        <v>360</v>
      </c>
      <c r="K14" s="118"/>
      <c r="L14" s="128"/>
    </row>
    <row r="15" spans="1:12">
      <c r="A15" s="118" t="s">
        <v>157</v>
      </c>
      <c r="B15" s="118" t="s">
        <v>158</v>
      </c>
      <c r="C15" s="118" t="s">
        <v>159</v>
      </c>
      <c r="D15" s="136" t="s">
        <v>160</v>
      </c>
      <c r="E15" s="137" t="s">
        <v>178</v>
      </c>
      <c r="F15" s="118"/>
      <c r="G15" s="118" t="s">
        <v>162</v>
      </c>
      <c r="H15" s="118"/>
      <c r="I15" s="72">
        <v>200</v>
      </c>
      <c r="J15" s="118">
        <f t="shared" si="0"/>
        <v>160</v>
      </c>
      <c r="K15" s="118"/>
      <c r="L15" s="128"/>
    </row>
    <row r="16" spans="1:12">
      <c r="A16" s="118" t="s">
        <v>157</v>
      </c>
      <c r="B16" s="118" t="s">
        <v>158</v>
      </c>
      <c r="C16" s="118" t="s">
        <v>159</v>
      </c>
      <c r="D16" s="136" t="s">
        <v>160</v>
      </c>
      <c r="E16" s="137" t="s">
        <v>179</v>
      </c>
      <c r="F16" s="118"/>
      <c r="G16" s="118" t="s">
        <v>162</v>
      </c>
      <c r="H16" s="118"/>
      <c r="I16" s="118">
        <v>700</v>
      </c>
      <c r="J16" s="118">
        <f t="shared" si="0"/>
        <v>560</v>
      </c>
      <c r="K16" s="138" t="s">
        <v>180</v>
      </c>
      <c r="L16" s="128"/>
    </row>
    <row r="17" spans="1:12">
      <c r="A17" s="118" t="s">
        <v>157</v>
      </c>
      <c r="B17" s="118" t="s">
        <v>158</v>
      </c>
      <c r="C17" s="118" t="s">
        <v>159</v>
      </c>
      <c r="D17" s="136" t="s">
        <v>160</v>
      </c>
      <c r="E17" s="137" t="s">
        <v>181</v>
      </c>
      <c r="F17" s="118"/>
      <c r="G17" s="118" t="s">
        <v>162</v>
      </c>
      <c r="H17" s="118"/>
      <c r="I17" s="72">
        <v>50</v>
      </c>
      <c r="J17" s="118">
        <f t="shared" si="0"/>
        <v>40</v>
      </c>
      <c r="K17" s="118"/>
      <c r="L17" s="128"/>
    </row>
    <row r="18" spans="1:12" s="108" customFormat="1">
      <c r="A18" s="118" t="s">
        <v>157</v>
      </c>
      <c r="B18" s="118" t="s">
        <v>158</v>
      </c>
      <c r="C18" s="118" t="s">
        <v>159</v>
      </c>
      <c r="D18" s="136" t="s">
        <v>182</v>
      </c>
      <c r="E18" s="137" t="s">
        <v>183</v>
      </c>
      <c r="F18" s="118"/>
      <c r="G18" s="118" t="s">
        <v>162</v>
      </c>
      <c r="H18" s="118"/>
      <c r="I18" s="72">
        <v>375</v>
      </c>
      <c r="J18" s="118">
        <f t="shared" si="0"/>
        <v>300</v>
      </c>
      <c r="K18" s="118"/>
      <c r="L18" s="129"/>
    </row>
    <row r="19" spans="1:12" s="108" customFormat="1" ht="15" customHeight="1">
      <c r="A19" s="118" t="s">
        <v>157</v>
      </c>
      <c r="B19" s="118" t="s">
        <v>158</v>
      </c>
      <c r="C19" s="118" t="s">
        <v>159</v>
      </c>
      <c r="D19" s="136" t="s">
        <v>165</v>
      </c>
      <c r="E19" s="137" t="s">
        <v>184</v>
      </c>
      <c r="F19" s="118"/>
      <c r="G19" s="118" t="s">
        <v>162</v>
      </c>
      <c r="H19" s="118"/>
      <c r="I19" s="72">
        <v>750</v>
      </c>
      <c r="J19" s="118">
        <f t="shared" si="0"/>
        <v>600</v>
      </c>
      <c r="K19" s="118"/>
      <c r="L19" s="129"/>
    </row>
    <row r="20" spans="1:12" s="108" customFormat="1">
      <c r="A20" s="118" t="s">
        <v>157</v>
      </c>
      <c r="B20" s="118" t="s">
        <v>158</v>
      </c>
      <c r="C20" s="118" t="s">
        <v>159</v>
      </c>
      <c r="D20" s="136" t="s">
        <v>160</v>
      </c>
      <c r="E20" s="137" t="s">
        <v>185</v>
      </c>
      <c r="F20" s="118"/>
      <c r="G20" s="118" t="s">
        <v>162</v>
      </c>
      <c r="H20" s="118"/>
      <c r="I20" s="72">
        <v>125</v>
      </c>
      <c r="J20" s="118">
        <f t="shared" si="0"/>
        <v>100</v>
      </c>
      <c r="K20" s="118"/>
      <c r="L20" s="129"/>
    </row>
    <row r="21" spans="1:12">
      <c r="A21" s="118" t="s">
        <v>157</v>
      </c>
      <c r="B21" s="118" t="s">
        <v>158</v>
      </c>
      <c r="C21" s="118" t="s">
        <v>159</v>
      </c>
      <c r="D21" s="136" t="s">
        <v>160</v>
      </c>
      <c r="E21" s="137" t="s">
        <v>186</v>
      </c>
      <c r="F21" s="118"/>
      <c r="G21" s="118" t="s">
        <v>162</v>
      </c>
      <c r="H21" s="118"/>
      <c r="I21" s="72">
        <v>150</v>
      </c>
      <c r="J21" s="118">
        <f t="shared" si="0"/>
        <v>120</v>
      </c>
      <c r="K21" s="118"/>
      <c r="L21" s="128"/>
    </row>
    <row r="22" spans="1:12">
      <c r="A22" s="118" t="s">
        <v>157</v>
      </c>
      <c r="B22" s="118" t="s">
        <v>158</v>
      </c>
      <c r="C22" s="118" t="s">
        <v>159</v>
      </c>
      <c r="D22" s="136" t="s">
        <v>160</v>
      </c>
      <c r="E22" s="137" t="s">
        <v>187</v>
      </c>
      <c r="F22" s="118"/>
      <c r="G22" s="118" t="s">
        <v>162</v>
      </c>
      <c r="H22" s="118"/>
      <c r="I22" s="72">
        <v>500</v>
      </c>
      <c r="J22" s="118">
        <f t="shared" si="0"/>
        <v>400</v>
      </c>
      <c r="K22" s="118"/>
      <c r="L22" s="128"/>
    </row>
    <row r="23" spans="1:12" s="108" customFormat="1">
      <c r="A23" s="118" t="s">
        <v>157</v>
      </c>
      <c r="B23" s="118" t="s">
        <v>158</v>
      </c>
      <c r="C23" s="118" t="s">
        <v>159</v>
      </c>
      <c r="D23" s="139" t="s">
        <v>160</v>
      </c>
      <c r="E23" s="139" t="s">
        <v>188</v>
      </c>
      <c r="F23" s="118"/>
      <c r="G23" s="118" t="s">
        <v>162</v>
      </c>
      <c r="H23" s="118"/>
      <c r="I23" s="72">
        <v>550</v>
      </c>
      <c r="J23" s="118">
        <f t="shared" si="0"/>
        <v>440</v>
      </c>
      <c r="K23" s="118"/>
      <c r="L23" s="129"/>
    </row>
    <row r="24" spans="1:12" s="108" customFormat="1">
      <c r="A24" s="118" t="s">
        <v>157</v>
      </c>
      <c r="B24" s="118" t="s">
        <v>158</v>
      </c>
      <c r="C24" s="118" t="s">
        <v>159</v>
      </c>
      <c r="D24" s="136" t="s">
        <v>160</v>
      </c>
      <c r="E24" s="137" t="s">
        <v>189</v>
      </c>
      <c r="F24" s="118"/>
      <c r="G24" s="118" t="s">
        <v>162</v>
      </c>
      <c r="H24" s="118"/>
      <c r="I24" s="72">
        <v>150</v>
      </c>
      <c r="J24" s="118">
        <f t="shared" si="0"/>
        <v>120</v>
      </c>
      <c r="K24" s="118"/>
      <c r="L24" s="129"/>
    </row>
    <row r="25" spans="1:12">
      <c r="A25" s="118" t="s">
        <v>157</v>
      </c>
      <c r="B25" s="118" t="s">
        <v>158</v>
      </c>
      <c r="C25" s="118" t="s">
        <v>159</v>
      </c>
      <c r="D25" s="136" t="s">
        <v>160</v>
      </c>
      <c r="E25" s="137" t="s">
        <v>190</v>
      </c>
      <c r="F25" s="118"/>
      <c r="G25" s="118" t="s">
        <v>162</v>
      </c>
      <c r="H25" s="118"/>
      <c r="I25" s="72">
        <v>300</v>
      </c>
      <c r="J25" s="118">
        <f t="shared" si="0"/>
        <v>240</v>
      </c>
      <c r="K25" s="118"/>
      <c r="L25" s="128"/>
    </row>
    <row r="26" spans="1:12">
      <c r="A26" s="118" t="s">
        <v>157</v>
      </c>
      <c r="B26" s="118" t="s">
        <v>158</v>
      </c>
      <c r="C26" s="118" t="s">
        <v>159</v>
      </c>
      <c r="D26" s="136" t="s">
        <v>165</v>
      </c>
      <c r="E26" s="137" t="s">
        <v>191</v>
      </c>
      <c r="F26" s="118"/>
      <c r="G26" s="118" t="s">
        <v>162</v>
      </c>
      <c r="H26" s="118"/>
      <c r="I26" s="72">
        <v>750</v>
      </c>
      <c r="J26" s="118">
        <f t="shared" si="0"/>
        <v>600</v>
      </c>
      <c r="K26" s="118"/>
      <c r="L26" s="128"/>
    </row>
    <row r="27" spans="1:12">
      <c r="A27" s="118" t="s">
        <v>157</v>
      </c>
      <c r="B27" s="118" t="s">
        <v>158</v>
      </c>
      <c r="C27" s="118" t="s">
        <v>159</v>
      </c>
      <c r="D27" s="136" t="s">
        <v>160</v>
      </c>
      <c r="E27" s="137" t="s">
        <v>192</v>
      </c>
      <c r="F27" s="118"/>
      <c r="G27" s="118" t="s">
        <v>162</v>
      </c>
      <c r="H27" s="118"/>
      <c r="I27" s="72">
        <v>200</v>
      </c>
      <c r="J27" s="118">
        <f t="shared" si="0"/>
        <v>160</v>
      </c>
      <c r="K27" s="118"/>
      <c r="L27" s="128"/>
    </row>
    <row r="28" spans="1:12">
      <c r="A28" s="118" t="s">
        <v>157</v>
      </c>
      <c r="B28" s="118" t="s">
        <v>158</v>
      </c>
      <c r="C28" s="118" t="s">
        <v>159</v>
      </c>
      <c r="D28" s="136" t="s">
        <v>160</v>
      </c>
      <c r="E28" s="137" t="s">
        <v>193</v>
      </c>
      <c r="F28" s="118"/>
      <c r="G28" s="118" t="s">
        <v>162</v>
      </c>
      <c r="H28" s="118"/>
      <c r="I28" s="72">
        <v>300</v>
      </c>
      <c r="J28" s="118">
        <f t="shared" si="0"/>
        <v>240</v>
      </c>
      <c r="K28" s="118"/>
      <c r="L28" s="128"/>
    </row>
    <row r="29" spans="1:12" s="108" customFormat="1">
      <c r="A29" s="118" t="s">
        <v>157</v>
      </c>
      <c r="B29" s="118" t="s">
        <v>158</v>
      </c>
      <c r="C29" s="118" t="s">
        <v>159</v>
      </c>
      <c r="D29" s="136" t="s">
        <v>182</v>
      </c>
      <c r="E29" s="137" t="s">
        <v>194</v>
      </c>
      <c r="F29" s="118"/>
      <c r="G29" s="118" t="s">
        <v>162</v>
      </c>
      <c r="H29" s="118"/>
      <c r="I29" s="72">
        <v>0</v>
      </c>
      <c r="J29" s="118">
        <f t="shared" si="0"/>
        <v>0</v>
      </c>
      <c r="K29" s="118"/>
      <c r="L29" s="129"/>
    </row>
    <row r="30" spans="1:12" ht="15" customHeight="1">
      <c r="A30" s="118" t="s">
        <v>157</v>
      </c>
      <c r="B30" s="118" t="s">
        <v>158</v>
      </c>
      <c r="C30" s="118" t="s">
        <v>159</v>
      </c>
      <c r="D30" s="136" t="s">
        <v>160</v>
      </c>
      <c r="E30" s="137" t="s">
        <v>195</v>
      </c>
      <c r="F30" s="118"/>
      <c r="G30" s="118" t="s">
        <v>162</v>
      </c>
      <c r="H30" s="118"/>
      <c r="I30" s="72">
        <v>250</v>
      </c>
      <c r="J30" s="118">
        <f t="shared" si="0"/>
        <v>200</v>
      </c>
      <c r="K30" s="118"/>
      <c r="L30" s="128"/>
    </row>
    <row r="31" spans="1:12">
      <c r="A31" s="118" t="s">
        <v>157</v>
      </c>
      <c r="B31" s="118" t="s">
        <v>158</v>
      </c>
      <c r="C31" s="118" t="s">
        <v>159</v>
      </c>
      <c r="D31" s="136" t="s">
        <v>160</v>
      </c>
      <c r="E31" s="137" t="s">
        <v>196</v>
      </c>
      <c r="F31" s="118"/>
      <c r="G31" s="118" t="s">
        <v>162</v>
      </c>
      <c r="H31" s="118"/>
      <c r="I31" s="72">
        <v>100</v>
      </c>
      <c r="J31" s="118">
        <f t="shared" si="0"/>
        <v>80</v>
      </c>
      <c r="K31" s="118"/>
      <c r="L31" s="128"/>
    </row>
    <row r="32" spans="1:12">
      <c r="A32" s="118" t="s">
        <v>157</v>
      </c>
      <c r="B32" s="118" t="s">
        <v>158</v>
      </c>
      <c r="C32" s="118" t="s">
        <v>159</v>
      </c>
      <c r="D32" s="136" t="s">
        <v>160</v>
      </c>
      <c r="E32" s="137" t="s">
        <v>197</v>
      </c>
      <c r="F32" s="118"/>
      <c r="G32" s="118" t="s">
        <v>162</v>
      </c>
      <c r="H32" s="118"/>
      <c r="I32" s="72">
        <v>250</v>
      </c>
      <c r="J32" s="118">
        <f t="shared" si="0"/>
        <v>200</v>
      </c>
      <c r="K32" s="118"/>
      <c r="L32" s="128"/>
    </row>
    <row r="33" spans="1:12">
      <c r="A33" s="118" t="s">
        <v>157</v>
      </c>
      <c r="B33" s="118" t="s">
        <v>158</v>
      </c>
      <c r="C33" s="118" t="s">
        <v>159</v>
      </c>
      <c r="D33" s="136" t="s">
        <v>169</v>
      </c>
      <c r="E33" s="137" t="s">
        <v>198</v>
      </c>
      <c r="F33" s="118"/>
      <c r="G33" s="118" t="s">
        <v>162</v>
      </c>
      <c r="H33" s="118"/>
      <c r="I33" s="72">
        <v>200</v>
      </c>
      <c r="J33" s="118">
        <f t="shared" si="0"/>
        <v>160</v>
      </c>
      <c r="K33" s="118"/>
      <c r="L33" s="128"/>
    </row>
    <row r="34" spans="1:12">
      <c r="A34" s="118" t="s">
        <v>157</v>
      </c>
      <c r="B34" s="118" t="s">
        <v>158</v>
      </c>
      <c r="C34" s="118" t="s">
        <v>159</v>
      </c>
      <c r="D34" s="136" t="s">
        <v>160</v>
      </c>
      <c r="E34" s="137" t="s">
        <v>199</v>
      </c>
      <c r="F34" s="118"/>
      <c r="G34" s="118" t="s">
        <v>162</v>
      </c>
      <c r="H34" s="118"/>
      <c r="I34" s="72">
        <v>100</v>
      </c>
      <c r="J34" s="118">
        <f t="shared" si="0"/>
        <v>80</v>
      </c>
      <c r="K34" s="118"/>
      <c r="L34" s="128"/>
    </row>
    <row r="35" spans="1:12" ht="15" customHeight="1">
      <c r="A35" s="118" t="s">
        <v>157</v>
      </c>
      <c r="B35" s="118" t="s">
        <v>158</v>
      </c>
      <c r="C35" s="118" t="s">
        <v>159</v>
      </c>
      <c r="D35" s="136" t="s">
        <v>160</v>
      </c>
      <c r="E35" s="137" t="s">
        <v>200</v>
      </c>
      <c r="F35" s="118"/>
      <c r="G35" s="118" t="s">
        <v>162</v>
      </c>
      <c r="H35" s="118"/>
      <c r="I35" s="72">
        <v>175</v>
      </c>
      <c r="J35" s="118">
        <f t="shared" si="0"/>
        <v>140</v>
      </c>
      <c r="K35" s="118"/>
      <c r="L35" s="128"/>
    </row>
    <row r="36" spans="1:12">
      <c r="A36" s="118" t="s">
        <v>157</v>
      </c>
      <c r="B36" s="118" t="s">
        <v>158</v>
      </c>
      <c r="C36" s="118" t="s">
        <v>159</v>
      </c>
      <c r="D36" s="136" t="s">
        <v>160</v>
      </c>
      <c r="E36" s="137" t="s">
        <v>201</v>
      </c>
      <c r="F36" s="118"/>
      <c r="G36" s="118" t="s">
        <v>162</v>
      </c>
      <c r="H36" s="118"/>
      <c r="I36" s="72">
        <v>450</v>
      </c>
      <c r="J36" s="118">
        <f t="shared" si="0"/>
        <v>360</v>
      </c>
      <c r="K36" s="118"/>
      <c r="L36" s="128"/>
    </row>
    <row r="37" spans="1:12">
      <c r="A37" s="118" t="s">
        <v>157</v>
      </c>
      <c r="B37" s="118" t="s">
        <v>158</v>
      </c>
      <c r="C37" s="118" t="s">
        <v>159</v>
      </c>
      <c r="D37" s="136" t="s">
        <v>160</v>
      </c>
      <c r="E37" s="137" t="s">
        <v>202</v>
      </c>
      <c r="F37" s="118"/>
      <c r="G37" s="118" t="s">
        <v>162</v>
      </c>
      <c r="H37" s="118"/>
      <c r="I37" s="72">
        <v>250</v>
      </c>
      <c r="J37" s="118">
        <f t="shared" si="0"/>
        <v>200</v>
      </c>
      <c r="K37" s="118"/>
      <c r="L37" s="128"/>
    </row>
    <row r="38" spans="1:12">
      <c r="A38" s="118" t="s">
        <v>157</v>
      </c>
      <c r="B38" s="118" t="s">
        <v>158</v>
      </c>
      <c r="C38" s="118" t="s">
        <v>159</v>
      </c>
      <c r="D38" s="136" t="s">
        <v>160</v>
      </c>
      <c r="E38" s="137" t="s">
        <v>203</v>
      </c>
      <c r="F38" s="118"/>
      <c r="G38" s="118" t="s">
        <v>162</v>
      </c>
      <c r="H38" s="118"/>
      <c r="I38" s="72">
        <v>150</v>
      </c>
      <c r="J38" s="118">
        <f t="shared" si="0"/>
        <v>120</v>
      </c>
      <c r="K38" s="118"/>
      <c r="L38" s="128"/>
    </row>
    <row r="39" spans="1:12" ht="15" customHeight="1">
      <c r="A39" s="118" t="s">
        <v>157</v>
      </c>
      <c r="B39" s="118" t="s">
        <v>158</v>
      </c>
      <c r="C39" s="118" t="s">
        <v>159</v>
      </c>
      <c r="D39" s="136" t="s">
        <v>204</v>
      </c>
      <c r="E39" s="137" t="s">
        <v>205</v>
      </c>
      <c r="F39" s="118"/>
      <c r="G39" s="118" t="s">
        <v>162</v>
      </c>
      <c r="H39" s="118"/>
      <c r="I39" s="72">
        <v>50</v>
      </c>
      <c r="J39" s="118">
        <f t="shared" si="0"/>
        <v>40</v>
      </c>
      <c r="K39" s="118"/>
      <c r="L39" s="128"/>
    </row>
    <row r="40" spans="1:12" ht="15" customHeight="1">
      <c r="A40" s="118" t="s">
        <v>157</v>
      </c>
      <c r="B40" s="118" t="s">
        <v>158</v>
      </c>
      <c r="C40" s="118" t="s">
        <v>159</v>
      </c>
      <c r="D40" s="136" t="s">
        <v>206</v>
      </c>
      <c r="E40" s="137" t="s">
        <v>207</v>
      </c>
      <c r="F40" s="118"/>
      <c r="G40" s="118" t="s">
        <v>162</v>
      </c>
      <c r="H40" s="118"/>
      <c r="I40" s="72">
        <v>700</v>
      </c>
      <c r="J40" s="72">
        <v>700</v>
      </c>
      <c r="K40" s="118"/>
      <c r="L40" s="128"/>
    </row>
    <row r="41" spans="1:12">
      <c r="A41" s="118" t="s">
        <v>157</v>
      </c>
      <c r="B41" s="118" t="s">
        <v>158</v>
      </c>
      <c r="C41" s="118" t="s">
        <v>159</v>
      </c>
      <c r="D41" s="136" t="s">
        <v>206</v>
      </c>
      <c r="E41" s="137" t="s">
        <v>208</v>
      </c>
      <c r="F41" s="118"/>
      <c r="G41" s="118" t="s">
        <v>162</v>
      </c>
      <c r="H41" s="118"/>
      <c r="I41" s="72">
        <v>475</v>
      </c>
      <c r="J41" s="72">
        <v>475</v>
      </c>
      <c r="K41" s="118"/>
      <c r="L41" s="128"/>
    </row>
    <row r="42" spans="1:12">
      <c r="A42" s="118" t="s">
        <v>157</v>
      </c>
      <c r="B42" s="118" t="s">
        <v>158</v>
      </c>
      <c r="C42" s="118" t="s">
        <v>159</v>
      </c>
      <c r="D42" s="136" t="s">
        <v>163</v>
      </c>
      <c r="E42" s="137" t="s">
        <v>209</v>
      </c>
      <c r="F42" s="118"/>
      <c r="G42" s="118" t="s">
        <v>162</v>
      </c>
      <c r="H42" s="118"/>
      <c r="I42" s="72">
        <v>50</v>
      </c>
      <c r="J42" s="118">
        <f t="shared" si="0"/>
        <v>40</v>
      </c>
      <c r="K42" s="118"/>
      <c r="L42" s="128"/>
    </row>
    <row r="43" spans="1:12">
      <c r="A43" s="118" t="s">
        <v>157</v>
      </c>
      <c r="B43" s="118" t="s">
        <v>158</v>
      </c>
      <c r="C43" s="118" t="s">
        <v>159</v>
      </c>
      <c r="D43" s="136" t="s">
        <v>160</v>
      </c>
      <c r="E43" s="137" t="s">
        <v>210</v>
      </c>
      <c r="F43" s="118"/>
      <c r="G43" s="118" t="s">
        <v>162</v>
      </c>
      <c r="H43" s="118"/>
      <c r="I43" s="72">
        <v>150</v>
      </c>
      <c r="J43" s="118">
        <f t="shared" si="0"/>
        <v>120</v>
      </c>
      <c r="K43" s="118"/>
      <c r="L43" s="128"/>
    </row>
    <row r="44" spans="1:12" ht="15" customHeight="1">
      <c r="A44" s="118" t="s">
        <v>157</v>
      </c>
      <c r="B44" s="118" t="s">
        <v>158</v>
      </c>
      <c r="C44" s="118" t="s">
        <v>159</v>
      </c>
      <c r="D44" s="136" t="s">
        <v>160</v>
      </c>
      <c r="E44" s="137" t="s">
        <v>211</v>
      </c>
      <c r="F44" s="118"/>
      <c r="G44" s="118" t="s">
        <v>162</v>
      </c>
      <c r="H44" s="118"/>
      <c r="I44" s="72">
        <v>175</v>
      </c>
      <c r="J44" s="118">
        <f t="shared" si="0"/>
        <v>140</v>
      </c>
      <c r="K44" s="118"/>
      <c r="L44" s="128"/>
    </row>
    <row r="45" spans="1:12">
      <c r="A45" s="118" t="s">
        <v>157</v>
      </c>
      <c r="B45" s="118" t="s">
        <v>158</v>
      </c>
      <c r="C45" s="118" t="s">
        <v>159</v>
      </c>
      <c r="D45" s="136" t="s">
        <v>160</v>
      </c>
      <c r="E45" s="137" t="s">
        <v>212</v>
      </c>
      <c r="F45" s="118"/>
      <c r="G45" s="118" t="s">
        <v>162</v>
      </c>
      <c r="H45" s="118"/>
      <c r="I45" s="72">
        <v>750</v>
      </c>
      <c r="J45" s="118">
        <f t="shared" si="0"/>
        <v>600</v>
      </c>
      <c r="K45" s="118"/>
      <c r="L45" s="128"/>
    </row>
    <row r="46" spans="1:12" ht="15" customHeight="1">
      <c r="A46" s="118" t="s">
        <v>157</v>
      </c>
      <c r="B46" s="118" t="s">
        <v>158</v>
      </c>
      <c r="C46" s="118" t="s">
        <v>159</v>
      </c>
      <c r="D46" s="136" t="s">
        <v>160</v>
      </c>
      <c r="E46" s="137" t="s">
        <v>213</v>
      </c>
      <c r="F46" s="118"/>
      <c r="G46" s="118" t="s">
        <v>162</v>
      </c>
      <c r="H46" s="118"/>
      <c r="I46" s="72">
        <v>215</v>
      </c>
      <c r="J46" s="118">
        <f t="shared" si="0"/>
        <v>172</v>
      </c>
      <c r="K46" s="118"/>
      <c r="L46" s="128"/>
    </row>
    <row r="47" spans="1:12" ht="15" customHeight="1">
      <c r="A47" s="118" t="s">
        <v>157</v>
      </c>
      <c r="B47" s="118" t="s">
        <v>158</v>
      </c>
      <c r="C47" s="118" t="s">
        <v>159</v>
      </c>
      <c r="D47" s="136" t="s">
        <v>160</v>
      </c>
      <c r="E47" s="137" t="s">
        <v>214</v>
      </c>
      <c r="F47" s="118"/>
      <c r="G47" s="118" t="s">
        <v>162</v>
      </c>
      <c r="H47" s="118"/>
      <c r="I47" s="72">
        <v>200</v>
      </c>
      <c r="J47" s="118">
        <f t="shared" si="0"/>
        <v>160</v>
      </c>
      <c r="K47" s="118"/>
      <c r="L47" s="128"/>
    </row>
    <row r="48" spans="1:12">
      <c r="A48" s="118" t="s">
        <v>157</v>
      </c>
      <c r="B48" s="118" t="s">
        <v>158</v>
      </c>
      <c r="C48" s="118" t="s">
        <v>159</v>
      </c>
      <c r="D48" s="136" t="s">
        <v>169</v>
      </c>
      <c r="E48" s="137" t="s">
        <v>215</v>
      </c>
      <c r="F48" s="118"/>
      <c r="G48" s="118" t="s">
        <v>162</v>
      </c>
      <c r="H48" s="118"/>
      <c r="I48" s="72">
        <v>520</v>
      </c>
      <c r="J48" s="118">
        <f t="shared" si="0"/>
        <v>416</v>
      </c>
      <c r="K48" s="118"/>
      <c r="L48" s="128"/>
    </row>
    <row r="49" spans="1:12">
      <c r="A49" s="118" t="s">
        <v>157</v>
      </c>
      <c r="B49" s="118" t="s">
        <v>158</v>
      </c>
      <c r="C49" s="118" t="s">
        <v>159</v>
      </c>
      <c r="D49" s="136" t="s">
        <v>165</v>
      </c>
      <c r="E49" s="137" t="s">
        <v>216</v>
      </c>
      <c r="F49" s="118"/>
      <c r="G49" s="118" t="s">
        <v>162</v>
      </c>
      <c r="H49" s="118"/>
      <c r="I49" s="72">
        <v>200</v>
      </c>
      <c r="J49" s="118">
        <f t="shared" si="0"/>
        <v>160</v>
      </c>
      <c r="K49" s="118"/>
      <c r="L49" s="128"/>
    </row>
    <row r="50" spans="1:12">
      <c r="A50" s="118" t="s">
        <v>157</v>
      </c>
      <c r="B50" s="118" t="s">
        <v>158</v>
      </c>
      <c r="C50" s="118" t="s">
        <v>159</v>
      </c>
      <c r="D50" s="136" t="s">
        <v>160</v>
      </c>
      <c r="E50" s="137" t="s">
        <v>217</v>
      </c>
      <c r="F50" s="118"/>
      <c r="G50" s="118" t="s">
        <v>162</v>
      </c>
      <c r="H50" s="118"/>
      <c r="I50" s="72">
        <v>350</v>
      </c>
      <c r="J50" s="118">
        <f t="shared" si="0"/>
        <v>280</v>
      </c>
      <c r="K50" s="118"/>
      <c r="L50" s="128"/>
    </row>
    <row r="51" spans="1:12" ht="15" customHeight="1">
      <c r="A51" s="118" t="s">
        <v>157</v>
      </c>
      <c r="B51" s="118" t="s">
        <v>158</v>
      </c>
      <c r="C51" s="118" t="s">
        <v>159</v>
      </c>
      <c r="D51" s="136" t="s">
        <v>160</v>
      </c>
      <c r="E51" s="137" t="s">
        <v>218</v>
      </c>
      <c r="F51" s="118"/>
      <c r="G51" s="118" t="s">
        <v>162</v>
      </c>
      <c r="H51" s="118"/>
      <c r="I51" s="72">
        <v>175</v>
      </c>
      <c r="J51" s="118">
        <f t="shared" si="0"/>
        <v>140</v>
      </c>
      <c r="K51" s="118"/>
      <c r="L51" s="128"/>
    </row>
    <row r="52" spans="1:12">
      <c r="A52" s="118" t="s">
        <v>157</v>
      </c>
      <c r="B52" s="118" t="s">
        <v>158</v>
      </c>
      <c r="C52" s="118" t="s">
        <v>159</v>
      </c>
      <c r="D52" s="136" t="s">
        <v>160</v>
      </c>
      <c r="E52" s="137" t="s">
        <v>219</v>
      </c>
      <c r="F52" s="118"/>
      <c r="G52" s="118" t="s">
        <v>162</v>
      </c>
      <c r="H52" s="118"/>
      <c r="I52" s="72">
        <v>300</v>
      </c>
      <c r="J52" s="118">
        <f t="shared" si="0"/>
        <v>240</v>
      </c>
      <c r="K52" s="118"/>
      <c r="L52" s="128"/>
    </row>
    <row r="53" spans="1:12">
      <c r="A53" s="118" t="s">
        <v>157</v>
      </c>
      <c r="B53" s="118" t="s">
        <v>158</v>
      </c>
      <c r="C53" s="118" t="s">
        <v>159</v>
      </c>
      <c r="D53" s="136" t="s">
        <v>160</v>
      </c>
      <c r="E53" s="137" t="s">
        <v>220</v>
      </c>
      <c r="F53" s="118"/>
      <c r="G53" s="118" t="s">
        <v>162</v>
      </c>
      <c r="H53" s="118"/>
      <c r="I53" s="72">
        <v>150</v>
      </c>
      <c r="J53" s="118">
        <f t="shared" si="0"/>
        <v>120</v>
      </c>
      <c r="K53" s="118"/>
      <c r="L53" s="128"/>
    </row>
    <row r="54" spans="1:12" ht="15" customHeight="1">
      <c r="A54" s="118" t="s">
        <v>157</v>
      </c>
      <c r="B54" s="118" t="s">
        <v>158</v>
      </c>
      <c r="C54" s="118" t="s">
        <v>159</v>
      </c>
      <c r="D54" s="136" t="s">
        <v>160</v>
      </c>
      <c r="E54" s="137" t="s">
        <v>221</v>
      </c>
      <c r="F54" s="118"/>
      <c r="G54" s="118" t="s">
        <v>162</v>
      </c>
      <c r="H54" s="118"/>
      <c r="I54" s="72">
        <v>125</v>
      </c>
      <c r="J54" s="118">
        <f t="shared" si="0"/>
        <v>100</v>
      </c>
      <c r="K54" s="118"/>
      <c r="L54" s="128"/>
    </row>
    <row r="55" spans="1:12" ht="15" customHeight="1">
      <c r="A55" s="118" t="s">
        <v>157</v>
      </c>
      <c r="B55" s="118" t="s">
        <v>158</v>
      </c>
      <c r="C55" s="118" t="s">
        <v>159</v>
      </c>
      <c r="D55" s="136" t="s">
        <v>169</v>
      </c>
      <c r="E55" s="137" t="s">
        <v>222</v>
      </c>
      <c r="F55" s="118"/>
      <c r="G55" s="118" t="s">
        <v>162</v>
      </c>
      <c r="H55" s="118"/>
      <c r="I55" s="72">
        <v>500</v>
      </c>
      <c r="J55" s="118">
        <f t="shared" si="0"/>
        <v>400</v>
      </c>
      <c r="K55" s="118"/>
      <c r="L55" s="128"/>
    </row>
    <row r="56" spans="1:12" ht="15" customHeight="1">
      <c r="A56" s="118" t="s">
        <v>157</v>
      </c>
      <c r="B56" s="118" t="s">
        <v>158</v>
      </c>
      <c r="C56" s="118" t="s">
        <v>159</v>
      </c>
      <c r="D56" s="136" t="s">
        <v>169</v>
      </c>
      <c r="E56" s="137" t="s">
        <v>223</v>
      </c>
      <c r="F56" s="118"/>
      <c r="G56" s="118" t="s">
        <v>162</v>
      </c>
      <c r="H56" s="118"/>
      <c r="I56" s="72">
        <v>725</v>
      </c>
      <c r="J56" s="118">
        <f t="shared" si="0"/>
        <v>580</v>
      </c>
      <c r="K56" s="118"/>
      <c r="L56" s="128"/>
    </row>
    <row r="57" spans="1:12">
      <c r="A57" s="118" t="s">
        <v>157</v>
      </c>
      <c r="B57" s="118" t="s">
        <v>158</v>
      </c>
      <c r="C57" s="118" t="s">
        <v>159</v>
      </c>
      <c r="D57" s="136" t="s">
        <v>169</v>
      </c>
      <c r="E57" s="137" t="s">
        <v>224</v>
      </c>
      <c r="F57" s="118"/>
      <c r="G57" s="118" t="s">
        <v>162</v>
      </c>
      <c r="H57" s="118"/>
      <c r="I57" s="72">
        <v>450</v>
      </c>
      <c r="J57" s="118">
        <f t="shared" si="0"/>
        <v>360</v>
      </c>
      <c r="K57" s="118"/>
      <c r="L57" s="128"/>
    </row>
    <row r="58" spans="1:12">
      <c r="A58" s="118" t="s">
        <v>157</v>
      </c>
      <c r="B58" s="118" t="s">
        <v>158</v>
      </c>
      <c r="C58" s="118" t="s">
        <v>159</v>
      </c>
      <c r="D58" s="136" t="s">
        <v>160</v>
      </c>
      <c r="E58" s="137" t="s">
        <v>225</v>
      </c>
      <c r="F58" s="118"/>
      <c r="G58" s="118" t="s">
        <v>162</v>
      </c>
      <c r="H58" s="118"/>
      <c r="I58" s="72">
        <v>200</v>
      </c>
      <c r="J58" s="118">
        <f t="shared" si="0"/>
        <v>160</v>
      </c>
      <c r="K58" s="118"/>
      <c r="L58" s="128"/>
    </row>
    <row r="59" spans="1:12">
      <c r="A59" s="118" t="s">
        <v>157</v>
      </c>
      <c r="B59" s="118" t="s">
        <v>158</v>
      </c>
      <c r="C59" s="118" t="s">
        <v>159</v>
      </c>
      <c r="D59" s="136" t="s">
        <v>206</v>
      </c>
      <c r="E59" s="137" t="s">
        <v>226</v>
      </c>
      <c r="F59" s="118"/>
      <c r="G59" s="118" t="s">
        <v>162</v>
      </c>
      <c r="H59" s="118"/>
      <c r="I59" s="72">
        <v>150</v>
      </c>
      <c r="J59" s="118">
        <f t="shared" si="0"/>
        <v>120</v>
      </c>
      <c r="K59" s="118"/>
      <c r="L59" s="128"/>
    </row>
    <row r="60" spans="1:12" ht="15" customHeight="1">
      <c r="A60" s="118" t="s">
        <v>157</v>
      </c>
      <c r="B60" s="118" t="s">
        <v>158</v>
      </c>
      <c r="C60" s="118" t="s">
        <v>159</v>
      </c>
      <c r="D60" s="136" t="s">
        <v>227</v>
      </c>
      <c r="E60" s="137" t="s">
        <v>228</v>
      </c>
      <c r="F60" s="118"/>
      <c r="G60" s="118" t="s">
        <v>162</v>
      </c>
      <c r="H60" s="118"/>
      <c r="I60" s="72">
        <v>300</v>
      </c>
      <c r="J60" s="118">
        <f t="shared" si="0"/>
        <v>240</v>
      </c>
      <c r="K60" s="118"/>
      <c r="L60" s="128"/>
    </row>
    <row r="61" spans="1:12">
      <c r="A61" s="118" t="s">
        <v>157</v>
      </c>
      <c r="B61" s="118" t="s">
        <v>158</v>
      </c>
      <c r="C61" s="118" t="s">
        <v>159</v>
      </c>
      <c r="D61" s="136" t="s">
        <v>169</v>
      </c>
      <c r="E61" s="137" t="s">
        <v>229</v>
      </c>
      <c r="F61" s="118"/>
      <c r="G61" s="118" t="s">
        <v>162</v>
      </c>
      <c r="H61" s="118"/>
      <c r="I61" s="72">
        <v>750</v>
      </c>
      <c r="J61" s="118">
        <f t="shared" si="0"/>
        <v>600</v>
      </c>
      <c r="K61" s="118"/>
      <c r="L61" s="128"/>
    </row>
    <row r="62" spans="1:12">
      <c r="A62" s="118" t="s">
        <v>157</v>
      </c>
      <c r="B62" s="118" t="s">
        <v>158</v>
      </c>
      <c r="C62" s="118" t="s">
        <v>159</v>
      </c>
      <c r="D62" s="136" t="s">
        <v>160</v>
      </c>
      <c r="E62" s="137" t="s">
        <v>230</v>
      </c>
      <c r="F62" s="118"/>
      <c r="G62" s="118" t="s">
        <v>162</v>
      </c>
      <c r="H62" s="118"/>
      <c r="I62" s="72">
        <v>200</v>
      </c>
      <c r="J62" s="118">
        <f t="shared" si="0"/>
        <v>160</v>
      </c>
      <c r="K62" s="118"/>
      <c r="L62" s="128"/>
    </row>
    <row r="63" spans="1:12" ht="15" customHeight="1">
      <c r="A63" s="118" t="s">
        <v>157</v>
      </c>
      <c r="B63" s="118" t="s">
        <v>158</v>
      </c>
      <c r="C63" s="118" t="s">
        <v>159</v>
      </c>
      <c r="D63" s="136" t="s">
        <v>182</v>
      </c>
      <c r="E63" s="137" t="s">
        <v>231</v>
      </c>
      <c r="F63" s="118"/>
      <c r="G63" s="118" t="s">
        <v>162</v>
      </c>
      <c r="H63" s="118"/>
      <c r="I63" s="72">
        <v>400</v>
      </c>
      <c r="J63" s="118">
        <f t="shared" si="0"/>
        <v>320</v>
      </c>
      <c r="K63" s="118"/>
      <c r="L63" s="128"/>
    </row>
    <row r="64" spans="1:12" s="108" customFormat="1">
      <c r="A64" s="118" t="s">
        <v>157</v>
      </c>
      <c r="B64" s="118" t="s">
        <v>158</v>
      </c>
      <c r="C64" s="118" t="s">
        <v>159</v>
      </c>
      <c r="D64" s="136" t="s">
        <v>160</v>
      </c>
      <c r="E64" s="137" t="s">
        <v>232</v>
      </c>
      <c r="F64" s="118"/>
      <c r="G64" s="118" t="s">
        <v>162</v>
      </c>
      <c r="H64" s="118"/>
      <c r="I64" s="72">
        <v>150</v>
      </c>
      <c r="J64" s="118">
        <f t="shared" si="0"/>
        <v>120</v>
      </c>
      <c r="K64" s="118"/>
      <c r="L64" s="129"/>
    </row>
    <row r="65" spans="1:12" ht="15" customHeight="1">
      <c r="A65" s="118" t="s">
        <v>157</v>
      </c>
      <c r="B65" s="118" t="s">
        <v>158</v>
      </c>
      <c r="C65" s="118" t="s">
        <v>159</v>
      </c>
      <c r="D65" s="136" t="s">
        <v>169</v>
      </c>
      <c r="E65" s="137" t="s">
        <v>233</v>
      </c>
      <c r="F65" s="118"/>
      <c r="G65" s="118" t="s">
        <v>162</v>
      </c>
      <c r="H65" s="118"/>
      <c r="I65" s="72">
        <v>875</v>
      </c>
      <c r="J65" s="118">
        <f t="shared" si="0"/>
        <v>700</v>
      </c>
      <c r="K65" s="118"/>
      <c r="L65" s="128"/>
    </row>
    <row r="66" spans="1:12" ht="15" customHeight="1">
      <c r="A66" s="118" t="s">
        <v>157</v>
      </c>
      <c r="B66" s="118" t="s">
        <v>158</v>
      </c>
      <c r="C66" s="118" t="s">
        <v>159</v>
      </c>
      <c r="D66" s="136" t="s">
        <v>160</v>
      </c>
      <c r="E66" s="137" t="s">
        <v>234</v>
      </c>
      <c r="F66" s="118"/>
      <c r="G66" s="118" t="s">
        <v>162</v>
      </c>
      <c r="H66" s="118"/>
      <c r="I66" s="72">
        <v>300</v>
      </c>
      <c r="J66" s="118">
        <f t="shared" si="0"/>
        <v>240</v>
      </c>
      <c r="K66" s="118"/>
      <c r="L66" s="128"/>
    </row>
    <row r="67" spans="1:12" ht="15" customHeight="1">
      <c r="A67" s="118" t="s">
        <v>157</v>
      </c>
      <c r="B67" s="118" t="s">
        <v>158</v>
      </c>
      <c r="C67" s="118" t="s">
        <v>159</v>
      </c>
      <c r="D67" s="136" t="s">
        <v>160</v>
      </c>
      <c r="E67" s="137" t="s">
        <v>235</v>
      </c>
      <c r="F67" s="118"/>
      <c r="G67" s="118" t="s">
        <v>162</v>
      </c>
      <c r="H67" s="118"/>
      <c r="I67" s="72">
        <v>150</v>
      </c>
      <c r="J67" s="118">
        <f t="shared" ref="J67:J108" si="1">I67*0.8</f>
        <v>120</v>
      </c>
      <c r="K67" s="118"/>
      <c r="L67" s="128"/>
    </row>
    <row r="68" spans="1:12" ht="15" customHeight="1">
      <c r="A68" s="118" t="s">
        <v>157</v>
      </c>
      <c r="B68" s="118" t="s">
        <v>158</v>
      </c>
      <c r="C68" s="118" t="s">
        <v>159</v>
      </c>
      <c r="D68" s="136" t="s">
        <v>160</v>
      </c>
      <c r="E68" s="137" t="s">
        <v>236</v>
      </c>
      <c r="F68" s="118"/>
      <c r="G68" s="118" t="s">
        <v>162</v>
      </c>
      <c r="H68" s="118"/>
      <c r="I68" s="72">
        <v>125</v>
      </c>
      <c r="J68" s="118">
        <f t="shared" si="1"/>
        <v>100</v>
      </c>
      <c r="K68" s="118"/>
      <c r="L68" s="128"/>
    </row>
    <row r="69" spans="1:12" ht="15" customHeight="1">
      <c r="A69" s="118" t="s">
        <v>157</v>
      </c>
      <c r="B69" s="118" t="s">
        <v>158</v>
      </c>
      <c r="C69" s="118" t="s">
        <v>159</v>
      </c>
      <c r="D69" s="136" t="s">
        <v>160</v>
      </c>
      <c r="E69" s="137" t="s">
        <v>237</v>
      </c>
      <c r="F69" s="118"/>
      <c r="G69" s="118" t="s">
        <v>162</v>
      </c>
      <c r="H69" s="118"/>
      <c r="I69" s="72">
        <v>150</v>
      </c>
      <c r="J69" s="118">
        <f t="shared" si="1"/>
        <v>120</v>
      </c>
      <c r="K69" s="118"/>
      <c r="L69" s="128"/>
    </row>
    <row r="70" spans="1:12">
      <c r="A70" s="118" t="s">
        <v>157</v>
      </c>
      <c r="B70" s="118" t="s">
        <v>158</v>
      </c>
      <c r="C70" s="118" t="s">
        <v>159</v>
      </c>
      <c r="D70" s="136" t="s">
        <v>169</v>
      </c>
      <c r="E70" s="137" t="s">
        <v>238</v>
      </c>
      <c r="F70" s="118"/>
      <c r="G70" s="118" t="s">
        <v>162</v>
      </c>
      <c r="H70" s="118"/>
      <c r="I70" s="72">
        <v>250</v>
      </c>
      <c r="J70" s="118">
        <f t="shared" si="1"/>
        <v>200</v>
      </c>
      <c r="K70" s="118"/>
      <c r="L70" s="128"/>
    </row>
    <row r="71" spans="1:12">
      <c r="A71" s="118" t="s">
        <v>157</v>
      </c>
      <c r="B71" s="118" t="s">
        <v>158</v>
      </c>
      <c r="C71" s="118" t="s">
        <v>159</v>
      </c>
      <c r="D71" s="136" t="s">
        <v>160</v>
      </c>
      <c r="E71" s="137" t="s">
        <v>239</v>
      </c>
      <c r="F71" s="118"/>
      <c r="G71" s="118" t="s">
        <v>162</v>
      </c>
      <c r="H71" s="118"/>
      <c r="I71" s="72">
        <v>125</v>
      </c>
      <c r="J71" s="118">
        <f t="shared" si="1"/>
        <v>100</v>
      </c>
      <c r="K71" s="118"/>
      <c r="L71" s="128"/>
    </row>
    <row r="72" spans="1:12">
      <c r="A72" s="118" t="s">
        <v>157</v>
      </c>
      <c r="B72" s="118" t="s">
        <v>158</v>
      </c>
      <c r="C72" s="118" t="s">
        <v>159</v>
      </c>
      <c r="D72" s="136" t="s">
        <v>160</v>
      </c>
      <c r="E72" s="137" t="s">
        <v>240</v>
      </c>
      <c r="F72" s="118"/>
      <c r="G72" s="118" t="s">
        <v>162</v>
      </c>
      <c r="H72" s="118"/>
      <c r="I72" s="72">
        <v>450</v>
      </c>
      <c r="J72" s="118">
        <f t="shared" si="1"/>
        <v>360</v>
      </c>
      <c r="K72" s="118"/>
      <c r="L72" s="128"/>
    </row>
    <row r="73" spans="1:12">
      <c r="A73" s="118" t="s">
        <v>157</v>
      </c>
      <c r="B73" s="118" t="s">
        <v>158</v>
      </c>
      <c r="C73" s="118" t="s">
        <v>159</v>
      </c>
      <c r="D73" s="136" t="s">
        <v>160</v>
      </c>
      <c r="E73" s="137" t="s">
        <v>241</v>
      </c>
      <c r="F73" s="118"/>
      <c r="G73" s="118" t="s">
        <v>162</v>
      </c>
      <c r="H73" s="118"/>
      <c r="I73" s="72">
        <v>125</v>
      </c>
      <c r="J73" s="118">
        <f t="shared" si="1"/>
        <v>100</v>
      </c>
      <c r="K73" s="118"/>
      <c r="L73" s="128"/>
    </row>
    <row r="74" spans="1:12">
      <c r="A74" s="118" t="s">
        <v>157</v>
      </c>
      <c r="B74" s="118" t="s">
        <v>158</v>
      </c>
      <c r="C74" s="118" t="s">
        <v>159</v>
      </c>
      <c r="D74" s="136" t="s">
        <v>206</v>
      </c>
      <c r="E74" s="137" t="s">
        <v>242</v>
      </c>
      <c r="F74" s="118"/>
      <c r="G74" s="118" t="s">
        <v>162</v>
      </c>
      <c r="H74" s="118"/>
      <c r="I74" s="72">
        <v>750</v>
      </c>
      <c r="J74" s="72">
        <v>750</v>
      </c>
      <c r="K74" s="118"/>
      <c r="L74" s="128"/>
    </row>
    <row r="75" spans="1:12">
      <c r="A75" s="118" t="s">
        <v>157</v>
      </c>
      <c r="B75" s="118" t="s">
        <v>158</v>
      </c>
      <c r="C75" s="118" t="s">
        <v>159</v>
      </c>
      <c r="D75" s="136" t="s">
        <v>227</v>
      </c>
      <c r="E75" s="137" t="s">
        <v>243</v>
      </c>
      <c r="F75" s="118"/>
      <c r="G75" s="118" t="s">
        <v>162</v>
      </c>
      <c r="H75" s="118"/>
      <c r="I75" s="72">
        <v>300</v>
      </c>
      <c r="J75" s="118">
        <f t="shared" si="1"/>
        <v>240</v>
      </c>
      <c r="K75" s="118"/>
      <c r="L75" s="128"/>
    </row>
    <row r="76" spans="1:12" ht="15" customHeight="1">
      <c r="A76" s="118" t="s">
        <v>157</v>
      </c>
      <c r="B76" s="118" t="s">
        <v>158</v>
      </c>
      <c r="C76" s="118" t="s">
        <v>159</v>
      </c>
      <c r="D76" s="136" t="s">
        <v>163</v>
      </c>
      <c r="E76" s="137" t="s">
        <v>244</v>
      </c>
      <c r="F76" s="118"/>
      <c r="G76" s="118" t="s">
        <v>162</v>
      </c>
      <c r="H76" s="118"/>
      <c r="I76" s="72">
        <v>475</v>
      </c>
      <c r="J76" s="118">
        <f t="shared" si="1"/>
        <v>380</v>
      </c>
      <c r="K76" s="118"/>
      <c r="L76" s="128"/>
    </row>
    <row r="77" spans="1:12">
      <c r="A77" s="118" t="s">
        <v>157</v>
      </c>
      <c r="B77" s="118" t="s">
        <v>158</v>
      </c>
      <c r="C77" s="118" t="s">
        <v>159</v>
      </c>
      <c r="D77" s="136" t="s">
        <v>165</v>
      </c>
      <c r="E77" s="137" t="s">
        <v>245</v>
      </c>
      <c r="F77" s="118"/>
      <c r="G77" s="118" t="s">
        <v>162</v>
      </c>
      <c r="H77" s="118"/>
      <c r="I77" s="72">
        <v>500</v>
      </c>
      <c r="J77" s="118">
        <f t="shared" si="1"/>
        <v>400</v>
      </c>
      <c r="K77" s="118"/>
      <c r="L77" s="128"/>
    </row>
    <row r="78" spans="1:12">
      <c r="A78" s="118" t="s">
        <v>157</v>
      </c>
      <c r="B78" s="118" t="s">
        <v>158</v>
      </c>
      <c r="C78" s="118" t="s">
        <v>159</v>
      </c>
      <c r="D78" s="136" t="s">
        <v>169</v>
      </c>
      <c r="E78" s="137" t="s">
        <v>246</v>
      </c>
      <c r="F78" s="118"/>
      <c r="G78" s="118" t="s">
        <v>162</v>
      </c>
      <c r="H78" s="118"/>
      <c r="I78" s="72">
        <v>150</v>
      </c>
      <c r="J78" s="118">
        <f t="shared" si="1"/>
        <v>120</v>
      </c>
      <c r="K78" s="118"/>
      <c r="L78" s="128"/>
    </row>
    <row r="79" spans="1:12" s="108" customFormat="1">
      <c r="A79" s="118" t="s">
        <v>157</v>
      </c>
      <c r="B79" s="118" t="s">
        <v>158</v>
      </c>
      <c r="C79" s="118" t="s">
        <v>159</v>
      </c>
      <c r="D79" s="136" t="s">
        <v>160</v>
      </c>
      <c r="E79" s="137" t="s">
        <v>247</v>
      </c>
      <c r="F79" s="118"/>
      <c r="G79" s="118" t="s">
        <v>162</v>
      </c>
      <c r="H79" s="118"/>
      <c r="I79" s="72">
        <v>250</v>
      </c>
      <c r="J79" s="118">
        <f t="shared" si="1"/>
        <v>200</v>
      </c>
      <c r="K79" s="118"/>
      <c r="L79" s="129"/>
    </row>
    <row r="80" spans="1:12">
      <c r="A80" s="118" t="s">
        <v>157</v>
      </c>
      <c r="B80" s="118" t="s">
        <v>158</v>
      </c>
      <c r="C80" s="118" t="s">
        <v>159</v>
      </c>
      <c r="D80" s="136" t="s">
        <v>160</v>
      </c>
      <c r="E80" s="137" t="s">
        <v>248</v>
      </c>
      <c r="F80" s="118"/>
      <c r="G80" s="118" t="s">
        <v>162</v>
      </c>
      <c r="H80" s="118"/>
      <c r="I80" s="72">
        <v>200</v>
      </c>
      <c r="J80" s="118">
        <f t="shared" si="1"/>
        <v>160</v>
      </c>
      <c r="K80" s="118"/>
      <c r="L80" s="128"/>
    </row>
    <row r="81" spans="1:12">
      <c r="A81" s="118" t="s">
        <v>157</v>
      </c>
      <c r="B81" s="118" t="s">
        <v>158</v>
      </c>
      <c r="C81" s="118" t="s">
        <v>159</v>
      </c>
      <c r="D81" s="136" t="s">
        <v>160</v>
      </c>
      <c r="E81" s="137" t="s">
        <v>249</v>
      </c>
      <c r="F81" s="118"/>
      <c r="G81" s="118" t="s">
        <v>162</v>
      </c>
      <c r="H81" s="118"/>
      <c r="I81" s="72">
        <v>300</v>
      </c>
      <c r="J81" s="118">
        <f t="shared" si="1"/>
        <v>240</v>
      </c>
      <c r="K81" s="118"/>
      <c r="L81" s="128"/>
    </row>
    <row r="82" spans="1:12">
      <c r="A82" s="118" t="s">
        <v>157</v>
      </c>
      <c r="B82" s="118" t="s">
        <v>158</v>
      </c>
      <c r="C82" s="118" t="s">
        <v>159</v>
      </c>
      <c r="D82" s="136" t="s">
        <v>204</v>
      </c>
      <c r="E82" s="137" t="s">
        <v>250</v>
      </c>
      <c r="F82" s="118"/>
      <c r="G82" s="118" t="s">
        <v>162</v>
      </c>
      <c r="H82" s="118"/>
      <c r="I82" s="72">
        <v>50</v>
      </c>
      <c r="J82" s="118">
        <f t="shared" si="1"/>
        <v>40</v>
      </c>
      <c r="K82" s="118"/>
      <c r="L82" s="128"/>
    </row>
    <row r="83" spans="1:12">
      <c r="A83" s="118" t="s">
        <v>157</v>
      </c>
      <c r="B83" s="118" t="s">
        <v>158</v>
      </c>
      <c r="C83" s="118" t="s">
        <v>159</v>
      </c>
      <c r="D83" s="140" t="s">
        <v>204</v>
      </c>
      <c r="E83" s="203" t="s">
        <v>251</v>
      </c>
      <c r="F83" s="118"/>
      <c r="G83" s="118" t="s">
        <v>162</v>
      </c>
      <c r="H83" s="118" t="s">
        <v>252</v>
      </c>
      <c r="I83" s="72">
        <v>0</v>
      </c>
      <c r="J83" s="118">
        <f t="shared" si="1"/>
        <v>0</v>
      </c>
      <c r="K83" s="118"/>
      <c r="L83" s="128"/>
    </row>
    <row r="84" spans="1:12">
      <c r="A84" s="118" t="s">
        <v>157</v>
      </c>
      <c r="B84" s="118" t="s">
        <v>158</v>
      </c>
      <c r="C84" s="118" t="s">
        <v>159</v>
      </c>
      <c r="D84" s="136" t="s">
        <v>160</v>
      </c>
      <c r="E84" s="137" t="s">
        <v>253</v>
      </c>
      <c r="F84" s="118"/>
      <c r="G84" s="118" t="s">
        <v>162</v>
      </c>
      <c r="H84" s="118"/>
      <c r="I84" s="72">
        <v>250</v>
      </c>
      <c r="J84" s="118">
        <f t="shared" si="1"/>
        <v>200</v>
      </c>
      <c r="K84" s="118"/>
      <c r="L84" s="128"/>
    </row>
    <row r="85" spans="1:12" s="108" customFormat="1" ht="15" customHeight="1">
      <c r="A85" s="118" t="s">
        <v>157</v>
      </c>
      <c r="B85" s="118" t="s">
        <v>158</v>
      </c>
      <c r="C85" s="118" t="s">
        <v>159</v>
      </c>
      <c r="D85" s="136" t="s">
        <v>206</v>
      </c>
      <c r="E85" s="137" t="s">
        <v>254</v>
      </c>
      <c r="F85" s="118"/>
      <c r="G85" s="118" t="s">
        <v>162</v>
      </c>
      <c r="H85" s="118"/>
      <c r="I85" s="72">
        <v>100</v>
      </c>
      <c r="J85" s="118">
        <f t="shared" si="1"/>
        <v>80</v>
      </c>
      <c r="K85" s="118"/>
      <c r="L85" s="129"/>
    </row>
    <row r="86" spans="1:12">
      <c r="A86" s="118" t="s">
        <v>157</v>
      </c>
      <c r="B86" s="118" t="s">
        <v>158</v>
      </c>
      <c r="C86" s="118" t="s">
        <v>159</v>
      </c>
      <c r="D86" s="136" t="s">
        <v>204</v>
      </c>
      <c r="E86" s="137" t="s">
        <v>255</v>
      </c>
      <c r="F86" s="118"/>
      <c r="G86" s="118" t="s">
        <v>162</v>
      </c>
      <c r="H86" s="118"/>
      <c r="I86" s="72">
        <v>50</v>
      </c>
      <c r="J86" s="118">
        <f t="shared" si="1"/>
        <v>40</v>
      </c>
      <c r="K86" s="118"/>
      <c r="L86" s="128"/>
    </row>
    <row r="87" spans="1:12">
      <c r="A87" s="118" t="s">
        <v>157</v>
      </c>
      <c r="B87" s="118" t="s">
        <v>158</v>
      </c>
      <c r="C87" s="118" t="s">
        <v>159</v>
      </c>
      <c r="D87" s="136" t="s">
        <v>160</v>
      </c>
      <c r="E87" s="137" t="s">
        <v>256</v>
      </c>
      <c r="F87" s="118"/>
      <c r="G87" s="118" t="s">
        <v>162</v>
      </c>
      <c r="H87" s="118" t="s">
        <v>257</v>
      </c>
      <c r="I87" s="203">
        <v>0</v>
      </c>
      <c r="J87" s="118">
        <f t="shared" si="1"/>
        <v>0</v>
      </c>
      <c r="K87" s="118"/>
      <c r="L87" s="128"/>
    </row>
    <row r="88" spans="1:12">
      <c r="A88" s="118" t="s">
        <v>157</v>
      </c>
      <c r="B88" s="118" t="s">
        <v>158</v>
      </c>
      <c r="C88" s="118" t="s">
        <v>159</v>
      </c>
      <c r="D88" s="136" t="s">
        <v>160</v>
      </c>
      <c r="E88" s="137" t="s">
        <v>256</v>
      </c>
      <c r="F88" s="118"/>
      <c r="G88" s="118" t="s">
        <v>162</v>
      </c>
      <c r="H88" s="118" t="s">
        <v>258</v>
      </c>
      <c r="I88" s="203">
        <v>25</v>
      </c>
      <c r="J88" s="118">
        <f t="shared" si="1"/>
        <v>20</v>
      </c>
      <c r="K88" s="118"/>
      <c r="L88" s="128"/>
    </row>
    <row r="89" spans="1:12">
      <c r="A89" s="118" t="s">
        <v>157</v>
      </c>
      <c r="B89" s="118" t="s">
        <v>158</v>
      </c>
      <c r="C89" s="118" t="s">
        <v>159</v>
      </c>
      <c r="D89" s="136" t="s">
        <v>160</v>
      </c>
      <c r="E89" s="137" t="s">
        <v>259</v>
      </c>
      <c r="F89" s="118"/>
      <c r="G89" s="118" t="s">
        <v>162</v>
      </c>
      <c r="H89" s="118"/>
      <c r="I89" s="72">
        <v>200</v>
      </c>
      <c r="J89" s="118">
        <f t="shared" si="1"/>
        <v>160</v>
      </c>
      <c r="K89" s="118"/>
      <c r="L89" s="128"/>
    </row>
    <row r="90" spans="1:12">
      <c r="A90" s="118" t="s">
        <v>157</v>
      </c>
      <c r="B90" s="118" t="s">
        <v>158</v>
      </c>
      <c r="C90" s="118" t="s">
        <v>159</v>
      </c>
      <c r="D90" s="136" t="s">
        <v>160</v>
      </c>
      <c r="E90" s="137" t="s">
        <v>260</v>
      </c>
      <c r="F90" s="118"/>
      <c r="G90" s="118" t="s">
        <v>162</v>
      </c>
      <c r="H90" s="118"/>
      <c r="I90" s="72">
        <v>640</v>
      </c>
      <c r="J90" s="118">
        <f t="shared" si="1"/>
        <v>512</v>
      </c>
      <c r="K90" s="118"/>
      <c r="L90" s="128"/>
    </row>
    <row r="91" spans="1:12">
      <c r="A91" s="118" t="s">
        <v>157</v>
      </c>
      <c r="B91" s="118" t="s">
        <v>158</v>
      </c>
      <c r="C91" s="118" t="s">
        <v>159</v>
      </c>
      <c r="D91" s="136" t="s">
        <v>160</v>
      </c>
      <c r="E91" s="137" t="s">
        <v>261</v>
      </c>
      <c r="F91" s="118"/>
      <c r="G91" s="118" t="s">
        <v>162</v>
      </c>
      <c r="H91" s="118"/>
      <c r="I91" s="72">
        <v>250</v>
      </c>
      <c r="J91" s="118">
        <f t="shared" si="1"/>
        <v>200</v>
      </c>
      <c r="K91" s="118"/>
      <c r="L91" s="128"/>
    </row>
    <row r="92" spans="1:12">
      <c r="A92" s="118" t="s">
        <v>157</v>
      </c>
      <c r="B92" s="118" t="s">
        <v>158</v>
      </c>
      <c r="C92" s="118" t="s">
        <v>159</v>
      </c>
      <c r="D92" s="136" t="s">
        <v>160</v>
      </c>
      <c r="E92" s="137" t="s">
        <v>262</v>
      </c>
      <c r="F92" s="118"/>
      <c r="G92" s="118" t="s">
        <v>162</v>
      </c>
      <c r="H92" s="118"/>
      <c r="I92" s="72">
        <v>325</v>
      </c>
      <c r="J92" s="118">
        <f t="shared" si="1"/>
        <v>260</v>
      </c>
      <c r="K92" s="118"/>
      <c r="L92" s="128"/>
    </row>
    <row r="93" spans="1:12" s="108" customFormat="1">
      <c r="A93" s="118" t="s">
        <v>157</v>
      </c>
      <c r="B93" s="118" t="s">
        <v>158</v>
      </c>
      <c r="C93" s="118" t="s">
        <v>159</v>
      </c>
      <c r="D93" s="136" t="s">
        <v>160</v>
      </c>
      <c r="E93" s="137" t="s">
        <v>263</v>
      </c>
      <c r="F93" s="118"/>
      <c r="G93" s="118" t="s">
        <v>162</v>
      </c>
      <c r="H93" s="118"/>
      <c r="I93" s="72">
        <v>220</v>
      </c>
      <c r="J93" s="118">
        <f t="shared" si="1"/>
        <v>176</v>
      </c>
      <c r="K93" s="118"/>
      <c r="L93" s="129"/>
    </row>
    <row r="94" spans="1:12">
      <c r="A94" s="118" t="s">
        <v>157</v>
      </c>
      <c r="B94" s="118" t="s">
        <v>158</v>
      </c>
      <c r="C94" s="118" t="s">
        <v>159</v>
      </c>
      <c r="D94" s="136" t="s">
        <v>160</v>
      </c>
      <c r="E94" s="137" t="s">
        <v>264</v>
      </c>
      <c r="F94" s="118"/>
      <c r="G94" s="118" t="s">
        <v>162</v>
      </c>
      <c r="H94" s="118"/>
      <c r="I94" s="72">
        <v>200</v>
      </c>
      <c r="J94" s="118">
        <f t="shared" si="1"/>
        <v>160</v>
      </c>
      <c r="K94" s="118"/>
      <c r="L94" s="128"/>
    </row>
    <row r="95" spans="1:12">
      <c r="A95" s="118" t="s">
        <v>157</v>
      </c>
      <c r="B95" s="118" t="s">
        <v>158</v>
      </c>
      <c r="C95" s="118" t="s">
        <v>159</v>
      </c>
      <c r="D95" s="136" t="s">
        <v>160</v>
      </c>
      <c r="E95" s="137" t="s">
        <v>265</v>
      </c>
      <c r="F95" s="118"/>
      <c r="G95" s="118" t="s">
        <v>162</v>
      </c>
      <c r="H95" s="118"/>
      <c r="I95" s="72">
        <v>150</v>
      </c>
      <c r="J95" s="118">
        <f t="shared" si="1"/>
        <v>120</v>
      </c>
      <c r="K95" s="118"/>
      <c r="L95" s="128"/>
    </row>
    <row r="96" spans="1:12">
      <c r="A96" s="118" t="s">
        <v>157</v>
      </c>
      <c r="B96" s="118" t="s">
        <v>158</v>
      </c>
      <c r="C96" s="118" t="s">
        <v>159</v>
      </c>
      <c r="D96" s="136" t="s">
        <v>160</v>
      </c>
      <c r="E96" s="137" t="s">
        <v>266</v>
      </c>
      <c r="F96" s="118"/>
      <c r="G96" s="118" t="s">
        <v>162</v>
      </c>
      <c r="H96" s="118"/>
      <c r="I96" s="72">
        <v>200</v>
      </c>
      <c r="J96" s="118">
        <f t="shared" si="1"/>
        <v>160</v>
      </c>
      <c r="K96" s="118"/>
      <c r="L96" s="128"/>
    </row>
    <row r="97" spans="1:12">
      <c r="A97" s="118" t="s">
        <v>157</v>
      </c>
      <c r="B97" s="118" t="s">
        <v>158</v>
      </c>
      <c r="C97" s="118" t="s">
        <v>159</v>
      </c>
      <c r="D97" s="136" t="s">
        <v>160</v>
      </c>
      <c r="E97" s="137" t="s">
        <v>267</v>
      </c>
      <c r="F97" s="118"/>
      <c r="G97" s="118" t="s">
        <v>162</v>
      </c>
      <c r="H97" s="118"/>
      <c r="I97" s="72">
        <v>300</v>
      </c>
      <c r="J97" s="118">
        <f t="shared" si="1"/>
        <v>240</v>
      </c>
      <c r="K97" s="118"/>
      <c r="L97" s="128"/>
    </row>
    <row r="98" spans="1:12">
      <c r="A98" s="118" t="s">
        <v>157</v>
      </c>
      <c r="B98" s="118" t="s">
        <v>158</v>
      </c>
      <c r="C98" s="118" t="s">
        <v>159</v>
      </c>
      <c r="D98" s="136" t="s">
        <v>268</v>
      </c>
      <c r="E98" s="137" t="s">
        <v>269</v>
      </c>
      <c r="F98" s="118"/>
      <c r="G98" s="118" t="s">
        <v>162</v>
      </c>
      <c r="H98" s="118"/>
      <c r="I98" s="72">
        <v>300</v>
      </c>
      <c r="J98" s="118">
        <f t="shared" si="1"/>
        <v>240</v>
      </c>
      <c r="K98" s="118"/>
      <c r="L98" s="128"/>
    </row>
    <row r="99" spans="1:12">
      <c r="A99" s="118" t="s">
        <v>157</v>
      </c>
      <c r="B99" s="118" t="s">
        <v>158</v>
      </c>
      <c r="C99" s="118" t="s">
        <v>159</v>
      </c>
      <c r="D99" s="136" t="s">
        <v>160</v>
      </c>
      <c r="E99" s="137" t="s">
        <v>270</v>
      </c>
      <c r="F99" s="118"/>
      <c r="G99" s="118" t="s">
        <v>162</v>
      </c>
      <c r="H99" s="118"/>
      <c r="I99" s="72">
        <v>200</v>
      </c>
      <c r="J99" s="118">
        <f t="shared" si="1"/>
        <v>160</v>
      </c>
      <c r="K99" s="118"/>
      <c r="L99" s="128"/>
    </row>
    <row r="100" spans="1:12">
      <c r="A100" s="118" t="s">
        <v>157</v>
      </c>
      <c r="B100" s="118" t="s">
        <v>158</v>
      </c>
      <c r="C100" s="118" t="s">
        <v>159</v>
      </c>
      <c r="D100" s="136" t="s">
        <v>160</v>
      </c>
      <c r="E100" s="137" t="s">
        <v>271</v>
      </c>
      <c r="F100" s="118"/>
      <c r="G100" s="118" t="s">
        <v>162</v>
      </c>
      <c r="H100" s="118"/>
      <c r="I100" s="72">
        <v>450</v>
      </c>
      <c r="J100" s="118">
        <f t="shared" si="1"/>
        <v>360</v>
      </c>
      <c r="K100" s="118"/>
      <c r="L100" s="128"/>
    </row>
    <row r="101" spans="1:12">
      <c r="A101" s="118" t="s">
        <v>157</v>
      </c>
      <c r="B101" s="118" t="s">
        <v>158</v>
      </c>
      <c r="C101" s="118" t="s">
        <v>159</v>
      </c>
      <c r="D101" s="136" t="s">
        <v>160</v>
      </c>
      <c r="E101" s="137" t="s">
        <v>272</v>
      </c>
      <c r="F101" s="118"/>
      <c r="G101" s="118" t="s">
        <v>162</v>
      </c>
      <c r="H101" s="118"/>
      <c r="I101" s="72">
        <v>450</v>
      </c>
      <c r="J101" s="118">
        <f t="shared" si="1"/>
        <v>360</v>
      </c>
      <c r="K101" s="118"/>
      <c r="L101" s="128"/>
    </row>
    <row r="102" spans="1:12">
      <c r="A102" s="118" t="s">
        <v>157</v>
      </c>
      <c r="B102" s="118" t="s">
        <v>158</v>
      </c>
      <c r="C102" s="118" t="s">
        <v>159</v>
      </c>
      <c r="D102" s="136" t="s">
        <v>160</v>
      </c>
      <c r="E102" s="137" t="s">
        <v>273</v>
      </c>
      <c r="F102" s="118"/>
      <c r="G102" s="118" t="s">
        <v>162</v>
      </c>
      <c r="H102" s="118"/>
      <c r="I102" s="72">
        <v>150</v>
      </c>
      <c r="J102" s="118">
        <f t="shared" si="1"/>
        <v>120</v>
      </c>
      <c r="K102" s="118"/>
      <c r="L102" s="128"/>
    </row>
    <row r="103" spans="1:12" s="108" customFormat="1">
      <c r="A103" s="118" t="s">
        <v>157</v>
      </c>
      <c r="B103" s="118" t="s">
        <v>158</v>
      </c>
      <c r="C103" s="118" t="s">
        <v>159</v>
      </c>
      <c r="D103" s="136" t="s">
        <v>160</v>
      </c>
      <c r="E103" s="137" t="s">
        <v>274</v>
      </c>
      <c r="F103" s="118"/>
      <c r="G103" s="118" t="s">
        <v>162</v>
      </c>
      <c r="H103" s="118"/>
      <c r="I103" s="72">
        <v>225</v>
      </c>
      <c r="J103" s="118">
        <f t="shared" si="1"/>
        <v>180</v>
      </c>
      <c r="K103" s="118"/>
      <c r="L103" s="129"/>
    </row>
    <row r="104" spans="1:12">
      <c r="A104" s="118" t="s">
        <v>157</v>
      </c>
      <c r="B104" s="118" t="s">
        <v>158</v>
      </c>
      <c r="C104" s="118" t="s">
        <v>159</v>
      </c>
      <c r="D104" s="136" t="s">
        <v>160</v>
      </c>
      <c r="E104" s="137" t="s">
        <v>275</v>
      </c>
      <c r="F104" s="118"/>
      <c r="G104" s="118" t="s">
        <v>162</v>
      </c>
      <c r="H104" s="118"/>
      <c r="I104" s="72">
        <v>100</v>
      </c>
      <c r="J104" s="118">
        <f t="shared" si="1"/>
        <v>80</v>
      </c>
      <c r="K104" s="118"/>
      <c r="L104" s="128"/>
    </row>
    <row r="105" spans="1:12">
      <c r="A105" s="118" t="s">
        <v>157</v>
      </c>
      <c r="B105" s="118" t="s">
        <v>158</v>
      </c>
      <c r="C105" s="118" t="s">
        <v>159</v>
      </c>
      <c r="D105" s="136" t="s">
        <v>160</v>
      </c>
      <c r="E105" s="137" t="s">
        <v>276</v>
      </c>
      <c r="F105" s="118"/>
      <c r="G105" s="118" t="s">
        <v>162</v>
      </c>
      <c r="H105" s="118"/>
      <c r="I105" s="72">
        <v>75</v>
      </c>
      <c r="J105" s="118">
        <f t="shared" si="1"/>
        <v>60</v>
      </c>
      <c r="K105" s="118"/>
      <c r="L105" s="128"/>
    </row>
    <row r="106" spans="1:12">
      <c r="A106" s="118" t="s">
        <v>157</v>
      </c>
      <c r="B106" s="118" t="s">
        <v>158</v>
      </c>
      <c r="C106" s="118" t="s">
        <v>159</v>
      </c>
      <c r="D106" s="136" t="s">
        <v>160</v>
      </c>
      <c r="E106" s="137" t="s">
        <v>277</v>
      </c>
      <c r="F106" s="118"/>
      <c r="G106" s="118" t="s">
        <v>162</v>
      </c>
      <c r="H106" s="118"/>
      <c r="I106" s="72">
        <v>175</v>
      </c>
      <c r="J106" s="118">
        <f t="shared" si="1"/>
        <v>140</v>
      </c>
      <c r="K106" s="118"/>
      <c r="L106" s="128"/>
    </row>
    <row r="107" spans="1:12">
      <c r="A107" s="118" t="s">
        <v>157</v>
      </c>
      <c r="B107" s="118" t="s">
        <v>158</v>
      </c>
      <c r="C107" s="118" t="s">
        <v>159</v>
      </c>
      <c r="D107" s="136" t="s">
        <v>160</v>
      </c>
      <c r="E107" s="137" t="s">
        <v>278</v>
      </c>
      <c r="F107" s="118"/>
      <c r="G107" s="118" t="s">
        <v>162</v>
      </c>
      <c r="H107" s="118"/>
      <c r="I107" s="72">
        <v>150</v>
      </c>
      <c r="J107" s="118">
        <f t="shared" si="1"/>
        <v>120</v>
      </c>
      <c r="K107" s="118"/>
      <c r="L107" s="128"/>
    </row>
    <row r="108" spans="1:12">
      <c r="A108" s="118" t="s">
        <v>157</v>
      </c>
      <c r="B108" s="118" t="s">
        <v>158</v>
      </c>
      <c r="C108" s="118" t="s">
        <v>159</v>
      </c>
      <c r="D108" s="136" t="s">
        <v>160</v>
      </c>
      <c r="E108" s="137" t="s">
        <v>279</v>
      </c>
      <c r="F108" s="118"/>
      <c r="G108" s="118" t="s">
        <v>162</v>
      </c>
      <c r="H108" s="118"/>
      <c r="I108" s="72">
        <v>125</v>
      </c>
      <c r="J108" s="118">
        <f t="shared" si="1"/>
        <v>100</v>
      </c>
      <c r="K108" s="118"/>
      <c r="L108" s="128"/>
    </row>
    <row r="109" spans="1:12">
      <c r="A109" s="118" t="s">
        <v>280</v>
      </c>
      <c r="B109" s="118" t="s">
        <v>281</v>
      </c>
      <c r="C109" s="118" t="s">
        <v>282</v>
      </c>
      <c r="D109" s="118" t="s">
        <v>283</v>
      </c>
      <c r="E109" s="72" t="s">
        <v>284</v>
      </c>
      <c r="F109" s="118" t="s">
        <v>285</v>
      </c>
      <c r="G109" s="118" t="s">
        <v>162</v>
      </c>
      <c r="H109" s="72"/>
      <c r="I109" s="72">
        <v>200</v>
      </c>
      <c r="J109" s="72">
        <v>255</v>
      </c>
      <c r="K109" s="72"/>
      <c r="L109" s="128"/>
    </row>
    <row r="110" spans="1:12">
      <c r="A110" s="118" t="s">
        <v>280</v>
      </c>
      <c r="B110" s="118" t="s">
        <v>281</v>
      </c>
      <c r="C110" s="118" t="s">
        <v>282</v>
      </c>
      <c r="D110" s="118" t="s">
        <v>283</v>
      </c>
      <c r="E110" s="72" t="s">
        <v>286</v>
      </c>
      <c r="F110" s="118" t="s">
        <v>285</v>
      </c>
      <c r="G110" s="118" t="s">
        <v>162</v>
      </c>
      <c r="H110" s="72"/>
      <c r="I110" s="72">
        <v>200</v>
      </c>
      <c r="J110" s="72">
        <v>200</v>
      </c>
      <c r="K110" s="72"/>
      <c r="L110" s="128"/>
    </row>
    <row r="111" spans="1:12">
      <c r="A111" s="118" t="s">
        <v>280</v>
      </c>
      <c r="B111" s="118" t="s">
        <v>281</v>
      </c>
      <c r="C111" s="118" t="s">
        <v>282</v>
      </c>
      <c r="D111" s="118" t="s">
        <v>283</v>
      </c>
      <c r="E111" s="72" t="s">
        <v>287</v>
      </c>
      <c r="F111" s="118" t="s">
        <v>285</v>
      </c>
      <c r="G111" s="118" t="s">
        <v>162</v>
      </c>
      <c r="H111" s="72"/>
      <c r="I111" s="72">
        <v>120</v>
      </c>
      <c r="J111" s="72">
        <v>95</v>
      </c>
      <c r="K111" s="72"/>
      <c r="L111" s="128"/>
    </row>
    <row r="112" spans="1:12">
      <c r="A112" s="118" t="s">
        <v>280</v>
      </c>
      <c r="B112" s="118" t="s">
        <v>281</v>
      </c>
      <c r="C112" s="118" t="s">
        <v>282</v>
      </c>
      <c r="D112" s="118" t="s">
        <v>288</v>
      </c>
      <c r="E112" s="118" t="s">
        <v>289</v>
      </c>
      <c r="F112" s="118" t="s">
        <v>290</v>
      </c>
      <c r="G112" s="118" t="s">
        <v>162</v>
      </c>
      <c r="H112" s="118"/>
      <c r="I112" s="118">
        <v>320</v>
      </c>
      <c r="J112" s="118">
        <v>320</v>
      </c>
      <c r="K112" s="118"/>
      <c r="L112" s="128"/>
    </row>
    <row r="113" spans="1:12">
      <c r="A113" s="118" t="s">
        <v>280</v>
      </c>
      <c r="B113" s="118" t="s">
        <v>281</v>
      </c>
      <c r="C113" s="118" t="s">
        <v>282</v>
      </c>
      <c r="D113" s="118" t="s">
        <v>291</v>
      </c>
      <c r="E113" s="118" t="s">
        <v>292</v>
      </c>
      <c r="F113" s="118" t="s">
        <v>293</v>
      </c>
      <c r="G113" s="118" t="s">
        <v>162</v>
      </c>
      <c r="H113" s="118"/>
      <c r="I113" s="118">
        <v>50</v>
      </c>
      <c r="J113" s="118">
        <v>50</v>
      </c>
      <c r="K113" s="118"/>
      <c r="L113" s="128"/>
    </row>
    <row r="114" spans="1:12">
      <c r="A114" s="118" t="s">
        <v>280</v>
      </c>
      <c r="B114" s="118" t="s">
        <v>281</v>
      </c>
      <c r="C114" s="118" t="s">
        <v>282</v>
      </c>
      <c r="D114" s="118" t="s">
        <v>291</v>
      </c>
      <c r="E114" s="118" t="s">
        <v>292</v>
      </c>
      <c r="F114" s="118" t="s">
        <v>293</v>
      </c>
      <c r="G114" s="118" t="s">
        <v>162</v>
      </c>
      <c r="H114" s="118"/>
      <c r="I114" s="118">
        <v>150</v>
      </c>
      <c r="J114" s="118">
        <v>150</v>
      </c>
      <c r="K114" s="118"/>
      <c r="L114" s="128"/>
    </row>
    <row r="115" spans="1:12">
      <c r="A115" s="118" t="s">
        <v>280</v>
      </c>
      <c r="B115" s="118" t="s">
        <v>281</v>
      </c>
      <c r="C115" s="118" t="s">
        <v>282</v>
      </c>
      <c r="D115" s="118" t="s">
        <v>291</v>
      </c>
      <c r="E115" s="118" t="s">
        <v>205</v>
      </c>
      <c r="F115" s="118" t="s">
        <v>293</v>
      </c>
      <c r="G115" s="118" t="s">
        <v>162</v>
      </c>
      <c r="H115" s="118"/>
      <c r="I115" s="118">
        <v>0</v>
      </c>
      <c r="J115" s="118">
        <v>0</v>
      </c>
      <c r="K115" s="118"/>
      <c r="L115" s="128"/>
    </row>
    <row r="116" spans="1:12">
      <c r="A116" s="118" t="s">
        <v>280</v>
      </c>
      <c r="B116" s="118" t="s">
        <v>281</v>
      </c>
      <c r="C116" s="118" t="s">
        <v>282</v>
      </c>
      <c r="D116" s="118" t="s">
        <v>291</v>
      </c>
      <c r="E116" s="118" t="s">
        <v>205</v>
      </c>
      <c r="F116" s="118" t="s">
        <v>293</v>
      </c>
      <c r="G116" s="118" t="s">
        <v>162</v>
      </c>
      <c r="H116" s="118"/>
      <c r="I116" s="118">
        <v>0</v>
      </c>
      <c r="J116" s="118">
        <v>0</v>
      </c>
      <c r="K116" s="118"/>
      <c r="L116" s="128"/>
    </row>
    <row r="117" spans="1:12" ht="15" customHeight="1">
      <c r="A117" s="118" t="s">
        <v>280</v>
      </c>
      <c r="B117" s="118" t="s">
        <v>281</v>
      </c>
      <c r="C117" s="118" t="s">
        <v>282</v>
      </c>
      <c r="D117" s="118" t="s">
        <v>291</v>
      </c>
      <c r="E117" s="118" t="s">
        <v>205</v>
      </c>
      <c r="F117" s="118" t="s">
        <v>293</v>
      </c>
      <c r="G117" s="118" t="s">
        <v>162</v>
      </c>
      <c r="H117" s="118"/>
      <c r="I117" s="118">
        <v>0</v>
      </c>
      <c r="J117" s="118">
        <v>0</v>
      </c>
      <c r="K117" s="118"/>
      <c r="L117" s="128"/>
    </row>
    <row r="118" spans="1:12">
      <c r="A118" s="118" t="s">
        <v>280</v>
      </c>
      <c r="B118" s="118" t="s">
        <v>281</v>
      </c>
      <c r="C118" s="118" t="s">
        <v>282</v>
      </c>
      <c r="D118" s="118" t="s">
        <v>291</v>
      </c>
      <c r="E118" s="118" t="s">
        <v>205</v>
      </c>
      <c r="F118" s="118" t="s">
        <v>293</v>
      </c>
      <c r="G118" s="118" t="s">
        <v>162</v>
      </c>
      <c r="H118" s="118"/>
      <c r="I118" s="118">
        <v>50</v>
      </c>
      <c r="J118" s="118">
        <v>50</v>
      </c>
      <c r="K118" s="118"/>
      <c r="L118" s="128"/>
    </row>
    <row r="119" spans="1:12">
      <c r="A119" s="118" t="s">
        <v>280</v>
      </c>
      <c r="B119" s="118" t="s">
        <v>281</v>
      </c>
      <c r="C119" s="118" t="s">
        <v>282</v>
      </c>
      <c r="D119" s="118" t="s">
        <v>291</v>
      </c>
      <c r="E119" s="118" t="s">
        <v>205</v>
      </c>
      <c r="F119" s="118" t="s">
        <v>293</v>
      </c>
      <c r="G119" s="118" t="s">
        <v>162</v>
      </c>
      <c r="H119" s="118"/>
      <c r="I119" s="118">
        <v>150</v>
      </c>
      <c r="J119" s="118">
        <v>150</v>
      </c>
      <c r="K119" s="118"/>
      <c r="L119" s="128"/>
    </row>
    <row r="120" spans="1:12">
      <c r="A120" s="118" t="s">
        <v>280</v>
      </c>
      <c r="B120" s="118" t="s">
        <v>281</v>
      </c>
      <c r="C120" s="118" t="s">
        <v>282</v>
      </c>
      <c r="D120" s="118" t="s">
        <v>291</v>
      </c>
      <c r="E120" s="118" t="s">
        <v>250</v>
      </c>
      <c r="F120" s="118" t="s">
        <v>293</v>
      </c>
      <c r="G120" s="118" t="s">
        <v>162</v>
      </c>
      <c r="H120" s="118"/>
      <c r="I120" s="118">
        <v>0</v>
      </c>
      <c r="J120" s="118">
        <v>0</v>
      </c>
      <c r="K120" s="118"/>
      <c r="L120" s="128"/>
    </row>
    <row r="121" spans="1:12">
      <c r="A121" s="118" t="s">
        <v>280</v>
      </c>
      <c r="B121" s="118" t="s">
        <v>281</v>
      </c>
      <c r="C121" s="118" t="s">
        <v>282</v>
      </c>
      <c r="D121" s="118" t="s">
        <v>291</v>
      </c>
      <c r="E121" s="118" t="s">
        <v>250</v>
      </c>
      <c r="F121" s="118" t="s">
        <v>293</v>
      </c>
      <c r="G121" s="118" t="s">
        <v>162</v>
      </c>
      <c r="H121" s="118"/>
      <c r="I121" s="118">
        <v>0</v>
      </c>
      <c r="J121" s="118">
        <v>0</v>
      </c>
      <c r="K121" s="118"/>
      <c r="L121" s="128"/>
    </row>
    <row r="122" spans="1:12">
      <c r="A122" s="118" t="s">
        <v>280</v>
      </c>
      <c r="B122" s="118" t="s">
        <v>281</v>
      </c>
      <c r="C122" s="118" t="s">
        <v>282</v>
      </c>
      <c r="D122" s="118" t="s">
        <v>291</v>
      </c>
      <c r="E122" s="118" t="s">
        <v>250</v>
      </c>
      <c r="F122" s="118" t="s">
        <v>293</v>
      </c>
      <c r="G122" s="118" t="s">
        <v>162</v>
      </c>
      <c r="H122" s="118"/>
      <c r="I122" s="118">
        <v>100</v>
      </c>
      <c r="J122" s="118">
        <v>100</v>
      </c>
      <c r="K122" s="118"/>
      <c r="L122" s="128"/>
    </row>
    <row r="123" spans="1:12">
      <c r="A123" s="118" t="s">
        <v>280</v>
      </c>
      <c r="B123" s="118" t="s">
        <v>281</v>
      </c>
      <c r="C123" s="118" t="s">
        <v>282</v>
      </c>
      <c r="D123" s="118" t="s">
        <v>291</v>
      </c>
      <c r="E123" s="118" t="s">
        <v>250</v>
      </c>
      <c r="F123" s="118" t="s">
        <v>293</v>
      </c>
      <c r="G123" s="118" t="s">
        <v>162</v>
      </c>
      <c r="H123" s="118"/>
      <c r="I123" s="118">
        <v>0</v>
      </c>
      <c r="J123" s="118">
        <v>0</v>
      </c>
      <c r="K123" s="118"/>
      <c r="L123" s="128"/>
    </row>
    <row r="124" spans="1:12">
      <c r="A124" s="118" t="s">
        <v>280</v>
      </c>
      <c r="B124" s="118" t="s">
        <v>281</v>
      </c>
      <c r="C124" s="118" t="s">
        <v>282</v>
      </c>
      <c r="D124" s="118" t="s">
        <v>291</v>
      </c>
      <c r="E124" s="118" t="s">
        <v>255</v>
      </c>
      <c r="F124" s="118" t="s">
        <v>293</v>
      </c>
      <c r="G124" s="118" t="s">
        <v>162</v>
      </c>
      <c r="H124" s="118"/>
      <c r="I124" s="118">
        <v>0</v>
      </c>
      <c r="J124" s="118">
        <v>0</v>
      </c>
      <c r="K124" s="118"/>
      <c r="L124" s="128"/>
    </row>
    <row r="125" spans="1:12">
      <c r="A125" s="118" t="s">
        <v>280</v>
      </c>
      <c r="B125" s="118" t="s">
        <v>281</v>
      </c>
      <c r="C125" s="118" t="s">
        <v>282</v>
      </c>
      <c r="D125" s="118" t="s">
        <v>291</v>
      </c>
      <c r="E125" s="118" t="s">
        <v>255</v>
      </c>
      <c r="F125" s="118" t="s">
        <v>293</v>
      </c>
      <c r="G125" s="118" t="s">
        <v>162</v>
      </c>
      <c r="H125" s="118"/>
      <c r="I125" s="118">
        <v>0</v>
      </c>
      <c r="J125" s="118">
        <v>0</v>
      </c>
      <c r="K125" s="118"/>
      <c r="L125" s="128"/>
    </row>
    <row r="126" spans="1:12" ht="15" customHeight="1">
      <c r="A126" s="118" t="s">
        <v>280</v>
      </c>
      <c r="B126" s="118" t="s">
        <v>281</v>
      </c>
      <c r="C126" s="118" t="s">
        <v>282</v>
      </c>
      <c r="D126" s="118" t="s">
        <v>291</v>
      </c>
      <c r="E126" s="118" t="s">
        <v>255</v>
      </c>
      <c r="F126" s="118" t="s">
        <v>293</v>
      </c>
      <c r="G126" s="118" t="s">
        <v>162</v>
      </c>
      <c r="H126" s="118"/>
      <c r="I126" s="118">
        <v>0</v>
      </c>
      <c r="J126" s="118">
        <v>0</v>
      </c>
      <c r="K126" s="118"/>
      <c r="L126" s="128"/>
    </row>
    <row r="127" spans="1:12">
      <c r="A127" s="118" t="s">
        <v>280</v>
      </c>
      <c r="B127" s="118" t="s">
        <v>281</v>
      </c>
      <c r="C127" s="118" t="s">
        <v>282</v>
      </c>
      <c r="D127" s="118" t="s">
        <v>291</v>
      </c>
      <c r="E127" s="118" t="s">
        <v>255</v>
      </c>
      <c r="F127" s="118" t="s">
        <v>293</v>
      </c>
      <c r="G127" s="118" t="s">
        <v>162</v>
      </c>
      <c r="H127" s="118"/>
      <c r="I127" s="118">
        <v>150</v>
      </c>
      <c r="J127" s="118">
        <v>150</v>
      </c>
      <c r="K127" s="118"/>
      <c r="L127" s="128"/>
    </row>
    <row r="128" spans="1:12">
      <c r="A128" s="118" t="s">
        <v>280</v>
      </c>
      <c r="B128" s="118" t="s">
        <v>281</v>
      </c>
      <c r="C128" s="118" t="s">
        <v>282</v>
      </c>
      <c r="D128" s="118" t="s">
        <v>291</v>
      </c>
      <c r="E128" s="118" t="s">
        <v>255</v>
      </c>
      <c r="F128" s="118" t="s">
        <v>293</v>
      </c>
      <c r="G128" s="118" t="s">
        <v>162</v>
      </c>
      <c r="H128" s="118"/>
      <c r="I128" s="118">
        <v>0</v>
      </c>
      <c r="J128" s="118">
        <v>0</v>
      </c>
      <c r="K128" s="118"/>
      <c r="L128" s="128"/>
    </row>
    <row r="129" spans="1:12">
      <c r="A129" s="118" t="s">
        <v>280</v>
      </c>
      <c r="B129" s="118" t="s">
        <v>281</v>
      </c>
      <c r="C129" s="118" t="s">
        <v>282</v>
      </c>
      <c r="D129" s="118" t="s">
        <v>283</v>
      </c>
      <c r="E129" s="118" t="s">
        <v>294</v>
      </c>
      <c r="F129" s="118" t="s">
        <v>295</v>
      </c>
      <c r="G129" s="118" t="s">
        <v>162</v>
      </c>
      <c r="H129" s="118"/>
      <c r="I129" s="118">
        <v>80</v>
      </c>
      <c r="J129" s="118">
        <v>54</v>
      </c>
      <c r="K129" s="118"/>
      <c r="L129" s="128"/>
    </row>
    <row r="130" spans="1:12">
      <c r="A130" s="118" t="s">
        <v>280</v>
      </c>
      <c r="B130" s="118" t="s">
        <v>281</v>
      </c>
      <c r="C130" s="118" t="s">
        <v>282</v>
      </c>
      <c r="D130" s="118" t="s">
        <v>283</v>
      </c>
      <c r="E130" s="118" t="s">
        <v>261</v>
      </c>
      <c r="F130" s="118" t="s">
        <v>295</v>
      </c>
      <c r="G130" s="118" t="s">
        <v>162</v>
      </c>
      <c r="H130" s="118"/>
      <c r="I130" s="118">
        <v>110</v>
      </c>
      <c r="J130" s="118">
        <v>60</v>
      </c>
      <c r="K130" s="118"/>
      <c r="L130" s="128"/>
    </row>
    <row r="131" spans="1:12">
      <c r="A131" s="118" t="s">
        <v>280</v>
      </c>
      <c r="B131" s="118" t="s">
        <v>281</v>
      </c>
      <c r="C131" s="118" t="s">
        <v>282</v>
      </c>
      <c r="D131" s="118" t="s">
        <v>283</v>
      </c>
      <c r="E131" s="118" t="s">
        <v>296</v>
      </c>
      <c r="F131" s="118" t="s">
        <v>295</v>
      </c>
      <c r="G131" s="118" t="s">
        <v>162</v>
      </c>
      <c r="H131" s="118"/>
      <c r="I131" s="118">
        <v>175</v>
      </c>
      <c r="J131" s="118">
        <v>140</v>
      </c>
      <c r="K131" s="118"/>
      <c r="L131" s="128"/>
    </row>
    <row r="132" spans="1:12">
      <c r="A132" s="118" t="s">
        <v>280</v>
      </c>
      <c r="B132" s="118" t="s">
        <v>281</v>
      </c>
      <c r="C132" s="118" t="s">
        <v>282</v>
      </c>
      <c r="D132" s="118" t="s">
        <v>283</v>
      </c>
      <c r="E132" s="118" t="s">
        <v>297</v>
      </c>
      <c r="F132" s="118" t="s">
        <v>298</v>
      </c>
      <c r="G132" s="118" t="s">
        <v>162</v>
      </c>
      <c r="H132" s="118"/>
      <c r="I132" s="118">
        <v>140</v>
      </c>
      <c r="J132" s="118">
        <v>70</v>
      </c>
      <c r="K132" s="118"/>
      <c r="L132" s="128"/>
    </row>
    <row r="133" spans="1:12">
      <c r="A133" s="118" t="s">
        <v>280</v>
      </c>
      <c r="B133" s="118" t="s">
        <v>281</v>
      </c>
      <c r="C133" s="118" t="s">
        <v>282</v>
      </c>
      <c r="D133" s="118" t="s">
        <v>283</v>
      </c>
      <c r="E133" s="118" t="s">
        <v>297</v>
      </c>
      <c r="F133" s="118" t="s">
        <v>298</v>
      </c>
      <c r="G133" s="118" t="s">
        <v>162</v>
      </c>
      <c r="H133" s="118"/>
      <c r="I133" s="118">
        <v>220</v>
      </c>
      <c r="J133" s="118">
        <v>110</v>
      </c>
      <c r="K133" s="118"/>
      <c r="L133" s="128"/>
    </row>
    <row r="134" spans="1:12">
      <c r="A134" s="118" t="s">
        <v>280</v>
      </c>
      <c r="B134" s="118" t="s">
        <v>281</v>
      </c>
      <c r="C134" s="118" t="s">
        <v>282</v>
      </c>
      <c r="D134" s="118" t="s">
        <v>283</v>
      </c>
      <c r="E134" s="118" t="s">
        <v>299</v>
      </c>
      <c r="F134" s="118" t="s">
        <v>298</v>
      </c>
      <c r="G134" s="118" t="s">
        <v>162</v>
      </c>
      <c r="H134" s="118"/>
      <c r="I134" s="118">
        <v>100</v>
      </c>
      <c r="J134" s="118">
        <v>50</v>
      </c>
      <c r="K134" s="118"/>
      <c r="L134" s="128"/>
    </row>
    <row r="135" spans="1:12">
      <c r="A135" s="118" t="s">
        <v>280</v>
      </c>
      <c r="B135" s="118" t="s">
        <v>281</v>
      </c>
      <c r="C135" s="118" t="s">
        <v>282</v>
      </c>
      <c r="D135" s="118" t="s">
        <v>283</v>
      </c>
      <c r="E135" s="118" t="s">
        <v>300</v>
      </c>
      <c r="F135" s="118" t="s">
        <v>285</v>
      </c>
      <c r="G135" s="118" t="s">
        <v>162</v>
      </c>
      <c r="H135" s="118"/>
      <c r="I135" s="118">
        <v>120</v>
      </c>
      <c r="J135" s="118">
        <v>80</v>
      </c>
      <c r="K135" s="118"/>
      <c r="L135" s="128"/>
    </row>
    <row r="136" spans="1:12">
      <c r="A136" s="118" t="s">
        <v>280</v>
      </c>
      <c r="B136" s="118" t="s">
        <v>281</v>
      </c>
      <c r="C136" s="118" t="s">
        <v>282</v>
      </c>
      <c r="D136" s="118" t="s">
        <v>283</v>
      </c>
      <c r="E136" s="118" t="s">
        <v>300</v>
      </c>
      <c r="F136" s="118" t="s">
        <v>285</v>
      </c>
      <c r="G136" s="118" t="s">
        <v>162</v>
      </c>
      <c r="H136" s="118"/>
      <c r="I136" s="118">
        <v>230</v>
      </c>
      <c r="J136" s="118">
        <v>230</v>
      </c>
      <c r="K136" s="118"/>
      <c r="L136" s="128"/>
    </row>
    <row r="137" spans="1:12">
      <c r="A137" s="118" t="s">
        <v>280</v>
      </c>
      <c r="B137" s="118" t="s">
        <v>281</v>
      </c>
      <c r="C137" s="118" t="s">
        <v>282</v>
      </c>
      <c r="D137" s="118" t="s">
        <v>283</v>
      </c>
      <c r="E137" s="118" t="s">
        <v>174</v>
      </c>
      <c r="F137" s="118" t="s">
        <v>285</v>
      </c>
      <c r="G137" s="118" t="s">
        <v>162</v>
      </c>
      <c r="H137" s="118"/>
      <c r="I137" s="118">
        <v>100</v>
      </c>
      <c r="J137" s="118">
        <v>80</v>
      </c>
      <c r="K137" s="118"/>
      <c r="L137" s="128"/>
    </row>
    <row r="138" spans="1:12">
      <c r="A138" s="118" t="s">
        <v>280</v>
      </c>
      <c r="B138" s="118" t="s">
        <v>281</v>
      </c>
      <c r="C138" s="118" t="s">
        <v>282</v>
      </c>
      <c r="D138" s="118" t="s">
        <v>283</v>
      </c>
      <c r="E138" s="118" t="s">
        <v>301</v>
      </c>
      <c r="F138" s="118" t="s">
        <v>285</v>
      </c>
      <c r="G138" s="118" t="s">
        <v>162</v>
      </c>
      <c r="H138" s="118"/>
      <c r="I138" s="118">
        <v>100</v>
      </c>
      <c r="J138" s="118">
        <v>75</v>
      </c>
      <c r="K138" s="118"/>
      <c r="L138" s="128"/>
    </row>
    <row r="139" spans="1:12">
      <c r="A139" s="118" t="s">
        <v>280</v>
      </c>
      <c r="B139" s="118" t="s">
        <v>281</v>
      </c>
      <c r="C139" s="118" t="s">
        <v>282</v>
      </c>
      <c r="D139" s="118" t="s">
        <v>283</v>
      </c>
      <c r="E139" s="118" t="s">
        <v>175</v>
      </c>
      <c r="F139" s="118" t="s">
        <v>285</v>
      </c>
      <c r="G139" s="118" t="s">
        <v>162</v>
      </c>
      <c r="H139" s="118"/>
      <c r="I139" s="118">
        <v>100</v>
      </c>
      <c r="J139" s="118">
        <v>75</v>
      </c>
      <c r="K139" s="118"/>
      <c r="L139" s="128"/>
    </row>
    <row r="140" spans="1:12">
      <c r="A140" s="118" t="s">
        <v>280</v>
      </c>
      <c r="B140" s="118" t="s">
        <v>281</v>
      </c>
      <c r="C140" s="118" t="s">
        <v>282</v>
      </c>
      <c r="D140" s="118" t="s">
        <v>283</v>
      </c>
      <c r="E140" s="118" t="s">
        <v>175</v>
      </c>
      <c r="F140" s="118" t="s">
        <v>285</v>
      </c>
      <c r="G140" s="118" t="s">
        <v>162</v>
      </c>
      <c r="H140" s="118"/>
      <c r="I140" s="118">
        <v>100</v>
      </c>
      <c r="J140" s="118">
        <v>80</v>
      </c>
      <c r="K140" s="118"/>
      <c r="L140" s="128"/>
    </row>
    <row r="141" spans="1:12" ht="15" customHeight="1">
      <c r="A141" s="118" t="s">
        <v>280</v>
      </c>
      <c r="B141" s="118" t="s">
        <v>281</v>
      </c>
      <c r="C141" s="118" t="s">
        <v>282</v>
      </c>
      <c r="D141" s="118" t="s">
        <v>283</v>
      </c>
      <c r="E141" s="118" t="s">
        <v>302</v>
      </c>
      <c r="F141" s="118" t="s">
        <v>285</v>
      </c>
      <c r="G141" s="118" t="s">
        <v>162</v>
      </c>
      <c r="H141" s="118"/>
      <c r="I141" s="118">
        <v>100</v>
      </c>
      <c r="J141" s="118">
        <v>75</v>
      </c>
      <c r="K141" s="118"/>
      <c r="L141" s="128"/>
    </row>
    <row r="142" spans="1:12" ht="15" customHeight="1">
      <c r="A142" s="118" t="s">
        <v>280</v>
      </c>
      <c r="B142" s="118" t="s">
        <v>281</v>
      </c>
      <c r="C142" s="118" t="s">
        <v>282</v>
      </c>
      <c r="D142" s="118" t="s">
        <v>283</v>
      </c>
      <c r="E142" s="118" t="s">
        <v>303</v>
      </c>
      <c r="F142" s="118" t="s">
        <v>285</v>
      </c>
      <c r="G142" s="118" t="s">
        <v>162</v>
      </c>
      <c r="H142" s="118"/>
      <c r="I142" s="118">
        <v>200</v>
      </c>
      <c r="J142" s="118">
        <v>200</v>
      </c>
      <c r="K142" s="118"/>
      <c r="L142" s="128"/>
    </row>
    <row r="143" spans="1:12" ht="15" customHeight="1">
      <c r="A143" s="118" t="s">
        <v>280</v>
      </c>
      <c r="B143" s="118" t="s">
        <v>281</v>
      </c>
      <c r="C143" s="118" t="s">
        <v>282</v>
      </c>
      <c r="D143" s="118" t="s">
        <v>283</v>
      </c>
      <c r="E143" s="118" t="s">
        <v>304</v>
      </c>
      <c r="F143" s="118" t="s">
        <v>285</v>
      </c>
      <c r="G143" s="118" t="s">
        <v>162</v>
      </c>
      <c r="H143" s="118"/>
      <c r="I143" s="118">
        <v>100</v>
      </c>
      <c r="J143" s="118">
        <v>75</v>
      </c>
      <c r="K143" s="118"/>
      <c r="L143" s="128"/>
    </row>
    <row r="144" spans="1:12" ht="15" customHeight="1">
      <c r="A144" s="118" t="s">
        <v>280</v>
      </c>
      <c r="B144" s="118" t="s">
        <v>281</v>
      </c>
      <c r="C144" s="118" t="s">
        <v>282</v>
      </c>
      <c r="D144" s="118" t="s">
        <v>283</v>
      </c>
      <c r="E144" s="118" t="s">
        <v>200</v>
      </c>
      <c r="F144" s="118" t="s">
        <v>285</v>
      </c>
      <c r="G144" s="118" t="s">
        <v>162</v>
      </c>
      <c r="H144" s="118"/>
      <c r="I144" s="118">
        <v>100</v>
      </c>
      <c r="J144" s="118">
        <v>80</v>
      </c>
      <c r="K144" s="118"/>
      <c r="L144" s="128"/>
    </row>
    <row r="145" spans="1:12" s="108" customFormat="1" ht="15" customHeight="1">
      <c r="A145" s="118" t="s">
        <v>280</v>
      </c>
      <c r="B145" s="118" t="s">
        <v>281</v>
      </c>
      <c r="C145" s="118" t="s">
        <v>282</v>
      </c>
      <c r="D145" s="118" t="s">
        <v>283</v>
      </c>
      <c r="E145" s="118" t="s">
        <v>305</v>
      </c>
      <c r="F145" s="118" t="s">
        <v>285</v>
      </c>
      <c r="G145" s="118" t="s">
        <v>162</v>
      </c>
      <c r="H145" s="118"/>
      <c r="I145" s="118">
        <v>100</v>
      </c>
      <c r="J145" s="118">
        <v>50</v>
      </c>
      <c r="K145" s="118"/>
      <c r="L145" s="129"/>
    </row>
    <row r="146" spans="1:12" ht="15" customHeight="1">
      <c r="A146" s="118" t="s">
        <v>280</v>
      </c>
      <c r="B146" s="118" t="s">
        <v>281</v>
      </c>
      <c r="C146" s="118" t="s">
        <v>282</v>
      </c>
      <c r="D146" s="118" t="s">
        <v>283</v>
      </c>
      <c r="E146" s="118" t="s">
        <v>220</v>
      </c>
      <c r="F146" s="118" t="s">
        <v>285</v>
      </c>
      <c r="G146" s="118" t="s">
        <v>162</v>
      </c>
      <c r="H146" s="118"/>
      <c r="I146" s="118">
        <v>120</v>
      </c>
      <c r="J146" s="118">
        <v>95</v>
      </c>
      <c r="K146" s="118"/>
      <c r="L146" s="128"/>
    </row>
    <row r="147" spans="1:12" ht="15" customHeight="1">
      <c r="A147" s="118" t="s">
        <v>280</v>
      </c>
      <c r="B147" s="118" t="s">
        <v>281</v>
      </c>
      <c r="C147" s="118" t="s">
        <v>282</v>
      </c>
      <c r="D147" s="118" t="s">
        <v>283</v>
      </c>
      <c r="E147" s="118" t="s">
        <v>221</v>
      </c>
      <c r="F147" s="118" t="s">
        <v>285</v>
      </c>
      <c r="G147" s="118" t="s">
        <v>162</v>
      </c>
      <c r="H147" s="118"/>
      <c r="I147" s="118">
        <v>100</v>
      </c>
      <c r="J147" s="118">
        <v>80</v>
      </c>
      <c r="K147" s="118"/>
      <c r="L147" s="128"/>
    </row>
    <row r="148" spans="1:12" ht="15" customHeight="1">
      <c r="A148" s="118" t="s">
        <v>280</v>
      </c>
      <c r="B148" s="118" t="s">
        <v>281</v>
      </c>
      <c r="C148" s="118" t="s">
        <v>282</v>
      </c>
      <c r="D148" s="118" t="s">
        <v>283</v>
      </c>
      <c r="E148" s="118" t="s">
        <v>306</v>
      </c>
      <c r="F148" s="118" t="s">
        <v>285</v>
      </c>
      <c r="G148" s="118" t="s">
        <v>162</v>
      </c>
      <c r="H148" s="118"/>
      <c r="I148" s="118">
        <v>60</v>
      </c>
      <c r="J148" s="118">
        <v>35</v>
      </c>
      <c r="K148" s="118"/>
      <c r="L148" s="128"/>
    </row>
    <row r="149" spans="1:12" ht="15" customHeight="1">
      <c r="A149" s="118" t="s">
        <v>280</v>
      </c>
      <c r="B149" s="118" t="s">
        <v>281</v>
      </c>
      <c r="C149" s="118" t="s">
        <v>282</v>
      </c>
      <c r="D149" s="118" t="s">
        <v>283</v>
      </c>
      <c r="E149" s="118" t="s">
        <v>247</v>
      </c>
      <c r="F149" s="118" t="s">
        <v>285</v>
      </c>
      <c r="G149" s="118" t="s">
        <v>162</v>
      </c>
      <c r="H149" s="118"/>
      <c r="I149" s="118">
        <v>100</v>
      </c>
      <c r="J149" s="118">
        <v>75</v>
      </c>
      <c r="K149" s="118"/>
      <c r="L149" s="128"/>
    </row>
    <row r="150" spans="1:12" ht="15" customHeight="1">
      <c r="A150" s="118" t="s">
        <v>280</v>
      </c>
      <c r="B150" s="118" t="s">
        <v>281</v>
      </c>
      <c r="C150" s="118" t="s">
        <v>282</v>
      </c>
      <c r="D150" s="118" t="s">
        <v>283</v>
      </c>
      <c r="E150" s="118" t="s">
        <v>248</v>
      </c>
      <c r="F150" s="118" t="s">
        <v>285</v>
      </c>
      <c r="G150" s="118" t="s">
        <v>162</v>
      </c>
      <c r="H150" s="118"/>
      <c r="I150" s="118">
        <v>100</v>
      </c>
      <c r="J150" s="118">
        <v>80</v>
      </c>
      <c r="K150" s="118"/>
      <c r="L150" s="128"/>
    </row>
    <row r="151" spans="1:12" ht="15" customHeight="1">
      <c r="A151" s="118" t="s">
        <v>280</v>
      </c>
      <c r="B151" s="118" t="s">
        <v>281</v>
      </c>
      <c r="C151" s="118" t="s">
        <v>282</v>
      </c>
      <c r="D151" s="118" t="s">
        <v>283</v>
      </c>
      <c r="E151" s="118" t="s">
        <v>248</v>
      </c>
      <c r="F151" s="118" t="s">
        <v>285</v>
      </c>
      <c r="G151" s="118" t="s">
        <v>162</v>
      </c>
      <c r="H151" s="118"/>
      <c r="I151" s="118">
        <v>100</v>
      </c>
      <c r="J151" s="118">
        <v>80</v>
      </c>
      <c r="K151" s="118"/>
      <c r="L151" s="128"/>
    </row>
    <row r="152" spans="1:12" ht="15" customHeight="1">
      <c r="A152" s="118" t="s">
        <v>280</v>
      </c>
      <c r="B152" s="118" t="s">
        <v>281</v>
      </c>
      <c r="C152" s="118" t="s">
        <v>282</v>
      </c>
      <c r="D152" s="118" t="s">
        <v>283</v>
      </c>
      <c r="E152" s="118" t="s">
        <v>253</v>
      </c>
      <c r="F152" s="118" t="s">
        <v>285</v>
      </c>
      <c r="G152" s="118" t="s">
        <v>162</v>
      </c>
      <c r="H152" s="118"/>
      <c r="I152" s="118">
        <v>100</v>
      </c>
      <c r="J152" s="118">
        <v>80</v>
      </c>
      <c r="K152" s="118"/>
      <c r="L152" s="128"/>
    </row>
    <row r="153" spans="1:12" ht="15" customHeight="1">
      <c r="A153" s="118" t="s">
        <v>280</v>
      </c>
      <c r="B153" s="118" t="s">
        <v>281</v>
      </c>
      <c r="C153" s="118" t="s">
        <v>282</v>
      </c>
      <c r="D153" s="118" t="s">
        <v>283</v>
      </c>
      <c r="E153" s="118" t="s">
        <v>263</v>
      </c>
      <c r="F153" s="118" t="s">
        <v>285</v>
      </c>
      <c r="G153" s="118" t="s">
        <v>162</v>
      </c>
      <c r="H153" s="118"/>
      <c r="I153" s="118">
        <v>100</v>
      </c>
      <c r="J153" s="118">
        <v>80</v>
      </c>
      <c r="K153" s="118"/>
      <c r="L153" s="128"/>
    </row>
    <row r="154" spans="1:12" ht="15" customHeight="1">
      <c r="A154" s="118" t="s">
        <v>280</v>
      </c>
      <c r="B154" s="118" t="s">
        <v>281</v>
      </c>
      <c r="C154" s="118" t="s">
        <v>282</v>
      </c>
      <c r="D154" s="118" t="s">
        <v>283</v>
      </c>
      <c r="E154" s="118" t="s">
        <v>307</v>
      </c>
      <c r="F154" s="118" t="s">
        <v>285</v>
      </c>
      <c r="G154" s="118" t="s">
        <v>162</v>
      </c>
      <c r="H154" s="118"/>
      <c r="I154" s="118">
        <v>100</v>
      </c>
      <c r="J154" s="118">
        <v>75</v>
      </c>
      <c r="K154" s="118"/>
      <c r="L154" s="128"/>
    </row>
    <row r="155" spans="1:12" ht="15" customHeight="1">
      <c r="A155" s="118" t="s">
        <v>280</v>
      </c>
      <c r="B155" s="118" t="s">
        <v>281</v>
      </c>
      <c r="C155" s="118" t="s">
        <v>282</v>
      </c>
      <c r="D155" s="118" t="s">
        <v>283</v>
      </c>
      <c r="E155" s="118" t="s">
        <v>308</v>
      </c>
      <c r="F155" s="118" t="s">
        <v>285</v>
      </c>
      <c r="G155" s="118" t="s">
        <v>162</v>
      </c>
      <c r="H155" s="118"/>
      <c r="I155" s="118">
        <v>100</v>
      </c>
      <c r="J155" s="118">
        <v>80</v>
      </c>
      <c r="K155" s="118"/>
      <c r="L155" s="128"/>
    </row>
    <row r="156" spans="1:12" ht="15" customHeight="1">
      <c r="A156" s="118" t="s">
        <v>280</v>
      </c>
      <c r="B156" s="118" t="s">
        <v>281</v>
      </c>
      <c r="C156" s="118" t="s">
        <v>282</v>
      </c>
      <c r="D156" s="118" t="s">
        <v>283</v>
      </c>
      <c r="E156" s="118" t="s">
        <v>273</v>
      </c>
      <c r="F156" s="118" t="s">
        <v>285</v>
      </c>
      <c r="G156" s="118" t="s">
        <v>162</v>
      </c>
      <c r="H156" s="118"/>
      <c r="I156" s="118">
        <v>100</v>
      </c>
      <c r="J156" s="118">
        <v>80</v>
      </c>
      <c r="K156" s="118"/>
      <c r="L156" s="128"/>
    </row>
    <row r="157" spans="1:12" ht="15" customHeight="1">
      <c r="A157" s="118" t="s">
        <v>280</v>
      </c>
      <c r="B157" s="118" t="s">
        <v>281</v>
      </c>
      <c r="C157" s="118" t="s">
        <v>282</v>
      </c>
      <c r="D157" s="118" t="s">
        <v>283</v>
      </c>
      <c r="E157" s="118" t="s">
        <v>273</v>
      </c>
      <c r="F157" s="118" t="s">
        <v>285</v>
      </c>
      <c r="G157" s="118" t="s">
        <v>162</v>
      </c>
      <c r="H157" s="118"/>
      <c r="I157" s="118">
        <v>100</v>
      </c>
      <c r="J157" s="118">
        <v>80</v>
      </c>
      <c r="K157" s="118"/>
      <c r="L157" s="128"/>
    </row>
    <row r="158" spans="1:12" ht="15" customHeight="1">
      <c r="A158" s="118" t="s">
        <v>280</v>
      </c>
      <c r="B158" s="118" t="s">
        <v>281</v>
      </c>
      <c r="C158" s="118" t="s">
        <v>282</v>
      </c>
      <c r="D158" s="118" t="s">
        <v>283</v>
      </c>
      <c r="E158" s="118" t="s">
        <v>276</v>
      </c>
      <c r="F158" s="118" t="s">
        <v>285</v>
      </c>
      <c r="G158" s="118" t="s">
        <v>162</v>
      </c>
      <c r="H158" s="118"/>
      <c r="I158" s="118">
        <v>60</v>
      </c>
      <c r="J158" s="118">
        <v>35</v>
      </c>
      <c r="K158" s="118"/>
      <c r="L158" s="128"/>
    </row>
    <row r="159" spans="1:12">
      <c r="A159" s="118" t="s">
        <v>280</v>
      </c>
      <c r="B159" s="118" t="s">
        <v>281</v>
      </c>
      <c r="C159" s="118" t="s">
        <v>282</v>
      </c>
      <c r="D159" s="118" t="s">
        <v>283</v>
      </c>
      <c r="E159" s="118" t="s">
        <v>277</v>
      </c>
      <c r="F159" s="118" t="s">
        <v>285</v>
      </c>
      <c r="G159" s="118" t="s">
        <v>162</v>
      </c>
      <c r="H159" s="118"/>
      <c r="I159" s="118">
        <v>100</v>
      </c>
      <c r="J159" s="118">
        <v>80</v>
      </c>
      <c r="K159" s="118"/>
      <c r="L159" s="128"/>
    </row>
    <row r="160" spans="1:12">
      <c r="A160" s="118" t="s">
        <v>280</v>
      </c>
      <c r="B160" s="118" t="s">
        <v>281</v>
      </c>
      <c r="C160" s="118" t="s">
        <v>282</v>
      </c>
      <c r="D160" s="118" t="s">
        <v>283</v>
      </c>
      <c r="E160" s="118" t="s">
        <v>277</v>
      </c>
      <c r="F160" s="118" t="s">
        <v>285</v>
      </c>
      <c r="G160" s="118" t="s">
        <v>162</v>
      </c>
      <c r="H160" s="118"/>
      <c r="I160" s="118">
        <v>100</v>
      </c>
      <c r="J160" s="118">
        <v>80</v>
      </c>
      <c r="K160" s="118"/>
      <c r="L160" s="128"/>
    </row>
    <row r="161" spans="1:12">
      <c r="A161" s="118" t="s">
        <v>280</v>
      </c>
      <c r="B161" s="118" t="s">
        <v>281</v>
      </c>
      <c r="C161" s="118" t="s">
        <v>282</v>
      </c>
      <c r="D161" s="118" t="s">
        <v>309</v>
      </c>
      <c r="E161" s="118" t="s">
        <v>310</v>
      </c>
      <c r="F161" s="118" t="s">
        <v>311</v>
      </c>
      <c r="G161" s="118" t="s">
        <v>162</v>
      </c>
      <c r="H161" s="118"/>
      <c r="I161" s="118">
        <v>0</v>
      </c>
      <c r="J161" s="118">
        <v>0</v>
      </c>
      <c r="K161" s="118"/>
      <c r="L161" s="128"/>
    </row>
    <row r="162" spans="1:12">
      <c r="A162" s="118" t="s">
        <v>280</v>
      </c>
      <c r="B162" s="118" t="s">
        <v>281</v>
      </c>
      <c r="C162" s="118" t="s">
        <v>282</v>
      </c>
      <c r="D162" s="118" t="s">
        <v>291</v>
      </c>
      <c r="E162" s="118" t="s">
        <v>312</v>
      </c>
      <c r="F162" s="118" t="s">
        <v>311</v>
      </c>
      <c r="G162" s="118" t="s">
        <v>162</v>
      </c>
      <c r="H162" s="118"/>
      <c r="I162" s="118">
        <v>0</v>
      </c>
      <c r="J162" s="118">
        <v>0</v>
      </c>
      <c r="K162" s="118"/>
      <c r="L162" s="128"/>
    </row>
    <row r="163" spans="1:12">
      <c r="A163" s="118" t="s">
        <v>280</v>
      </c>
      <c r="B163" s="118" t="s">
        <v>281</v>
      </c>
      <c r="C163" s="118" t="s">
        <v>282</v>
      </c>
      <c r="D163" s="118" t="s">
        <v>313</v>
      </c>
      <c r="E163" s="118" t="s">
        <v>166</v>
      </c>
      <c r="F163" s="118" t="s">
        <v>311</v>
      </c>
      <c r="G163" s="118" t="s">
        <v>162</v>
      </c>
      <c r="H163" s="118"/>
      <c r="I163" s="118">
        <v>200</v>
      </c>
      <c r="J163" s="118">
        <v>160</v>
      </c>
      <c r="K163" s="118"/>
      <c r="L163" s="128"/>
    </row>
    <row r="164" spans="1:12">
      <c r="A164" s="118" t="s">
        <v>280</v>
      </c>
      <c r="B164" s="118" t="s">
        <v>281</v>
      </c>
      <c r="C164" s="118" t="s">
        <v>282</v>
      </c>
      <c r="D164" s="118" t="s">
        <v>314</v>
      </c>
      <c r="E164" s="118" t="s">
        <v>170</v>
      </c>
      <c r="F164" s="118" t="s">
        <v>311</v>
      </c>
      <c r="G164" s="118" t="s">
        <v>162</v>
      </c>
      <c r="H164" s="118"/>
      <c r="I164" s="118">
        <v>150</v>
      </c>
      <c r="J164" s="118">
        <v>120</v>
      </c>
      <c r="K164" s="118"/>
      <c r="L164" s="128"/>
    </row>
    <row r="165" spans="1:12">
      <c r="A165" s="118" t="s">
        <v>280</v>
      </c>
      <c r="B165" s="118" t="s">
        <v>281</v>
      </c>
      <c r="C165" s="118" t="s">
        <v>282</v>
      </c>
      <c r="D165" s="118" t="s">
        <v>313</v>
      </c>
      <c r="E165" s="118" t="s">
        <v>171</v>
      </c>
      <c r="F165" s="118" t="s">
        <v>311</v>
      </c>
      <c r="G165" s="118" t="s">
        <v>162</v>
      </c>
      <c r="H165" s="118"/>
      <c r="I165" s="118">
        <v>350</v>
      </c>
      <c r="J165" s="118">
        <v>175</v>
      </c>
      <c r="K165" s="118"/>
      <c r="L165" s="128"/>
    </row>
    <row r="166" spans="1:12">
      <c r="A166" s="118" t="s">
        <v>280</v>
      </c>
      <c r="B166" s="118" t="s">
        <v>281</v>
      </c>
      <c r="C166" s="118" t="s">
        <v>282</v>
      </c>
      <c r="D166" s="118" t="s">
        <v>309</v>
      </c>
      <c r="E166" s="118" t="s">
        <v>315</v>
      </c>
      <c r="F166" s="118" t="s">
        <v>311</v>
      </c>
      <c r="G166" s="118" t="s">
        <v>162</v>
      </c>
      <c r="H166" s="118"/>
      <c r="I166" s="118">
        <v>330</v>
      </c>
      <c r="J166" s="118">
        <v>170</v>
      </c>
      <c r="K166" s="118"/>
      <c r="L166" s="128"/>
    </row>
    <row r="167" spans="1:12">
      <c r="A167" s="118" t="s">
        <v>280</v>
      </c>
      <c r="B167" s="118" t="s">
        <v>281</v>
      </c>
      <c r="C167" s="118" t="s">
        <v>282</v>
      </c>
      <c r="D167" s="118" t="s">
        <v>309</v>
      </c>
      <c r="E167" s="118" t="s">
        <v>315</v>
      </c>
      <c r="F167" s="118" t="s">
        <v>311</v>
      </c>
      <c r="G167" s="118" t="s">
        <v>162</v>
      </c>
      <c r="H167" s="118"/>
      <c r="I167" s="118">
        <v>330</v>
      </c>
      <c r="J167" s="118">
        <v>170</v>
      </c>
      <c r="K167" s="118"/>
      <c r="L167" s="128"/>
    </row>
    <row r="168" spans="1:12">
      <c r="A168" s="118" t="s">
        <v>280</v>
      </c>
      <c r="B168" s="118" t="s">
        <v>281</v>
      </c>
      <c r="C168" s="118" t="s">
        <v>282</v>
      </c>
      <c r="D168" s="118" t="s">
        <v>313</v>
      </c>
      <c r="E168" s="118" t="s">
        <v>184</v>
      </c>
      <c r="F168" s="118" t="s">
        <v>311</v>
      </c>
      <c r="G168" s="118" t="s">
        <v>162</v>
      </c>
      <c r="H168" s="118"/>
      <c r="I168" s="118">
        <v>300</v>
      </c>
      <c r="J168" s="118">
        <v>240</v>
      </c>
      <c r="K168" s="118"/>
      <c r="L168" s="128"/>
    </row>
    <row r="169" spans="1:12">
      <c r="A169" s="118" t="s">
        <v>280</v>
      </c>
      <c r="B169" s="118" t="s">
        <v>281</v>
      </c>
      <c r="C169" s="118" t="s">
        <v>282</v>
      </c>
      <c r="D169" s="118" t="s">
        <v>313</v>
      </c>
      <c r="E169" s="118" t="s">
        <v>184</v>
      </c>
      <c r="F169" s="118" t="s">
        <v>311</v>
      </c>
      <c r="G169" s="118" t="s">
        <v>162</v>
      </c>
      <c r="H169" s="118"/>
      <c r="I169" s="118">
        <v>300</v>
      </c>
      <c r="J169" s="118">
        <v>240</v>
      </c>
      <c r="K169" s="118"/>
      <c r="L169" s="128"/>
    </row>
    <row r="170" spans="1:12">
      <c r="A170" s="118" t="s">
        <v>280</v>
      </c>
      <c r="B170" s="118" t="s">
        <v>281</v>
      </c>
      <c r="C170" s="118" t="s">
        <v>282</v>
      </c>
      <c r="D170" s="118" t="s">
        <v>313</v>
      </c>
      <c r="E170" s="118" t="s">
        <v>191</v>
      </c>
      <c r="F170" s="118" t="s">
        <v>311</v>
      </c>
      <c r="G170" s="118" t="s">
        <v>162</v>
      </c>
      <c r="H170" s="118"/>
      <c r="I170" s="118">
        <v>500</v>
      </c>
      <c r="J170" s="118">
        <v>300</v>
      </c>
      <c r="K170" s="118"/>
      <c r="L170" s="128"/>
    </row>
    <row r="171" spans="1:12">
      <c r="A171" s="118" t="s">
        <v>280</v>
      </c>
      <c r="B171" s="118" t="s">
        <v>281</v>
      </c>
      <c r="C171" s="118" t="s">
        <v>282</v>
      </c>
      <c r="D171" s="118" t="s">
        <v>309</v>
      </c>
      <c r="E171" s="118" t="s">
        <v>316</v>
      </c>
      <c r="F171" s="118" t="s">
        <v>311</v>
      </c>
      <c r="G171" s="118" t="s">
        <v>162</v>
      </c>
      <c r="H171" s="118"/>
      <c r="I171" s="118">
        <v>60</v>
      </c>
      <c r="J171" s="118">
        <v>30</v>
      </c>
      <c r="K171" s="118"/>
      <c r="L171" s="128"/>
    </row>
    <row r="172" spans="1:12">
      <c r="A172" s="118" t="s">
        <v>280</v>
      </c>
      <c r="B172" s="118" t="s">
        <v>281</v>
      </c>
      <c r="C172" s="118" t="s">
        <v>282</v>
      </c>
      <c r="D172" s="118" t="s">
        <v>309</v>
      </c>
      <c r="E172" s="118" t="s">
        <v>194</v>
      </c>
      <c r="F172" s="118" t="s">
        <v>311</v>
      </c>
      <c r="G172" s="118" t="s">
        <v>162</v>
      </c>
      <c r="H172" s="118"/>
      <c r="I172" s="118">
        <v>0</v>
      </c>
      <c r="J172" s="118">
        <v>0</v>
      </c>
      <c r="K172" s="118"/>
      <c r="L172" s="128"/>
    </row>
    <row r="173" spans="1:12">
      <c r="A173" s="118" t="s">
        <v>280</v>
      </c>
      <c r="B173" s="118" t="s">
        <v>281</v>
      </c>
      <c r="C173" s="118" t="s">
        <v>282</v>
      </c>
      <c r="D173" s="118" t="s">
        <v>314</v>
      </c>
      <c r="E173" s="118" t="s">
        <v>198</v>
      </c>
      <c r="F173" s="118" t="s">
        <v>311</v>
      </c>
      <c r="G173" s="118" t="s">
        <v>162</v>
      </c>
      <c r="H173" s="118"/>
      <c r="I173" s="118">
        <v>100</v>
      </c>
      <c r="J173" s="118">
        <v>80</v>
      </c>
      <c r="K173" s="118"/>
      <c r="L173" s="128"/>
    </row>
    <row r="174" spans="1:12">
      <c r="A174" s="118" t="s">
        <v>280</v>
      </c>
      <c r="B174" s="118" t="s">
        <v>281</v>
      </c>
      <c r="C174" s="118" t="s">
        <v>282</v>
      </c>
      <c r="D174" s="118" t="s">
        <v>317</v>
      </c>
      <c r="E174" s="118" t="s">
        <v>208</v>
      </c>
      <c r="F174" s="118" t="s">
        <v>311</v>
      </c>
      <c r="G174" s="118" t="s">
        <v>162</v>
      </c>
      <c r="H174" s="118"/>
      <c r="I174" s="118">
        <v>500</v>
      </c>
      <c r="J174" s="118">
        <v>300</v>
      </c>
      <c r="K174" s="118"/>
      <c r="L174" s="128"/>
    </row>
    <row r="175" spans="1:12">
      <c r="A175" s="118" t="s">
        <v>280</v>
      </c>
      <c r="B175" s="118" t="s">
        <v>281</v>
      </c>
      <c r="C175" s="118" t="s">
        <v>282</v>
      </c>
      <c r="D175" s="118" t="s">
        <v>318</v>
      </c>
      <c r="E175" s="118" t="s">
        <v>319</v>
      </c>
      <c r="F175" s="118" t="s">
        <v>311</v>
      </c>
      <c r="G175" s="118" t="s">
        <v>162</v>
      </c>
      <c r="H175" s="118"/>
      <c r="I175" s="118">
        <v>0</v>
      </c>
      <c r="J175" s="118">
        <v>0</v>
      </c>
      <c r="K175" s="118"/>
      <c r="L175" s="128"/>
    </row>
    <row r="176" spans="1:12">
      <c r="A176" s="118" t="s">
        <v>280</v>
      </c>
      <c r="B176" s="118" t="s">
        <v>281</v>
      </c>
      <c r="C176" s="118" t="s">
        <v>282</v>
      </c>
      <c r="D176" s="118" t="s">
        <v>318</v>
      </c>
      <c r="E176" s="118" t="s">
        <v>209</v>
      </c>
      <c r="F176" s="118" t="s">
        <v>311</v>
      </c>
      <c r="G176" s="118" t="s">
        <v>162</v>
      </c>
      <c r="H176" s="118"/>
      <c r="I176" s="118">
        <v>125</v>
      </c>
      <c r="J176" s="118">
        <v>115</v>
      </c>
      <c r="K176" s="118"/>
      <c r="L176" s="128"/>
    </row>
    <row r="177" spans="1:12" ht="15" customHeight="1">
      <c r="A177" s="118" t="s">
        <v>280</v>
      </c>
      <c r="B177" s="118" t="s">
        <v>281</v>
      </c>
      <c r="C177" s="118" t="s">
        <v>282</v>
      </c>
      <c r="D177" s="118" t="s">
        <v>313</v>
      </c>
      <c r="E177" s="118" t="s">
        <v>216</v>
      </c>
      <c r="F177" s="118" t="s">
        <v>311</v>
      </c>
      <c r="G177" s="118" t="s">
        <v>162</v>
      </c>
      <c r="H177" s="118"/>
      <c r="I177" s="118">
        <v>200</v>
      </c>
      <c r="J177" s="118">
        <v>160</v>
      </c>
      <c r="K177" s="118"/>
      <c r="L177" s="128"/>
    </row>
    <row r="178" spans="1:12" ht="15" customHeight="1">
      <c r="A178" s="118" t="s">
        <v>280</v>
      </c>
      <c r="B178" s="118" t="s">
        <v>281</v>
      </c>
      <c r="C178" s="118" t="s">
        <v>282</v>
      </c>
      <c r="D178" s="118" t="s">
        <v>317</v>
      </c>
      <c r="E178" s="118" t="s">
        <v>320</v>
      </c>
      <c r="F178" s="118" t="s">
        <v>311</v>
      </c>
      <c r="G178" s="118" t="s">
        <v>162</v>
      </c>
      <c r="H178" s="118"/>
      <c r="I178" s="118">
        <v>50</v>
      </c>
      <c r="J178" s="118">
        <v>40</v>
      </c>
      <c r="K178" s="118"/>
      <c r="L178" s="128"/>
    </row>
    <row r="179" spans="1:12">
      <c r="A179" s="118" t="s">
        <v>280</v>
      </c>
      <c r="B179" s="118" t="s">
        <v>281</v>
      </c>
      <c r="C179" s="118" t="s">
        <v>282</v>
      </c>
      <c r="D179" s="118" t="s">
        <v>317</v>
      </c>
      <c r="E179" s="118" t="s">
        <v>226</v>
      </c>
      <c r="F179" s="118" t="s">
        <v>311</v>
      </c>
      <c r="G179" s="118" t="s">
        <v>162</v>
      </c>
      <c r="H179" s="118"/>
      <c r="I179" s="118">
        <v>100</v>
      </c>
      <c r="J179" s="118">
        <v>80</v>
      </c>
      <c r="K179" s="118"/>
      <c r="L179" s="128"/>
    </row>
    <row r="180" spans="1:12">
      <c r="A180" s="118" t="s">
        <v>280</v>
      </c>
      <c r="B180" s="118" t="s">
        <v>281</v>
      </c>
      <c r="C180" s="118" t="s">
        <v>282</v>
      </c>
      <c r="D180" s="118" t="s">
        <v>321</v>
      </c>
      <c r="E180" s="118" t="s">
        <v>228</v>
      </c>
      <c r="F180" s="118" t="s">
        <v>311</v>
      </c>
      <c r="G180" s="118" t="s">
        <v>162</v>
      </c>
      <c r="H180" s="118"/>
      <c r="I180" s="118">
        <v>350</v>
      </c>
      <c r="J180" s="118">
        <v>280</v>
      </c>
      <c r="K180" s="118"/>
      <c r="L180" s="128"/>
    </row>
    <row r="181" spans="1:12">
      <c r="A181" s="118" t="s">
        <v>280</v>
      </c>
      <c r="B181" s="118" t="s">
        <v>281</v>
      </c>
      <c r="C181" s="118" t="s">
        <v>282</v>
      </c>
      <c r="D181" s="118" t="s">
        <v>317</v>
      </c>
      <c r="E181" s="118" t="s">
        <v>322</v>
      </c>
      <c r="F181" s="118" t="s">
        <v>311</v>
      </c>
      <c r="G181" s="118" t="s">
        <v>162</v>
      </c>
      <c r="H181" s="118"/>
      <c r="I181" s="118">
        <v>50</v>
      </c>
      <c r="J181" s="118">
        <v>40</v>
      </c>
      <c r="K181" s="118"/>
      <c r="L181" s="128"/>
    </row>
    <row r="182" spans="1:12" s="108" customFormat="1">
      <c r="A182" s="118" t="s">
        <v>280</v>
      </c>
      <c r="B182" s="118" t="s">
        <v>281</v>
      </c>
      <c r="C182" s="118" t="s">
        <v>282</v>
      </c>
      <c r="D182" s="118" t="s">
        <v>309</v>
      </c>
      <c r="E182" s="118" t="s">
        <v>323</v>
      </c>
      <c r="F182" s="118" t="s">
        <v>311</v>
      </c>
      <c r="G182" s="118" t="s">
        <v>162</v>
      </c>
      <c r="H182" s="118"/>
      <c r="I182" s="118">
        <v>330</v>
      </c>
      <c r="J182" s="118">
        <v>170</v>
      </c>
      <c r="K182" s="118"/>
      <c r="L182" s="129"/>
    </row>
    <row r="183" spans="1:12" s="108" customFormat="1">
      <c r="A183" s="118" t="s">
        <v>280</v>
      </c>
      <c r="B183" s="118" t="s">
        <v>281</v>
      </c>
      <c r="C183" s="118" t="s">
        <v>282</v>
      </c>
      <c r="D183" s="118" t="s">
        <v>314</v>
      </c>
      <c r="E183" s="118" t="s">
        <v>238</v>
      </c>
      <c r="F183" s="118" t="s">
        <v>311</v>
      </c>
      <c r="G183" s="118" t="s">
        <v>162</v>
      </c>
      <c r="H183" s="118"/>
      <c r="I183" s="118">
        <v>100</v>
      </c>
      <c r="J183" s="118">
        <v>50</v>
      </c>
      <c r="K183" s="118"/>
      <c r="L183" s="129"/>
    </row>
    <row r="184" spans="1:12" s="108" customFormat="1">
      <c r="A184" s="118" t="s">
        <v>280</v>
      </c>
      <c r="B184" s="118" t="s">
        <v>281</v>
      </c>
      <c r="C184" s="118" t="s">
        <v>282</v>
      </c>
      <c r="D184" s="118" t="s">
        <v>321</v>
      </c>
      <c r="E184" s="118" t="s">
        <v>243</v>
      </c>
      <c r="F184" s="118" t="s">
        <v>311</v>
      </c>
      <c r="G184" s="118" t="s">
        <v>162</v>
      </c>
      <c r="H184" s="118"/>
      <c r="I184" s="118">
        <v>350</v>
      </c>
      <c r="J184" s="118">
        <v>280</v>
      </c>
      <c r="K184" s="118"/>
      <c r="L184" s="129"/>
    </row>
    <row r="185" spans="1:12">
      <c r="A185" s="118" t="s">
        <v>280</v>
      </c>
      <c r="B185" s="118" t="s">
        <v>281</v>
      </c>
      <c r="C185" s="118" t="s">
        <v>282</v>
      </c>
      <c r="D185" s="118" t="s">
        <v>324</v>
      </c>
      <c r="E185" s="118" t="s">
        <v>311</v>
      </c>
      <c r="F185" s="118" t="s">
        <v>311</v>
      </c>
      <c r="G185" s="118" t="s">
        <v>162</v>
      </c>
      <c r="H185" s="118"/>
      <c r="I185" s="118">
        <v>0</v>
      </c>
      <c r="J185" s="118">
        <v>0</v>
      </c>
      <c r="K185" s="118"/>
      <c r="L185" s="128"/>
    </row>
    <row r="186" spans="1:12">
      <c r="A186" s="118" t="s">
        <v>280</v>
      </c>
      <c r="B186" s="118" t="s">
        <v>281</v>
      </c>
      <c r="C186" s="118" t="s">
        <v>282</v>
      </c>
      <c r="D186" s="118" t="s">
        <v>318</v>
      </c>
      <c r="E186" s="118" t="s">
        <v>244</v>
      </c>
      <c r="F186" s="118" t="s">
        <v>311</v>
      </c>
      <c r="G186" s="118" t="s">
        <v>162</v>
      </c>
      <c r="H186" s="118"/>
      <c r="I186" s="118">
        <v>350</v>
      </c>
      <c r="J186" s="118">
        <v>200</v>
      </c>
      <c r="K186" s="118"/>
      <c r="L186" s="128"/>
    </row>
    <row r="187" spans="1:12" ht="15" customHeight="1">
      <c r="A187" s="118" t="s">
        <v>280</v>
      </c>
      <c r="B187" s="118" t="s">
        <v>281</v>
      </c>
      <c r="C187" s="118" t="s">
        <v>282</v>
      </c>
      <c r="D187" s="118" t="s">
        <v>313</v>
      </c>
      <c r="E187" s="118" t="s">
        <v>245</v>
      </c>
      <c r="F187" s="118" t="s">
        <v>311</v>
      </c>
      <c r="G187" s="118" t="s">
        <v>162</v>
      </c>
      <c r="H187" s="118"/>
      <c r="I187" s="118">
        <v>250</v>
      </c>
      <c r="J187" s="118">
        <v>200</v>
      </c>
      <c r="K187" s="118"/>
      <c r="L187" s="128"/>
    </row>
    <row r="188" spans="1:12">
      <c r="A188" s="118" t="s">
        <v>280</v>
      </c>
      <c r="B188" s="118" t="s">
        <v>281</v>
      </c>
      <c r="C188" s="118" t="s">
        <v>282</v>
      </c>
      <c r="D188" s="118" t="s">
        <v>313</v>
      </c>
      <c r="E188" s="118" t="s">
        <v>245</v>
      </c>
      <c r="F188" s="118" t="s">
        <v>311</v>
      </c>
      <c r="G188" s="118" t="s">
        <v>162</v>
      </c>
      <c r="H188" s="118"/>
      <c r="I188" s="118">
        <v>250</v>
      </c>
      <c r="J188" s="118">
        <v>200</v>
      </c>
      <c r="K188" s="118"/>
      <c r="L188" s="128"/>
    </row>
    <row r="189" spans="1:12">
      <c r="A189" s="118" t="s">
        <v>280</v>
      </c>
      <c r="B189" s="118" t="s">
        <v>281</v>
      </c>
      <c r="C189" s="118" t="s">
        <v>282</v>
      </c>
      <c r="D189" s="118" t="s">
        <v>314</v>
      </c>
      <c r="E189" s="118" t="s">
        <v>246</v>
      </c>
      <c r="F189" s="118" t="s">
        <v>311</v>
      </c>
      <c r="G189" s="118" t="s">
        <v>162</v>
      </c>
      <c r="H189" s="118"/>
      <c r="I189" s="118">
        <v>100</v>
      </c>
      <c r="J189" s="118">
        <v>80</v>
      </c>
      <c r="K189" s="118"/>
      <c r="L189" s="128"/>
    </row>
    <row r="190" spans="1:12">
      <c r="A190" s="118" t="s">
        <v>280</v>
      </c>
      <c r="B190" s="118" t="s">
        <v>281</v>
      </c>
      <c r="C190" s="118" t="s">
        <v>282</v>
      </c>
      <c r="D190" s="118" t="s">
        <v>317</v>
      </c>
      <c r="E190" s="118" t="s">
        <v>254</v>
      </c>
      <c r="F190" s="118" t="s">
        <v>311</v>
      </c>
      <c r="G190" s="118" t="s">
        <v>162</v>
      </c>
      <c r="H190" s="118"/>
      <c r="I190" s="118">
        <v>0</v>
      </c>
      <c r="J190" s="118">
        <v>0</v>
      </c>
      <c r="K190" s="118"/>
      <c r="L190" s="128"/>
    </row>
    <row r="191" spans="1:12">
      <c r="A191" s="118" t="s">
        <v>280</v>
      </c>
      <c r="B191" s="118" t="s">
        <v>281</v>
      </c>
      <c r="C191" s="118" t="s">
        <v>282</v>
      </c>
      <c r="D191" s="118" t="s">
        <v>325</v>
      </c>
      <c r="E191" s="118" t="s">
        <v>269</v>
      </c>
      <c r="F191" s="118" t="s">
        <v>311</v>
      </c>
      <c r="G191" s="118" t="s">
        <v>162</v>
      </c>
      <c r="H191" s="118"/>
      <c r="I191" s="118">
        <v>300</v>
      </c>
      <c r="J191" s="118">
        <v>240</v>
      </c>
      <c r="K191" s="118"/>
      <c r="L191" s="128"/>
    </row>
    <row r="192" spans="1:12">
      <c r="A192" s="118" t="s">
        <v>280</v>
      </c>
      <c r="B192" s="118" t="s">
        <v>281</v>
      </c>
      <c r="C192" s="118" t="s">
        <v>282</v>
      </c>
      <c r="D192" s="118" t="s">
        <v>283</v>
      </c>
      <c r="E192" s="118" t="s">
        <v>326</v>
      </c>
      <c r="F192" s="118" t="s">
        <v>327</v>
      </c>
      <c r="G192" s="118" t="s">
        <v>162</v>
      </c>
      <c r="H192" s="118"/>
      <c r="I192" s="118">
        <v>100</v>
      </c>
      <c r="J192" s="118">
        <v>80</v>
      </c>
      <c r="K192" s="118"/>
      <c r="L192" s="128"/>
    </row>
    <row r="193" spans="1:12" ht="15" customHeight="1">
      <c r="A193" s="118" t="s">
        <v>280</v>
      </c>
      <c r="B193" s="118" t="s">
        <v>281</v>
      </c>
      <c r="C193" s="118" t="s">
        <v>282</v>
      </c>
      <c r="D193" s="118" t="s">
        <v>283</v>
      </c>
      <c r="E193" s="118" t="s">
        <v>328</v>
      </c>
      <c r="F193" s="118" t="s">
        <v>327</v>
      </c>
      <c r="G193" s="118" t="s">
        <v>162</v>
      </c>
      <c r="H193" s="118"/>
      <c r="I193" s="118">
        <v>100</v>
      </c>
      <c r="J193" s="118">
        <v>80</v>
      </c>
      <c r="K193" s="118"/>
      <c r="L193" s="128"/>
    </row>
    <row r="194" spans="1:12">
      <c r="A194" s="118" t="s">
        <v>280</v>
      </c>
      <c r="B194" s="118" t="s">
        <v>281</v>
      </c>
      <c r="C194" s="118" t="s">
        <v>282</v>
      </c>
      <c r="D194" s="118" t="s">
        <v>283</v>
      </c>
      <c r="E194" s="118" t="s">
        <v>329</v>
      </c>
      <c r="F194" s="118" t="s">
        <v>330</v>
      </c>
      <c r="G194" s="118" t="s">
        <v>162</v>
      </c>
      <c r="H194" s="118"/>
      <c r="I194" s="118">
        <v>100</v>
      </c>
      <c r="J194" s="118">
        <v>50</v>
      </c>
      <c r="K194" s="118"/>
      <c r="L194" s="128"/>
    </row>
    <row r="195" spans="1:12">
      <c r="A195" s="118" t="s">
        <v>280</v>
      </c>
      <c r="B195" s="118" t="s">
        <v>281</v>
      </c>
      <c r="C195" s="118" t="s">
        <v>282</v>
      </c>
      <c r="D195" s="118" t="s">
        <v>283</v>
      </c>
      <c r="E195" s="118" t="s">
        <v>331</v>
      </c>
      <c r="F195" s="118" t="s">
        <v>330</v>
      </c>
      <c r="G195" s="118" t="s">
        <v>162</v>
      </c>
      <c r="H195" s="118"/>
      <c r="I195" s="118">
        <v>150</v>
      </c>
      <c r="J195" s="118">
        <v>100</v>
      </c>
      <c r="K195" s="118"/>
      <c r="L195" s="128"/>
    </row>
    <row r="196" spans="1:12" s="108" customFormat="1">
      <c r="A196" s="118" t="s">
        <v>280</v>
      </c>
      <c r="B196" s="118" t="s">
        <v>281</v>
      </c>
      <c r="C196" s="118" t="s">
        <v>282</v>
      </c>
      <c r="D196" s="118" t="s">
        <v>283</v>
      </c>
      <c r="E196" s="118" t="s">
        <v>332</v>
      </c>
      <c r="F196" s="118" t="s">
        <v>330</v>
      </c>
      <c r="G196" s="118" t="s">
        <v>162</v>
      </c>
      <c r="H196" s="118"/>
      <c r="I196" s="118">
        <v>150</v>
      </c>
      <c r="J196" s="118">
        <v>100</v>
      </c>
      <c r="K196" s="118"/>
      <c r="L196" s="129"/>
    </row>
    <row r="197" spans="1:12" s="108" customFormat="1">
      <c r="A197" s="118" t="s">
        <v>280</v>
      </c>
      <c r="B197" s="118" t="s">
        <v>281</v>
      </c>
      <c r="C197" s="118" t="s">
        <v>282</v>
      </c>
      <c r="D197" s="118" t="s">
        <v>283</v>
      </c>
      <c r="E197" s="118" t="s">
        <v>195</v>
      </c>
      <c r="F197" s="118" t="s">
        <v>330</v>
      </c>
      <c r="G197" s="118" t="s">
        <v>162</v>
      </c>
      <c r="H197" s="118"/>
      <c r="I197" s="118">
        <v>100</v>
      </c>
      <c r="J197" s="118">
        <v>80</v>
      </c>
      <c r="K197" s="118"/>
      <c r="L197" s="129"/>
    </row>
    <row r="198" spans="1:12">
      <c r="A198" s="118" t="s">
        <v>280</v>
      </c>
      <c r="B198" s="118" t="s">
        <v>281</v>
      </c>
      <c r="C198" s="118" t="s">
        <v>282</v>
      </c>
      <c r="D198" s="118" t="s">
        <v>283</v>
      </c>
      <c r="E198" s="118" t="s">
        <v>195</v>
      </c>
      <c r="F198" s="118" t="s">
        <v>330</v>
      </c>
      <c r="G198" s="118" t="s">
        <v>162</v>
      </c>
      <c r="H198" s="118"/>
      <c r="I198" s="118">
        <v>100</v>
      </c>
      <c r="J198" s="118">
        <v>80</v>
      </c>
      <c r="K198" s="118"/>
      <c r="L198" s="128"/>
    </row>
    <row r="199" spans="1:12">
      <c r="A199" s="118" t="s">
        <v>280</v>
      </c>
      <c r="B199" s="118" t="s">
        <v>281</v>
      </c>
      <c r="C199" s="118" t="s">
        <v>282</v>
      </c>
      <c r="D199" s="118" t="s">
        <v>283</v>
      </c>
      <c r="E199" s="118" t="s">
        <v>195</v>
      </c>
      <c r="F199" s="118" t="s">
        <v>330</v>
      </c>
      <c r="G199" s="118" t="s">
        <v>162</v>
      </c>
      <c r="H199" s="118"/>
      <c r="I199" s="118">
        <v>100</v>
      </c>
      <c r="J199" s="118">
        <v>80</v>
      </c>
      <c r="K199" s="118"/>
      <c r="L199" s="128"/>
    </row>
    <row r="200" spans="1:12">
      <c r="A200" s="118" t="s">
        <v>280</v>
      </c>
      <c r="B200" s="118" t="s">
        <v>281</v>
      </c>
      <c r="C200" s="118" t="s">
        <v>282</v>
      </c>
      <c r="D200" s="118" t="s">
        <v>283</v>
      </c>
      <c r="E200" s="118" t="s">
        <v>333</v>
      </c>
      <c r="F200" s="118" t="s">
        <v>330</v>
      </c>
      <c r="G200" s="118" t="s">
        <v>162</v>
      </c>
      <c r="H200" s="118"/>
      <c r="I200" s="118">
        <v>100</v>
      </c>
      <c r="J200" s="118">
        <v>80</v>
      </c>
      <c r="K200" s="118"/>
      <c r="L200" s="128"/>
    </row>
    <row r="201" spans="1:12">
      <c r="A201" s="118" t="s">
        <v>280</v>
      </c>
      <c r="B201" s="118" t="s">
        <v>281</v>
      </c>
      <c r="C201" s="118" t="s">
        <v>282</v>
      </c>
      <c r="D201" s="118" t="s">
        <v>283</v>
      </c>
      <c r="E201" s="118" t="s">
        <v>333</v>
      </c>
      <c r="F201" s="118" t="s">
        <v>330</v>
      </c>
      <c r="G201" s="118" t="s">
        <v>162</v>
      </c>
      <c r="H201" s="118"/>
      <c r="I201" s="118">
        <v>100</v>
      </c>
      <c r="J201" s="118">
        <v>80</v>
      </c>
      <c r="K201" s="118"/>
      <c r="L201" s="128"/>
    </row>
    <row r="202" spans="1:12">
      <c r="A202" s="118" t="s">
        <v>280</v>
      </c>
      <c r="B202" s="118" t="s">
        <v>281</v>
      </c>
      <c r="C202" s="118" t="s">
        <v>282</v>
      </c>
      <c r="D202" s="118" t="s">
        <v>283</v>
      </c>
      <c r="E202" s="118" t="s">
        <v>334</v>
      </c>
      <c r="F202" s="118" t="s">
        <v>330</v>
      </c>
      <c r="G202" s="118" t="s">
        <v>162</v>
      </c>
      <c r="H202" s="118"/>
      <c r="I202" s="118">
        <v>100</v>
      </c>
      <c r="J202" s="118">
        <v>80</v>
      </c>
      <c r="K202" s="118"/>
      <c r="L202" s="128"/>
    </row>
    <row r="203" spans="1:12">
      <c r="A203" s="118" t="s">
        <v>280</v>
      </c>
      <c r="B203" s="118" t="s">
        <v>281</v>
      </c>
      <c r="C203" s="118" t="s">
        <v>282</v>
      </c>
      <c r="D203" s="118" t="s">
        <v>283</v>
      </c>
      <c r="E203" s="118" t="s">
        <v>334</v>
      </c>
      <c r="F203" s="118" t="s">
        <v>330</v>
      </c>
      <c r="G203" s="118" t="s">
        <v>162</v>
      </c>
      <c r="H203" s="118"/>
      <c r="I203" s="118">
        <v>100</v>
      </c>
      <c r="J203" s="118">
        <v>80</v>
      </c>
      <c r="K203" s="118"/>
      <c r="L203" s="128"/>
    </row>
    <row r="204" spans="1:12">
      <c r="A204" s="118" t="s">
        <v>280</v>
      </c>
      <c r="B204" s="118" t="s">
        <v>281</v>
      </c>
      <c r="C204" s="118" t="s">
        <v>282</v>
      </c>
      <c r="D204" s="118" t="s">
        <v>283</v>
      </c>
      <c r="E204" s="118" t="s">
        <v>335</v>
      </c>
      <c r="F204" s="118" t="s">
        <v>330</v>
      </c>
      <c r="G204" s="118" t="s">
        <v>162</v>
      </c>
      <c r="H204" s="118"/>
      <c r="I204" s="118">
        <v>150</v>
      </c>
      <c r="J204" s="118">
        <v>100</v>
      </c>
      <c r="K204" s="118"/>
      <c r="L204" s="128"/>
    </row>
    <row r="205" spans="1:12">
      <c r="A205" s="118" t="s">
        <v>280</v>
      </c>
      <c r="B205" s="118" t="s">
        <v>281</v>
      </c>
      <c r="C205" s="118" t="s">
        <v>282</v>
      </c>
      <c r="D205" s="118" t="s">
        <v>283</v>
      </c>
      <c r="E205" s="118" t="s">
        <v>335</v>
      </c>
      <c r="F205" s="118" t="s">
        <v>330</v>
      </c>
      <c r="G205" s="118" t="s">
        <v>162</v>
      </c>
      <c r="H205" s="118"/>
      <c r="I205" s="118">
        <v>150</v>
      </c>
      <c r="J205" s="118">
        <v>100</v>
      </c>
      <c r="K205" s="118"/>
      <c r="L205" s="128"/>
    </row>
    <row r="206" spans="1:12">
      <c r="A206" s="118" t="s">
        <v>280</v>
      </c>
      <c r="B206" s="118" t="s">
        <v>281</v>
      </c>
      <c r="C206" s="118" t="s">
        <v>282</v>
      </c>
      <c r="D206" s="118" t="s">
        <v>283</v>
      </c>
      <c r="E206" s="118" t="s">
        <v>196</v>
      </c>
      <c r="F206" s="118" t="s">
        <v>330</v>
      </c>
      <c r="G206" s="118" t="s">
        <v>162</v>
      </c>
      <c r="H206" s="118"/>
      <c r="I206" s="118">
        <v>100</v>
      </c>
      <c r="J206" s="118">
        <v>80</v>
      </c>
      <c r="K206" s="118"/>
      <c r="L206" s="128"/>
    </row>
    <row r="207" spans="1:12">
      <c r="A207" s="118" t="s">
        <v>280</v>
      </c>
      <c r="B207" s="118" t="s">
        <v>281</v>
      </c>
      <c r="C207" s="118" t="s">
        <v>282</v>
      </c>
      <c r="D207" s="118" t="s">
        <v>283</v>
      </c>
      <c r="E207" s="118" t="s">
        <v>196</v>
      </c>
      <c r="F207" s="118" t="s">
        <v>330</v>
      </c>
      <c r="G207" s="118" t="s">
        <v>162</v>
      </c>
      <c r="H207" s="118"/>
      <c r="I207" s="118">
        <v>100</v>
      </c>
      <c r="J207" s="118">
        <v>80</v>
      </c>
      <c r="K207" s="118"/>
      <c r="L207" s="128"/>
    </row>
    <row r="208" spans="1:12">
      <c r="A208" s="118" t="s">
        <v>280</v>
      </c>
      <c r="B208" s="118" t="s">
        <v>281</v>
      </c>
      <c r="C208" s="118" t="s">
        <v>282</v>
      </c>
      <c r="D208" s="118" t="s">
        <v>283</v>
      </c>
      <c r="E208" s="118" t="s">
        <v>196</v>
      </c>
      <c r="F208" s="118" t="s">
        <v>330</v>
      </c>
      <c r="G208" s="118" t="s">
        <v>162</v>
      </c>
      <c r="H208" s="118"/>
      <c r="I208" s="118">
        <v>100</v>
      </c>
      <c r="J208" s="118">
        <v>80</v>
      </c>
      <c r="K208" s="118"/>
      <c r="L208" s="128"/>
    </row>
    <row r="209" spans="1:12">
      <c r="A209" s="118" t="s">
        <v>280</v>
      </c>
      <c r="B209" s="118" t="s">
        <v>281</v>
      </c>
      <c r="C209" s="118" t="s">
        <v>282</v>
      </c>
      <c r="D209" s="118" t="s">
        <v>283</v>
      </c>
      <c r="E209" s="118" t="s">
        <v>336</v>
      </c>
      <c r="F209" s="118" t="s">
        <v>330</v>
      </c>
      <c r="G209" s="118" t="s">
        <v>162</v>
      </c>
      <c r="H209" s="118"/>
      <c r="I209" s="118">
        <v>150</v>
      </c>
      <c r="J209" s="118">
        <v>100</v>
      </c>
      <c r="K209" s="118"/>
      <c r="L209" s="128"/>
    </row>
    <row r="210" spans="1:12">
      <c r="A210" s="118" t="s">
        <v>280</v>
      </c>
      <c r="B210" s="118" t="s">
        <v>281</v>
      </c>
      <c r="C210" s="118" t="s">
        <v>282</v>
      </c>
      <c r="D210" s="118" t="s">
        <v>283</v>
      </c>
      <c r="E210" s="118" t="s">
        <v>337</v>
      </c>
      <c r="F210" s="118" t="s">
        <v>330</v>
      </c>
      <c r="G210" s="118" t="s">
        <v>162</v>
      </c>
      <c r="H210" s="118"/>
      <c r="I210" s="118">
        <v>150</v>
      </c>
      <c r="J210" s="118">
        <v>100</v>
      </c>
      <c r="K210" s="118"/>
      <c r="L210" s="128"/>
    </row>
    <row r="211" spans="1:12">
      <c r="A211" s="118" t="s">
        <v>280</v>
      </c>
      <c r="B211" s="118" t="s">
        <v>281</v>
      </c>
      <c r="C211" s="118" t="s">
        <v>282</v>
      </c>
      <c r="D211" s="118" t="s">
        <v>283</v>
      </c>
      <c r="E211" s="118" t="s">
        <v>338</v>
      </c>
      <c r="F211" s="118" t="s">
        <v>330</v>
      </c>
      <c r="G211" s="118" t="s">
        <v>162</v>
      </c>
      <c r="H211" s="118"/>
      <c r="I211" s="118">
        <v>100</v>
      </c>
      <c r="J211" s="118">
        <v>50</v>
      </c>
      <c r="K211" s="118"/>
      <c r="L211" s="128"/>
    </row>
    <row r="212" spans="1:12">
      <c r="A212" s="118" t="s">
        <v>280</v>
      </c>
      <c r="B212" s="118" t="s">
        <v>281</v>
      </c>
      <c r="C212" s="118" t="s">
        <v>282</v>
      </c>
      <c r="D212" s="118" t="s">
        <v>283</v>
      </c>
      <c r="E212" s="118" t="s">
        <v>217</v>
      </c>
      <c r="F212" s="118" t="s">
        <v>330</v>
      </c>
      <c r="G212" s="118" t="s">
        <v>162</v>
      </c>
      <c r="H212" s="118"/>
      <c r="I212" s="118">
        <v>240</v>
      </c>
      <c r="J212" s="118">
        <v>160</v>
      </c>
      <c r="K212" s="118"/>
      <c r="L212" s="128"/>
    </row>
    <row r="213" spans="1:12">
      <c r="A213" s="118" t="s">
        <v>280</v>
      </c>
      <c r="B213" s="118" t="s">
        <v>281</v>
      </c>
      <c r="C213" s="118" t="s">
        <v>282</v>
      </c>
      <c r="D213" s="118" t="s">
        <v>283</v>
      </c>
      <c r="E213" s="118" t="s">
        <v>217</v>
      </c>
      <c r="F213" s="118" t="s">
        <v>330</v>
      </c>
      <c r="G213" s="118" t="s">
        <v>162</v>
      </c>
      <c r="H213" s="118"/>
      <c r="I213" s="118">
        <v>240</v>
      </c>
      <c r="J213" s="118">
        <v>160</v>
      </c>
      <c r="K213" s="118"/>
      <c r="L213" s="128"/>
    </row>
    <row r="214" spans="1:12">
      <c r="A214" s="118" t="s">
        <v>280</v>
      </c>
      <c r="B214" s="118" t="s">
        <v>281</v>
      </c>
      <c r="C214" s="118" t="s">
        <v>282</v>
      </c>
      <c r="D214" s="118" t="s">
        <v>283</v>
      </c>
      <c r="E214" s="118" t="s">
        <v>219</v>
      </c>
      <c r="F214" s="118" t="s">
        <v>330</v>
      </c>
      <c r="G214" s="118" t="s">
        <v>162</v>
      </c>
      <c r="H214" s="118"/>
      <c r="I214" s="118">
        <v>100</v>
      </c>
      <c r="J214" s="118">
        <v>50</v>
      </c>
      <c r="K214" s="118"/>
      <c r="L214" s="128"/>
    </row>
    <row r="215" spans="1:12">
      <c r="A215" s="118" t="s">
        <v>280</v>
      </c>
      <c r="B215" s="118" t="s">
        <v>281</v>
      </c>
      <c r="C215" s="118" t="s">
        <v>282</v>
      </c>
      <c r="D215" s="118" t="s">
        <v>283</v>
      </c>
      <c r="E215" s="118" t="s">
        <v>339</v>
      </c>
      <c r="F215" s="118" t="s">
        <v>330</v>
      </c>
      <c r="G215" s="118" t="s">
        <v>162</v>
      </c>
      <c r="H215" s="118"/>
      <c r="I215" s="118">
        <v>100</v>
      </c>
      <c r="J215" s="118">
        <v>100</v>
      </c>
      <c r="K215" s="118"/>
      <c r="L215" s="128"/>
    </row>
    <row r="216" spans="1:12">
      <c r="A216" s="118" t="s">
        <v>280</v>
      </c>
      <c r="B216" s="118" t="s">
        <v>281</v>
      </c>
      <c r="C216" s="118" t="s">
        <v>282</v>
      </c>
      <c r="D216" s="118" t="s">
        <v>283</v>
      </c>
      <c r="E216" s="118" t="s">
        <v>339</v>
      </c>
      <c r="F216" s="118" t="s">
        <v>330</v>
      </c>
      <c r="G216" s="118" t="s">
        <v>162</v>
      </c>
      <c r="H216" s="118"/>
      <c r="I216" s="118">
        <v>100</v>
      </c>
      <c r="J216" s="118">
        <v>100</v>
      </c>
      <c r="K216" s="118"/>
      <c r="L216" s="128"/>
    </row>
    <row r="217" spans="1:12">
      <c r="A217" s="118" t="s">
        <v>280</v>
      </c>
      <c r="B217" s="118" t="s">
        <v>281</v>
      </c>
      <c r="C217" s="118" t="s">
        <v>282</v>
      </c>
      <c r="D217" s="118" t="s">
        <v>283</v>
      </c>
      <c r="E217" s="118" t="s">
        <v>225</v>
      </c>
      <c r="F217" s="118" t="s">
        <v>330</v>
      </c>
      <c r="G217" s="118" t="s">
        <v>162</v>
      </c>
      <c r="H217" s="118"/>
      <c r="I217" s="118">
        <v>100</v>
      </c>
      <c r="J217" s="118">
        <v>80</v>
      </c>
      <c r="K217" s="118"/>
      <c r="L217" s="128"/>
    </row>
    <row r="218" spans="1:12">
      <c r="A218" s="118" t="s">
        <v>280</v>
      </c>
      <c r="B218" s="118" t="s">
        <v>281</v>
      </c>
      <c r="C218" s="118" t="s">
        <v>282</v>
      </c>
      <c r="D218" s="118" t="s">
        <v>283</v>
      </c>
      <c r="E218" s="118" t="s">
        <v>225</v>
      </c>
      <c r="F218" s="118" t="s">
        <v>330</v>
      </c>
      <c r="G218" s="118" t="s">
        <v>162</v>
      </c>
      <c r="H218" s="118"/>
      <c r="I218" s="118">
        <v>100</v>
      </c>
      <c r="J218" s="118">
        <v>80</v>
      </c>
      <c r="K218" s="118"/>
      <c r="L218" s="128"/>
    </row>
    <row r="219" spans="1:12">
      <c r="A219" s="118" t="s">
        <v>280</v>
      </c>
      <c r="B219" s="118" t="s">
        <v>281</v>
      </c>
      <c r="C219" s="118" t="s">
        <v>282</v>
      </c>
      <c r="D219" s="118" t="s">
        <v>283</v>
      </c>
      <c r="E219" s="118" t="s">
        <v>340</v>
      </c>
      <c r="F219" s="118" t="s">
        <v>330</v>
      </c>
      <c r="G219" s="118" t="s">
        <v>162</v>
      </c>
      <c r="H219" s="118"/>
      <c r="I219" s="118">
        <v>100</v>
      </c>
      <c r="J219" s="118">
        <v>50</v>
      </c>
      <c r="K219" s="118"/>
      <c r="L219" s="128"/>
    </row>
    <row r="220" spans="1:12">
      <c r="A220" s="118" t="s">
        <v>280</v>
      </c>
      <c r="B220" s="118" t="s">
        <v>281</v>
      </c>
      <c r="C220" s="118" t="s">
        <v>282</v>
      </c>
      <c r="D220" s="118" t="s">
        <v>283</v>
      </c>
      <c r="E220" s="118" t="s">
        <v>340</v>
      </c>
      <c r="F220" s="118" t="s">
        <v>330</v>
      </c>
      <c r="G220" s="118" t="s">
        <v>162</v>
      </c>
      <c r="H220" s="118"/>
      <c r="I220" s="118">
        <v>160</v>
      </c>
      <c r="J220" s="118">
        <v>80</v>
      </c>
      <c r="K220" s="118"/>
      <c r="L220" s="128"/>
    </row>
    <row r="221" spans="1:12">
      <c r="A221" s="118" t="s">
        <v>280</v>
      </c>
      <c r="B221" s="118" t="s">
        <v>281</v>
      </c>
      <c r="C221" s="118" t="s">
        <v>282</v>
      </c>
      <c r="D221" s="118" t="s">
        <v>283</v>
      </c>
      <c r="E221" s="118" t="s">
        <v>340</v>
      </c>
      <c r="F221" s="118" t="s">
        <v>330</v>
      </c>
      <c r="G221" s="118" t="s">
        <v>162</v>
      </c>
      <c r="H221" s="118"/>
      <c r="I221" s="118">
        <v>160</v>
      </c>
      <c r="J221" s="118">
        <v>80</v>
      </c>
      <c r="K221" s="118"/>
      <c r="L221" s="128"/>
    </row>
    <row r="222" spans="1:12">
      <c r="A222" s="118" t="s">
        <v>280</v>
      </c>
      <c r="B222" s="118" t="s">
        <v>281</v>
      </c>
      <c r="C222" s="118" t="s">
        <v>282</v>
      </c>
      <c r="D222" s="118" t="s">
        <v>283</v>
      </c>
      <c r="E222" s="118" t="s">
        <v>237</v>
      </c>
      <c r="F222" s="118" t="s">
        <v>330</v>
      </c>
      <c r="G222" s="118" t="s">
        <v>162</v>
      </c>
      <c r="H222" s="118"/>
      <c r="I222" s="118">
        <v>100</v>
      </c>
      <c r="J222" s="118">
        <v>50</v>
      </c>
      <c r="K222" s="118"/>
      <c r="L222" s="128"/>
    </row>
    <row r="223" spans="1:12">
      <c r="A223" s="118" t="s">
        <v>280</v>
      </c>
      <c r="B223" s="118" t="s">
        <v>281</v>
      </c>
      <c r="C223" s="118" t="s">
        <v>282</v>
      </c>
      <c r="D223" s="118" t="s">
        <v>283</v>
      </c>
      <c r="E223" s="118" t="s">
        <v>239</v>
      </c>
      <c r="F223" s="118" t="s">
        <v>330</v>
      </c>
      <c r="G223" s="118" t="s">
        <v>162</v>
      </c>
      <c r="H223" s="118"/>
      <c r="I223" s="118">
        <v>100</v>
      </c>
      <c r="J223" s="118">
        <v>80</v>
      </c>
      <c r="K223" s="118"/>
      <c r="L223" s="128"/>
    </row>
    <row r="224" spans="1:12">
      <c r="A224" s="118" t="s">
        <v>280</v>
      </c>
      <c r="B224" s="118" t="s">
        <v>281</v>
      </c>
      <c r="C224" s="118" t="s">
        <v>282</v>
      </c>
      <c r="D224" s="118" t="s">
        <v>283</v>
      </c>
      <c r="E224" s="118" t="s">
        <v>239</v>
      </c>
      <c r="F224" s="118" t="s">
        <v>330</v>
      </c>
      <c r="G224" s="118" t="s">
        <v>162</v>
      </c>
      <c r="H224" s="118"/>
      <c r="I224" s="118">
        <v>100</v>
      </c>
      <c r="J224" s="118">
        <v>80</v>
      </c>
      <c r="K224" s="118"/>
      <c r="L224" s="128"/>
    </row>
    <row r="225" spans="1:12">
      <c r="A225" s="118" t="s">
        <v>280</v>
      </c>
      <c r="B225" s="118" t="s">
        <v>281</v>
      </c>
      <c r="C225" s="118" t="s">
        <v>282</v>
      </c>
      <c r="D225" s="118" t="s">
        <v>283</v>
      </c>
      <c r="E225" s="118" t="s">
        <v>239</v>
      </c>
      <c r="F225" s="118" t="s">
        <v>330</v>
      </c>
      <c r="G225" s="118" t="s">
        <v>162</v>
      </c>
      <c r="H225" s="118"/>
      <c r="I225" s="118">
        <v>160</v>
      </c>
      <c r="J225" s="118">
        <v>80</v>
      </c>
      <c r="K225" s="118"/>
      <c r="L225" s="128"/>
    </row>
    <row r="226" spans="1:12">
      <c r="A226" s="118" t="s">
        <v>280</v>
      </c>
      <c r="B226" s="118" t="s">
        <v>281</v>
      </c>
      <c r="C226" s="118" t="s">
        <v>282</v>
      </c>
      <c r="D226" s="118" t="s">
        <v>283</v>
      </c>
      <c r="E226" s="118" t="s">
        <v>341</v>
      </c>
      <c r="F226" s="118" t="s">
        <v>330</v>
      </c>
      <c r="G226" s="118" t="s">
        <v>162</v>
      </c>
      <c r="H226" s="118"/>
      <c r="I226" s="118">
        <v>150</v>
      </c>
      <c r="J226" s="118">
        <v>100</v>
      </c>
      <c r="K226" s="118"/>
      <c r="L226" s="128"/>
    </row>
    <row r="227" spans="1:12">
      <c r="A227" s="118" t="s">
        <v>280</v>
      </c>
      <c r="B227" s="118" t="s">
        <v>281</v>
      </c>
      <c r="C227" s="118" t="s">
        <v>282</v>
      </c>
      <c r="D227" s="118" t="s">
        <v>283</v>
      </c>
      <c r="E227" s="118" t="s">
        <v>341</v>
      </c>
      <c r="F227" s="118" t="s">
        <v>330</v>
      </c>
      <c r="G227" s="118" t="s">
        <v>162</v>
      </c>
      <c r="H227" s="118"/>
      <c r="I227" s="118">
        <v>150</v>
      </c>
      <c r="J227" s="118">
        <v>100</v>
      </c>
      <c r="K227" s="118"/>
      <c r="L227" s="128"/>
    </row>
    <row r="228" spans="1:12">
      <c r="A228" s="118" t="s">
        <v>280</v>
      </c>
      <c r="B228" s="118" t="s">
        <v>281</v>
      </c>
      <c r="C228" s="118" t="s">
        <v>282</v>
      </c>
      <c r="D228" s="118" t="s">
        <v>283</v>
      </c>
      <c r="E228" s="118" t="s">
        <v>266</v>
      </c>
      <c r="F228" s="118" t="s">
        <v>330</v>
      </c>
      <c r="G228" s="118" t="s">
        <v>162</v>
      </c>
      <c r="H228" s="118"/>
      <c r="I228" s="118">
        <v>150</v>
      </c>
      <c r="J228" s="118">
        <v>100</v>
      </c>
      <c r="K228" s="118"/>
      <c r="L228" s="128"/>
    </row>
    <row r="229" spans="1:12">
      <c r="A229" s="118" t="s">
        <v>280</v>
      </c>
      <c r="B229" s="118" t="s">
        <v>281</v>
      </c>
      <c r="C229" s="118" t="s">
        <v>282</v>
      </c>
      <c r="D229" s="118" t="s">
        <v>283</v>
      </c>
      <c r="E229" s="118" t="s">
        <v>342</v>
      </c>
      <c r="F229" s="118" t="s">
        <v>330</v>
      </c>
      <c r="G229" s="118" t="s">
        <v>162</v>
      </c>
      <c r="H229" s="118"/>
      <c r="I229" s="118">
        <v>160</v>
      </c>
      <c r="J229" s="118">
        <v>80</v>
      </c>
      <c r="K229" s="118"/>
      <c r="L229" s="128"/>
    </row>
    <row r="230" spans="1:12">
      <c r="A230" s="118" t="s">
        <v>280</v>
      </c>
      <c r="B230" s="118" t="s">
        <v>281</v>
      </c>
      <c r="C230" s="118" t="s">
        <v>282</v>
      </c>
      <c r="D230" s="118" t="s">
        <v>283</v>
      </c>
      <c r="E230" s="118" t="s">
        <v>274</v>
      </c>
      <c r="F230" s="118" t="s">
        <v>330</v>
      </c>
      <c r="G230" s="118" t="s">
        <v>162</v>
      </c>
      <c r="H230" s="118"/>
      <c r="I230" s="118">
        <v>160</v>
      </c>
      <c r="J230" s="118">
        <v>80</v>
      </c>
      <c r="K230" s="118"/>
      <c r="L230" s="128"/>
    </row>
    <row r="231" spans="1:12">
      <c r="A231" s="118" t="s">
        <v>280</v>
      </c>
      <c r="B231" s="118" t="s">
        <v>281</v>
      </c>
      <c r="C231" s="118" t="s">
        <v>282</v>
      </c>
      <c r="D231" s="118" t="s">
        <v>283</v>
      </c>
      <c r="E231" s="118" t="s">
        <v>274</v>
      </c>
      <c r="F231" s="118" t="s">
        <v>330</v>
      </c>
      <c r="G231" s="118" t="s">
        <v>162</v>
      </c>
      <c r="H231" s="118"/>
      <c r="I231" s="118">
        <v>240</v>
      </c>
      <c r="J231" s="118">
        <v>160</v>
      </c>
      <c r="K231" s="118"/>
      <c r="L231" s="128"/>
    </row>
    <row r="232" spans="1:12">
      <c r="A232" s="118" t="s">
        <v>280</v>
      </c>
      <c r="B232" s="118" t="s">
        <v>281</v>
      </c>
      <c r="C232" s="118" t="s">
        <v>282</v>
      </c>
      <c r="D232" s="118" t="s">
        <v>283</v>
      </c>
      <c r="E232" s="118" t="s">
        <v>274</v>
      </c>
      <c r="F232" s="118" t="s">
        <v>330</v>
      </c>
      <c r="G232" s="118" t="s">
        <v>162</v>
      </c>
      <c r="H232" s="118"/>
      <c r="I232" s="118">
        <v>240</v>
      </c>
      <c r="J232" s="118">
        <v>160</v>
      </c>
      <c r="K232" s="118"/>
      <c r="L232" s="128"/>
    </row>
    <row r="233" spans="1:12">
      <c r="A233" s="118" t="s">
        <v>280</v>
      </c>
      <c r="B233" s="118" t="s">
        <v>281</v>
      </c>
      <c r="C233" s="118" t="s">
        <v>282</v>
      </c>
      <c r="D233" s="118" t="s">
        <v>283</v>
      </c>
      <c r="E233" s="118" t="s">
        <v>343</v>
      </c>
      <c r="F233" s="118" t="s">
        <v>330</v>
      </c>
      <c r="G233" s="118" t="s">
        <v>162</v>
      </c>
      <c r="H233" s="118"/>
      <c r="I233" s="118">
        <v>150</v>
      </c>
      <c r="J233" s="118">
        <v>100</v>
      </c>
      <c r="K233" s="118"/>
      <c r="L233" s="128"/>
    </row>
    <row r="234" spans="1:12">
      <c r="A234" s="118" t="s">
        <v>280</v>
      </c>
      <c r="B234" s="118" t="s">
        <v>281</v>
      </c>
      <c r="C234" s="118" t="s">
        <v>282</v>
      </c>
      <c r="D234" s="118" t="s">
        <v>283</v>
      </c>
      <c r="E234" s="118" t="s">
        <v>278</v>
      </c>
      <c r="F234" s="118" t="s">
        <v>330</v>
      </c>
      <c r="G234" s="118" t="s">
        <v>162</v>
      </c>
      <c r="H234" s="118"/>
      <c r="I234" s="118">
        <v>150</v>
      </c>
      <c r="J234" s="118">
        <v>100</v>
      </c>
      <c r="K234" s="118"/>
      <c r="L234" s="128"/>
    </row>
    <row r="235" spans="1:12">
      <c r="A235" s="118" t="s">
        <v>280</v>
      </c>
      <c r="B235" s="118" t="s">
        <v>281</v>
      </c>
      <c r="C235" s="118" t="s">
        <v>282</v>
      </c>
      <c r="D235" s="118" t="s">
        <v>283</v>
      </c>
      <c r="E235" s="118" t="s">
        <v>278</v>
      </c>
      <c r="F235" s="118" t="s">
        <v>330</v>
      </c>
      <c r="G235" s="118" t="s">
        <v>162</v>
      </c>
      <c r="H235" s="118"/>
      <c r="I235" s="118">
        <v>150</v>
      </c>
      <c r="J235" s="118">
        <v>100</v>
      </c>
      <c r="K235" s="118"/>
      <c r="L235" s="128"/>
    </row>
    <row r="236" spans="1:12">
      <c r="A236" s="118" t="s">
        <v>280</v>
      </c>
      <c r="B236" s="118" t="s">
        <v>281</v>
      </c>
      <c r="C236" s="118" t="s">
        <v>282</v>
      </c>
      <c r="D236" s="118" t="s">
        <v>283</v>
      </c>
      <c r="E236" s="118" t="s">
        <v>344</v>
      </c>
      <c r="F236" s="118" t="s">
        <v>330</v>
      </c>
      <c r="G236" s="118" t="s">
        <v>162</v>
      </c>
      <c r="H236" s="118"/>
      <c r="I236" s="118">
        <v>150</v>
      </c>
      <c r="J236" s="118">
        <v>100</v>
      </c>
      <c r="K236" s="118"/>
      <c r="L236" s="128"/>
    </row>
    <row r="237" spans="1:12">
      <c r="A237" s="118" t="s">
        <v>280</v>
      </c>
      <c r="B237" s="118" t="s">
        <v>281</v>
      </c>
      <c r="C237" s="118" t="s">
        <v>282</v>
      </c>
      <c r="D237" s="118" t="s">
        <v>283</v>
      </c>
      <c r="E237" s="118" t="s">
        <v>345</v>
      </c>
      <c r="F237" s="118" t="s">
        <v>330</v>
      </c>
      <c r="G237" s="118" t="s">
        <v>162</v>
      </c>
      <c r="H237" s="118"/>
      <c r="I237" s="118">
        <v>80</v>
      </c>
      <c r="J237" s="118">
        <v>50</v>
      </c>
      <c r="K237" s="118"/>
      <c r="L237" s="128"/>
    </row>
    <row r="238" spans="1:12">
      <c r="A238" s="118" t="s">
        <v>280</v>
      </c>
      <c r="B238" s="118" t="s">
        <v>281</v>
      </c>
      <c r="C238" s="118" t="s">
        <v>282</v>
      </c>
      <c r="D238" s="118" t="s">
        <v>283</v>
      </c>
      <c r="E238" s="118" t="s">
        <v>279</v>
      </c>
      <c r="F238" s="118" t="s">
        <v>330</v>
      </c>
      <c r="G238" s="118" t="s">
        <v>162</v>
      </c>
      <c r="H238" s="118"/>
      <c r="I238" s="118">
        <v>100</v>
      </c>
      <c r="J238" s="118">
        <v>80</v>
      </c>
      <c r="K238" s="118"/>
      <c r="L238" s="128"/>
    </row>
    <row r="239" spans="1:12">
      <c r="A239" s="118" t="s">
        <v>346</v>
      </c>
      <c r="B239" s="118" t="s">
        <v>347</v>
      </c>
      <c r="C239" s="118" t="s">
        <v>159</v>
      </c>
      <c r="D239" s="118" t="s">
        <v>204</v>
      </c>
      <c r="E239" s="118" t="s">
        <v>251</v>
      </c>
      <c r="F239" s="118" t="s">
        <v>205</v>
      </c>
      <c r="G239" s="118" t="s">
        <v>162</v>
      </c>
      <c r="H239" s="118"/>
      <c r="I239" s="118">
        <v>50</v>
      </c>
      <c r="J239" s="118"/>
      <c r="K239" s="118"/>
      <c r="L239" s="128"/>
    </row>
    <row r="240" spans="1:12">
      <c r="A240" s="118" t="s">
        <v>346</v>
      </c>
      <c r="B240" s="118" t="s">
        <v>347</v>
      </c>
      <c r="C240" s="118" t="s">
        <v>159</v>
      </c>
      <c r="D240" s="118" t="s">
        <v>160</v>
      </c>
      <c r="E240" s="118" t="s">
        <v>179</v>
      </c>
      <c r="F240" s="118" t="s">
        <v>285</v>
      </c>
      <c r="G240" s="118" t="s">
        <v>162</v>
      </c>
      <c r="H240" s="118"/>
      <c r="I240" s="118">
        <v>700</v>
      </c>
      <c r="J240" s="118"/>
      <c r="K240" s="118"/>
      <c r="L240" s="128"/>
    </row>
    <row r="241" spans="1:12">
      <c r="A241" s="118" t="s">
        <v>346</v>
      </c>
      <c r="B241" s="118" t="s">
        <v>347</v>
      </c>
      <c r="C241" s="118" t="s">
        <v>159</v>
      </c>
      <c r="D241" s="118" t="s">
        <v>182</v>
      </c>
      <c r="E241" s="118" t="s">
        <v>194</v>
      </c>
      <c r="F241" s="118" t="s">
        <v>348</v>
      </c>
      <c r="G241" s="118" t="s">
        <v>162</v>
      </c>
      <c r="H241" s="118"/>
      <c r="I241" s="118">
        <v>50</v>
      </c>
      <c r="J241" s="118"/>
      <c r="K241" s="118"/>
      <c r="L241" s="128"/>
    </row>
    <row r="242" spans="1:12">
      <c r="A242" s="118" t="s">
        <v>346</v>
      </c>
      <c r="B242" s="118" t="s">
        <v>347</v>
      </c>
      <c r="C242" s="118" t="s">
        <v>159</v>
      </c>
      <c r="D242" s="118" t="s">
        <v>165</v>
      </c>
      <c r="E242" s="118" t="s">
        <v>166</v>
      </c>
      <c r="F242" s="118"/>
      <c r="G242" s="118" t="s">
        <v>162</v>
      </c>
      <c r="H242" s="118"/>
      <c r="I242" s="118">
        <v>300</v>
      </c>
      <c r="J242" s="118"/>
      <c r="K242" s="118"/>
      <c r="L242" s="128"/>
    </row>
    <row r="243" spans="1:12">
      <c r="A243" s="118" t="s">
        <v>346</v>
      </c>
      <c r="B243" s="118" t="s">
        <v>347</v>
      </c>
      <c r="C243" s="118" t="s">
        <v>159</v>
      </c>
      <c r="D243" s="118" t="s">
        <v>169</v>
      </c>
      <c r="E243" s="118" t="s">
        <v>170</v>
      </c>
      <c r="F243" s="118"/>
      <c r="G243" s="118" t="s">
        <v>162</v>
      </c>
      <c r="H243" s="118"/>
      <c r="I243" s="118">
        <v>600</v>
      </c>
      <c r="J243" s="118"/>
      <c r="K243" s="118"/>
      <c r="L243" s="128"/>
    </row>
    <row r="244" spans="1:12">
      <c r="A244" s="118" t="s">
        <v>346</v>
      </c>
      <c r="B244" s="118" t="s">
        <v>347</v>
      </c>
      <c r="C244" s="118" t="s">
        <v>159</v>
      </c>
      <c r="D244" s="118" t="s">
        <v>206</v>
      </c>
      <c r="E244" s="118" t="s">
        <v>349</v>
      </c>
      <c r="F244" s="118"/>
      <c r="G244" s="118" t="s">
        <v>162</v>
      </c>
      <c r="H244" s="118"/>
      <c r="I244" s="118">
        <v>500</v>
      </c>
      <c r="J244" s="118"/>
      <c r="K244" s="118"/>
      <c r="L244" s="128"/>
    </row>
    <row r="245" spans="1:12">
      <c r="A245" s="118" t="s">
        <v>346</v>
      </c>
      <c r="B245" s="118" t="s">
        <v>347</v>
      </c>
      <c r="C245" s="118" t="s">
        <v>159</v>
      </c>
      <c r="D245" s="118" t="s">
        <v>165</v>
      </c>
      <c r="E245" s="118" t="s">
        <v>350</v>
      </c>
      <c r="F245" s="118"/>
      <c r="G245" s="118" t="s">
        <v>162</v>
      </c>
      <c r="H245" s="118"/>
      <c r="I245" s="118">
        <v>550</v>
      </c>
      <c r="J245" s="118"/>
      <c r="K245" s="118"/>
      <c r="L245" s="128"/>
    </row>
    <row r="246" spans="1:12">
      <c r="A246" s="118" t="s">
        <v>346</v>
      </c>
      <c r="B246" s="118" t="s">
        <v>347</v>
      </c>
      <c r="C246" s="118" t="s">
        <v>159</v>
      </c>
      <c r="D246" s="118" t="s">
        <v>182</v>
      </c>
      <c r="E246" s="118" t="s">
        <v>351</v>
      </c>
      <c r="F246" s="118"/>
      <c r="G246" s="118" t="s">
        <v>162</v>
      </c>
      <c r="H246" s="118"/>
      <c r="I246" s="118">
        <v>0</v>
      </c>
      <c r="J246" s="118"/>
      <c r="K246" s="118"/>
      <c r="L246" s="128"/>
    </row>
    <row r="247" spans="1:12">
      <c r="A247" s="118" t="s">
        <v>346</v>
      </c>
      <c r="B247" s="118" t="s">
        <v>347</v>
      </c>
      <c r="C247" s="118" t="s">
        <v>159</v>
      </c>
      <c r="D247" s="136" t="s">
        <v>165</v>
      </c>
      <c r="E247" s="137" t="s">
        <v>171</v>
      </c>
      <c r="F247" s="118"/>
      <c r="G247" s="118" t="s">
        <v>162</v>
      </c>
      <c r="H247" s="118"/>
      <c r="I247" s="72">
        <v>400</v>
      </c>
      <c r="J247" s="118">
        <f>I247*0.8</f>
        <v>320</v>
      </c>
      <c r="K247" s="118"/>
      <c r="L247" s="128"/>
    </row>
    <row r="248" spans="1:12">
      <c r="A248" s="118" t="s">
        <v>346</v>
      </c>
      <c r="B248" s="118" t="s">
        <v>347</v>
      </c>
      <c r="C248" s="118" t="s">
        <v>159</v>
      </c>
      <c r="D248" s="118" t="s">
        <v>160</v>
      </c>
      <c r="E248" s="118" t="s">
        <v>315</v>
      </c>
      <c r="F248" s="118"/>
      <c r="G248" s="118" t="s">
        <v>162</v>
      </c>
      <c r="H248" s="118"/>
      <c r="I248" s="118">
        <v>500</v>
      </c>
      <c r="J248" s="118"/>
      <c r="K248" s="118"/>
      <c r="L248" s="128"/>
    </row>
    <row r="249" spans="1:12">
      <c r="A249" s="118" t="s">
        <v>346</v>
      </c>
      <c r="B249" s="118" t="s">
        <v>347</v>
      </c>
      <c r="C249" s="118" t="s">
        <v>159</v>
      </c>
      <c r="D249" s="118" t="s">
        <v>160</v>
      </c>
      <c r="E249" s="118" t="s">
        <v>181</v>
      </c>
      <c r="F249" s="118"/>
      <c r="G249" s="118" t="s">
        <v>162</v>
      </c>
      <c r="H249" s="118"/>
      <c r="I249" s="118">
        <v>150</v>
      </c>
      <c r="J249" s="118"/>
      <c r="K249" s="118"/>
      <c r="L249" s="128"/>
    </row>
    <row r="250" spans="1:12">
      <c r="A250" s="118" t="s">
        <v>346</v>
      </c>
      <c r="B250" s="118" t="s">
        <v>347</v>
      </c>
      <c r="C250" s="118" t="s">
        <v>159</v>
      </c>
      <c r="D250" s="118" t="s">
        <v>160</v>
      </c>
      <c r="E250" s="118" t="s">
        <v>352</v>
      </c>
      <c r="F250" s="118"/>
      <c r="G250" s="118" t="s">
        <v>162</v>
      </c>
      <c r="H250" s="118"/>
      <c r="I250" s="118">
        <v>200</v>
      </c>
      <c r="J250" s="118"/>
      <c r="K250" s="118"/>
      <c r="L250" s="128"/>
    </row>
    <row r="251" spans="1:12">
      <c r="A251" s="118" t="s">
        <v>346</v>
      </c>
      <c r="B251" s="118" t="s">
        <v>347</v>
      </c>
      <c r="C251" s="118" t="s">
        <v>159</v>
      </c>
      <c r="D251" s="118" t="s">
        <v>160</v>
      </c>
      <c r="E251" s="118" t="s">
        <v>353</v>
      </c>
      <c r="F251" s="118"/>
      <c r="G251" s="118" t="s">
        <v>162</v>
      </c>
      <c r="H251" s="118"/>
      <c r="I251" s="118">
        <v>0</v>
      </c>
      <c r="J251" s="118"/>
      <c r="K251" s="118"/>
      <c r="L251" s="128"/>
    </row>
    <row r="252" spans="1:12">
      <c r="A252" s="118" t="s">
        <v>346</v>
      </c>
      <c r="B252" s="118" t="s">
        <v>347</v>
      </c>
      <c r="C252" s="118" t="s">
        <v>159</v>
      </c>
      <c r="D252" s="118" t="s">
        <v>160</v>
      </c>
      <c r="E252" s="118" t="s">
        <v>326</v>
      </c>
      <c r="F252" s="118"/>
      <c r="G252" s="118" t="s">
        <v>162</v>
      </c>
      <c r="H252" s="118"/>
      <c r="I252" s="118">
        <v>150</v>
      </c>
      <c r="J252" s="118"/>
      <c r="K252" s="118"/>
      <c r="L252" s="128"/>
    </row>
    <row r="253" spans="1:12">
      <c r="A253" s="118" t="s">
        <v>346</v>
      </c>
      <c r="B253" s="118" t="s">
        <v>347</v>
      </c>
      <c r="C253" s="118" t="s">
        <v>159</v>
      </c>
      <c r="D253" s="118" t="s">
        <v>160</v>
      </c>
      <c r="E253" s="118" t="s">
        <v>354</v>
      </c>
      <c r="F253" s="118"/>
      <c r="G253" s="118" t="s">
        <v>162</v>
      </c>
      <c r="H253" s="118"/>
      <c r="I253" s="118">
        <v>250</v>
      </c>
      <c r="J253" s="118"/>
      <c r="K253" s="118"/>
      <c r="L253" s="128"/>
    </row>
    <row r="254" spans="1:12">
      <c r="A254" s="118" t="s">
        <v>346</v>
      </c>
      <c r="B254" s="118" t="s">
        <v>347</v>
      </c>
      <c r="C254" s="118" t="s">
        <v>159</v>
      </c>
      <c r="D254" s="118" t="s">
        <v>182</v>
      </c>
      <c r="E254" s="118" t="s">
        <v>316</v>
      </c>
      <c r="F254" s="118"/>
      <c r="G254" s="118" t="s">
        <v>162</v>
      </c>
      <c r="H254" s="118"/>
      <c r="I254" s="118">
        <v>150</v>
      </c>
      <c r="J254" s="118"/>
      <c r="K254" s="118"/>
      <c r="L254" s="128"/>
    </row>
    <row r="255" spans="1:12">
      <c r="A255" s="118" t="s">
        <v>346</v>
      </c>
      <c r="B255" s="118" t="s">
        <v>347</v>
      </c>
      <c r="C255" s="118" t="s">
        <v>159</v>
      </c>
      <c r="D255" s="118" t="s">
        <v>182</v>
      </c>
      <c r="E255" s="118" t="s">
        <v>194</v>
      </c>
      <c r="F255" s="118"/>
      <c r="G255" s="118" t="s">
        <v>162</v>
      </c>
      <c r="H255" s="118"/>
      <c r="I255" s="118">
        <v>100</v>
      </c>
      <c r="J255" s="118"/>
      <c r="K255" s="118"/>
      <c r="L255" s="128"/>
    </row>
    <row r="256" spans="1:12">
      <c r="A256" s="118" t="s">
        <v>346</v>
      </c>
      <c r="B256" s="118" t="s">
        <v>347</v>
      </c>
      <c r="C256" s="118" t="s">
        <v>159</v>
      </c>
      <c r="D256" s="118" t="s">
        <v>169</v>
      </c>
      <c r="E256" s="118" t="s">
        <v>198</v>
      </c>
      <c r="F256" s="118"/>
      <c r="G256" s="118" t="s">
        <v>162</v>
      </c>
      <c r="H256" s="118"/>
      <c r="I256" s="118">
        <v>200</v>
      </c>
      <c r="J256" s="118"/>
      <c r="K256" s="118"/>
      <c r="L256" s="128"/>
    </row>
    <row r="257" spans="1:12">
      <c r="A257" s="118" t="s">
        <v>346</v>
      </c>
      <c r="B257" s="118" t="s">
        <v>347</v>
      </c>
      <c r="C257" s="118" t="s">
        <v>159</v>
      </c>
      <c r="D257" s="118" t="s">
        <v>160</v>
      </c>
      <c r="E257" s="118" t="s">
        <v>199</v>
      </c>
      <c r="F257" s="118"/>
      <c r="G257" s="118" t="s">
        <v>162</v>
      </c>
      <c r="H257" s="118"/>
      <c r="I257" s="118">
        <v>200</v>
      </c>
      <c r="J257" s="118"/>
      <c r="K257" s="118"/>
      <c r="L257" s="128"/>
    </row>
    <row r="258" spans="1:12">
      <c r="A258" s="118" t="s">
        <v>346</v>
      </c>
      <c r="B258" s="118" t="s">
        <v>347</v>
      </c>
      <c r="C258" s="118" t="s">
        <v>159</v>
      </c>
      <c r="D258" s="118" t="s">
        <v>160</v>
      </c>
      <c r="E258" s="118" t="s">
        <v>355</v>
      </c>
      <c r="F258" s="118"/>
      <c r="G258" s="118" t="s">
        <v>162</v>
      </c>
      <c r="H258" s="118"/>
      <c r="I258" s="118">
        <v>250</v>
      </c>
      <c r="J258" s="118"/>
      <c r="K258" s="118"/>
      <c r="L258" s="128"/>
    </row>
    <row r="259" spans="1:12">
      <c r="A259" s="118" t="s">
        <v>346</v>
      </c>
      <c r="B259" s="118" t="s">
        <v>347</v>
      </c>
      <c r="C259" s="118" t="s">
        <v>159</v>
      </c>
      <c r="D259" s="118" t="s">
        <v>160</v>
      </c>
      <c r="E259" s="118" t="s">
        <v>305</v>
      </c>
      <c r="F259" s="118"/>
      <c r="G259" s="118" t="s">
        <v>162</v>
      </c>
      <c r="H259" s="118"/>
      <c r="I259" s="118">
        <v>100</v>
      </c>
      <c r="J259" s="118"/>
      <c r="K259" s="118"/>
      <c r="L259" s="128"/>
    </row>
    <row r="260" spans="1:12">
      <c r="A260" s="118" t="s">
        <v>346</v>
      </c>
      <c r="B260" s="118" t="s">
        <v>347</v>
      </c>
      <c r="C260" s="118" t="s">
        <v>159</v>
      </c>
      <c r="D260" s="118" t="s">
        <v>204</v>
      </c>
      <c r="E260" s="118" t="s">
        <v>205</v>
      </c>
      <c r="F260" s="118"/>
      <c r="G260" s="118" t="s">
        <v>162</v>
      </c>
      <c r="H260" s="118"/>
      <c r="I260" s="118">
        <v>50</v>
      </c>
      <c r="J260" s="118"/>
      <c r="K260" s="118"/>
      <c r="L260" s="128"/>
    </row>
    <row r="261" spans="1:12">
      <c r="A261" s="118" t="s">
        <v>346</v>
      </c>
      <c r="B261" s="118" t="s">
        <v>347</v>
      </c>
      <c r="C261" s="118" t="s">
        <v>159</v>
      </c>
      <c r="D261" s="118" t="s">
        <v>206</v>
      </c>
      <c r="E261" s="118" t="s">
        <v>356</v>
      </c>
      <c r="F261" s="118"/>
      <c r="G261" s="118" t="s">
        <v>162</v>
      </c>
      <c r="H261" s="118"/>
      <c r="I261" s="118">
        <v>550</v>
      </c>
      <c r="J261" s="118"/>
      <c r="K261" s="118"/>
      <c r="L261" s="128"/>
    </row>
    <row r="262" spans="1:12">
      <c r="A262" s="118" t="s">
        <v>346</v>
      </c>
      <c r="B262" s="118" t="s">
        <v>347</v>
      </c>
      <c r="C262" s="118" t="s">
        <v>159</v>
      </c>
      <c r="D262" s="118" t="s">
        <v>163</v>
      </c>
      <c r="E262" s="118" t="s">
        <v>319</v>
      </c>
      <c r="F262" s="118"/>
      <c r="G262" s="118" t="s">
        <v>162</v>
      </c>
      <c r="H262" s="118"/>
      <c r="I262" s="118">
        <v>100</v>
      </c>
      <c r="J262" s="118"/>
      <c r="K262" s="118"/>
      <c r="L262" s="128"/>
    </row>
    <row r="263" spans="1:12">
      <c r="A263" s="118" t="s">
        <v>346</v>
      </c>
      <c r="B263" s="118" t="s">
        <v>347</v>
      </c>
      <c r="C263" s="118" t="s">
        <v>159</v>
      </c>
      <c r="D263" s="118" t="s">
        <v>163</v>
      </c>
      <c r="E263" s="118" t="s">
        <v>357</v>
      </c>
      <c r="F263" s="118"/>
      <c r="G263" s="118" t="s">
        <v>162</v>
      </c>
      <c r="H263" s="118"/>
      <c r="I263" s="118">
        <v>0</v>
      </c>
      <c r="J263" s="118"/>
      <c r="K263" s="118"/>
      <c r="L263" s="128"/>
    </row>
    <row r="264" spans="1:12">
      <c r="A264" s="118" t="s">
        <v>346</v>
      </c>
      <c r="B264" s="118" t="s">
        <v>347</v>
      </c>
      <c r="C264" s="118" t="s">
        <v>159</v>
      </c>
      <c r="D264" s="118" t="s">
        <v>163</v>
      </c>
      <c r="E264" s="118" t="s">
        <v>209</v>
      </c>
      <c r="F264" s="118"/>
      <c r="G264" s="118" t="s">
        <v>162</v>
      </c>
      <c r="H264" s="118"/>
      <c r="I264" s="118">
        <v>200</v>
      </c>
      <c r="J264" s="118"/>
      <c r="K264" s="118"/>
      <c r="L264" s="128"/>
    </row>
    <row r="265" spans="1:12">
      <c r="A265" s="118" t="s">
        <v>346</v>
      </c>
      <c r="B265" s="118" t="s">
        <v>347</v>
      </c>
      <c r="C265" s="118" t="s">
        <v>159</v>
      </c>
      <c r="D265" s="118" t="s">
        <v>163</v>
      </c>
      <c r="E265" s="118" t="s">
        <v>358</v>
      </c>
      <c r="F265" s="118"/>
      <c r="G265" s="118" t="s">
        <v>162</v>
      </c>
      <c r="H265" s="118"/>
      <c r="I265" s="118">
        <v>100</v>
      </c>
      <c r="J265" s="118"/>
      <c r="K265" s="118"/>
      <c r="L265" s="128"/>
    </row>
    <row r="266" spans="1:12">
      <c r="A266" s="118" t="s">
        <v>346</v>
      </c>
      <c r="B266" s="118" t="s">
        <v>347</v>
      </c>
      <c r="C266" s="118" t="s">
        <v>159</v>
      </c>
      <c r="D266" s="118" t="s">
        <v>160</v>
      </c>
      <c r="E266" s="118" t="s">
        <v>297</v>
      </c>
      <c r="F266" s="118"/>
      <c r="G266" s="118" t="s">
        <v>162</v>
      </c>
      <c r="H266" s="118"/>
      <c r="I266" s="118">
        <v>350</v>
      </c>
      <c r="J266" s="118"/>
      <c r="K266" s="118"/>
      <c r="L266" s="128"/>
    </row>
    <row r="267" spans="1:12">
      <c r="A267" s="118" t="s">
        <v>346</v>
      </c>
      <c r="B267" s="118" t="s">
        <v>347</v>
      </c>
      <c r="C267" s="118" t="s">
        <v>159</v>
      </c>
      <c r="D267" s="118" t="s">
        <v>169</v>
      </c>
      <c r="E267" s="118" t="s">
        <v>216</v>
      </c>
      <c r="F267" s="118"/>
      <c r="G267" s="118" t="s">
        <v>162</v>
      </c>
      <c r="H267" s="118"/>
      <c r="I267" s="118">
        <v>100</v>
      </c>
      <c r="J267" s="118"/>
      <c r="K267" s="118"/>
      <c r="L267" s="128"/>
    </row>
    <row r="268" spans="1:12">
      <c r="A268" s="118" t="s">
        <v>346</v>
      </c>
      <c r="B268" s="118" t="s">
        <v>347</v>
      </c>
      <c r="C268" s="118" t="s">
        <v>159</v>
      </c>
      <c r="D268" s="118" t="s">
        <v>160</v>
      </c>
      <c r="E268" s="118" t="s">
        <v>220</v>
      </c>
      <c r="F268" s="118"/>
      <c r="G268" s="118" t="s">
        <v>162</v>
      </c>
      <c r="H268" s="118"/>
      <c r="I268" s="118">
        <v>350</v>
      </c>
      <c r="J268" s="118"/>
      <c r="K268" s="118"/>
      <c r="L268" s="128"/>
    </row>
    <row r="269" spans="1:12">
      <c r="A269" s="118" t="s">
        <v>346</v>
      </c>
      <c r="B269" s="118" t="s">
        <v>347</v>
      </c>
      <c r="C269" s="118" t="s">
        <v>159</v>
      </c>
      <c r="D269" s="118" t="s">
        <v>160</v>
      </c>
      <c r="E269" s="118" t="s">
        <v>339</v>
      </c>
      <c r="F269" s="118"/>
      <c r="G269" s="118" t="s">
        <v>162</v>
      </c>
      <c r="H269" s="118"/>
      <c r="I269" s="118">
        <v>150</v>
      </c>
      <c r="J269" s="118"/>
      <c r="K269" s="118"/>
      <c r="L269" s="128"/>
    </row>
    <row r="270" spans="1:12">
      <c r="A270" s="118" t="s">
        <v>346</v>
      </c>
      <c r="B270" s="118" t="s">
        <v>347</v>
      </c>
      <c r="C270" s="118" t="s">
        <v>159</v>
      </c>
      <c r="D270" s="118" t="s">
        <v>160</v>
      </c>
      <c r="E270" s="118" t="s">
        <v>359</v>
      </c>
      <c r="F270" s="118"/>
      <c r="G270" s="118" t="s">
        <v>162</v>
      </c>
      <c r="H270" s="118"/>
      <c r="I270" s="118">
        <v>0</v>
      </c>
      <c r="J270" s="118"/>
      <c r="K270" s="118"/>
      <c r="L270" s="128"/>
    </row>
    <row r="271" spans="1:12">
      <c r="A271" s="118" t="s">
        <v>346</v>
      </c>
      <c r="B271" s="118" t="s">
        <v>347</v>
      </c>
      <c r="C271" s="118" t="s">
        <v>159</v>
      </c>
      <c r="D271" s="118" t="s">
        <v>160</v>
      </c>
      <c r="E271" s="118" t="s">
        <v>221</v>
      </c>
      <c r="F271" s="118"/>
      <c r="G271" s="118" t="s">
        <v>162</v>
      </c>
      <c r="H271" s="118"/>
      <c r="I271" s="118">
        <v>350</v>
      </c>
      <c r="J271" s="118"/>
      <c r="K271" s="118"/>
      <c r="L271" s="128"/>
    </row>
    <row r="272" spans="1:12">
      <c r="A272" s="118" t="s">
        <v>346</v>
      </c>
      <c r="B272" s="118" t="s">
        <v>347</v>
      </c>
      <c r="C272" s="118" t="s">
        <v>159</v>
      </c>
      <c r="D272" s="118" t="s">
        <v>206</v>
      </c>
      <c r="E272" s="118" t="s">
        <v>322</v>
      </c>
      <c r="F272" s="118"/>
      <c r="G272" s="118" t="s">
        <v>162</v>
      </c>
      <c r="H272" s="118"/>
      <c r="I272" s="118">
        <v>100</v>
      </c>
      <c r="J272" s="118"/>
      <c r="K272" s="118"/>
      <c r="L272" s="128"/>
    </row>
    <row r="273" spans="1:12">
      <c r="A273" s="118" t="s">
        <v>346</v>
      </c>
      <c r="B273" s="118" t="s">
        <v>347</v>
      </c>
      <c r="C273" s="118" t="s">
        <v>159</v>
      </c>
      <c r="D273" s="118" t="s">
        <v>206</v>
      </c>
      <c r="E273" s="118" t="s">
        <v>360</v>
      </c>
      <c r="F273" s="118"/>
      <c r="G273" s="118" t="s">
        <v>162</v>
      </c>
      <c r="H273" s="118"/>
      <c r="I273" s="118">
        <v>0</v>
      </c>
      <c r="J273" s="118"/>
      <c r="K273" s="118"/>
      <c r="L273" s="128"/>
    </row>
    <row r="274" spans="1:12">
      <c r="A274" s="118" t="s">
        <v>346</v>
      </c>
      <c r="B274" s="118" t="s">
        <v>347</v>
      </c>
      <c r="C274" s="118" t="s">
        <v>159</v>
      </c>
      <c r="D274" s="118" t="s">
        <v>160</v>
      </c>
      <c r="E274" s="118" t="s">
        <v>237</v>
      </c>
      <c r="F274" s="118"/>
      <c r="G274" s="118" t="s">
        <v>162</v>
      </c>
      <c r="H274" s="118"/>
      <c r="I274" s="118">
        <v>250</v>
      </c>
      <c r="J274" s="118"/>
      <c r="K274" s="118"/>
      <c r="L274" s="128"/>
    </row>
    <row r="275" spans="1:12">
      <c r="A275" s="118" t="s">
        <v>346</v>
      </c>
      <c r="B275" s="118" t="s">
        <v>347</v>
      </c>
      <c r="C275" s="118" t="s">
        <v>159</v>
      </c>
      <c r="D275" s="118" t="s">
        <v>169</v>
      </c>
      <c r="E275" s="118" t="s">
        <v>238</v>
      </c>
      <c r="F275" s="118"/>
      <c r="G275" s="118" t="s">
        <v>162</v>
      </c>
      <c r="H275" s="118"/>
      <c r="I275" s="118">
        <v>200</v>
      </c>
      <c r="J275" s="118"/>
      <c r="K275" s="118"/>
      <c r="L275" s="128"/>
    </row>
    <row r="276" spans="1:12">
      <c r="A276" s="118" t="s">
        <v>346</v>
      </c>
      <c r="B276" s="118" t="s">
        <v>347</v>
      </c>
      <c r="C276" s="118" t="s">
        <v>159</v>
      </c>
      <c r="D276" s="118" t="s">
        <v>160</v>
      </c>
      <c r="E276" s="118" t="s">
        <v>239</v>
      </c>
      <c r="F276" s="118"/>
      <c r="G276" s="118" t="s">
        <v>162</v>
      </c>
      <c r="H276" s="118"/>
      <c r="I276" s="118">
        <v>150</v>
      </c>
      <c r="J276" s="118"/>
      <c r="K276" s="118"/>
      <c r="L276" s="128"/>
    </row>
    <row r="277" spans="1:12">
      <c r="A277" s="118" t="s">
        <v>346</v>
      </c>
      <c r="B277" s="118" t="s">
        <v>347</v>
      </c>
      <c r="C277" s="118" t="s">
        <v>159</v>
      </c>
      <c r="D277" s="118" t="s">
        <v>160</v>
      </c>
      <c r="E277" s="118" t="s">
        <v>361</v>
      </c>
      <c r="F277" s="118"/>
      <c r="G277" s="118" t="s">
        <v>162</v>
      </c>
      <c r="H277" s="118"/>
      <c r="I277" s="118">
        <v>150</v>
      </c>
      <c r="J277" s="118"/>
      <c r="K277" s="118"/>
      <c r="L277" s="128"/>
    </row>
    <row r="278" spans="1:12">
      <c r="A278" s="118" t="s">
        <v>346</v>
      </c>
      <c r="B278" s="118" t="s">
        <v>347</v>
      </c>
      <c r="C278" s="118" t="s">
        <v>159</v>
      </c>
      <c r="D278" s="118" t="s">
        <v>160</v>
      </c>
      <c r="E278" s="118" t="s">
        <v>362</v>
      </c>
      <c r="F278" s="118"/>
      <c r="G278" s="118" t="s">
        <v>162</v>
      </c>
      <c r="H278" s="118"/>
      <c r="I278" s="118">
        <v>0</v>
      </c>
      <c r="J278" s="118"/>
      <c r="K278" s="118"/>
      <c r="L278" s="128"/>
    </row>
    <row r="279" spans="1:12">
      <c r="A279" s="118" t="s">
        <v>346</v>
      </c>
      <c r="B279" s="118" t="s">
        <v>347</v>
      </c>
      <c r="C279" s="118" t="s">
        <v>159</v>
      </c>
      <c r="D279" s="118" t="s">
        <v>311</v>
      </c>
      <c r="E279" s="118" t="s">
        <v>311</v>
      </c>
      <c r="F279" s="118"/>
      <c r="G279" s="118" t="s">
        <v>162</v>
      </c>
      <c r="H279" s="118"/>
      <c r="I279" s="118">
        <v>200</v>
      </c>
      <c r="J279" s="118"/>
      <c r="K279" s="118"/>
      <c r="L279" s="128"/>
    </row>
    <row r="280" spans="1:12">
      <c r="A280" s="118" t="s">
        <v>346</v>
      </c>
      <c r="B280" s="118" t="s">
        <v>347</v>
      </c>
      <c r="C280" s="118" t="s">
        <v>159</v>
      </c>
      <c r="D280" s="118" t="s">
        <v>311</v>
      </c>
      <c r="E280" s="118" t="s">
        <v>363</v>
      </c>
      <c r="F280" s="118"/>
      <c r="G280" s="118" t="s">
        <v>162</v>
      </c>
      <c r="H280" s="118"/>
      <c r="I280" s="118">
        <v>0</v>
      </c>
      <c r="J280" s="118"/>
      <c r="K280" s="118"/>
      <c r="L280" s="128"/>
    </row>
    <row r="281" spans="1:12">
      <c r="A281" s="118" t="s">
        <v>346</v>
      </c>
      <c r="B281" s="118" t="s">
        <v>347</v>
      </c>
      <c r="C281" s="118" t="s">
        <v>159</v>
      </c>
      <c r="D281" s="118" t="s">
        <v>165</v>
      </c>
      <c r="E281" s="118" t="s">
        <v>245</v>
      </c>
      <c r="F281" s="118"/>
      <c r="G281" s="118" t="s">
        <v>162</v>
      </c>
      <c r="H281" s="118"/>
      <c r="I281" s="118">
        <v>250</v>
      </c>
      <c r="J281" s="118"/>
      <c r="K281" s="118"/>
      <c r="L281" s="128"/>
    </row>
    <row r="282" spans="1:12">
      <c r="A282" s="118" t="s">
        <v>346</v>
      </c>
      <c r="B282" s="118" t="s">
        <v>347</v>
      </c>
      <c r="C282" s="118" t="s">
        <v>159</v>
      </c>
      <c r="D282" s="118" t="s">
        <v>169</v>
      </c>
      <c r="E282" s="118" t="s">
        <v>246</v>
      </c>
      <c r="F282" s="118"/>
      <c r="G282" s="118" t="s">
        <v>162</v>
      </c>
      <c r="H282" s="118"/>
      <c r="I282" s="118">
        <v>200</v>
      </c>
      <c r="J282" s="118"/>
      <c r="K282" s="118"/>
      <c r="L282" s="128"/>
    </row>
    <row r="283" spans="1:12">
      <c r="A283" s="118" t="s">
        <v>346</v>
      </c>
      <c r="B283" s="118" t="s">
        <v>347</v>
      </c>
      <c r="C283" s="118" t="s">
        <v>159</v>
      </c>
      <c r="D283" s="118" t="s">
        <v>204</v>
      </c>
      <c r="E283" s="118" t="s">
        <v>250</v>
      </c>
      <c r="F283" s="118"/>
      <c r="G283" s="118" t="s">
        <v>162</v>
      </c>
      <c r="H283" s="118"/>
      <c r="I283" s="118">
        <v>50</v>
      </c>
      <c r="J283" s="118"/>
      <c r="K283" s="118"/>
      <c r="L283" s="128"/>
    </row>
    <row r="284" spans="1:12">
      <c r="A284" s="118" t="s">
        <v>346</v>
      </c>
      <c r="B284" s="118" t="s">
        <v>347</v>
      </c>
      <c r="C284" s="118" t="s">
        <v>159</v>
      </c>
      <c r="D284" s="118" t="s">
        <v>204</v>
      </c>
      <c r="E284" s="118" t="s">
        <v>251</v>
      </c>
      <c r="F284" s="118"/>
      <c r="G284" s="118" t="s">
        <v>162</v>
      </c>
      <c r="H284" s="118"/>
      <c r="I284" s="118">
        <v>50</v>
      </c>
      <c r="J284" s="118"/>
      <c r="K284" s="118"/>
      <c r="L284" s="128"/>
    </row>
    <row r="285" spans="1:12">
      <c r="A285" s="118" t="s">
        <v>346</v>
      </c>
      <c r="B285" s="118" t="s">
        <v>347</v>
      </c>
      <c r="C285" s="118" t="s">
        <v>159</v>
      </c>
      <c r="D285" s="118" t="s">
        <v>204</v>
      </c>
      <c r="E285" s="118" t="s">
        <v>364</v>
      </c>
      <c r="F285" s="118"/>
      <c r="G285" s="118" t="s">
        <v>162</v>
      </c>
      <c r="H285" s="118"/>
      <c r="I285" s="118">
        <v>0</v>
      </c>
      <c r="J285" s="118"/>
      <c r="K285" s="118"/>
      <c r="L285" s="128"/>
    </row>
    <row r="286" spans="1:12">
      <c r="A286" s="118" t="s">
        <v>346</v>
      </c>
      <c r="B286" s="118" t="s">
        <v>347</v>
      </c>
      <c r="C286" s="118" t="s">
        <v>159</v>
      </c>
      <c r="D286" s="118" t="s">
        <v>160</v>
      </c>
      <c r="E286" s="118" t="s">
        <v>261</v>
      </c>
      <c r="F286" s="118"/>
      <c r="G286" s="118" t="s">
        <v>162</v>
      </c>
      <c r="H286" s="118"/>
      <c r="I286" s="118">
        <v>300</v>
      </c>
      <c r="J286" s="118"/>
      <c r="K286" s="118"/>
      <c r="L286" s="128"/>
    </row>
    <row r="287" spans="1:12">
      <c r="A287" s="118" t="s">
        <v>346</v>
      </c>
      <c r="B287" s="118" t="s">
        <v>347</v>
      </c>
      <c r="C287" s="118" t="s">
        <v>159</v>
      </c>
      <c r="D287" s="118" t="s">
        <v>160</v>
      </c>
      <c r="E287" s="118" t="s">
        <v>262</v>
      </c>
      <c r="F287" s="118"/>
      <c r="G287" s="118" t="s">
        <v>162</v>
      </c>
      <c r="H287" s="118"/>
      <c r="I287" s="118">
        <v>500</v>
      </c>
      <c r="J287" s="118"/>
      <c r="K287" s="118"/>
      <c r="L287" s="128"/>
    </row>
    <row r="288" spans="1:12">
      <c r="A288" s="118" t="s">
        <v>346</v>
      </c>
      <c r="B288" s="118" t="s">
        <v>347</v>
      </c>
      <c r="C288" s="118" t="s">
        <v>159</v>
      </c>
      <c r="D288" s="118" t="s">
        <v>160</v>
      </c>
      <c r="E288" s="118" t="s">
        <v>327</v>
      </c>
      <c r="F288" s="118"/>
      <c r="G288" s="118" t="s">
        <v>162</v>
      </c>
      <c r="H288" s="118"/>
      <c r="I288" s="118">
        <v>100</v>
      </c>
      <c r="J288" s="118"/>
      <c r="K288" s="118"/>
      <c r="L288" s="128"/>
    </row>
    <row r="289" spans="1:12">
      <c r="A289" s="118" t="s">
        <v>346</v>
      </c>
      <c r="B289" s="118" t="s">
        <v>347</v>
      </c>
      <c r="C289" s="118" t="s">
        <v>159</v>
      </c>
      <c r="D289" s="118" t="s">
        <v>160</v>
      </c>
      <c r="E289" s="118" t="s">
        <v>365</v>
      </c>
      <c r="F289" s="118"/>
      <c r="G289" s="118" t="s">
        <v>162</v>
      </c>
      <c r="H289" s="118"/>
      <c r="I289" s="118">
        <v>0</v>
      </c>
      <c r="J289" s="118"/>
      <c r="K289" s="118"/>
      <c r="L289" s="128"/>
    </row>
    <row r="290" spans="1:12">
      <c r="A290" s="118" t="s">
        <v>346</v>
      </c>
      <c r="B290" s="118" t="s">
        <v>347</v>
      </c>
      <c r="C290" s="118" t="s">
        <v>159</v>
      </c>
      <c r="D290" s="118" t="s">
        <v>160</v>
      </c>
      <c r="E290" s="118" t="s">
        <v>366</v>
      </c>
      <c r="F290" s="118"/>
      <c r="G290" s="118" t="s">
        <v>162</v>
      </c>
      <c r="H290" s="118"/>
      <c r="I290" s="118">
        <v>100</v>
      </c>
      <c r="J290" s="118"/>
      <c r="K290" s="118"/>
      <c r="L290" s="128"/>
    </row>
    <row r="291" spans="1:12">
      <c r="A291" s="118" t="s">
        <v>346</v>
      </c>
      <c r="B291" s="118" t="s">
        <v>347</v>
      </c>
      <c r="C291" s="118" t="s">
        <v>159</v>
      </c>
      <c r="D291" s="118" t="s">
        <v>160</v>
      </c>
      <c r="E291" s="118" t="s">
        <v>366</v>
      </c>
      <c r="F291" s="118"/>
      <c r="G291" s="118" t="s">
        <v>162</v>
      </c>
      <c r="H291" s="118"/>
      <c r="I291" s="118">
        <v>0</v>
      </c>
      <c r="J291" s="118"/>
      <c r="K291" s="118"/>
      <c r="L291" s="128"/>
    </row>
    <row r="292" spans="1:12">
      <c r="A292" s="118" t="s">
        <v>346</v>
      </c>
      <c r="B292" s="118" t="s">
        <v>347</v>
      </c>
      <c r="C292" s="118" t="s">
        <v>159</v>
      </c>
      <c r="D292" s="118" t="s">
        <v>160</v>
      </c>
      <c r="E292" s="118" t="s">
        <v>273</v>
      </c>
      <c r="F292" s="118"/>
      <c r="G292" s="118" t="s">
        <v>162</v>
      </c>
      <c r="H292" s="118"/>
      <c r="I292" s="118">
        <v>350</v>
      </c>
      <c r="J292" s="118"/>
      <c r="K292" s="118"/>
      <c r="L292" s="128"/>
    </row>
    <row r="293" spans="1:12">
      <c r="A293" s="118" t="s">
        <v>346</v>
      </c>
      <c r="B293" s="118" t="s">
        <v>347</v>
      </c>
      <c r="C293" s="118" t="s">
        <v>159</v>
      </c>
      <c r="D293" s="118" t="s">
        <v>160</v>
      </c>
      <c r="E293" s="118" t="s">
        <v>274</v>
      </c>
      <c r="F293" s="118"/>
      <c r="G293" s="118" t="s">
        <v>162</v>
      </c>
      <c r="H293" s="118"/>
      <c r="I293" s="118">
        <v>200</v>
      </c>
      <c r="J293" s="118"/>
      <c r="K293" s="118"/>
      <c r="L293" s="128"/>
    </row>
    <row r="294" spans="1:12">
      <c r="A294" s="118" t="s">
        <v>346</v>
      </c>
      <c r="B294" s="118" t="s">
        <v>347</v>
      </c>
      <c r="C294" s="118" t="s">
        <v>159</v>
      </c>
      <c r="D294" s="118" t="s">
        <v>160</v>
      </c>
      <c r="E294" s="118" t="s">
        <v>367</v>
      </c>
      <c r="F294" s="118"/>
      <c r="G294" s="118" t="s">
        <v>162</v>
      </c>
      <c r="H294" s="118"/>
      <c r="I294" s="118">
        <v>150</v>
      </c>
      <c r="J294" s="118"/>
      <c r="K294" s="118"/>
      <c r="L294" s="128"/>
    </row>
    <row r="295" spans="1:12">
      <c r="A295" s="118" t="s">
        <v>346</v>
      </c>
      <c r="B295" s="118" t="s">
        <v>347</v>
      </c>
      <c r="C295" s="118" t="s">
        <v>159</v>
      </c>
      <c r="D295" s="118" t="s">
        <v>160</v>
      </c>
      <c r="E295" s="118" t="s">
        <v>279</v>
      </c>
      <c r="F295" s="118"/>
      <c r="G295" s="118" t="s">
        <v>162</v>
      </c>
      <c r="H295" s="118"/>
      <c r="I295" s="118">
        <v>200</v>
      </c>
      <c r="J295" s="118"/>
      <c r="K295" s="118"/>
      <c r="L295" s="128"/>
    </row>
    <row r="296" spans="1:12">
      <c r="A296" s="118" t="s">
        <v>368</v>
      </c>
      <c r="B296" s="118">
        <v>2017889</v>
      </c>
      <c r="C296" s="118" t="s">
        <v>282</v>
      </c>
      <c r="D296" s="118" t="s">
        <v>169</v>
      </c>
      <c r="E296" s="118" t="s">
        <v>312</v>
      </c>
      <c r="F296" s="118" t="s">
        <v>369</v>
      </c>
      <c r="G296" s="118" t="s">
        <v>162</v>
      </c>
      <c r="H296" s="118" t="s">
        <v>370</v>
      </c>
      <c r="I296" s="118">
        <v>0</v>
      </c>
      <c r="J296" s="118">
        <v>0</v>
      </c>
      <c r="K296" s="118"/>
      <c r="L296" s="128"/>
    </row>
    <row r="297" spans="1:12">
      <c r="A297" s="118" t="s">
        <v>368</v>
      </c>
      <c r="B297" s="118">
        <v>2017889</v>
      </c>
      <c r="C297" s="118" t="s">
        <v>282</v>
      </c>
      <c r="D297" s="118" t="s">
        <v>169</v>
      </c>
      <c r="E297" s="118" t="s">
        <v>371</v>
      </c>
      <c r="F297" s="118" t="s">
        <v>369</v>
      </c>
      <c r="G297" s="118" t="s">
        <v>162</v>
      </c>
      <c r="H297" s="118" t="s">
        <v>370</v>
      </c>
      <c r="I297" s="118">
        <v>600</v>
      </c>
      <c r="J297" s="118">
        <v>480</v>
      </c>
      <c r="K297" s="118"/>
      <c r="L297" s="128"/>
    </row>
    <row r="298" spans="1:12">
      <c r="A298" s="118" t="s">
        <v>368</v>
      </c>
      <c r="B298" s="118">
        <v>2017889</v>
      </c>
      <c r="C298" s="118" t="s">
        <v>282</v>
      </c>
      <c r="D298" s="118" t="s">
        <v>283</v>
      </c>
      <c r="E298" s="118" t="s">
        <v>168</v>
      </c>
      <c r="F298" s="118" t="s">
        <v>369</v>
      </c>
      <c r="G298" s="118" t="s">
        <v>162</v>
      </c>
      <c r="H298" s="118" t="s">
        <v>370</v>
      </c>
      <c r="I298" s="118">
        <v>150</v>
      </c>
      <c r="J298" s="118">
        <v>120</v>
      </c>
      <c r="K298" s="118"/>
      <c r="L298" s="128"/>
    </row>
    <row r="299" spans="1:12">
      <c r="A299" s="118" t="s">
        <v>368</v>
      </c>
      <c r="B299" s="118">
        <v>2017889</v>
      </c>
      <c r="C299" s="118" t="s">
        <v>282</v>
      </c>
      <c r="D299" s="118" t="s">
        <v>169</v>
      </c>
      <c r="E299" s="118" t="s">
        <v>170</v>
      </c>
      <c r="F299" s="118" t="s">
        <v>369</v>
      </c>
      <c r="G299" s="118" t="s">
        <v>162</v>
      </c>
      <c r="H299" s="118" t="s">
        <v>370</v>
      </c>
      <c r="I299" s="118">
        <v>600</v>
      </c>
      <c r="J299" s="118">
        <v>480</v>
      </c>
      <c r="K299" s="118"/>
      <c r="L299" s="128"/>
    </row>
    <row r="300" spans="1:12">
      <c r="A300" s="118" t="s">
        <v>368</v>
      </c>
      <c r="B300" s="118">
        <v>2017889</v>
      </c>
      <c r="C300" s="118" t="s">
        <v>282</v>
      </c>
      <c r="D300" s="118" t="s">
        <v>309</v>
      </c>
      <c r="E300" s="118" t="s">
        <v>315</v>
      </c>
      <c r="F300" s="118" t="s">
        <v>369</v>
      </c>
      <c r="G300" s="118" t="s">
        <v>162</v>
      </c>
      <c r="H300" s="118" t="s">
        <v>370</v>
      </c>
      <c r="I300" s="118">
        <v>400</v>
      </c>
      <c r="J300" s="118">
        <v>320</v>
      </c>
      <c r="K300" s="118"/>
      <c r="L300" s="128"/>
    </row>
    <row r="301" spans="1:12">
      <c r="A301" s="118" t="s">
        <v>368</v>
      </c>
      <c r="B301" s="118">
        <v>2017889</v>
      </c>
      <c r="C301" s="118" t="s">
        <v>282</v>
      </c>
      <c r="D301" s="118" t="s">
        <v>283</v>
      </c>
      <c r="E301" s="118" t="s">
        <v>372</v>
      </c>
      <c r="F301" s="118" t="s">
        <v>369</v>
      </c>
      <c r="G301" s="118" t="s">
        <v>162</v>
      </c>
      <c r="H301" s="118" t="s">
        <v>370</v>
      </c>
      <c r="I301" s="118">
        <v>200</v>
      </c>
      <c r="J301" s="118">
        <v>160</v>
      </c>
      <c r="K301" s="118"/>
      <c r="L301" s="128"/>
    </row>
    <row r="302" spans="1:12">
      <c r="A302" s="118" t="s">
        <v>368</v>
      </c>
      <c r="B302" s="118">
        <v>2017889</v>
      </c>
      <c r="C302" s="118" t="s">
        <v>282</v>
      </c>
      <c r="D302" s="118" t="s">
        <v>283</v>
      </c>
      <c r="E302" s="118" t="s">
        <v>373</v>
      </c>
      <c r="F302" s="118" t="s">
        <v>369</v>
      </c>
      <c r="G302" s="118" t="s">
        <v>162</v>
      </c>
      <c r="H302" s="118" t="s">
        <v>370</v>
      </c>
      <c r="I302" s="118">
        <v>200</v>
      </c>
      <c r="J302" s="118">
        <v>160</v>
      </c>
      <c r="K302" s="118"/>
      <c r="L302" s="128"/>
    </row>
    <row r="303" spans="1:12">
      <c r="A303" s="118" t="s">
        <v>368</v>
      </c>
      <c r="B303" s="118">
        <v>2017889</v>
      </c>
      <c r="C303" s="118" t="s">
        <v>282</v>
      </c>
      <c r="D303" s="118" t="s">
        <v>283</v>
      </c>
      <c r="E303" s="118" t="s">
        <v>329</v>
      </c>
      <c r="F303" s="118" t="s">
        <v>369</v>
      </c>
      <c r="G303" s="118" t="s">
        <v>162</v>
      </c>
      <c r="H303" s="118" t="s">
        <v>370</v>
      </c>
      <c r="I303" s="118">
        <v>200</v>
      </c>
      <c r="J303" s="118">
        <v>160</v>
      </c>
      <c r="K303" s="118"/>
      <c r="L303" s="128"/>
    </row>
    <row r="304" spans="1:12">
      <c r="A304" s="118" t="s">
        <v>368</v>
      </c>
      <c r="B304" s="118">
        <v>2017889</v>
      </c>
      <c r="C304" s="118" t="s">
        <v>282</v>
      </c>
      <c r="D304" s="118" t="s">
        <v>309</v>
      </c>
      <c r="E304" s="118" t="s">
        <v>316</v>
      </c>
      <c r="F304" s="118" t="s">
        <v>369</v>
      </c>
      <c r="G304" s="118" t="s">
        <v>162</v>
      </c>
      <c r="H304" s="118" t="s">
        <v>370</v>
      </c>
      <c r="I304" s="118">
        <v>100</v>
      </c>
      <c r="J304" s="118">
        <v>80</v>
      </c>
      <c r="K304" s="118"/>
      <c r="L304" s="128"/>
    </row>
    <row r="305" spans="1:12">
      <c r="A305" s="118" t="s">
        <v>368</v>
      </c>
      <c r="B305" s="118">
        <v>2017889</v>
      </c>
      <c r="C305" s="118" t="s">
        <v>282</v>
      </c>
      <c r="D305" s="118" t="s">
        <v>283</v>
      </c>
      <c r="E305" s="118" t="s">
        <v>193</v>
      </c>
      <c r="F305" s="118" t="s">
        <v>369</v>
      </c>
      <c r="G305" s="118" t="s">
        <v>162</v>
      </c>
      <c r="H305" s="118" t="s">
        <v>370</v>
      </c>
      <c r="I305" s="118">
        <v>350</v>
      </c>
      <c r="J305" s="118">
        <v>280</v>
      </c>
      <c r="K305" s="118"/>
      <c r="L305" s="128"/>
    </row>
    <row r="306" spans="1:12">
      <c r="A306" s="118" t="s">
        <v>368</v>
      </c>
      <c r="B306" s="118">
        <v>2017889</v>
      </c>
      <c r="C306" s="118" t="s">
        <v>282</v>
      </c>
      <c r="D306" s="118" t="s">
        <v>309</v>
      </c>
      <c r="E306" s="118" t="s">
        <v>194</v>
      </c>
      <c r="F306" s="118" t="s">
        <v>369</v>
      </c>
      <c r="G306" s="118" t="s">
        <v>162</v>
      </c>
      <c r="H306" s="118" t="s">
        <v>370</v>
      </c>
      <c r="I306" s="118">
        <v>100</v>
      </c>
      <c r="J306" s="118">
        <v>80</v>
      </c>
      <c r="K306" s="118"/>
      <c r="L306" s="128"/>
    </row>
    <row r="307" spans="1:12">
      <c r="A307" s="118" t="s">
        <v>368</v>
      </c>
      <c r="B307" s="118">
        <v>2017889</v>
      </c>
      <c r="C307" s="118" t="s">
        <v>282</v>
      </c>
      <c r="D307" s="118" t="s">
        <v>283</v>
      </c>
      <c r="E307" s="118" t="s">
        <v>196</v>
      </c>
      <c r="F307" s="118" t="s">
        <v>369</v>
      </c>
      <c r="G307" s="118" t="s">
        <v>162</v>
      </c>
      <c r="H307" s="118" t="s">
        <v>370</v>
      </c>
      <c r="I307" s="118">
        <v>150</v>
      </c>
      <c r="J307" s="118">
        <v>120</v>
      </c>
      <c r="K307" s="118"/>
      <c r="L307" s="128"/>
    </row>
    <row r="308" spans="1:12">
      <c r="A308" s="118" t="s">
        <v>368</v>
      </c>
      <c r="B308" s="118">
        <v>2017889</v>
      </c>
      <c r="C308" s="118" t="s">
        <v>282</v>
      </c>
      <c r="D308" s="118" t="s">
        <v>314</v>
      </c>
      <c r="E308" s="118" t="s">
        <v>198</v>
      </c>
      <c r="F308" s="118" t="s">
        <v>369</v>
      </c>
      <c r="G308" s="118" t="s">
        <v>162</v>
      </c>
      <c r="H308" s="118" t="s">
        <v>370</v>
      </c>
      <c r="I308" s="118">
        <v>400</v>
      </c>
      <c r="J308" s="118">
        <v>320</v>
      </c>
      <c r="K308" s="118"/>
      <c r="L308" s="128"/>
    </row>
    <row r="309" spans="1:12">
      <c r="A309" s="118" t="s">
        <v>368</v>
      </c>
      <c r="B309" s="118">
        <v>2017889</v>
      </c>
      <c r="C309" s="118" t="s">
        <v>282</v>
      </c>
      <c r="D309" s="118" t="s">
        <v>283</v>
      </c>
      <c r="E309" s="118" t="s">
        <v>199</v>
      </c>
      <c r="F309" s="118" t="s">
        <v>369</v>
      </c>
      <c r="G309" s="118" t="s">
        <v>162</v>
      </c>
      <c r="H309" s="118" t="s">
        <v>370</v>
      </c>
      <c r="I309" s="118">
        <v>200</v>
      </c>
      <c r="J309" s="118">
        <v>160</v>
      </c>
      <c r="K309" s="118"/>
      <c r="L309" s="128"/>
    </row>
    <row r="310" spans="1:12">
      <c r="A310" s="118" t="s">
        <v>368</v>
      </c>
      <c r="B310" s="118">
        <v>2017889</v>
      </c>
      <c r="C310" s="118" t="s">
        <v>282</v>
      </c>
      <c r="D310" s="118" t="s">
        <v>283</v>
      </c>
      <c r="E310" s="118" t="s">
        <v>374</v>
      </c>
      <c r="F310" s="118" t="s">
        <v>369</v>
      </c>
      <c r="G310" s="118" t="s">
        <v>162</v>
      </c>
      <c r="H310" s="118" t="s">
        <v>370</v>
      </c>
      <c r="I310" s="118">
        <v>400</v>
      </c>
      <c r="J310" s="118">
        <v>320</v>
      </c>
      <c r="K310" s="118"/>
      <c r="L310" s="128"/>
    </row>
    <row r="311" spans="1:12">
      <c r="A311" s="118" t="s">
        <v>368</v>
      </c>
      <c r="B311" s="118">
        <v>2017889</v>
      </c>
      <c r="C311" s="118" t="s">
        <v>282</v>
      </c>
      <c r="D311" s="118" t="s">
        <v>283</v>
      </c>
      <c r="E311" s="118" t="s">
        <v>375</v>
      </c>
      <c r="F311" s="118" t="s">
        <v>369</v>
      </c>
      <c r="G311" s="118" t="s">
        <v>162</v>
      </c>
      <c r="H311" s="118" t="s">
        <v>370</v>
      </c>
      <c r="I311" s="118">
        <v>200</v>
      </c>
      <c r="J311" s="118">
        <v>160</v>
      </c>
      <c r="K311" s="118"/>
      <c r="L311" s="128"/>
    </row>
    <row r="312" spans="1:12">
      <c r="A312" s="118" t="s">
        <v>368</v>
      </c>
      <c r="B312" s="118">
        <v>2017889</v>
      </c>
      <c r="C312" s="118" t="s">
        <v>282</v>
      </c>
      <c r="D312" s="118" t="s">
        <v>283</v>
      </c>
      <c r="E312" s="118" t="s">
        <v>338</v>
      </c>
      <c r="F312" s="118" t="s">
        <v>369</v>
      </c>
      <c r="G312" s="118" t="s">
        <v>162</v>
      </c>
      <c r="H312" s="118" t="s">
        <v>370</v>
      </c>
      <c r="I312" s="118">
        <v>200</v>
      </c>
      <c r="J312" s="118">
        <v>160</v>
      </c>
      <c r="K312" s="118"/>
      <c r="L312" s="128"/>
    </row>
    <row r="313" spans="1:12">
      <c r="A313" s="118" t="s">
        <v>368</v>
      </c>
      <c r="B313" s="118">
        <v>2017889</v>
      </c>
      <c r="C313" s="118" t="s">
        <v>282</v>
      </c>
      <c r="D313" s="118" t="s">
        <v>206</v>
      </c>
      <c r="E313" s="118" t="s">
        <v>209</v>
      </c>
      <c r="F313" s="118" t="s">
        <v>369</v>
      </c>
      <c r="G313" s="118" t="s">
        <v>162</v>
      </c>
      <c r="H313" s="118" t="s">
        <v>370</v>
      </c>
      <c r="I313" s="118">
        <v>0</v>
      </c>
      <c r="J313" s="118">
        <v>0</v>
      </c>
      <c r="K313" s="118"/>
      <c r="L313" s="128"/>
    </row>
    <row r="314" spans="1:12">
      <c r="A314" s="118" t="s">
        <v>368</v>
      </c>
      <c r="B314" s="118">
        <v>2017889</v>
      </c>
      <c r="C314" s="118" t="s">
        <v>282</v>
      </c>
      <c r="D314" s="118" t="s">
        <v>283</v>
      </c>
      <c r="E314" s="118" t="s">
        <v>210</v>
      </c>
      <c r="F314" s="118" t="s">
        <v>369</v>
      </c>
      <c r="G314" s="118" t="s">
        <v>162</v>
      </c>
      <c r="H314" s="118" t="s">
        <v>370</v>
      </c>
      <c r="I314" s="118">
        <v>150</v>
      </c>
      <c r="J314" s="118">
        <v>120</v>
      </c>
      <c r="K314" s="118"/>
      <c r="L314" s="128"/>
    </row>
    <row r="315" spans="1:12">
      <c r="A315" s="118" t="s">
        <v>368</v>
      </c>
      <c r="B315" s="118">
        <v>2017889</v>
      </c>
      <c r="C315" s="118" t="s">
        <v>282</v>
      </c>
      <c r="D315" s="118" t="s">
        <v>313</v>
      </c>
      <c r="E315" s="118" t="s">
        <v>216</v>
      </c>
      <c r="F315" s="118" t="s">
        <v>369</v>
      </c>
      <c r="G315" s="118" t="s">
        <v>162</v>
      </c>
      <c r="H315" s="118" t="s">
        <v>370</v>
      </c>
      <c r="I315" s="118">
        <v>500</v>
      </c>
      <c r="J315" s="118">
        <v>400</v>
      </c>
      <c r="K315" s="118"/>
      <c r="L315" s="128"/>
    </row>
    <row r="316" spans="1:12">
      <c r="A316" s="118" t="s">
        <v>368</v>
      </c>
      <c r="B316" s="118">
        <v>2017889</v>
      </c>
      <c r="C316" s="118" t="s">
        <v>282</v>
      </c>
      <c r="D316" s="118" t="s">
        <v>283</v>
      </c>
      <c r="E316" s="118" t="s">
        <v>376</v>
      </c>
      <c r="F316" s="118" t="s">
        <v>369</v>
      </c>
      <c r="G316" s="118" t="s">
        <v>162</v>
      </c>
      <c r="H316" s="118" t="s">
        <v>370</v>
      </c>
      <c r="I316" s="118">
        <v>150</v>
      </c>
      <c r="J316" s="118">
        <v>120</v>
      </c>
      <c r="K316" s="118"/>
      <c r="L316" s="128"/>
    </row>
    <row r="317" spans="1:12">
      <c r="A317" s="118" t="s">
        <v>368</v>
      </c>
      <c r="B317" s="118">
        <v>2017889</v>
      </c>
      <c r="C317" s="118" t="s">
        <v>282</v>
      </c>
      <c r="D317" s="118" t="s">
        <v>283</v>
      </c>
      <c r="E317" s="118" t="s">
        <v>219</v>
      </c>
      <c r="F317" s="118" t="s">
        <v>369</v>
      </c>
      <c r="G317" s="118" t="s">
        <v>162</v>
      </c>
      <c r="H317" s="118" t="s">
        <v>370</v>
      </c>
      <c r="I317" s="118">
        <v>200</v>
      </c>
      <c r="J317" s="118">
        <v>160</v>
      </c>
      <c r="K317" s="118"/>
      <c r="L317" s="128"/>
    </row>
    <row r="318" spans="1:12">
      <c r="A318" s="118" t="s">
        <v>368</v>
      </c>
      <c r="B318" s="118">
        <v>2017889</v>
      </c>
      <c r="C318" s="118" t="s">
        <v>282</v>
      </c>
      <c r="D318" s="118" t="s">
        <v>283</v>
      </c>
      <c r="E318" s="118" t="s">
        <v>339</v>
      </c>
      <c r="F318" s="118" t="s">
        <v>369</v>
      </c>
      <c r="G318" s="118" t="s">
        <v>162</v>
      </c>
      <c r="H318" s="118" t="s">
        <v>370</v>
      </c>
      <c r="I318" s="118">
        <v>200</v>
      </c>
      <c r="J318" s="118">
        <v>160</v>
      </c>
      <c r="K318" s="118"/>
      <c r="L318" s="128"/>
    </row>
    <row r="319" spans="1:12">
      <c r="A319" s="118" t="s">
        <v>368</v>
      </c>
      <c r="B319" s="118">
        <v>2017889</v>
      </c>
      <c r="C319" s="118" t="s">
        <v>282</v>
      </c>
      <c r="D319" s="118" t="s">
        <v>169</v>
      </c>
      <c r="E319" s="118" t="s">
        <v>223</v>
      </c>
      <c r="F319" s="118" t="s">
        <v>369</v>
      </c>
      <c r="G319" s="118" t="s">
        <v>162</v>
      </c>
      <c r="H319" s="118" t="s">
        <v>370</v>
      </c>
      <c r="I319" s="118">
        <v>600</v>
      </c>
      <c r="J319" s="118">
        <v>480</v>
      </c>
      <c r="K319" s="118"/>
      <c r="L319" s="128"/>
    </row>
    <row r="320" spans="1:12">
      <c r="A320" s="118" t="s">
        <v>368</v>
      </c>
      <c r="B320" s="118">
        <v>2017889</v>
      </c>
      <c r="C320" s="118" t="s">
        <v>282</v>
      </c>
      <c r="D320" s="118" t="s">
        <v>317</v>
      </c>
      <c r="E320" s="118" t="s">
        <v>320</v>
      </c>
      <c r="F320" s="118" t="s">
        <v>369</v>
      </c>
      <c r="G320" s="118" t="s">
        <v>162</v>
      </c>
      <c r="H320" s="118" t="s">
        <v>370</v>
      </c>
      <c r="I320" s="118">
        <v>600</v>
      </c>
      <c r="J320" s="118">
        <v>480</v>
      </c>
      <c r="K320" s="118"/>
      <c r="L320" s="128"/>
    </row>
    <row r="321" spans="1:12">
      <c r="A321" s="118" t="s">
        <v>368</v>
      </c>
      <c r="B321" s="118">
        <v>2017889</v>
      </c>
      <c r="C321" s="118" t="s">
        <v>282</v>
      </c>
      <c r="D321" s="118" t="s">
        <v>317</v>
      </c>
      <c r="E321" s="118" t="s">
        <v>226</v>
      </c>
      <c r="F321" s="118" t="s">
        <v>369</v>
      </c>
      <c r="G321" s="118" t="s">
        <v>377</v>
      </c>
      <c r="H321" s="118" t="s">
        <v>370</v>
      </c>
      <c r="I321" s="118">
        <v>400</v>
      </c>
      <c r="J321" s="118">
        <v>320</v>
      </c>
      <c r="K321" s="118"/>
      <c r="L321" s="128"/>
    </row>
    <row r="322" spans="1:12">
      <c r="A322" s="118" t="s">
        <v>368</v>
      </c>
      <c r="B322" s="118">
        <v>2017889</v>
      </c>
      <c r="C322" s="118" t="s">
        <v>282</v>
      </c>
      <c r="D322" s="118" t="s">
        <v>227</v>
      </c>
      <c r="E322" s="118" t="s">
        <v>228</v>
      </c>
      <c r="F322" s="118" t="s">
        <v>369</v>
      </c>
      <c r="G322" s="118" t="s">
        <v>162</v>
      </c>
      <c r="H322" s="118" t="s">
        <v>370</v>
      </c>
      <c r="I322" s="118">
        <v>500</v>
      </c>
      <c r="J322" s="118">
        <v>400</v>
      </c>
      <c r="K322" s="118"/>
      <c r="L322" s="128"/>
    </row>
    <row r="323" spans="1:12">
      <c r="A323" s="118" t="s">
        <v>368</v>
      </c>
      <c r="B323" s="118">
        <v>2017889</v>
      </c>
      <c r="C323" s="118" t="s">
        <v>282</v>
      </c>
      <c r="D323" s="118" t="s">
        <v>317</v>
      </c>
      <c r="E323" s="118" t="s">
        <v>322</v>
      </c>
      <c r="F323" s="118" t="s">
        <v>369</v>
      </c>
      <c r="G323" s="118" t="s">
        <v>162</v>
      </c>
      <c r="H323" s="118" t="s">
        <v>370</v>
      </c>
      <c r="I323" s="118">
        <v>200</v>
      </c>
      <c r="J323" s="118">
        <v>160</v>
      </c>
      <c r="K323" s="118"/>
      <c r="L323" s="128"/>
    </row>
    <row r="324" spans="1:12">
      <c r="A324" s="118" t="s">
        <v>368</v>
      </c>
      <c r="B324" s="118">
        <v>2017889</v>
      </c>
      <c r="C324" s="118" t="s">
        <v>282</v>
      </c>
      <c r="D324" s="118" t="s">
        <v>309</v>
      </c>
      <c r="E324" s="118" t="s">
        <v>323</v>
      </c>
      <c r="F324" s="118" t="s">
        <v>369</v>
      </c>
      <c r="G324" s="118" t="s">
        <v>162</v>
      </c>
      <c r="H324" s="118" t="s">
        <v>370</v>
      </c>
      <c r="I324" s="118">
        <v>500</v>
      </c>
      <c r="J324" s="118">
        <v>400</v>
      </c>
      <c r="K324" s="118"/>
      <c r="L324" s="128"/>
    </row>
    <row r="325" spans="1:12">
      <c r="A325" s="118" t="s">
        <v>368</v>
      </c>
      <c r="B325" s="118">
        <v>2017889</v>
      </c>
      <c r="C325" s="118" t="s">
        <v>282</v>
      </c>
      <c r="D325" s="118" t="s">
        <v>283</v>
      </c>
      <c r="E325" s="118" t="s">
        <v>232</v>
      </c>
      <c r="F325" s="118" t="s">
        <v>369</v>
      </c>
      <c r="G325" s="118" t="s">
        <v>162</v>
      </c>
      <c r="H325" s="118" t="s">
        <v>370</v>
      </c>
      <c r="I325" s="118">
        <v>200</v>
      </c>
      <c r="J325" s="118">
        <v>160</v>
      </c>
      <c r="K325" s="118"/>
      <c r="L325" s="128"/>
    </row>
    <row r="326" spans="1:12">
      <c r="A326" s="118" t="s">
        <v>368</v>
      </c>
      <c r="B326" s="118">
        <v>2017889</v>
      </c>
      <c r="C326" s="118" t="s">
        <v>282</v>
      </c>
      <c r="D326" s="118" t="s">
        <v>169</v>
      </c>
      <c r="E326" s="118" t="s">
        <v>238</v>
      </c>
      <c r="F326" s="118" t="s">
        <v>369</v>
      </c>
      <c r="G326" s="118" t="s">
        <v>162</v>
      </c>
      <c r="H326" s="118" t="s">
        <v>370</v>
      </c>
      <c r="I326" s="118">
        <v>600</v>
      </c>
      <c r="J326" s="118">
        <v>480</v>
      </c>
      <c r="K326" s="118"/>
      <c r="L326" s="128"/>
    </row>
    <row r="327" spans="1:12">
      <c r="A327" s="118" t="s">
        <v>368</v>
      </c>
      <c r="B327" s="118">
        <v>2017889</v>
      </c>
      <c r="C327" s="118" t="s">
        <v>282</v>
      </c>
      <c r="D327" s="118" t="s">
        <v>283</v>
      </c>
      <c r="E327" s="118" t="s">
        <v>239</v>
      </c>
      <c r="F327" s="118" t="s">
        <v>369</v>
      </c>
      <c r="G327" s="118" t="s">
        <v>162</v>
      </c>
      <c r="H327" s="118" t="s">
        <v>370</v>
      </c>
      <c r="I327" s="118">
        <v>200</v>
      </c>
      <c r="J327" s="118">
        <v>160</v>
      </c>
      <c r="K327" s="118"/>
      <c r="L327" s="128"/>
    </row>
    <row r="328" spans="1:12">
      <c r="A328" s="118" t="s">
        <v>368</v>
      </c>
      <c r="B328" s="118">
        <v>2017889</v>
      </c>
      <c r="C328" s="118" t="s">
        <v>282</v>
      </c>
      <c r="D328" s="118" t="s">
        <v>321</v>
      </c>
      <c r="E328" s="118" t="s">
        <v>243</v>
      </c>
      <c r="F328" s="118" t="s">
        <v>369</v>
      </c>
      <c r="G328" s="118" t="s">
        <v>162</v>
      </c>
      <c r="H328" s="118" t="s">
        <v>370</v>
      </c>
      <c r="I328" s="118">
        <v>500</v>
      </c>
      <c r="J328" s="118">
        <v>400</v>
      </c>
      <c r="K328" s="118"/>
      <c r="L328" s="128"/>
    </row>
    <row r="329" spans="1:12">
      <c r="A329" s="118" t="s">
        <v>368</v>
      </c>
      <c r="B329" s="118">
        <v>2017889</v>
      </c>
      <c r="C329" s="118" t="s">
        <v>282</v>
      </c>
      <c r="D329" s="118" t="s">
        <v>169</v>
      </c>
      <c r="E329" s="118" t="s">
        <v>244</v>
      </c>
      <c r="F329" s="118" t="s">
        <v>369</v>
      </c>
      <c r="G329" s="118" t="s">
        <v>162</v>
      </c>
      <c r="H329" s="118" t="s">
        <v>370</v>
      </c>
      <c r="I329" s="118">
        <v>600</v>
      </c>
      <c r="J329" s="118">
        <v>480</v>
      </c>
      <c r="K329" s="118"/>
      <c r="L329" s="128"/>
    </row>
    <row r="330" spans="1:12">
      <c r="A330" s="118" t="s">
        <v>368</v>
      </c>
      <c r="B330" s="118">
        <v>2017889</v>
      </c>
      <c r="C330" s="118" t="s">
        <v>282</v>
      </c>
      <c r="D330" s="118" t="s">
        <v>169</v>
      </c>
      <c r="E330" s="118" t="s">
        <v>246</v>
      </c>
      <c r="F330" s="118" t="s">
        <v>369</v>
      </c>
      <c r="G330" s="118" t="s">
        <v>162</v>
      </c>
      <c r="H330" s="118" t="s">
        <v>370</v>
      </c>
      <c r="I330" s="118">
        <v>500</v>
      </c>
      <c r="J330" s="118">
        <v>400</v>
      </c>
      <c r="K330" s="118"/>
      <c r="L330" s="128"/>
    </row>
    <row r="331" spans="1:12">
      <c r="A331" s="118" t="s">
        <v>368</v>
      </c>
      <c r="B331" s="118">
        <v>2017889</v>
      </c>
      <c r="C331" s="118" t="s">
        <v>282</v>
      </c>
      <c r="D331" s="118" t="s">
        <v>317</v>
      </c>
      <c r="E331" s="118" t="s">
        <v>254</v>
      </c>
      <c r="F331" s="118" t="s">
        <v>369</v>
      </c>
      <c r="G331" s="118" t="s">
        <v>162</v>
      </c>
      <c r="H331" s="118" t="s">
        <v>370</v>
      </c>
      <c r="I331" s="118">
        <v>600</v>
      </c>
      <c r="J331" s="118">
        <v>480</v>
      </c>
      <c r="K331" s="118"/>
      <c r="L331" s="128"/>
    </row>
    <row r="332" spans="1:12">
      <c r="A332" s="118" t="s">
        <v>368</v>
      </c>
      <c r="B332" s="118">
        <v>2017889</v>
      </c>
      <c r="C332" s="118" t="s">
        <v>282</v>
      </c>
      <c r="D332" s="118" t="s">
        <v>283</v>
      </c>
      <c r="E332" s="118" t="s">
        <v>378</v>
      </c>
      <c r="F332" s="118" t="s">
        <v>369</v>
      </c>
      <c r="G332" s="118" t="s">
        <v>162</v>
      </c>
      <c r="H332" s="118" t="s">
        <v>370</v>
      </c>
      <c r="I332" s="118">
        <v>250</v>
      </c>
      <c r="J332" s="118">
        <v>200</v>
      </c>
      <c r="K332" s="118"/>
      <c r="L332" s="128"/>
    </row>
    <row r="333" spans="1:12">
      <c r="A333" s="118" t="s">
        <v>368</v>
      </c>
      <c r="B333" s="118">
        <v>2017889</v>
      </c>
      <c r="C333" s="118" t="s">
        <v>282</v>
      </c>
      <c r="D333" s="118" t="s">
        <v>283</v>
      </c>
      <c r="E333" s="118" t="s">
        <v>379</v>
      </c>
      <c r="F333" s="118" t="s">
        <v>369</v>
      </c>
      <c r="G333" s="118" t="s">
        <v>162</v>
      </c>
      <c r="H333" s="118" t="s">
        <v>370</v>
      </c>
      <c r="I333" s="118">
        <v>250</v>
      </c>
      <c r="J333" s="118">
        <v>200</v>
      </c>
      <c r="K333" s="118"/>
      <c r="L333" s="128"/>
    </row>
    <row r="334" spans="1:12">
      <c r="A334" s="118" t="s">
        <v>368</v>
      </c>
      <c r="B334" s="118">
        <v>2017889</v>
      </c>
      <c r="C334" s="118" t="s">
        <v>282</v>
      </c>
      <c r="D334" s="118" t="s">
        <v>325</v>
      </c>
      <c r="E334" s="118" t="s">
        <v>269</v>
      </c>
      <c r="F334" s="118" t="s">
        <v>369</v>
      </c>
      <c r="G334" s="118" t="s">
        <v>162</v>
      </c>
      <c r="H334" s="118" t="s">
        <v>370</v>
      </c>
      <c r="I334" s="118">
        <v>700</v>
      </c>
      <c r="J334" s="118">
        <v>560</v>
      </c>
      <c r="K334" s="118"/>
      <c r="L334" s="128"/>
    </row>
    <row r="335" spans="1:12">
      <c r="A335" s="118" t="s">
        <v>368</v>
      </c>
      <c r="B335" s="118">
        <v>2017889</v>
      </c>
      <c r="C335" s="118" t="s">
        <v>282</v>
      </c>
      <c r="D335" s="118" t="s">
        <v>283</v>
      </c>
      <c r="E335" s="118" t="s">
        <v>274</v>
      </c>
      <c r="F335" s="118" t="s">
        <v>369</v>
      </c>
      <c r="G335" s="118" t="s">
        <v>162</v>
      </c>
      <c r="H335" s="118" t="s">
        <v>370</v>
      </c>
      <c r="I335" s="118">
        <v>300</v>
      </c>
      <c r="J335" s="118">
        <v>240</v>
      </c>
      <c r="K335" s="118"/>
      <c r="L335" s="128"/>
    </row>
    <row r="336" spans="1:12">
      <c r="A336" s="118" t="s">
        <v>368</v>
      </c>
      <c r="B336" s="118">
        <v>2017889</v>
      </c>
      <c r="C336" s="118" t="s">
        <v>282</v>
      </c>
      <c r="D336" s="118" t="s">
        <v>283</v>
      </c>
      <c r="E336" s="118" t="s">
        <v>380</v>
      </c>
      <c r="F336" s="118" t="s">
        <v>369</v>
      </c>
      <c r="G336" s="118" t="s">
        <v>162</v>
      </c>
      <c r="H336" s="118" t="s">
        <v>370</v>
      </c>
      <c r="I336" s="118">
        <v>200</v>
      </c>
      <c r="J336" s="118">
        <v>160</v>
      </c>
      <c r="K336" s="118"/>
      <c r="L336" s="128"/>
    </row>
    <row r="337" spans="1:12">
      <c r="A337" s="118" t="s">
        <v>368</v>
      </c>
      <c r="B337" s="118">
        <v>2017889</v>
      </c>
      <c r="C337" s="118" t="s">
        <v>282</v>
      </c>
      <c r="D337" s="118" t="s">
        <v>283</v>
      </c>
      <c r="E337" s="118" t="s">
        <v>279</v>
      </c>
      <c r="F337" s="118" t="s">
        <v>369</v>
      </c>
      <c r="G337" s="118" t="s">
        <v>162</v>
      </c>
      <c r="H337" s="118" t="s">
        <v>370</v>
      </c>
      <c r="I337" s="118">
        <v>200</v>
      </c>
      <c r="J337" s="118">
        <v>160</v>
      </c>
      <c r="K337" s="118"/>
      <c r="L337" s="128"/>
    </row>
    <row r="338" spans="1:12">
      <c r="A338" s="118" t="s">
        <v>368</v>
      </c>
      <c r="B338" s="118">
        <v>2017889</v>
      </c>
      <c r="C338" s="118" t="s">
        <v>282</v>
      </c>
      <c r="D338" s="118" t="s">
        <v>283</v>
      </c>
      <c r="E338" s="118" t="s">
        <v>326</v>
      </c>
      <c r="F338" s="118" t="s">
        <v>293</v>
      </c>
      <c r="G338" s="118" t="s">
        <v>162</v>
      </c>
      <c r="H338" s="118" t="s">
        <v>370</v>
      </c>
      <c r="I338" s="118">
        <v>400</v>
      </c>
      <c r="J338" s="118">
        <v>320</v>
      </c>
      <c r="K338" s="118"/>
      <c r="L338" s="128"/>
    </row>
    <row r="339" spans="1:12">
      <c r="A339" s="118" t="s">
        <v>368</v>
      </c>
      <c r="B339" s="118">
        <v>2017889</v>
      </c>
      <c r="C339" s="118" t="s">
        <v>282</v>
      </c>
      <c r="D339" s="118" t="s">
        <v>291</v>
      </c>
      <c r="E339" s="118" t="s">
        <v>205</v>
      </c>
      <c r="F339" s="118" t="s">
        <v>293</v>
      </c>
      <c r="G339" s="118" t="s">
        <v>162</v>
      </c>
      <c r="H339" s="118" t="s">
        <v>370</v>
      </c>
      <c r="I339" s="118">
        <v>250</v>
      </c>
      <c r="J339" s="118">
        <v>160</v>
      </c>
      <c r="K339" s="118"/>
      <c r="L339" s="128"/>
    </row>
    <row r="340" spans="1:12">
      <c r="A340" s="118" t="s">
        <v>368</v>
      </c>
      <c r="B340" s="118">
        <v>2017889</v>
      </c>
      <c r="C340" s="118" t="s">
        <v>282</v>
      </c>
      <c r="D340" s="118" t="s">
        <v>291</v>
      </c>
      <c r="E340" s="118" t="s">
        <v>250</v>
      </c>
      <c r="F340" s="118" t="s">
        <v>293</v>
      </c>
      <c r="G340" s="118" t="s">
        <v>162</v>
      </c>
      <c r="H340" s="118" t="s">
        <v>370</v>
      </c>
      <c r="I340" s="118">
        <v>150</v>
      </c>
      <c r="J340" s="118">
        <v>120</v>
      </c>
      <c r="K340" s="118"/>
      <c r="L340" s="128"/>
    </row>
    <row r="341" spans="1:12">
      <c r="A341" s="118" t="s">
        <v>368</v>
      </c>
      <c r="B341" s="118">
        <v>2017889</v>
      </c>
      <c r="C341" s="118" t="s">
        <v>282</v>
      </c>
      <c r="D341" s="118" t="s">
        <v>291</v>
      </c>
      <c r="E341" s="118" t="s">
        <v>255</v>
      </c>
      <c r="F341" s="118" t="s">
        <v>293</v>
      </c>
      <c r="G341" s="118" t="s">
        <v>162</v>
      </c>
      <c r="H341" s="118" t="s">
        <v>370</v>
      </c>
      <c r="I341" s="118">
        <v>200</v>
      </c>
      <c r="J341" s="118">
        <v>160</v>
      </c>
      <c r="K341" s="118"/>
      <c r="L341" s="128"/>
    </row>
    <row r="342" spans="1:12">
      <c r="A342" s="118" t="s">
        <v>368</v>
      </c>
      <c r="B342" s="118">
        <v>2017889</v>
      </c>
      <c r="C342" s="118" t="s">
        <v>282</v>
      </c>
      <c r="D342" s="118" t="s">
        <v>283</v>
      </c>
      <c r="E342" s="118" t="s">
        <v>261</v>
      </c>
      <c r="F342" s="118" t="s">
        <v>295</v>
      </c>
      <c r="G342" s="118" t="s">
        <v>162</v>
      </c>
      <c r="H342" s="118" t="s">
        <v>370</v>
      </c>
      <c r="I342" s="118">
        <v>250</v>
      </c>
      <c r="J342" s="118">
        <v>200</v>
      </c>
      <c r="K342" s="118"/>
      <c r="L342" s="128"/>
    </row>
    <row r="343" spans="1:12">
      <c r="A343" s="118" t="s">
        <v>368</v>
      </c>
      <c r="B343" s="118">
        <v>2017889</v>
      </c>
      <c r="C343" s="118" t="s">
        <v>282</v>
      </c>
      <c r="D343" s="118" t="s">
        <v>283</v>
      </c>
      <c r="E343" s="118" t="s">
        <v>276</v>
      </c>
      <c r="F343" s="118" t="s">
        <v>295</v>
      </c>
      <c r="G343" s="118" t="s">
        <v>162</v>
      </c>
      <c r="H343" s="118" t="s">
        <v>370</v>
      </c>
      <c r="I343" s="118">
        <v>200</v>
      </c>
      <c r="J343" s="118">
        <v>160</v>
      </c>
      <c r="K343" s="118"/>
      <c r="L343" s="128"/>
    </row>
    <row r="344" spans="1:12">
      <c r="A344" s="118" t="s">
        <v>368</v>
      </c>
      <c r="B344" s="118">
        <v>2017889</v>
      </c>
      <c r="C344" s="118" t="s">
        <v>282</v>
      </c>
      <c r="D344" s="118" t="s">
        <v>283</v>
      </c>
      <c r="E344" s="118" t="s">
        <v>381</v>
      </c>
      <c r="F344" s="118" t="s">
        <v>285</v>
      </c>
      <c r="G344" s="118" t="s">
        <v>162</v>
      </c>
      <c r="H344" s="118" t="s">
        <v>370</v>
      </c>
      <c r="I344" s="118">
        <v>300</v>
      </c>
      <c r="J344" s="118">
        <v>240</v>
      </c>
      <c r="K344" s="118"/>
      <c r="L344" s="128"/>
    </row>
    <row r="345" spans="1:12">
      <c r="A345" s="118" t="s">
        <v>368</v>
      </c>
      <c r="B345" s="118">
        <v>2017889</v>
      </c>
      <c r="C345" s="118" t="s">
        <v>282</v>
      </c>
      <c r="D345" s="118" t="s">
        <v>283</v>
      </c>
      <c r="E345" s="118" t="s">
        <v>173</v>
      </c>
      <c r="F345" s="118" t="s">
        <v>285</v>
      </c>
      <c r="G345" s="118" t="s">
        <v>162</v>
      </c>
      <c r="H345" s="118" t="s">
        <v>370</v>
      </c>
      <c r="I345" s="118">
        <v>500</v>
      </c>
      <c r="J345" s="118">
        <v>400</v>
      </c>
      <c r="K345" s="118"/>
      <c r="L345" s="128"/>
    </row>
    <row r="346" spans="1:12">
      <c r="A346" s="118" t="s">
        <v>368</v>
      </c>
      <c r="B346" s="118">
        <v>2017889</v>
      </c>
      <c r="C346" s="118" t="s">
        <v>282</v>
      </c>
      <c r="D346" s="118" t="s">
        <v>283</v>
      </c>
      <c r="E346" s="118" t="s">
        <v>174</v>
      </c>
      <c r="F346" s="118" t="s">
        <v>285</v>
      </c>
      <c r="G346" s="118" t="s">
        <v>162</v>
      </c>
      <c r="H346" s="118" t="s">
        <v>370</v>
      </c>
      <c r="I346" s="118">
        <v>250</v>
      </c>
      <c r="J346" s="118">
        <v>200</v>
      </c>
      <c r="K346" s="118"/>
      <c r="L346" s="128"/>
    </row>
    <row r="347" spans="1:12">
      <c r="A347" s="118" t="s">
        <v>368</v>
      </c>
      <c r="B347" s="118">
        <v>2017889</v>
      </c>
      <c r="C347" s="118" t="s">
        <v>282</v>
      </c>
      <c r="D347" s="118" t="s">
        <v>283</v>
      </c>
      <c r="E347" s="118" t="s">
        <v>175</v>
      </c>
      <c r="F347" s="118" t="s">
        <v>285</v>
      </c>
      <c r="G347" s="118" t="s">
        <v>162</v>
      </c>
      <c r="H347" s="118" t="s">
        <v>370</v>
      </c>
      <c r="I347" s="118">
        <v>250</v>
      </c>
      <c r="J347" s="118">
        <v>200</v>
      </c>
      <c r="K347" s="118"/>
      <c r="L347" s="128"/>
    </row>
    <row r="348" spans="1:12">
      <c r="A348" s="118" t="s">
        <v>368</v>
      </c>
      <c r="B348" s="118">
        <v>2017889</v>
      </c>
      <c r="C348" s="118" t="s">
        <v>282</v>
      </c>
      <c r="D348" s="118" t="s">
        <v>283</v>
      </c>
      <c r="E348" s="118" t="s">
        <v>176</v>
      </c>
      <c r="F348" s="118" t="s">
        <v>285</v>
      </c>
      <c r="G348" s="118" t="s">
        <v>162</v>
      </c>
      <c r="H348" s="118" t="s">
        <v>370</v>
      </c>
      <c r="I348" s="118">
        <v>2000</v>
      </c>
      <c r="J348" s="118">
        <v>1600</v>
      </c>
      <c r="K348" s="118"/>
      <c r="L348" s="128"/>
    </row>
    <row r="349" spans="1:12">
      <c r="A349" s="118" t="s">
        <v>368</v>
      </c>
      <c r="B349" s="118">
        <v>2017889</v>
      </c>
      <c r="C349" s="118" t="s">
        <v>282</v>
      </c>
      <c r="D349" s="118" t="s">
        <v>283</v>
      </c>
      <c r="E349" s="118" t="s">
        <v>177</v>
      </c>
      <c r="F349" s="118" t="s">
        <v>285</v>
      </c>
      <c r="G349" s="118" t="s">
        <v>162</v>
      </c>
      <c r="H349" s="118" t="s">
        <v>370</v>
      </c>
      <c r="I349" s="118">
        <v>350</v>
      </c>
      <c r="J349" s="118">
        <v>280</v>
      </c>
      <c r="K349" s="118"/>
      <c r="L349" s="128"/>
    </row>
    <row r="350" spans="1:12">
      <c r="A350" s="118" t="s">
        <v>368</v>
      </c>
      <c r="B350" s="118">
        <v>2017889</v>
      </c>
      <c r="C350" s="118" t="s">
        <v>282</v>
      </c>
      <c r="D350" s="118" t="s">
        <v>283</v>
      </c>
      <c r="E350" s="118" t="s">
        <v>179</v>
      </c>
      <c r="F350" s="118" t="s">
        <v>285</v>
      </c>
      <c r="G350" s="118" t="s">
        <v>162</v>
      </c>
      <c r="H350" s="118" t="s">
        <v>370</v>
      </c>
      <c r="I350" s="118">
        <v>800</v>
      </c>
      <c r="J350" s="118">
        <v>640</v>
      </c>
      <c r="K350" s="118"/>
      <c r="L350" s="128"/>
    </row>
    <row r="351" spans="1:12">
      <c r="A351" s="118" t="s">
        <v>368</v>
      </c>
      <c r="B351" s="118">
        <v>2017889</v>
      </c>
      <c r="C351" s="118" t="s">
        <v>282</v>
      </c>
      <c r="D351" s="118" t="s">
        <v>283</v>
      </c>
      <c r="E351" s="118" t="s">
        <v>382</v>
      </c>
      <c r="F351" s="118" t="s">
        <v>285</v>
      </c>
      <c r="G351" s="118" t="s">
        <v>162</v>
      </c>
      <c r="H351" s="118" t="s">
        <v>370</v>
      </c>
      <c r="I351" s="118">
        <v>300</v>
      </c>
      <c r="J351" s="118">
        <v>240</v>
      </c>
      <c r="K351" s="118"/>
      <c r="L351" s="128"/>
    </row>
    <row r="352" spans="1:12">
      <c r="A352" s="118" t="s">
        <v>368</v>
      </c>
      <c r="B352" s="118">
        <v>2017889</v>
      </c>
      <c r="C352" s="118" t="s">
        <v>282</v>
      </c>
      <c r="D352" s="118" t="s">
        <v>283</v>
      </c>
      <c r="E352" s="118" t="s">
        <v>181</v>
      </c>
      <c r="F352" s="118" t="s">
        <v>285</v>
      </c>
      <c r="G352" s="118" t="s">
        <v>162</v>
      </c>
      <c r="H352" s="118" t="s">
        <v>370</v>
      </c>
      <c r="I352" s="118">
        <v>350</v>
      </c>
      <c r="J352" s="118">
        <v>280</v>
      </c>
      <c r="K352" s="118"/>
      <c r="L352" s="128"/>
    </row>
    <row r="353" spans="1:12">
      <c r="A353" s="118" t="s">
        <v>368</v>
      </c>
      <c r="B353" s="118">
        <v>2017889</v>
      </c>
      <c r="C353" s="118" t="s">
        <v>282</v>
      </c>
      <c r="D353" s="118" t="s">
        <v>283</v>
      </c>
      <c r="E353" s="118" t="s">
        <v>200</v>
      </c>
      <c r="F353" s="118" t="s">
        <v>285</v>
      </c>
      <c r="G353" s="118" t="s">
        <v>162</v>
      </c>
      <c r="H353" s="118" t="s">
        <v>370</v>
      </c>
      <c r="I353" s="118">
        <v>250</v>
      </c>
      <c r="J353" s="118">
        <v>200</v>
      </c>
      <c r="K353" s="118"/>
      <c r="L353" s="128"/>
    </row>
    <row r="354" spans="1:12">
      <c r="A354" s="118" t="s">
        <v>368</v>
      </c>
      <c r="B354" s="118">
        <v>2017889</v>
      </c>
      <c r="C354" s="118" t="s">
        <v>282</v>
      </c>
      <c r="D354" s="118" t="s">
        <v>283</v>
      </c>
      <c r="E354" s="118" t="s">
        <v>383</v>
      </c>
      <c r="F354" s="118" t="s">
        <v>285</v>
      </c>
      <c r="G354" s="118" t="s">
        <v>162</v>
      </c>
      <c r="H354" s="118" t="s">
        <v>370</v>
      </c>
      <c r="I354" s="118">
        <v>300</v>
      </c>
      <c r="J354" s="118">
        <v>240</v>
      </c>
      <c r="K354" s="118"/>
      <c r="L354" s="128"/>
    </row>
    <row r="355" spans="1:12">
      <c r="A355" s="118" t="s">
        <v>368</v>
      </c>
      <c r="B355" s="118">
        <v>2017889</v>
      </c>
      <c r="C355" s="118" t="s">
        <v>282</v>
      </c>
      <c r="D355" s="118" t="s">
        <v>283</v>
      </c>
      <c r="E355" s="118" t="s">
        <v>297</v>
      </c>
      <c r="F355" s="118" t="s">
        <v>285</v>
      </c>
      <c r="G355" s="118" t="s">
        <v>162</v>
      </c>
      <c r="H355" s="118" t="s">
        <v>370</v>
      </c>
      <c r="I355" s="118">
        <v>200</v>
      </c>
      <c r="J355" s="118">
        <v>160</v>
      </c>
      <c r="K355" s="118"/>
      <c r="L355" s="128"/>
    </row>
    <row r="356" spans="1:12">
      <c r="A356" s="118" t="s">
        <v>368</v>
      </c>
      <c r="B356" s="118">
        <v>2017889</v>
      </c>
      <c r="C356" s="118" t="s">
        <v>282</v>
      </c>
      <c r="D356" s="118" t="s">
        <v>283</v>
      </c>
      <c r="E356" s="118" t="s">
        <v>297</v>
      </c>
      <c r="F356" s="118" t="s">
        <v>285</v>
      </c>
      <c r="G356" s="118" t="s">
        <v>162</v>
      </c>
      <c r="H356" s="118" t="s">
        <v>370</v>
      </c>
      <c r="I356" s="118">
        <v>450</v>
      </c>
      <c r="J356" s="118">
        <v>360</v>
      </c>
      <c r="K356" s="118"/>
      <c r="L356" s="128"/>
    </row>
    <row r="357" spans="1:12">
      <c r="A357" s="118" t="s">
        <v>368</v>
      </c>
      <c r="B357" s="118">
        <v>2017889</v>
      </c>
      <c r="C357" s="118" t="s">
        <v>282</v>
      </c>
      <c r="D357" s="118" t="s">
        <v>283</v>
      </c>
      <c r="E357" s="118" t="s">
        <v>212</v>
      </c>
      <c r="F357" s="118" t="s">
        <v>285</v>
      </c>
      <c r="G357" s="118" t="s">
        <v>162</v>
      </c>
      <c r="H357" s="118" t="s">
        <v>370</v>
      </c>
      <c r="I357" s="118">
        <v>700</v>
      </c>
      <c r="J357" s="118">
        <v>560</v>
      </c>
      <c r="K357" s="118"/>
      <c r="L357" s="128"/>
    </row>
    <row r="358" spans="1:12">
      <c r="A358" s="118" t="s">
        <v>368</v>
      </c>
      <c r="B358" s="118">
        <v>2017889</v>
      </c>
      <c r="C358" s="118" t="s">
        <v>282</v>
      </c>
      <c r="D358" s="118" t="s">
        <v>283</v>
      </c>
      <c r="E358" s="118" t="s">
        <v>384</v>
      </c>
      <c r="F358" s="118" t="s">
        <v>285</v>
      </c>
      <c r="G358" s="118" t="s">
        <v>162</v>
      </c>
      <c r="H358" s="118" t="s">
        <v>370</v>
      </c>
      <c r="I358" s="118">
        <v>400</v>
      </c>
      <c r="J358" s="118">
        <v>320</v>
      </c>
      <c r="K358" s="118"/>
      <c r="L358" s="128"/>
    </row>
    <row r="359" spans="1:12">
      <c r="A359" s="118" t="s">
        <v>368</v>
      </c>
      <c r="B359" s="118">
        <v>2017889</v>
      </c>
      <c r="C359" s="118" t="s">
        <v>282</v>
      </c>
      <c r="D359" s="118" t="s">
        <v>283</v>
      </c>
      <c r="E359" s="118" t="s">
        <v>220</v>
      </c>
      <c r="F359" s="118" t="s">
        <v>285</v>
      </c>
      <c r="G359" s="118" t="s">
        <v>162</v>
      </c>
      <c r="H359" s="118" t="s">
        <v>370</v>
      </c>
      <c r="I359" s="118">
        <v>150</v>
      </c>
      <c r="J359" s="118">
        <v>120</v>
      </c>
      <c r="K359" s="141" t="s">
        <v>385</v>
      </c>
      <c r="L359" s="128"/>
    </row>
    <row r="360" spans="1:12">
      <c r="A360" s="118" t="s">
        <v>368</v>
      </c>
      <c r="B360" s="118">
        <v>2017889</v>
      </c>
      <c r="C360" s="118" t="s">
        <v>282</v>
      </c>
      <c r="D360" s="118" t="s">
        <v>283</v>
      </c>
      <c r="E360" s="118" t="s">
        <v>221</v>
      </c>
      <c r="F360" s="118" t="s">
        <v>285</v>
      </c>
      <c r="G360" s="118" t="s">
        <v>162</v>
      </c>
      <c r="H360" s="118" t="s">
        <v>370</v>
      </c>
      <c r="I360" s="118">
        <v>150</v>
      </c>
      <c r="J360" s="118">
        <v>120</v>
      </c>
      <c r="K360" s="141" t="s">
        <v>385</v>
      </c>
      <c r="L360" s="128"/>
    </row>
    <row r="361" spans="1:12">
      <c r="A361" s="118" t="s">
        <v>368</v>
      </c>
      <c r="B361" s="118">
        <v>2017889</v>
      </c>
      <c r="C361" s="118" t="s">
        <v>282</v>
      </c>
      <c r="D361" s="118" t="s">
        <v>283</v>
      </c>
      <c r="E361" s="118" t="s">
        <v>240</v>
      </c>
      <c r="F361" s="118" t="s">
        <v>285</v>
      </c>
      <c r="G361" s="118" t="s">
        <v>162</v>
      </c>
      <c r="H361" s="118" t="s">
        <v>370</v>
      </c>
      <c r="I361" s="118">
        <v>650</v>
      </c>
      <c r="J361" s="118">
        <v>520</v>
      </c>
      <c r="K361" s="118"/>
      <c r="L361" s="128"/>
    </row>
    <row r="362" spans="1:12">
      <c r="A362" s="118" t="s">
        <v>368</v>
      </c>
      <c r="B362" s="118">
        <v>2017889</v>
      </c>
      <c r="C362" s="118" t="s">
        <v>282</v>
      </c>
      <c r="D362" s="118" t="s">
        <v>283</v>
      </c>
      <c r="E362" s="118" t="s">
        <v>248</v>
      </c>
      <c r="F362" s="118" t="s">
        <v>285</v>
      </c>
      <c r="G362" s="118" t="s">
        <v>162</v>
      </c>
      <c r="H362" s="118" t="s">
        <v>370</v>
      </c>
      <c r="I362" s="118">
        <v>200</v>
      </c>
      <c r="J362" s="118">
        <v>160</v>
      </c>
      <c r="K362" s="118"/>
      <c r="L362" s="128"/>
    </row>
    <row r="363" spans="1:12">
      <c r="A363" s="118" t="s">
        <v>368</v>
      </c>
      <c r="B363" s="118">
        <v>2017889</v>
      </c>
      <c r="C363" s="118" t="s">
        <v>282</v>
      </c>
      <c r="D363" s="118" t="s">
        <v>283</v>
      </c>
      <c r="E363" s="118" t="s">
        <v>253</v>
      </c>
      <c r="F363" s="118" t="s">
        <v>285</v>
      </c>
      <c r="G363" s="118" t="s">
        <v>162</v>
      </c>
      <c r="H363" s="118" t="s">
        <v>370</v>
      </c>
      <c r="I363" s="118">
        <v>250</v>
      </c>
      <c r="J363" s="118">
        <v>200</v>
      </c>
      <c r="K363" s="118"/>
      <c r="L363" s="128"/>
    </row>
    <row r="364" spans="1:12">
      <c r="A364" s="118" t="s">
        <v>368</v>
      </c>
      <c r="B364" s="118">
        <v>2017889</v>
      </c>
      <c r="C364" s="118" t="s">
        <v>282</v>
      </c>
      <c r="D364" s="118" t="s">
        <v>283</v>
      </c>
      <c r="E364" s="118" t="s">
        <v>386</v>
      </c>
      <c r="F364" s="118" t="s">
        <v>285</v>
      </c>
      <c r="G364" s="118" t="s">
        <v>162</v>
      </c>
      <c r="H364" s="118" t="s">
        <v>370</v>
      </c>
      <c r="I364" s="118">
        <v>300</v>
      </c>
      <c r="J364" s="118">
        <v>240</v>
      </c>
      <c r="K364" s="118"/>
      <c r="L364" s="128"/>
    </row>
    <row r="365" spans="1:12">
      <c r="A365" s="118" t="s">
        <v>368</v>
      </c>
      <c r="B365" s="118">
        <v>2017889</v>
      </c>
      <c r="C365" s="118" t="s">
        <v>282</v>
      </c>
      <c r="D365" s="118" t="s">
        <v>283</v>
      </c>
      <c r="E365" s="118" t="s">
        <v>262</v>
      </c>
      <c r="F365" s="118" t="s">
        <v>285</v>
      </c>
      <c r="G365" s="118" t="s">
        <v>162</v>
      </c>
      <c r="H365" s="118" t="s">
        <v>370</v>
      </c>
      <c r="I365" s="118">
        <v>350</v>
      </c>
      <c r="J365" s="118">
        <v>280</v>
      </c>
      <c r="K365" s="118"/>
      <c r="L365" s="128"/>
    </row>
    <row r="366" spans="1:12">
      <c r="A366" s="118" t="s">
        <v>368</v>
      </c>
      <c r="B366" s="118">
        <v>2017889</v>
      </c>
      <c r="C366" s="118" t="s">
        <v>282</v>
      </c>
      <c r="D366" s="118" t="s">
        <v>283</v>
      </c>
      <c r="E366" s="118" t="s">
        <v>263</v>
      </c>
      <c r="F366" s="118" t="s">
        <v>285</v>
      </c>
      <c r="G366" s="118" t="s">
        <v>162</v>
      </c>
      <c r="H366" s="118" t="s">
        <v>370</v>
      </c>
      <c r="I366" s="118">
        <v>150</v>
      </c>
      <c r="J366" s="118">
        <v>120</v>
      </c>
      <c r="K366" s="141" t="s">
        <v>385</v>
      </c>
      <c r="L366" s="128"/>
    </row>
    <row r="367" spans="1:12">
      <c r="A367" s="118" t="s">
        <v>368</v>
      </c>
      <c r="B367" s="118">
        <v>2017889</v>
      </c>
      <c r="C367" s="118" t="s">
        <v>282</v>
      </c>
      <c r="D367" s="118" t="s">
        <v>283</v>
      </c>
      <c r="E367" s="118" t="s">
        <v>366</v>
      </c>
      <c r="F367" s="118" t="s">
        <v>285</v>
      </c>
      <c r="G367" s="118" t="s">
        <v>162</v>
      </c>
      <c r="H367" s="118" t="s">
        <v>370</v>
      </c>
      <c r="I367" s="118">
        <v>400</v>
      </c>
      <c r="J367" s="118">
        <v>320</v>
      </c>
      <c r="K367" s="118"/>
      <c r="L367" s="128"/>
    </row>
    <row r="368" spans="1:12">
      <c r="A368" s="118" t="s">
        <v>368</v>
      </c>
      <c r="B368" s="118">
        <v>2017889</v>
      </c>
      <c r="C368" s="118" t="s">
        <v>282</v>
      </c>
      <c r="D368" s="118" t="s">
        <v>283</v>
      </c>
      <c r="E368" s="118" t="s">
        <v>387</v>
      </c>
      <c r="F368" s="118" t="s">
        <v>285</v>
      </c>
      <c r="G368" s="118" t="s">
        <v>162</v>
      </c>
      <c r="H368" s="118" t="s">
        <v>370</v>
      </c>
      <c r="I368" s="118">
        <v>600</v>
      </c>
      <c r="J368" s="118">
        <v>480</v>
      </c>
      <c r="K368" s="118"/>
      <c r="L368" s="128"/>
    </row>
    <row r="369" spans="1:12">
      <c r="A369" s="118" t="s">
        <v>368</v>
      </c>
      <c r="B369" s="118">
        <v>2017889</v>
      </c>
      <c r="C369" s="118" t="s">
        <v>282</v>
      </c>
      <c r="D369" s="118" t="s">
        <v>283</v>
      </c>
      <c r="E369" s="118" t="s">
        <v>308</v>
      </c>
      <c r="F369" s="118" t="s">
        <v>285</v>
      </c>
      <c r="G369" s="118" t="s">
        <v>162</v>
      </c>
      <c r="H369" s="118" t="s">
        <v>370</v>
      </c>
      <c r="I369" s="118">
        <v>150</v>
      </c>
      <c r="J369" s="118">
        <v>120</v>
      </c>
      <c r="K369" s="141" t="s">
        <v>385</v>
      </c>
      <c r="L369" s="128"/>
    </row>
    <row r="370" spans="1:12">
      <c r="A370" s="118" t="s">
        <v>368</v>
      </c>
      <c r="B370" s="118">
        <v>2017889</v>
      </c>
      <c r="C370" s="118" t="s">
        <v>282</v>
      </c>
      <c r="D370" s="118" t="s">
        <v>283</v>
      </c>
      <c r="E370" s="118" t="s">
        <v>299</v>
      </c>
      <c r="F370" s="118" t="s">
        <v>285</v>
      </c>
      <c r="G370" s="118" t="s">
        <v>162</v>
      </c>
      <c r="H370" s="118" t="s">
        <v>370</v>
      </c>
      <c r="I370" s="118">
        <v>350</v>
      </c>
      <c r="J370" s="118">
        <v>280</v>
      </c>
      <c r="K370" s="118"/>
      <c r="L370" s="128"/>
    </row>
    <row r="371" spans="1:12">
      <c r="A371" s="118" t="s">
        <v>368</v>
      </c>
      <c r="B371" s="118">
        <v>2017889</v>
      </c>
      <c r="C371" s="118" t="s">
        <v>282</v>
      </c>
      <c r="D371" s="118" t="s">
        <v>283</v>
      </c>
      <c r="E371" s="118" t="s">
        <v>271</v>
      </c>
      <c r="F371" s="118" t="s">
        <v>285</v>
      </c>
      <c r="G371" s="118" t="s">
        <v>162</v>
      </c>
      <c r="H371" s="118" t="s">
        <v>370</v>
      </c>
      <c r="I371" s="118">
        <v>700</v>
      </c>
      <c r="J371" s="118">
        <v>560</v>
      </c>
      <c r="K371" s="118"/>
      <c r="L371" s="128"/>
    </row>
    <row r="372" spans="1:12">
      <c r="A372" s="118" t="s">
        <v>368</v>
      </c>
      <c r="B372" s="118">
        <v>2017889</v>
      </c>
      <c r="C372" s="118" t="s">
        <v>282</v>
      </c>
      <c r="D372" s="118" t="s">
        <v>283</v>
      </c>
      <c r="E372" s="118" t="s">
        <v>271</v>
      </c>
      <c r="F372" s="118" t="s">
        <v>285</v>
      </c>
      <c r="G372" s="118" t="s">
        <v>162</v>
      </c>
      <c r="H372" s="118" t="s">
        <v>370</v>
      </c>
      <c r="I372" s="118">
        <v>600</v>
      </c>
      <c r="J372" s="118">
        <v>480</v>
      </c>
      <c r="K372" s="118"/>
      <c r="L372" s="128"/>
    </row>
    <row r="373" spans="1:12">
      <c r="A373" s="118" t="s">
        <v>368</v>
      </c>
      <c r="B373" s="118">
        <v>2017889</v>
      </c>
      <c r="C373" s="118" t="s">
        <v>282</v>
      </c>
      <c r="D373" s="118" t="s">
        <v>283</v>
      </c>
      <c r="E373" s="118" t="s">
        <v>273</v>
      </c>
      <c r="F373" s="118" t="s">
        <v>285</v>
      </c>
      <c r="G373" s="118" t="s">
        <v>162</v>
      </c>
      <c r="H373" s="118" t="s">
        <v>370</v>
      </c>
      <c r="I373" s="118">
        <v>150</v>
      </c>
      <c r="J373" s="118">
        <v>120</v>
      </c>
      <c r="K373" s="141" t="s">
        <v>385</v>
      </c>
      <c r="L373" s="128"/>
    </row>
    <row r="374" spans="1:12">
      <c r="A374" s="118" t="s">
        <v>368</v>
      </c>
      <c r="B374" s="118">
        <v>2017889</v>
      </c>
      <c r="C374" s="118" t="s">
        <v>282</v>
      </c>
      <c r="D374" s="118" t="s">
        <v>283</v>
      </c>
      <c r="E374" s="118" t="s">
        <v>277</v>
      </c>
      <c r="F374" s="118" t="s">
        <v>285</v>
      </c>
      <c r="G374" s="118" t="s">
        <v>162</v>
      </c>
      <c r="H374" s="118" t="s">
        <v>370</v>
      </c>
      <c r="I374" s="118">
        <v>150</v>
      </c>
      <c r="J374" s="118">
        <v>120</v>
      </c>
      <c r="K374" s="141" t="s">
        <v>385</v>
      </c>
      <c r="L374" s="128"/>
    </row>
    <row r="375" spans="1:12">
      <c r="A375" s="118" t="s">
        <v>388</v>
      </c>
      <c r="B375" s="118" t="s">
        <v>389</v>
      </c>
      <c r="C375" s="118" t="s">
        <v>159</v>
      </c>
      <c r="D375" s="118" t="s">
        <v>390</v>
      </c>
      <c r="E375" s="118" t="s">
        <v>391</v>
      </c>
      <c r="F375" s="118" t="s">
        <v>370</v>
      </c>
      <c r="G375" s="118" t="s">
        <v>162</v>
      </c>
      <c r="H375" s="118"/>
      <c r="I375" s="118">
        <v>840</v>
      </c>
      <c r="J375" s="118">
        <v>672</v>
      </c>
      <c r="K375" s="118"/>
      <c r="L375" s="128"/>
    </row>
    <row r="376" spans="1:12">
      <c r="A376" s="118" t="s">
        <v>388</v>
      </c>
      <c r="B376" s="118" t="s">
        <v>389</v>
      </c>
      <c r="C376" s="118" t="s">
        <v>159</v>
      </c>
      <c r="D376" s="118" t="s">
        <v>390</v>
      </c>
      <c r="E376" s="118" t="s">
        <v>392</v>
      </c>
      <c r="F376" s="118" t="s">
        <v>370</v>
      </c>
      <c r="G376" s="118" t="s">
        <v>162</v>
      </c>
      <c r="H376" s="118"/>
      <c r="I376" s="118">
        <v>740</v>
      </c>
      <c r="J376" s="118">
        <v>592</v>
      </c>
      <c r="K376" s="118"/>
      <c r="L376" s="128"/>
    </row>
    <row r="377" spans="1:12">
      <c r="A377" s="118" t="s">
        <v>388</v>
      </c>
      <c r="B377" s="118" t="s">
        <v>389</v>
      </c>
      <c r="C377" s="118" t="s">
        <v>159</v>
      </c>
      <c r="D377" s="118" t="s">
        <v>160</v>
      </c>
      <c r="E377" s="118" t="s">
        <v>393</v>
      </c>
      <c r="F377" s="118" t="s">
        <v>370</v>
      </c>
      <c r="G377" s="118" t="s">
        <v>162</v>
      </c>
      <c r="H377" s="118"/>
      <c r="I377" s="118">
        <v>320</v>
      </c>
      <c r="J377" s="118">
        <v>256</v>
      </c>
      <c r="K377" s="118"/>
      <c r="L377" s="128"/>
    </row>
    <row r="378" spans="1:12">
      <c r="A378" s="118" t="s">
        <v>388</v>
      </c>
      <c r="B378" s="118" t="s">
        <v>389</v>
      </c>
      <c r="C378" s="118" t="s">
        <v>159</v>
      </c>
      <c r="D378" s="118" t="s">
        <v>160</v>
      </c>
      <c r="E378" s="118" t="s">
        <v>394</v>
      </c>
      <c r="F378" s="118" t="s">
        <v>370</v>
      </c>
      <c r="G378" s="118" t="s">
        <v>162</v>
      </c>
      <c r="H378" s="118"/>
      <c r="I378" s="118">
        <v>630</v>
      </c>
      <c r="J378" s="118">
        <v>504</v>
      </c>
      <c r="K378" s="118"/>
      <c r="L378" s="128"/>
    </row>
    <row r="379" spans="1:12">
      <c r="A379" s="118" t="s">
        <v>388</v>
      </c>
      <c r="B379" s="118" t="s">
        <v>389</v>
      </c>
      <c r="C379" s="118" t="s">
        <v>159</v>
      </c>
      <c r="D379" s="118" t="s">
        <v>169</v>
      </c>
      <c r="E379" s="118" t="s">
        <v>395</v>
      </c>
      <c r="F379" s="118" t="s">
        <v>370</v>
      </c>
      <c r="G379" s="118" t="s">
        <v>162</v>
      </c>
      <c r="H379" s="118"/>
      <c r="I379" s="118">
        <v>1260</v>
      </c>
      <c r="J379" s="118">
        <v>1008</v>
      </c>
      <c r="K379" s="118"/>
      <c r="L379" s="128"/>
    </row>
    <row r="380" spans="1:12">
      <c r="A380" s="118" t="s">
        <v>388</v>
      </c>
      <c r="B380" s="118" t="s">
        <v>389</v>
      </c>
      <c r="C380" s="118" t="s">
        <v>159</v>
      </c>
      <c r="D380" s="118" t="s">
        <v>169</v>
      </c>
      <c r="E380" s="118" t="s">
        <v>396</v>
      </c>
      <c r="F380" s="118" t="s">
        <v>370</v>
      </c>
      <c r="G380" s="118" t="s">
        <v>162</v>
      </c>
      <c r="H380" s="118"/>
      <c r="I380" s="118">
        <v>1260</v>
      </c>
      <c r="J380" s="118">
        <v>1008</v>
      </c>
      <c r="K380" s="118"/>
      <c r="L380" s="128"/>
    </row>
    <row r="381" spans="1:12">
      <c r="A381" s="118" t="s">
        <v>388</v>
      </c>
      <c r="B381" s="118" t="s">
        <v>389</v>
      </c>
      <c r="C381" s="118" t="s">
        <v>159</v>
      </c>
      <c r="D381" s="118" t="s">
        <v>169</v>
      </c>
      <c r="E381" s="118" t="s">
        <v>371</v>
      </c>
      <c r="F381" s="118" t="s">
        <v>370</v>
      </c>
      <c r="G381" s="118" t="s">
        <v>162</v>
      </c>
      <c r="H381" s="118"/>
      <c r="I381" s="118">
        <v>480</v>
      </c>
      <c r="J381" s="118">
        <v>384</v>
      </c>
      <c r="K381" s="118"/>
      <c r="L381" s="128"/>
    </row>
    <row r="382" spans="1:12">
      <c r="A382" s="118" t="s">
        <v>388</v>
      </c>
      <c r="B382" s="118" t="s">
        <v>389</v>
      </c>
      <c r="C382" s="118" t="s">
        <v>159</v>
      </c>
      <c r="D382" s="118" t="s">
        <v>165</v>
      </c>
      <c r="E382" s="118" t="s">
        <v>166</v>
      </c>
      <c r="F382" s="118" t="s">
        <v>370</v>
      </c>
      <c r="G382" s="118" t="s">
        <v>162</v>
      </c>
      <c r="H382" s="118"/>
      <c r="I382" s="118">
        <v>740</v>
      </c>
      <c r="J382" s="118">
        <v>592</v>
      </c>
      <c r="K382" s="118"/>
      <c r="L382" s="128"/>
    </row>
    <row r="383" spans="1:12">
      <c r="A383" s="118" t="s">
        <v>388</v>
      </c>
      <c r="B383" s="118" t="s">
        <v>389</v>
      </c>
      <c r="C383" s="118" t="s">
        <v>159</v>
      </c>
      <c r="D383" s="118" t="s">
        <v>206</v>
      </c>
      <c r="E383" s="118" t="s">
        <v>349</v>
      </c>
      <c r="F383" s="118" t="s">
        <v>370</v>
      </c>
      <c r="G383" s="118" t="s">
        <v>162</v>
      </c>
      <c r="H383" s="118"/>
      <c r="I383" s="118">
        <v>370</v>
      </c>
      <c r="J383" s="118">
        <v>296</v>
      </c>
      <c r="K383" s="118"/>
      <c r="L383" s="128"/>
    </row>
    <row r="384" spans="1:12">
      <c r="A384" s="118" t="s">
        <v>388</v>
      </c>
      <c r="B384" s="118" t="s">
        <v>389</v>
      </c>
      <c r="C384" s="118" t="s">
        <v>159</v>
      </c>
      <c r="D384" s="118" t="s">
        <v>165</v>
      </c>
      <c r="E384" s="118" t="s">
        <v>350</v>
      </c>
      <c r="F384" s="118" t="s">
        <v>370</v>
      </c>
      <c r="G384" s="118" t="s">
        <v>162</v>
      </c>
      <c r="H384" s="118"/>
      <c r="I384" s="118">
        <v>1580</v>
      </c>
      <c r="J384" s="118">
        <v>1264</v>
      </c>
      <c r="K384" s="118"/>
      <c r="L384" s="128"/>
    </row>
    <row r="385" spans="1:12">
      <c r="A385" s="118" t="s">
        <v>397</v>
      </c>
      <c r="B385" s="118" t="s">
        <v>398</v>
      </c>
      <c r="C385" s="118" t="s">
        <v>282</v>
      </c>
      <c r="D385" s="118" t="s">
        <v>313</v>
      </c>
      <c r="E385" s="118" t="s">
        <v>171</v>
      </c>
      <c r="F385" s="118" t="s">
        <v>399</v>
      </c>
      <c r="G385" s="118" t="s">
        <v>162</v>
      </c>
      <c r="H385" s="118"/>
      <c r="I385" s="118">
        <v>300</v>
      </c>
      <c r="J385" s="118">
        <v>240</v>
      </c>
      <c r="K385" s="118"/>
      <c r="L385" s="128"/>
    </row>
    <row r="386" spans="1:12">
      <c r="A386" s="118" t="s">
        <v>388</v>
      </c>
      <c r="B386" s="118" t="s">
        <v>389</v>
      </c>
      <c r="C386" s="118" t="s">
        <v>159</v>
      </c>
      <c r="D386" s="118" t="s">
        <v>160</v>
      </c>
      <c r="E386" s="118" t="s">
        <v>173</v>
      </c>
      <c r="F386" s="118" t="s">
        <v>370</v>
      </c>
      <c r="G386" s="118" t="s">
        <v>162</v>
      </c>
      <c r="H386" s="118"/>
      <c r="I386" s="118">
        <v>580</v>
      </c>
      <c r="J386" s="118">
        <v>464</v>
      </c>
      <c r="K386" s="118"/>
      <c r="L386" s="128"/>
    </row>
    <row r="387" spans="1:12">
      <c r="A387" s="118" t="s">
        <v>388</v>
      </c>
      <c r="B387" s="118" t="s">
        <v>389</v>
      </c>
      <c r="C387" s="118" t="s">
        <v>159</v>
      </c>
      <c r="D387" s="118" t="s">
        <v>160</v>
      </c>
      <c r="E387" s="118" t="s">
        <v>175</v>
      </c>
      <c r="F387" s="118" t="s">
        <v>370</v>
      </c>
      <c r="G387" s="118" t="s">
        <v>162</v>
      </c>
      <c r="H387" s="118"/>
      <c r="I387" s="118">
        <v>350</v>
      </c>
      <c r="J387" s="118">
        <v>280</v>
      </c>
      <c r="K387" s="118"/>
      <c r="L387" s="128"/>
    </row>
    <row r="388" spans="1:12">
      <c r="A388" s="118" t="s">
        <v>388</v>
      </c>
      <c r="B388" s="118" t="s">
        <v>389</v>
      </c>
      <c r="C388" s="118" t="s">
        <v>159</v>
      </c>
      <c r="D388" s="118" t="s">
        <v>160</v>
      </c>
      <c r="E388" s="118" t="s">
        <v>178</v>
      </c>
      <c r="F388" s="118" t="s">
        <v>370</v>
      </c>
      <c r="G388" s="118" t="s">
        <v>162</v>
      </c>
      <c r="H388" s="118"/>
      <c r="I388" s="118">
        <v>580</v>
      </c>
      <c r="J388" s="118">
        <v>464</v>
      </c>
      <c r="K388" s="118"/>
      <c r="L388" s="128"/>
    </row>
    <row r="389" spans="1:12">
      <c r="A389" s="118" t="s">
        <v>388</v>
      </c>
      <c r="B389" s="118" t="s">
        <v>389</v>
      </c>
      <c r="C389" s="118" t="s">
        <v>159</v>
      </c>
      <c r="D389" s="118" t="s">
        <v>160</v>
      </c>
      <c r="E389" s="118" t="s">
        <v>179</v>
      </c>
      <c r="F389" s="118" t="s">
        <v>370</v>
      </c>
      <c r="G389" s="118" t="s">
        <v>162</v>
      </c>
      <c r="H389" s="118"/>
      <c r="I389" s="118">
        <v>850</v>
      </c>
      <c r="J389" s="118">
        <v>680</v>
      </c>
      <c r="K389" s="118"/>
      <c r="L389" s="128"/>
    </row>
    <row r="390" spans="1:12">
      <c r="A390" s="118" t="s">
        <v>388</v>
      </c>
      <c r="B390" s="118" t="s">
        <v>389</v>
      </c>
      <c r="C390" s="118" t="s">
        <v>159</v>
      </c>
      <c r="D390" s="118" t="s">
        <v>182</v>
      </c>
      <c r="E390" s="118" t="s">
        <v>183</v>
      </c>
      <c r="F390" s="118" t="s">
        <v>370</v>
      </c>
      <c r="G390" s="118" t="s">
        <v>162</v>
      </c>
      <c r="H390" s="118"/>
      <c r="I390" s="118">
        <v>370</v>
      </c>
      <c r="J390" s="118">
        <v>296</v>
      </c>
      <c r="K390" s="118"/>
      <c r="L390" s="128"/>
    </row>
    <row r="391" spans="1:12">
      <c r="A391" s="118" t="s">
        <v>388</v>
      </c>
      <c r="B391" s="118" t="s">
        <v>389</v>
      </c>
      <c r="C391" s="118" t="s">
        <v>159</v>
      </c>
      <c r="D391" s="118" t="s">
        <v>160</v>
      </c>
      <c r="E391" s="118" t="s">
        <v>400</v>
      </c>
      <c r="F391" s="118" t="s">
        <v>370</v>
      </c>
      <c r="G391" s="118" t="s">
        <v>162</v>
      </c>
      <c r="H391" s="118"/>
      <c r="I391" s="118">
        <v>700</v>
      </c>
      <c r="J391" s="118">
        <v>560</v>
      </c>
      <c r="K391" s="118"/>
      <c r="L391" s="128"/>
    </row>
    <row r="392" spans="1:12">
      <c r="A392" s="118" t="s">
        <v>388</v>
      </c>
      <c r="B392" s="118" t="s">
        <v>389</v>
      </c>
      <c r="C392" s="118" t="s">
        <v>159</v>
      </c>
      <c r="D392" s="118" t="s">
        <v>165</v>
      </c>
      <c r="E392" s="118" t="s">
        <v>184</v>
      </c>
      <c r="F392" s="118" t="s">
        <v>370</v>
      </c>
      <c r="G392" s="118" t="s">
        <v>162</v>
      </c>
      <c r="H392" s="118"/>
      <c r="I392" s="118">
        <v>1050</v>
      </c>
      <c r="J392" s="118">
        <v>840</v>
      </c>
      <c r="K392" s="118"/>
      <c r="L392" s="128"/>
    </row>
    <row r="393" spans="1:12">
      <c r="A393" s="118" t="s">
        <v>388</v>
      </c>
      <c r="B393" s="118" t="s">
        <v>389</v>
      </c>
      <c r="C393" s="118" t="s">
        <v>159</v>
      </c>
      <c r="D393" s="118" t="s">
        <v>390</v>
      </c>
      <c r="E393" s="118" t="s">
        <v>401</v>
      </c>
      <c r="F393" s="118" t="s">
        <v>370</v>
      </c>
      <c r="G393" s="118" t="s">
        <v>162</v>
      </c>
      <c r="H393" s="118"/>
      <c r="I393" s="118">
        <v>740</v>
      </c>
      <c r="J393" s="118">
        <v>592</v>
      </c>
      <c r="K393" s="118"/>
      <c r="L393" s="128"/>
    </row>
    <row r="394" spans="1:12">
      <c r="A394" s="118" t="s">
        <v>388</v>
      </c>
      <c r="B394" s="118" t="s">
        <v>389</v>
      </c>
      <c r="C394" s="118" t="s">
        <v>159</v>
      </c>
      <c r="D394" s="118" t="s">
        <v>160</v>
      </c>
      <c r="E394" s="118" t="s">
        <v>402</v>
      </c>
      <c r="F394" s="118" t="s">
        <v>370</v>
      </c>
      <c r="G394" s="118" t="s">
        <v>162</v>
      </c>
      <c r="H394" s="118"/>
      <c r="I394" s="118">
        <v>840</v>
      </c>
      <c r="J394" s="118">
        <v>672</v>
      </c>
      <c r="K394" s="118"/>
      <c r="L394" s="128"/>
    </row>
    <row r="395" spans="1:12">
      <c r="A395" s="118" t="s">
        <v>388</v>
      </c>
      <c r="B395" s="118" t="s">
        <v>389</v>
      </c>
      <c r="C395" s="118" t="s">
        <v>159</v>
      </c>
      <c r="D395" s="118" t="s">
        <v>160</v>
      </c>
      <c r="E395" s="118" t="s">
        <v>326</v>
      </c>
      <c r="F395" s="118" t="s">
        <v>370</v>
      </c>
      <c r="G395" s="118" t="s">
        <v>162</v>
      </c>
      <c r="H395" s="118"/>
      <c r="I395" s="118">
        <v>450</v>
      </c>
      <c r="J395" s="118">
        <v>360</v>
      </c>
      <c r="K395" s="118"/>
      <c r="L395" s="128"/>
    </row>
    <row r="396" spans="1:12">
      <c r="A396" s="118" t="s">
        <v>388</v>
      </c>
      <c r="B396" s="118" t="s">
        <v>389</v>
      </c>
      <c r="C396" s="118" t="s">
        <v>159</v>
      </c>
      <c r="D396" s="118" t="s">
        <v>165</v>
      </c>
      <c r="E396" s="118" t="s">
        <v>191</v>
      </c>
      <c r="F396" s="118" t="s">
        <v>370</v>
      </c>
      <c r="G396" s="118" t="s">
        <v>162</v>
      </c>
      <c r="H396" s="118"/>
      <c r="I396" s="118">
        <v>950</v>
      </c>
      <c r="J396" s="118">
        <v>760</v>
      </c>
      <c r="K396" s="118"/>
      <c r="L396" s="128"/>
    </row>
    <row r="397" spans="1:12">
      <c r="A397" s="118" t="s">
        <v>388</v>
      </c>
      <c r="B397" s="118" t="s">
        <v>389</v>
      </c>
      <c r="C397" s="118" t="s">
        <v>159</v>
      </c>
      <c r="D397" s="118" t="s">
        <v>160</v>
      </c>
      <c r="E397" s="118" t="s">
        <v>403</v>
      </c>
      <c r="F397" s="118" t="s">
        <v>370</v>
      </c>
      <c r="G397" s="118" t="s">
        <v>162</v>
      </c>
      <c r="H397" s="118"/>
      <c r="I397" s="118">
        <v>420</v>
      </c>
      <c r="J397" s="118">
        <v>336</v>
      </c>
      <c r="K397" s="118"/>
      <c r="L397" s="128"/>
    </row>
    <row r="398" spans="1:12">
      <c r="A398" s="118" t="s">
        <v>388</v>
      </c>
      <c r="B398" s="118" t="s">
        <v>389</v>
      </c>
      <c r="C398" s="118" t="s">
        <v>159</v>
      </c>
      <c r="D398" s="118" t="s">
        <v>390</v>
      </c>
      <c r="E398" s="118" t="s">
        <v>404</v>
      </c>
      <c r="F398" s="118" t="s">
        <v>370</v>
      </c>
      <c r="G398" s="118" t="s">
        <v>162</v>
      </c>
      <c r="H398" s="118"/>
      <c r="I398" s="118">
        <v>1050</v>
      </c>
      <c r="J398" s="118">
        <v>840</v>
      </c>
      <c r="K398" s="118"/>
      <c r="L398" s="128"/>
    </row>
    <row r="399" spans="1:12">
      <c r="A399" s="118" t="s">
        <v>388</v>
      </c>
      <c r="B399" s="118" t="s">
        <v>389</v>
      </c>
      <c r="C399" s="118" t="s">
        <v>159</v>
      </c>
      <c r="D399" s="118" t="s">
        <v>160</v>
      </c>
      <c r="E399" s="118" t="s">
        <v>193</v>
      </c>
      <c r="F399" s="118" t="s">
        <v>370</v>
      </c>
      <c r="G399" s="118" t="s">
        <v>162</v>
      </c>
      <c r="H399" s="118"/>
      <c r="I399" s="118">
        <v>270</v>
      </c>
      <c r="J399" s="118">
        <v>216</v>
      </c>
      <c r="K399" s="118"/>
      <c r="L399" s="128"/>
    </row>
    <row r="400" spans="1:12">
      <c r="A400" s="118" t="s">
        <v>388</v>
      </c>
      <c r="B400" s="118" t="s">
        <v>389</v>
      </c>
      <c r="C400" s="118" t="s">
        <v>159</v>
      </c>
      <c r="D400" s="118" t="s">
        <v>160</v>
      </c>
      <c r="E400" s="118" t="s">
        <v>405</v>
      </c>
      <c r="F400" s="118" t="s">
        <v>370</v>
      </c>
      <c r="G400" s="118" t="s">
        <v>162</v>
      </c>
      <c r="H400" s="118"/>
      <c r="I400" s="118">
        <v>320</v>
      </c>
      <c r="J400" s="118">
        <v>256</v>
      </c>
      <c r="K400" s="118"/>
      <c r="L400" s="128"/>
    </row>
    <row r="401" spans="1:12">
      <c r="A401" s="118" t="s">
        <v>388</v>
      </c>
      <c r="B401" s="118" t="s">
        <v>389</v>
      </c>
      <c r="C401" s="118" t="s">
        <v>159</v>
      </c>
      <c r="D401" s="118" t="s">
        <v>390</v>
      </c>
      <c r="E401" s="118" t="s">
        <v>406</v>
      </c>
      <c r="F401" s="118" t="s">
        <v>370</v>
      </c>
      <c r="G401" s="118" t="s">
        <v>162</v>
      </c>
      <c r="H401" s="118"/>
      <c r="I401" s="118">
        <v>270</v>
      </c>
      <c r="J401" s="118">
        <v>216</v>
      </c>
      <c r="K401" s="118"/>
      <c r="L401" s="128"/>
    </row>
    <row r="402" spans="1:12">
      <c r="A402" s="118" t="s">
        <v>388</v>
      </c>
      <c r="B402" s="118" t="s">
        <v>389</v>
      </c>
      <c r="C402" s="118" t="s">
        <v>159</v>
      </c>
      <c r="D402" s="118" t="s">
        <v>390</v>
      </c>
      <c r="E402" s="118" t="s">
        <v>407</v>
      </c>
      <c r="F402" s="118" t="s">
        <v>370</v>
      </c>
      <c r="G402" s="118" t="s">
        <v>162</v>
      </c>
      <c r="H402" s="118"/>
      <c r="I402" s="118">
        <v>1160</v>
      </c>
      <c r="J402" s="118">
        <v>928</v>
      </c>
      <c r="K402" s="118"/>
      <c r="L402" s="128"/>
    </row>
    <row r="403" spans="1:12">
      <c r="A403" s="118" t="s">
        <v>388</v>
      </c>
      <c r="B403" s="118" t="s">
        <v>389</v>
      </c>
      <c r="C403" s="118" t="s">
        <v>159</v>
      </c>
      <c r="D403" s="118" t="s">
        <v>390</v>
      </c>
      <c r="E403" s="118" t="s">
        <v>408</v>
      </c>
      <c r="F403" s="118" t="s">
        <v>370</v>
      </c>
      <c r="G403" s="118" t="s">
        <v>162</v>
      </c>
      <c r="H403" s="118"/>
      <c r="I403" s="118">
        <v>1000</v>
      </c>
      <c r="J403" s="118">
        <v>800</v>
      </c>
      <c r="K403" s="118"/>
      <c r="L403" s="128"/>
    </row>
    <row r="404" spans="1:12">
      <c r="A404" s="118" t="s">
        <v>388</v>
      </c>
      <c r="B404" s="118" t="s">
        <v>389</v>
      </c>
      <c r="C404" s="118" t="s">
        <v>159</v>
      </c>
      <c r="D404" s="118" t="s">
        <v>160</v>
      </c>
      <c r="E404" s="118" t="s">
        <v>303</v>
      </c>
      <c r="F404" s="118" t="s">
        <v>370</v>
      </c>
      <c r="G404" s="118" t="s">
        <v>162</v>
      </c>
      <c r="H404" s="118"/>
      <c r="I404" s="118">
        <v>790</v>
      </c>
      <c r="J404" s="118">
        <v>632</v>
      </c>
      <c r="K404" s="118"/>
      <c r="L404" s="128"/>
    </row>
    <row r="405" spans="1:12">
      <c r="A405" s="118" t="s">
        <v>388</v>
      </c>
      <c r="B405" s="118" t="s">
        <v>389</v>
      </c>
      <c r="C405" s="118" t="s">
        <v>159</v>
      </c>
      <c r="D405" s="118" t="s">
        <v>160</v>
      </c>
      <c r="E405" s="118" t="s">
        <v>331</v>
      </c>
      <c r="F405" s="118" t="s">
        <v>370</v>
      </c>
      <c r="G405" s="118" t="s">
        <v>162</v>
      </c>
      <c r="H405" s="118"/>
      <c r="I405" s="118">
        <v>320</v>
      </c>
      <c r="J405" s="118">
        <v>256</v>
      </c>
      <c r="K405" s="118"/>
      <c r="L405" s="128"/>
    </row>
    <row r="406" spans="1:12">
      <c r="A406" s="118" t="s">
        <v>388</v>
      </c>
      <c r="B406" s="118" t="s">
        <v>389</v>
      </c>
      <c r="C406" s="118" t="s">
        <v>159</v>
      </c>
      <c r="D406" s="118" t="s">
        <v>390</v>
      </c>
      <c r="E406" s="118" t="s">
        <v>409</v>
      </c>
      <c r="F406" s="118" t="s">
        <v>370</v>
      </c>
      <c r="G406" s="118" t="s">
        <v>162</v>
      </c>
      <c r="H406" s="118"/>
      <c r="I406" s="118">
        <v>480</v>
      </c>
      <c r="J406" s="118">
        <v>384</v>
      </c>
      <c r="K406" s="118"/>
      <c r="L406" s="128"/>
    </row>
    <row r="407" spans="1:12">
      <c r="A407" s="118" t="s">
        <v>388</v>
      </c>
      <c r="B407" s="118" t="s">
        <v>389</v>
      </c>
      <c r="C407" s="118" t="s">
        <v>159</v>
      </c>
      <c r="D407" s="118" t="s">
        <v>390</v>
      </c>
      <c r="E407" s="118" t="s">
        <v>410</v>
      </c>
      <c r="F407" s="118" t="s">
        <v>370</v>
      </c>
      <c r="G407" s="118" t="s">
        <v>162</v>
      </c>
      <c r="H407" s="118"/>
      <c r="I407" s="118">
        <v>630</v>
      </c>
      <c r="J407" s="118">
        <v>504</v>
      </c>
      <c r="K407" s="118"/>
      <c r="L407" s="128"/>
    </row>
    <row r="408" spans="1:12">
      <c r="A408" s="118" t="s">
        <v>388</v>
      </c>
      <c r="B408" s="118" t="s">
        <v>389</v>
      </c>
      <c r="C408" s="118" t="s">
        <v>159</v>
      </c>
      <c r="D408" s="118" t="s">
        <v>390</v>
      </c>
      <c r="E408" s="118" t="s">
        <v>411</v>
      </c>
      <c r="F408" s="118" t="s">
        <v>370</v>
      </c>
      <c r="G408" s="118" t="s">
        <v>162</v>
      </c>
      <c r="H408" s="118"/>
      <c r="I408" s="118">
        <v>690</v>
      </c>
      <c r="J408" s="118">
        <v>552</v>
      </c>
      <c r="K408" s="118"/>
      <c r="L408" s="128"/>
    </row>
    <row r="409" spans="1:12">
      <c r="A409" s="118" t="s">
        <v>388</v>
      </c>
      <c r="B409" s="118" t="s">
        <v>389</v>
      </c>
      <c r="C409" s="118" t="s">
        <v>159</v>
      </c>
      <c r="D409" s="118" t="s">
        <v>160</v>
      </c>
      <c r="E409" s="118" t="s">
        <v>195</v>
      </c>
      <c r="F409" s="118" t="s">
        <v>370</v>
      </c>
      <c r="G409" s="118" t="s">
        <v>162</v>
      </c>
      <c r="H409" s="118"/>
      <c r="I409" s="118">
        <v>210</v>
      </c>
      <c r="J409" s="118">
        <v>168</v>
      </c>
      <c r="K409" s="118"/>
      <c r="L409" s="128"/>
    </row>
    <row r="410" spans="1:12">
      <c r="A410" s="118" t="s">
        <v>388</v>
      </c>
      <c r="B410" s="118" t="s">
        <v>389</v>
      </c>
      <c r="C410" s="118" t="s">
        <v>159</v>
      </c>
      <c r="D410" s="118" t="s">
        <v>160</v>
      </c>
      <c r="E410" s="118" t="s">
        <v>197</v>
      </c>
      <c r="F410" s="118" t="s">
        <v>370</v>
      </c>
      <c r="G410" s="118" t="s">
        <v>162</v>
      </c>
      <c r="H410" s="118"/>
      <c r="I410" s="118">
        <v>530</v>
      </c>
      <c r="J410" s="118">
        <v>424</v>
      </c>
      <c r="K410" s="118"/>
      <c r="L410" s="128"/>
    </row>
    <row r="411" spans="1:12">
      <c r="A411" s="118" t="s">
        <v>388</v>
      </c>
      <c r="B411" s="118" t="s">
        <v>389</v>
      </c>
      <c r="C411" s="118" t="s">
        <v>159</v>
      </c>
      <c r="D411" s="118" t="s">
        <v>160</v>
      </c>
      <c r="E411" s="118" t="s">
        <v>412</v>
      </c>
      <c r="F411" s="118" t="s">
        <v>370</v>
      </c>
      <c r="G411" s="118" t="s">
        <v>162</v>
      </c>
      <c r="H411" s="118"/>
      <c r="I411" s="118">
        <v>160</v>
      </c>
      <c r="J411" s="118">
        <v>128</v>
      </c>
      <c r="K411" s="118"/>
      <c r="L411" s="128"/>
    </row>
    <row r="412" spans="1:12">
      <c r="A412" s="118" t="s">
        <v>388</v>
      </c>
      <c r="B412" s="118" t="s">
        <v>389</v>
      </c>
      <c r="C412" s="118" t="s">
        <v>159</v>
      </c>
      <c r="D412" s="118" t="s">
        <v>390</v>
      </c>
      <c r="E412" s="118" t="s">
        <v>413</v>
      </c>
      <c r="F412" s="118" t="s">
        <v>370</v>
      </c>
      <c r="G412" s="118" t="s">
        <v>162</v>
      </c>
      <c r="H412" s="118"/>
      <c r="I412" s="118">
        <v>740</v>
      </c>
      <c r="J412" s="118">
        <v>592</v>
      </c>
      <c r="K412" s="118"/>
      <c r="L412" s="128"/>
    </row>
    <row r="413" spans="1:12">
      <c r="A413" s="118" t="s">
        <v>388</v>
      </c>
      <c r="B413" s="118" t="s">
        <v>389</v>
      </c>
      <c r="C413" s="118" t="s">
        <v>159</v>
      </c>
      <c r="D413" s="118" t="s">
        <v>390</v>
      </c>
      <c r="E413" s="118" t="s">
        <v>414</v>
      </c>
      <c r="F413" s="118" t="s">
        <v>370</v>
      </c>
      <c r="G413" s="118" t="s">
        <v>162</v>
      </c>
      <c r="H413" s="118"/>
      <c r="I413" s="118">
        <v>740</v>
      </c>
      <c r="J413" s="118">
        <v>592</v>
      </c>
      <c r="K413" s="118"/>
      <c r="L413" s="128"/>
    </row>
    <row r="414" spans="1:12">
      <c r="A414" s="118" t="s">
        <v>388</v>
      </c>
      <c r="B414" s="118" t="s">
        <v>389</v>
      </c>
      <c r="C414" s="118" t="s">
        <v>159</v>
      </c>
      <c r="D414" s="118" t="s">
        <v>390</v>
      </c>
      <c r="E414" s="118" t="s">
        <v>415</v>
      </c>
      <c r="F414" s="118" t="s">
        <v>370</v>
      </c>
      <c r="G414" s="118" t="s">
        <v>162</v>
      </c>
      <c r="H414" s="118"/>
      <c r="I414" s="118">
        <v>790</v>
      </c>
      <c r="J414" s="118">
        <v>632</v>
      </c>
      <c r="K414" s="118"/>
      <c r="L414" s="128"/>
    </row>
    <row r="415" spans="1:12">
      <c r="A415" s="118" t="s">
        <v>388</v>
      </c>
      <c r="B415" s="118" t="s">
        <v>389</v>
      </c>
      <c r="C415" s="118" t="s">
        <v>159</v>
      </c>
      <c r="D415" s="118" t="s">
        <v>390</v>
      </c>
      <c r="E415" s="118" t="s">
        <v>416</v>
      </c>
      <c r="F415" s="118" t="s">
        <v>370</v>
      </c>
      <c r="G415" s="118" t="s">
        <v>162</v>
      </c>
      <c r="H415" s="118"/>
      <c r="I415" s="118">
        <v>690</v>
      </c>
      <c r="J415" s="118">
        <v>552</v>
      </c>
      <c r="K415" s="118"/>
      <c r="L415" s="128"/>
    </row>
    <row r="416" spans="1:12">
      <c r="A416" s="118" t="s">
        <v>388</v>
      </c>
      <c r="B416" s="118" t="s">
        <v>389</v>
      </c>
      <c r="C416" s="118" t="s">
        <v>159</v>
      </c>
      <c r="D416" s="118" t="s">
        <v>390</v>
      </c>
      <c r="E416" s="118" t="s">
        <v>417</v>
      </c>
      <c r="F416" s="118" t="s">
        <v>370</v>
      </c>
      <c r="G416" s="118" t="s">
        <v>162</v>
      </c>
      <c r="H416" s="118"/>
      <c r="I416" s="118">
        <v>690</v>
      </c>
      <c r="J416" s="118">
        <v>552</v>
      </c>
      <c r="K416" s="118"/>
      <c r="L416" s="128"/>
    </row>
    <row r="417" spans="1:12">
      <c r="A417" s="118" t="s">
        <v>388</v>
      </c>
      <c r="B417" s="118" t="s">
        <v>389</v>
      </c>
      <c r="C417" s="118" t="s">
        <v>159</v>
      </c>
      <c r="D417" s="118" t="s">
        <v>169</v>
      </c>
      <c r="E417" s="118" t="s">
        <v>418</v>
      </c>
      <c r="F417" s="118" t="s">
        <v>370</v>
      </c>
      <c r="G417" s="118" t="s">
        <v>162</v>
      </c>
      <c r="H417" s="118"/>
      <c r="I417" s="118">
        <v>630</v>
      </c>
      <c r="J417" s="118">
        <v>504</v>
      </c>
      <c r="K417" s="118"/>
      <c r="L417" s="128"/>
    </row>
    <row r="418" spans="1:12">
      <c r="A418" s="118" t="s">
        <v>388</v>
      </c>
      <c r="B418" s="118" t="s">
        <v>389</v>
      </c>
      <c r="C418" s="118" t="s">
        <v>159</v>
      </c>
      <c r="D418" s="118" t="s">
        <v>160</v>
      </c>
      <c r="E418" s="118" t="s">
        <v>200</v>
      </c>
      <c r="F418" s="118" t="s">
        <v>370</v>
      </c>
      <c r="G418" s="118" t="s">
        <v>162</v>
      </c>
      <c r="H418" s="118"/>
      <c r="I418" s="118">
        <v>370</v>
      </c>
      <c r="J418" s="118">
        <v>296</v>
      </c>
      <c r="K418" s="118"/>
      <c r="L418" s="128"/>
    </row>
    <row r="419" spans="1:12">
      <c r="A419" s="118" t="s">
        <v>388</v>
      </c>
      <c r="B419" s="118" t="s">
        <v>389</v>
      </c>
      <c r="C419" s="118" t="s">
        <v>159</v>
      </c>
      <c r="D419" s="118" t="s">
        <v>160</v>
      </c>
      <c r="E419" s="118" t="s">
        <v>201</v>
      </c>
      <c r="F419" s="118" t="s">
        <v>370</v>
      </c>
      <c r="G419" s="118" t="s">
        <v>162</v>
      </c>
      <c r="H419" s="118"/>
      <c r="I419" s="118">
        <v>580</v>
      </c>
      <c r="J419" s="118">
        <v>464</v>
      </c>
      <c r="K419" s="118"/>
      <c r="L419" s="128"/>
    </row>
    <row r="420" spans="1:12">
      <c r="A420" s="118" t="s">
        <v>388</v>
      </c>
      <c r="B420" s="118" t="s">
        <v>389</v>
      </c>
      <c r="C420" s="118" t="s">
        <v>159</v>
      </c>
      <c r="D420" s="118" t="s">
        <v>160</v>
      </c>
      <c r="E420" s="118" t="s">
        <v>419</v>
      </c>
      <c r="F420" s="118" t="s">
        <v>370</v>
      </c>
      <c r="G420" s="118" t="s">
        <v>162</v>
      </c>
      <c r="H420" s="118"/>
      <c r="I420" s="118">
        <v>800</v>
      </c>
      <c r="J420" s="118">
        <v>640</v>
      </c>
      <c r="K420" s="118"/>
      <c r="L420" s="128"/>
    </row>
    <row r="421" spans="1:12">
      <c r="A421" s="118" t="s">
        <v>388</v>
      </c>
      <c r="B421" s="118" t="s">
        <v>389</v>
      </c>
      <c r="C421" s="118" t="s">
        <v>159</v>
      </c>
      <c r="D421" s="118" t="s">
        <v>160</v>
      </c>
      <c r="E421" s="118" t="s">
        <v>383</v>
      </c>
      <c r="F421" s="118" t="s">
        <v>370</v>
      </c>
      <c r="G421" s="118" t="s">
        <v>162</v>
      </c>
      <c r="H421" s="118"/>
      <c r="I421" s="118">
        <v>480</v>
      </c>
      <c r="J421" s="118">
        <v>384</v>
      </c>
      <c r="K421" s="118"/>
      <c r="L421" s="128"/>
    </row>
    <row r="422" spans="1:12">
      <c r="A422" s="118" t="s">
        <v>388</v>
      </c>
      <c r="B422" s="118" t="s">
        <v>389</v>
      </c>
      <c r="C422" s="118" t="s">
        <v>159</v>
      </c>
      <c r="D422" s="118" t="s">
        <v>390</v>
      </c>
      <c r="E422" s="118" t="s">
        <v>420</v>
      </c>
      <c r="F422" s="118" t="s">
        <v>370</v>
      </c>
      <c r="G422" s="118" t="s">
        <v>162</v>
      </c>
      <c r="H422" s="118"/>
      <c r="I422" s="118">
        <v>630</v>
      </c>
      <c r="J422" s="118">
        <v>504</v>
      </c>
      <c r="K422" s="118"/>
      <c r="L422" s="128"/>
    </row>
    <row r="423" spans="1:12">
      <c r="A423" s="118" t="s">
        <v>388</v>
      </c>
      <c r="B423" s="118" t="s">
        <v>389</v>
      </c>
      <c r="C423" s="118" t="s">
        <v>159</v>
      </c>
      <c r="D423" s="118" t="s">
        <v>390</v>
      </c>
      <c r="E423" s="118" t="s">
        <v>421</v>
      </c>
      <c r="F423" s="118" t="s">
        <v>370</v>
      </c>
      <c r="G423" s="118" t="s">
        <v>162</v>
      </c>
      <c r="H423" s="118"/>
      <c r="I423" s="118">
        <v>790</v>
      </c>
      <c r="J423" s="118">
        <v>632</v>
      </c>
      <c r="K423" s="118"/>
      <c r="L423" s="128"/>
    </row>
    <row r="424" spans="1:12">
      <c r="A424" s="118" t="s">
        <v>388</v>
      </c>
      <c r="B424" s="118" t="s">
        <v>389</v>
      </c>
      <c r="C424" s="118" t="s">
        <v>159</v>
      </c>
      <c r="D424" s="118" t="s">
        <v>206</v>
      </c>
      <c r="E424" s="118" t="s">
        <v>207</v>
      </c>
      <c r="F424" s="118" t="s">
        <v>370</v>
      </c>
      <c r="G424" s="118" t="s">
        <v>162</v>
      </c>
      <c r="H424" s="118"/>
      <c r="I424" s="118">
        <v>420</v>
      </c>
      <c r="J424" s="118">
        <v>336</v>
      </c>
      <c r="K424" s="118"/>
      <c r="L424" s="128"/>
    </row>
    <row r="425" spans="1:12">
      <c r="A425" s="118" t="s">
        <v>388</v>
      </c>
      <c r="B425" s="118" t="s">
        <v>389</v>
      </c>
      <c r="C425" s="118" t="s">
        <v>159</v>
      </c>
      <c r="D425" s="118" t="s">
        <v>206</v>
      </c>
      <c r="E425" s="118" t="s">
        <v>356</v>
      </c>
      <c r="F425" s="118" t="s">
        <v>370</v>
      </c>
      <c r="G425" s="118" t="s">
        <v>162</v>
      </c>
      <c r="H425" s="118"/>
      <c r="I425" s="118">
        <v>480</v>
      </c>
      <c r="J425" s="118">
        <v>384</v>
      </c>
      <c r="K425" s="118"/>
      <c r="L425" s="128"/>
    </row>
    <row r="426" spans="1:12">
      <c r="A426" s="118" t="s">
        <v>388</v>
      </c>
      <c r="B426" s="118" t="s">
        <v>389</v>
      </c>
      <c r="C426" s="118" t="s">
        <v>159</v>
      </c>
      <c r="D426" s="118" t="s">
        <v>206</v>
      </c>
      <c r="E426" s="118" t="s">
        <v>208</v>
      </c>
      <c r="F426" s="118" t="s">
        <v>370</v>
      </c>
      <c r="G426" s="118" t="s">
        <v>162</v>
      </c>
      <c r="H426" s="118"/>
      <c r="I426" s="118">
        <v>420</v>
      </c>
      <c r="J426" s="118">
        <v>336</v>
      </c>
      <c r="K426" s="118"/>
      <c r="L426" s="128"/>
    </row>
    <row r="427" spans="1:12">
      <c r="A427" s="118" t="s">
        <v>388</v>
      </c>
      <c r="B427" s="118" t="s">
        <v>389</v>
      </c>
      <c r="C427" s="118" t="s">
        <v>159</v>
      </c>
      <c r="D427" s="118" t="s">
        <v>390</v>
      </c>
      <c r="E427" s="118" t="s">
        <v>422</v>
      </c>
      <c r="F427" s="118" t="s">
        <v>370</v>
      </c>
      <c r="G427" s="118" t="s">
        <v>162</v>
      </c>
      <c r="H427" s="118"/>
      <c r="I427" s="118">
        <v>790</v>
      </c>
      <c r="J427" s="118">
        <v>632</v>
      </c>
      <c r="K427" s="118"/>
      <c r="L427" s="128"/>
    </row>
    <row r="428" spans="1:12">
      <c r="A428" s="118" t="s">
        <v>388</v>
      </c>
      <c r="B428" s="118" t="s">
        <v>389</v>
      </c>
      <c r="C428" s="118" t="s">
        <v>159</v>
      </c>
      <c r="D428" s="118" t="s">
        <v>390</v>
      </c>
      <c r="E428" s="118" t="s">
        <v>423</v>
      </c>
      <c r="F428" s="118" t="s">
        <v>370</v>
      </c>
      <c r="G428" s="118" t="s">
        <v>162</v>
      </c>
      <c r="H428" s="118"/>
      <c r="I428" s="118">
        <v>1160</v>
      </c>
      <c r="J428" s="118">
        <v>928</v>
      </c>
      <c r="K428" s="118"/>
      <c r="L428" s="128"/>
    </row>
    <row r="429" spans="1:12">
      <c r="A429" s="118" t="s">
        <v>388</v>
      </c>
      <c r="B429" s="118" t="s">
        <v>389</v>
      </c>
      <c r="C429" s="118" t="s">
        <v>159</v>
      </c>
      <c r="D429" s="118" t="s">
        <v>424</v>
      </c>
      <c r="E429" s="118" t="s">
        <v>425</v>
      </c>
      <c r="F429" s="118" t="s">
        <v>370</v>
      </c>
      <c r="G429" s="118" t="s">
        <v>162</v>
      </c>
      <c r="H429" s="118"/>
      <c r="I429" s="118">
        <v>150</v>
      </c>
      <c r="J429" s="118">
        <v>120</v>
      </c>
      <c r="K429" s="118"/>
      <c r="L429" s="128"/>
    </row>
    <row r="430" spans="1:12">
      <c r="A430" s="118" t="s">
        <v>388</v>
      </c>
      <c r="B430" s="118" t="s">
        <v>389</v>
      </c>
      <c r="C430" s="118" t="s">
        <v>159</v>
      </c>
      <c r="D430" s="118" t="s">
        <v>206</v>
      </c>
      <c r="E430" s="118" t="s">
        <v>426</v>
      </c>
      <c r="F430" s="118" t="s">
        <v>370</v>
      </c>
      <c r="G430" s="118" t="s">
        <v>162</v>
      </c>
      <c r="H430" s="118"/>
      <c r="I430" s="118">
        <v>530</v>
      </c>
      <c r="J430" s="118">
        <v>424</v>
      </c>
      <c r="K430" s="118"/>
      <c r="L430" s="128"/>
    </row>
    <row r="431" spans="1:12">
      <c r="A431" s="118" t="s">
        <v>388</v>
      </c>
      <c r="B431" s="118" t="s">
        <v>389</v>
      </c>
      <c r="C431" s="118" t="s">
        <v>159</v>
      </c>
      <c r="D431" s="118" t="s">
        <v>160</v>
      </c>
      <c r="E431" s="118" t="s">
        <v>297</v>
      </c>
      <c r="F431" s="118" t="s">
        <v>370</v>
      </c>
      <c r="G431" s="118" t="s">
        <v>162</v>
      </c>
      <c r="H431" s="118"/>
      <c r="I431" s="118">
        <v>160</v>
      </c>
      <c r="J431" s="118">
        <v>128</v>
      </c>
      <c r="K431" s="118"/>
      <c r="L431" s="128"/>
    </row>
    <row r="432" spans="1:12">
      <c r="A432" s="118" t="s">
        <v>388</v>
      </c>
      <c r="B432" s="118" t="s">
        <v>389</v>
      </c>
      <c r="C432" s="118" t="s">
        <v>159</v>
      </c>
      <c r="D432" s="118" t="s">
        <v>160</v>
      </c>
      <c r="E432" s="118" t="s">
        <v>427</v>
      </c>
      <c r="F432" s="118" t="s">
        <v>370</v>
      </c>
      <c r="G432" s="118" t="s">
        <v>162</v>
      </c>
      <c r="H432" s="118"/>
      <c r="I432" s="118">
        <v>320</v>
      </c>
      <c r="J432" s="118">
        <v>256</v>
      </c>
      <c r="K432" s="118"/>
      <c r="L432" s="128"/>
    </row>
    <row r="433" spans="1:12">
      <c r="A433" s="118" t="s">
        <v>388</v>
      </c>
      <c r="B433" s="118" t="s">
        <v>389</v>
      </c>
      <c r="C433" s="118" t="s">
        <v>159</v>
      </c>
      <c r="D433" s="118" t="s">
        <v>160</v>
      </c>
      <c r="E433" s="118" t="s">
        <v>212</v>
      </c>
      <c r="F433" s="118" t="s">
        <v>370</v>
      </c>
      <c r="G433" s="118" t="s">
        <v>162</v>
      </c>
      <c r="H433" s="118"/>
      <c r="I433" s="118">
        <v>1050</v>
      </c>
      <c r="J433" s="118">
        <v>840</v>
      </c>
      <c r="K433" s="118"/>
      <c r="L433" s="128"/>
    </row>
    <row r="434" spans="1:12">
      <c r="A434" s="118" t="s">
        <v>388</v>
      </c>
      <c r="B434" s="118" t="s">
        <v>389</v>
      </c>
      <c r="C434" s="118" t="s">
        <v>159</v>
      </c>
      <c r="D434" s="118" t="s">
        <v>160</v>
      </c>
      <c r="E434" s="118" t="s">
        <v>213</v>
      </c>
      <c r="F434" s="118" t="s">
        <v>370</v>
      </c>
      <c r="G434" s="118" t="s">
        <v>162</v>
      </c>
      <c r="H434" s="118"/>
      <c r="I434" s="118">
        <v>530</v>
      </c>
      <c r="J434" s="118">
        <v>424</v>
      </c>
      <c r="K434" s="118"/>
      <c r="L434" s="128"/>
    </row>
    <row r="435" spans="1:12">
      <c r="A435" s="118" t="s">
        <v>388</v>
      </c>
      <c r="B435" s="118" t="s">
        <v>389</v>
      </c>
      <c r="C435" s="118" t="s">
        <v>159</v>
      </c>
      <c r="D435" s="118" t="s">
        <v>428</v>
      </c>
      <c r="E435" s="118" t="s">
        <v>428</v>
      </c>
      <c r="F435" s="118" t="s">
        <v>370</v>
      </c>
      <c r="G435" s="118" t="s">
        <v>162</v>
      </c>
      <c r="H435" s="118"/>
      <c r="I435" s="118">
        <v>580</v>
      </c>
      <c r="J435" s="118">
        <v>464</v>
      </c>
      <c r="K435" s="118"/>
      <c r="L435" s="128"/>
    </row>
    <row r="436" spans="1:12">
      <c r="A436" s="118" t="s">
        <v>388</v>
      </c>
      <c r="B436" s="118" t="s">
        <v>389</v>
      </c>
      <c r="C436" s="118" t="s">
        <v>159</v>
      </c>
      <c r="D436" s="118" t="s">
        <v>390</v>
      </c>
      <c r="E436" s="118" t="s">
        <v>429</v>
      </c>
      <c r="F436" s="118" t="s">
        <v>370</v>
      </c>
      <c r="G436" s="118" t="s">
        <v>162</v>
      </c>
      <c r="H436" s="118"/>
      <c r="I436" s="118">
        <v>790</v>
      </c>
      <c r="J436" s="118">
        <v>632</v>
      </c>
      <c r="K436" s="118"/>
      <c r="L436" s="128"/>
    </row>
    <row r="437" spans="1:12">
      <c r="A437" s="118" t="s">
        <v>388</v>
      </c>
      <c r="B437" s="118" t="s">
        <v>389</v>
      </c>
      <c r="C437" s="118" t="s">
        <v>159</v>
      </c>
      <c r="D437" s="118" t="s">
        <v>169</v>
      </c>
      <c r="E437" s="118" t="s">
        <v>430</v>
      </c>
      <c r="F437" s="118" t="s">
        <v>370</v>
      </c>
      <c r="G437" s="118" t="s">
        <v>162</v>
      </c>
      <c r="H437" s="118"/>
      <c r="I437" s="118">
        <v>530</v>
      </c>
      <c r="J437" s="118">
        <v>424</v>
      </c>
      <c r="K437" s="118"/>
      <c r="L437" s="128"/>
    </row>
    <row r="438" spans="1:12">
      <c r="A438" s="118" t="s">
        <v>388</v>
      </c>
      <c r="B438" s="118" t="s">
        <v>389</v>
      </c>
      <c r="C438" s="118" t="s">
        <v>159</v>
      </c>
      <c r="D438" s="118" t="s">
        <v>165</v>
      </c>
      <c r="E438" s="118" t="s">
        <v>216</v>
      </c>
      <c r="F438" s="118" t="s">
        <v>370</v>
      </c>
      <c r="G438" s="118" t="s">
        <v>162</v>
      </c>
      <c r="H438" s="118"/>
      <c r="I438" s="118">
        <v>400</v>
      </c>
      <c r="J438" s="118">
        <v>320</v>
      </c>
      <c r="K438" s="118"/>
      <c r="L438" s="128"/>
    </row>
    <row r="439" spans="1:12">
      <c r="A439" s="118" t="s">
        <v>388</v>
      </c>
      <c r="B439" s="118" t="s">
        <v>389</v>
      </c>
      <c r="C439" s="118" t="s">
        <v>159</v>
      </c>
      <c r="D439" s="118" t="s">
        <v>165</v>
      </c>
      <c r="E439" s="118" t="s">
        <v>431</v>
      </c>
      <c r="F439" s="118" t="s">
        <v>370</v>
      </c>
      <c r="G439" s="118" t="s">
        <v>162</v>
      </c>
      <c r="H439" s="118"/>
      <c r="I439" s="118">
        <v>400</v>
      </c>
      <c r="J439" s="118">
        <v>320</v>
      </c>
      <c r="K439" s="118"/>
      <c r="L439" s="128"/>
    </row>
    <row r="440" spans="1:12">
      <c r="A440" s="118" t="s">
        <v>388</v>
      </c>
      <c r="B440" s="118" t="s">
        <v>389</v>
      </c>
      <c r="C440" s="118" t="s">
        <v>159</v>
      </c>
      <c r="D440" s="118" t="s">
        <v>390</v>
      </c>
      <c r="E440" s="118" t="s">
        <v>432</v>
      </c>
      <c r="F440" s="118" t="s">
        <v>370</v>
      </c>
      <c r="G440" s="118" t="s">
        <v>162</v>
      </c>
      <c r="H440" s="118"/>
      <c r="I440" s="118">
        <v>740</v>
      </c>
      <c r="J440" s="118">
        <v>592</v>
      </c>
      <c r="K440" s="118"/>
      <c r="L440" s="128"/>
    </row>
    <row r="441" spans="1:12">
      <c r="A441" s="118" t="s">
        <v>388</v>
      </c>
      <c r="B441" s="118" t="s">
        <v>389</v>
      </c>
      <c r="C441" s="118" t="s">
        <v>159</v>
      </c>
      <c r="D441" s="118" t="s">
        <v>206</v>
      </c>
      <c r="E441" s="118" t="s">
        <v>433</v>
      </c>
      <c r="F441" s="118" t="s">
        <v>370</v>
      </c>
      <c r="G441" s="118" t="s">
        <v>162</v>
      </c>
      <c r="H441" s="118"/>
      <c r="I441" s="118">
        <v>840</v>
      </c>
      <c r="J441" s="118">
        <v>672</v>
      </c>
      <c r="K441" s="118"/>
      <c r="L441" s="128"/>
    </row>
    <row r="442" spans="1:12">
      <c r="A442" s="118" t="s">
        <v>388</v>
      </c>
      <c r="B442" s="118" t="s">
        <v>389</v>
      </c>
      <c r="C442" s="118" t="s">
        <v>159</v>
      </c>
      <c r="D442" s="118" t="s">
        <v>390</v>
      </c>
      <c r="E442" s="118" t="s">
        <v>434</v>
      </c>
      <c r="F442" s="118" t="s">
        <v>370</v>
      </c>
      <c r="G442" s="118" t="s">
        <v>162</v>
      </c>
      <c r="H442" s="118"/>
      <c r="I442" s="118">
        <v>1000</v>
      </c>
      <c r="J442" s="118">
        <v>800</v>
      </c>
      <c r="K442" s="118"/>
      <c r="L442" s="128"/>
    </row>
    <row r="443" spans="1:12">
      <c r="A443" s="118" t="s">
        <v>388</v>
      </c>
      <c r="B443" s="118" t="s">
        <v>389</v>
      </c>
      <c r="C443" s="118" t="s">
        <v>159</v>
      </c>
      <c r="D443" s="118" t="s">
        <v>390</v>
      </c>
      <c r="E443" s="118" t="s">
        <v>435</v>
      </c>
      <c r="F443" s="118" t="s">
        <v>370</v>
      </c>
      <c r="G443" s="118" t="s">
        <v>162</v>
      </c>
      <c r="H443" s="118"/>
      <c r="I443" s="118">
        <v>530</v>
      </c>
      <c r="J443" s="118">
        <v>424</v>
      </c>
      <c r="K443" s="118"/>
      <c r="L443" s="128"/>
    </row>
    <row r="444" spans="1:12">
      <c r="A444" s="118" t="s">
        <v>388</v>
      </c>
      <c r="B444" s="118" t="s">
        <v>389</v>
      </c>
      <c r="C444" s="118" t="s">
        <v>159</v>
      </c>
      <c r="D444" s="118" t="s">
        <v>390</v>
      </c>
      <c r="E444" s="118" t="s">
        <v>436</v>
      </c>
      <c r="F444" s="118" t="s">
        <v>370</v>
      </c>
      <c r="G444" s="118" t="s">
        <v>162</v>
      </c>
      <c r="H444" s="118"/>
      <c r="I444" s="118">
        <v>900</v>
      </c>
      <c r="J444" s="118">
        <v>720</v>
      </c>
      <c r="K444" s="118"/>
      <c r="L444" s="128"/>
    </row>
    <row r="445" spans="1:12">
      <c r="A445" s="118" t="s">
        <v>388</v>
      </c>
      <c r="B445" s="118" t="s">
        <v>389</v>
      </c>
      <c r="C445" s="118" t="s">
        <v>159</v>
      </c>
      <c r="D445" s="118" t="s">
        <v>390</v>
      </c>
      <c r="E445" s="118" t="s">
        <v>437</v>
      </c>
      <c r="F445" s="118" t="s">
        <v>370</v>
      </c>
      <c r="G445" s="118" t="s">
        <v>162</v>
      </c>
      <c r="H445" s="118"/>
      <c r="I445" s="118">
        <v>790</v>
      </c>
      <c r="J445" s="118">
        <v>632</v>
      </c>
      <c r="K445" s="118"/>
      <c r="L445" s="128"/>
    </row>
    <row r="446" spans="1:12">
      <c r="A446" s="118" t="s">
        <v>388</v>
      </c>
      <c r="B446" s="118" t="s">
        <v>389</v>
      </c>
      <c r="C446" s="118" t="s">
        <v>159</v>
      </c>
      <c r="D446" s="118" t="s">
        <v>390</v>
      </c>
      <c r="E446" s="118" t="s">
        <v>438</v>
      </c>
      <c r="F446" s="118" t="s">
        <v>370</v>
      </c>
      <c r="G446" s="118" t="s">
        <v>162</v>
      </c>
      <c r="H446" s="118"/>
      <c r="I446" s="118">
        <v>690</v>
      </c>
      <c r="J446" s="118">
        <v>552</v>
      </c>
      <c r="K446" s="118"/>
      <c r="L446" s="128"/>
    </row>
    <row r="447" spans="1:12">
      <c r="A447" s="118" t="s">
        <v>388</v>
      </c>
      <c r="B447" s="118" t="s">
        <v>389</v>
      </c>
      <c r="C447" s="118" t="s">
        <v>159</v>
      </c>
      <c r="D447" s="118" t="s">
        <v>160</v>
      </c>
      <c r="E447" s="118" t="s">
        <v>384</v>
      </c>
      <c r="F447" s="118" t="s">
        <v>370</v>
      </c>
      <c r="G447" s="118" t="s">
        <v>162</v>
      </c>
      <c r="H447" s="118"/>
      <c r="I447" s="118">
        <v>580</v>
      </c>
      <c r="J447" s="118">
        <v>464</v>
      </c>
      <c r="K447" s="118"/>
      <c r="L447" s="128"/>
    </row>
    <row r="448" spans="1:12">
      <c r="A448" s="118" t="s">
        <v>388</v>
      </c>
      <c r="B448" s="118" t="s">
        <v>389</v>
      </c>
      <c r="C448" s="118" t="s">
        <v>159</v>
      </c>
      <c r="D448" s="118" t="s">
        <v>160</v>
      </c>
      <c r="E448" s="118" t="s">
        <v>339</v>
      </c>
      <c r="F448" s="118" t="s">
        <v>370</v>
      </c>
      <c r="G448" s="118" t="s">
        <v>162</v>
      </c>
      <c r="H448" s="118"/>
      <c r="I448" s="118">
        <v>160</v>
      </c>
      <c r="J448" s="118">
        <v>128</v>
      </c>
      <c r="K448" s="118"/>
      <c r="L448" s="128"/>
    </row>
    <row r="449" spans="1:12">
      <c r="A449" s="118" t="s">
        <v>388</v>
      </c>
      <c r="B449" s="118" t="s">
        <v>389</v>
      </c>
      <c r="C449" s="118" t="s">
        <v>159</v>
      </c>
      <c r="D449" s="118" t="s">
        <v>160</v>
      </c>
      <c r="E449" s="118" t="s">
        <v>221</v>
      </c>
      <c r="F449" s="118" t="s">
        <v>370</v>
      </c>
      <c r="G449" s="118" t="s">
        <v>162</v>
      </c>
      <c r="H449" s="118"/>
      <c r="I449" s="118">
        <v>600</v>
      </c>
      <c r="J449" s="118">
        <v>480</v>
      </c>
      <c r="K449" s="118"/>
      <c r="L449" s="128"/>
    </row>
    <row r="450" spans="1:12">
      <c r="A450" s="118" t="s">
        <v>388</v>
      </c>
      <c r="B450" s="118" t="s">
        <v>389</v>
      </c>
      <c r="C450" s="118" t="s">
        <v>159</v>
      </c>
      <c r="D450" s="118" t="s">
        <v>390</v>
      </c>
      <c r="E450" s="118" t="s">
        <v>439</v>
      </c>
      <c r="F450" s="118" t="s">
        <v>370</v>
      </c>
      <c r="G450" s="118" t="s">
        <v>162</v>
      </c>
      <c r="H450" s="118"/>
      <c r="I450" s="118">
        <v>740</v>
      </c>
      <c r="J450" s="118">
        <v>592</v>
      </c>
      <c r="K450" s="118"/>
      <c r="L450" s="128"/>
    </row>
    <row r="451" spans="1:12">
      <c r="A451" s="118" t="s">
        <v>388</v>
      </c>
      <c r="B451" s="118" t="s">
        <v>389</v>
      </c>
      <c r="C451" s="118" t="s">
        <v>159</v>
      </c>
      <c r="D451" s="118" t="s">
        <v>390</v>
      </c>
      <c r="E451" s="118" t="s">
        <v>440</v>
      </c>
      <c r="F451" s="118" t="s">
        <v>370</v>
      </c>
      <c r="G451" s="118" t="s">
        <v>162</v>
      </c>
      <c r="H451" s="118"/>
      <c r="I451" s="118">
        <v>740</v>
      </c>
      <c r="J451" s="118">
        <v>592</v>
      </c>
      <c r="K451" s="118"/>
      <c r="L451" s="128"/>
    </row>
    <row r="452" spans="1:12">
      <c r="A452" s="118" t="s">
        <v>388</v>
      </c>
      <c r="B452" s="118" t="s">
        <v>389</v>
      </c>
      <c r="C452" s="118" t="s">
        <v>159</v>
      </c>
      <c r="D452" s="118" t="s">
        <v>169</v>
      </c>
      <c r="E452" s="118" t="s">
        <v>441</v>
      </c>
      <c r="F452" s="118" t="s">
        <v>370</v>
      </c>
      <c r="G452" s="118" t="s">
        <v>162</v>
      </c>
      <c r="H452" s="118"/>
      <c r="I452" s="118">
        <v>500</v>
      </c>
      <c r="J452" s="118">
        <v>400</v>
      </c>
      <c r="K452" s="118"/>
      <c r="L452" s="128"/>
    </row>
    <row r="453" spans="1:12">
      <c r="A453" s="118" t="s">
        <v>388</v>
      </c>
      <c r="B453" s="118" t="s">
        <v>389</v>
      </c>
      <c r="C453" s="118" t="s">
        <v>159</v>
      </c>
      <c r="D453" s="118" t="s">
        <v>390</v>
      </c>
      <c r="E453" s="118" t="s">
        <v>442</v>
      </c>
      <c r="F453" s="118" t="s">
        <v>370</v>
      </c>
      <c r="G453" s="118" t="s">
        <v>162</v>
      </c>
      <c r="H453" s="118"/>
      <c r="I453" s="118">
        <v>630</v>
      </c>
      <c r="J453" s="118">
        <v>504</v>
      </c>
      <c r="K453" s="118"/>
      <c r="L453" s="128"/>
    </row>
    <row r="454" spans="1:12">
      <c r="A454" s="118" t="s">
        <v>388</v>
      </c>
      <c r="B454" s="118" t="s">
        <v>389</v>
      </c>
      <c r="C454" s="118" t="s">
        <v>159</v>
      </c>
      <c r="D454" s="118" t="s">
        <v>390</v>
      </c>
      <c r="E454" s="118" t="s">
        <v>443</v>
      </c>
      <c r="F454" s="118" t="s">
        <v>370</v>
      </c>
      <c r="G454" s="118" t="s">
        <v>162</v>
      </c>
      <c r="H454" s="118"/>
      <c r="I454" s="118">
        <v>1000</v>
      </c>
      <c r="J454" s="118">
        <v>800</v>
      </c>
      <c r="K454" s="118"/>
      <c r="L454" s="128"/>
    </row>
    <row r="455" spans="1:12">
      <c r="A455" s="118" t="s">
        <v>388</v>
      </c>
      <c r="B455" s="118" t="s">
        <v>389</v>
      </c>
      <c r="C455" s="118" t="s">
        <v>159</v>
      </c>
      <c r="D455" s="118" t="s">
        <v>169</v>
      </c>
      <c r="E455" s="118" t="s">
        <v>222</v>
      </c>
      <c r="F455" s="118" t="s">
        <v>370</v>
      </c>
      <c r="G455" s="118" t="s">
        <v>162</v>
      </c>
      <c r="H455" s="118"/>
      <c r="I455" s="118">
        <v>900</v>
      </c>
      <c r="J455" s="118">
        <v>720</v>
      </c>
      <c r="K455" s="118"/>
      <c r="L455" s="128"/>
    </row>
    <row r="456" spans="1:12">
      <c r="A456" s="118" t="s">
        <v>388</v>
      </c>
      <c r="B456" s="118" t="s">
        <v>389</v>
      </c>
      <c r="C456" s="118" t="s">
        <v>159</v>
      </c>
      <c r="D456" s="118" t="s">
        <v>169</v>
      </c>
      <c r="E456" s="118" t="s">
        <v>223</v>
      </c>
      <c r="F456" s="118" t="s">
        <v>370</v>
      </c>
      <c r="G456" s="118" t="s">
        <v>162</v>
      </c>
      <c r="H456" s="118"/>
      <c r="I456" s="118">
        <v>580</v>
      </c>
      <c r="J456" s="118">
        <v>464</v>
      </c>
      <c r="K456" s="118"/>
      <c r="L456" s="128"/>
    </row>
    <row r="457" spans="1:12">
      <c r="A457" s="118" t="s">
        <v>388</v>
      </c>
      <c r="B457" s="118" t="s">
        <v>389</v>
      </c>
      <c r="C457" s="118" t="s">
        <v>159</v>
      </c>
      <c r="D457" s="118" t="s">
        <v>169</v>
      </c>
      <c r="E457" s="118" t="s">
        <v>224</v>
      </c>
      <c r="F457" s="118" t="s">
        <v>370</v>
      </c>
      <c r="G457" s="118" t="s">
        <v>162</v>
      </c>
      <c r="H457" s="118"/>
      <c r="I457" s="118">
        <v>480</v>
      </c>
      <c r="J457" s="118">
        <v>384</v>
      </c>
      <c r="K457" s="118"/>
      <c r="L457" s="128"/>
    </row>
    <row r="458" spans="1:12">
      <c r="A458" s="118" t="s">
        <v>388</v>
      </c>
      <c r="B458" s="118" t="s">
        <v>389</v>
      </c>
      <c r="C458" s="118" t="s">
        <v>159</v>
      </c>
      <c r="D458" s="118" t="s">
        <v>206</v>
      </c>
      <c r="E458" s="118" t="s">
        <v>320</v>
      </c>
      <c r="F458" s="118" t="s">
        <v>370</v>
      </c>
      <c r="G458" s="118" t="s">
        <v>162</v>
      </c>
      <c r="H458" s="118"/>
      <c r="I458" s="118">
        <v>160</v>
      </c>
      <c r="J458" s="118">
        <v>128</v>
      </c>
      <c r="K458" s="118"/>
      <c r="L458" s="128"/>
    </row>
    <row r="459" spans="1:12">
      <c r="A459" s="118" t="s">
        <v>388</v>
      </c>
      <c r="B459" s="118" t="s">
        <v>389</v>
      </c>
      <c r="C459" s="118" t="s">
        <v>159</v>
      </c>
      <c r="D459" s="118" t="s">
        <v>169</v>
      </c>
      <c r="E459" s="118" t="s">
        <v>444</v>
      </c>
      <c r="F459" s="118" t="s">
        <v>370</v>
      </c>
      <c r="G459" s="118" t="s">
        <v>162</v>
      </c>
      <c r="H459" s="118"/>
      <c r="I459" s="118">
        <v>580</v>
      </c>
      <c r="J459" s="118">
        <v>464</v>
      </c>
      <c r="K459" s="118"/>
      <c r="L459" s="128"/>
    </row>
    <row r="460" spans="1:12">
      <c r="A460" s="118" t="s">
        <v>388</v>
      </c>
      <c r="B460" s="118" t="s">
        <v>389</v>
      </c>
      <c r="C460" s="118" t="s">
        <v>159</v>
      </c>
      <c r="D460" s="118" t="s">
        <v>206</v>
      </c>
      <c r="E460" s="118" t="s">
        <v>226</v>
      </c>
      <c r="F460" s="118" t="s">
        <v>370</v>
      </c>
      <c r="G460" s="118" t="s">
        <v>162</v>
      </c>
      <c r="H460" s="118"/>
      <c r="I460" s="118">
        <v>160</v>
      </c>
      <c r="J460" s="118">
        <v>128</v>
      </c>
      <c r="K460" s="118"/>
      <c r="L460" s="128"/>
    </row>
    <row r="461" spans="1:12">
      <c r="A461" s="118" t="s">
        <v>388</v>
      </c>
      <c r="B461" s="118" t="s">
        <v>389</v>
      </c>
      <c r="C461" s="118" t="s">
        <v>159</v>
      </c>
      <c r="D461" s="118" t="s">
        <v>169</v>
      </c>
      <c r="E461" s="118" t="s">
        <v>445</v>
      </c>
      <c r="F461" s="118" t="s">
        <v>370</v>
      </c>
      <c r="G461" s="118" t="s">
        <v>162</v>
      </c>
      <c r="H461" s="118"/>
      <c r="I461" s="118">
        <v>370</v>
      </c>
      <c r="J461" s="118">
        <v>296</v>
      </c>
      <c r="K461" s="118"/>
      <c r="L461" s="128"/>
    </row>
    <row r="462" spans="1:12">
      <c r="A462" s="118" t="s">
        <v>388</v>
      </c>
      <c r="B462" s="118" t="s">
        <v>389</v>
      </c>
      <c r="C462" s="118" t="s">
        <v>159</v>
      </c>
      <c r="D462" s="118" t="s">
        <v>227</v>
      </c>
      <c r="E462" s="118" t="s">
        <v>228</v>
      </c>
      <c r="F462" s="118" t="s">
        <v>370</v>
      </c>
      <c r="G462" s="118" t="s">
        <v>162</v>
      </c>
      <c r="H462" s="118"/>
      <c r="I462" s="118">
        <v>630</v>
      </c>
      <c r="J462" s="118">
        <v>504</v>
      </c>
      <c r="K462" s="118"/>
      <c r="L462" s="128"/>
    </row>
    <row r="463" spans="1:12">
      <c r="A463" s="118" t="s">
        <v>388</v>
      </c>
      <c r="B463" s="118" t="s">
        <v>389</v>
      </c>
      <c r="C463" s="118" t="s">
        <v>159</v>
      </c>
      <c r="D463" s="118" t="s">
        <v>169</v>
      </c>
      <c r="E463" s="118" t="s">
        <v>446</v>
      </c>
      <c r="F463" s="118" t="s">
        <v>370</v>
      </c>
      <c r="G463" s="118" t="s">
        <v>162</v>
      </c>
      <c r="H463" s="118"/>
      <c r="I463" s="118">
        <v>760</v>
      </c>
      <c r="J463" s="118">
        <v>608</v>
      </c>
      <c r="K463" s="118"/>
      <c r="L463" s="128"/>
    </row>
    <row r="464" spans="1:12">
      <c r="A464" s="118" t="s">
        <v>388</v>
      </c>
      <c r="B464" s="118" t="s">
        <v>389</v>
      </c>
      <c r="C464" s="118" t="s">
        <v>159</v>
      </c>
      <c r="D464" s="118" t="s">
        <v>160</v>
      </c>
      <c r="E464" s="118" t="s">
        <v>447</v>
      </c>
      <c r="F464" s="118" t="s">
        <v>370</v>
      </c>
      <c r="G464" s="118" t="s">
        <v>162</v>
      </c>
      <c r="H464" s="118"/>
      <c r="I464" s="118">
        <v>500</v>
      </c>
      <c r="J464" s="118">
        <v>400</v>
      </c>
      <c r="K464" s="118"/>
      <c r="L464" s="128"/>
    </row>
    <row r="465" spans="1:12">
      <c r="A465" s="118" t="s">
        <v>388</v>
      </c>
      <c r="B465" s="118" t="s">
        <v>389</v>
      </c>
      <c r="C465" s="118" t="s">
        <v>159</v>
      </c>
      <c r="D465" s="118" t="s">
        <v>160</v>
      </c>
      <c r="E465" s="118" t="s">
        <v>340</v>
      </c>
      <c r="F465" s="118" t="s">
        <v>370</v>
      </c>
      <c r="G465" s="118" t="s">
        <v>162</v>
      </c>
      <c r="H465" s="118"/>
      <c r="I465" s="118">
        <v>270</v>
      </c>
      <c r="J465" s="118">
        <v>216</v>
      </c>
      <c r="K465" s="118"/>
      <c r="L465" s="128"/>
    </row>
    <row r="466" spans="1:12">
      <c r="A466" s="118" t="s">
        <v>388</v>
      </c>
      <c r="B466" s="118" t="s">
        <v>389</v>
      </c>
      <c r="C466" s="118" t="s">
        <v>159</v>
      </c>
      <c r="D466" s="118" t="s">
        <v>182</v>
      </c>
      <c r="E466" s="118" t="s">
        <v>323</v>
      </c>
      <c r="F466" s="118" t="s">
        <v>370</v>
      </c>
      <c r="G466" s="118" t="s">
        <v>162</v>
      </c>
      <c r="H466" s="118"/>
      <c r="I466" s="118">
        <v>370</v>
      </c>
      <c r="J466" s="118">
        <v>296</v>
      </c>
      <c r="K466" s="118"/>
      <c r="L466" s="128"/>
    </row>
    <row r="467" spans="1:12">
      <c r="A467" s="118" t="s">
        <v>388</v>
      </c>
      <c r="B467" s="118" t="s">
        <v>389</v>
      </c>
      <c r="C467" s="118" t="s">
        <v>159</v>
      </c>
      <c r="D467" s="118" t="s">
        <v>160</v>
      </c>
      <c r="E467" s="118" t="s">
        <v>448</v>
      </c>
      <c r="F467" s="118" t="s">
        <v>370</v>
      </c>
      <c r="G467" s="118" t="s">
        <v>162</v>
      </c>
      <c r="H467" s="118"/>
      <c r="I467" s="118">
        <v>320</v>
      </c>
      <c r="J467" s="118">
        <v>256</v>
      </c>
      <c r="K467" s="118"/>
      <c r="L467" s="128"/>
    </row>
    <row r="468" spans="1:12">
      <c r="A468" s="118" t="s">
        <v>388</v>
      </c>
      <c r="B468" s="118" t="s">
        <v>389</v>
      </c>
      <c r="C468" s="118" t="s">
        <v>159</v>
      </c>
      <c r="D468" s="118" t="s">
        <v>390</v>
      </c>
      <c r="E468" s="118" t="s">
        <v>449</v>
      </c>
      <c r="F468" s="118" t="s">
        <v>370</v>
      </c>
      <c r="G468" s="118" t="s">
        <v>162</v>
      </c>
      <c r="H468" s="118"/>
      <c r="I468" s="118">
        <v>740</v>
      </c>
      <c r="J468" s="118">
        <v>592</v>
      </c>
      <c r="K468" s="118"/>
      <c r="L468" s="128"/>
    </row>
    <row r="469" spans="1:12">
      <c r="A469" s="118" t="s">
        <v>388</v>
      </c>
      <c r="B469" s="118" t="s">
        <v>389</v>
      </c>
      <c r="C469" s="118" t="s">
        <v>159</v>
      </c>
      <c r="D469" s="118" t="s">
        <v>390</v>
      </c>
      <c r="E469" s="118" t="s">
        <v>450</v>
      </c>
      <c r="F469" s="118" t="s">
        <v>370</v>
      </c>
      <c r="G469" s="118" t="s">
        <v>162</v>
      </c>
      <c r="H469" s="118"/>
      <c r="I469" s="118">
        <v>790</v>
      </c>
      <c r="J469" s="118">
        <v>632</v>
      </c>
      <c r="K469" s="118"/>
      <c r="L469" s="128"/>
    </row>
    <row r="470" spans="1:12">
      <c r="A470" s="118" t="s">
        <v>388</v>
      </c>
      <c r="B470" s="118" t="s">
        <v>389</v>
      </c>
      <c r="C470" s="118" t="s">
        <v>159</v>
      </c>
      <c r="D470" s="118" t="s">
        <v>169</v>
      </c>
      <c r="E470" s="118" t="s">
        <v>233</v>
      </c>
      <c r="F470" s="118" t="s">
        <v>370</v>
      </c>
      <c r="G470" s="118" t="s">
        <v>162</v>
      </c>
      <c r="H470" s="118"/>
      <c r="I470" s="118">
        <v>1260</v>
      </c>
      <c r="J470" s="118">
        <v>1008</v>
      </c>
      <c r="K470" s="118"/>
      <c r="L470" s="128"/>
    </row>
    <row r="471" spans="1:12">
      <c r="A471" s="118" t="s">
        <v>388</v>
      </c>
      <c r="B471" s="118" t="s">
        <v>389</v>
      </c>
      <c r="C471" s="118" t="s">
        <v>159</v>
      </c>
      <c r="D471" s="118" t="s">
        <v>206</v>
      </c>
      <c r="E471" s="118" t="s">
        <v>451</v>
      </c>
      <c r="F471" s="118" t="s">
        <v>370</v>
      </c>
      <c r="G471" s="118" t="s">
        <v>162</v>
      </c>
      <c r="H471" s="118"/>
      <c r="I471" s="118">
        <v>530</v>
      </c>
      <c r="J471" s="118">
        <v>424</v>
      </c>
      <c r="K471" s="118"/>
      <c r="L471" s="128"/>
    </row>
    <row r="472" spans="1:12">
      <c r="A472" s="118" t="s">
        <v>388</v>
      </c>
      <c r="B472" s="118" t="s">
        <v>389</v>
      </c>
      <c r="C472" s="118" t="s">
        <v>159</v>
      </c>
      <c r="D472" s="118" t="s">
        <v>390</v>
      </c>
      <c r="E472" s="118" t="s">
        <v>452</v>
      </c>
      <c r="F472" s="118" t="s">
        <v>370</v>
      </c>
      <c r="G472" s="118" t="s">
        <v>162</v>
      </c>
      <c r="H472" s="118"/>
      <c r="I472" s="118">
        <v>1050</v>
      </c>
      <c r="J472" s="118">
        <v>840</v>
      </c>
      <c r="K472" s="118"/>
      <c r="L472" s="128"/>
    </row>
    <row r="473" spans="1:12">
      <c r="A473" s="118" t="s">
        <v>388</v>
      </c>
      <c r="B473" s="118" t="s">
        <v>389</v>
      </c>
      <c r="C473" s="118" t="s">
        <v>159</v>
      </c>
      <c r="D473" s="118" t="s">
        <v>169</v>
      </c>
      <c r="E473" s="118" t="s">
        <v>238</v>
      </c>
      <c r="F473" s="118" t="s">
        <v>370</v>
      </c>
      <c r="G473" s="118" t="s">
        <v>162</v>
      </c>
      <c r="H473" s="118"/>
      <c r="I473" s="118">
        <v>370</v>
      </c>
      <c r="J473" s="118">
        <v>296</v>
      </c>
      <c r="K473" s="118"/>
      <c r="L473" s="128"/>
    </row>
    <row r="474" spans="1:12">
      <c r="A474" s="118" t="s">
        <v>388</v>
      </c>
      <c r="B474" s="118" t="s">
        <v>389</v>
      </c>
      <c r="C474" s="118" t="s">
        <v>159</v>
      </c>
      <c r="D474" s="118" t="s">
        <v>390</v>
      </c>
      <c r="E474" s="118" t="s">
        <v>453</v>
      </c>
      <c r="F474" s="118" t="s">
        <v>370</v>
      </c>
      <c r="G474" s="118" t="s">
        <v>162</v>
      </c>
      <c r="H474" s="118"/>
      <c r="I474" s="118">
        <v>950</v>
      </c>
      <c r="J474" s="118">
        <v>760</v>
      </c>
      <c r="K474" s="118"/>
      <c r="L474" s="128"/>
    </row>
    <row r="475" spans="1:12">
      <c r="A475" s="118" t="s">
        <v>388</v>
      </c>
      <c r="B475" s="118" t="s">
        <v>389</v>
      </c>
      <c r="C475" s="118" t="s">
        <v>159</v>
      </c>
      <c r="D475" s="118" t="s">
        <v>160</v>
      </c>
      <c r="E475" s="118" t="s">
        <v>239</v>
      </c>
      <c r="F475" s="118" t="s">
        <v>370</v>
      </c>
      <c r="G475" s="118" t="s">
        <v>162</v>
      </c>
      <c r="H475" s="118"/>
      <c r="I475" s="118">
        <v>270</v>
      </c>
      <c r="J475" s="118">
        <v>216</v>
      </c>
      <c r="K475" s="118"/>
      <c r="L475" s="128"/>
    </row>
    <row r="476" spans="1:12">
      <c r="A476" s="118" t="s">
        <v>388</v>
      </c>
      <c r="B476" s="118" t="s">
        <v>389</v>
      </c>
      <c r="C476" s="118" t="s">
        <v>159</v>
      </c>
      <c r="D476" s="118" t="s">
        <v>160</v>
      </c>
      <c r="E476" s="118" t="s">
        <v>454</v>
      </c>
      <c r="F476" s="118" t="s">
        <v>370</v>
      </c>
      <c r="G476" s="118" t="s">
        <v>162</v>
      </c>
      <c r="H476" s="118"/>
      <c r="I476" s="118">
        <v>270</v>
      </c>
      <c r="J476" s="118">
        <v>216</v>
      </c>
      <c r="K476" s="118"/>
      <c r="L476" s="128"/>
    </row>
    <row r="477" spans="1:12">
      <c r="A477" s="118" t="s">
        <v>388</v>
      </c>
      <c r="B477" s="118" t="s">
        <v>389</v>
      </c>
      <c r="C477" s="118" t="s">
        <v>159</v>
      </c>
      <c r="D477" s="118" t="s">
        <v>390</v>
      </c>
      <c r="E477" s="118" t="s">
        <v>455</v>
      </c>
      <c r="F477" s="118" t="s">
        <v>370</v>
      </c>
      <c r="G477" s="118" t="s">
        <v>162</v>
      </c>
      <c r="H477" s="118"/>
      <c r="I477" s="118">
        <v>630</v>
      </c>
      <c r="J477" s="118">
        <v>504</v>
      </c>
      <c r="K477" s="118"/>
      <c r="L477" s="128"/>
    </row>
    <row r="478" spans="1:12">
      <c r="A478" s="118" t="s">
        <v>388</v>
      </c>
      <c r="B478" s="118" t="s">
        <v>389</v>
      </c>
      <c r="C478" s="118" t="s">
        <v>159</v>
      </c>
      <c r="D478" s="118" t="s">
        <v>160</v>
      </c>
      <c r="E478" s="118" t="s">
        <v>456</v>
      </c>
      <c r="F478" s="118" t="s">
        <v>370</v>
      </c>
      <c r="G478" s="118" t="s">
        <v>162</v>
      </c>
      <c r="H478" s="118"/>
      <c r="I478" s="118">
        <v>320</v>
      </c>
      <c r="J478" s="118">
        <v>256</v>
      </c>
      <c r="K478" s="118"/>
      <c r="L478" s="128"/>
    </row>
    <row r="479" spans="1:12">
      <c r="A479" s="118" t="s">
        <v>388</v>
      </c>
      <c r="B479" s="118" t="s">
        <v>389</v>
      </c>
      <c r="C479" s="118" t="s">
        <v>159</v>
      </c>
      <c r="D479" s="118" t="s">
        <v>390</v>
      </c>
      <c r="E479" s="118" t="s">
        <v>457</v>
      </c>
      <c r="F479" s="118" t="s">
        <v>370</v>
      </c>
      <c r="G479" s="118" t="s">
        <v>162</v>
      </c>
      <c r="H479" s="118"/>
      <c r="I479" s="118">
        <v>370</v>
      </c>
      <c r="J479" s="118">
        <v>296</v>
      </c>
      <c r="K479" s="118"/>
      <c r="L479" s="128"/>
    </row>
    <row r="480" spans="1:12">
      <c r="A480" s="118" t="s">
        <v>388</v>
      </c>
      <c r="B480" s="118" t="s">
        <v>389</v>
      </c>
      <c r="C480" s="118" t="s">
        <v>159</v>
      </c>
      <c r="D480" s="118" t="s">
        <v>390</v>
      </c>
      <c r="E480" s="118" t="s">
        <v>458</v>
      </c>
      <c r="F480" s="118" t="s">
        <v>370</v>
      </c>
      <c r="G480" s="118" t="s">
        <v>162</v>
      </c>
      <c r="H480" s="118"/>
      <c r="I480" s="118">
        <v>630</v>
      </c>
      <c r="J480" s="118">
        <v>504</v>
      </c>
      <c r="K480" s="118"/>
      <c r="L480" s="128"/>
    </row>
    <row r="481" spans="1:12">
      <c r="A481" s="118" t="s">
        <v>388</v>
      </c>
      <c r="B481" s="118" t="s">
        <v>389</v>
      </c>
      <c r="C481" s="118" t="s">
        <v>159</v>
      </c>
      <c r="D481" s="118" t="s">
        <v>206</v>
      </c>
      <c r="E481" s="118" t="s">
        <v>459</v>
      </c>
      <c r="F481" s="118" t="s">
        <v>370</v>
      </c>
      <c r="G481" s="118" t="s">
        <v>162</v>
      </c>
      <c r="H481" s="118"/>
      <c r="I481" s="118">
        <v>530</v>
      </c>
      <c r="J481" s="118">
        <v>424</v>
      </c>
      <c r="K481" s="118"/>
      <c r="L481" s="128"/>
    </row>
    <row r="482" spans="1:12">
      <c r="A482" s="118" t="s">
        <v>388</v>
      </c>
      <c r="B482" s="118" t="s">
        <v>389</v>
      </c>
      <c r="C482" s="118" t="s">
        <v>159</v>
      </c>
      <c r="D482" s="118" t="s">
        <v>227</v>
      </c>
      <c r="E482" s="118" t="s">
        <v>243</v>
      </c>
      <c r="F482" s="118" t="s">
        <v>370</v>
      </c>
      <c r="G482" s="118" t="s">
        <v>162</v>
      </c>
      <c r="H482" s="118"/>
      <c r="I482" s="118">
        <v>900</v>
      </c>
      <c r="J482" s="118">
        <v>720</v>
      </c>
      <c r="K482" s="118"/>
      <c r="L482" s="128"/>
    </row>
    <row r="483" spans="1:12">
      <c r="A483" s="118" t="s">
        <v>388</v>
      </c>
      <c r="B483" s="118" t="s">
        <v>389</v>
      </c>
      <c r="C483" s="118" t="s">
        <v>159</v>
      </c>
      <c r="D483" s="118" t="s">
        <v>163</v>
      </c>
      <c r="E483" s="118" t="s">
        <v>244</v>
      </c>
      <c r="F483" s="118" t="s">
        <v>370</v>
      </c>
      <c r="G483" s="118" t="s">
        <v>162</v>
      </c>
      <c r="H483" s="118"/>
      <c r="I483" s="118">
        <v>500</v>
      </c>
      <c r="J483" s="118">
        <v>400</v>
      </c>
      <c r="K483" s="118"/>
      <c r="L483" s="128"/>
    </row>
    <row r="484" spans="1:12">
      <c r="A484" s="118" t="s">
        <v>388</v>
      </c>
      <c r="B484" s="118" t="s">
        <v>389</v>
      </c>
      <c r="C484" s="118" t="s">
        <v>159</v>
      </c>
      <c r="D484" s="118" t="s">
        <v>165</v>
      </c>
      <c r="E484" s="118" t="s">
        <v>245</v>
      </c>
      <c r="F484" s="118" t="s">
        <v>370</v>
      </c>
      <c r="G484" s="118" t="s">
        <v>162</v>
      </c>
      <c r="H484" s="118"/>
      <c r="I484" s="118">
        <v>320</v>
      </c>
      <c r="J484" s="118">
        <v>256</v>
      </c>
      <c r="K484" s="118"/>
      <c r="L484" s="128"/>
    </row>
    <row r="485" spans="1:12">
      <c r="A485" s="118" t="s">
        <v>388</v>
      </c>
      <c r="B485" s="118" t="s">
        <v>389</v>
      </c>
      <c r="C485" s="118" t="s">
        <v>159</v>
      </c>
      <c r="D485" s="118" t="s">
        <v>169</v>
      </c>
      <c r="E485" s="118" t="s">
        <v>246</v>
      </c>
      <c r="F485" s="118" t="s">
        <v>370</v>
      </c>
      <c r="G485" s="118" t="s">
        <v>162</v>
      </c>
      <c r="H485" s="118"/>
      <c r="I485" s="118">
        <v>110</v>
      </c>
      <c r="J485" s="118">
        <v>88</v>
      </c>
      <c r="K485" s="118"/>
      <c r="L485" s="128"/>
    </row>
    <row r="486" spans="1:12">
      <c r="A486" s="118" t="s">
        <v>388</v>
      </c>
      <c r="B486" s="118" t="s">
        <v>389</v>
      </c>
      <c r="C486" s="118" t="s">
        <v>159</v>
      </c>
      <c r="D486" s="118" t="s">
        <v>160</v>
      </c>
      <c r="E486" s="118" t="s">
        <v>248</v>
      </c>
      <c r="F486" s="118" t="s">
        <v>370</v>
      </c>
      <c r="G486" s="118" t="s">
        <v>162</v>
      </c>
      <c r="H486" s="118"/>
      <c r="I486" s="118">
        <v>320</v>
      </c>
      <c r="J486" s="118">
        <v>256</v>
      </c>
      <c r="K486" s="118"/>
      <c r="L486" s="128"/>
    </row>
    <row r="487" spans="1:12">
      <c r="A487" s="118" t="s">
        <v>388</v>
      </c>
      <c r="B487" s="118" t="s">
        <v>389</v>
      </c>
      <c r="C487" s="118" t="s">
        <v>159</v>
      </c>
      <c r="D487" s="118" t="s">
        <v>160</v>
      </c>
      <c r="E487" s="118" t="s">
        <v>253</v>
      </c>
      <c r="F487" s="118" t="s">
        <v>370</v>
      </c>
      <c r="G487" s="118" t="s">
        <v>162</v>
      </c>
      <c r="H487" s="118"/>
      <c r="I487" s="118">
        <v>580</v>
      </c>
      <c r="J487" s="118">
        <v>464</v>
      </c>
      <c r="K487" s="118"/>
      <c r="L487" s="128"/>
    </row>
    <row r="488" spans="1:12">
      <c r="A488" s="118" t="s">
        <v>388</v>
      </c>
      <c r="B488" s="118" t="s">
        <v>389</v>
      </c>
      <c r="C488" s="118" t="s">
        <v>159</v>
      </c>
      <c r="D488" s="118" t="s">
        <v>390</v>
      </c>
      <c r="E488" s="118" t="s">
        <v>460</v>
      </c>
      <c r="F488" s="118" t="s">
        <v>370</v>
      </c>
      <c r="G488" s="118" t="s">
        <v>162</v>
      </c>
      <c r="H488" s="118"/>
      <c r="I488" s="118">
        <v>790</v>
      </c>
      <c r="J488" s="118">
        <v>632</v>
      </c>
      <c r="K488" s="118"/>
      <c r="L488" s="128"/>
    </row>
    <row r="489" spans="1:12">
      <c r="A489" s="118" t="s">
        <v>388</v>
      </c>
      <c r="B489" s="118" t="s">
        <v>389</v>
      </c>
      <c r="C489" s="118" t="s">
        <v>159</v>
      </c>
      <c r="D489" s="118" t="s">
        <v>206</v>
      </c>
      <c r="E489" s="118" t="s">
        <v>254</v>
      </c>
      <c r="F489" s="118" t="s">
        <v>370</v>
      </c>
      <c r="G489" s="118" t="s">
        <v>162</v>
      </c>
      <c r="H489" s="118"/>
      <c r="I489" s="118">
        <v>160</v>
      </c>
      <c r="J489" s="118">
        <v>128</v>
      </c>
      <c r="K489" s="118"/>
      <c r="L489" s="128"/>
    </row>
    <row r="490" spans="1:12">
      <c r="A490" s="118" t="s">
        <v>388</v>
      </c>
      <c r="B490" s="118" t="s">
        <v>389</v>
      </c>
      <c r="C490" s="118" t="s">
        <v>159</v>
      </c>
      <c r="D490" s="118" t="s">
        <v>206</v>
      </c>
      <c r="E490" s="118" t="s">
        <v>461</v>
      </c>
      <c r="F490" s="118" t="s">
        <v>370</v>
      </c>
      <c r="G490" s="118" t="s">
        <v>162</v>
      </c>
      <c r="H490" s="118"/>
      <c r="I490" s="118">
        <v>530</v>
      </c>
      <c r="J490" s="118">
        <v>424</v>
      </c>
      <c r="K490" s="118"/>
      <c r="L490" s="128"/>
    </row>
    <row r="491" spans="1:12">
      <c r="A491" s="118" t="s">
        <v>388</v>
      </c>
      <c r="B491" s="118" t="s">
        <v>389</v>
      </c>
      <c r="C491" s="118" t="s">
        <v>159</v>
      </c>
      <c r="D491" s="118" t="s">
        <v>169</v>
      </c>
      <c r="E491" s="118" t="s">
        <v>462</v>
      </c>
      <c r="F491" s="118" t="s">
        <v>370</v>
      </c>
      <c r="G491" s="118" t="s">
        <v>162</v>
      </c>
      <c r="H491" s="118"/>
      <c r="I491" s="118">
        <v>370</v>
      </c>
      <c r="J491" s="118">
        <v>296</v>
      </c>
      <c r="K491" s="118"/>
      <c r="L491" s="128"/>
    </row>
    <row r="492" spans="1:12">
      <c r="A492" s="118" t="s">
        <v>388</v>
      </c>
      <c r="B492" s="118" t="s">
        <v>389</v>
      </c>
      <c r="C492" s="118" t="s">
        <v>159</v>
      </c>
      <c r="D492" s="118" t="s">
        <v>160</v>
      </c>
      <c r="E492" s="118" t="s">
        <v>366</v>
      </c>
      <c r="F492" s="118" t="s">
        <v>370</v>
      </c>
      <c r="G492" s="118" t="s">
        <v>162</v>
      </c>
      <c r="H492" s="118"/>
      <c r="I492" s="118">
        <v>0</v>
      </c>
      <c r="J492" s="118">
        <v>0</v>
      </c>
      <c r="K492" s="118"/>
      <c r="L492" s="128"/>
    </row>
    <row r="493" spans="1:12">
      <c r="A493" s="118" t="s">
        <v>388</v>
      </c>
      <c r="B493" s="118" t="s">
        <v>389</v>
      </c>
      <c r="C493" s="118" t="s">
        <v>159</v>
      </c>
      <c r="D493" s="118" t="s">
        <v>390</v>
      </c>
      <c r="E493" s="118" t="s">
        <v>463</v>
      </c>
      <c r="F493" s="118" t="s">
        <v>370</v>
      </c>
      <c r="G493" s="118" t="s">
        <v>162</v>
      </c>
      <c r="H493" s="118"/>
      <c r="I493" s="118">
        <v>690</v>
      </c>
      <c r="J493" s="118">
        <v>552</v>
      </c>
      <c r="K493" s="118"/>
      <c r="L493" s="128"/>
    </row>
    <row r="494" spans="1:12">
      <c r="A494" s="118" t="s">
        <v>388</v>
      </c>
      <c r="B494" s="118" t="s">
        <v>389</v>
      </c>
      <c r="C494" s="118" t="s">
        <v>159</v>
      </c>
      <c r="D494" s="118" t="s">
        <v>390</v>
      </c>
      <c r="E494" s="118" t="s">
        <v>464</v>
      </c>
      <c r="F494" s="118" t="s">
        <v>370</v>
      </c>
      <c r="G494" s="118" t="s">
        <v>162</v>
      </c>
      <c r="H494" s="118"/>
      <c r="I494" s="118">
        <v>530</v>
      </c>
      <c r="J494" s="118">
        <v>424</v>
      </c>
      <c r="K494" s="118"/>
      <c r="L494" s="128"/>
    </row>
    <row r="495" spans="1:12">
      <c r="A495" s="118" t="s">
        <v>388</v>
      </c>
      <c r="B495" s="118" t="s">
        <v>389</v>
      </c>
      <c r="C495" s="118" t="s">
        <v>159</v>
      </c>
      <c r="D495" s="118" t="s">
        <v>390</v>
      </c>
      <c r="E495" s="118" t="s">
        <v>465</v>
      </c>
      <c r="F495" s="118" t="s">
        <v>370</v>
      </c>
      <c r="G495" s="118" t="s">
        <v>162</v>
      </c>
      <c r="H495" s="118"/>
      <c r="I495" s="118">
        <v>270</v>
      </c>
      <c r="J495" s="118">
        <v>216</v>
      </c>
      <c r="K495" s="118"/>
      <c r="L495" s="128"/>
    </row>
    <row r="496" spans="1:12">
      <c r="A496" s="118" t="s">
        <v>388</v>
      </c>
      <c r="B496" s="118" t="s">
        <v>389</v>
      </c>
      <c r="C496" s="118" t="s">
        <v>159</v>
      </c>
      <c r="D496" s="118" t="s">
        <v>160</v>
      </c>
      <c r="E496" s="118" t="s">
        <v>466</v>
      </c>
      <c r="F496" s="118" t="s">
        <v>370</v>
      </c>
      <c r="G496" s="118" t="s">
        <v>162</v>
      </c>
      <c r="H496" s="118"/>
      <c r="I496" s="118">
        <v>630</v>
      </c>
      <c r="J496" s="118">
        <v>504</v>
      </c>
      <c r="K496" s="118"/>
      <c r="L496" s="128"/>
    </row>
    <row r="497" spans="1:12">
      <c r="A497" s="118" t="s">
        <v>388</v>
      </c>
      <c r="B497" s="118" t="s">
        <v>389</v>
      </c>
      <c r="C497" s="118" t="s">
        <v>159</v>
      </c>
      <c r="D497" s="118" t="s">
        <v>390</v>
      </c>
      <c r="E497" s="118" t="s">
        <v>467</v>
      </c>
      <c r="F497" s="118" t="s">
        <v>370</v>
      </c>
      <c r="G497" s="118" t="s">
        <v>162</v>
      </c>
      <c r="H497" s="118"/>
      <c r="I497" s="118">
        <v>740</v>
      </c>
      <c r="J497" s="118">
        <v>592</v>
      </c>
      <c r="K497" s="118"/>
      <c r="L497" s="128"/>
    </row>
    <row r="498" spans="1:12">
      <c r="A498" s="118" t="s">
        <v>388</v>
      </c>
      <c r="B498" s="118" t="s">
        <v>389</v>
      </c>
      <c r="C498" s="118" t="s">
        <v>159</v>
      </c>
      <c r="D498" s="118" t="s">
        <v>390</v>
      </c>
      <c r="E498" s="118" t="s">
        <v>468</v>
      </c>
      <c r="F498" s="118" t="s">
        <v>370</v>
      </c>
      <c r="G498" s="118" t="s">
        <v>162</v>
      </c>
      <c r="H498" s="118"/>
      <c r="I498" s="118">
        <v>900</v>
      </c>
      <c r="J498" s="118">
        <v>720</v>
      </c>
      <c r="K498" s="118"/>
      <c r="L498" s="128"/>
    </row>
    <row r="499" spans="1:12">
      <c r="A499" s="118" t="s">
        <v>388</v>
      </c>
      <c r="B499" s="118" t="s">
        <v>389</v>
      </c>
      <c r="C499" s="118" t="s">
        <v>159</v>
      </c>
      <c r="D499" s="118" t="s">
        <v>390</v>
      </c>
      <c r="E499" s="118" t="s">
        <v>469</v>
      </c>
      <c r="F499" s="118" t="s">
        <v>370</v>
      </c>
      <c r="G499" s="118" t="s">
        <v>162</v>
      </c>
      <c r="H499" s="118"/>
      <c r="I499" s="118">
        <v>790</v>
      </c>
      <c r="J499" s="118">
        <v>632</v>
      </c>
      <c r="K499" s="118"/>
      <c r="L499" s="128"/>
    </row>
    <row r="500" spans="1:12">
      <c r="A500" s="118" t="s">
        <v>388</v>
      </c>
      <c r="B500" s="118" t="s">
        <v>389</v>
      </c>
      <c r="C500" s="118" t="s">
        <v>159</v>
      </c>
      <c r="D500" s="118" t="s">
        <v>390</v>
      </c>
      <c r="E500" s="118" t="s">
        <v>470</v>
      </c>
      <c r="F500" s="118" t="s">
        <v>370</v>
      </c>
      <c r="G500" s="118" t="s">
        <v>162</v>
      </c>
      <c r="H500" s="118"/>
      <c r="I500" s="118">
        <v>630</v>
      </c>
      <c r="J500" s="118">
        <v>504</v>
      </c>
      <c r="K500" s="118"/>
      <c r="L500" s="128"/>
    </row>
    <row r="501" spans="1:12">
      <c r="A501" s="118" t="s">
        <v>388</v>
      </c>
      <c r="B501" s="118" t="s">
        <v>389</v>
      </c>
      <c r="C501" s="118" t="s">
        <v>159</v>
      </c>
      <c r="D501" s="118" t="s">
        <v>471</v>
      </c>
      <c r="E501" s="118" t="s">
        <v>472</v>
      </c>
      <c r="F501" s="118" t="s">
        <v>370</v>
      </c>
      <c r="G501" s="118" t="s">
        <v>162</v>
      </c>
      <c r="H501" s="118"/>
      <c r="I501" s="118">
        <v>630</v>
      </c>
      <c r="J501" s="118">
        <v>504</v>
      </c>
      <c r="K501" s="118"/>
      <c r="L501" s="128"/>
    </row>
    <row r="502" spans="1:12">
      <c r="A502" s="118" t="s">
        <v>388</v>
      </c>
      <c r="B502" s="118" t="s">
        <v>389</v>
      </c>
      <c r="C502" s="118" t="s">
        <v>159</v>
      </c>
      <c r="D502" s="118" t="s">
        <v>471</v>
      </c>
      <c r="E502" s="118" t="s">
        <v>473</v>
      </c>
      <c r="F502" s="118" t="s">
        <v>370</v>
      </c>
      <c r="G502" s="118" t="s">
        <v>162</v>
      </c>
      <c r="H502" s="118"/>
      <c r="I502" s="118">
        <v>900</v>
      </c>
      <c r="J502" s="118">
        <v>720</v>
      </c>
      <c r="K502" s="118"/>
      <c r="L502" s="128"/>
    </row>
    <row r="503" spans="1:12">
      <c r="A503" s="118" t="s">
        <v>388</v>
      </c>
      <c r="B503" s="118" t="s">
        <v>389</v>
      </c>
      <c r="C503" s="118" t="s">
        <v>159</v>
      </c>
      <c r="D503" s="118" t="s">
        <v>160</v>
      </c>
      <c r="E503" s="118" t="s">
        <v>474</v>
      </c>
      <c r="F503" s="118" t="s">
        <v>370</v>
      </c>
      <c r="G503" s="118" t="s">
        <v>162</v>
      </c>
      <c r="H503" s="118"/>
      <c r="I503" s="118">
        <v>420</v>
      </c>
      <c r="J503" s="118">
        <v>336</v>
      </c>
      <c r="K503" s="118"/>
      <c r="L503" s="128"/>
    </row>
    <row r="504" spans="1:12">
      <c r="A504" s="118" t="s">
        <v>388</v>
      </c>
      <c r="B504" s="118" t="s">
        <v>389</v>
      </c>
      <c r="C504" s="118" t="s">
        <v>159</v>
      </c>
      <c r="D504" s="118" t="s">
        <v>160</v>
      </c>
      <c r="E504" s="118" t="s">
        <v>475</v>
      </c>
      <c r="F504" s="118" t="s">
        <v>370</v>
      </c>
      <c r="G504" s="118" t="s">
        <v>162</v>
      </c>
      <c r="H504" s="118"/>
      <c r="I504" s="118">
        <v>840</v>
      </c>
      <c r="J504" s="118">
        <v>672</v>
      </c>
      <c r="K504" s="118"/>
      <c r="L504" s="128"/>
    </row>
    <row r="505" spans="1:12">
      <c r="A505" s="118" t="s">
        <v>388</v>
      </c>
      <c r="B505" s="118" t="s">
        <v>389</v>
      </c>
      <c r="C505" s="118" t="s">
        <v>159</v>
      </c>
      <c r="D505" s="118" t="s">
        <v>160</v>
      </c>
      <c r="E505" s="118" t="s">
        <v>386</v>
      </c>
      <c r="F505" s="118" t="s">
        <v>370</v>
      </c>
      <c r="G505" s="118" t="s">
        <v>162</v>
      </c>
      <c r="H505" s="118"/>
      <c r="I505" s="118">
        <v>320</v>
      </c>
      <c r="J505" s="118">
        <v>256</v>
      </c>
      <c r="K505" s="118"/>
      <c r="L505" s="128"/>
    </row>
    <row r="506" spans="1:12">
      <c r="A506" s="118" t="s">
        <v>388</v>
      </c>
      <c r="B506" s="118" t="s">
        <v>389</v>
      </c>
      <c r="C506" s="118" t="s">
        <v>159</v>
      </c>
      <c r="D506" s="118" t="s">
        <v>160</v>
      </c>
      <c r="E506" s="118" t="s">
        <v>476</v>
      </c>
      <c r="F506" s="118" t="s">
        <v>370</v>
      </c>
      <c r="G506" s="118" t="s">
        <v>162</v>
      </c>
      <c r="H506" s="118"/>
      <c r="I506" s="118">
        <v>450</v>
      </c>
      <c r="J506" s="118">
        <v>360</v>
      </c>
      <c r="K506" s="118"/>
      <c r="L506" s="128"/>
    </row>
    <row r="507" spans="1:12">
      <c r="A507" s="118" t="s">
        <v>388</v>
      </c>
      <c r="B507" s="118" t="s">
        <v>389</v>
      </c>
      <c r="C507" s="118" t="s">
        <v>159</v>
      </c>
      <c r="D507" s="118" t="s">
        <v>160</v>
      </c>
      <c r="E507" s="118" t="s">
        <v>261</v>
      </c>
      <c r="F507" s="118" t="s">
        <v>370</v>
      </c>
      <c r="G507" s="118" t="s">
        <v>162</v>
      </c>
      <c r="H507" s="118"/>
      <c r="I507" s="118">
        <v>370</v>
      </c>
      <c r="J507" s="118">
        <v>296</v>
      </c>
      <c r="K507" s="118"/>
      <c r="L507" s="128"/>
    </row>
    <row r="508" spans="1:12">
      <c r="A508" s="118" t="s">
        <v>388</v>
      </c>
      <c r="B508" s="118" t="s">
        <v>389</v>
      </c>
      <c r="C508" s="118" t="s">
        <v>159</v>
      </c>
      <c r="D508" s="118" t="s">
        <v>160</v>
      </c>
      <c r="E508" s="118" t="s">
        <v>262</v>
      </c>
      <c r="F508" s="118" t="s">
        <v>370</v>
      </c>
      <c r="G508" s="118" t="s">
        <v>162</v>
      </c>
      <c r="H508" s="118"/>
      <c r="I508" s="118">
        <v>480</v>
      </c>
      <c r="J508" s="118">
        <v>384</v>
      </c>
      <c r="K508" s="118"/>
      <c r="L508" s="128"/>
    </row>
    <row r="509" spans="1:12">
      <c r="A509" s="118" t="s">
        <v>388</v>
      </c>
      <c r="B509" s="118" t="s">
        <v>389</v>
      </c>
      <c r="C509" s="118" t="s">
        <v>159</v>
      </c>
      <c r="D509" s="118" t="s">
        <v>160</v>
      </c>
      <c r="E509" s="118" t="s">
        <v>263</v>
      </c>
      <c r="F509" s="118" t="s">
        <v>370</v>
      </c>
      <c r="G509" s="118" t="s">
        <v>162</v>
      </c>
      <c r="H509" s="118"/>
      <c r="I509" s="118">
        <v>480</v>
      </c>
      <c r="J509" s="118">
        <v>384</v>
      </c>
      <c r="K509" s="118"/>
      <c r="L509" s="128"/>
    </row>
    <row r="510" spans="1:12">
      <c r="A510" s="118" t="s">
        <v>388</v>
      </c>
      <c r="B510" s="118" t="s">
        <v>389</v>
      </c>
      <c r="C510" s="118" t="s">
        <v>159</v>
      </c>
      <c r="D510" s="118" t="s">
        <v>268</v>
      </c>
      <c r="E510" s="118" t="s">
        <v>269</v>
      </c>
      <c r="F510" s="118" t="s">
        <v>370</v>
      </c>
      <c r="G510" s="118" t="s">
        <v>162</v>
      </c>
      <c r="H510" s="118"/>
      <c r="I510" s="118">
        <v>740</v>
      </c>
      <c r="J510" s="118">
        <v>592</v>
      </c>
      <c r="K510" s="118"/>
      <c r="L510" s="128"/>
    </row>
    <row r="511" spans="1:12">
      <c r="A511" s="118" t="s">
        <v>388</v>
      </c>
      <c r="B511" s="118" t="s">
        <v>389</v>
      </c>
      <c r="C511" s="118" t="s">
        <v>159</v>
      </c>
      <c r="D511" s="118" t="s">
        <v>160</v>
      </c>
      <c r="E511" s="118" t="s">
        <v>342</v>
      </c>
      <c r="F511" s="118" t="s">
        <v>370</v>
      </c>
      <c r="G511" s="118" t="s">
        <v>162</v>
      </c>
      <c r="H511" s="118"/>
      <c r="I511" s="118">
        <v>530</v>
      </c>
      <c r="J511" s="118">
        <v>424</v>
      </c>
      <c r="K511" s="118"/>
      <c r="L511" s="128"/>
    </row>
    <row r="512" spans="1:12">
      <c r="A512" s="118" t="s">
        <v>388</v>
      </c>
      <c r="B512" s="118" t="s">
        <v>389</v>
      </c>
      <c r="C512" s="118" t="s">
        <v>159</v>
      </c>
      <c r="D512" s="118" t="s">
        <v>160</v>
      </c>
      <c r="E512" s="118" t="s">
        <v>308</v>
      </c>
      <c r="F512" s="118" t="s">
        <v>370</v>
      </c>
      <c r="G512" s="118" t="s">
        <v>162</v>
      </c>
      <c r="H512" s="118"/>
      <c r="I512" s="118">
        <v>530</v>
      </c>
      <c r="J512" s="118">
        <v>424</v>
      </c>
      <c r="K512" s="118"/>
      <c r="L512" s="128"/>
    </row>
    <row r="513" spans="1:12">
      <c r="A513" s="118" t="s">
        <v>388</v>
      </c>
      <c r="B513" s="118" t="s">
        <v>389</v>
      </c>
      <c r="C513" s="118" t="s">
        <v>159</v>
      </c>
      <c r="D513" s="118" t="s">
        <v>160</v>
      </c>
      <c r="E513" s="118" t="s">
        <v>299</v>
      </c>
      <c r="F513" s="118" t="s">
        <v>370</v>
      </c>
      <c r="G513" s="118" t="s">
        <v>162</v>
      </c>
      <c r="H513" s="118"/>
      <c r="I513" s="118">
        <v>420</v>
      </c>
      <c r="J513" s="118">
        <v>336</v>
      </c>
      <c r="K513" s="118"/>
      <c r="L513" s="128"/>
    </row>
    <row r="514" spans="1:12">
      <c r="A514" s="118" t="s">
        <v>388</v>
      </c>
      <c r="B514" s="118" t="s">
        <v>389</v>
      </c>
      <c r="C514" s="118" t="s">
        <v>159</v>
      </c>
      <c r="D514" s="118" t="s">
        <v>390</v>
      </c>
      <c r="E514" s="118" t="s">
        <v>477</v>
      </c>
      <c r="F514" s="118" t="s">
        <v>370</v>
      </c>
      <c r="G514" s="118" t="s">
        <v>162</v>
      </c>
      <c r="H514" s="118"/>
      <c r="I514" s="118">
        <v>740</v>
      </c>
      <c r="J514" s="118">
        <v>592</v>
      </c>
      <c r="K514" s="118"/>
      <c r="L514" s="128"/>
    </row>
    <row r="515" spans="1:12">
      <c r="A515" s="118" t="s">
        <v>388</v>
      </c>
      <c r="B515" s="118" t="s">
        <v>389</v>
      </c>
      <c r="C515" s="118" t="s">
        <v>159</v>
      </c>
      <c r="D515" s="118" t="s">
        <v>160</v>
      </c>
      <c r="E515" s="118" t="s">
        <v>478</v>
      </c>
      <c r="F515" s="118" t="s">
        <v>370</v>
      </c>
      <c r="G515" s="118" t="s">
        <v>162</v>
      </c>
      <c r="H515" s="118"/>
      <c r="I515" s="118">
        <v>1050</v>
      </c>
      <c r="J515" s="118">
        <v>840</v>
      </c>
      <c r="K515" s="118"/>
      <c r="L515" s="128"/>
    </row>
    <row r="516" spans="1:12">
      <c r="A516" s="118" t="s">
        <v>388</v>
      </c>
      <c r="B516" s="118" t="s">
        <v>389</v>
      </c>
      <c r="C516" s="118" t="s">
        <v>159</v>
      </c>
      <c r="D516" s="118" t="s">
        <v>160</v>
      </c>
      <c r="E516" s="118" t="s">
        <v>271</v>
      </c>
      <c r="F516" s="118" t="s">
        <v>370</v>
      </c>
      <c r="G516" s="118" t="s">
        <v>162</v>
      </c>
      <c r="H516" s="118"/>
      <c r="I516" s="118">
        <v>580</v>
      </c>
      <c r="J516" s="118">
        <v>464</v>
      </c>
      <c r="K516" s="118"/>
      <c r="L516" s="128"/>
    </row>
    <row r="517" spans="1:12">
      <c r="A517" s="118" t="s">
        <v>388</v>
      </c>
      <c r="B517" s="118" t="s">
        <v>389</v>
      </c>
      <c r="C517" s="118" t="s">
        <v>159</v>
      </c>
      <c r="D517" s="118" t="s">
        <v>160</v>
      </c>
      <c r="E517" s="118" t="s">
        <v>479</v>
      </c>
      <c r="F517" s="118" t="s">
        <v>370</v>
      </c>
      <c r="G517" s="118" t="s">
        <v>162</v>
      </c>
      <c r="H517" s="118"/>
      <c r="I517" s="118">
        <v>600</v>
      </c>
      <c r="J517" s="118">
        <v>480</v>
      </c>
      <c r="K517" s="118"/>
      <c r="L517" s="128"/>
    </row>
    <row r="518" spans="1:12">
      <c r="A518" s="118" t="s">
        <v>388</v>
      </c>
      <c r="B518" s="118" t="s">
        <v>389</v>
      </c>
      <c r="C518" s="118" t="s">
        <v>159</v>
      </c>
      <c r="D518" s="118" t="s">
        <v>390</v>
      </c>
      <c r="E518" s="118" t="s">
        <v>480</v>
      </c>
      <c r="F518" s="118" t="s">
        <v>370</v>
      </c>
      <c r="G518" s="118" t="s">
        <v>162</v>
      </c>
      <c r="H518" s="118"/>
      <c r="I518" s="118">
        <v>1200</v>
      </c>
      <c r="J518" s="118">
        <v>960</v>
      </c>
      <c r="K518" s="118"/>
      <c r="L518" s="128"/>
    </row>
    <row r="519" spans="1:12">
      <c r="A519" s="118" t="s">
        <v>388</v>
      </c>
      <c r="B519" s="118" t="s">
        <v>389</v>
      </c>
      <c r="C519" s="118" t="s">
        <v>159</v>
      </c>
      <c r="D519" s="118" t="s">
        <v>390</v>
      </c>
      <c r="E519" s="118" t="s">
        <v>481</v>
      </c>
      <c r="F519" s="118" t="s">
        <v>370</v>
      </c>
      <c r="G519" s="118" t="s">
        <v>162</v>
      </c>
      <c r="H519" s="118"/>
      <c r="I519" s="118">
        <v>270</v>
      </c>
      <c r="J519" s="118">
        <v>216</v>
      </c>
      <c r="K519" s="118"/>
      <c r="L519" s="128"/>
    </row>
    <row r="520" spans="1:12">
      <c r="A520" s="118" t="s">
        <v>388</v>
      </c>
      <c r="B520" s="118" t="s">
        <v>389</v>
      </c>
      <c r="C520" s="118" t="s">
        <v>159</v>
      </c>
      <c r="D520" s="118" t="s">
        <v>160</v>
      </c>
      <c r="E520" s="118" t="s">
        <v>272</v>
      </c>
      <c r="F520" s="118" t="s">
        <v>370</v>
      </c>
      <c r="G520" s="118" t="s">
        <v>162</v>
      </c>
      <c r="H520" s="118"/>
      <c r="I520" s="118">
        <v>580</v>
      </c>
      <c r="J520" s="118">
        <v>464</v>
      </c>
      <c r="K520" s="118"/>
      <c r="L520" s="128"/>
    </row>
    <row r="521" spans="1:12">
      <c r="A521" s="118" t="s">
        <v>388</v>
      </c>
      <c r="B521" s="118" t="s">
        <v>389</v>
      </c>
      <c r="C521" s="118" t="s">
        <v>159</v>
      </c>
      <c r="D521" s="118" t="s">
        <v>160</v>
      </c>
      <c r="E521" s="118" t="s">
        <v>276</v>
      </c>
      <c r="F521" s="118" t="s">
        <v>370</v>
      </c>
      <c r="G521" s="118" t="s">
        <v>162</v>
      </c>
      <c r="H521" s="118"/>
      <c r="I521" s="118">
        <v>180</v>
      </c>
      <c r="J521" s="118">
        <v>144</v>
      </c>
      <c r="K521" s="118"/>
      <c r="L521" s="128"/>
    </row>
    <row r="522" spans="1:12">
      <c r="A522" s="118" t="s">
        <v>388</v>
      </c>
      <c r="B522" s="118" t="s">
        <v>389</v>
      </c>
      <c r="C522" s="118" t="s">
        <v>159</v>
      </c>
      <c r="D522" s="118" t="s">
        <v>160</v>
      </c>
      <c r="E522" s="118" t="s">
        <v>277</v>
      </c>
      <c r="F522" s="118" t="s">
        <v>370</v>
      </c>
      <c r="G522" s="118" t="s">
        <v>162</v>
      </c>
      <c r="H522" s="118"/>
      <c r="I522" s="118">
        <v>420</v>
      </c>
      <c r="J522" s="118">
        <v>336</v>
      </c>
      <c r="K522" s="118"/>
      <c r="L522" s="128"/>
    </row>
    <row r="523" spans="1:12">
      <c r="A523" s="118" t="s">
        <v>388</v>
      </c>
      <c r="B523" s="118" t="s">
        <v>389</v>
      </c>
      <c r="C523" s="118" t="s">
        <v>159</v>
      </c>
      <c r="D523" s="118" t="s">
        <v>160</v>
      </c>
      <c r="E523" s="118" t="s">
        <v>220</v>
      </c>
      <c r="F523" s="118" t="s">
        <v>295</v>
      </c>
      <c r="G523" s="118" t="s">
        <v>162</v>
      </c>
      <c r="H523" s="118"/>
      <c r="I523" s="118">
        <v>300</v>
      </c>
      <c r="J523" s="118">
        <v>240</v>
      </c>
      <c r="K523" s="118"/>
      <c r="L523" s="128"/>
    </row>
    <row r="524" spans="1:12">
      <c r="A524" s="118" t="s">
        <v>388</v>
      </c>
      <c r="B524" s="118" t="s">
        <v>389</v>
      </c>
      <c r="C524" s="118" t="s">
        <v>159</v>
      </c>
      <c r="D524" s="118" t="s">
        <v>160</v>
      </c>
      <c r="E524" s="118" t="s">
        <v>273</v>
      </c>
      <c r="F524" s="118" t="s">
        <v>295</v>
      </c>
      <c r="G524" s="118" t="s">
        <v>162</v>
      </c>
      <c r="H524" s="118"/>
      <c r="I524" s="118">
        <v>420</v>
      </c>
      <c r="J524" s="118">
        <v>336</v>
      </c>
      <c r="K524" s="118"/>
      <c r="L524" s="128"/>
    </row>
    <row r="525" spans="1:12">
      <c r="A525" s="118" t="s">
        <v>388</v>
      </c>
      <c r="B525" s="118" t="s">
        <v>389</v>
      </c>
      <c r="C525" s="118" t="s">
        <v>159</v>
      </c>
      <c r="D525" s="118" t="s">
        <v>160</v>
      </c>
      <c r="E525" s="118" t="s">
        <v>220</v>
      </c>
      <c r="F525" s="118" t="s">
        <v>285</v>
      </c>
      <c r="G525" s="118" t="s">
        <v>162</v>
      </c>
      <c r="H525" s="118"/>
      <c r="I525" s="118">
        <v>300</v>
      </c>
      <c r="J525" s="118">
        <v>240</v>
      </c>
      <c r="K525" s="118"/>
      <c r="L525" s="128"/>
    </row>
    <row r="526" spans="1:12">
      <c r="A526" s="118" t="s">
        <v>388</v>
      </c>
      <c r="B526" s="118" t="s">
        <v>389</v>
      </c>
      <c r="C526" s="118" t="s">
        <v>159</v>
      </c>
      <c r="D526" s="118" t="s">
        <v>160</v>
      </c>
      <c r="E526" s="118" t="s">
        <v>273</v>
      </c>
      <c r="F526" s="118" t="s">
        <v>285</v>
      </c>
      <c r="G526" s="118" t="s">
        <v>162</v>
      </c>
      <c r="H526" s="118"/>
      <c r="I526" s="118">
        <v>480</v>
      </c>
      <c r="J526" s="118">
        <v>384</v>
      </c>
      <c r="K526" s="118"/>
      <c r="L526" s="128"/>
    </row>
    <row r="527" spans="1:12">
      <c r="A527" s="118" t="s">
        <v>388</v>
      </c>
      <c r="B527" s="118" t="s">
        <v>389</v>
      </c>
      <c r="C527" s="118" t="s">
        <v>159</v>
      </c>
      <c r="D527" s="118" t="s">
        <v>160</v>
      </c>
      <c r="E527" s="118" t="s">
        <v>326</v>
      </c>
      <c r="F527" s="118" t="s">
        <v>327</v>
      </c>
      <c r="G527" s="118" t="s">
        <v>162</v>
      </c>
      <c r="H527" s="118"/>
      <c r="I527" s="118">
        <v>270</v>
      </c>
      <c r="J527" s="118">
        <v>216</v>
      </c>
      <c r="K527" s="118"/>
      <c r="L527" s="128"/>
    </row>
    <row r="528" spans="1:12">
      <c r="A528" s="118" t="s">
        <v>388</v>
      </c>
      <c r="B528" s="118" t="s">
        <v>389</v>
      </c>
      <c r="C528" s="118" t="s">
        <v>159</v>
      </c>
      <c r="D528" s="118" t="s">
        <v>160</v>
      </c>
      <c r="E528" s="118" t="s">
        <v>185</v>
      </c>
      <c r="F528" s="118" t="s">
        <v>330</v>
      </c>
      <c r="G528" s="118" t="s">
        <v>162</v>
      </c>
      <c r="H528" s="118"/>
      <c r="I528" s="118">
        <v>210</v>
      </c>
      <c r="J528" s="118">
        <v>168</v>
      </c>
      <c r="K528" s="118"/>
      <c r="L528" s="128"/>
    </row>
    <row r="529" spans="1:12">
      <c r="A529" s="118" t="s">
        <v>388</v>
      </c>
      <c r="B529" s="118" t="s">
        <v>389</v>
      </c>
      <c r="C529" s="118" t="s">
        <v>159</v>
      </c>
      <c r="D529" s="118" t="s">
        <v>160</v>
      </c>
      <c r="E529" s="118" t="s">
        <v>482</v>
      </c>
      <c r="F529" s="118" t="s">
        <v>330</v>
      </c>
      <c r="G529" s="118" t="s">
        <v>162</v>
      </c>
      <c r="H529" s="118"/>
      <c r="I529" s="118">
        <v>210</v>
      </c>
      <c r="J529" s="118">
        <v>168</v>
      </c>
      <c r="K529" s="118"/>
      <c r="L529" s="128"/>
    </row>
    <row r="530" spans="1:12">
      <c r="A530" s="118" t="s">
        <v>388</v>
      </c>
      <c r="B530" s="118" t="s">
        <v>389</v>
      </c>
      <c r="C530" s="118" t="s">
        <v>159</v>
      </c>
      <c r="D530" s="118" t="s">
        <v>160</v>
      </c>
      <c r="E530" s="118" t="s">
        <v>373</v>
      </c>
      <c r="F530" s="118" t="s">
        <v>330</v>
      </c>
      <c r="G530" s="118" t="s">
        <v>162</v>
      </c>
      <c r="H530" s="118"/>
      <c r="I530" s="118">
        <v>270</v>
      </c>
      <c r="J530" s="118">
        <v>216</v>
      </c>
      <c r="K530" s="118"/>
      <c r="L530" s="128"/>
    </row>
    <row r="531" spans="1:12">
      <c r="A531" s="118" t="s">
        <v>388</v>
      </c>
      <c r="B531" s="118" t="s">
        <v>389</v>
      </c>
      <c r="C531" s="118" t="s">
        <v>159</v>
      </c>
      <c r="D531" s="118" t="s">
        <v>160</v>
      </c>
      <c r="E531" s="118" t="s">
        <v>354</v>
      </c>
      <c r="F531" s="118" t="s">
        <v>330</v>
      </c>
      <c r="G531" s="118" t="s">
        <v>162</v>
      </c>
      <c r="H531" s="118"/>
      <c r="I531" s="118">
        <v>210</v>
      </c>
      <c r="J531" s="118">
        <v>168</v>
      </c>
      <c r="K531" s="118"/>
      <c r="L531" s="128"/>
    </row>
    <row r="532" spans="1:12">
      <c r="A532" s="118" t="s">
        <v>388</v>
      </c>
      <c r="B532" s="118" t="s">
        <v>389</v>
      </c>
      <c r="C532" s="118" t="s">
        <v>159</v>
      </c>
      <c r="D532" s="118" t="s">
        <v>160</v>
      </c>
      <c r="E532" s="118" t="s">
        <v>329</v>
      </c>
      <c r="F532" s="118" t="s">
        <v>330</v>
      </c>
      <c r="G532" s="118" t="s">
        <v>162</v>
      </c>
      <c r="H532" s="118"/>
      <c r="I532" s="118">
        <v>210</v>
      </c>
      <c r="J532" s="118">
        <v>168</v>
      </c>
      <c r="K532" s="118"/>
      <c r="L532" s="128"/>
    </row>
    <row r="533" spans="1:12">
      <c r="A533" s="118" t="s">
        <v>388</v>
      </c>
      <c r="B533" s="118" t="s">
        <v>389</v>
      </c>
      <c r="C533" s="118" t="s">
        <v>159</v>
      </c>
      <c r="D533" s="118" t="s">
        <v>182</v>
      </c>
      <c r="E533" s="118" t="s">
        <v>316</v>
      </c>
      <c r="F533" s="118" t="s">
        <v>330</v>
      </c>
      <c r="G533" s="118" t="s">
        <v>162</v>
      </c>
      <c r="H533" s="118"/>
      <c r="I533" s="118">
        <v>160</v>
      </c>
      <c r="J533" s="118">
        <v>128</v>
      </c>
      <c r="K533" s="118"/>
      <c r="L533" s="128"/>
    </row>
    <row r="534" spans="1:12">
      <c r="A534" s="118" t="s">
        <v>388</v>
      </c>
      <c r="B534" s="118" t="s">
        <v>389</v>
      </c>
      <c r="C534" s="118" t="s">
        <v>159</v>
      </c>
      <c r="D534" s="118" t="s">
        <v>160</v>
      </c>
      <c r="E534" s="118" t="s">
        <v>196</v>
      </c>
      <c r="F534" s="118" t="s">
        <v>330</v>
      </c>
      <c r="G534" s="118" t="s">
        <v>162</v>
      </c>
      <c r="H534" s="118"/>
      <c r="I534" s="118">
        <v>160</v>
      </c>
      <c r="J534" s="118">
        <v>128</v>
      </c>
      <c r="K534" s="118"/>
      <c r="L534" s="128"/>
    </row>
    <row r="535" spans="1:12">
      <c r="A535" s="118" t="s">
        <v>388</v>
      </c>
      <c r="B535" s="118" t="s">
        <v>389</v>
      </c>
      <c r="C535" s="118" t="s">
        <v>159</v>
      </c>
      <c r="D535" s="118" t="s">
        <v>160</v>
      </c>
      <c r="E535" s="118" t="s">
        <v>199</v>
      </c>
      <c r="F535" s="118" t="s">
        <v>330</v>
      </c>
      <c r="G535" s="118" t="s">
        <v>162</v>
      </c>
      <c r="H535" s="118"/>
      <c r="I535" s="118">
        <v>210</v>
      </c>
      <c r="J535" s="118">
        <v>168</v>
      </c>
      <c r="K535" s="118"/>
      <c r="L535" s="128"/>
    </row>
    <row r="536" spans="1:12">
      <c r="A536" s="118" t="s">
        <v>388</v>
      </c>
      <c r="B536" s="118" t="s">
        <v>389</v>
      </c>
      <c r="C536" s="118" t="s">
        <v>159</v>
      </c>
      <c r="D536" s="118" t="s">
        <v>160</v>
      </c>
      <c r="E536" s="118" t="s">
        <v>483</v>
      </c>
      <c r="F536" s="118" t="s">
        <v>330</v>
      </c>
      <c r="G536" s="118" t="s">
        <v>162</v>
      </c>
      <c r="H536" s="118"/>
      <c r="I536" s="118">
        <v>320</v>
      </c>
      <c r="J536" s="118">
        <v>256</v>
      </c>
      <c r="K536" s="118"/>
      <c r="L536" s="128"/>
    </row>
    <row r="537" spans="1:12">
      <c r="A537" s="118" t="s">
        <v>388</v>
      </c>
      <c r="B537" s="118" t="s">
        <v>389</v>
      </c>
      <c r="C537" s="118" t="s">
        <v>159</v>
      </c>
      <c r="D537" s="118" t="s">
        <v>160</v>
      </c>
      <c r="E537" s="118" t="s">
        <v>484</v>
      </c>
      <c r="F537" s="118" t="s">
        <v>330</v>
      </c>
      <c r="G537" s="118" t="s">
        <v>162</v>
      </c>
      <c r="H537" s="118"/>
      <c r="I537" s="118">
        <v>270</v>
      </c>
      <c r="J537" s="118">
        <v>216</v>
      </c>
      <c r="K537" s="118"/>
      <c r="L537" s="128"/>
    </row>
    <row r="538" spans="1:12">
      <c r="A538" s="118" t="s">
        <v>388</v>
      </c>
      <c r="B538" s="118" t="s">
        <v>389</v>
      </c>
      <c r="C538" s="118" t="s">
        <v>159</v>
      </c>
      <c r="D538" s="118" t="s">
        <v>160</v>
      </c>
      <c r="E538" s="118" t="s">
        <v>485</v>
      </c>
      <c r="F538" s="118" t="s">
        <v>330</v>
      </c>
      <c r="G538" s="118" t="s">
        <v>162</v>
      </c>
      <c r="H538" s="118"/>
      <c r="I538" s="118">
        <v>270</v>
      </c>
      <c r="J538" s="118">
        <v>216</v>
      </c>
      <c r="K538" s="118"/>
      <c r="L538" s="128"/>
    </row>
    <row r="539" spans="1:12">
      <c r="A539" s="118" t="s">
        <v>388</v>
      </c>
      <c r="B539" s="118" t="s">
        <v>389</v>
      </c>
      <c r="C539" s="118" t="s">
        <v>159</v>
      </c>
      <c r="D539" s="118" t="s">
        <v>160</v>
      </c>
      <c r="E539" s="118" t="s">
        <v>486</v>
      </c>
      <c r="F539" s="118" t="s">
        <v>330</v>
      </c>
      <c r="G539" s="118" t="s">
        <v>162</v>
      </c>
      <c r="H539" s="118"/>
      <c r="I539" s="118">
        <v>320</v>
      </c>
      <c r="J539" s="118">
        <v>256</v>
      </c>
      <c r="K539" s="118"/>
      <c r="L539" s="128"/>
    </row>
    <row r="540" spans="1:12">
      <c r="A540" s="118" t="s">
        <v>388</v>
      </c>
      <c r="B540" s="118" t="s">
        <v>389</v>
      </c>
      <c r="C540" s="118" t="s">
        <v>159</v>
      </c>
      <c r="D540" s="118" t="s">
        <v>160</v>
      </c>
      <c r="E540" s="118" t="s">
        <v>217</v>
      </c>
      <c r="F540" s="118" t="s">
        <v>330</v>
      </c>
      <c r="G540" s="118" t="s">
        <v>162</v>
      </c>
      <c r="H540" s="118"/>
      <c r="I540" s="118">
        <v>420</v>
      </c>
      <c r="J540" s="118">
        <v>336</v>
      </c>
      <c r="K540" s="118"/>
      <c r="L540" s="128"/>
    </row>
    <row r="541" spans="1:12">
      <c r="A541" s="118" t="s">
        <v>388</v>
      </c>
      <c r="B541" s="118" t="s">
        <v>389</v>
      </c>
      <c r="C541" s="118" t="s">
        <v>159</v>
      </c>
      <c r="D541" s="118" t="s">
        <v>160</v>
      </c>
      <c r="E541" s="118" t="s">
        <v>219</v>
      </c>
      <c r="F541" s="118" t="s">
        <v>330</v>
      </c>
      <c r="G541" s="118" t="s">
        <v>162</v>
      </c>
      <c r="H541" s="118"/>
      <c r="I541" s="118">
        <v>270</v>
      </c>
      <c r="J541" s="118">
        <v>216</v>
      </c>
      <c r="K541" s="118"/>
      <c r="L541" s="128"/>
    </row>
    <row r="542" spans="1:12">
      <c r="A542" s="118" t="s">
        <v>388</v>
      </c>
      <c r="B542" s="118" t="s">
        <v>389</v>
      </c>
      <c r="C542" s="118" t="s">
        <v>159</v>
      </c>
      <c r="D542" s="118" t="s">
        <v>160</v>
      </c>
      <c r="E542" s="118" t="s">
        <v>339</v>
      </c>
      <c r="F542" s="118" t="s">
        <v>330</v>
      </c>
      <c r="G542" s="118" t="s">
        <v>162</v>
      </c>
      <c r="H542" s="118"/>
      <c r="I542" s="118">
        <v>320</v>
      </c>
      <c r="J542" s="118">
        <v>256</v>
      </c>
      <c r="K542" s="118"/>
      <c r="L542" s="128"/>
    </row>
    <row r="543" spans="1:12">
      <c r="A543" s="118" t="s">
        <v>388</v>
      </c>
      <c r="B543" s="118" t="s">
        <v>389</v>
      </c>
      <c r="C543" s="118" t="s">
        <v>159</v>
      </c>
      <c r="D543" s="118" t="s">
        <v>160</v>
      </c>
      <c r="E543" s="118" t="s">
        <v>487</v>
      </c>
      <c r="F543" s="118" t="s">
        <v>330</v>
      </c>
      <c r="G543" s="118" t="s">
        <v>162</v>
      </c>
      <c r="H543" s="118"/>
      <c r="I543" s="118">
        <v>320</v>
      </c>
      <c r="J543" s="118">
        <v>256</v>
      </c>
      <c r="K543" s="118"/>
      <c r="L543" s="128"/>
    </row>
    <row r="544" spans="1:12">
      <c r="A544" s="118" t="s">
        <v>388</v>
      </c>
      <c r="B544" s="118" t="s">
        <v>389</v>
      </c>
      <c r="C544" s="118" t="s">
        <v>159</v>
      </c>
      <c r="D544" s="118" t="s">
        <v>160</v>
      </c>
      <c r="E544" s="118" t="s">
        <v>488</v>
      </c>
      <c r="F544" s="118" t="s">
        <v>330</v>
      </c>
      <c r="G544" s="118" t="s">
        <v>162</v>
      </c>
      <c r="H544" s="118"/>
      <c r="I544" s="118">
        <v>420</v>
      </c>
      <c r="J544" s="118">
        <v>336</v>
      </c>
      <c r="K544" s="118"/>
      <c r="L544" s="128"/>
    </row>
    <row r="545" spans="1:12">
      <c r="A545" s="118" t="s">
        <v>388</v>
      </c>
      <c r="B545" s="118" t="s">
        <v>389</v>
      </c>
      <c r="C545" s="118" t="s">
        <v>159</v>
      </c>
      <c r="D545" s="118" t="s">
        <v>160</v>
      </c>
      <c r="E545" s="118" t="s">
        <v>232</v>
      </c>
      <c r="F545" s="118" t="s">
        <v>330</v>
      </c>
      <c r="G545" s="118" t="s">
        <v>162</v>
      </c>
      <c r="H545" s="118"/>
      <c r="I545" s="118">
        <v>210</v>
      </c>
      <c r="J545" s="118">
        <v>168</v>
      </c>
      <c r="K545" s="118"/>
      <c r="L545" s="128"/>
    </row>
    <row r="546" spans="1:12">
      <c r="A546" s="118" t="s">
        <v>388</v>
      </c>
      <c r="B546" s="118" t="s">
        <v>389</v>
      </c>
      <c r="C546" s="118" t="s">
        <v>159</v>
      </c>
      <c r="D546" s="118" t="s">
        <v>160</v>
      </c>
      <c r="E546" s="118" t="s">
        <v>234</v>
      </c>
      <c r="F546" s="118" t="s">
        <v>330</v>
      </c>
      <c r="G546" s="118" t="s">
        <v>162</v>
      </c>
      <c r="H546" s="118"/>
      <c r="I546" s="118">
        <v>320</v>
      </c>
      <c r="J546" s="118">
        <v>256</v>
      </c>
      <c r="K546" s="118"/>
      <c r="L546" s="128"/>
    </row>
    <row r="547" spans="1:12">
      <c r="A547" s="118" t="s">
        <v>388</v>
      </c>
      <c r="B547" s="118" t="s">
        <v>389</v>
      </c>
      <c r="C547" s="118" t="s">
        <v>159</v>
      </c>
      <c r="D547" s="118" t="s">
        <v>160</v>
      </c>
      <c r="E547" s="118" t="s">
        <v>237</v>
      </c>
      <c r="F547" s="118" t="s">
        <v>330</v>
      </c>
      <c r="G547" s="118" t="s">
        <v>162</v>
      </c>
      <c r="H547" s="118"/>
      <c r="I547" s="118">
        <v>210</v>
      </c>
      <c r="J547" s="118">
        <v>168</v>
      </c>
      <c r="K547" s="118"/>
      <c r="L547" s="128"/>
    </row>
    <row r="548" spans="1:12">
      <c r="A548" s="118" t="s">
        <v>388</v>
      </c>
      <c r="B548" s="118" t="s">
        <v>389</v>
      </c>
      <c r="C548" s="118" t="s">
        <v>159</v>
      </c>
      <c r="D548" s="118" t="s">
        <v>160</v>
      </c>
      <c r="E548" s="118" t="s">
        <v>341</v>
      </c>
      <c r="F548" s="118" t="s">
        <v>330</v>
      </c>
      <c r="G548" s="118" t="s">
        <v>162</v>
      </c>
      <c r="H548" s="118"/>
      <c r="I548" s="118">
        <v>270</v>
      </c>
      <c r="J548" s="118">
        <v>216</v>
      </c>
      <c r="K548" s="118"/>
      <c r="L548" s="128"/>
    </row>
    <row r="549" spans="1:12">
      <c r="A549" s="118" t="s">
        <v>388</v>
      </c>
      <c r="B549" s="118" t="s">
        <v>389</v>
      </c>
      <c r="C549" s="118" t="s">
        <v>159</v>
      </c>
      <c r="D549" s="118" t="s">
        <v>160</v>
      </c>
      <c r="E549" s="118" t="s">
        <v>241</v>
      </c>
      <c r="F549" s="118" t="s">
        <v>330</v>
      </c>
      <c r="G549" s="118" t="s">
        <v>162</v>
      </c>
      <c r="H549" s="118"/>
      <c r="I549" s="118">
        <v>180</v>
      </c>
      <c r="J549" s="118">
        <v>144</v>
      </c>
      <c r="K549" s="118"/>
      <c r="L549" s="128"/>
    </row>
    <row r="550" spans="1:12">
      <c r="A550" s="118" t="s">
        <v>388</v>
      </c>
      <c r="B550" s="118" t="s">
        <v>389</v>
      </c>
      <c r="C550" s="118" t="s">
        <v>159</v>
      </c>
      <c r="D550" s="118" t="s">
        <v>160</v>
      </c>
      <c r="E550" s="118" t="s">
        <v>489</v>
      </c>
      <c r="F550" s="118" t="s">
        <v>330</v>
      </c>
      <c r="G550" s="118" t="s">
        <v>162</v>
      </c>
      <c r="H550" s="118"/>
      <c r="I550" s="118">
        <v>270</v>
      </c>
      <c r="J550" s="118">
        <v>216</v>
      </c>
      <c r="K550" s="118"/>
      <c r="L550" s="128"/>
    </row>
    <row r="551" spans="1:12">
      <c r="A551" s="118" t="s">
        <v>388</v>
      </c>
      <c r="B551" s="118" t="s">
        <v>389</v>
      </c>
      <c r="C551" s="118" t="s">
        <v>159</v>
      </c>
      <c r="D551" s="118" t="s">
        <v>160</v>
      </c>
      <c r="E551" s="118" t="s">
        <v>490</v>
      </c>
      <c r="F551" s="118" t="s">
        <v>330</v>
      </c>
      <c r="G551" s="118" t="s">
        <v>162</v>
      </c>
      <c r="H551" s="118"/>
      <c r="I551" s="118">
        <v>270</v>
      </c>
      <c r="J551" s="118">
        <v>216</v>
      </c>
      <c r="K551" s="118"/>
      <c r="L551" s="128"/>
    </row>
    <row r="552" spans="1:12">
      <c r="A552" s="118" t="s">
        <v>388</v>
      </c>
      <c r="B552" s="118" t="s">
        <v>389</v>
      </c>
      <c r="C552" s="118" t="s">
        <v>159</v>
      </c>
      <c r="D552" s="118" t="s">
        <v>160</v>
      </c>
      <c r="E552" s="118" t="s">
        <v>378</v>
      </c>
      <c r="F552" s="118" t="s">
        <v>330</v>
      </c>
      <c r="G552" s="118" t="s">
        <v>162</v>
      </c>
      <c r="H552" s="118"/>
      <c r="I552" s="118">
        <v>270</v>
      </c>
      <c r="J552" s="118">
        <v>216</v>
      </c>
      <c r="K552" s="118"/>
      <c r="L552" s="128"/>
    </row>
    <row r="553" spans="1:12">
      <c r="A553" s="118" t="s">
        <v>388</v>
      </c>
      <c r="B553" s="118" t="s">
        <v>389</v>
      </c>
      <c r="C553" s="118" t="s">
        <v>159</v>
      </c>
      <c r="D553" s="118" t="s">
        <v>160</v>
      </c>
      <c r="E553" s="118" t="s">
        <v>491</v>
      </c>
      <c r="F553" s="118" t="s">
        <v>330</v>
      </c>
      <c r="G553" s="118" t="s">
        <v>162</v>
      </c>
      <c r="H553" s="118"/>
      <c r="I553" s="118">
        <v>270</v>
      </c>
      <c r="J553" s="118">
        <v>216</v>
      </c>
      <c r="K553" s="118"/>
      <c r="L553" s="128"/>
    </row>
    <row r="554" spans="1:12">
      <c r="A554" s="118" t="s">
        <v>388</v>
      </c>
      <c r="B554" s="118" t="s">
        <v>389</v>
      </c>
      <c r="C554" s="118" t="s">
        <v>159</v>
      </c>
      <c r="D554" s="118" t="s">
        <v>160</v>
      </c>
      <c r="E554" s="118" t="s">
        <v>266</v>
      </c>
      <c r="F554" s="118" t="s">
        <v>330</v>
      </c>
      <c r="G554" s="118" t="s">
        <v>162</v>
      </c>
      <c r="H554" s="118"/>
      <c r="I554" s="118">
        <v>270</v>
      </c>
      <c r="J554" s="118">
        <v>216</v>
      </c>
      <c r="K554" s="118"/>
      <c r="L554" s="128"/>
    </row>
    <row r="555" spans="1:12">
      <c r="A555" s="118" t="s">
        <v>388</v>
      </c>
      <c r="B555" s="118" t="s">
        <v>389</v>
      </c>
      <c r="C555" s="118" t="s">
        <v>159</v>
      </c>
      <c r="D555" s="118" t="s">
        <v>160</v>
      </c>
      <c r="E555" s="118" t="s">
        <v>492</v>
      </c>
      <c r="F555" s="118" t="s">
        <v>330</v>
      </c>
      <c r="G555" s="118" t="s">
        <v>162</v>
      </c>
      <c r="H555" s="118"/>
      <c r="I555" s="118">
        <v>270</v>
      </c>
      <c r="J555" s="118">
        <v>216</v>
      </c>
      <c r="K555" s="118"/>
      <c r="L555" s="128"/>
    </row>
    <row r="556" spans="1:12">
      <c r="A556" s="118" t="s">
        <v>388</v>
      </c>
      <c r="B556" s="118" t="s">
        <v>389</v>
      </c>
      <c r="C556" s="118" t="s">
        <v>159</v>
      </c>
      <c r="D556" s="118" t="s">
        <v>160</v>
      </c>
      <c r="E556" s="118" t="s">
        <v>274</v>
      </c>
      <c r="F556" s="118" t="s">
        <v>330</v>
      </c>
      <c r="G556" s="118" t="s">
        <v>162</v>
      </c>
      <c r="H556" s="118"/>
      <c r="I556" s="118">
        <v>320</v>
      </c>
      <c r="J556" s="118">
        <v>256</v>
      </c>
      <c r="K556" s="118"/>
      <c r="L556" s="128"/>
    </row>
    <row r="557" spans="1:12">
      <c r="A557" s="118" t="s">
        <v>388</v>
      </c>
      <c r="B557" s="118" t="s">
        <v>389</v>
      </c>
      <c r="C557" s="118" t="s">
        <v>159</v>
      </c>
      <c r="D557" s="118" t="s">
        <v>160</v>
      </c>
      <c r="E557" s="118" t="s">
        <v>275</v>
      </c>
      <c r="F557" s="118" t="s">
        <v>330</v>
      </c>
      <c r="G557" s="118" t="s">
        <v>162</v>
      </c>
      <c r="H557" s="118"/>
      <c r="I557" s="118">
        <v>270</v>
      </c>
      <c r="J557" s="118">
        <v>216</v>
      </c>
      <c r="K557" s="118"/>
      <c r="L557" s="128"/>
    </row>
    <row r="558" spans="1:12">
      <c r="A558" s="118" t="s">
        <v>388</v>
      </c>
      <c r="B558" s="118" t="s">
        <v>389</v>
      </c>
      <c r="C558" s="118" t="s">
        <v>159</v>
      </c>
      <c r="D558" s="118" t="s">
        <v>160</v>
      </c>
      <c r="E558" s="118" t="s">
        <v>493</v>
      </c>
      <c r="F558" s="118" t="s">
        <v>330</v>
      </c>
      <c r="G558" s="118" t="s">
        <v>162</v>
      </c>
      <c r="H558" s="118"/>
      <c r="I558" s="118">
        <v>210</v>
      </c>
      <c r="J558" s="118">
        <v>168</v>
      </c>
      <c r="K558" s="118"/>
      <c r="L558" s="128"/>
    </row>
    <row r="559" spans="1:12">
      <c r="A559" s="118" t="s">
        <v>388</v>
      </c>
      <c r="B559" s="118" t="s">
        <v>389</v>
      </c>
      <c r="C559" s="118" t="s">
        <v>159</v>
      </c>
      <c r="D559" s="118" t="s">
        <v>160</v>
      </c>
      <c r="E559" s="118" t="s">
        <v>279</v>
      </c>
      <c r="F559" s="118" t="s">
        <v>330</v>
      </c>
      <c r="G559" s="118" t="s">
        <v>162</v>
      </c>
      <c r="H559" s="118"/>
      <c r="I559" s="118">
        <v>210</v>
      </c>
      <c r="J559" s="118">
        <v>168</v>
      </c>
      <c r="K559" s="118"/>
      <c r="L559" s="128"/>
    </row>
    <row r="560" spans="1:12">
      <c r="A560" s="118" t="s">
        <v>388</v>
      </c>
      <c r="B560" s="118" t="s">
        <v>389</v>
      </c>
      <c r="C560" s="118" t="s">
        <v>159</v>
      </c>
      <c r="D560" s="118" t="s">
        <v>160</v>
      </c>
      <c r="E560" s="118" t="s">
        <v>185</v>
      </c>
      <c r="F560" s="118" t="s">
        <v>369</v>
      </c>
      <c r="G560" s="118" t="s">
        <v>162</v>
      </c>
      <c r="H560" s="118"/>
      <c r="I560" s="118">
        <v>110</v>
      </c>
      <c r="J560" s="118">
        <v>88</v>
      </c>
      <c r="K560" s="118"/>
      <c r="L560" s="128"/>
    </row>
    <row r="561" spans="1:12">
      <c r="A561" s="118" t="s">
        <v>388</v>
      </c>
      <c r="B561" s="118" t="s">
        <v>389</v>
      </c>
      <c r="C561" s="118" t="s">
        <v>159</v>
      </c>
      <c r="D561" s="118" t="s">
        <v>160</v>
      </c>
      <c r="E561" s="118" t="s">
        <v>482</v>
      </c>
      <c r="F561" s="118" t="s">
        <v>369</v>
      </c>
      <c r="G561" s="118" t="s">
        <v>162</v>
      </c>
      <c r="H561" s="118"/>
      <c r="I561" s="118">
        <v>110</v>
      </c>
      <c r="J561" s="118">
        <v>88</v>
      </c>
      <c r="K561" s="118"/>
      <c r="L561" s="128"/>
    </row>
    <row r="562" spans="1:12">
      <c r="A562" s="118" t="s">
        <v>388</v>
      </c>
      <c r="B562" s="118" t="s">
        <v>389</v>
      </c>
      <c r="C562" s="118" t="s">
        <v>159</v>
      </c>
      <c r="D562" s="118" t="s">
        <v>160</v>
      </c>
      <c r="E562" s="118" t="s">
        <v>373</v>
      </c>
      <c r="F562" s="118" t="s">
        <v>369</v>
      </c>
      <c r="G562" s="118" t="s">
        <v>162</v>
      </c>
      <c r="H562" s="118"/>
      <c r="I562" s="118">
        <v>160</v>
      </c>
      <c r="J562" s="118">
        <v>128</v>
      </c>
      <c r="K562" s="118"/>
      <c r="L562" s="128"/>
    </row>
    <row r="563" spans="1:12">
      <c r="A563" s="118" t="s">
        <v>388</v>
      </c>
      <c r="B563" s="118" t="s">
        <v>389</v>
      </c>
      <c r="C563" s="118" t="s">
        <v>159</v>
      </c>
      <c r="D563" s="118" t="s">
        <v>160</v>
      </c>
      <c r="E563" s="118" t="s">
        <v>354</v>
      </c>
      <c r="F563" s="118" t="s">
        <v>369</v>
      </c>
      <c r="G563" s="118" t="s">
        <v>162</v>
      </c>
      <c r="H563" s="118"/>
      <c r="I563" s="118">
        <v>160</v>
      </c>
      <c r="J563" s="118">
        <v>128</v>
      </c>
      <c r="K563" s="118"/>
      <c r="L563" s="128"/>
    </row>
    <row r="564" spans="1:12">
      <c r="A564" s="118" t="s">
        <v>388</v>
      </c>
      <c r="B564" s="118" t="s">
        <v>389</v>
      </c>
      <c r="C564" s="118" t="s">
        <v>159</v>
      </c>
      <c r="D564" s="118" t="s">
        <v>160</v>
      </c>
      <c r="E564" s="118" t="s">
        <v>329</v>
      </c>
      <c r="F564" s="118" t="s">
        <v>369</v>
      </c>
      <c r="G564" s="118" t="s">
        <v>162</v>
      </c>
      <c r="H564" s="118"/>
      <c r="I564" s="118">
        <v>160</v>
      </c>
      <c r="J564" s="118">
        <v>128</v>
      </c>
      <c r="K564" s="118"/>
      <c r="L564" s="128"/>
    </row>
    <row r="565" spans="1:12">
      <c r="A565" s="118" t="s">
        <v>388</v>
      </c>
      <c r="B565" s="118" t="s">
        <v>389</v>
      </c>
      <c r="C565" s="118" t="s">
        <v>159</v>
      </c>
      <c r="D565" s="118" t="s">
        <v>160</v>
      </c>
      <c r="E565" s="118" t="s">
        <v>196</v>
      </c>
      <c r="F565" s="118" t="s">
        <v>369</v>
      </c>
      <c r="G565" s="118" t="s">
        <v>162</v>
      </c>
      <c r="H565" s="118"/>
      <c r="I565" s="118">
        <v>110</v>
      </c>
      <c r="J565" s="118">
        <v>88</v>
      </c>
      <c r="K565" s="118"/>
      <c r="L565" s="128"/>
    </row>
    <row r="566" spans="1:12">
      <c r="A566" s="118" t="s">
        <v>388</v>
      </c>
      <c r="B566" s="118" t="s">
        <v>389</v>
      </c>
      <c r="C566" s="118" t="s">
        <v>159</v>
      </c>
      <c r="D566" s="118" t="s">
        <v>160</v>
      </c>
      <c r="E566" s="118" t="s">
        <v>199</v>
      </c>
      <c r="F566" s="118" t="s">
        <v>369</v>
      </c>
      <c r="G566" s="118" t="s">
        <v>162</v>
      </c>
      <c r="H566" s="118"/>
      <c r="I566" s="118">
        <v>110</v>
      </c>
      <c r="J566" s="118">
        <v>88</v>
      </c>
      <c r="K566" s="118"/>
      <c r="L566" s="128"/>
    </row>
    <row r="567" spans="1:12">
      <c r="A567" s="118" t="s">
        <v>388</v>
      </c>
      <c r="B567" s="118" t="s">
        <v>389</v>
      </c>
      <c r="C567" s="118" t="s">
        <v>159</v>
      </c>
      <c r="D567" s="118" t="s">
        <v>160</v>
      </c>
      <c r="E567" s="118" t="s">
        <v>483</v>
      </c>
      <c r="F567" s="118" t="s">
        <v>369</v>
      </c>
      <c r="G567" s="118" t="s">
        <v>162</v>
      </c>
      <c r="H567" s="118"/>
      <c r="I567" s="118">
        <v>210</v>
      </c>
      <c r="J567" s="118">
        <v>168</v>
      </c>
      <c r="K567" s="118"/>
      <c r="L567" s="128"/>
    </row>
    <row r="568" spans="1:12">
      <c r="A568" s="118" t="s">
        <v>388</v>
      </c>
      <c r="B568" s="118" t="s">
        <v>389</v>
      </c>
      <c r="C568" s="118" t="s">
        <v>159</v>
      </c>
      <c r="D568" s="118" t="s">
        <v>160</v>
      </c>
      <c r="E568" s="118" t="s">
        <v>484</v>
      </c>
      <c r="F568" s="118" t="s">
        <v>369</v>
      </c>
      <c r="G568" s="118" t="s">
        <v>162</v>
      </c>
      <c r="H568" s="118"/>
      <c r="I568" s="118">
        <v>160</v>
      </c>
      <c r="J568" s="118">
        <v>128</v>
      </c>
      <c r="K568" s="118"/>
      <c r="L568" s="128"/>
    </row>
    <row r="569" spans="1:12">
      <c r="A569" s="118" t="s">
        <v>388</v>
      </c>
      <c r="B569" s="118" t="s">
        <v>389</v>
      </c>
      <c r="C569" s="118" t="s">
        <v>159</v>
      </c>
      <c r="D569" s="118" t="s">
        <v>160</v>
      </c>
      <c r="E569" s="118" t="s">
        <v>485</v>
      </c>
      <c r="F569" s="118" t="s">
        <v>369</v>
      </c>
      <c r="G569" s="118" t="s">
        <v>162</v>
      </c>
      <c r="H569" s="118"/>
      <c r="I569" s="118">
        <v>160</v>
      </c>
      <c r="J569" s="118">
        <v>128</v>
      </c>
      <c r="K569" s="118"/>
      <c r="L569" s="128"/>
    </row>
    <row r="570" spans="1:12">
      <c r="A570" s="118" t="s">
        <v>388</v>
      </c>
      <c r="B570" s="118" t="s">
        <v>389</v>
      </c>
      <c r="C570" s="118" t="s">
        <v>159</v>
      </c>
      <c r="D570" s="118" t="s">
        <v>160</v>
      </c>
      <c r="E570" s="118" t="s">
        <v>486</v>
      </c>
      <c r="F570" s="118" t="s">
        <v>369</v>
      </c>
      <c r="G570" s="118" t="s">
        <v>162</v>
      </c>
      <c r="H570" s="118"/>
      <c r="I570" s="118">
        <v>160</v>
      </c>
      <c r="J570" s="118">
        <v>128</v>
      </c>
      <c r="K570" s="118"/>
      <c r="L570" s="128"/>
    </row>
    <row r="571" spans="1:12">
      <c r="A571" s="118" t="s">
        <v>388</v>
      </c>
      <c r="B571" s="118" t="s">
        <v>389</v>
      </c>
      <c r="C571" s="118" t="s">
        <v>159</v>
      </c>
      <c r="D571" s="118" t="s">
        <v>160</v>
      </c>
      <c r="E571" s="118" t="s">
        <v>217</v>
      </c>
      <c r="F571" s="118" t="s">
        <v>369</v>
      </c>
      <c r="G571" s="118" t="s">
        <v>162</v>
      </c>
      <c r="H571" s="118"/>
      <c r="I571" s="118">
        <v>270</v>
      </c>
      <c r="J571" s="118">
        <v>216</v>
      </c>
      <c r="K571" s="118"/>
      <c r="L571" s="128"/>
    </row>
    <row r="572" spans="1:12">
      <c r="A572" s="118" t="s">
        <v>388</v>
      </c>
      <c r="B572" s="118" t="s">
        <v>389</v>
      </c>
      <c r="C572" s="118" t="s">
        <v>159</v>
      </c>
      <c r="D572" s="118" t="s">
        <v>160</v>
      </c>
      <c r="E572" s="118" t="s">
        <v>219</v>
      </c>
      <c r="F572" s="118" t="s">
        <v>369</v>
      </c>
      <c r="G572" s="118" t="s">
        <v>162</v>
      </c>
      <c r="H572" s="118"/>
      <c r="I572" s="118">
        <v>160</v>
      </c>
      <c r="J572" s="118">
        <v>128</v>
      </c>
      <c r="K572" s="118"/>
      <c r="L572" s="128"/>
    </row>
    <row r="573" spans="1:12">
      <c r="A573" s="118" t="s">
        <v>388</v>
      </c>
      <c r="B573" s="118" t="s">
        <v>389</v>
      </c>
      <c r="C573" s="118" t="s">
        <v>159</v>
      </c>
      <c r="D573" s="118" t="s">
        <v>160</v>
      </c>
      <c r="E573" s="118" t="s">
        <v>487</v>
      </c>
      <c r="F573" s="118" t="s">
        <v>369</v>
      </c>
      <c r="G573" s="118" t="s">
        <v>162</v>
      </c>
      <c r="H573" s="118"/>
      <c r="I573" s="118">
        <v>210</v>
      </c>
      <c r="J573" s="118">
        <v>168</v>
      </c>
      <c r="K573" s="118"/>
      <c r="L573" s="128"/>
    </row>
    <row r="574" spans="1:12">
      <c r="A574" s="118" t="s">
        <v>388</v>
      </c>
      <c r="B574" s="118" t="s">
        <v>389</v>
      </c>
      <c r="C574" s="118" t="s">
        <v>159</v>
      </c>
      <c r="D574" s="118" t="s">
        <v>160</v>
      </c>
      <c r="E574" s="118" t="s">
        <v>488</v>
      </c>
      <c r="F574" s="118" t="s">
        <v>369</v>
      </c>
      <c r="G574" s="118" t="s">
        <v>162</v>
      </c>
      <c r="H574" s="118"/>
      <c r="I574" s="118">
        <v>320</v>
      </c>
      <c r="J574" s="118">
        <v>256</v>
      </c>
      <c r="K574" s="118"/>
      <c r="L574" s="128"/>
    </row>
    <row r="575" spans="1:12">
      <c r="A575" s="118" t="s">
        <v>388</v>
      </c>
      <c r="B575" s="118" t="s">
        <v>389</v>
      </c>
      <c r="C575" s="118" t="s">
        <v>159</v>
      </c>
      <c r="D575" s="118" t="s">
        <v>160</v>
      </c>
      <c r="E575" s="118" t="s">
        <v>232</v>
      </c>
      <c r="F575" s="118" t="s">
        <v>369</v>
      </c>
      <c r="G575" s="118" t="s">
        <v>162</v>
      </c>
      <c r="H575" s="118"/>
      <c r="I575" s="118">
        <v>160</v>
      </c>
      <c r="J575" s="118">
        <v>128</v>
      </c>
      <c r="K575" s="118"/>
      <c r="L575" s="128"/>
    </row>
    <row r="576" spans="1:12">
      <c r="A576" s="118" t="s">
        <v>388</v>
      </c>
      <c r="B576" s="118" t="s">
        <v>389</v>
      </c>
      <c r="C576" s="118" t="s">
        <v>159</v>
      </c>
      <c r="D576" s="118" t="s">
        <v>160</v>
      </c>
      <c r="E576" s="118" t="s">
        <v>234</v>
      </c>
      <c r="F576" s="118" t="s">
        <v>369</v>
      </c>
      <c r="G576" s="118" t="s">
        <v>162</v>
      </c>
      <c r="H576" s="118"/>
      <c r="I576" s="118">
        <v>210</v>
      </c>
      <c r="J576" s="118">
        <v>168</v>
      </c>
      <c r="K576" s="118"/>
      <c r="L576" s="128"/>
    </row>
    <row r="577" spans="1:12">
      <c r="A577" s="118" t="s">
        <v>388</v>
      </c>
      <c r="B577" s="118" t="s">
        <v>389</v>
      </c>
      <c r="C577" s="118" t="s">
        <v>159</v>
      </c>
      <c r="D577" s="118" t="s">
        <v>160</v>
      </c>
      <c r="E577" s="118" t="s">
        <v>237</v>
      </c>
      <c r="F577" s="118" t="s">
        <v>369</v>
      </c>
      <c r="G577" s="118" t="s">
        <v>162</v>
      </c>
      <c r="H577" s="118"/>
      <c r="I577" s="118">
        <v>160</v>
      </c>
      <c r="J577" s="118">
        <v>128</v>
      </c>
      <c r="K577" s="118"/>
      <c r="L577" s="128"/>
    </row>
    <row r="578" spans="1:12">
      <c r="A578" s="118" t="s">
        <v>388</v>
      </c>
      <c r="B578" s="118" t="s">
        <v>389</v>
      </c>
      <c r="C578" s="118" t="s">
        <v>159</v>
      </c>
      <c r="D578" s="118" t="s">
        <v>160</v>
      </c>
      <c r="E578" s="118" t="s">
        <v>239</v>
      </c>
      <c r="F578" s="118" t="s">
        <v>369</v>
      </c>
      <c r="G578" s="118" t="s">
        <v>162</v>
      </c>
      <c r="H578" s="118"/>
      <c r="I578" s="118">
        <v>210</v>
      </c>
      <c r="J578" s="118">
        <v>168</v>
      </c>
      <c r="K578" s="118"/>
      <c r="L578" s="128"/>
    </row>
    <row r="579" spans="1:12">
      <c r="A579" s="118" t="s">
        <v>388</v>
      </c>
      <c r="B579" s="118" t="s">
        <v>389</v>
      </c>
      <c r="C579" s="118" t="s">
        <v>159</v>
      </c>
      <c r="D579" s="118" t="s">
        <v>160</v>
      </c>
      <c r="E579" s="118" t="s">
        <v>454</v>
      </c>
      <c r="F579" s="118" t="s">
        <v>369</v>
      </c>
      <c r="G579" s="118" t="s">
        <v>162</v>
      </c>
      <c r="H579" s="118"/>
      <c r="I579" s="118">
        <v>160</v>
      </c>
      <c r="J579" s="118">
        <v>128</v>
      </c>
      <c r="K579" s="118"/>
      <c r="L579" s="128"/>
    </row>
    <row r="580" spans="1:12">
      <c r="A580" s="118" t="s">
        <v>388</v>
      </c>
      <c r="B580" s="118" t="s">
        <v>389</v>
      </c>
      <c r="C580" s="118" t="s">
        <v>159</v>
      </c>
      <c r="D580" s="118" t="s">
        <v>160</v>
      </c>
      <c r="E580" s="118" t="s">
        <v>341</v>
      </c>
      <c r="F580" s="118" t="s">
        <v>369</v>
      </c>
      <c r="G580" s="118" t="s">
        <v>162</v>
      </c>
      <c r="H580" s="118"/>
      <c r="I580" s="118">
        <v>210</v>
      </c>
      <c r="J580" s="118">
        <v>168</v>
      </c>
      <c r="K580" s="118"/>
      <c r="L580" s="128"/>
    </row>
    <row r="581" spans="1:12">
      <c r="A581" s="118" t="s">
        <v>388</v>
      </c>
      <c r="B581" s="118" t="s">
        <v>389</v>
      </c>
      <c r="C581" s="118" t="s">
        <v>159</v>
      </c>
      <c r="D581" s="118" t="s">
        <v>160</v>
      </c>
      <c r="E581" s="118" t="s">
        <v>241</v>
      </c>
      <c r="F581" s="118" t="s">
        <v>369</v>
      </c>
      <c r="G581" s="118" t="s">
        <v>162</v>
      </c>
      <c r="H581" s="118"/>
      <c r="I581" s="118">
        <v>160</v>
      </c>
      <c r="J581" s="118">
        <v>128</v>
      </c>
      <c r="K581" s="118"/>
      <c r="L581" s="128"/>
    </row>
    <row r="582" spans="1:12">
      <c r="A582" s="118" t="s">
        <v>388</v>
      </c>
      <c r="B582" s="118" t="s">
        <v>389</v>
      </c>
      <c r="C582" s="118" t="s">
        <v>159</v>
      </c>
      <c r="D582" s="118" t="s">
        <v>160</v>
      </c>
      <c r="E582" s="118" t="s">
        <v>489</v>
      </c>
      <c r="F582" s="118" t="s">
        <v>369</v>
      </c>
      <c r="G582" s="118" t="s">
        <v>162</v>
      </c>
      <c r="H582" s="118"/>
      <c r="I582" s="118">
        <v>160</v>
      </c>
      <c r="J582" s="118">
        <v>128</v>
      </c>
      <c r="K582" s="118"/>
      <c r="L582" s="128"/>
    </row>
    <row r="583" spans="1:12">
      <c r="A583" s="118" t="s">
        <v>388</v>
      </c>
      <c r="B583" s="118" t="s">
        <v>389</v>
      </c>
      <c r="C583" s="118" t="s">
        <v>159</v>
      </c>
      <c r="D583" s="118" t="s">
        <v>160</v>
      </c>
      <c r="E583" s="118" t="s">
        <v>490</v>
      </c>
      <c r="F583" s="118" t="s">
        <v>369</v>
      </c>
      <c r="G583" s="118" t="s">
        <v>162</v>
      </c>
      <c r="H583" s="118"/>
      <c r="I583" s="118">
        <v>160</v>
      </c>
      <c r="J583" s="118">
        <v>128</v>
      </c>
      <c r="K583" s="118"/>
      <c r="L583" s="128"/>
    </row>
    <row r="584" spans="1:12">
      <c r="A584" s="118" t="s">
        <v>388</v>
      </c>
      <c r="B584" s="118" t="s">
        <v>389</v>
      </c>
      <c r="C584" s="118" t="s">
        <v>159</v>
      </c>
      <c r="D584" s="118" t="s">
        <v>160</v>
      </c>
      <c r="E584" s="118" t="s">
        <v>378</v>
      </c>
      <c r="F584" s="118" t="s">
        <v>369</v>
      </c>
      <c r="G584" s="118" t="s">
        <v>162</v>
      </c>
      <c r="H584" s="118"/>
      <c r="I584" s="118">
        <v>160</v>
      </c>
      <c r="J584" s="118">
        <v>128</v>
      </c>
      <c r="K584" s="118"/>
      <c r="L584" s="128"/>
    </row>
    <row r="585" spans="1:12">
      <c r="A585" s="118" t="s">
        <v>388</v>
      </c>
      <c r="B585" s="118" t="s">
        <v>389</v>
      </c>
      <c r="C585" s="118" t="s">
        <v>159</v>
      </c>
      <c r="D585" s="118" t="s">
        <v>160</v>
      </c>
      <c r="E585" s="118" t="s">
        <v>491</v>
      </c>
      <c r="F585" s="118" t="s">
        <v>369</v>
      </c>
      <c r="G585" s="118" t="s">
        <v>162</v>
      </c>
      <c r="H585" s="118"/>
      <c r="I585" s="118">
        <v>160</v>
      </c>
      <c r="J585" s="118">
        <v>128</v>
      </c>
      <c r="K585" s="118"/>
      <c r="L585" s="128"/>
    </row>
    <row r="586" spans="1:12">
      <c r="A586" s="118" t="s">
        <v>388</v>
      </c>
      <c r="B586" s="118" t="s">
        <v>389</v>
      </c>
      <c r="C586" s="118" t="s">
        <v>159</v>
      </c>
      <c r="D586" s="118" t="s">
        <v>160</v>
      </c>
      <c r="E586" s="118" t="s">
        <v>266</v>
      </c>
      <c r="F586" s="118" t="s">
        <v>369</v>
      </c>
      <c r="G586" s="118" t="s">
        <v>162</v>
      </c>
      <c r="H586" s="118"/>
      <c r="I586" s="118">
        <v>160</v>
      </c>
      <c r="J586" s="118">
        <v>128</v>
      </c>
      <c r="K586" s="118"/>
      <c r="L586" s="128"/>
    </row>
    <row r="587" spans="1:12">
      <c r="A587" s="118" t="s">
        <v>388</v>
      </c>
      <c r="B587" s="118" t="s">
        <v>389</v>
      </c>
      <c r="C587" s="118" t="s">
        <v>159</v>
      </c>
      <c r="D587" s="118" t="s">
        <v>160</v>
      </c>
      <c r="E587" s="118" t="s">
        <v>492</v>
      </c>
      <c r="F587" s="118" t="s">
        <v>369</v>
      </c>
      <c r="G587" s="118" t="s">
        <v>162</v>
      </c>
      <c r="H587" s="118"/>
      <c r="I587" s="118">
        <v>210</v>
      </c>
      <c r="J587" s="118">
        <v>168</v>
      </c>
      <c r="K587" s="118"/>
      <c r="L587" s="128"/>
    </row>
    <row r="588" spans="1:12">
      <c r="A588" s="118" t="s">
        <v>388</v>
      </c>
      <c r="B588" s="118" t="s">
        <v>389</v>
      </c>
      <c r="C588" s="118" t="s">
        <v>159</v>
      </c>
      <c r="D588" s="118" t="s">
        <v>160</v>
      </c>
      <c r="E588" s="118" t="s">
        <v>274</v>
      </c>
      <c r="F588" s="118" t="s">
        <v>369</v>
      </c>
      <c r="G588" s="118" t="s">
        <v>162</v>
      </c>
      <c r="H588" s="118"/>
      <c r="I588" s="118">
        <v>270</v>
      </c>
      <c r="J588" s="118">
        <v>216</v>
      </c>
      <c r="K588" s="118"/>
      <c r="L588" s="128"/>
    </row>
    <row r="589" spans="1:12">
      <c r="A589" s="118" t="s">
        <v>388</v>
      </c>
      <c r="B589" s="118" t="s">
        <v>389</v>
      </c>
      <c r="C589" s="118" t="s">
        <v>159</v>
      </c>
      <c r="D589" s="118" t="s">
        <v>160</v>
      </c>
      <c r="E589" s="118" t="s">
        <v>275</v>
      </c>
      <c r="F589" s="118" t="s">
        <v>369</v>
      </c>
      <c r="G589" s="118" t="s">
        <v>162</v>
      </c>
      <c r="H589" s="118"/>
      <c r="I589" s="118">
        <v>160</v>
      </c>
      <c r="J589" s="118">
        <v>128</v>
      </c>
      <c r="K589" s="118"/>
      <c r="L589" s="128"/>
    </row>
    <row r="590" spans="1:12">
      <c r="A590" s="118" t="s">
        <v>388</v>
      </c>
      <c r="B590" s="118" t="s">
        <v>389</v>
      </c>
      <c r="C590" s="118" t="s">
        <v>159</v>
      </c>
      <c r="D590" s="118" t="s">
        <v>160</v>
      </c>
      <c r="E590" s="118" t="s">
        <v>493</v>
      </c>
      <c r="F590" s="118" t="s">
        <v>369</v>
      </c>
      <c r="G590" s="118" t="s">
        <v>162</v>
      </c>
      <c r="H590" s="118"/>
      <c r="I590" s="118">
        <v>160</v>
      </c>
      <c r="J590" s="118">
        <v>128</v>
      </c>
      <c r="K590" s="118"/>
      <c r="L590" s="128"/>
    </row>
    <row r="591" spans="1:12">
      <c r="A591" s="118" t="s">
        <v>388</v>
      </c>
      <c r="B591" s="118" t="s">
        <v>389</v>
      </c>
      <c r="C591" s="118" t="s">
        <v>159</v>
      </c>
      <c r="D591" s="118" t="s">
        <v>160</v>
      </c>
      <c r="E591" s="118" t="s">
        <v>279</v>
      </c>
      <c r="F591" s="118" t="s">
        <v>369</v>
      </c>
      <c r="G591" s="118" t="s">
        <v>162</v>
      </c>
      <c r="H591" s="118"/>
      <c r="I591" s="118">
        <v>160</v>
      </c>
      <c r="J591" s="118">
        <v>128</v>
      </c>
      <c r="K591" s="118"/>
      <c r="L591" s="128"/>
    </row>
    <row r="592" spans="1:12">
      <c r="A592" s="118" t="s">
        <v>388</v>
      </c>
      <c r="B592" s="118" t="s">
        <v>389</v>
      </c>
      <c r="C592" s="118" t="s">
        <v>159</v>
      </c>
      <c r="D592" s="118" t="s">
        <v>160</v>
      </c>
      <c r="E592" s="118" t="s">
        <v>181</v>
      </c>
      <c r="F592" s="118" t="s">
        <v>494</v>
      </c>
      <c r="G592" s="118" t="s">
        <v>162</v>
      </c>
      <c r="H592" s="118"/>
      <c r="I592" s="118">
        <v>0</v>
      </c>
      <c r="J592" s="118">
        <v>0</v>
      </c>
      <c r="K592" s="118"/>
      <c r="L592" s="128"/>
    </row>
    <row r="593" spans="1:12">
      <c r="A593" s="118" t="s">
        <v>388</v>
      </c>
      <c r="B593" s="118" t="s">
        <v>389</v>
      </c>
      <c r="C593" s="118" t="s">
        <v>159</v>
      </c>
      <c r="D593" s="118" t="s">
        <v>182</v>
      </c>
      <c r="E593" s="118" t="s">
        <v>316</v>
      </c>
      <c r="F593" s="118" t="s">
        <v>494</v>
      </c>
      <c r="G593" s="118" t="s">
        <v>162</v>
      </c>
      <c r="H593" s="118"/>
      <c r="I593" s="118">
        <v>480</v>
      </c>
      <c r="J593" s="118">
        <v>384</v>
      </c>
      <c r="K593" s="118"/>
      <c r="L593" s="128"/>
    </row>
    <row r="594" spans="1:12">
      <c r="A594" s="118" t="s">
        <v>388</v>
      </c>
      <c r="B594" s="118" t="s">
        <v>389</v>
      </c>
      <c r="C594" s="118" t="s">
        <v>159</v>
      </c>
      <c r="D594" s="118" t="s">
        <v>160</v>
      </c>
      <c r="E594" s="118" t="s">
        <v>297</v>
      </c>
      <c r="F594" s="118" t="s">
        <v>494</v>
      </c>
      <c r="G594" s="118" t="s">
        <v>162</v>
      </c>
      <c r="H594" s="118"/>
      <c r="I594" s="118">
        <v>370</v>
      </c>
      <c r="J594" s="118">
        <v>296</v>
      </c>
      <c r="K594" s="118"/>
      <c r="L594" s="128"/>
    </row>
    <row r="595" spans="1:12">
      <c r="A595" s="118" t="s">
        <v>388</v>
      </c>
      <c r="B595" s="118" t="s">
        <v>389</v>
      </c>
      <c r="C595" s="118" t="s">
        <v>159</v>
      </c>
      <c r="D595" s="118" t="s">
        <v>169</v>
      </c>
      <c r="E595" s="118" t="s">
        <v>170</v>
      </c>
      <c r="F595" s="118" t="s">
        <v>495</v>
      </c>
      <c r="G595" s="118" t="s">
        <v>162</v>
      </c>
      <c r="H595" s="118"/>
      <c r="I595" s="118">
        <v>320</v>
      </c>
      <c r="J595" s="118">
        <v>256</v>
      </c>
      <c r="K595" s="118"/>
      <c r="L595" s="128"/>
    </row>
    <row r="596" spans="1:12">
      <c r="A596" s="118" t="s">
        <v>388</v>
      </c>
      <c r="B596" s="118" t="s">
        <v>389</v>
      </c>
      <c r="C596" s="118" t="s">
        <v>159</v>
      </c>
      <c r="D596" s="118" t="s">
        <v>169</v>
      </c>
      <c r="E596" s="118" t="s">
        <v>198</v>
      </c>
      <c r="F596" s="118" t="s">
        <v>495</v>
      </c>
      <c r="G596" s="118" t="s">
        <v>162</v>
      </c>
      <c r="H596" s="118"/>
      <c r="I596" s="118">
        <v>320</v>
      </c>
      <c r="J596" s="118">
        <v>256</v>
      </c>
      <c r="K596" s="118"/>
      <c r="L596" s="128"/>
    </row>
    <row r="597" spans="1:12">
      <c r="A597" s="118" t="s">
        <v>388</v>
      </c>
      <c r="B597" s="118" t="s">
        <v>389</v>
      </c>
      <c r="C597" s="118" t="s">
        <v>159</v>
      </c>
      <c r="D597" s="118" t="s">
        <v>169</v>
      </c>
      <c r="E597" s="118" t="s">
        <v>170</v>
      </c>
      <c r="F597" s="118" t="s">
        <v>311</v>
      </c>
      <c r="G597" s="118" t="s">
        <v>162</v>
      </c>
      <c r="H597" s="118"/>
      <c r="I597" s="118">
        <v>160</v>
      </c>
      <c r="J597" s="118">
        <v>128</v>
      </c>
      <c r="K597" s="118"/>
      <c r="L597" s="128"/>
    </row>
    <row r="598" spans="1:12">
      <c r="A598" s="118" t="s">
        <v>388</v>
      </c>
      <c r="B598" s="118" t="s">
        <v>389</v>
      </c>
      <c r="C598" s="118" t="s">
        <v>159</v>
      </c>
      <c r="D598" s="118" t="s">
        <v>169</v>
      </c>
      <c r="E598" s="118" t="s">
        <v>198</v>
      </c>
      <c r="F598" s="118" t="s">
        <v>311</v>
      </c>
      <c r="G598" s="118" t="s">
        <v>162</v>
      </c>
      <c r="H598" s="118"/>
      <c r="I598" s="118">
        <v>110</v>
      </c>
      <c r="J598" s="118">
        <v>88</v>
      </c>
      <c r="K598" s="118"/>
      <c r="L598" s="128"/>
    </row>
    <row r="599" spans="1:12">
      <c r="A599" s="118" t="s">
        <v>388</v>
      </c>
      <c r="B599" s="118" t="s">
        <v>389</v>
      </c>
      <c r="C599" s="118" t="s">
        <v>159</v>
      </c>
      <c r="D599" s="118" t="s">
        <v>160</v>
      </c>
      <c r="E599" s="118" t="s">
        <v>340</v>
      </c>
      <c r="F599" s="118" t="s">
        <v>311</v>
      </c>
      <c r="G599" s="118" t="s">
        <v>162</v>
      </c>
      <c r="H599" s="118"/>
      <c r="I599" s="118">
        <v>480</v>
      </c>
      <c r="J599" s="118">
        <v>384</v>
      </c>
      <c r="K599" s="118"/>
      <c r="L599" s="128"/>
    </row>
    <row r="600" spans="1:12">
      <c r="A600" s="118" t="s">
        <v>388</v>
      </c>
      <c r="B600" s="118" t="s">
        <v>389</v>
      </c>
      <c r="C600" s="118" t="s">
        <v>159</v>
      </c>
      <c r="D600" s="118" t="s">
        <v>390</v>
      </c>
      <c r="E600" s="118" t="s">
        <v>480</v>
      </c>
      <c r="F600" s="118" t="s">
        <v>311</v>
      </c>
      <c r="G600" s="118" t="s">
        <v>162</v>
      </c>
      <c r="H600" s="118"/>
      <c r="I600" s="118">
        <v>800</v>
      </c>
      <c r="J600" s="118">
        <v>640</v>
      </c>
      <c r="K600" s="118"/>
      <c r="L600" s="128"/>
    </row>
    <row r="601" spans="1:12">
      <c r="A601" s="118" t="s">
        <v>388</v>
      </c>
      <c r="B601" s="118" t="s">
        <v>389</v>
      </c>
      <c r="C601" s="118" t="s">
        <v>159</v>
      </c>
      <c r="D601" s="118" t="s">
        <v>182</v>
      </c>
      <c r="E601" s="118" t="s">
        <v>316</v>
      </c>
      <c r="F601" s="118" t="s">
        <v>348</v>
      </c>
      <c r="G601" s="118" t="s">
        <v>162</v>
      </c>
      <c r="H601" s="118"/>
      <c r="I601" s="118">
        <v>340</v>
      </c>
      <c r="J601" s="118">
        <v>272</v>
      </c>
      <c r="K601" s="118"/>
      <c r="L601" s="128"/>
    </row>
    <row r="602" spans="1:12">
      <c r="A602" s="118" t="s">
        <v>388</v>
      </c>
      <c r="B602" s="118" t="s">
        <v>389</v>
      </c>
      <c r="C602" s="118" t="s">
        <v>159</v>
      </c>
      <c r="D602" s="118" t="s">
        <v>163</v>
      </c>
      <c r="E602" s="118" t="s">
        <v>312</v>
      </c>
      <c r="F602" s="118"/>
      <c r="G602" s="118" t="s">
        <v>162</v>
      </c>
      <c r="H602" s="118"/>
      <c r="I602" s="118">
        <v>100</v>
      </c>
      <c r="J602" s="118">
        <v>100</v>
      </c>
      <c r="K602" s="118"/>
      <c r="L602" s="128"/>
    </row>
    <row r="603" spans="1:12">
      <c r="A603" s="118" t="s">
        <v>388</v>
      </c>
      <c r="B603" s="118" t="s">
        <v>389</v>
      </c>
      <c r="C603" s="118" t="s">
        <v>159</v>
      </c>
      <c r="D603" s="118" t="s">
        <v>182</v>
      </c>
      <c r="E603" s="118" t="s">
        <v>194</v>
      </c>
      <c r="F603" s="118"/>
      <c r="G603" s="118" t="s">
        <v>162</v>
      </c>
      <c r="H603" s="118"/>
      <c r="I603" s="118">
        <v>80</v>
      </c>
      <c r="J603" s="118">
        <v>64</v>
      </c>
      <c r="K603" s="118"/>
      <c r="L603" s="128"/>
    </row>
    <row r="604" spans="1:12">
      <c r="A604" s="118" t="s">
        <v>388</v>
      </c>
      <c r="B604" s="118" t="s">
        <v>389</v>
      </c>
      <c r="C604" s="118" t="s">
        <v>159</v>
      </c>
      <c r="D604" s="118" t="s">
        <v>204</v>
      </c>
      <c r="E604" s="118" t="s">
        <v>205</v>
      </c>
      <c r="F604" s="118"/>
      <c r="G604" s="118" t="s">
        <v>162</v>
      </c>
      <c r="H604" s="118"/>
      <c r="I604" s="118">
        <v>0</v>
      </c>
      <c r="J604" s="118">
        <v>0</v>
      </c>
      <c r="K604" s="118"/>
      <c r="L604" s="128"/>
    </row>
    <row r="605" spans="1:12">
      <c r="A605" s="118" t="s">
        <v>388</v>
      </c>
      <c r="B605" s="118" t="s">
        <v>389</v>
      </c>
      <c r="C605" s="118" t="s">
        <v>159</v>
      </c>
      <c r="D605" s="118" t="s">
        <v>163</v>
      </c>
      <c r="E605" s="118" t="s">
        <v>209</v>
      </c>
      <c r="F605" s="118"/>
      <c r="G605" s="118" t="s">
        <v>162</v>
      </c>
      <c r="H605" s="118"/>
      <c r="I605" s="118">
        <v>100</v>
      </c>
      <c r="J605" s="118">
        <v>100</v>
      </c>
      <c r="K605" s="118"/>
      <c r="L605" s="128"/>
    </row>
    <row r="606" spans="1:12">
      <c r="A606" s="118" t="s">
        <v>388</v>
      </c>
      <c r="B606" s="118" t="s">
        <v>389</v>
      </c>
      <c r="C606" s="118" t="s">
        <v>159</v>
      </c>
      <c r="D606" s="118" t="s">
        <v>204</v>
      </c>
      <c r="E606" s="118" t="s">
        <v>250</v>
      </c>
      <c r="F606" s="118"/>
      <c r="G606" s="118" t="s">
        <v>162</v>
      </c>
      <c r="H606" s="118"/>
      <c r="I606" s="118">
        <v>50</v>
      </c>
      <c r="J606" s="118">
        <v>40</v>
      </c>
      <c r="K606" s="118"/>
      <c r="L606" s="128"/>
    </row>
    <row r="607" spans="1:12">
      <c r="A607" s="118" t="s">
        <v>388</v>
      </c>
      <c r="B607" s="118" t="s">
        <v>389</v>
      </c>
      <c r="C607" s="118" t="s">
        <v>159</v>
      </c>
      <c r="D607" s="118" t="s">
        <v>204</v>
      </c>
      <c r="E607" s="118" t="s">
        <v>255</v>
      </c>
      <c r="F607" s="118"/>
      <c r="G607" s="118" t="s">
        <v>162</v>
      </c>
      <c r="H607" s="118"/>
      <c r="I607" s="118">
        <v>0</v>
      </c>
      <c r="J607" s="118">
        <v>0</v>
      </c>
      <c r="K607" s="118"/>
      <c r="L607" s="128"/>
    </row>
    <row r="608" spans="1:12">
      <c r="A608" s="118" t="s">
        <v>496</v>
      </c>
      <c r="B608" s="118" t="s">
        <v>497</v>
      </c>
      <c r="C608" s="118" t="s">
        <v>159</v>
      </c>
      <c r="D608" s="118" t="s">
        <v>160</v>
      </c>
      <c r="E608" s="118" t="s">
        <v>498</v>
      </c>
      <c r="F608" s="118" t="s">
        <v>499</v>
      </c>
      <c r="G608" s="118" t="s">
        <v>162</v>
      </c>
      <c r="H608" s="118"/>
      <c r="I608" s="118">
        <v>160</v>
      </c>
      <c r="J608" s="118">
        <v>140</v>
      </c>
      <c r="K608" s="118"/>
      <c r="L608" s="128"/>
    </row>
    <row r="609" spans="1:12">
      <c r="A609" s="118" t="s">
        <v>496</v>
      </c>
      <c r="B609" s="118" t="s">
        <v>497</v>
      </c>
      <c r="C609" s="118" t="s">
        <v>159</v>
      </c>
      <c r="D609" s="118" t="s">
        <v>160</v>
      </c>
      <c r="E609" s="118" t="s">
        <v>500</v>
      </c>
      <c r="F609" s="118" t="s">
        <v>499</v>
      </c>
      <c r="G609" s="118" t="s">
        <v>162</v>
      </c>
      <c r="H609" s="118"/>
      <c r="I609" s="118">
        <v>160</v>
      </c>
      <c r="J609" s="118">
        <v>140</v>
      </c>
      <c r="K609" s="118"/>
      <c r="L609" s="128"/>
    </row>
    <row r="610" spans="1:12">
      <c r="A610" s="118" t="s">
        <v>496</v>
      </c>
      <c r="B610" s="118" t="s">
        <v>497</v>
      </c>
      <c r="C610" s="118" t="s">
        <v>159</v>
      </c>
      <c r="D610" s="118" t="s">
        <v>160</v>
      </c>
      <c r="E610" s="118" t="s">
        <v>501</v>
      </c>
      <c r="F610" s="118" t="s">
        <v>499</v>
      </c>
      <c r="G610" s="118" t="s">
        <v>162</v>
      </c>
      <c r="H610" s="118"/>
      <c r="I610" s="118">
        <v>320</v>
      </c>
      <c r="J610" s="118">
        <v>160</v>
      </c>
      <c r="K610" s="118"/>
      <c r="L610" s="128"/>
    </row>
    <row r="611" spans="1:12">
      <c r="A611" s="118" t="s">
        <v>496</v>
      </c>
      <c r="B611" s="118" t="s">
        <v>497</v>
      </c>
      <c r="C611" s="118" t="s">
        <v>159</v>
      </c>
      <c r="D611" s="118" t="s">
        <v>160</v>
      </c>
      <c r="E611" s="118" t="s">
        <v>502</v>
      </c>
      <c r="F611" s="118" t="s">
        <v>499</v>
      </c>
      <c r="G611" s="118" t="s">
        <v>162</v>
      </c>
      <c r="H611" s="118"/>
      <c r="I611" s="118">
        <v>100</v>
      </c>
      <c r="J611" s="118">
        <v>50</v>
      </c>
      <c r="K611" s="118"/>
      <c r="L611" s="128"/>
    </row>
    <row r="612" spans="1:12">
      <c r="A612" s="118" t="s">
        <v>496</v>
      </c>
      <c r="B612" s="118" t="s">
        <v>497</v>
      </c>
      <c r="C612" s="118" t="s">
        <v>159</v>
      </c>
      <c r="D612" s="118" t="s">
        <v>160</v>
      </c>
      <c r="E612" s="118" t="s">
        <v>503</v>
      </c>
      <c r="F612" s="118" t="s">
        <v>499</v>
      </c>
      <c r="G612" s="118" t="s">
        <v>162</v>
      </c>
      <c r="H612" s="118"/>
      <c r="I612" s="118">
        <v>100</v>
      </c>
      <c r="J612" s="118">
        <v>50</v>
      </c>
      <c r="K612" s="118"/>
      <c r="L612" s="128"/>
    </row>
    <row r="613" spans="1:12">
      <c r="A613" s="118" t="s">
        <v>496</v>
      </c>
      <c r="B613" s="118" t="s">
        <v>497</v>
      </c>
      <c r="C613" s="118" t="s">
        <v>159</v>
      </c>
      <c r="D613" s="118" t="s">
        <v>160</v>
      </c>
      <c r="E613" s="118" t="s">
        <v>504</v>
      </c>
      <c r="F613" s="118" t="s">
        <v>499</v>
      </c>
      <c r="G613" s="118" t="s">
        <v>162</v>
      </c>
      <c r="H613" s="118"/>
      <c r="I613" s="118">
        <v>150</v>
      </c>
      <c r="J613" s="118">
        <v>75</v>
      </c>
      <c r="K613" s="118"/>
      <c r="L613" s="128"/>
    </row>
    <row r="614" spans="1:12">
      <c r="A614" s="118" t="s">
        <v>496</v>
      </c>
      <c r="B614" s="118" t="s">
        <v>497</v>
      </c>
      <c r="C614" s="118" t="s">
        <v>159</v>
      </c>
      <c r="D614" s="118" t="s">
        <v>160</v>
      </c>
      <c r="E614" s="118" t="s">
        <v>505</v>
      </c>
      <c r="F614" s="118" t="s">
        <v>499</v>
      </c>
      <c r="G614" s="118" t="s">
        <v>162</v>
      </c>
      <c r="H614" s="118"/>
      <c r="I614" s="118">
        <v>180</v>
      </c>
      <c r="J614" s="118">
        <v>110</v>
      </c>
      <c r="K614" s="118"/>
      <c r="L614" s="128"/>
    </row>
    <row r="615" spans="1:12">
      <c r="A615" s="118" t="s">
        <v>496</v>
      </c>
      <c r="B615" s="118" t="s">
        <v>497</v>
      </c>
      <c r="C615" s="118" t="s">
        <v>159</v>
      </c>
      <c r="D615" s="118" t="s">
        <v>160</v>
      </c>
      <c r="E615" s="118" t="s">
        <v>506</v>
      </c>
      <c r="F615" s="118" t="s">
        <v>499</v>
      </c>
      <c r="G615" s="118" t="s">
        <v>162</v>
      </c>
      <c r="H615" s="118"/>
      <c r="I615" s="118">
        <v>180</v>
      </c>
      <c r="J615" s="118">
        <v>110</v>
      </c>
      <c r="K615" s="118"/>
      <c r="L615" s="128"/>
    </row>
    <row r="616" spans="1:12">
      <c r="A616" s="118" t="s">
        <v>496</v>
      </c>
      <c r="B616" s="118" t="s">
        <v>497</v>
      </c>
      <c r="C616" s="118" t="s">
        <v>159</v>
      </c>
      <c r="D616" s="118" t="s">
        <v>160</v>
      </c>
      <c r="E616" s="118" t="s">
        <v>507</v>
      </c>
      <c r="F616" s="118" t="s">
        <v>499</v>
      </c>
      <c r="G616" s="118" t="s">
        <v>162</v>
      </c>
      <c r="H616" s="118"/>
      <c r="I616" s="118">
        <v>320</v>
      </c>
      <c r="J616" s="118">
        <v>160</v>
      </c>
      <c r="K616" s="118"/>
      <c r="L616" s="128"/>
    </row>
    <row r="617" spans="1:12">
      <c r="A617" s="118" t="s">
        <v>496</v>
      </c>
      <c r="B617" s="118" t="s">
        <v>497</v>
      </c>
      <c r="C617" s="118" t="s">
        <v>159</v>
      </c>
      <c r="D617" s="118" t="s">
        <v>160</v>
      </c>
      <c r="E617" s="118" t="s">
        <v>508</v>
      </c>
      <c r="F617" s="118" t="s">
        <v>499</v>
      </c>
      <c r="G617" s="118" t="s">
        <v>162</v>
      </c>
      <c r="H617" s="118"/>
      <c r="I617" s="118">
        <v>320</v>
      </c>
      <c r="J617" s="118">
        <v>190</v>
      </c>
      <c r="K617" s="118"/>
      <c r="L617" s="128"/>
    </row>
    <row r="618" spans="1:12">
      <c r="A618" s="118" t="s">
        <v>496</v>
      </c>
      <c r="B618" s="118" t="s">
        <v>497</v>
      </c>
      <c r="C618" s="118" t="s">
        <v>159</v>
      </c>
      <c r="D618" s="118" t="s">
        <v>160</v>
      </c>
      <c r="E618" s="118" t="s">
        <v>509</v>
      </c>
      <c r="F618" s="118" t="s">
        <v>499</v>
      </c>
      <c r="G618" s="118" t="s">
        <v>162</v>
      </c>
      <c r="H618" s="118"/>
      <c r="I618" s="118">
        <v>320</v>
      </c>
      <c r="J618" s="118">
        <v>160</v>
      </c>
      <c r="K618" s="118"/>
      <c r="L618" s="128"/>
    </row>
    <row r="619" spans="1:12">
      <c r="A619" s="118" t="s">
        <v>496</v>
      </c>
      <c r="B619" s="118" t="s">
        <v>497</v>
      </c>
      <c r="C619" s="118" t="s">
        <v>159</v>
      </c>
      <c r="D619" s="118" t="s">
        <v>160</v>
      </c>
      <c r="E619" s="118" t="s">
        <v>510</v>
      </c>
      <c r="F619" s="118" t="s">
        <v>499</v>
      </c>
      <c r="G619" s="118" t="s">
        <v>162</v>
      </c>
      <c r="H619" s="118"/>
      <c r="I619" s="118">
        <v>170</v>
      </c>
      <c r="J619" s="118">
        <v>110</v>
      </c>
      <c r="K619" s="118"/>
      <c r="L619" s="128"/>
    </row>
    <row r="620" spans="1:12">
      <c r="A620" s="118" t="s">
        <v>496</v>
      </c>
      <c r="B620" s="118" t="s">
        <v>497</v>
      </c>
      <c r="C620" s="118" t="s">
        <v>159</v>
      </c>
      <c r="D620" s="118" t="s">
        <v>160</v>
      </c>
      <c r="E620" s="118" t="s">
        <v>511</v>
      </c>
      <c r="F620" s="118" t="s">
        <v>499</v>
      </c>
      <c r="G620" s="118" t="s">
        <v>162</v>
      </c>
      <c r="H620" s="118"/>
      <c r="I620" s="118">
        <v>160</v>
      </c>
      <c r="J620" s="118">
        <v>140</v>
      </c>
      <c r="K620" s="118"/>
      <c r="L620" s="128"/>
    </row>
    <row r="621" spans="1:12">
      <c r="A621" s="118" t="s">
        <v>496</v>
      </c>
      <c r="B621" s="118" t="s">
        <v>497</v>
      </c>
      <c r="C621" s="118" t="s">
        <v>159</v>
      </c>
      <c r="D621" s="118" t="s">
        <v>160</v>
      </c>
      <c r="E621" s="118" t="s">
        <v>512</v>
      </c>
      <c r="F621" s="118" t="s">
        <v>499</v>
      </c>
      <c r="G621" s="118" t="s">
        <v>162</v>
      </c>
      <c r="H621" s="118"/>
      <c r="I621" s="118">
        <v>170</v>
      </c>
      <c r="J621" s="118">
        <v>110</v>
      </c>
      <c r="K621" s="118"/>
      <c r="L621" s="128"/>
    </row>
    <row r="622" spans="1:12">
      <c r="A622" s="118" t="s">
        <v>496</v>
      </c>
      <c r="B622" s="118" t="s">
        <v>497</v>
      </c>
      <c r="C622" s="118" t="s">
        <v>159</v>
      </c>
      <c r="D622" s="118" t="s">
        <v>160</v>
      </c>
      <c r="E622" s="118" t="s">
        <v>513</v>
      </c>
      <c r="F622" s="118" t="s">
        <v>499</v>
      </c>
      <c r="G622" s="118" t="s">
        <v>162</v>
      </c>
      <c r="H622" s="118"/>
      <c r="I622" s="118">
        <v>260</v>
      </c>
      <c r="J622" s="118">
        <v>155</v>
      </c>
      <c r="K622" s="118"/>
      <c r="L622" s="128"/>
    </row>
    <row r="623" spans="1:12">
      <c r="A623" s="118" t="s">
        <v>496</v>
      </c>
      <c r="B623" s="118" t="s">
        <v>497</v>
      </c>
      <c r="C623" s="118" t="s">
        <v>159</v>
      </c>
      <c r="D623" s="118" t="s">
        <v>160</v>
      </c>
      <c r="E623" s="118" t="s">
        <v>514</v>
      </c>
      <c r="F623" s="118" t="s">
        <v>499</v>
      </c>
      <c r="G623" s="118" t="s">
        <v>162</v>
      </c>
      <c r="H623" s="118"/>
      <c r="I623" s="118">
        <v>335</v>
      </c>
      <c r="J623" s="118">
        <v>210</v>
      </c>
      <c r="K623" s="118"/>
      <c r="L623" s="128"/>
    </row>
    <row r="624" spans="1:12">
      <c r="A624" s="118" t="s">
        <v>496</v>
      </c>
      <c r="B624" s="118" t="s">
        <v>497</v>
      </c>
      <c r="C624" s="118" t="s">
        <v>159</v>
      </c>
      <c r="D624" s="118" t="s">
        <v>160</v>
      </c>
      <c r="E624" s="118" t="s">
        <v>340</v>
      </c>
      <c r="F624" s="118" t="s">
        <v>499</v>
      </c>
      <c r="G624" s="118" t="s">
        <v>162</v>
      </c>
      <c r="H624" s="118"/>
      <c r="I624" s="118">
        <v>650</v>
      </c>
      <c r="J624" s="118">
        <v>240</v>
      </c>
      <c r="K624" s="118"/>
      <c r="L624" s="128"/>
    </row>
    <row r="625" spans="1:12">
      <c r="A625" s="118" t="s">
        <v>496</v>
      </c>
      <c r="B625" s="118" t="s">
        <v>497</v>
      </c>
      <c r="C625" s="118" t="s">
        <v>159</v>
      </c>
      <c r="D625" s="118" t="s">
        <v>160</v>
      </c>
      <c r="E625" s="118" t="s">
        <v>515</v>
      </c>
      <c r="F625" s="118" t="s">
        <v>499</v>
      </c>
      <c r="G625" s="118" t="s">
        <v>162</v>
      </c>
      <c r="H625" s="118"/>
      <c r="I625" s="118">
        <v>170</v>
      </c>
      <c r="J625" s="118">
        <v>85</v>
      </c>
      <c r="K625" s="118"/>
      <c r="L625" s="128"/>
    </row>
    <row r="626" spans="1:12">
      <c r="A626" s="118" t="s">
        <v>496</v>
      </c>
      <c r="B626" s="118" t="s">
        <v>497</v>
      </c>
      <c r="C626" s="118" t="s">
        <v>159</v>
      </c>
      <c r="D626" s="118" t="s">
        <v>160</v>
      </c>
      <c r="E626" s="118" t="s">
        <v>516</v>
      </c>
      <c r="F626" s="118" t="s">
        <v>499</v>
      </c>
      <c r="G626" s="118" t="s">
        <v>162</v>
      </c>
      <c r="H626" s="118"/>
      <c r="I626" s="118">
        <v>170</v>
      </c>
      <c r="J626" s="118">
        <v>110</v>
      </c>
      <c r="K626" s="118"/>
      <c r="L626" s="128"/>
    </row>
    <row r="627" spans="1:12">
      <c r="A627" s="118" t="s">
        <v>496</v>
      </c>
      <c r="B627" s="118" t="s">
        <v>497</v>
      </c>
      <c r="C627" s="118" t="s">
        <v>159</v>
      </c>
      <c r="D627" s="118" t="s">
        <v>160</v>
      </c>
      <c r="E627" s="118" t="s">
        <v>517</v>
      </c>
      <c r="F627" s="118" t="s">
        <v>499</v>
      </c>
      <c r="G627" s="118" t="s">
        <v>162</v>
      </c>
      <c r="H627" s="118"/>
      <c r="I627" s="118">
        <v>200</v>
      </c>
      <c r="J627" s="118">
        <v>110</v>
      </c>
      <c r="K627" s="118"/>
      <c r="L627" s="128"/>
    </row>
    <row r="628" spans="1:12">
      <c r="A628" s="118" t="s">
        <v>496</v>
      </c>
      <c r="B628" s="118" t="s">
        <v>497</v>
      </c>
      <c r="C628" s="118" t="s">
        <v>159</v>
      </c>
      <c r="D628" s="118" t="s">
        <v>160</v>
      </c>
      <c r="E628" s="118" t="s">
        <v>518</v>
      </c>
      <c r="F628" s="118" t="s">
        <v>499</v>
      </c>
      <c r="G628" s="118" t="s">
        <v>162</v>
      </c>
      <c r="H628" s="118"/>
      <c r="I628" s="118">
        <v>200</v>
      </c>
      <c r="J628" s="118">
        <v>110</v>
      </c>
      <c r="K628" s="118"/>
      <c r="L628" s="128"/>
    </row>
    <row r="629" spans="1:12">
      <c r="A629" s="118" t="s">
        <v>496</v>
      </c>
      <c r="B629" s="118" t="s">
        <v>497</v>
      </c>
      <c r="C629" s="118" t="s">
        <v>159</v>
      </c>
      <c r="D629" s="118" t="s">
        <v>160</v>
      </c>
      <c r="E629" s="118" t="s">
        <v>519</v>
      </c>
      <c r="F629" s="118" t="s">
        <v>499</v>
      </c>
      <c r="G629" s="118" t="s">
        <v>162</v>
      </c>
      <c r="H629" s="118"/>
      <c r="I629" s="118">
        <v>200</v>
      </c>
      <c r="J629" s="118">
        <v>110</v>
      </c>
      <c r="K629" s="118"/>
      <c r="L629" s="128"/>
    </row>
    <row r="630" spans="1:12">
      <c r="A630" s="118" t="s">
        <v>496</v>
      </c>
      <c r="B630" s="118" t="s">
        <v>497</v>
      </c>
      <c r="C630" s="118" t="s">
        <v>159</v>
      </c>
      <c r="D630" s="118" t="s">
        <v>160</v>
      </c>
      <c r="E630" s="118" t="s">
        <v>520</v>
      </c>
      <c r="F630" s="118" t="s">
        <v>499</v>
      </c>
      <c r="G630" s="118" t="s">
        <v>162</v>
      </c>
      <c r="H630" s="118"/>
      <c r="I630" s="118">
        <v>220</v>
      </c>
      <c r="J630" s="118">
        <v>140</v>
      </c>
      <c r="K630" s="118"/>
      <c r="L630" s="128"/>
    </row>
    <row r="631" spans="1:12">
      <c r="A631" s="118" t="s">
        <v>496</v>
      </c>
      <c r="B631" s="118" t="s">
        <v>497</v>
      </c>
      <c r="C631" s="118" t="s">
        <v>159</v>
      </c>
      <c r="D631" s="118" t="s">
        <v>160</v>
      </c>
      <c r="E631" s="118" t="s">
        <v>378</v>
      </c>
      <c r="F631" s="118" t="s">
        <v>499</v>
      </c>
      <c r="G631" s="118" t="s">
        <v>162</v>
      </c>
      <c r="H631" s="118"/>
      <c r="I631" s="118">
        <v>520</v>
      </c>
      <c r="J631" s="118">
        <v>280</v>
      </c>
      <c r="K631" s="118"/>
      <c r="L631" s="128"/>
    </row>
    <row r="632" spans="1:12">
      <c r="A632" s="118" t="s">
        <v>496</v>
      </c>
      <c r="B632" s="118" t="s">
        <v>497</v>
      </c>
      <c r="C632" s="118" t="s">
        <v>159</v>
      </c>
      <c r="D632" s="118" t="s">
        <v>160</v>
      </c>
      <c r="E632" s="118" t="s">
        <v>521</v>
      </c>
      <c r="F632" s="118" t="s">
        <v>499</v>
      </c>
      <c r="G632" s="118" t="s">
        <v>162</v>
      </c>
      <c r="H632" s="118"/>
      <c r="I632" s="118">
        <v>210</v>
      </c>
      <c r="J632" s="118">
        <v>130</v>
      </c>
      <c r="K632" s="118"/>
      <c r="L632" s="128"/>
    </row>
    <row r="633" spans="1:12">
      <c r="A633" s="118" t="s">
        <v>496</v>
      </c>
      <c r="B633" s="118" t="s">
        <v>497</v>
      </c>
      <c r="C633" s="118" t="s">
        <v>159</v>
      </c>
      <c r="D633" s="118" t="s">
        <v>160</v>
      </c>
      <c r="E633" s="118" t="s">
        <v>522</v>
      </c>
      <c r="F633" s="118" t="s">
        <v>499</v>
      </c>
      <c r="G633" s="118" t="s">
        <v>162</v>
      </c>
      <c r="H633" s="118"/>
      <c r="I633" s="118">
        <v>210</v>
      </c>
      <c r="J633" s="118">
        <v>130</v>
      </c>
      <c r="K633" s="118"/>
      <c r="L633" s="128"/>
    </row>
    <row r="634" spans="1:12">
      <c r="A634" s="118" t="s">
        <v>496</v>
      </c>
      <c r="B634" s="118" t="s">
        <v>497</v>
      </c>
      <c r="C634" s="118" t="s">
        <v>159</v>
      </c>
      <c r="D634" s="118" t="s">
        <v>160</v>
      </c>
      <c r="E634" s="118" t="s">
        <v>523</v>
      </c>
      <c r="F634" s="118" t="s">
        <v>499</v>
      </c>
      <c r="G634" s="118" t="s">
        <v>162</v>
      </c>
      <c r="H634" s="118"/>
      <c r="I634" s="118">
        <v>210</v>
      </c>
      <c r="J634" s="118">
        <v>130</v>
      </c>
      <c r="K634" s="118"/>
      <c r="L634" s="128"/>
    </row>
    <row r="635" spans="1:12">
      <c r="A635" s="118" t="s">
        <v>496</v>
      </c>
      <c r="B635" s="118" t="s">
        <v>497</v>
      </c>
      <c r="C635" s="118" t="s">
        <v>159</v>
      </c>
      <c r="D635" s="118" t="s">
        <v>160</v>
      </c>
      <c r="E635" s="118" t="s">
        <v>524</v>
      </c>
      <c r="F635" s="118" t="s">
        <v>499</v>
      </c>
      <c r="G635" s="118" t="s">
        <v>162</v>
      </c>
      <c r="H635" s="118"/>
      <c r="I635" s="118">
        <v>210</v>
      </c>
      <c r="J635" s="118">
        <v>130</v>
      </c>
      <c r="K635" s="118"/>
      <c r="L635" s="128"/>
    </row>
    <row r="636" spans="1:12">
      <c r="A636" s="118" t="s">
        <v>496</v>
      </c>
      <c r="B636" s="118" t="s">
        <v>497</v>
      </c>
      <c r="C636" s="118" t="s">
        <v>159</v>
      </c>
      <c r="D636" s="118" t="s">
        <v>160</v>
      </c>
      <c r="E636" s="118" t="s">
        <v>525</v>
      </c>
      <c r="F636" s="118" t="s">
        <v>499</v>
      </c>
      <c r="G636" s="118" t="s">
        <v>162</v>
      </c>
      <c r="H636" s="118"/>
      <c r="I636" s="118">
        <v>210</v>
      </c>
      <c r="J636" s="118">
        <v>130</v>
      </c>
      <c r="K636" s="118"/>
      <c r="L636" s="128"/>
    </row>
    <row r="637" spans="1:12">
      <c r="A637" s="118" t="s">
        <v>496</v>
      </c>
      <c r="B637" s="118" t="s">
        <v>497</v>
      </c>
      <c r="C637" s="118" t="s">
        <v>159</v>
      </c>
      <c r="D637" s="118" t="s">
        <v>160</v>
      </c>
      <c r="E637" s="118" t="s">
        <v>526</v>
      </c>
      <c r="F637" s="118" t="s">
        <v>499</v>
      </c>
      <c r="G637" s="118" t="s">
        <v>162</v>
      </c>
      <c r="H637" s="118"/>
      <c r="I637" s="118">
        <v>260</v>
      </c>
      <c r="J637" s="118">
        <v>170</v>
      </c>
      <c r="K637" s="118"/>
      <c r="L637" s="128"/>
    </row>
    <row r="638" spans="1:12">
      <c r="A638" s="118" t="s">
        <v>496</v>
      </c>
      <c r="B638" s="118" t="s">
        <v>497</v>
      </c>
      <c r="C638" s="118" t="s">
        <v>159</v>
      </c>
      <c r="D638" s="118" t="s">
        <v>160</v>
      </c>
      <c r="E638" s="118" t="s">
        <v>504</v>
      </c>
      <c r="F638" s="118" t="s">
        <v>499</v>
      </c>
      <c r="G638" s="118" t="s">
        <v>162</v>
      </c>
      <c r="H638" s="118"/>
      <c r="I638" s="118">
        <v>170</v>
      </c>
      <c r="J638" s="118">
        <v>110</v>
      </c>
      <c r="K638" s="118"/>
      <c r="L638" s="128"/>
    </row>
    <row r="639" spans="1:12">
      <c r="A639" s="118" t="s">
        <v>496</v>
      </c>
      <c r="B639" s="118" t="s">
        <v>497</v>
      </c>
      <c r="C639" s="118" t="s">
        <v>159</v>
      </c>
      <c r="D639" s="118" t="s">
        <v>160</v>
      </c>
      <c r="E639" s="118" t="s">
        <v>527</v>
      </c>
      <c r="F639" s="118" t="s">
        <v>499</v>
      </c>
      <c r="G639" s="118" t="s">
        <v>162</v>
      </c>
      <c r="H639" s="118"/>
      <c r="I639" s="118">
        <v>170</v>
      </c>
      <c r="J639" s="118">
        <v>110</v>
      </c>
      <c r="K639" s="118"/>
      <c r="L639" s="128"/>
    </row>
    <row r="640" spans="1:12">
      <c r="A640" s="118" t="s">
        <v>496</v>
      </c>
      <c r="B640" s="118" t="s">
        <v>497</v>
      </c>
      <c r="C640" s="118" t="s">
        <v>159</v>
      </c>
      <c r="D640" s="118" t="s">
        <v>160</v>
      </c>
      <c r="E640" s="118" t="s">
        <v>528</v>
      </c>
      <c r="F640" s="118" t="s">
        <v>499</v>
      </c>
      <c r="G640" s="118" t="s">
        <v>162</v>
      </c>
      <c r="H640" s="118"/>
      <c r="I640" s="118">
        <v>200</v>
      </c>
      <c r="J640" s="118">
        <v>110</v>
      </c>
      <c r="K640" s="118"/>
      <c r="L640" s="128"/>
    </row>
    <row r="641" spans="1:12">
      <c r="A641" s="118" t="s">
        <v>496</v>
      </c>
      <c r="B641" s="118" t="s">
        <v>497</v>
      </c>
      <c r="C641" s="118" t="s">
        <v>159</v>
      </c>
      <c r="D641" s="118" t="s">
        <v>160</v>
      </c>
      <c r="E641" s="118" t="s">
        <v>525</v>
      </c>
      <c r="F641" s="118" t="s">
        <v>499</v>
      </c>
      <c r="G641" s="118" t="s">
        <v>162</v>
      </c>
      <c r="H641" s="118"/>
      <c r="I641" s="118">
        <v>200</v>
      </c>
      <c r="J641" s="118">
        <v>110</v>
      </c>
      <c r="K641" s="118"/>
      <c r="L641" s="128"/>
    </row>
    <row r="642" spans="1:12">
      <c r="A642" s="118" t="s">
        <v>496</v>
      </c>
      <c r="B642" s="118" t="s">
        <v>497</v>
      </c>
      <c r="C642" s="118" t="s">
        <v>159</v>
      </c>
      <c r="D642" s="118" t="s">
        <v>160</v>
      </c>
      <c r="E642" s="118" t="s">
        <v>529</v>
      </c>
      <c r="F642" s="118" t="s">
        <v>499</v>
      </c>
      <c r="G642" s="118" t="s">
        <v>162</v>
      </c>
      <c r="H642" s="118"/>
      <c r="I642" s="118">
        <v>170</v>
      </c>
      <c r="J642" s="118">
        <v>110</v>
      </c>
      <c r="K642" s="118"/>
      <c r="L642" s="128"/>
    </row>
    <row r="643" spans="1:12">
      <c r="A643" s="118" t="s">
        <v>496</v>
      </c>
      <c r="B643" s="118" t="s">
        <v>497</v>
      </c>
      <c r="C643" s="118" t="s">
        <v>159</v>
      </c>
      <c r="D643" s="118" t="s">
        <v>160</v>
      </c>
      <c r="E643" s="118" t="s">
        <v>530</v>
      </c>
      <c r="F643" s="118" t="s">
        <v>499</v>
      </c>
      <c r="G643" s="118" t="s">
        <v>162</v>
      </c>
      <c r="H643" s="118"/>
      <c r="I643" s="118">
        <v>170</v>
      </c>
      <c r="J643" s="118">
        <v>110</v>
      </c>
      <c r="K643" s="118"/>
      <c r="L643" s="128"/>
    </row>
    <row r="644" spans="1:12">
      <c r="A644" s="118" t="s">
        <v>496</v>
      </c>
      <c r="B644" s="118" t="s">
        <v>497</v>
      </c>
      <c r="C644" s="118" t="s">
        <v>159</v>
      </c>
      <c r="D644" s="118" t="s">
        <v>160</v>
      </c>
      <c r="E644" s="118" t="s">
        <v>531</v>
      </c>
      <c r="F644" s="118" t="s">
        <v>499</v>
      </c>
      <c r="G644" s="118" t="s">
        <v>162</v>
      </c>
      <c r="H644" s="118"/>
      <c r="I644" s="118">
        <v>170</v>
      </c>
      <c r="J644" s="118">
        <v>110</v>
      </c>
      <c r="K644" s="118"/>
      <c r="L644" s="128"/>
    </row>
    <row r="645" spans="1:12">
      <c r="A645" s="118" t="s">
        <v>496</v>
      </c>
      <c r="B645" s="118" t="s">
        <v>497</v>
      </c>
      <c r="C645" s="118" t="s">
        <v>159</v>
      </c>
      <c r="D645" s="118" t="s">
        <v>160</v>
      </c>
      <c r="E645" s="118" t="s">
        <v>532</v>
      </c>
      <c r="F645" s="118" t="s">
        <v>499</v>
      </c>
      <c r="G645" s="118" t="s">
        <v>162</v>
      </c>
      <c r="H645" s="118"/>
      <c r="I645" s="118">
        <v>170</v>
      </c>
      <c r="J645" s="118">
        <v>110</v>
      </c>
      <c r="K645" s="118"/>
      <c r="L645" s="128"/>
    </row>
    <row r="646" spans="1:12">
      <c r="A646" s="118" t="s">
        <v>496</v>
      </c>
      <c r="B646" s="118" t="s">
        <v>497</v>
      </c>
      <c r="C646" s="118" t="s">
        <v>159</v>
      </c>
      <c r="D646" s="118" t="s">
        <v>160</v>
      </c>
      <c r="E646" s="118" t="s">
        <v>533</v>
      </c>
      <c r="F646" s="118" t="s">
        <v>499</v>
      </c>
      <c r="G646" s="118" t="s">
        <v>162</v>
      </c>
      <c r="H646" s="118"/>
      <c r="I646" s="118">
        <v>315</v>
      </c>
      <c r="J646" s="118">
        <v>220</v>
      </c>
      <c r="K646" s="118"/>
      <c r="L646" s="128"/>
    </row>
    <row r="647" spans="1:12">
      <c r="A647" s="118" t="s">
        <v>496</v>
      </c>
      <c r="B647" s="118" t="s">
        <v>497</v>
      </c>
      <c r="C647" s="118" t="s">
        <v>159</v>
      </c>
      <c r="D647" s="118" t="s">
        <v>160</v>
      </c>
      <c r="E647" s="118" t="s">
        <v>498</v>
      </c>
      <c r="F647" s="118" t="s">
        <v>534</v>
      </c>
      <c r="G647" s="118" t="s">
        <v>162</v>
      </c>
      <c r="H647" s="118"/>
      <c r="I647" s="118">
        <v>160</v>
      </c>
      <c r="J647" s="118">
        <v>140</v>
      </c>
      <c r="K647" s="118"/>
      <c r="L647" s="128"/>
    </row>
    <row r="648" spans="1:12">
      <c r="A648" s="118" t="s">
        <v>496</v>
      </c>
      <c r="B648" s="118" t="s">
        <v>497</v>
      </c>
      <c r="C648" s="118" t="s">
        <v>159</v>
      </c>
      <c r="D648" s="118" t="s">
        <v>160</v>
      </c>
      <c r="E648" s="118" t="s">
        <v>500</v>
      </c>
      <c r="F648" s="118" t="s">
        <v>534</v>
      </c>
      <c r="G648" s="118" t="s">
        <v>162</v>
      </c>
      <c r="H648" s="118"/>
      <c r="I648" s="118">
        <v>160</v>
      </c>
      <c r="J648" s="118">
        <v>140</v>
      </c>
      <c r="K648" s="118"/>
      <c r="L648" s="128"/>
    </row>
    <row r="649" spans="1:12">
      <c r="A649" s="118" t="s">
        <v>496</v>
      </c>
      <c r="B649" s="118" t="s">
        <v>497</v>
      </c>
      <c r="C649" s="118" t="s">
        <v>159</v>
      </c>
      <c r="D649" s="118" t="s">
        <v>160</v>
      </c>
      <c r="E649" s="118" t="s">
        <v>501</v>
      </c>
      <c r="F649" s="118" t="s">
        <v>534</v>
      </c>
      <c r="G649" s="118" t="s">
        <v>162</v>
      </c>
      <c r="H649" s="118"/>
      <c r="I649" s="118">
        <v>320</v>
      </c>
      <c r="J649" s="118">
        <v>160</v>
      </c>
      <c r="K649" s="118"/>
      <c r="L649" s="128"/>
    </row>
    <row r="650" spans="1:12">
      <c r="A650" s="118" t="s">
        <v>496</v>
      </c>
      <c r="B650" s="118" t="s">
        <v>497</v>
      </c>
      <c r="C650" s="118" t="s">
        <v>159</v>
      </c>
      <c r="D650" s="118" t="s">
        <v>160</v>
      </c>
      <c r="E650" s="118" t="s">
        <v>502</v>
      </c>
      <c r="F650" s="118" t="s">
        <v>534</v>
      </c>
      <c r="G650" s="118" t="s">
        <v>162</v>
      </c>
      <c r="H650" s="118"/>
      <c r="I650" s="118">
        <v>100</v>
      </c>
      <c r="J650" s="118">
        <v>50</v>
      </c>
      <c r="K650" s="118"/>
      <c r="L650" s="128"/>
    </row>
    <row r="651" spans="1:12">
      <c r="A651" s="118" t="s">
        <v>496</v>
      </c>
      <c r="B651" s="118" t="s">
        <v>497</v>
      </c>
      <c r="C651" s="118" t="s">
        <v>159</v>
      </c>
      <c r="D651" s="118" t="s">
        <v>160</v>
      </c>
      <c r="E651" s="118" t="s">
        <v>503</v>
      </c>
      <c r="F651" s="118" t="s">
        <v>534</v>
      </c>
      <c r="G651" s="118" t="s">
        <v>162</v>
      </c>
      <c r="H651" s="118"/>
      <c r="I651" s="118">
        <v>100</v>
      </c>
      <c r="J651" s="118">
        <v>50</v>
      </c>
      <c r="K651" s="118"/>
      <c r="L651" s="128"/>
    </row>
    <row r="652" spans="1:12">
      <c r="A652" s="118" t="s">
        <v>496</v>
      </c>
      <c r="B652" s="118" t="s">
        <v>497</v>
      </c>
      <c r="C652" s="118" t="s">
        <v>159</v>
      </c>
      <c r="D652" s="118" t="s">
        <v>160</v>
      </c>
      <c r="E652" s="118" t="s">
        <v>504</v>
      </c>
      <c r="F652" s="118" t="s">
        <v>534</v>
      </c>
      <c r="G652" s="118" t="s">
        <v>162</v>
      </c>
      <c r="H652" s="118"/>
      <c r="I652" s="118">
        <v>150</v>
      </c>
      <c r="J652" s="118">
        <v>75</v>
      </c>
      <c r="K652" s="118"/>
      <c r="L652" s="128"/>
    </row>
    <row r="653" spans="1:12">
      <c r="A653" s="118" t="s">
        <v>496</v>
      </c>
      <c r="B653" s="118" t="s">
        <v>497</v>
      </c>
      <c r="C653" s="118" t="s">
        <v>159</v>
      </c>
      <c r="D653" s="118" t="s">
        <v>160</v>
      </c>
      <c r="E653" s="118" t="s">
        <v>505</v>
      </c>
      <c r="F653" s="118" t="s">
        <v>534</v>
      </c>
      <c r="G653" s="118" t="s">
        <v>162</v>
      </c>
      <c r="H653" s="118"/>
      <c r="I653" s="118">
        <v>180</v>
      </c>
      <c r="J653" s="118">
        <v>110</v>
      </c>
      <c r="K653" s="118"/>
      <c r="L653" s="128"/>
    </row>
    <row r="654" spans="1:12">
      <c r="A654" s="118" t="s">
        <v>496</v>
      </c>
      <c r="B654" s="118" t="s">
        <v>497</v>
      </c>
      <c r="C654" s="118" t="s">
        <v>159</v>
      </c>
      <c r="D654" s="118" t="s">
        <v>160</v>
      </c>
      <c r="E654" s="118" t="s">
        <v>506</v>
      </c>
      <c r="F654" s="118" t="s">
        <v>534</v>
      </c>
      <c r="G654" s="118" t="s">
        <v>162</v>
      </c>
      <c r="H654" s="118"/>
      <c r="I654" s="118">
        <v>180</v>
      </c>
      <c r="J654" s="118">
        <v>110</v>
      </c>
      <c r="K654" s="118"/>
      <c r="L654" s="128"/>
    </row>
    <row r="655" spans="1:12">
      <c r="A655" s="118" t="s">
        <v>496</v>
      </c>
      <c r="B655" s="118" t="s">
        <v>497</v>
      </c>
      <c r="C655" s="118" t="s">
        <v>159</v>
      </c>
      <c r="D655" s="118" t="s">
        <v>160</v>
      </c>
      <c r="E655" s="118" t="s">
        <v>507</v>
      </c>
      <c r="F655" s="118" t="s">
        <v>534</v>
      </c>
      <c r="G655" s="118" t="s">
        <v>162</v>
      </c>
      <c r="H655" s="118"/>
      <c r="I655" s="118">
        <v>320</v>
      </c>
      <c r="J655" s="118">
        <v>160</v>
      </c>
      <c r="K655" s="118"/>
      <c r="L655" s="128"/>
    </row>
    <row r="656" spans="1:12">
      <c r="A656" s="118" t="s">
        <v>496</v>
      </c>
      <c r="B656" s="118" t="s">
        <v>497</v>
      </c>
      <c r="C656" s="118" t="s">
        <v>159</v>
      </c>
      <c r="D656" s="118" t="s">
        <v>160</v>
      </c>
      <c r="E656" s="118" t="s">
        <v>508</v>
      </c>
      <c r="F656" s="118" t="s">
        <v>534</v>
      </c>
      <c r="G656" s="118" t="s">
        <v>162</v>
      </c>
      <c r="H656" s="118"/>
      <c r="I656" s="118">
        <v>320</v>
      </c>
      <c r="J656" s="118">
        <v>190</v>
      </c>
      <c r="K656" s="118"/>
      <c r="L656" s="128"/>
    </row>
    <row r="657" spans="1:12">
      <c r="A657" s="118" t="s">
        <v>496</v>
      </c>
      <c r="B657" s="118" t="s">
        <v>497</v>
      </c>
      <c r="C657" s="118" t="s">
        <v>159</v>
      </c>
      <c r="D657" s="118" t="s">
        <v>160</v>
      </c>
      <c r="E657" s="118" t="s">
        <v>509</v>
      </c>
      <c r="F657" s="118" t="s">
        <v>534</v>
      </c>
      <c r="G657" s="118" t="s">
        <v>162</v>
      </c>
      <c r="H657" s="118"/>
      <c r="I657" s="118">
        <v>320</v>
      </c>
      <c r="J657" s="118">
        <v>160</v>
      </c>
      <c r="K657" s="118"/>
      <c r="L657" s="128"/>
    </row>
    <row r="658" spans="1:12">
      <c r="A658" s="118" t="s">
        <v>496</v>
      </c>
      <c r="B658" s="118" t="s">
        <v>497</v>
      </c>
      <c r="C658" s="118" t="s">
        <v>159</v>
      </c>
      <c r="D658" s="118" t="s">
        <v>160</v>
      </c>
      <c r="E658" s="118" t="s">
        <v>510</v>
      </c>
      <c r="F658" s="118" t="s">
        <v>534</v>
      </c>
      <c r="G658" s="118" t="s">
        <v>162</v>
      </c>
      <c r="H658" s="118"/>
      <c r="I658" s="118">
        <v>170</v>
      </c>
      <c r="J658" s="118">
        <v>110</v>
      </c>
      <c r="K658" s="118"/>
      <c r="L658" s="128"/>
    </row>
    <row r="659" spans="1:12">
      <c r="A659" s="118" t="s">
        <v>496</v>
      </c>
      <c r="B659" s="118" t="s">
        <v>497</v>
      </c>
      <c r="C659" s="118" t="s">
        <v>159</v>
      </c>
      <c r="D659" s="118" t="s">
        <v>160</v>
      </c>
      <c r="E659" s="118" t="s">
        <v>511</v>
      </c>
      <c r="F659" s="118" t="s">
        <v>534</v>
      </c>
      <c r="G659" s="118" t="s">
        <v>162</v>
      </c>
      <c r="H659" s="118"/>
      <c r="I659" s="118">
        <v>160</v>
      </c>
      <c r="J659" s="118">
        <v>140</v>
      </c>
      <c r="K659" s="118"/>
      <c r="L659" s="128"/>
    </row>
    <row r="660" spans="1:12">
      <c r="A660" s="118" t="s">
        <v>496</v>
      </c>
      <c r="B660" s="118" t="s">
        <v>497</v>
      </c>
      <c r="C660" s="118" t="s">
        <v>159</v>
      </c>
      <c r="D660" s="118" t="s">
        <v>160</v>
      </c>
      <c r="E660" s="118" t="s">
        <v>512</v>
      </c>
      <c r="F660" s="118" t="s">
        <v>534</v>
      </c>
      <c r="G660" s="118" t="s">
        <v>162</v>
      </c>
      <c r="H660" s="118"/>
      <c r="I660" s="118">
        <v>170</v>
      </c>
      <c r="J660" s="118">
        <v>110</v>
      </c>
      <c r="K660" s="118"/>
      <c r="L660" s="128"/>
    </row>
    <row r="661" spans="1:12">
      <c r="A661" s="118" t="s">
        <v>496</v>
      </c>
      <c r="B661" s="118" t="s">
        <v>497</v>
      </c>
      <c r="C661" s="118" t="s">
        <v>159</v>
      </c>
      <c r="D661" s="118" t="s">
        <v>160</v>
      </c>
      <c r="E661" s="118" t="s">
        <v>513</v>
      </c>
      <c r="F661" s="118" t="s">
        <v>534</v>
      </c>
      <c r="G661" s="118" t="s">
        <v>162</v>
      </c>
      <c r="H661" s="118"/>
      <c r="I661" s="118">
        <v>260</v>
      </c>
      <c r="J661" s="118">
        <v>155</v>
      </c>
      <c r="K661" s="118"/>
      <c r="L661" s="128"/>
    </row>
    <row r="662" spans="1:12">
      <c r="A662" s="118" t="s">
        <v>496</v>
      </c>
      <c r="B662" s="118" t="s">
        <v>497</v>
      </c>
      <c r="C662" s="118" t="s">
        <v>159</v>
      </c>
      <c r="D662" s="118" t="s">
        <v>160</v>
      </c>
      <c r="E662" s="118" t="s">
        <v>514</v>
      </c>
      <c r="F662" s="118" t="s">
        <v>534</v>
      </c>
      <c r="G662" s="118" t="s">
        <v>162</v>
      </c>
      <c r="H662" s="118"/>
      <c r="I662" s="118">
        <v>335</v>
      </c>
      <c r="J662" s="118">
        <v>210</v>
      </c>
      <c r="K662" s="118"/>
      <c r="L662" s="128"/>
    </row>
    <row r="663" spans="1:12">
      <c r="A663" s="118" t="s">
        <v>496</v>
      </c>
      <c r="B663" s="118" t="s">
        <v>497</v>
      </c>
      <c r="C663" s="118" t="s">
        <v>159</v>
      </c>
      <c r="D663" s="118" t="s">
        <v>160</v>
      </c>
      <c r="E663" s="118" t="s">
        <v>340</v>
      </c>
      <c r="F663" s="118" t="s">
        <v>534</v>
      </c>
      <c r="G663" s="118" t="s">
        <v>162</v>
      </c>
      <c r="H663" s="118"/>
      <c r="I663" s="118">
        <v>650</v>
      </c>
      <c r="J663" s="118">
        <v>240</v>
      </c>
      <c r="K663" s="118"/>
      <c r="L663" s="128"/>
    </row>
    <row r="664" spans="1:12">
      <c r="A664" s="118" t="s">
        <v>496</v>
      </c>
      <c r="B664" s="118" t="s">
        <v>497</v>
      </c>
      <c r="C664" s="118" t="s">
        <v>159</v>
      </c>
      <c r="D664" s="118" t="s">
        <v>160</v>
      </c>
      <c r="E664" s="118" t="s">
        <v>515</v>
      </c>
      <c r="F664" s="118" t="s">
        <v>534</v>
      </c>
      <c r="G664" s="118" t="s">
        <v>162</v>
      </c>
      <c r="H664" s="118"/>
      <c r="I664" s="118">
        <v>170</v>
      </c>
      <c r="J664" s="118">
        <v>85</v>
      </c>
      <c r="K664" s="118"/>
      <c r="L664" s="128"/>
    </row>
    <row r="665" spans="1:12">
      <c r="A665" s="118" t="s">
        <v>496</v>
      </c>
      <c r="B665" s="118" t="s">
        <v>497</v>
      </c>
      <c r="C665" s="118" t="s">
        <v>159</v>
      </c>
      <c r="D665" s="118" t="s">
        <v>160</v>
      </c>
      <c r="E665" s="118" t="s">
        <v>516</v>
      </c>
      <c r="F665" s="118" t="s">
        <v>534</v>
      </c>
      <c r="G665" s="118" t="s">
        <v>162</v>
      </c>
      <c r="H665" s="118"/>
      <c r="I665" s="118">
        <v>170</v>
      </c>
      <c r="J665" s="118">
        <v>110</v>
      </c>
      <c r="K665" s="118"/>
      <c r="L665" s="128"/>
    </row>
    <row r="666" spans="1:12">
      <c r="A666" s="118" t="s">
        <v>496</v>
      </c>
      <c r="B666" s="118" t="s">
        <v>497</v>
      </c>
      <c r="C666" s="118" t="s">
        <v>159</v>
      </c>
      <c r="D666" s="118" t="s">
        <v>160</v>
      </c>
      <c r="E666" s="118" t="s">
        <v>517</v>
      </c>
      <c r="F666" s="118" t="s">
        <v>534</v>
      </c>
      <c r="G666" s="118" t="s">
        <v>162</v>
      </c>
      <c r="H666" s="118"/>
      <c r="I666" s="118">
        <v>200</v>
      </c>
      <c r="J666" s="118">
        <v>110</v>
      </c>
      <c r="K666" s="118"/>
      <c r="L666" s="128"/>
    </row>
    <row r="667" spans="1:12">
      <c r="A667" s="118" t="s">
        <v>496</v>
      </c>
      <c r="B667" s="118" t="s">
        <v>497</v>
      </c>
      <c r="C667" s="118" t="s">
        <v>159</v>
      </c>
      <c r="D667" s="118" t="s">
        <v>160</v>
      </c>
      <c r="E667" s="118" t="s">
        <v>518</v>
      </c>
      <c r="F667" s="118" t="s">
        <v>534</v>
      </c>
      <c r="G667" s="118" t="s">
        <v>162</v>
      </c>
      <c r="H667" s="118"/>
      <c r="I667" s="118">
        <v>200</v>
      </c>
      <c r="J667" s="118">
        <v>110</v>
      </c>
      <c r="K667" s="118"/>
      <c r="L667" s="128"/>
    </row>
    <row r="668" spans="1:12">
      <c r="A668" s="118" t="s">
        <v>496</v>
      </c>
      <c r="B668" s="118" t="s">
        <v>497</v>
      </c>
      <c r="C668" s="118" t="s">
        <v>159</v>
      </c>
      <c r="D668" s="118" t="s">
        <v>160</v>
      </c>
      <c r="E668" s="118" t="s">
        <v>519</v>
      </c>
      <c r="F668" s="118" t="s">
        <v>534</v>
      </c>
      <c r="G668" s="118" t="s">
        <v>162</v>
      </c>
      <c r="H668" s="118"/>
      <c r="I668" s="118">
        <v>200</v>
      </c>
      <c r="J668" s="118">
        <v>110</v>
      </c>
      <c r="K668" s="118"/>
      <c r="L668" s="128"/>
    </row>
    <row r="669" spans="1:12">
      <c r="A669" s="118" t="s">
        <v>496</v>
      </c>
      <c r="B669" s="118" t="s">
        <v>497</v>
      </c>
      <c r="C669" s="118" t="s">
        <v>159</v>
      </c>
      <c r="D669" s="118" t="s">
        <v>160</v>
      </c>
      <c r="E669" s="118" t="s">
        <v>520</v>
      </c>
      <c r="F669" s="118" t="s">
        <v>534</v>
      </c>
      <c r="G669" s="118" t="s">
        <v>162</v>
      </c>
      <c r="H669" s="118"/>
      <c r="I669" s="118">
        <v>220</v>
      </c>
      <c r="J669" s="118">
        <v>140</v>
      </c>
      <c r="K669" s="118"/>
      <c r="L669" s="128"/>
    </row>
    <row r="670" spans="1:12">
      <c r="A670" s="118" t="s">
        <v>496</v>
      </c>
      <c r="B670" s="118" t="s">
        <v>497</v>
      </c>
      <c r="C670" s="118" t="s">
        <v>159</v>
      </c>
      <c r="D670" s="118" t="s">
        <v>160</v>
      </c>
      <c r="E670" s="118" t="s">
        <v>378</v>
      </c>
      <c r="F670" s="118" t="s">
        <v>534</v>
      </c>
      <c r="G670" s="118" t="s">
        <v>162</v>
      </c>
      <c r="H670" s="118"/>
      <c r="I670" s="118">
        <v>520</v>
      </c>
      <c r="J670" s="118">
        <v>280</v>
      </c>
      <c r="K670" s="118"/>
      <c r="L670" s="128"/>
    </row>
    <row r="671" spans="1:12">
      <c r="A671" s="118" t="s">
        <v>496</v>
      </c>
      <c r="B671" s="118" t="s">
        <v>497</v>
      </c>
      <c r="C671" s="118" t="s">
        <v>159</v>
      </c>
      <c r="D671" s="118" t="s">
        <v>160</v>
      </c>
      <c r="E671" s="118" t="s">
        <v>521</v>
      </c>
      <c r="F671" s="118" t="s">
        <v>534</v>
      </c>
      <c r="G671" s="118" t="s">
        <v>162</v>
      </c>
      <c r="H671" s="118"/>
      <c r="I671" s="118">
        <v>210</v>
      </c>
      <c r="J671" s="118">
        <v>130</v>
      </c>
      <c r="K671" s="118"/>
      <c r="L671" s="128"/>
    </row>
    <row r="672" spans="1:12">
      <c r="A672" s="118" t="s">
        <v>496</v>
      </c>
      <c r="B672" s="118" t="s">
        <v>497</v>
      </c>
      <c r="C672" s="118" t="s">
        <v>159</v>
      </c>
      <c r="D672" s="118" t="s">
        <v>160</v>
      </c>
      <c r="E672" s="118" t="s">
        <v>522</v>
      </c>
      <c r="F672" s="118" t="s">
        <v>534</v>
      </c>
      <c r="G672" s="118" t="s">
        <v>162</v>
      </c>
      <c r="H672" s="118"/>
      <c r="I672" s="118">
        <v>210</v>
      </c>
      <c r="J672" s="118">
        <v>130</v>
      </c>
      <c r="K672" s="118"/>
      <c r="L672" s="128"/>
    </row>
    <row r="673" spans="1:12">
      <c r="A673" s="118" t="s">
        <v>496</v>
      </c>
      <c r="B673" s="118" t="s">
        <v>497</v>
      </c>
      <c r="C673" s="118" t="s">
        <v>159</v>
      </c>
      <c r="D673" s="118" t="s">
        <v>160</v>
      </c>
      <c r="E673" s="118" t="s">
        <v>523</v>
      </c>
      <c r="F673" s="118" t="s">
        <v>534</v>
      </c>
      <c r="G673" s="118" t="s">
        <v>162</v>
      </c>
      <c r="H673" s="118"/>
      <c r="I673" s="118">
        <v>210</v>
      </c>
      <c r="J673" s="118">
        <v>130</v>
      </c>
      <c r="K673" s="118"/>
      <c r="L673" s="128"/>
    </row>
    <row r="674" spans="1:12">
      <c r="A674" s="118" t="s">
        <v>496</v>
      </c>
      <c r="B674" s="118" t="s">
        <v>497</v>
      </c>
      <c r="C674" s="118" t="s">
        <v>159</v>
      </c>
      <c r="D674" s="118" t="s">
        <v>160</v>
      </c>
      <c r="E674" s="118" t="s">
        <v>524</v>
      </c>
      <c r="F674" s="118" t="s">
        <v>534</v>
      </c>
      <c r="G674" s="118" t="s">
        <v>162</v>
      </c>
      <c r="H674" s="118"/>
      <c r="I674" s="118">
        <v>210</v>
      </c>
      <c r="J674" s="118">
        <v>130</v>
      </c>
      <c r="K674" s="118"/>
      <c r="L674" s="128"/>
    </row>
    <row r="675" spans="1:12">
      <c r="A675" s="118" t="s">
        <v>496</v>
      </c>
      <c r="B675" s="118" t="s">
        <v>497</v>
      </c>
      <c r="C675" s="118" t="s">
        <v>159</v>
      </c>
      <c r="D675" s="118" t="s">
        <v>160</v>
      </c>
      <c r="E675" s="118" t="s">
        <v>525</v>
      </c>
      <c r="F675" s="118" t="s">
        <v>534</v>
      </c>
      <c r="G675" s="118" t="s">
        <v>162</v>
      </c>
      <c r="H675" s="118"/>
      <c r="I675" s="118">
        <v>210</v>
      </c>
      <c r="J675" s="118">
        <v>130</v>
      </c>
      <c r="K675" s="118"/>
      <c r="L675" s="128"/>
    </row>
    <row r="676" spans="1:12">
      <c r="A676" s="118" t="s">
        <v>496</v>
      </c>
      <c r="B676" s="118" t="s">
        <v>497</v>
      </c>
      <c r="C676" s="118" t="s">
        <v>159</v>
      </c>
      <c r="D676" s="118" t="s">
        <v>160</v>
      </c>
      <c r="E676" s="118" t="s">
        <v>526</v>
      </c>
      <c r="F676" s="118" t="s">
        <v>534</v>
      </c>
      <c r="G676" s="118" t="s">
        <v>162</v>
      </c>
      <c r="H676" s="118"/>
      <c r="I676" s="118">
        <v>260</v>
      </c>
      <c r="J676" s="118">
        <v>170</v>
      </c>
      <c r="K676" s="118"/>
      <c r="L676" s="128"/>
    </row>
    <row r="677" spans="1:12">
      <c r="A677" s="118" t="s">
        <v>496</v>
      </c>
      <c r="B677" s="118" t="s">
        <v>497</v>
      </c>
      <c r="C677" s="118" t="s">
        <v>159</v>
      </c>
      <c r="D677" s="118" t="s">
        <v>160</v>
      </c>
      <c r="E677" s="118" t="s">
        <v>504</v>
      </c>
      <c r="F677" s="118" t="s">
        <v>534</v>
      </c>
      <c r="G677" s="118" t="s">
        <v>162</v>
      </c>
      <c r="H677" s="118"/>
      <c r="I677" s="118">
        <v>170</v>
      </c>
      <c r="J677" s="118">
        <v>110</v>
      </c>
      <c r="K677" s="118"/>
      <c r="L677" s="128"/>
    </row>
    <row r="678" spans="1:12">
      <c r="A678" s="118" t="s">
        <v>496</v>
      </c>
      <c r="B678" s="118" t="s">
        <v>497</v>
      </c>
      <c r="C678" s="118" t="s">
        <v>159</v>
      </c>
      <c r="D678" s="118" t="s">
        <v>160</v>
      </c>
      <c r="E678" s="118" t="s">
        <v>527</v>
      </c>
      <c r="F678" s="118" t="s">
        <v>534</v>
      </c>
      <c r="G678" s="118" t="s">
        <v>162</v>
      </c>
      <c r="H678" s="118"/>
      <c r="I678" s="118">
        <v>170</v>
      </c>
      <c r="J678" s="118">
        <v>110</v>
      </c>
      <c r="K678" s="118"/>
      <c r="L678" s="128"/>
    </row>
    <row r="679" spans="1:12">
      <c r="A679" s="118" t="s">
        <v>496</v>
      </c>
      <c r="B679" s="118" t="s">
        <v>497</v>
      </c>
      <c r="C679" s="118" t="s">
        <v>159</v>
      </c>
      <c r="D679" s="118" t="s">
        <v>160</v>
      </c>
      <c r="E679" s="118" t="s">
        <v>528</v>
      </c>
      <c r="F679" s="118" t="s">
        <v>534</v>
      </c>
      <c r="G679" s="118" t="s">
        <v>162</v>
      </c>
      <c r="H679" s="118"/>
      <c r="I679" s="118">
        <v>200</v>
      </c>
      <c r="J679" s="118">
        <v>110</v>
      </c>
      <c r="K679" s="118"/>
      <c r="L679" s="128"/>
    </row>
    <row r="680" spans="1:12">
      <c r="A680" s="118" t="s">
        <v>496</v>
      </c>
      <c r="B680" s="118" t="s">
        <v>497</v>
      </c>
      <c r="C680" s="118" t="s">
        <v>159</v>
      </c>
      <c r="D680" s="118" t="s">
        <v>160</v>
      </c>
      <c r="E680" s="118" t="s">
        <v>525</v>
      </c>
      <c r="F680" s="118" t="s">
        <v>534</v>
      </c>
      <c r="G680" s="118" t="s">
        <v>162</v>
      </c>
      <c r="H680" s="118"/>
      <c r="I680" s="118">
        <v>200</v>
      </c>
      <c r="J680" s="118">
        <v>110</v>
      </c>
      <c r="K680" s="118"/>
      <c r="L680" s="128"/>
    </row>
    <row r="681" spans="1:12">
      <c r="A681" s="118" t="s">
        <v>496</v>
      </c>
      <c r="B681" s="118" t="s">
        <v>497</v>
      </c>
      <c r="C681" s="118" t="s">
        <v>159</v>
      </c>
      <c r="D681" s="118" t="s">
        <v>160</v>
      </c>
      <c r="E681" s="118" t="s">
        <v>529</v>
      </c>
      <c r="F681" s="118" t="s">
        <v>534</v>
      </c>
      <c r="G681" s="118" t="s">
        <v>162</v>
      </c>
      <c r="H681" s="118"/>
      <c r="I681" s="118">
        <v>170</v>
      </c>
      <c r="J681" s="118">
        <v>110</v>
      </c>
      <c r="K681" s="118"/>
      <c r="L681" s="128"/>
    </row>
    <row r="682" spans="1:12">
      <c r="A682" s="118" t="s">
        <v>496</v>
      </c>
      <c r="B682" s="118" t="s">
        <v>497</v>
      </c>
      <c r="C682" s="118" t="s">
        <v>159</v>
      </c>
      <c r="D682" s="118" t="s">
        <v>160</v>
      </c>
      <c r="E682" s="118" t="s">
        <v>530</v>
      </c>
      <c r="F682" s="118" t="s">
        <v>534</v>
      </c>
      <c r="G682" s="118" t="s">
        <v>162</v>
      </c>
      <c r="H682" s="118"/>
      <c r="I682" s="118">
        <v>170</v>
      </c>
      <c r="J682" s="118">
        <v>110</v>
      </c>
      <c r="K682" s="118"/>
      <c r="L682" s="128"/>
    </row>
    <row r="683" spans="1:12">
      <c r="A683" s="118" t="s">
        <v>496</v>
      </c>
      <c r="B683" s="118" t="s">
        <v>497</v>
      </c>
      <c r="C683" s="118" t="s">
        <v>159</v>
      </c>
      <c r="D683" s="118" t="s">
        <v>160</v>
      </c>
      <c r="E683" s="118" t="s">
        <v>531</v>
      </c>
      <c r="F683" s="118" t="s">
        <v>534</v>
      </c>
      <c r="G683" s="118" t="s">
        <v>162</v>
      </c>
      <c r="H683" s="118"/>
      <c r="I683" s="118">
        <v>170</v>
      </c>
      <c r="J683" s="118">
        <v>110</v>
      </c>
      <c r="K683" s="118"/>
      <c r="L683" s="128"/>
    </row>
    <row r="684" spans="1:12">
      <c r="A684" s="118" t="s">
        <v>496</v>
      </c>
      <c r="B684" s="118" t="s">
        <v>497</v>
      </c>
      <c r="C684" s="118" t="s">
        <v>159</v>
      </c>
      <c r="D684" s="118" t="s">
        <v>160</v>
      </c>
      <c r="E684" s="118" t="s">
        <v>532</v>
      </c>
      <c r="F684" s="118" t="s">
        <v>534</v>
      </c>
      <c r="G684" s="118" t="s">
        <v>162</v>
      </c>
      <c r="H684" s="118"/>
      <c r="I684" s="118">
        <v>170</v>
      </c>
      <c r="J684" s="118">
        <v>110</v>
      </c>
      <c r="K684" s="118"/>
      <c r="L684" s="128"/>
    </row>
    <row r="685" spans="1:12">
      <c r="A685" s="118" t="s">
        <v>496</v>
      </c>
      <c r="B685" s="118" t="s">
        <v>497</v>
      </c>
      <c r="C685" s="118" t="s">
        <v>159</v>
      </c>
      <c r="D685" s="118" t="s">
        <v>160</v>
      </c>
      <c r="E685" s="118" t="s">
        <v>533</v>
      </c>
      <c r="F685" s="118" t="s">
        <v>534</v>
      </c>
      <c r="G685" s="118" t="s">
        <v>162</v>
      </c>
      <c r="H685" s="118"/>
      <c r="I685" s="118">
        <v>315</v>
      </c>
      <c r="J685" s="118">
        <v>220</v>
      </c>
      <c r="K685" s="118"/>
      <c r="L685" s="128"/>
    </row>
    <row r="686" spans="1:12">
      <c r="A686" s="118" t="s">
        <v>496</v>
      </c>
      <c r="B686" s="118" t="s">
        <v>497</v>
      </c>
      <c r="C686" s="118" t="s">
        <v>159</v>
      </c>
      <c r="D686" s="118" t="s">
        <v>160</v>
      </c>
      <c r="E686" s="118" t="s">
        <v>500</v>
      </c>
      <c r="F686" s="118" t="s">
        <v>535</v>
      </c>
      <c r="G686" s="118" t="s">
        <v>162</v>
      </c>
      <c r="H686" s="118"/>
      <c r="I686" s="118">
        <v>160</v>
      </c>
      <c r="J686" s="118">
        <v>140</v>
      </c>
      <c r="K686" s="118"/>
      <c r="L686" s="128"/>
    </row>
    <row r="687" spans="1:12">
      <c r="A687" s="118" t="s">
        <v>496</v>
      </c>
      <c r="B687" s="118" t="s">
        <v>497</v>
      </c>
      <c r="C687" s="118" t="s">
        <v>159</v>
      </c>
      <c r="D687" s="118" t="s">
        <v>160</v>
      </c>
      <c r="E687" s="118" t="s">
        <v>498</v>
      </c>
      <c r="F687" s="118" t="s">
        <v>535</v>
      </c>
      <c r="G687" s="118" t="s">
        <v>162</v>
      </c>
      <c r="H687" s="118"/>
      <c r="I687" s="118">
        <v>160</v>
      </c>
      <c r="J687" s="118">
        <v>140</v>
      </c>
      <c r="K687" s="118"/>
      <c r="L687" s="128"/>
    </row>
    <row r="688" spans="1:12">
      <c r="A688" s="118" t="s">
        <v>496</v>
      </c>
      <c r="B688" s="118" t="s">
        <v>497</v>
      </c>
      <c r="C688" s="118" t="s">
        <v>159</v>
      </c>
      <c r="D688" s="118" t="s">
        <v>160</v>
      </c>
      <c r="E688" s="118" t="s">
        <v>526</v>
      </c>
      <c r="F688" s="118" t="s">
        <v>535</v>
      </c>
      <c r="G688" s="118" t="s">
        <v>162</v>
      </c>
      <c r="H688" s="118"/>
      <c r="I688" s="118">
        <v>100</v>
      </c>
      <c r="J688" s="118">
        <v>50</v>
      </c>
      <c r="K688" s="118"/>
      <c r="L688" s="128"/>
    </row>
    <row r="689" spans="1:12">
      <c r="A689" s="118" t="s">
        <v>496</v>
      </c>
      <c r="B689" s="118" t="s">
        <v>497</v>
      </c>
      <c r="C689" s="118" t="s">
        <v>159</v>
      </c>
      <c r="D689" s="118" t="s">
        <v>160</v>
      </c>
      <c r="E689" s="118" t="s">
        <v>536</v>
      </c>
      <c r="F689" s="118" t="s">
        <v>535</v>
      </c>
      <c r="G689" s="118" t="s">
        <v>162</v>
      </c>
      <c r="H689" s="118"/>
      <c r="I689" s="118">
        <v>100</v>
      </c>
      <c r="J689" s="118">
        <v>50</v>
      </c>
      <c r="K689" s="118"/>
      <c r="L689" s="128"/>
    </row>
    <row r="690" spans="1:12">
      <c r="A690" s="118" t="s">
        <v>496</v>
      </c>
      <c r="B690" s="118" t="s">
        <v>497</v>
      </c>
      <c r="C690" s="118" t="s">
        <v>159</v>
      </c>
      <c r="D690" s="118" t="s">
        <v>160</v>
      </c>
      <c r="E690" s="118" t="s">
        <v>504</v>
      </c>
      <c r="F690" s="118" t="s">
        <v>535</v>
      </c>
      <c r="G690" s="118" t="s">
        <v>162</v>
      </c>
      <c r="H690" s="118"/>
      <c r="I690" s="118">
        <v>150</v>
      </c>
      <c r="J690" s="118">
        <v>75</v>
      </c>
      <c r="K690" s="118"/>
      <c r="L690" s="128"/>
    </row>
    <row r="691" spans="1:12">
      <c r="A691" s="118" t="s">
        <v>496</v>
      </c>
      <c r="B691" s="118" t="s">
        <v>497</v>
      </c>
      <c r="C691" s="118" t="s">
        <v>159</v>
      </c>
      <c r="D691" s="118" t="s">
        <v>160</v>
      </c>
      <c r="E691" s="118" t="s">
        <v>505</v>
      </c>
      <c r="F691" s="118" t="s">
        <v>535</v>
      </c>
      <c r="G691" s="118" t="s">
        <v>162</v>
      </c>
      <c r="H691" s="118"/>
      <c r="I691" s="118">
        <v>180</v>
      </c>
      <c r="J691" s="118">
        <v>110</v>
      </c>
      <c r="K691" s="118"/>
      <c r="L691" s="128"/>
    </row>
    <row r="692" spans="1:12">
      <c r="A692" s="118" t="s">
        <v>496</v>
      </c>
      <c r="B692" s="118" t="s">
        <v>497</v>
      </c>
      <c r="C692" s="118" t="s">
        <v>159</v>
      </c>
      <c r="D692" s="118" t="s">
        <v>160</v>
      </c>
      <c r="E692" s="118" t="s">
        <v>506</v>
      </c>
      <c r="F692" s="118" t="s">
        <v>535</v>
      </c>
      <c r="G692" s="118" t="s">
        <v>162</v>
      </c>
      <c r="H692" s="118"/>
      <c r="I692" s="118">
        <v>180</v>
      </c>
      <c r="J692" s="118">
        <v>110</v>
      </c>
      <c r="K692" s="118"/>
      <c r="L692" s="128"/>
    </row>
    <row r="693" spans="1:12">
      <c r="A693" s="118" t="s">
        <v>496</v>
      </c>
      <c r="B693" s="118" t="s">
        <v>497</v>
      </c>
      <c r="C693" s="118" t="s">
        <v>159</v>
      </c>
      <c r="D693" s="118" t="s">
        <v>160</v>
      </c>
      <c r="E693" s="118" t="s">
        <v>507</v>
      </c>
      <c r="F693" s="118" t="s">
        <v>535</v>
      </c>
      <c r="G693" s="118" t="s">
        <v>162</v>
      </c>
      <c r="H693" s="118"/>
      <c r="I693" s="118">
        <v>320</v>
      </c>
      <c r="J693" s="118">
        <v>160</v>
      </c>
      <c r="K693" s="118"/>
      <c r="L693" s="128"/>
    </row>
    <row r="694" spans="1:12">
      <c r="A694" s="118" t="s">
        <v>496</v>
      </c>
      <c r="B694" s="118" t="s">
        <v>497</v>
      </c>
      <c r="C694" s="118" t="s">
        <v>159</v>
      </c>
      <c r="D694" s="118" t="s">
        <v>160</v>
      </c>
      <c r="E694" s="118" t="s">
        <v>508</v>
      </c>
      <c r="F694" s="118" t="s">
        <v>535</v>
      </c>
      <c r="G694" s="118" t="s">
        <v>162</v>
      </c>
      <c r="H694" s="118"/>
      <c r="I694" s="118">
        <v>220</v>
      </c>
      <c r="J694" s="118">
        <v>190</v>
      </c>
      <c r="K694" s="118"/>
      <c r="L694" s="128"/>
    </row>
    <row r="695" spans="1:12">
      <c r="A695" s="118" t="s">
        <v>496</v>
      </c>
      <c r="B695" s="118" t="s">
        <v>497</v>
      </c>
      <c r="C695" s="118" t="s">
        <v>159</v>
      </c>
      <c r="D695" s="118" t="s">
        <v>160</v>
      </c>
      <c r="E695" s="118" t="s">
        <v>509</v>
      </c>
      <c r="F695" s="118" t="s">
        <v>535</v>
      </c>
      <c r="G695" s="118" t="s">
        <v>162</v>
      </c>
      <c r="H695" s="118"/>
      <c r="I695" s="118">
        <v>320</v>
      </c>
      <c r="J695" s="118">
        <v>160</v>
      </c>
      <c r="K695" s="118"/>
      <c r="L695" s="128"/>
    </row>
    <row r="696" spans="1:12">
      <c r="A696" s="118" t="s">
        <v>496</v>
      </c>
      <c r="B696" s="118" t="s">
        <v>497</v>
      </c>
      <c r="C696" s="118" t="s">
        <v>159</v>
      </c>
      <c r="D696" s="118" t="s">
        <v>160</v>
      </c>
      <c r="E696" s="118" t="s">
        <v>510</v>
      </c>
      <c r="F696" s="118" t="s">
        <v>535</v>
      </c>
      <c r="G696" s="118" t="s">
        <v>162</v>
      </c>
      <c r="H696" s="118"/>
      <c r="I696" s="118">
        <v>170</v>
      </c>
      <c r="J696" s="118">
        <v>110</v>
      </c>
      <c r="K696" s="118"/>
      <c r="L696" s="128"/>
    </row>
    <row r="697" spans="1:12">
      <c r="A697" s="118" t="s">
        <v>496</v>
      </c>
      <c r="B697" s="118" t="s">
        <v>497</v>
      </c>
      <c r="C697" s="118" t="s">
        <v>159</v>
      </c>
      <c r="D697" s="118" t="s">
        <v>160</v>
      </c>
      <c r="E697" s="118" t="s">
        <v>513</v>
      </c>
      <c r="F697" s="118" t="s">
        <v>535</v>
      </c>
      <c r="G697" s="118" t="s">
        <v>162</v>
      </c>
      <c r="H697" s="118"/>
      <c r="I697" s="118">
        <v>180</v>
      </c>
      <c r="J697" s="118">
        <v>125</v>
      </c>
      <c r="K697" s="118"/>
      <c r="L697" s="128"/>
    </row>
    <row r="698" spans="1:12">
      <c r="A698" s="118" t="s">
        <v>496</v>
      </c>
      <c r="B698" s="118" t="s">
        <v>497</v>
      </c>
      <c r="C698" s="118" t="s">
        <v>159</v>
      </c>
      <c r="D698" s="118" t="s">
        <v>160</v>
      </c>
      <c r="E698" s="118" t="s">
        <v>512</v>
      </c>
      <c r="F698" s="118" t="s">
        <v>535</v>
      </c>
      <c r="G698" s="118" t="s">
        <v>162</v>
      </c>
      <c r="H698" s="118"/>
      <c r="I698" s="118">
        <v>170</v>
      </c>
      <c r="J698" s="118">
        <v>110</v>
      </c>
      <c r="K698" s="118"/>
      <c r="L698" s="128"/>
    </row>
    <row r="699" spans="1:12">
      <c r="A699" s="118" t="s">
        <v>496</v>
      </c>
      <c r="B699" s="118" t="s">
        <v>497</v>
      </c>
      <c r="C699" s="118" t="s">
        <v>159</v>
      </c>
      <c r="D699" s="118" t="s">
        <v>160</v>
      </c>
      <c r="E699" s="118" t="s">
        <v>511</v>
      </c>
      <c r="F699" s="118" t="s">
        <v>535</v>
      </c>
      <c r="G699" s="118" t="s">
        <v>162</v>
      </c>
      <c r="H699" s="118"/>
      <c r="I699" s="118">
        <v>160</v>
      </c>
      <c r="J699" s="118">
        <v>140</v>
      </c>
      <c r="K699" s="118"/>
      <c r="L699" s="128"/>
    </row>
    <row r="700" spans="1:12">
      <c r="A700" s="118" t="s">
        <v>496</v>
      </c>
      <c r="B700" s="118" t="s">
        <v>497</v>
      </c>
      <c r="C700" s="118" t="s">
        <v>159</v>
      </c>
      <c r="D700" s="118" t="s">
        <v>160</v>
      </c>
      <c r="E700" s="118" t="s">
        <v>516</v>
      </c>
      <c r="F700" s="118" t="s">
        <v>535</v>
      </c>
      <c r="G700" s="118" t="s">
        <v>162</v>
      </c>
      <c r="H700" s="118"/>
      <c r="I700" s="118">
        <v>170</v>
      </c>
      <c r="J700" s="118">
        <v>110</v>
      </c>
      <c r="K700" s="118"/>
      <c r="L700" s="128"/>
    </row>
    <row r="701" spans="1:12">
      <c r="A701" s="118" t="s">
        <v>496</v>
      </c>
      <c r="B701" s="118" t="s">
        <v>497</v>
      </c>
      <c r="C701" s="118" t="s">
        <v>159</v>
      </c>
      <c r="D701" s="118" t="s">
        <v>160</v>
      </c>
      <c r="E701" s="118" t="s">
        <v>517</v>
      </c>
      <c r="F701" s="118" t="s">
        <v>535</v>
      </c>
      <c r="G701" s="118" t="s">
        <v>162</v>
      </c>
      <c r="H701" s="118"/>
      <c r="I701" s="118">
        <v>200</v>
      </c>
      <c r="J701" s="118">
        <v>110</v>
      </c>
      <c r="K701" s="118"/>
      <c r="L701" s="128"/>
    </row>
    <row r="702" spans="1:12">
      <c r="A702" s="118" t="s">
        <v>496</v>
      </c>
      <c r="B702" s="118" t="s">
        <v>497</v>
      </c>
      <c r="C702" s="118" t="s">
        <v>159</v>
      </c>
      <c r="D702" s="118" t="s">
        <v>160</v>
      </c>
      <c r="E702" s="118" t="s">
        <v>518</v>
      </c>
      <c r="F702" s="118" t="s">
        <v>535</v>
      </c>
      <c r="G702" s="118" t="s">
        <v>162</v>
      </c>
      <c r="H702" s="118"/>
      <c r="I702" s="118">
        <v>200</v>
      </c>
      <c r="J702" s="118">
        <v>110</v>
      </c>
      <c r="K702" s="118"/>
      <c r="L702" s="128"/>
    </row>
    <row r="703" spans="1:12">
      <c r="A703" s="118" t="s">
        <v>496</v>
      </c>
      <c r="B703" s="118" t="s">
        <v>497</v>
      </c>
      <c r="C703" s="118" t="s">
        <v>159</v>
      </c>
      <c r="D703" s="118" t="s">
        <v>160</v>
      </c>
      <c r="E703" s="118" t="s">
        <v>527</v>
      </c>
      <c r="F703" s="118" t="s">
        <v>535</v>
      </c>
      <c r="G703" s="118" t="s">
        <v>162</v>
      </c>
      <c r="H703" s="118"/>
      <c r="I703" s="118">
        <v>200</v>
      </c>
      <c r="J703" s="118">
        <v>110</v>
      </c>
      <c r="K703" s="118"/>
      <c r="L703" s="128"/>
    </row>
    <row r="704" spans="1:12">
      <c r="A704" s="118" t="s">
        <v>496</v>
      </c>
      <c r="B704" s="118" t="s">
        <v>497</v>
      </c>
      <c r="C704" s="118" t="s">
        <v>159</v>
      </c>
      <c r="D704" s="118" t="s">
        <v>160</v>
      </c>
      <c r="E704" s="118" t="s">
        <v>520</v>
      </c>
      <c r="F704" s="118" t="s">
        <v>535</v>
      </c>
      <c r="G704" s="118" t="s">
        <v>162</v>
      </c>
      <c r="H704" s="118"/>
      <c r="I704" s="118">
        <v>220</v>
      </c>
      <c r="J704" s="118">
        <v>140</v>
      </c>
      <c r="K704" s="118"/>
      <c r="L704" s="128"/>
    </row>
    <row r="705" spans="1:12">
      <c r="A705" s="118" t="s">
        <v>496</v>
      </c>
      <c r="B705" s="118" t="s">
        <v>497</v>
      </c>
      <c r="C705" s="118" t="s">
        <v>159</v>
      </c>
      <c r="D705" s="118" t="s">
        <v>160</v>
      </c>
      <c r="E705" s="118" t="s">
        <v>378</v>
      </c>
      <c r="F705" s="118" t="s">
        <v>535</v>
      </c>
      <c r="G705" s="118" t="s">
        <v>162</v>
      </c>
      <c r="H705" s="118"/>
      <c r="I705" s="118">
        <v>220</v>
      </c>
      <c r="J705" s="118">
        <v>130</v>
      </c>
      <c r="K705" s="118"/>
      <c r="L705" s="128"/>
    </row>
    <row r="706" spans="1:12">
      <c r="A706" s="118" t="s">
        <v>496</v>
      </c>
      <c r="B706" s="118" t="s">
        <v>497</v>
      </c>
      <c r="C706" s="118" t="s">
        <v>159</v>
      </c>
      <c r="D706" s="118" t="s">
        <v>160</v>
      </c>
      <c r="E706" s="118" t="s">
        <v>521</v>
      </c>
      <c r="F706" s="118" t="s">
        <v>535</v>
      </c>
      <c r="G706" s="118" t="s">
        <v>162</v>
      </c>
      <c r="H706" s="118"/>
      <c r="I706" s="118">
        <v>220</v>
      </c>
      <c r="J706" s="118">
        <v>130</v>
      </c>
      <c r="K706" s="118"/>
      <c r="L706" s="128"/>
    </row>
    <row r="707" spans="1:12">
      <c r="A707" s="118" t="s">
        <v>496</v>
      </c>
      <c r="B707" s="118" t="s">
        <v>497</v>
      </c>
      <c r="C707" s="118" t="s">
        <v>159</v>
      </c>
      <c r="D707" s="118" t="s">
        <v>160</v>
      </c>
      <c r="E707" s="118" t="s">
        <v>522</v>
      </c>
      <c r="F707" s="118" t="s">
        <v>535</v>
      </c>
      <c r="G707" s="118" t="s">
        <v>162</v>
      </c>
      <c r="H707" s="118"/>
      <c r="I707" s="118">
        <v>180</v>
      </c>
      <c r="J707" s="118">
        <v>125</v>
      </c>
      <c r="K707" s="118"/>
      <c r="L707" s="128"/>
    </row>
    <row r="708" spans="1:12">
      <c r="A708" s="118" t="s">
        <v>496</v>
      </c>
      <c r="B708" s="118" t="s">
        <v>497</v>
      </c>
      <c r="C708" s="118" t="s">
        <v>159</v>
      </c>
      <c r="D708" s="118" t="s">
        <v>160</v>
      </c>
      <c r="E708" s="118" t="s">
        <v>523</v>
      </c>
      <c r="F708" s="118" t="s">
        <v>535</v>
      </c>
      <c r="G708" s="118" t="s">
        <v>162</v>
      </c>
      <c r="H708" s="118"/>
      <c r="I708" s="118">
        <v>180</v>
      </c>
      <c r="J708" s="118">
        <v>125</v>
      </c>
      <c r="K708" s="118"/>
      <c r="L708" s="128"/>
    </row>
    <row r="709" spans="1:12">
      <c r="A709" s="118" t="s">
        <v>496</v>
      </c>
      <c r="B709" s="118" t="s">
        <v>497</v>
      </c>
      <c r="C709" s="118" t="s">
        <v>159</v>
      </c>
      <c r="D709" s="118" t="s">
        <v>160</v>
      </c>
      <c r="E709" s="118" t="s">
        <v>524</v>
      </c>
      <c r="F709" s="118" t="s">
        <v>535</v>
      </c>
      <c r="G709" s="118" t="s">
        <v>162</v>
      </c>
      <c r="H709" s="118"/>
      <c r="I709" s="118">
        <v>180</v>
      </c>
      <c r="J709" s="118">
        <v>125</v>
      </c>
      <c r="K709" s="118"/>
      <c r="L709" s="128"/>
    </row>
    <row r="710" spans="1:12">
      <c r="A710" s="118" t="s">
        <v>496</v>
      </c>
      <c r="B710" s="118" t="s">
        <v>497</v>
      </c>
      <c r="C710" s="118" t="s">
        <v>159</v>
      </c>
      <c r="D710" s="118" t="s">
        <v>160</v>
      </c>
      <c r="E710" s="118" t="s">
        <v>525</v>
      </c>
      <c r="F710" s="118" t="s">
        <v>535</v>
      </c>
      <c r="G710" s="118" t="s">
        <v>162</v>
      </c>
      <c r="H710" s="118"/>
      <c r="I710" s="118">
        <v>180</v>
      </c>
      <c r="J710" s="118">
        <v>125</v>
      </c>
      <c r="K710" s="118"/>
      <c r="L710" s="128"/>
    </row>
    <row r="711" spans="1:12">
      <c r="A711" s="118" t="s">
        <v>496</v>
      </c>
      <c r="B711" s="118" t="s">
        <v>497</v>
      </c>
      <c r="C711" s="118" t="s">
        <v>159</v>
      </c>
      <c r="D711" s="118" t="s">
        <v>160</v>
      </c>
      <c r="E711" s="118" t="s">
        <v>537</v>
      </c>
      <c r="F711" s="118" t="s">
        <v>535</v>
      </c>
      <c r="G711" s="118" t="s">
        <v>162</v>
      </c>
      <c r="H711" s="118"/>
      <c r="I711" s="118">
        <v>260</v>
      </c>
      <c r="J711" s="118">
        <v>170</v>
      </c>
      <c r="K711" s="118"/>
      <c r="L711" s="128"/>
    </row>
    <row r="712" spans="1:12">
      <c r="A712" s="118" t="s">
        <v>496</v>
      </c>
      <c r="B712" s="118" t="s">
        <v>497</v>
      </c>
      <c r="C712" s="118" t="s">
        <v>159</v>
      </c>
      <c r="D712" s="118" t="s">
        <v>160</v>
      </c>
      <c r="E712" s="118" t="s">
        <v>538</v>
      </c>
      <c r="F712" s="118" t="s">
        <v>535</v>
      </c>
      <c r="G712" s="118" t="s">
        <v>162</v>
      </c>
      <c r="H712" s="118"/>
      <c r="I712" s="118">
        <v>160</v>
      </c>
      <c r="J712" s="118">
        <v>100</v>
      </c>
      <c r="K712" s="118"/>
      <c r="L712" s="128"/>
    </row>
    <row r="713" spans="1:12">
      <c r="A713" s="118" t="s">
        <v>496</v>
      </c>
      <c r="B713" s="118" t="s">
        <v>497</v>
      </c>
      <c r="C713" s="118" t="s">
        <v>159</v>
      </c>
      <c r="D713" s="118" t="s">
        <v>160</v>
      </c>
      <c r="E713" s="118" t="s">
        <v>539</v>
      </c>
      <c r="F713" s="118" t="s">
        <v>535</v>
      </c>
      <c r="G713" s="118" t="s">
        <v>162</v>
      </c>
      <c r="H713" s="118"/>
      <c r="I713" s="118">
        <v>160</v>
      </c>
      <c r="J713" s="118">
        <v>100</v>
      </c>
      <c r="K713" s="118"/>
      <c r="L713" s="128"/>
    </row>
    <row r="714" spans="1:12">
      <c r="A714" s="118" t="s">
        <v>496</v>
      </c>
      <c r="B714" s="118" t="s">
        <v>497</v>
      </c>
      <c r="C714" s="118" t="s">
        <v>159</v>
      </c>
      <c r="D714" s="118" t="s">
        <v>160</v>
      </c>
      <c r="E714" s="118" t="s">
        <v>540</v>
      </c>
      <c r="F714" s="118" t="s">
        <v>535</v>
      </c>
      <c r="G714" s="118" t="s">
        <v>162</v>
      </c>
      <c r="H714" s="118"/>
      <c r="I714" s="118">
        <v>200</v>
      </c>
      <c r="J714" s="118">
        <v>100</v>
      </c>
      <c r="K714" s="118"/>
      <c r="L714" s="128"/>
    </row>
    <row r="715" spans="1:12">
      <c r="A715" s="118" t="s">
        <v>496</v>
      </c>
      <c r="B715" s="118" t="s">
        <v>497</v>
      </c>
      <c r="C715" s="118" t="s">
        <v>159</v>
      </c>
      <c r="D715" s="118" t="s">
        <v>160</v>
      </c>
      <c r="E715" s="118" t="s">
        <v>541</v>
      </c>
      <c r="F715" s="118" t="s">
        <v>535</v>
      </c>
      <c r="G715" s="118" t="s">
        <v>162</v>
      </c>
      <c r="H715" s="118"/>
      <c r="I715" s="118">
        <v>200</v>
      </c>
      <c r="J715" s="118">
        <v>100</v>
      </c>
      <c r="K715" s="118"/>
      <c r="L715" s="128"/>
    </row>
    <row r="716" spans="1:12">
      <c r="A716" s="118" t="s">
        <v>496</v>
      </c>
      <c r="B716" s="118" t="s">
        <v>497</v>
      </c>
      <c r="C716" s="118" t="s">
        <v>159</v>
      </c>
      <c r="D716" s="118" t="s">
        <v>160</v>
      </c>
      <c r="E716" s="118" t="s">
        <v>542</v>
      </c>
      <c r="F716" s="118" t="s">
        <v>535</v>
      </c>
      <c r="G716" s="118" t="s">
        <v>162</v>
      </c>
      <c r="H716" s="118"/>
      <c r="I716" s="118">
        <v>160</v>
      </c>
      <c r="J716" s="118">
        <v>100</v>
      </c>
      <c r="K716" s="118"/>
      <c r="L716" s="128"/>
    </row>
    <row r="717" spans="1:12">
      <c r="A717" s="118" t="s">
        <v>496</v>
      </c>
      <c r="B717" s="118" t="s">
        <v>497</v>
      </c>
      <c r="C717" s="118" t="s">
        <v>159</v>
      </c>
      <c r="D717" s="118" t="s">
        <v>160</v>
      </c>
      <c r="E717" s="118" t="s">
        <v>543</v>
      </c>
      <c r="F717" s="118" t="s">
        <v>535</v>
      </c>
      <c r="G717" s="118" t="s">
        <v>162</v>
      </c>
      <c r="H717" s="118"/>
      <c r="I717" s="118">
        <v>170</v>
      </c>
      <c r="J717" s="118">
        <v>110</v>
      </c>
      <c r="K717" s="118"/>
      <c r="L717" s="128"/>
    </row>
    <row r="718" spans="1:12">
      <c r="A718" s="118" t="s">
        <v>496</v>
      </c>
      <c r="B718" s="118" t="s">
        <v>497</v>
      </c>
      <c r="C718" s="118" t="s">
        <v>159</v>
      </c>
      <c r="D718" s="118" t="s">
        <v>160</v>
      </c>
      <c r="E718" s="118" t="s">
        <v>544</v>
      </c>
      <c r="F718" s="118" t="s">
        <v>535</v>
      </c>
      <c r="G718" s="118" t="s">
        <v>162</v>
      </c>
      <c r="H718" s="118"/>
      <c r="I718" s="118">
        <v>170</v>
      </c>
      <c r="J718" s="118">
        <v>110</v>
      </c>
      <c r="K718" s="118"/>
      <c r="L718" s="128"/>
    </row>
    <row r="719" spans="1:12">
      <c r="A719" s="118" t="s">
        <v>496</v>
      </c>
      <c r="B719" s="118" t="s">
        <v>497</v>
      </c>
      <c r="C719" s="118" t="s">
        <v>159</v>
      </c>
      <c r="D719" s="118" t="s">
        <v>160</v>
      </c>
      <c r="E719" s="118" t="s">
        <v>530</v>
      </c>
      <c r="F719" s="118" t="s">
        <v>535</v>
      </c>
      <c r="G719" s="118" t="s">
        <v>162</v>
      </c>
      <c r="H719" s="118"/>
      <c r="I719" s="118">
        <v>170</v>
      </c>
      <c r="J719" s="118">
        <v>110</v>
      </c>
      <c r="K719" s="118"/>
      <c r="L719" s="128"/>
    </row>
    <row r="720" spans="1:12">
      <c r="A720" s="118" t="s">
        <v>496</v>
      </c>
      <c r="B720" s="118" t="s">
        <v>497</v>
      </c>
      <c r="C720" s="118" t="s">
        <v>159</v>
      </c>
      <c r="D720" s="118" t="s">
        <v>160</v>
      </c>
      <c r="E720" s="118" t="s">
        <v>545</v>
      </c>
      <c r="F720" s="118" t="s">
        <v>535</v>
      </c>
      <c r="G720" s="118" t="s">
        <v>162</v>
      </c>
      <c r="H720" s="118"/>
      <c r="I720" s="118">
        <v>170</v>
      </c>
      <c r="J720" s="118">
        <v>110</v>
      </c>
      <c r="K720" s="118"/>
      <c r="L720" s="128"/>
    </row>
    <row r="721" spans="1:12">
      <c r="A721" s="118" t="s">
        <v>496</v>
      </c>
      <c r="B721" s="118" t="s">
        <v>497</v>
      </c>
      <c r="C721" s="118" t="s">
        <v>159</v>
      </c>
      <c r="D721" s="118" t="s">
        <v>160</v>
      </c>
      <c r="E721" s="118" t="s">
        <v>500</v>
      </c>
      <c r="F721" s="118" t="s">
        <v>546</v>
      </c>
      <c r="G721" s="118" t="s">
        <v>162</v>
      </c>
      <c r="H721" s="118"/>
      <c r="I721" s="118">
        <v>160</v>
      </c>
      <c r="J721" s="118">
        <v>140</v>
      </c>
      <c r="K721" s="118"/>
      <c r="L721" s="128"/>
    </row>
    <row r="722" spans="1:12">
      <c r="A722" s="118" t="s">
        <v>496</v>
      </c>
      <c r="B722" s="118" t="s">
        <v>497</v>
      </c>
      <c r="C722" s="118" t="s">
        <v>159</v>
      </c>
      <c r="D722" s="118" t="s">
        <v>160</v>
      </c>
      <c r="E722" s="118" t="s">
        <v>498</v>
      </c>
      <c r="F722" s="118" t="s">
        <v>546</v>
      </c>
      <c r="G722" s="118" t="s">
        <v>162</v>
      </c>
      <c r="H722" s="118"/>
      <c r="I722" s="118">
        <v>160</v>
      </c>
      <c r="J722" s="118">
        <v>140</v>
      </c>
      <c r="K722" s="118"/>
      <c r="L722" s="128"/>
    </row>
    <row r="723" spans="1:12">
      <c r="A723" s="118" t="s">
        <v>496</v>
      </c>
      <c r="B723" s="118" t="s">
        <v>497</v>
      </c>
      <c r="C723" s="118" t="s">
        <v>159</v>
      </c>
      <c r="D723" s="118" t="s">
        <v>160</v>
      </c>
      <c r="E723" s="118" t="s">
        <v>526</v>
      </c>
      <c r="F723" s="118" t="s">
        <v>546</v>
      </c>
      <c r="G723" s="118" t="s">
        <v>162</v>
      </c>
      <c r="H723" s="118"/>
      <c r="I723" s="118">
        <v>100</v>
      </c>
      <c r="J723" s="118">
        <v>50</v>
      </c>
      <c r="K723" s="118"/>
      <c r="L723" s="128"/>
    </row>
    <row r="724" spans="1:12">
      <c r="A724" s="118" t="s">
        <v>496</v>
      </c>
      <c r="B724" s="118" t="s">
        <v>497</v>
      </c>
      <c r="C724" s="118" t="s">
        <v>159</v>
      </c>
      <c r="D724" s="118" t="s">
        <v>160</v>
      </c>
      <c r="E724" s="118" t="s">
        <v>536</v>
      </c>
      <c r="F724" s="118" t="s">
        <v>546</v>
      </c>
      <c r="G724" s="118" t="s">
        <v>162</v>
      </c>
      <c r="H724" s="118"/>
      <c r="I724" s="118">
        <v>100</v>
      </c>
      <c r="J724" s="118">
        <v>50</v>
      </c>
      <c r="K724" s="118"/>
      <c r="L724" s="128"/>
    </row>
    <row r="725" spans="1:12">
      <c r="A725" s="118" t="s">
        <v>496</v>
      </c>
      <c r="B725" s="118" t="s">
        <v>497</v>
      </c>
      <c r="C725" s="118" t="s">
        <v>159</v>
      </c>
      <c r="D725" s="118" t="s">
        <v>160</v>
      </c>
      <c r="E725" s="118" t="s">
        <v>504</v>
      </c>
      <c r="F725" s="118" t="s">
        <v>546</v>
      </c>
      <c r="G725" s="118" t="s">
        <v>162</v>
      </c>
      <c r="H725" s="118"/>
      <c r="I725" s="118">
        <v>150</v>
      </c>
      <c r="J725" s="118">
        <v>75</v>
      </c>
      <c r="K725" s="118"/>
      <c r="L725" s="128"/>
    </row>
    <row r="726" spans="1:12">
      <c r="A726" s="118" t="s">
        <v>496</v>
      </c>
      <c r="B726" s="118" t="s">
        <v>497</v>
      </c>
      <c r="C726" s="118" t="s">
        <v>159</v>
      </c>
      <c r="D726" s="118" t="s">
        <v>160</v>
      </c>
      <c r="E726" s="118" t="s">
        <v>505</v>
      </c>
      <c r="F726" s="118" t="s">
        <v>546</v>
      </c>
      <c r="G726" s="118" t="s">
        <v>162</v>
      </c>
      <c r="H726" s="118"/>
      <c r="I726" s="118">
        <v>180</v>
      </c>
      <c r="J726" s="118">
        <v>110</v>
      </c>
      <c r="K726" s="118"/>
      <c r="L726" s="128"/>
    </row>
    <row r="727" spans="1:12">
      <c r="A727" s="118" t="s">
        <v>496</v>
      </c>
      <c r="B727" s="118" t="s">
        <v>497</v>
      </c>
      <c r="C727" s="118" t="s">
        <v>159</v>
      </c>
      <c r="D727" s="118" t="s">
        <v>160</v>
      </c>
      <c r="E727" s="118" t="s">
        <v>506</v>
      </c>
      <c r="F727" s="118" t="s">
        <v>546</v>
      </c>
      <c r="G727" s="118" t="s">
        <v>162</v>
      </c>
      <c r="H727" s="118"/>
      <c r="I727" s="118">
        <v>180</v>
      </c>
      <c r="J727" s="118">
        <v>110</v>
      </c>
      <c r="K727" s="118"/>
      <c r="L727" s="128"/>
    </row>
    <row r="728" spans="1:12">
      <c r="A728" s="118" t="s">
        <v>496</v>
      </c>
      <c r="B728" s="118" t="s">
        <v>497</v>
      </c>
      <c r="C728" s="118" t="s">
        <v>159</v>
      </c>
      <c r="D728" s="118" t="s">
        <v>160</v>
      </c>
      <c r="E728" s="118" t="s">
        <v>507</v>
      </c>
      <c r="F728" s="118" t="s">
        <v>546</v>
      </c>
      <c r="G728" s="118" t="s">
        <v>162</v>
      </c>
      <c r="H728" s="118"/>
      <c r="I728" s="118">
        <v>320</v>
      </c>
      <c r="J728" s="118">
        <v>160</v>
      </c>
      <c r="K728" s="118"/>
      <c r="L728" s="128"/>
    </row>
    <row r="729" spans="1:12">
      <c r="A729" s="118" t="s">
        <v>496</v>
      </c>
      <c r="B729" s="118" t="s">
        <v>497</v>
      </c>
      <c r="C729" s="118" t="s">
        <v>159</v>
      </c>
      <c r="D729" s="118" t="s">
        <v>160</v>
      </c>
      <c r="E729" s="118" t="s">
        <v>508</v>
      </c>
      <c r="F729" s="118" t="s">
        <v>546</v>
      </c>
      <c r="G729" s="118" t="s">
        <v>162</v>
      </c>
      <c r="H729" s="118"/>
      <c r="I729" s="118">
        <v>220</v>
      </c>
      <c r="J729" s="118">
        <v>190</v>
      </c>
      <c r="K729" s="118"/>
      <c r="L729" s="128"/>
    </row>
    <row r="730" spans="1:12">
      <c r="A730" s="118" t="s">
        <v>496</v>
      </c>
      <c r="B730" s="118" t="s">
        <v>497</v>
      </c>
      <c r="C730" s="118" t="s">
        <v>159</v>
      </c>
      <c r="D730" s="118" t="s">
        <v>160</v>
      </c>
      <c r="E730" s="118" t="s">
        <v>509</v>
      </c>
      <c r="F730" s="118" t="s">
        <v>546</v>
      </c>
      <c r="G730" s="118" t="s">
        <v>162</v>
      </c>
      <c r="H730" s="118"/>
      <c r="I730" s="118">
        <v>320</v>
      </c>
      <c r="J730" s="118">
        <v>160</v>
      </c>
      <c r="K730" s="118"/>
      <c r="L730" s="128"/>
    </row>
    <row r="731" spans="1:12">
      <c r="A731" s="118" t="s">
        <v>496</v>
      </c>
      <c r="B731" s="118" t="s">
        <v>497</v>
      </c>
      <c r="C731" s="118" t="s">
        <v>159</v>
      </c>
      <c r="D731" s="118" t="s">
        <v>160</v>
      </c>
      <c r="E731" s="118" t="s">
        <v>510</v>
      </c>
      <c r="F731" s="118" t="s">
        <v>546</v>
      </c>
      <c r="G731" s="118" t="s">
        <v>162</v>
      </c>
      <c r="H731" s="118"/>
      <c r="I731" s="118">
        <v>170</v>
      </c>
      <c r="J731" s="118">
        <v>110</v>
      </c>
      <c r="K731" s="118"/>
      <c r="L731" s="128"/>
    </row>
    <row r="732" spans="1:12">
      <c r="A732" s="118" t="s">
        <v>496</v>
      </c>
      <c r="B732" s="118" t="s">
        <v>497</v>
      </c>
      <c r="C732" s="118" t="s">
        <v>159</v>
      </c>
      <c r="D732" s="118" t="s">
        <v>160</v>
      </c>
      <c r="E732" s="118" t="s">
        <v>513</v>
      </c>
      <c r="F732" s="118" t="s">
        <v>546</v>
      </c>
      <c r="G732" s="118" t="s">
        <v>162</v>
      </c>
      <c r="H732" s="118"/>
      <c r="I732" s="118">
        <v>180</v>
      </c>
      <c r="J732" s="118">
        <v>125</v>
      </c>
      <c r="K732" s="118"/>
      <c r="L732" s="128"/>
    </row>
    <row r="733" spans="1:12">
      <c r="A733" s="118" t="s">
        <v>496</v>
      </c>
      <c r="B733" s="118" t="s">
        <v>497</v>
      </c>
      <c r="C733" s="118" t="s">
        <v>159</v>
      </c>
      <c r="D733" s="118" t="s">
        <v>160</v>
      </c>
      <c r="E733" s="118" t="s">
        <v>512</v>
      </c>
      <c r="F733" s="118" t="s">
        <v>546</v>
      </c>
      <c r="G733" s="118" t="s">
        <v>162</v>
      </c>
      <c r="H733" s="118"/>
      <c r="I733" s="118">
        <v>170</v>
      </c>
      <c r="J733" s="118">
        <v>110</v>
      </c>
      <c r="K733" s="118"/>
      <c r="L733" s="128"/>
    </row>
    <row r="734" spans="1:12">
      <c r="A734" s="118" t="s">
        <v>496</v>
      </c>
      <c r="B734" s="118" t="s">
        <v>497</v>
      </c>
      <c r="C734" s="118" t="s">
        <v>159</v>
      </c>
      <c r="D734" s="118" t="s">
        <v>160</v>
      </c>
      <c r="E734" s="118" t="s">
        <v>511</v>
      </c>
      <c r="F734" s="118" t="s">
        <v>546</v>
      </c>
      <c r="G734" s="118" t="s">
        <v>162</v>
      </c>
      <c r="H734" s="118"/>
      <c r="I734" s="118">
        <v>160</v>
      </c>
      <c r="J734" s="118">
        <v>140</v>
      </c>
      <c r="K734" s="118"/>
      <c r="L734" s="128"/>
    </row>
    <row r="735" spans="1:12">
      <c r="A735" s="118" t="s">
        <v>496</v>
      </c>
      <c r="B735" s="118" t="s">
        <v>497</v>
      </c>
      <c r="C735" s="118" t="s">
        <v>159</v>
      </c>
      <c r="D735" s="118" t="s">
        <v>160</v>
      </c>
      <c r="E735" s="118" t="s">
        <v>516</v>
      </c>
      <c r="F735" s="118" t="s">
        <v>546</v>
      </c>
      <c r="G735" s="118" t="s">
        <v>162</v>
      </c>
      <c r="H735" s="118"/>
      <c r="I735" s="118">
        <v>170</v>
      </c>
      <c r="J735" s="118">
        <v>110</v>
      </c>
      <c r="K735" s="118"/>
      <c r="L735" s="128"/>
    </row>
    <row r="736" spans="1:12">
      <c r="A736" s="118" t="s">
        <v>496</v>
      </c>
      <c r="B736" s="118" t="s">
        <v>497</v>
      </c>
      <c r="C736" s="118" t="s">
        <v>159</v>
      </c>
      <c r="D736" s="118" t="s">
        <v>160</v>
      </c>
      <c r="E736" s="118" t="s">
        <v>517</v>
      </c>
      <c r="F736" s="118" t="s">
        <v>546</v>
      </c>
      <c r="G736" s="118" t="s">
        <v>162</v>
      </c>
      <c r="H736" s="118"/>
      <c r="I736" s="118">
        <v>200</v>
      </c>
      <c r="J736" s="118">
        <v>110</v>
      </c>
      <c r="K736" s="118"/>
      <c r="L736" s="128"/>
    </row>
    <row r="737" spans="1:12">
      <c r="A737" s="118" t="s">
        <v>496</v>
      </c>
      <c r="B737" s="118" t="s">
        <v>497</v>
      </c>
      <c r="C737" s="118" t="s">
        <v>159</v>
      </c>
      <c r="D737" s="118" t="s">
        <v>160</v>
      </c>
      <c r="E737" s="118" t="s">
        <v>518</v>
      </c>
      <c r="F737" s="118" t="s">
        <v>546</v>
      </c>
      <c r="G737" s="118" t="s">
        <v>162</v>
      </c>
      <c r="H737" s="118"/>
      <c r="I737" s="118">
        <v>200</v>
      </c>
      <c r="J737" s="118">
        <v>110</v>
      </c>
      <c r="K737" s="118"/>
      <c r="L737" s="128"/>
    </row>
    <row r="738" spans="1:12">
      <c r="A738" s="118" t="s">
        <v>496</v>
      </c>
      <c r="B738" s="118" t="s">
        <v>497</v>
      </c>
      <c r="C738" s="118" t="s">
        <v>159</v>
      </c>
      <c r="D738" s="118" t="s">
        <v>160</v>
      </c>
      <c r="E738" s="118" t="s">
        <v>527</v>
      </c>
      <c r="F738" s="118" t="s">
        <v>546</v>
      </c>
      <c r="G738" s="118" t="s">
        <v>162</v>
      </c>
      <c r="H738" s="118"/>
      <c r="I738" s="118">
        <v>200</v>
      </c>
      <c r="J738" s="118">
        <v>110</v>
      </c>
      <c r="K738" s="118"/>
      <c r="L738" s="128"/>
    </row>
    <row r="739" spans="1:12">
      <c r="A739" s="118" t="s">
        <v>496</v>
      </c>
      <c r="B739" s="118" t="s">
        <v>497</v>
      </c>
      <c r="C739" s="118" t="s">
        <v>159</v>
      </c>
      <c r="D739" s="118" t="s">
        <v>160</v>
      </c>
      <c r="E739" s="118" t="s">
        <v>520</v>
      </c>
      <c r="F739" s="118" t="s">
        <v>546</v>
      </c>
      <c r="G739" s="118" t="s">
        <v>162</v>
      </c>
      <c r="H739" s="118"/>
      <c r="I739" s="118">
        <v>220</v>
      </c>
      <c r="J739" s="118">
        <v>140</v>
      </c>
      <c r="K739" s="118"/>
      <c r="L739" s="128"/>
    </row>
    <row r="740" spans="1:12">
      <c r="A740" s="118" t="s">
        <v>496</v>
      </c>
      <c r="B740" s="118" t="s">
        <v>497</v>
      </c>
      <c r="C740" s="118" t="s">
        <v>159</v>
      </c>
      <c r="D740" s="118" t="s">
        <v>160</v>
      </c>
      <c r="E740" s="118" t="s">
        <v>378</v>
      </c>
      <c r="F740" s="118" t="s">
        <v>546</v>
      </c>
      <c r="G740" s="118" t="s">
        <v>162</v>
      </c>
      <c r="H740" s="118"/>
      <c r="I740" s="118">
        <v>220</v>
      </c>
      <c r="J740" s="118">
        <v>130</v>
      </c>
      <c r="K740" s="118"/>
      <c r="L740" s="128"/>
    </row>
    <row r="741" spans="1:12">
      <c r="A741" s="118" t="s">
        <v>496</v>
      </c>
      <c r="B741" s="118" t="s">
        <v>497</v>
      </c>
      <c r="C741" s="118" t="s">
        <v>159</v>
      </c>
      <c r="D741" s="118" t="s">
        <v>160</v>
      </c>
      <c r="E741" s="118" t="s">
        <v>521</v>
      </c>
      <c r="F741" s="118" t="s">
        <v>546</v>
      </c>
      <c r="G741" s="118" t="s">
        <v>162</v>
      </c>
      <c r="H741" s="118"/>
      <c r="I741" s="118">
        <v>220</v>
      </c>
      <c r="J741" s="118">
        <v>130</v>
      </c>
      <c r="K741" s="118"/>
      <c r="L741" s="128"/>
    </row>
    <row r="742" spans="1:12">
      <c r="A742" s="118" t="s">
        <v>496</v>
      </c>
      <c r="B742" s="118" t="s">
        <v>497</v>
      </c>
      <c r="C742" s="118" t="s">
        <v>159</v>
      </c>
      <c r="D742" s="118" t="s">
        <v>160</v>
      </c>
      <c r="E742" s="118" t="s">
        <v>522</v>
      </c>
      <c r="F742" s="118" t="s">
        <v>546</v>
      </c>
      <c r="G742" s="118" t="s">
        <v>162</v>
      </c>
      <c r="H742" s="118"/>
      <c r="I742" s="118">
        <v>180</v>
      </c>
      <c r="J742" s="118">
        <v>125</v>
      </c>
      <c r="K742" s="118"/>
      <c r="L742" s="128"/>
    </row>
    <row r="743" spans="1:12">
      <c r="A743" s="118" t="s">
        <v>496</v>
      </c>
      <c r="B743" s="118" t="s">
        <v>497</v>
      </c>
      <c r="C743" s="118" t="s">
        <v>159</v>
      </c>
      <c r="D743" s="118" t="s">
        <v>160</v>
      </c>
      <c r="E743" s="118" t="s">
        <v>523</v>
      </c>
      <c r="F743" s="118" t="s">
        <v>546</v>
      </c>
      <c r="G743" s="118" t="s">
        <v>162</v>
      </c>
      <c r="H743" s="118"/>
      <c r="I743" s="118">
        <v>180</v>
      </c>
      <c r="J743" s="118">
        <v>125</v>
      </c>
      <c r="K743" s="118"/>
      <c r="L743" s="128"/>
    </row>
    <row r="744" spans="1:12">
      <c r="A744" s="118" t="s">
        <v>496</v>
      </c>
      <c r="B744" s="118" t="s">
        <v>497</v>
      </c>
      <c r="C744" s="118" t="s">
        <v>159</v>
      </c>
      <c r="D744" s="118" t="s">
        <v>160</v>
      </c>
      <c r="E744" s="118" t="s">
        <v>524</v>
      </c>
      <c r="F744" s="118" t="s">
        <v>546</v>
      </c>
      <c r="G744" s="118" t="s">
        <v>162</v>
      </c>
      <c r="H744" s="118"/>
      <c r="I744" s="118">
        <v>180</v>
      </c>
      <c r="J744" s="118">
        <v>125</v>
      </c>
      <c r="K744" s="118"/>
      <c r="L744" s="128"/>
    </row>
    <row r="745" spans="1:12">
      <c r="A745" s="118" t="s">
        <v>496</v>
      </c>
      <c r="B745" s="118" t="s">
        <v>497</v>
      </c>
      <c r="C745" s="118" t="s">
        <v>159</v>
      </c>
      <c r="D745" s="118" t="s">
        <v>160</v>
      </c>
      <c r="E745" s="118" t="s">
        <v>525</v>
      </c>
      <c r="F745" s="118" t="s">
        <v>546</v>
      </c>
      <c r="G745" s="118" t="s">
        <v>162</v>
      </c>
      <c r="H745" s="118"/>
      <c r="I745" s="118">
        <v>180</v>
      </c>
      <c r="J745" s="118">
        <v>125</v>
      </c>
      <c r="K745" s="118"/>
      <c r="L745" s="128"/>
    </row>
    <row r="746" spans="1:12">
      <c r="A746" s="118" t="s">
        <v>496</v>
      </c>
      <c r="B746" s="118" t="s">
        <v>497</v>
      </c>
      <c r="C746" s="118" t="s">
        <v>159</v>
      </c>
      <c r="D746" s="118" t="s">
        <v>160</v>
      </c>
      <c r="E746" s="118" t="s">
        <v>537</v>
      </c>
      <c r="F746" s="118" t="s">
        <v>546</v>
      </c>
      <c r="G746" s="118" t="s">
        <v>162</v>
      </c>
      <c r="H746" s="118"/>
      <c r="I746" s="118">
        <v>260</v>
      </c>
      <c r="J746" s="118">
        <v>170</v>
      </c>
      <c r="K746" s="118"/>
      <c r="L746" s="128"/>
    </row>
    <row r="747" spans="1:12">
      <c r="A747" s="118" t="s">
        <v>496</v>
      </c>
      <c r="B747" s="118" t="s">
        <v>497</v>
      </c>
      <c r="C747" s="118" t="s">
        <v>159</v>
      </c>
      <c r="D747" s="118" t="s">
        <v>160</v>
      </c>
      <c r="E747" s="118" t="s">
        <v>538</v>
      </c>
      <c r="F747" s="118" t="s">
        <v>546</v>
      </c>
      <c r="G747" s="118" t="s">
        <v>162</v>
      </c>
      <c r="H747" s="118"/>
      <c r="I747" s="118">
        <v>160</v>
      </c>
      <c r="J747" s="118">
        <v>100</v>
      </c>
      <c r="K747" s="118"/>
      <c r="L747" s="128"/>
    </row>
    <row r="748" spans="1:12">
      <c r="A748" s="118" t="s">
        <v>496</v>
      </c>
      <c r="B748" s="118" t="s">
        <v>497</v>
      </c>
      <c r="C748" s="118" t="s">
        <v>159</v>
      </c>
      <c r="D748" s="118" t="s">
        <v>160</v>
      </c>
      <c r="E748" s="118" t="s">
        <v>539</v>
      </c>
      <c r="F748" s="118" t="s">
        <v>546</v>
      </c>
      <c r="G748" s="118" t="s">
        <v>162</v>
      </c>
      <c r="H748" s="118"/>
      <c r="I748" s="118">
        <v>160</v>
      </c>
      <c r="J748" s="118">
        <v>100</v>
      </c>
      <c r="K748" s="118"/>
      <c r="L748" s="128"/>
    </row>
    <row r="749" spans="1:12">
      <c r="A749" s="118" t="s">
        <v>496</v>
      </c>
      <c r="B749" s="118" t="s">
        <v>497</v>
      </c>
      <c r="C749" s="118" t="s">
        <v>159</v>
      </c>
      <c r="D749" s="118" t="s">
        <v>160</v>
      </c>
      <c r="E749" s="118" t="s">
        <v>540</v>
      </c>
      <c r="F749" s="118" t="s">
        <v>546</v>
      </c>
      <c r="G749" s="118" t="s">
        <v>162</v>
      </c>
      <c r="H749" s="118"/>
      <c r="I749" s="118">
        <v>200</v>
      </c>
      <c r="J749" s="118">
        <v>100</v>
      </c>
      <c r="K749" s="118"/>
      <c r="L749" s="128"/>
    </row>
    <row r="750" spans="1:12">
      <c r="A750" s="118" t="s">
        <v>496</v>
      </c>
      <c r="B750" s="118" t="s">
        <v>497</v>
      </c>
      <c r="C750" s="118" t="s">
        <v>159</v>
      </c>
      <c r="D750" s="118" t="s">
        <v>160</v>
      </c>
      <c r="E750" s="118" t="s">
        <v>541</v>
      </c>
      <c r="F750" s="118" t="s">
        <v>546</v>
      </c>
      <c r="G750" s="118" t="s">
        <v>162</v>
      </c>
      <c r="H750" s="118"/>
      <c r="I750" s="118">
        <v>200</v>
      </c>
      <c r="J750" s="118">
        <v>100</v>
      </c>
      <c r="K750" s="118"/>
      <c r="L750" s="128"/>
    </row>
    <row r="751" spans="1:12">
      <c r="A751" s="118" t="s">
        <v>496</v>
      </c>
      <c r="B751" s="118" t="s">
        <v>497</v>
      </c>
      <c r="C751" s="118" t="s">
        <v>159</v>
      </c>
      <c r="D751" s="118" t="s">
        <v>160</v>
      </c>
      <c r="E751" s="118" t="s">
        <v>542</v>
      </c>
      <c r="F751" s="118" t="s">
        <v>546</v>
      </c>
      <c r="G751" s="118" t="s">
        <v>162</v>
      </c>
      <c r="H751" s="118"/>
      <c r="I751" s="118">
        <v>160</v>
      </c>
      <c r="J751" s="118">
        <v>100</v>
      </c>
      <c r="K751" s="118"/>
      <c r="L751" s="128"/>
    </row>
    <row r="752" spans="1:12">
      <c r="A752" s="118" t="s">
        <v>496</v>
      </c>
      <c r="B752" s="118" t="s">
        <v>497</v>
      </c>
      <c r="C752" s="118" t="s">
        <v>159</v>
      </c>
      <c r="D752" s="118" t="s">
        <v>160</v>
      </c>
      <c r="E752" s="118" t="s">
        <v>543</v>
      </c>
      <c r="F752" s="118" t="s">
        <v>546</v>
      </c>
      <c r="G752" s="118" t="s">
        <v>162</v>
      </c>
      <c r="H752" s="118"/>
      <c r="I752" s="118">
        <v>170</v>
      </c>
      <c r="J752" s="118">
        <v>110</v>
      </c>
      <c r="K752" s="118"/>
      <c r="L752" s="128"/>
    </row>
    <row r="753" spans="1:12">
      <c r="A753" s="118" t="s">
        <v>496</v>
      </c>
      <c r="B753" s="118" t="s">
        <v>497</v>
      </c>
      <c r="C753" s="118" t="s">
        <v>159</v>
      </c>
      <c r="D753" s="118" t="s">
        <v>160</v>
      </c>
      <c r="E753" s="118" t="s">
        <v>544</v>
      </c>
      <c r="F753" s="118" t="s">
        <v>546</v>
      </c>
      <c r="G753" s="118" t="s">
        <v>162</v>
      </c>
      <c r="H753" s="118"/>
      <c r="I753" s="118">
        <v>170</v>
      </c>
      <c r="J753" s="118">
        <v>110</v>
      </c>
      <c r="K753" s="118"/>
      <c r="L753" s="128"/>
    </row>
    <row r="754" spans="1:12">
      <c r="A754" s="118" t="s">
        <v>496</v>
      </c>
      <c r="B754" s="118" t="s">
        <v>497</v>
      </c>
      <c r="C754" s="118" t="s">
        <v>159</v>
      </c>
      <c r="D754" s="118" t="s">
        <v>160</v>
      </c>
      <c r="E754" s="118" t="s">
        <v>530</v>
      </c>
      <c r="F754" s="118" t="s">
        <v>546</v>
      </c>
      <c r="G754" s="118" t="s">
        <v>162</v>
      </c>
      <c r="H754" s="118"/>
      <c r="I754" s="118">
        <v>170</v>
      </c>
      <c r="J754" s="118">
        <v>110</v>
      </c>
      <c r="K754" s="118"/>
      <c r="L754" s="128"/>
    </row>
    <row r="755" spans="1:12">
      <c r="A755" s="118" t="s">
        <v>496</v>
      </c>
      <c r="B755" s="118" t="s">
        <v>497</v>
      </c>
      <c r="C755" s="118" t="s">
        <v>159</v>
      </c>
      <c r="D755" s="118" t="s">
        <v>160</v>
      </c>
      <c r="E755" s="118" t="s">
        <v>545</v>
      </c>
      <c r="F755" s="118" t="s">
        <v>546</v>
      </c>
      <c r="G755" s="118" t="s">
        <v>162</v>
      </c>
      <c r="H755" s="118"/>
      <c r="I755" s="118">
        <v>170</v>
      </c>
      <c r="J755" s="118">
        <v>110</v>
      </c>
      <c r="K755" s="118"/>
      <c r="L755" s="128"/>
    </row>
    <row r="756" spans="1:12">
      <c r="A756" s="118" t="s">
        <v>496</v>
      </c>
      <c r="B756" s="118" t="s">
        <v>497</v>
      </c>
      <c r="C756" s="118" t="s">
        <v>159</v>
      </c>
      <c r="D756" s="118" t="s">
        <v>160</v>
      </c>
      <c r="E756" s="118" t="s">
        <v>500</v>
      </c>
      <c r="F756" s="118" t="s">
        <v>547</v>
      </c>
      <c r="G756" s="118" t="s">
        <v>162</v>
      </c>
      <c r="H756" s="118"/>
      <c r="I756" s="118">
        <v>160</v>
      </c>
      <c r="J756" s="118">
        <v>140</v>
      </c>
      <c r="K756" s="118"/>
      <c r="L756" s="128"/>
    </row>
    <row r="757" spans="1:12">
      <c r="A757" s="118" t="s">
        <v>496</v>
      </c>
      <c r="B757" s="118" t="s">
        <v>497</v>
      </c>
      <c r="C757" s="118" t="s">
        <v>159</v>
      </c>
      <c r="D757" s="118" t="s">
        <v>160</v>
      </c>
      <c r="E757" s="118" t="s">
        <v>498</v>
      </c>
      <c r="F757" s="118" t="s">
        <v>547</v>
      </c>
      <c r="G757" s="118" t="s">
        <v>162</v>
      </c>
      <c r="H757" s="118"/>
      <c r="I757" s="118">
        <v>160</v>
      </c>
      <c r="J757" s="118">
        <v>140</v>
      </c>
      <c r="K757" s="118"/>
      <c r="L757" s="128"/>
    </row>
    <row r="758" spans="1:12">
      <c r="A758" s="118" t="s">
        <v>496</v>
      </c>
      <c r="B758" s="118" t="s">
        <v>497</v>
      </c>
      <c r="C758" s="118" t="s">
        <v>159</v>
      </c>
      <c r="D758" s="118" t="s">
        <v>160</v>
      </c>
      <c r="E758" s="118" t="s">
        <v>526</v>
      </c>
      <c r="F758" s="118" t="s">
        <v>547</v>
      </c>
      <c r="G758" s="118" t="s">
        <v>162</v>
      </c>
      <c r="H758" s="118"/>
      <c r="I758" s="118">
        <v>100</v>
      </c>
      <c r="J758" s="118">
        <v>50</v>
      </c>
      <c r="K758" s="118"/>
      <c r="L758" s="128"/>
    </row>
    <row r="759" spans="1:12">
      <c r="A759" s="118" t="s">
        <v>496</v>
      </c>
      <c r="B759" s="118" t="s">
        <v>497</v>
      </c>
      <c r="C759" s="118" t="s">
        <v>159</v>
      </c>
      <c r="D759" s="118" t="s">
        <v>160</v>
      </c>
      <c r="E759" s="118" t="s">
        <v>536</v>
      </c>
      <c r="F759" s="118" t="s">
        <v>547</v>
      </c>
      <c r="G759" s="118" t="s">
        <v>162</v>
      </c>
      <c r="H759" s="118"/>
      <c r="I759" s="118">
        <v>100</v>
      </c>
      <c r="J759" s="118">
        <v>50</v>
      </c>
      <c r="K759" s="118"/>
      <c r="L759" s="128"/>
    </row>
    <row r="760" spans="1:12">
      <c r="A760" s="118" t="s">
        <v>496</v>
      </c>
      <c r="B760" s="118" t="s">
        <v>497</v>
      </c>
      <c r="C760" s="118" t="s">
        <v>159</v>
      </c>
      <c r="D760" s="118" t="s">
        <v>160</v>
      </c>
      <c r="E760" s="118" t="s">
        <v>504</v>
      </c>
      <c r="F760" s="118" t="s">
        <v>547</v>
      </c>
      <c r="G760" s="118" t="s">
        <v>162</v>
      </c>
      <c r="H760" s="118"/>
      <c r="I760" s="118">
        <v>150</v>
      </c>
      <c r="J760" s="118">
        <v>75</v>
      </c>
      <c r="K760" s="118"/>
      <c r="L760" s="128"/>
    </row>
    <row r="761" spans="1:12">
      <c r="A761" s="118" t="s">
        <v>496</v>
      </c>
      <c r="B761" s="118" t="s">
        <v>497</v>
      </c>
      <c r="C761" s="118" t="s">
        <v>159</v>
      </c>
      <c r="D761" s="118" t="s">
        <v>160</v>
      </c>
      <c r="E761" s="118" t="s">
        <v>505</v>
      </c>
      <c r="F761" s="118" t="s">
        <v>547</v>
      </c>
      <c r="G761" s="118" t="s">
        <v>162</v>
      </c>
      <c r="H761" s="118"/>
      <c r="I761" s="118">
        <v>180</v>
      </c>
      <c r="J761" s="118">
        <v>110</v>
      </c>
      <c r="K761" s="118"/>
      <c r="L761" s="128"/>
    </row>
    <row r="762" spans="1:12">
      <c r="A762" s="118" t="s">
        <v>496</v>
      </c>
      <c r="B762" s="118" t="s">
        <v>497</v>
      </c>
      <c r="C762" s="118" t="s">
        <v>159</v>
      </c>
      <c r="D762" s="118" t="s">
        <v>160</v>
      </c>
      <c r="E762" s="118" t="s">
        <v>506</v>
      </c>
      <c r="F762" s="118" t="s">
        <v>547</v>
      </c>
      <c r="G762" s="118" t="s">
        <v>162</v>
      </c>
      <c r="H762" s="118"/>
      <c r="I762" s="118">
        <v>180</v>
      </c>
      <c r="J762" s="118">
        <v>110</v>
      </c>
      <c r="K762" s="118"/>
      <c r="L762" s="128"/>
    </row>
    <row r="763" spans="1:12">
      <c r="A763" s="118" t="s">
        <v>496</v>
      </c>
      <c r="B763" s="118" t="s">
        <v>497</v>
      </c>
      <c r="C763" s="118" t="s">
        <v>159</v>
      </c>
      <c r="D763" s="118" t="s">
        <v>160</v>
      </c>
      <c r="E763" s="118" t="s">
        <v>507</v>
      </c>
      <c r="F763" s="118" t="s">
        <v>547</v>
      </c>
      <c r="G763" s="118" t="s">
        <v>162</v>
      </c>
      <c r="H763" s="118"/>
      <c r="I763" s="118">
        <v>320</v>
      </c>
      <c r="J763" s="118">
        <v>160</v>
      </c>
      <c r="K763" s="118"/>
      <c r="L763" s="128"/>
    </row>
    <row r="764" spans="1:12">
      <c r="A764" s="118" t="s">
        <v>496</v>
      </c>
      <c r="B764" s="118" t="s">
        <v>497</v>
      </c>
      <c r="C764" s="118" t="s">
        <v>159</v>
      </c>
      <c r="D764" s="118" t="s">
        <v>160</v>
      </c>
      <c r="E764" s="118" t="s">
        <v>508</v>
      </c>
      <c r="F764" s="118" t="s">
        <v>547</v>
      </c>
      <c r="G764" s="118" t="s">
        <v>162</v>
      </c>
      <c r="H764" s="118"/>
      <c r="I764" s="118">
        <v>220</v>
      </c>
      <c r="J764" s="118">
        <v>190</v>
      </c>
      <c r="K764" s="118"/>
      <c r="L764" s="128"/>
    </row>
    <row r="765" spans="1:12">
      <c r="A765" s="118" t="s">
        <v>496</v>
      </c>
      <c r="B765" s="118" t="s">
        <v>497</v>
      </c>
      <c r="C765" s="118" t="s">
        <v>159</v>
      </c>
      <c r="D765" s="118" t="s">
        <v>160</v>
      </c>
      <c r="E765" s="118" t="s">
        <v>509</v>
      </c>
      <c r="F765" s="118" t="s">
        <v>547</v>
      </c>
      <c r="G765" s="118" t="s">
        <v>162</v>
      </c>
      <c r="H765" s="118"/>
      <c r="I765" s="118">
        <v>320</v>
      </c>
      <c r="J765" s="118">
        <v>160</v>
      </c>
      <c r="K765" s="118"/>
      <c r="L765" s="128"/>
    </row>
    <row r="766" spans="1:12">
      <c r="A766" s="118" t="s">
        <v>496</v>
      </c>
      <c r="B766" s="118" t="s">
        <v>497</v>
      </c>
      <c r="C766" s="118" t="s">
        <v>159</v>
      </c>
      <c r="D766" s="118" t="s">
        <v>160</v>
      </c>
      <c r="E766" s="118" t="s">
        <v>510</v>
      </c>
      <c r="F766" s="118" t="s">
        <v>547</v>
      </c>
      <c r="G766" s="118" t="s">
        <v>162</v>
      </c>
      <c r="H766" s="118"/>
      <c r="I766" s="118">
        <v>170</v>
      </c>
      <c r="J766" s="118">
        <v>110</v>
      </c>
      <c r="K766" s="118"/>
      <c r="L766" s="128"/>
    </row>
    <row r="767" spans="1:12">
      <c r="A767" s="118" t="s">
        <v>496</v>
      </c>
      <c r="B767" s="118" t="s">
        <v>497</v>
      </c>
      <c r="C767" s="118" t="s">
        <v>159</v>
      </c>
      <c r="D767" s="118" t="s">
        <v>160</v>
      </c>
      <c r="E767" s="118" t="s">
        <v>513</v>
      </c>
      <c r="F767" s="118" t="s">
        <v>547</v>
      </c>
      <c r="G767" s="118" t="s">
        <v>162</v>
      </c>
      <c r="H767" s="118"/>
      <c r="I767" s="118">
        <v>180</v>
      </c>
      <c r="J767" s="118">
        <v>125</v>
      </c>
      <c r="K767" s="118"/>
      <c r="L767" s="128"/>
    </row>
    <row r="768" spans="1:12">
      <c r="A768" s="118" t="s">
        <v>496</v>
      </c>
      <c r="B768" s="118" t="s">
        <v>497</v>
      </c>
      <c r="C768" s="118" t="s">
        <v>159</v>
      </c>
      <c r="D768" s="118" t="s">
        <v>160</v>
      </c>
      <c r="E768" s="118" t="s">
        <v>512</v>
      </c>
      <c r="F768" s="118" t="s">
        <v>547</v>
      </c>
      <c r="G768" s="118" t="s">
        <v>162</v>
      </c>
      <c r="H768" s="118"/>
      <c r="I768" s="118">
        <v>170</v>
      </c>
      <c r="J768" s="118">
        <v>110</v>
      </c>
      <c r="K768" s="118"/>
      <c r="L768" s="128"/>
    </row>
    <row r="769" spans="1:12">
      <c r="A769" s="118" t="s">
        <v>496</v>
      </c>
      <c r="B769" s="118" t="s">
        <v>497</v>
      </c>
      <c r="C769" s="118" t="s">
        <v>159</v>
      </c>
      <c r="D769" s="118" t="s">
        <v>160</v>
      </c>
      <c r="E769" s="118" t="s">
        <v>511</v>
      </c>
      <c r="F769" s="118" t="s">
        <v>547</v>
      </c>
      <c r="G769" s="118" t="s">
        <v>162</v>
      </c>
      <c r="H769" s="118"/>
      <c r="I769" s="118">
        <v>160</v>
      </c>
      <c r="J769" s="118">
        <v>140</v>
      </c>
      <c r="K769" s="118"/>
      <c r="L769" s="128"/>
    </row>
    <row r="770" spans="1:12">
      <c r="A770" s="118" t="s">
        <v>496</v>
      </c>
      <c r="B770" s="118" t="s">
        <v>497</v>
      </c>
      <c r="C770" s="118" t="s">
        <v>159</v>
      </c>
      <c r="D770" s="118" t="s">
        <v>160</v>
      </c>
      <c r="E770" s="118" t="s">
        <v>516</v>
      </c>
      <c r="F770" s="118" t="s">
        <v>547</v>
      </c>
      <c r="G770" s="118" t="s">
        <v>162</v>
      </c>
      <c r="H770" s="118"/>
      <c r="I770" s="118">
        <v>170</v>
      </c>
      <c r="J770" s="118">
        <v>110</v>
      </c>
      <c r="K770" s="118"/>
      <c r="L770" s="128"/>
    </row>
    <row r="771" spans="1:12">
      <c r="A771" s="118" t="s">
        <v>496</v>
      </c>
      <c r="B771" s="118" t="s">
        <v>497</v>
      </c>
      <c r="C771" s="118" t="s">
        <v>159</v>
      </c>
      <c r="D771" s="118" t="s">
        <v>160</v>
      </c>
      <c r="E771" s="118" t="s">
        <v>517</v>
      </c>
      <c r="F771" s="118" t="s">
        <v>547</v>
      </c>
      <c r="G771" s="118" t="s">
        <v>162</v>
      </c>
      <c r="H771" s="118"/>
      <c r="I771" s="118">
        <v>200</v>
      </c>
      <c r="J771" s="118">
        <v>110</v>
      </c>
      <c r="K771" s="118"/>
      <c r="L771" s="128"/>
    </row>
    <row r="772" spans="1:12">
      <c r="A772" s="118" t="s">
        <v>496</v>
      </c>
      <c r="B772" s="118" t="s">
        <v>497</v>
      </c>
      <c r="C772" s="118" t="s">
        <v>159</v>
      </c>
      <c r="D772" s="118" t="s">
        <v>160</v>
      </c>
      <c r="E772" s="118" t="s">
        <v>518</v>
      </c>
      <c r="F772" s="118" t="s">
        <v>547</v>
      </c>
      <c r="G772" s="118" t="s">
        <v>162</v>
      </c>
      <c r="H772" s="118"/>
      <c r="I772" s="118">
        <v>200</v>
      </c>
      <c r="J772" s="118">
        <v>110</v>
      </c>
      <c r="K772" s="118"/>
      <c r="L772" s="128"/>
    </row>
    <row r="773" spans="1:12">
      <c r="A773" s="118" t="s">
        <v>496</v>
      </c>
      <c r="B773" s="118" t="s">
        <v>497</v>
      </c>
      <c r="C773" s="118" t="s">
        <v>159</v>
      </c>
      <c r="D773" s="118" t="s">
        <v>160</v>
      </c>
      <c r="E773" s="118" t="s">
        <v>527</v>
      </c>
      <c r="F773" s="118" t="s">
        <v>547</v>
      </c>
      <c r="G773" s="118" t="s">
        <v>162</v>
      </c>
      <c r="H773" s="118"/>
      <c r="I773" s="118">
        <v>200</v>
      </c>
      <c r="J773" s="118">
        <v>110</v>
      </c>
      <c r="K773" s="118"/>
      <c r="L773" s="128"/>
    </row>
    <row r="774" spans="1:12">
      <c r="A774" s="118" t="s">
        <v>496</v>
      </c>
      <c r="B774" s="118" t="s">
        <v>497</v>
      </c>
      <c r="C774" s="118" t="s">
        <v>159</v>
      </c>
      <c r="D774" s="118" t="s">
        <v>160</v>
      </c>
      <c r="E774" s="118" t="s">
        <v>520</v>
      </c>
      <c r="F774" s="118" t="s">
        <v>547</v>
      </c>
      <c r="G774" s="118" t="s">
        <v>162</v>
      </c>
      <c r="H774" s="118"/>
      <c r="I774" s="118">
        <v>220</v>
      </c>
      <c r="J774" s="118">
        <v>140</v>
      </c>
      <c r="K774" s="118"/>
      <c r="L774" s="128"/>
    </row>
    <row r="775" spans="1:12">
      <c r="A775" s="118" t="s">
        <v>496</v>
      </c>
      <c r="B775" s="118" t="s">
        <v>497</v>
      </c>
      <c r="C775" s="118" t="s">
        <v>159</v>
      </c>
      <c r="D775" s="118" t="s">
        <v>160</v>
      </c>
      <c r="E775" s="118" t="s">
        <v>378</v>
      </c>
      <c r="F775" s="118" t="s">
        <v>547</v>
      </c>
      <c r="G775" s="118" t="s">
        <v>162</v>
      </c>
      <c r="H775" s="118"/>
      <c r="I775" s="118">
        <v>220</v>
      </c>
      <c r="J775" s="118">
        <v>130</v>
      </c>
      <c r="K775" s="118"/>
      <c r="L775" s="128"/>
    </row>
    <row r="776" spans="1:12">
      <c r="A776" s="118" t="s">
        <v>496</v>
      </c>
      <c r="B776" s="118" t="s">
        <v>497</v>
      </c>
      <c r="C776" s="118" t="s">
        <v>159</v>
      </c>
      <c r="D776" s="118" t="s">
        <v>160</v>
      </c>
      <c r="E776" s="118" t="s">
        <v>521</v>
      </c>
      <c r="F776" s="118" t="s">
        <v>547</v>
      </c>
      <c r="G776" s="118" t="s">
        <v>162</v>
      </c>
      <c r="H776" s="118"/>
      <c r="I776" s="118">
        <v>220</v>
      </c>
      <c r="J776" s="118">
        <v>130</v>
      </c>
      <c r="K776" s="118"/>
      <c r="L776" s="128"/>
    </row>
    <row r="777" spans="1:12">
      <c r="A777" s="118" t="s">
        <v>496</v>
      </c>
      <c r="B777" s="118" t="s">
        <v>497</v>
      </c>
      <c r="C777" s="118" t="s">
        <v>159</v>
      </c>
      <c r="D777" s="118" t="s">
        <v>160</v>
      </c>
      <c r="E777" s="118" t="s">
        <v>522</v>
      </c>
      <c r="F777" s="118" t="s">
        <v>547</v>
      </c>
      <c r="G777" s="118" t="s">
        <v>162</v>
      </c>
      <c r="H777" s="118"/>
      <c r="I777" s="118">
        <v>180</v>
      </c>
      <c r="J777" s="118">
        <v>125</v>
      </c>
      <c r="K777" s="118"/>
      <c r="L777" s="128"/>
    </row>
    <row r="778" spans="1:12">
      <c r="A778" s="118" t="s">
        <v>496</v>
      </c>
      <c r="B778" s="118" t="s">
        <v>497</v>
      </c>
      <c r="C778" s="118" t="s">
        <v>159</v>
      </c>
      <c r="D778" s="118" t="s">
        <v>160</v>
      </c>
      <c r="E778" s="118" t="s">
        <v>523</v>
      </c>
      <c r="F778" s="118" t="s">
        <v>547</v>
      </c>
      <c r="G778" s="118" t="s">
        <v>162</v>
      </c>
      <c r="H778" s="118"/>
      <c r="I778" s="118">
        <v>180</v>
      </c>
      <c r="J778" s="118">
        <v>125</v>
      </c>
      <c r="K778" s="118"/>
      <c r="L778" s="128"/>
    </row>
    <row r="779" spans="1:12">
      <c r="A779" s="118" t="s">
        <v>496</v>
      </c>
      <c r="B779" s="118" t="s">
        <v>497</v>
      </c>
      <c r="C779" s="118" t="s">
        <v>159</v>
      </c>
      <c r="D779" s="118" t="s">
        <v>160</v>
      </c>
      <c r="E779" s="118" t="s">
        <v>524</v>
      </c>
      <c r="F779" s="118" t="s">
        <v>547</v>
      </c>
      <c r="G779" s="118" t="s">
        <v>162</v>
      </c>
      <c r="H779" s="118"/>
      <c r="I779" s="118">
        <v>180</v>
      </c>
      <c r="J779" s="118">
        <v>125</v>
      </c>
      <c r="K779" s="118"/>
      <c r="L779" s="128"/>
    </row>
    <row r="780" spans="1:12">
      <c r="A780" s="118" t="s">
        <v>496</v>
      </c>
      <c r="B780" s="118" t="s">
        <v>497</v>
      </c>
      <c r="C780" s="118" t="s">
        <v>159</v>
      </c>
      <c r="D780" s="118" t="s">
        <v>160</v>
      </c>
      <c r="E780" s="118" t="s">
        <v>525</v>
      </c>
      <c r="F780" s="118" t="s">
        <v>547</v>
      </c>
      <c r="G780" s="118" t="s">
        <v>162</v>
      </c>
      <c r="H780" s="118"/>
      <c r="I780" s="118">
        <v>180</v>
      </c>
      <c r="J780" s="118">
        <v>125</v>
      </c>
      <c r="K780" s="118"/>
      <c r="L780" s="128"/>
    </row>
    <row r="781" spans="1:12">
      <c r="A781" s="118" t="s">
        <v>496</v>
      </c>
      <c r="B781" s="118" t="s">
        <v>497</v>
      </c>
      <c r="C781" s="118" t="s">
        <v>159</v>
      </c>
      <c r="D781" s="118" t="s">
        <v>160</v>
      </c>
      <c r="E781" s="118" t="s">
        <v>537</v>
      </c>
      <c r="F781" s="118" t="s">
        <v>547</v>
      </c>
      <c r="G781" s="118" t="s">
        <v>162</v>
      </c>
      <c r="H781" s="118"/>
      <c r="I781" s="118">
        <v>260</v>
      </c>
      <c r="J781" s="118">
        <v>170</v>
      </c>
      <c r="K781" s="118"/>
      <c r="L781" s="128"/>
    </row>
    <row r="782" spans="1:12">
      <c r="A782" s="118" t="s">
        <v>496</v>
      </c>
      <c r="B782" s="118" t="s">
        <v>497</v>
      </c>
      <c r="C782" s="118" t="s">
        <v>159</v>
      </c>
      <c r="D782" s="118" t="s">
        <v>160</v>
      </c>
      <c r="E782" s="118" t="s">
        <v>538</v>
      </c>
      <c r="F782" s="118" t="s">
        <v>547</v>
      </c>
      <c r="G782" s="118" t="s">
        <v>162</v>
      </c>
      <c r="H782" s="118"/>
      <c r="I782" s="118">
        <v>160</v>
      </c>
      <c r="J782" s="118">
        <v>100</v>
      </c>
      <c r="K782" s="118"/>
      <c r="L782" s="128"/>
    </row>
    <row r="783" spans="1:12">
      <c r="A783" s="118" t="s">
        <v>496</v>
      </c>
      <c r="B783" s="118" t="s">
        <v>497</v>
      </c>
      <c r="C783" s="118" t="s">
        <v>159</v>
      </c>
      <c r="D783" s="118" t="s">
        <v>160</v>
      </c>
      <c r="E783" s="118" t="s">
        <v>539</v>
      </c>
      <c r="F783" s="118" t="s">
        <v>547</v>
      </c>
      <c r="G783" s="118" t="s">
        <v>162</v>
      </c>
      <c r="H783" s="118"/>
      <c r="I783" s="118">
        <v>160</v>
      </c>
      <c r="J783" s="118">
        <v>100</v>
      </c>
      <c r="K783" s="118"/>
      <c r="L783" s="128"/>
    </row>
    <row r="784" spans="1:12">
      <c r="A784" s="118" t="s">
        <v>496</v>
      </c>
      <c r="B784" s="118" t="s">
        <v>497</v>
      </c>
      <c r="C784" s="118" t="s">
        <v>159</v>
      </c>
      <c r="D784" s="118" t="s">
        <v>160</v>
      </c>
      <c r="E784" s="118" t="s">
        <v>540</v>
      </c>
      <c r="F784" s="118" t="s">
        <v>547</v>
      </c>
      <c r="G784" s="118" t="s">
        <v>162</v>
      </c>
      <c r="H784" s="118"/>
      <c r="I784" s="118">
        <v>200</v>
      </c>
      <c r="J784" s="118">
        <v>100</v>
      </c>
      <c r="K784" s="118"/>
      <c r="L784" s="128"/>
    </row>
    <row r="785" spans="1:12">
      <c r="A785" s="118" t="s">
        <v>496</v>
      </c>
      <c r="B785" s="118" t="s">
        <v>497</v>
      </c>
      <c r="C785" s="118" t="s">
        <v>159</v>
      </c>
      <c r="D785" s="118" t="s">
        <v>160</v>
      </c>
      <c r="E785" s="118" t="s">
        <v>541</v>
      </c>
      <c r="F785" s="118" t="s">
        <v>547</v>
      </c>
      <c r="G785" s="118" t="s">
        <v>162</v>
      </c>
      <c r="H785" s="118"/>
      <c r="I785" s="118">
        <v>200</v>
      </c>
      <c r="J785" s="118">
        <v>100</v>
      </c>
      <c r="K785" s="118"/>
      <c r="L785" s="128"/>
    </row>
    <row r="786" spans="1:12">
      <c r="A786" s="118" t="s">
        <v>496</v>
      </c>
      <c r="B786" s="118" t="s">
        <v>497</v>
      </c>
      <c r="C786" s="118" t="s">
        <v>159</v>
      </c>
      <c r="D786" s="118" t="s">
        <v>160</v>
      </c>
      <c r="E786" s="118" t="s">
        <v>542</v>
      </c>
      <c r="F786" s="118" t="s">
        <v>547</v>
      </c>
      <c r="G786" s="118" t="s">
        <v>162</v>
      </c>
      <c r="H786" s="118"/>
      <c r="I786" s="118">
        <v>160</v>
      </c>
      <c r="J786" s="118">
        <v>100</v>
      </c>
      <c r="K786" s="118"/>
      <c r="L786" s="128"/>
    </row>
    <row r="787" spans="1:12">
      <c r="A787" s="118" t="s">
        <v>496</v>
      </c>
      <c r="B787" s="118" t="s">
        <v>497</v>
      </c>
      <c r="C787" s="118" t="s">
        <v>159</v>
      </c>
      <c r="D787" s="118" t="s">
        <v>160</v>
      </c>
      <c r="E787" s="118" t="s">
        <v>543</v>
      </c>
      <c r="F787" s="118" t="s">
        <v>547</v>
      </c>
      <c r="G787" s="118" t="s">
        <v>162</v>
      </c>
      <c r="H787" s="118"/>
      <c r="I787" s="118">
        <v>170</v>
      </c>
      <c r="J787" s="118">
        <v>110</v>
      </c>
      <c r="K787" s="118"/>
      <c r="L787" s="128"/>
    </row>
    <row r="788" spans="1:12">
      <c r="A788" s="118" t="s">
        <v>496</v>
      </c>
      <c r="B788" s="118" t="s">
        <v>497</v>
      </c>
      <c r="C788" s="118" t="s">
        <v>159</v>
      </c>
      <c r="D788" s="118" t="s">
        <v>160</v>
      </c>
      <c r="E788" s="118" t="s">
        <v>544</v>
      </c>
      <c r="F788" s="118" t="s">
        <v>547</v>
      </c>
      <c r="G788" s="118" t="s">
        <v>162</v>
      </c>
      <c r="H788" s="118"/>
      <c r="I788" s="118">
        <v>170</v>
      </c>
      <c r="J788" s="118">
        <v>110</v>
      </c>
      <c r="K788" s="118"/>
      <c r="L788" s="128"/>
    </row>
    <row r="789" spans="1:12">
      <c r="A789" s="118" t="s">
        <v>496</v>
      </c>
      <c r="B789" s="118" t="s">
        <v>497</v>
      </c>
      <c r="C789" s="118" t="s">
        <v>159</v>
      </c>
      <c r="D789" s="118" t="s">
        <v>160</v>
      </c>
      <c r="E789" s="118" t="s">
        <v>500</v>
      </c>
      <c r="F789" s="118" t="s">
        <v>548</v>
      </c>
      <c r="G789" s="118" t="s">
        <v>162</v>
      </c>
      <c r="H789" s="118"/>
      <c r="I789" s="118">
        <v>160</v>
      </c>
      <c r="J789" s="118">
        <v>140</v>
      </c>
      <c r="K789" s="118"/>
      <c r="L789" s="128"/>
    </row>
    <row r="790" spans="1:12">
      <c r="A790" s="118" t="s">
        <v>496</v>
      </c>
      <c r="B790" s="118" t="s">
        <v>497</v>
      </c>
      <c r="C790" s="118" t="s">
        <v>159</v>
      </c>
      <c r="D790" s="118" t="s">
        <v>160</v>
      </c>
      <c r="E790" s="118" t="s">
        <v>498</v>
      </c>
      <c r="F790" s="118" t="s">
        <v>548</v>
      </c>
      <c r="G790" s="118" t="s">
        <v>162</v>
      </c>
      <c r="H790" s="118"/>
      <c r="I790" s="118">
        <v>160</v>
      </c>
      <c r="J790" s="118">
        <v>140</v>
      </c>
      <c r="K790" s="118"/>
      <c r="L790" s="128"/>
    </row>
    <row r="791" spans="1:12">
      <c r="A791" s="118" t="s">
        <v>496</v>
      </c>
      <c r="B791" s="118" t="s">
        <v>497</v>
      </c>
      <c r="C791" s="118" t="s">
        <v>159</v>
      </c>
      <c r="D791" s="118" t="s">
        <v>160</v>
      </c>
      <c r="E791" s="118" t="s">
        <v>526</v>
      </c>
      <c r="F791" s="118" t="s">
        <v>548</v>
      </c>
      <c r="G791" s="118" t="s">
        <v>162</v>
      </c>
      <c r="H791" s="118"/>
      <c r="I791" s="118">
        <v>100</v>
      </c>
      <c r="J791" s="118">
        <v>50</v>
      </c>
      <c r="K791" s="118"/>
      <c r="L791" s="128"/>
    </row>
    <row r="792" spans="1:12">
      <c r="A792" s="118" t="s">
        <v>496</v>
      </c>
      <c r="B792" s="118" t="s">
        <v>497</v>
      </c>
      <c r="C792" s="118" t="s">
        <v>159</v>
      </c>
      <c r="D792" s="118" t="s">
        <v>160</v>
      </c>
      <c r="E792" s="118" t="s">
        <v>536</v>
      </c>
      <c r="F792" s="118" t="s">
        <v>548</v>
      </c>
      <c r="G792" s="118" t="s">
        <v>162</v>
      </c>
      <c r="H792" s="118"/>
      <c r="I792" s="118">
        <v>100</v>
      </c>
      <c r="J792" s="118">
        <v>50</v>
      </c>
      <c r="K792" s="118"/>
      <c r="L792" s="128"/>
    </row>
    <row r="793" spans="1:12">
      <c r="A793" s="118" t="s">
        <v>496</v>
      </c>
      <c r="B793" s="118" t="s">
        <v>497</v>
      </c>
      <c r="C793" s="118" t="s">
        <v>159</v>
      </c>
      <c r="D793" s="118" t="s">
        <v>160</v>
      </c>
      <c r="E793" s="118" t="s">
        <v>504</v>
      </c>
      <c r="F793" s="118" t="s">
        <v>548</v>
      </c>
      <c r="G793" s="118" t="s">
        <v>162</v>
      </c>
      <c r="H793" s="118"/>
      <c r="I793" s="118">
        <v>150</v>
      </c>
      <c r="J793" s="118">
        <v>75</v>
      </c>
      <c r="K793" s="118"/>
      <c r="L793" s="128"/>
    </row>
    <row r="794" spans="1:12">
      <c r="A794" s="118" t="s">
        <v>496</v>
      </c>
      <c r="B794" s="118" t="s">
        <v>497</v>
      </c>
      <c r="C794" s="118" t="s">
        <v>159</v>
      </c>
      <c r="D794" s="118" t="s">
        <v>160</v>
      </c>
      <c r="E794" s="118" t="s">
        <v>505</v>
      </c>
      <c r="F794" s="118" t="s">
        <v>548</v>
      </c>
      <c r="G794" s="118" t="s">
        <v>162</v>
      </c>
      <c r="H794" s="118"/>
      <c r="I794" s="118">
        <v>180</v>
      </c>
      <c r="J794" s="118">
        <v>110</v>
      </c>
      <c r="K794" s="118"/>
      <c r="L794" s="128"/>
    </row>
    <row r="795" spans="1:12">
      <c r="A795" s="118" t="s">
        <v>496</v>
      </c>
      <c r="B795" s="118" t="s">
        <v>497</v>
      </c>
      <c r="C795" s="118" t="s">
        <v>159</v>
      </c>
      <c r="D795" s="118" t="s">
        <v>160</v>
      </c>
      <c r="E795" s="118" t="s">
        <v>506</v>
      </c>
      <c r="F795" s="118" t="s">
        <v>548</v>
      </c>
      <c r="G795" s="118" t="s">
        <v>162</v>
      </c>
      <c r="H795" s="118"/>
      <c r="I795" s="118">
        <v>180</v>
      </c>
      <c r="J795" s="118">
        <v>110</v>
      </c>
      <c r="K795" s="118"/>
      <c r="L795" s="128"/>
    </row>
    <row r="796" spans="1:12">
      <c r="A796" s="118" t="s">
        <v>496</v>
      </c>
      <c r="B796" s="118" t="s">
        <v>497</v>
      </c>
      <c r="C796" s="118" t="s">
        <v>159</v>
      </c>
      <c r="D796" s="118" t="s">
        <v>160</v>
      </c>
      <c r="E796" s="118" t="s">
        <v>507</v>
      </c>
      <c r="F796" s="118" t="s">
        <v>548</v>
      </c>
      <c r="G796" s="118" t="s">
        <v>162</v>
      </c>
      <c r="H796" s="118"/>
      <c r="I796" s="118">
        <v>320</v>
      </c>
      <c r="J796" s="118">
        <v>160</v>
      </c>
      <c r="K796" s="118"/>
      <c r="L796" s="128"/>
    </row>
    <row r="797" spans="1:12">
      <c r="A797" s="118" t="s">
        <v>496</v>
      </c>
      <c r="B797" s="118" t="s">
        <v>497</v>
      </c>
      <c r="C797" s="118" t="s">
        <v>159</v>
      </c>
      <c r="D797" s="118" t="s">
        <v>160</v>
      </c>
      <c r="E797" s="118" t="s">
        <v>508</v>
      </c>
      <c r="F797" s="118" t="s">
        <v>548</v>
      </c>
      <c r="G797" s="118" t="s">
        <v>162</v>
      </c>
      <c r="H797" s="118"/>
      <c r="I797" s="118">
        <v>220</v>
      </c>
      <c r="J797" s="118">
        <v>190</v>
      </c>
      <c r="K797" s="118"/>
      <c r="L797" s="128"/>
    </row>
    <row r="798" spans="1:12">
      <c r="A798" s="118" t="s">
        <v>496</v>
      </c>
      <c r="B798" s="118" t="s">
        <v>497</v>
      </c>
      <c r="C798" s="118" t="s">
        <v>159</v>
      </c>
      <c r="D798" s="118" t="s">
        <v>160</v>
      </c>
      <c r="E798" s="118" t="s">
        <v>509</v>
      </c>
      <c r="F798" s="118" t="s">
        <v>548</v>
      </c>
      <c r="G798" s="118" t="s">
        <v>162</v>
      </c>
      <c r="H798" s="118"/>
      <c r="I798" s="118">
        <v>320</v>
      </c>
      <c r="J798" s="118">
        <v>160</v>
      </c>
      <c r="K798" s="118"/>
      <c r="L798" s="128"/>
    </row>
    <row r="799" spans="1:12">
      <c r="A799" s="118" t="s">
        <v>496</v>
      </c>
      <c r="B799" s="118" t="s">
        <v>497</v>
      </c>
      <c r="C799" s="118" t="s">
        <v>159</v>
      </c>
      <c r="D799" s="118" t="s">
        <v>160</v>
      </c>
      <c r="E799" s="118" t="s">
        <v>510</v>
      </c>
      <c r="F799" s="118" t="s">
        <v>548</v>
      </c>
      <c r="G799" s="118" t="s">
        <v>162</v>
      </c>
      <c r="H799" s="118"/>
      <c r="I799" s="118">
        <v>170</v>
      </c>
      <c r="J799" s="118">
        <v>110</v>
      </c>
      <c r="K799" s="118"/>
      <c r="L799" s="128"/>
    </row>
    <row r="800" spans="1:12">
      <c r="A800" s="118" t="s">
        <v>496</v>
      </c>
      <c r="B800" s="118" t="s">
        <v>497</v>
      </c>
      <c r="C800" s="118" t="s">
        <v>159</v>
      </c>
      <c r="D800" s="118" t="s">
        <v>160</v>
      </c>
      <c r="E800" s="118" t="s">
        <v>513</v>
      </c>
      <c r="F800" s="118" t="s">
        <v>548</v>
      </c>
      <c r="G800" s="118" t="s">
        <v>162</v>
      </c>
      <c r="H800" s="118"/>
      <c r="I800" s="118">
        <v>180</v>
      </c>
      <c r="J800" s="118">
        <v>125</v>
      </c>
      <c r="K800" s="118"/>
      <c r="L800" s="128"/>
    </row>
    <row r="801" spans="1:12">
      <c r="A801" s="118" t="s">
        <v>496</v>
      </c>
      <c r="B801" s="118" t="s">
        <v>497</v>
      </c>
      <c r="C801" s="118" t="s">
        <v>159</v>
      </c>
      <c r="D801" s="118" t="s">
        <v>160</v>
      </c>
      <c r="E801" s="118" t="s">
        <v>512</v>
      </c>
      <c r="F801" s="118" t="s">
        <v>548</v>
      </c>
      <c r="G801" s="118" t="s">
        <v>162</v>
      </c>
      <c r="H801" s="118"/>
      <c r="I801" s="118">
        <v>170</v>
      </c>
      <c r="J801" s="118">
        <v>110</v>
      </c>
      <c r="K801" s="118"/>
      <c r="L801" s="128"/>
    </row>
    <row r="802" spans="1:12">
      <c r="A802" s="118" t="s">
        <v>496</v>
      </c>
      <c r="B802" s="118" t="s">
        <v>497</v>
      </c>
      <c r="C802" s="118" t="s">
        <v>159</v>
      </c>
      <c r="D802" s="118" t="s">
        <v>160</v>
      </c>
      <c r="E802" s="118" t="s">
        <v>511</v>
      </c>
      <c r="F802" s="118" t="s">
        <v>548</v>
      </c>
      <c r="G802" s="118" t="s">
        <v>162</v>
      </c>
      <c r="H802" s="118"/>
      <c r="I802" s="118">
        <v>160</v>
      </c>
      <c r="J802" s="118">
        <v>140</v>
      </c>
      <c r="K802" s="118"/>
      <c r="L802" s="128"/>
    </row>
    <row r="803" spans="1:12">
      <c r="A803" s="118" t="s">
        <v>496</v>
      </c>
      <c r="B803" s="118" t="s">
        <v>497</v>
      </c>
      <c r="C803" s="118" t="s">
        <v>159</v>
      </c>
      <c r="D803" s="118" t="s">
        <v>160</v>
      </c>
      <c r="E803" s="118" t="s">
        <v>516</v>
      </c>
      <c r="F803" s="118" t="s">
        <v>548</v>
      </c>
      <c r="G803" s="118" t="s">
        <v>162</v>
      </c>
      <c r="H803" s="118"/>
      <c r="I803" s="118">
        <v>170</v>
      </c>
      <c r="J803" s="118">
        <v>110</v>
      </c>
      <c r="K803" s="118"/>
      <c r="L803" s="128"/>
    </row>
    <row r="804" spans="1:12">
      <c r="A804" s="118" t="s">
        <v>496</v>
      </c>
      <c r="B804" s="118" t="s">
        <v>497</v>
      </c>
      <c r="C804" s="118" t="s">
        <v>159</v>
      </c>
      <c r="D804" s="118" t="s">
        <v>160</v>
      </c>
      <c r="E804" s="118" t="s">
        <v>517</v>
      </c>
      <c r="F804" s="118" t="s">
        <v>548</v>
      </c>
      <c r="G804" s="118" t="s">
        <v>162</v>
      </c>
      <c r="H804" s="118"/>
      <c r="I804" s="118">
        <v>200</v>
      </c>
      <c r="J804" s="118">
        <v>110</v>
      </c>
      <c r="K804" s="118"/>
      <c r="L804" s="128"/>
    </row>
    <row r="805" spans="1:12">
      <c r="A805" s="118" t="s">
        <v>496</v>
      </c>
      <c r="B805" s="118" t="s">
        <v>497</v>
      </c>
      <c r="C805" s="118" t="s">
        <v>159</v>
      </c>
      <c r="D805" s="118" t="s">
        <v>160</v>
      </c>
      <c r="E805" s="118" t="s">
        <v>518</v>
      </c>
      <c r="F805" s="118" t="s">
        <v>548</v>
      </c>
      <c r="G805" s="118" t="s">
        <v>162</v>
      </c>
      <c r="H805" s="118"/>
      <c r="I805" s="118">
        <v>200</v>
      </c>
      <c r="J805" s="118">
        <v>110</v>
      </c>
      <c r="K805" s="118"/>
      <c r="L805" s="128"/>
    </row>
    <row r="806" spans="1:12">
      <c r="A806" s="118" t="s">
        <v>496</v>
      </c>
      <c r="B806" s="118" t="s">
        <v>497</v>
      </c>
      <c r="C806" s="118" t="s">
        <v>159</v>
      </c>
      <c r="D806" s="118" t="s">
        <v>160</v>
      </c>
      <c r="E806" s="118" t="s">
        <v>527</v>
      </c>
      <c r="F806" s="118" t="s">
        <v>548</v>
      </c>
      <c r="G806" s="118" t="s">
        <v>162</v>
      </c>
      <c r="H806" s="118"/>
      <c r="I806" s="118">
        <v>200</v>
      </c>
      <c r="J806" s="118">
        <v>110</v>
      </c>
      <c r="K806" s="118"/>
      <c r="L806" s="128"/>
    </row>
    <row r="807" spans="1:12">
      <c r="A807" s="118" t="s">
        <v>496</v>
      </c>
      <c r="B807" s="118" t="s">
        <v>497</v>
      </c>
      <c r="C807" s="118" t="s">
        <v>159</v>
      </c>
      <c r="D807" s="118" t="s">
        <v>160</v>
      </c>
      <c r="E807" s="118" t="s">
        <v>520</v>
      </c>
      <c r="F807" s="118" t="s">
        <v>548</v>
      </c>
      <c r="G807" s="118" t="s">
        <v>162</v>
      </c>
      <c r="H807" s="118"/>
      <c r="I807" s="118">
        <v>220</v>
      </c>
      <c r="J807" s="118">
        <v>140</v>
      </c>
      <c r="K807" s="118"/>
      <c r="L807" s="128"/>
    </row>
    <row r="808" spans="1:12">
      <c r="A808" s="118" t="s">
        <v>496</v>
      </c>
      <c r="B808" s="118" t="s">
        <v>497</v>
      </c>
      <c r="C808" s="118" t="s">
        <v>159</v>
      </c>
      <c r="D808" s="118" t="s">
        <v>160</v>
      </c>
      <c r="E808" s="118" t="s">
        <v>378</v>
      </c>
      <c r="F808" s="118" t="s">
        <v>548</v>
      </c>
      <c r="G808" s="118" t="s">
        <v>162</v>
      </c>
      <c r="H808" s="118"/>
      <c r="I808" s="118">
        <v>220</v>
      </c>
      <c r="J808" s="118">
        <v>130</v>
      </c>
      <c r="K808" s="118"/>
      <c r="L808" s="128"/>
    </row>
    <row r="809" spans="1:12">
      <c r="A809" s="118" t="s">
        <v>496</v>
      </c>
      <c r="B809" s="118" t="s">
        <v>497</v>
      </c>
      <c r="C809" s="118" t="s">
        <v>159</v>
      </c>
      <c r="D809" s="118" t="s">
        <v>160</v>
      </c>
      <c r="E809" s="118" t="s">
        <v>521</v>
      </c>
      <c r="F809" s="118" t="s">
        <v>548</v>
      </c>
      <c r="G809" s="118" t="s">
        <v>162</v>
      </c>
      <c r="H809" s="118"/>
      <c r="I809" s="118">
        <v>220</v>
      </c>
      <c r="J809" s="118">
        <v>130</v>
      </c>
      <c r="K809" s="118"/>
      <c r="L809" s="128"/>
    </row>
    <row r="810" spans="1:12">
      <c r="A810" s="118" t="s">
        <v>496</v>
      </c>
      <c r="B810" s="118" t="s">
        <v>497</v>
      </c>
      <c r="C810" s="118" t="s">
        <v>159</v>
      </c>
      <c r="D810" s="118" t="s">
        <v>160</v>
      </c>
      <c r="E810" s="118" t="s">
        <v>522</v>
      </c>
      <c r="F810" s="118" t="s">
        <v>548</v>
      </c>
      <c r="G810" s="118" t="s">
        <v>162</v>
      </c>
      <c r="H810" s="118"/>
      <c r="I810" s="118">
        <v>180</v>
      </c>
      <c r="J810" s="118">
        <v>125</v>
      </c>
      <c r="K810" s="118"/>
      <c r="L810" s="128"/>
    </row>
    <row r="811" spans="1:12">
      <c r="A811" s="118" t="s">
        <v>496</v>
      </c>
      <c r="B811" s="118" t="s">
        <v>497</v>
      </c>
      <c r="C811" s="118" t="s">
        <v>159</v>
      </c>
      <c r="D811" s="118" t="s">
        <v>160</v>
      </c>
      <c r="E811" s="118" t="s">
        <v>523</v>
      </c>
      <c r="F811" s="118" t="s">
        <v>548</v>
      </c>
      <c r="G811" s="118" t="s">
        <v>162</v>
      </c>
      <c r="H811" s="118"/>
      <c r="I811" s="118">
        <v>180</v>
      </c>
      <c r="J811" s="118">
        <v>125</v>
      </c>
      <c r="K811" s="118"/>
      <c r="L811" s="128"/>
    </row>
    <row r="812" spans="1:12">
      <c r="A812" s="118" t="s">
        <v>496</v>
      </c>
      <c r="B812" s="118" t="s">
        <v>497</v>
      </c>
      <c r="C812" s="118" t="s">
        <v>159</v>
      </c>
      <c r="D812" s="118" t="s">
        <v>160</v>
      </c>
      <c r="E812" s="118" t="s">
        <v>524</v>
      </c>
      <c r="F812" s="118" t="s">
        <v>548</v>
      </c>
      <c r="G812" s="118" t="s">
        <v>162</v>
      </c>
      <c r="H812" s="118"/>
      <c r="I812" s="118">
        <v>180</v>
      </c>
      <c r="J812" s="118">
        <v>125</v>
      </c>
      <c r="K812" s="118"/>
      <c r="L812" s="128"/>
    </row>
    <row r="813" spans="1:12">
      <c r="A813" s="118" t="s">
        <v>496</v>
      </c>
      <c r="B813" s="118" t="s">
        <v>497</v>
      </c>
      <c r="C813" s="118" t="s">
        <v>159</v>
      </c>
      <c r="D813" s="118" t="s">
        <v>160</v>
      </c>
      <c r="E813" s="118" t="s">
        <v>525</v>
      </c>
      <c r="F813" s="118" t="s">
        <v>548</v>
      </c>
      <c r="G813" s="118" t="s">
        <v>162</v>
      </c>
      <c r="H813" s="118"/>
      <c r="I813" s="118">
        <v>180</v>
      </c>
      <c r="J813" s="118">
        <v>125</v>
      </c>
      <c r="K813" s="118"/>
      <c r="L813" s="128"/>
    </row>
    <row r="814" spans="1:12">
      <c r="A814" s="118" t="s">
        <v>496</v>
      </c>
      <c r="B814" s="118" t="s">
        <v>497</v>
      </c>
      <c r="C814" s="118" t="s">
        <v>159</v>
      </c>
      <c r="D814" s="118" t="s">
        <v>160</v>
      </c>
      <c r="E814" s="118" t="s">
        <v>537</v>
      </c>
      <c r="F814" s="118" t="s">
        <v>548</v>
      </c>
      <c r="G814" s="118" t="s">
        <v>162</v>
      </c>
      <c r="H814" s="118"/>
      <c r="I814" s="118">
        <v>260</v>
      </c>
      <c r="J814" s="118">
        <v>170</v>
      </c>
      <c r="K814" s="118"/>
      <c r="L814" s="128"/>
    </row>
    <row r="815" spans="1:12">
      <c r="A815" s="118" t="s">
        <v>496</v>
      </c>
      <c r="B815" s="118" t="s">
        <v>497</v>
      </c>
      <c r="C815" s="118" t="s">
        <v>159</v>
      </c>
      <c r="D815" s="118" t="s">
        <v>160</v>
      </c>
      <c r="E815" s="118" t="s">
        <v>538</v>
      </c>
      <c r="F815" s="118" t="s">
        <v>548</v>
      </c>
      <c r="G815" s="118" t="s">
        <v>162</v>
      </c>
      <c r="H815" s="118"/>
      <c r="I815" s="118">
        <v>160</v>
      </c>
      <c r="J815" s="118">
        <v>100</v>
      </c>
      <c r="K815" s="118"/>
      <c r="L815" s="128"/>
    </row>
    <row r="816" spans="1:12">
      <c r="A816" s="118" t="s">
        <v>496</v>
      </c>
      <c r="B816" s="118" t="s">
        <v>497</v>
      </c>
      <c r="C816" s="118" t="s">
        <v>159</v>
      </c>
      <c r="D816" s="118" t="s">
        <v>160</v>
      </c>
      <c r="E816" s="118" t="s">
        <v>539</v>
      </c>
      <c r="F816" s="118" t="s">
        <v>548</v>
      </c>
      <c r="G816" s="118" t="s">
        <v>162</v>
      </c>
      <c r="H816" s="118"/>
      <c r="I816" s="118">
        <v>160</v>
      </c>
      <c r="J816" s="118">
        <v>100</v>
      </c>
      <c r="K816" s="118"/>
      <c r="L816" s="128"/>
    </row>
    <row r="817" spans="1:12">
      <c r="A817" s="118" t="s">
        <v>496</v>
      </c>
      <c r="B817" s="118" t="s">
        <v>497</v>
      </c>
      <c r="C817" s="118" t="s">
        <v>159</v>
      </c>
      <c r="D817" s="118" t="s">
        <v>160</v>
      </c>
      <c r="E817" s="118" t="s">
        <v>540</v>
      </c>
      <c r="F817" s="118" t="s">
        <v>548</v>
      </c>
      <c r="G817" s="118" t="s">
        <v>162</v>
      </c>
      <c r="H817" s="118"/>
      <c r="I817" s="118">
        <v>200</v>
      </c>
      <c r="J817" s="118">
        <v>100</v>
      </c>
      <c r="K817" s="118"/>
      <c r="L817" s="128"/>
    </row>
    <row r="818" spans="1:12">
      <c r="A818" s="118" t="s">
        <v>496</v>
      </c>
      <c r="B818" s="118" t="s">
        <v>497</v>
      </c>
      <c r="C818" s="118" t="s">
        <v>159</v>
      </c>
      <c r="D818" s="118" t="s">
        <v>160</v>
      </c>
      <c r="E818" s="118" t="s">
        <v>541</v>
      </c>
      <c r="F818" s="118" t="s">
        <v>548</v>
      </c>
      <c r="G818" s="118" t="s">
        <v>162</v>
      </c>
      <c r="H818" s="118"/>
      <c r="I818" s="118">
        <v>200</v>
      </c>
      <c r="J818" s="118">
        <v>100</v>
      </c>
      <c r="K818" s="118"/>
      <c r="L818" s="128"/>
    </row>
    <row r="819" spans="1:12">
      <c r="A819" s="118" t="s">
        <v>496</v>
      </c>
      <c r="B819" s="118" t="s">
        <v>497</v>
      </c>
      <c r="C819" s="118" t="s">
        <v>159</v>
      </c>
      <c r="D819" s="118" t="s">
        <v>160</v>
      </c>
      <c r="E819" s="118" t="s">
        <v>542</v>
      </c>
      <c r="F819" s="118" t="s">
        <v>548</v>
      </c>
      <c r="G819" s="118" t="s">
        <v>162</v>
      </c>
      <c r="H819" s="118"/>
      <c r="I819" s="118">
        <v>160</v>
      </c>
      <c r="J819" s="118">
        <v>100</v>
      </c>
      <c r="K819" s="118"/>
      <c r="L819" s="128"/>
    </row>
    <row r="820" spans="1:12">
      <c r="A820" s="118" t="s">
        <v>496</v>
      </c>
      <c r="B820" s="118" t="s">
        <v>497</v>
      </c>
      <c r="C820" s="118" t="s">
        <v>159</v>
      </c>
      <c r="D820" s="118" t="s">
        <v>160</v>
      </c>
      <c r="E820" s="118" t="s">
        <v>543</v>
      </c>
      <c r="F820" s="118" t="s">
        <v>548</v>
      </c>
      <c r="G820" s="118" t="s">
        <v>162</v>
      </c>
      <c r="H820" s="118"/>
      <c r="I820" s="118">
        <v>170</v>
      </c>
      <c r="J820" s="118">
        <v>110</v>
      </c>
      <c r="K820" s="118"/>
      <c r="L820" s="128"/>
    </row>
    <row r="821" spans="1:12">
      <c r="A821" s="118" t="s">
        <v>496</v>
      </c>
      <c r="B821" s="118" t="s">
        <v>497</v>
      </c>
      <c r="C821" s="118" t="s">
        <v>159</v>
      </c>
      <c r="D821" s="118" t="s">
        <v>160</v>
      </c>
      <c r="E821" s="118" t="s">
        <v>544</v>
      </c>
      <c r="F821" s="118" t="s">
        <v>548</v>
      </c>
      <c r="G821" s="118" t="s">
        <v>162</v>
      </c>
      <c r="H821" s="118"/>
      <c r="I821" s="118">
        <v>170</v>
      </c>
      <c r="J821" s="118">
        <v>110</v>
      </c>
      <c r="K821" s="118"/>
      <c r="L821" s="128"/>
    </row>
    <row r="822" spans="1:12">
      <c r="A822" s="118" t="s">
        <v>496</v>
      </c>
      <c r="B822" s="118" t="s">
        <v>497</v>
      </c>
      <c r="C822" s="118" t="s">
        <v>159</v>
      </c>
      <c r="D822" s="118" t="s">
        <v>160</v>
      </c>
      <c r="E822" s="118" t="s">
        <v>530</v>
      </c>
      <c r="F822" s="118" t="s">
        <v>549</v>
      </c>
      <c r="G822" s="118" t="s">
        <v>162</v>
      </c>
      <c r="H822" s="118"/>
      <c r="I822" s="118">
        <v>170</v>
      </c>
      <c r="J822" s="118">
        <v>110</v>
      </c>
      <c r="K822" s="118"/>
      <c r="L822" s="128"/>
    </row>
    <row r="823" spans="1:12">
      <c r="A823" s="118" t="s">
        <v>496</v>
      </c>
      <c r="B823" s="118" t="s">
        <v>497</v>
      </c>
      <c r="C823" s="118" t="s">
        <v>159</v>
      </c>
      <c r="D823" s="118" t="s">
        <v>160</v>
      </c>
      <c r="E823" s="118" t="s">
        <v>220</v>
      </c>
      <c r="F823" s="118" t="s">
        <v>550</v>
      </c>
      <c r="G823" s="118" t="s">
        <v>162</v>
      </c>
      <c r="H823" s="118"/>
      <c r="I823" s="118">
        <v>120</v>
      </c>
      <c r="J823" s="118">
        <v>90</v>
      </c>
      <c r="K823" s="118"/>
      <c r="L823" s="128"/>
    </row>
    <row r="824" spans="1:12">
      <c r="A824" s="118" t="s">
        <v>496</v>
      </c>
      <c r="B824" s="118" t="s">
        <v>497</v>
      </c>
      <c r="C824" s="118" t="s">
        <v>159</v>
      </c>
      <c r="D824" s="118" t="s">
        <v>160</v>
      </c>
      <c r="E824" s="118" t="s">
        <v>221</v>
      </c>
      <c r="F824" s="118" t="s">
        <v>550</v>
      </c>
      <c r="G824" s="118" t="s">
        <v>162</v>
      </c>
      <c r="H824" s="118"/>
      <c r="I824" s="118">
        <v>120</v>
      </c>
      <c r="J824" s="118">
        <v>90</v>
      </c>
      <c r="K824" s="118"/>
      <c r="L824" s="128"/>
    </row>
    <row r="825" spans="1:12">
      <c r="A825" s="118" t="s">
        <v>496</v>
      </c>
      <c r="B825" s="118" t="s">
        <v>497</v>
      </c>
      <c r="C825" s="118" t="s">
        <v>159</v>
      </c>
      <c r="D825" s="118" t="s">
        <v>160</v>
      </c>
      <c r="E825" s="118" t="s">
        <v>551</v>
      </c>
      <c r="F825" s="118" t="s">
        <v>550</v>
      </c>
      <c r="G825" s="118" t="s">
        <v>162</v>
      </c>
      <c r="H825" s="118"/>
      <c r="I825" s="118">
        <v>120</v>
      </c>
      <c r="J825" s="118">
        <v>90</v>
      </c>
      <c r="K825" s="118"/>
      <c r="L825" s="128"/>
    </row>
    <row r="826" spans="1:12">
      <c r="A826" s="118" t="s">
        <v>496</v>
      </c>
      <c r="B826" s="118" t="s">
        <v>497</v>
      </c>
      <c r="C826" s="118" t="s">
        <v>159</v>
      </c>
      <c r="D826" s="118" t="s">
        <v>160</v>
      </c>
      <c r="E826" s="118" t="s">
        <v>552</v>
      </c>
      <c r="F826" s="118" t="s">
        <v>550</v>
      </c>
      <c r="G826" s="118" t="s">
        <v>162</v>
      </c>
      <c r="H826" s="118"/>
      <c r="I826" s="118">
        <v>170</v>
      </c>
      <c r="J826" s="118">
        <v>110</v>
      </c>
      <c r="K826" s="118"/>
      <c r="L826" s="128"/>
    </row>
    <row r="827" spans="1:12">
      <c r="A827" s="118" t="s">
        <v>496</v>
      </c>
      <c r="B827" s="118" t="s">
        <v>497</v>
      </c>
      <c r="C827" s="118" t="s">
        <v>159</v>
      </c>
      <c r="D827" s="118" t="s">
        <v>160</v>
      </c>
      <c r="E827" s="118" t="s">
        <v>273</v>
      </c>
      <c r="F827" s="118" t="s">
        <v>550</v>
      </c>
      <c r="G827" s="118" t="s">
        <v>162</v>
      </c>
      <c r="H827" s="118"/>
      <c r="I827" s="118">
        <v>120</v>
      </c>
      <c r="J827" s="118">
        <v>90</v>
      </c>
      <c r="K827" s="118"/>
      <c r="L827" s="128"/>
    </row>
    <row r="828" spans="1:12">
      <c r="A828" s="118" t="s">
        <v>496</v>
      </c>
      <c r="B828" s="118" t="s">
        <v>497</v>
      </c>
      <c r="C828" s="118" t="s">
        <v>159</v>
      </c>
      <c r="D828" s="118" t="s">
        <v>160</v>
      </c>
      <c r="E828" s="118" t="s">
        <v>174</v>
      </c>
      <c r="F828" s="118" t="s">
        <v>550</v>
      </c>
      <c r="G828" s="118" t="s">
        <v>162</v>
      </c>
      <c r="H828" s="118"/>
      <c r="I828" s="118">
        <v>170</v>
      </c>
      <c r="J828" s="118">
        <v>110</v>
      </c>
      <c r="K828" s="118"/>
      <c r="L828" s="128"/>
    </row>
    <row r="829" spans="1:12">
      <c r="A829" s="118" t="s">
        <v>496</v>
      </c>
      <c r="B829" s="118" t="s">
        <v>497</v>
      </c>
      <c r="C829" s="118" t="s">
        <v>159</v>
      </c>
      <c r="D829" s="118" t="s">
        <v>160</v>
      </c>
      <c r="E829" s="118" t="s">
        <v>175</v>
      </c>
      <c r="F829" s="118" t="s">
        <v>550</v>
      </c>
      <c r="G829" s="118" t="s">
        <v>162</v>
      </c>
      <c r="H829" s="118"/>
      <c r="I829" s="118">
        <v>120</v>
      </c>
      <c r="J829" s="118">
        <v>90</v>
      </c>
      <c r="K829" s="118"/>
      <c r="L829" s="128"/>
    </row>
    <row r="830" spans="1:12">
      <c r="A830" s="118" t="s">
        <v>496</v>
      </c>
      <c r="B830" s="118" t="s">
        <v>497</v>
      </c>
      <c r="C830" s="118" t="s">
        <v>159</v>
      </c>
      <c r="D830" s="118" t="s">
        <v>160</v>
      </c>
      <c r="E830" s="118" t="s">
        <v>200</v>
      </c>
      <c r="F830" s="118" t="s">
        <v>550</v>
      </c>
      <c r="G830" s="118" t="s">
        <v>162</v>
      </c>
      <c r="H830" s="118"/>
      <c r="I830" s="118">
        <v>170</v>
      </c>
      <c r="J830" s="118">
        <v>110</v>
      </c>
      <c r="K830" s="118"/>
      <c r="L830" s="128"/>
    </row>
    <row r="831" spans="1:12">
      <c r="A831" s="118" t="s">
        <v>496</v>
      </c>
      <c r="B831" s="118" t="s">
        <v>497</v>
      </c>
      <c r="C831" s="118" t="s">
        <v>159</v>
      </c>
      <c r="D831" s="118" t="s">
        <v>160</v>
      </c>
      <c r="E831" s="118" t="s">
        <v>253</v>
      </c>
      <c r="F831" s="118" t="s">
        <v>550</v>
      </c>
      <c r="G831" s="118" t="s">
        <v>162</v>
      </c>
      <c r="H831" s="118"/>
      <c r="I831" s="118">
        <v>170</v>
      </c>
      <c r="J831" s="118">
        <v>110</v>
      </c>
      <c r="K831" s="118"/>
      <c r="L831" s="128"/>
    </row>
    <row r="832" spans="1:12">
      <c r="A832" s="118" t="s">
        <v>496</v>
      </c>
      <c r="B832" s="118" t="s">
        <v>497</v>
      </c>
      <c r="C832" s="118" t="s">
        <v>159</v>
      </c>
      <c r="D832" s="118" t="s">
        <v>160</v>
      </c>
      <c r="E832" s="118" t="s">
        <v>248</v>
      </c>
      <c r="F832" s="118" t="s">
        <v>550</v>
      </c>
      <c r="G832" s="118" t="s">
        <v>162</v>
      </c>
      <c r="H832" s="118"/>
      <c r="I832" s="118">
        <v>120</v>
      </c>
      <c r="J832" s="118">
        <v>110</v>
      </c>
      <c r="K832" s="118"/>
      <c r="L832" s="128"/>
    </row>
    <row r="833" spans="1:12">
      <c r="A833" s="118" t="s">
        <v>496</v>
      </c>
      <c r="B833" s="118" t="s">
        <v>497</v>
      </c>
      <c r="C833" s="118" t="s">
        <v>159</v>
      </c>
      <c r="D833" s="118" t="s">
        <v>160</v>
      </c>
      <c r="E833" s="118" t="s">
        <v>161</v>
      </c>
      <c r="F833" s="118" t="s">
        <v>550</v>
      </c>
      <c r="G833" s="118" t="s">
        <v>162</v>
      </c>
      <c r="H833" s="118"/>
      <c r="I833" s="118">
        <v>240</v>
      </c>
      <c r="J833" s="118">
        <v>125</v>
      </c>
      <c r="K833" s="118"/>
      <c r="L833" s="128"/>
    </row>
    <row r="834" spans="1:12">
      <c r="A834" s="118" t="s">
        <v>496</v>
      </c>
      <c r="B834" s="118" t="s">
        <v>497</v>
      </c>
      <c r="C834" s="118" t="s">
        <v>159</v>
      </c>
      <c r="D834" s="118" t="s">
        <v>160</v>
      </c>
      <c r="E834" s="118" t="s">
        <v>259</v>
      </c>
      <c r="F834" s="118" t="s">
        <v>550</v>
      </c>
      <c r="G834" s="118" t="s">
        <v>162</v>
      </c>
      <c r="H834" s="118"/>
      <c r="I834" s="118">
        <v>250</v>
      </c>
      <c r="J834" s="118">
        <v>120</v>
      </c>
      <c r="K834" s="118"/>
      <c r="L834" s="128"/>
    </row>
    <row r="835" spans="1:12">
      <c r="A835" s="118" t="s">
        <v>496</v>
      </c>
      <c r="B835" s="118" t="s">
        <v>497</v>
      </c>
      <c r="C835" s="118" t="s">
        <v>159</v>
      </c>
      <c r="D835" s="118" t="s">
        <v>160</v>
      </c>
      <c r="E835" s="118" t="s">
        <v>263</v>
      </c>
      <c r="F835" s="118" t="s">
        <v>550</v>
      </c>
      <c r="G835" s="118" t="s">
        <v>162</v>
      </c>
      <c r="H835" s="118"/>
      <c r="I835" s="118">
        <v>120</v>
      </c>
      <c r="J835" s="118">
        <v>90</v>
      </c>
      <c r="K835" s="118"/>
      <c r="L835" s="128"/>
    </row>
    <row r="836" spans="1:12">
      <c r="A836" s="118" t="s">
        <v>496</v>
      </c>
      <c r="B836" s="118" t="s">
        <v>497</v>
      </c>
      <c r="C836" s="118" t="s">
        <v>159</v>
      </c>
      <c r="D836" s="118" t="s">
        <v>160</v>
      </c>
      <c r="E836" s="118" t="s">
        <v>303</v>
      </c>
      <c r="F836" s="118" t="s">
        <v>550</v>
      </c>
      <c r="G836" s="118" t="s">
        <v>162</v>
      </c>
      <c r="H836" s="118"/>
      <c r="I836" s="118">
        <v>340</v>
      </c>
      <c r="J836" s="118">
        <v>170</v>
      </c>
      <c r="K836" s="118"/>
      <c r="L836" s="128"/>
    </row>
    <row r="837" spans="1:12">
      <c r="A837" s="118" t="s">
        <v>496</v>
      </c>
      <c r="B837" s="118" t="s">
        <v>497</v>
      </c>
      <c r="C837" s="118" t="s">
        <v>159</v>
      </c>
      <c r="D837" s="118" t="s">
        <v>160</v>
      </c>
      <c r="E837" s="118" t="s">
        <v>179</v>
      </c>
      <c r="F837" s="118" t="s">
        <v>550</v>
      </c>
      <c r="G837" s="118" t="s">
        <v>162</v>
      </c>
      <c r="H837" s="118"/>
      <c r="I837" s="118">
        <v>570</v>
      </c>
      <c r="J837" s="118">
        <v>335</v>
      </c>
      <c r="K837" s="118"/>
      <c r="L837" s="128"/>
    </row>
    <row r="838" spans="1:12">
      <c r="A838" s="118" t="s">
        <v>496</v>
      </c>
      <c r="B838" s="118" t="s">
        <v>497</v>
      </c>
      <c r="C838" s="118" t="s">
        <v>159</v>
      </c>
      <c r="D838" s="118" t="s">
        <v>160</v>
      </c>
      <c r="E838" s="118" t="s">
        <v>553</v>
      </c>
      <c r="F838" s="118" t="s">
        <v>550</v>
      </c>
      <c r="G838" s="118" t="s">
        <v>162</v>
      </c>
      <c r="H838" s="118"/>
      <c r="I838" s="118">
        <v>730</v>
      </c>
      <c r="J838" s="118">
        <v>365</v>
      </c>
      <c r="K838" s="118"/>
      <c r="L838" s="128"/>
    </row>
    <row r="839" spans="1:12">
      <c r="A839" s="118" t="s">
        <v>496</v>
      </c>
      <c r="B839" s="118" t="s">
        <v>497</v>
      </c>
      <c r="C839" s="118" t="s">
        <v>159</v>
      </c>
      <c r="D839" s="118" t="s">
        <v>160</v>
      </c>
      <c r="E839" s="118" t="s">
        <v>212</v>
      </c>
      <c r="F839" s="118" t="s">
        <v>550</v>
      </c>
      <c r="G839" s="118" t="s">
        <v>162</v>
      </c>
      <c r="H839" s="118"/>
      <c r="I839" s="118">
        <v>730</v>
      </c>
      <c r="J839" s="118">
        <v>365</v>
      </c>
      <c r="K839" s="118"/>
      <c r="L839" s="128"/>
    </row>
    <row r="840" spans="1:12">
      <c r="A840" s="118" t="s">
        <v>496</v>
      </c>
      <c r="B840" s="118" t="s">
        <v>497</v>
      </c>
      <c r="C840" s="118" t="s">
        <v>159</v>
      </c>
      <c r="D840" s="118" t="s">
        <v>160</v>
      </c>
      <c r="E840" s="118" t="s">
        <v>554</v>
      </c>
      <c r="F840" s="118" t="s">
        <v>550</v>
      </c>
      <c r="G840" s="118" t="s">
        <v>162</v>
      </c>
      <c r="H840" s="118"/>
      <c r="I840" s="118">
        <v>2020</v>
      </c>
      <c r="J840" s="118">
        <v>1160</v>
      </c>
      <c r="K840" s="118"/>
      <c r="L840" s="128"/>
    </row>
    <row r="841" spans="1:12">
      <c r="A841" s="118" t="s">
        <v>496</v>
      </c>
      <c r="B841" s="118" t="s">
        <v>497</v>
      </c>
      <c r="C841" s="118" t="s">
        <v>159</v>
      </c>
      <c r="D841" s="118" t="s">
        <v>160</v>
      </c>
      <c r="E841" s="118" t="s">
        <v>555</v>
      </c>
      <c r="F841" s="118" t="s">
        <v>550</v>
      </c>
      <c r="G841" s="118" t="s">
        <v>162</v>
      </c>
      <c r="H841" s="118"/>
      <c r="I841" s="118">
        <v>1420</v>
      </c>
      <c r="J841" s="118">
        <v>920</v>
      </c>
      <c r="K841" s="118"/>
      <c r="L841" s="128"/>
    </row>
    <row r="842" spans="1:12">
      <c r="A842" s="118" t="s">
        <v>496</v>
      </c>
      <c r="B842" s="118" t="s">
        <v>497</v>
      </c>
      <c r="C842" s="118" t="s">
        <v>159</v>
      </c>
      <c r="D842" s="118" t="s">
        <v>160</v>
      </c>
      <c r="E842" s="118" t="s">
        <v>262</v>
      </c>
      <c r="F842" s="118" t="s">
        <v>550</v>
      </c>
      <c r="G842" s="118" t="s">
        <v>162</v>
      </c>
      <c r="H842" s="118"/>
      <c r="I842" s="118">
        <v>370</v>
      </c>
      <c r="J842" s="118">
        <v>190</v>
      </c>
      <c r="K842" s="118"/>
      <c r="L842" s="128"/>
    </row>
    <row r="843" spans="1:12">
      <c r="A843" s="118" t="s">
        <v>496</v>
      </c>
      <c r="B843" s="118" t="s">
        <v>497</v>
      </c>
      <c r="C843" s="118" t="s">
        <v>159</v>
      </c>
      <c r="D843" s="118" t="s">
        <v>160</v>
      </c>
      <c r="E843" s="118" t="s">
        <v>201</v>
      </c>
      <c r="F843" s="118" t="s">
        <v>550</v>
      </c>
      <c r="G843" s="118" t="s">
        <v>162</v>
      </c>
      <c r="H843" s="118"/>
      <c r="I843" s="118">
        <v>380</v>
      </c>
      <c r="J843" s="118">
        <v>210</v>
      </c>
      <c r="K843" s="118"/>
      <c r="L843" s="128"/>
    </row>
    <row r="844" spans="1:12">
      <c r="A844" s="118" t="s">
        <v>496</v>
      </c>
      <c r="B844" s="118" t="s">
        <v>497</v>
      </c>
      <c r="C844" s="118" t="s">
        <v>159</v>
      </c>
      <c r="D844" s="118" t="s">
        <v>160</v>
      </c>
      <c r="E844" s="118" t="s">
        <v>271</v>
      </c>
      <c r="F844" s="118" t="s">
        <v>550</v>
      </c>
      <c r="G844" s="118" t="s">
        <v>162</v>
      </c>
      <c r="H844" s="118"/>
      <c r="I844" s="118">
        <v>420</v>
      </c>
      <c r="J844" s="118">
        <v>235</v>
      </c>
      <c r="K844" s="118"/>
      <c r="L844" s="128" t="s">
        <v>556</v>
      </c>
    </row>
    <row r="845" spans="1:12">
      <c r="A845" s="118" t="s">
        <v>496</v>
      </c>
      <c r="B845" s="118" t="s">
        <v>497</v>
      </c>
      <c r="C845" s="118" t="s">
        <v>159</v>
      </c>
      <c r="D845" s="118" t="s">
        <v>160</v>
      </c>
      <c r="E845" s="118" t="s">
        <v>173</v>
      </c>
      <c r="F845" s="118" t="s">
        <v>550</v>
      </c>
      <c r="G845" s="118" t="s">
        <v>162</v>
      </c>
      <c r="H845" s="118"/>
      <c r="I845" s="118">
        <v>400</v>
      </c>
      <c r="J845" s="118">
        <v>235</v>
      </c>
      <c r="K845" s="118"/>
      <c r="L845" s="128"/>
    </row>
    <row r="846" spans="1:12">
      <c r="A846" s="118" t="s">
        <v>496</v>
      </c>
      <c r="B846" s="118" t="s">
        <v>497</v>
      </c>
      <c r="C846" s="118" t="s">
        <v>159</v>
      </c>
      <c r="D846" s="118" t="s">
        <v>160</v>
      </c>
      <c r="E846" s="118" t="s">
        <v>272</v>
      </c>
      <c r="F846" s="118" t="s">
        <v>550</v>
      </c>
      <c r="G846" s="118" t="s">
        <v>162</v>
      </c>
      <c r="H846" s="118"/>
      <c r="I846" s="118">
        <v>380</v>
      </c>
      <c r="J846" s="118">
        <v>230</v>
      </c>
      <c r="K846" s="118"/>
      <c r="L846" s="128"/>
    </row>
    <row r="847" spans="1:12">
      <c r="A847" s="118" t="s">
        <v>496</v>
      </c>
      <c r="B847" s="118" t="s">
        <v>497</v>
      </c>
      <c r="C847" s="118" t="s">
        <v>159</v>
      </c>
      <c r="D847" s="118" t="s">
        <v>160</v>
      </c>
      <c r="E847" s="118" t="s">
        <v>384</v>
      </c>
      <c r="F847" s="118" t="s">
        <v>550</v>
      </c>
      <c r="G847" s="118" t="s">
        <v>162</v>
      </c>
      <c r="H847" s="118"/>
      <c r="I847" s="118">
        <v>370</v>
      </c>
      <c r="J847" s="118">
        <v>260</v>
      </c>
      <c r="K847" s="118"/>
      <c r="L847" s="128"/>
    </row>
    <row r="848" spans="1:12">
      <c r="A848" s="118" t="s">
        <v>496</v>
      </c>
      <c r="B848" s="118" t="s">
        <v>497</v>
      </c>
      <c r="C848" s="118" t="s">
        <v>159</v>
      </c>
      <c r="D848" s="118" t="s">
        <v>160</v>
      </c>
      <c r="E848" s="118" t="s">
        <v>552</v>
      </c>
      <c r="F848" s="118" t="s">
        <v>550</v>
      </c>
      <c r="G848" s="118" t="s">
        <v>162</v>
      </c>
      <c r="H848" s="118"/>
      <c r="I848" s="118">
        <v>330</v>
      </c>
      <c r="J848" s="118">
        <v>180</v>
      </c>
      <c r="K848" s="118"/>
      <c r="L848" s="128"/>
    </row>
    <row r="849" spans="1:12">
      <c r="A849" s="118" t="s">
        <v>496</v>
      </c>
      <c r="B849" s="118" t="s">
        <v>497</v>
      </c>
      <c r="C849" s="118" t="s">
        <v>159</v>
      </c>
      <c r="D849" s="118" t="s">
        <v>160</v>
      </c>
      <c r="E849" s="118" t="s">
        <v>276</v>
      </c>
      <c r="F849" s="118" t="s">
        <v>557</v>
      </c>
      <c r="G849" s="118" t="s">
        <v>162</v>
      </c>
      <c r="H849" s="118"/>
      <c r="I849" s="118">
        <v>60</v>
      </c>
      <c r="J849" s="118">
        <v>35</v>
      </c>
      <c r="K849" s="118"/>
      <c r="L849" s="128"/>
    </row>
    <row r="850" spans="1:12">
      <c r="A850" s="118" t="s">
        <v>496</v>
      </c>
      <c r="B850" s="118" t="s">
        <v>497</v>
      </c>
      <c r="C850" s="118" t="s">
        <v>159</v>
      </c>
      <c r="D850" s="118" t="s">
        <v>160</v>
      </c>
      <c r="E850" s="118" t="s">
        <v>276</v>
      </c>
      <c r="F850" s="118" t="s">
        <v>557</v>
      </c>
      <c r="G850" s="118" t="s">
        <v>162</v>
      </c>
      <c r="H850" s="118"/>
      <c r="I850" s="118" t="s">
        <v>558</v>
      </c>
      <c r="J850" s="118" t="s">
        <v>559</v>
      </c>
      <c r="K850" s="118"/>
      <c r="L850" s="128"/>
    </row>
    <row r="851" spans="1:12">
      <c r="A851" s="118" t="s">
        <v>496</v>
      </c>
      <c r="B851" s="118" t="s">
        <v>497</v>
      </c>
      <c r="C851" s="118" t="s">
        <v>159</v>
      </c>
      <c r="D851" s="118" t="s">
        <v>160</v>
      </c>
      <c r="E851" s="118" t="s">
        <v>261</v>
      </c>
      <c r="F851" s="118" t="s">
        <v>557</v>
      </c>
      <c r="G851" s="118" t="s">
        <v>162</v>
      </c>
      <c r="H851" s="118"/>
      <c r="I851" s="118">
        <v>120</v>
      </c>
      <c r="J851" s="118">
        <v>60</v>
      </c>
      <c r="K851" s="118"/>
      <c r="L851" s="128"/>
    </row>
    <row r="852" spans="1:12">
      <c r="A852" s="118" t="s">
        <v>496</v>
      </c>
      <c r="B852" s="118" t="s">
        <v>497</v>
      </c>
      <c r="C852" s="118" t="s">
        <v>159</v>
      </c>
      <c r="D852" s="118" t="s">
        <v>160</v>
      </c>
      <c r="E852" s="118" t="s">
        <v>261</v>
      </c>
      <c r="F852" s="118" t="s">
        <v>557</v>
      </c>
      <c r="G852" s="118" t="s">
        <v>162</v>
      </c>
      <c r="H852" s="118"/>
      <c r="I852" s="118" t="s">
        <v>560</v>
      </c>
      <c r="J852" s="118" t="s">
        <v>561</v>
      </c>
      <c r="K852" s="118"/>
      <c r="L852" s="128"/>
    </row>
    <row r="853" spans="1:12">
      <c r="A853" s="118" t="s">
        <v>496</v>
      </c>
      <c r="B853" s="118" t="s">
        <v>497</v>
      </c>
      <c r="C853" s="118" t="s">
        <v>159</v>
      </c>
      <c r="D853" s="118" t="s">
        <v>160</v>
      </c>
      <c r="E853" s="118" t="s">
        <v>562</v>
      </c>
      <c r="F853" s="118" t="s">
        <v>563</v>
      </c>
      <c r="G853" s="118" t="s">
        <v>162</v>
      </c>
      <c r="H853" s="118"/>
      <c r="I853" s="118">
        <v>195</v>
      </c>
      <c r="J853" s="118">
        <v>105</v>
      </c>
      <c r="K853" s="118"/>
      <c r="L853" s="128"/>
    </row>
    <row r="854" spans="1:12">
      <c r="A854" s="118" t="s">
        <v>496</v>
      </c>
      <c r="B854" s="118" t="s">
        <v>497</v>
      </c>
      <c r="C854" s="118" t="s">
        <v>159</v>
      </c>
      <c r="D854" s="118" t="s">
        <v>160</v>
      </c>
      <c r="E854" s="118" t="s">
        <v>564</v>
      </c>
      <c r="F854" s="118" t="s">
        <v>563</v>
      </c>
      <c r="G854" s="118" t="s">
        <v>162</v>
      </c>
      <c r="H854" s="118"/>
      <c r="I854" s="118">
        <v>245</v>
      </c>
      <c r="J854" s="118">
        <v>140</v>
      </c>
      <c r="K854" s="118"/>
      <c r="L854" s="128"/>
    </row>
    <row r="855" spans="1:12">
      <c r="A855" s="118" t="s">
        <v>496</v>
      </c>
      <c r="B855" s="118" t="s">
        <v>497</v>
      </c>
      <c r="C855" s="118" t="s">
        <v>159</v>
      </c>
      <c r="D855" s="118" t="s">
        <v>160</v>
      </c>
      <c r="E855" s="118" t="s">
        <v>565</v>
      </c>
      <c r="F855" s="118" t="s">
        <v>563</v>
      </c>
      <c r="G855" s="118" t="s">
        <v>162</v>
      </c>
      <c r="H855" s="118"/>
      <c r="I855" s="118">
        <v>300</v>
      </c>
      <c r="J855" s="118">
        <v>125</v>
      </c>
      <c r="K855" s="118"/>
      <c r="L855" s="128"/>
    </row>
    <row r="856" spans="1:12">
      <c r="A856" s="118" t="s">
        <v>496</v>
      </c>
      <c r="B856" s="118" t="s">
        <v>497</v>
      </c>
      <c r="C856" s="118" t="s">
        <v>159</v>
      </c>
      <c r="D856" s="118" t="s">
        <v>160</v>
      </c>
      <c r="E856" s="118" t="s">
        <v>566</v>
      </c>
      <c r="F856" s="118" t="s">
        <v>563</v>
      </c>
      <c r="G856" s="118" t="s">
        <v>162</v>
      </c>
      <c r="H856" s="118"/>
      <c r="I856" s="118">
        <v>210</v>
      </c>
      <c r="J856" s="118">
        <v>80</v>
      </c>
      <c r="K856" s="118"/>
      <c r="L856" s="128"/>
    </row>
    <row r="857" spans="1:12">
      <c r="A857" s="118" t="s">
        <v>496</v>
      </c>
      <c r="B857" s="118" t="s">
        <v>497</v>
      </c>
      <c r="C857" s="118" t="s">
        <v>159</v>
      </c>
      <c r="D857" s="118" t="s">
        <v>160</v>
      </c>
      <c r="E857" s="118" t="s">
        <v>567</v>
      </c>
      <c r="F857" s="118" t="s">
        <v>563</v>
      </c>
      <c r="G857" s="118" t="s">
        <v>162</v>
      </c>
      <c r="H857" s="118"/>
      <c r="I857" s="118">
        <v>170</v>
      </c>
      <c r="J857" s="118">
        <v>105</v>
      </c>
      <c r="K857" s="118"/>
      <c r="L857" s="128"/>
    </row>
    <row r="858" spans="1:12">
      <c r="A858" s="118" t="s">
        <v>496</v>
      </c>
      <c r="B858" s="118" t="s">
        <v>497</v>
      </c>
      <c r="C858" s="118" t="s">
        <v>159</v>
      </c>
      <c r="D858" s="118" t="s">
        <v>160</v>
      </c>
      <c r="E858" s="118" t="s">
        <v>568</v>
      </c>
      <c r="F858" s="118" t="s">
        <v>563</v>
      </c>
      <c r="G858" s="118" t="s">
        <v>162</v>
      </c>
      <c r="H858" s="118"/>
      <c r="I858" s="118">
        <v>725</v>
      </c>
      <c r="J858" s="118">
        <v>525</v>
      </c>
      <c r="K858" s="118"/>
      <c r="L858" s="128"/>
    </row>
    <row r="859" spans="1:12">
      <c r="A859" s="118" t="s">
        <v>496</v>
      </c>
      <c r="B859" s="118" t="s">
        <v>497</v>
      </c>
      <c r="C859" s="118" t="s">
        <v>159</v>
      </c>
      <c r="D859" s="118" t="s">
        <v>160</v>
      </c>
      <c r="E859" s="118" t="s">
        <v>297</v>
      </c>
      <c r="F859" s="118" t="s">
        <v>569</v>
      </c>
      <c r="G859" s="118" t="s">
        <v>162</v>
      </c>
      <c r="H859" s="118"/>
      <c r="I859" s="118">
        <v>250</v>
      </c>
      <c r="J859" s="118">
        <v>140</v>
      </c>
      <c r="K859" s="118"/>
      <c r="L859" s="128"/>
    </row>
    <row r="860" spans="1:12">
      <c r="A860" s="118" t="s">
        <v>496</v>
      </c>
      <c r="B860" s="118" t="s">
        <v>497</v>
      </c>
      <c r="C860" s="118" t="s">
        <v>159</v>
      </c>
      <c r="D860" s="118" t="s">
        <v>160</v>
      </c>
      <c r="E860" s="118" t="s">
        <v>299</v>
      </c>
      <c r="F860" s="118" t="s">
        <v>569</v>
      </c>
      <c r="G860" s="118" t="s">
        <v>162</v>
      </c>
      <c r="H860" s="118"/>
      <c r="I860" s="118">
        <v>315</v>
      </c>
      <c r="J860" s="118">
        <v>190</v>
      </c>
      <c r="K860" s="118"/>
      <c r="L860" s="128"/>
    </row>
    <row r="861" spans="1:12">
      <c r="A861" s="118" t="s">
        <v>496</v>
      </c>
      <c r="B861" s="118" t="s">
        <v>497</v>
      </c>
      <c r="C861" s="118" t="s">
        <v>159</v>
      </c>
      <c r="D861" s="118" t="s">
        <v>160</v>
      </c>
      <c r="E861" s="118" t="s">
        <v>570</v>
      </c>
      <c r="F861" s="118" t="s">
        <v>569</v>
      </c>
      <c r="G861" s="118" t="s">
        <v>162</v>
      </c>
      <c r="H861" s="118"/>
      <c r="I861" s="118">
        <v>175</v>
      </c>
      <c r="J861" s="118">
        <v>115</v>
      </c>
      <c r="K861" s="118"/>
      <c r="L861" s="128"/>
    </row>
    <row r="862" spans="1:12">
      <c r="A862" s="118" t="s">
        <v>496</v>
      </c>
      <c r="B862" s="118" t="s">
        <v>497</v>
      </c>
      <c r="C862" s="118" t="s">
        <v>159</v>
      </c>
      <c r="D862" s="118" t="s">
        <v>160</v>
      </c>
      <c r="E862" s="118" t="s">
        <v>571</v>
      </c>
      <c r="F862" s="118" t="s">
        <v>569</v>
      </c>
      <c r="G862" s="118" t="s">
        <v>162</v>
      </c>
      <c r="H862" s="118"/>
      <c r="I862" s="118">
        <v>250</v>
      </c>
      <c r="J862" s="118">
        <v>180</v>
      </c>
      <c r="K862" s="118"/>
      <c r="L862" s="128"/>
    </row>
    <row r="863" spans="1:12">
      <c r="A863" s="118" t="s">
        <v>496</v>
      </c>
      <c r="B863" s="118" t="s">
        <v>497</v>
      </c>
      <c r="C863" s="118" t="s">
        <v>159</v>
      </c>
      <c r="D863" s="118" t="s">
        <v>160</v>
      </c>
      <c r="E863" s="118" t="s">
        <v>572</v>
      </c>
      <c r="F863" s="118" t="s">
        <v>569</v>
      </c>
      <c r="G863" s="118" t="s">
        <v>162</v>
      </c>
      <c r="H863" s="118"/>
      <c r="I863" s="118">
        <v>500</v>
      </c>
      <c r="J863" s="118">
        <v>300</v>
      </c>
      <c r="K863" s="118"/>
      <c r="L863" s="128"/>
    </row>
    <row r="864" spans="1:12">
      <c r="A864" s="118" t="s">
        <v>496</v>
      </c>
      <c r="B864" s="118" t="s">
        <v>497</v>
      </c>
      <c r="C864" s="118" t="s">
        <v>159</v>
      </c>
      <c r="D864" s="118" t="s">
        <v>160</v>
      </c>
      <c r="E864" s="118" t="s">
        <v>573</v>
      </c>
      <c r="F864" s="118" t="s">
        <v>569</v>
      </c>
      <c r="G864" s="118" t="s">
        <v>162</v>
      </c>
      <c r="H864" s="118"/>
      <c r="I864" s="118">
        <v>250</v>
      </c>
      <c r="J864" s="118">
        <v>160</v>
      </c>
      <c r="K864" s="118"/>
      <c r="L864" s="128"/>
    </row>
    <row r="865" spans="1:12">
      <c r="A865" s="118" t="s">
        <v>496</v>
      </c>
      <c r="B865" s="118" t="s">
        <v>497</v>
      </c>
      <c r="C865" s="118" t="s">
        <v>159</v>
      </c>
      <c r="D865" s="118" t="s">
        <v>160</v>
      </c>
      <c r="E865" s="118" t="s">
        <v>574</v>
      </c>
      <c r="F865" s="118" t="s">
        <v>569</v>
      </c>
      <c r="G865" s="118" t="s">
        <v>162</v>
      </c>
      <c r="H865" s="118"/>
      <c r="I865" s="118">
        <v>250</v>
      </c>
      <c r="J865" s="118">
        <v>165</v>
      </c>
      <c r="K865" s="118"/>
      <c r="L865" s="128"/>
    </row>
    <row r="866" spans="1:12">
      <c r="A866" s="118" t="s">
        <v>496</v>
      </c>
      <c r="B866" s="118" t="s">
        <v>497</v>
      </c>
      <c r="C866" s="118" t="s">
        <v>159</v>
      </c>
      <c r="D866" s="118" t="s">
        <v>160</v>
      </c>
      <c r="E866" s="118" t="s">
        <v>575</v>
      </c>
      <c r="F866" s="118" t="s">
        <v>569</v>
      </c>
      <c r="G866" s="118" t="s">
        <v>162</v>
      </c>
      <c r="H866" s="118"/>
      <c r="I866" s="118">
        <v>360</v>
      </c>
      <c r="J866" s="118">
        <v>195</v>
      </c>
      <c r="K866" s="118"/>
      <c r="L866" s="128"/>
    </row>
    <row r="867" spans="1:12">
      <c r="A867" s="118" t="s">
        <v>397</v>
      </c>
      <c r="B867" s="118" t="s">
        <v>398</v>
      </c>
      <c r="C867" s="118" t="s">
        <v>282</v>
      </c>
      <c r="D867" s="118" t="s">
        <v>283</v>
      </c>
      <c r="E867" s="118" t="s">
        <v>576</v>
      </c>
      <c r="F867" s="118" t="s">
        <v>369</v>
      </c>
      <c r="G867" s="118" t="s">
        <v>162</v>
      </c>
      <c r="H867" s="118"/>
      <c r="I867" s="118">
        <v>220</v>
      </c>
      <c r="J867" s="118">
        <v>176</v>
      </c>
      <c r="K867" s="118"/>
      <c r="L867" s="128"/>
    </row>
    <row r="868" spans="1:12">
      <c r="A868" s="118" t="s">
        <v>397</v>
      </c>
      <c r="B868" s="118" t="s">
        <v>398</v>
      </c>
      <c r="C868" s="118" t="s">
        <v>282</v>
      </c>
      <c r="D868" s="118" t="s">
        <v>283</v>
      </c>
      <c r="E868" s="118" t="s">
        <v>167</v>
      </c>
      <c r="F868" s="118" t="s">
        <v>369</v>
      </c>
      <c r="G868" s="118" t="s">
        <v>162</v>
      </c>
      <c r="H868" s="118"/>
      <c r="I868" s="118">
        <v>600</v>
      </c>
      <c r="J868" s="118">
        <v>480</v>
      </c>
      <c r="K868" s="118"/>
      <c r="L868" s="128"/>
    </row>
    <row r="869" spans="1:12">
      <c r="A869" s="118" t="s">
        <v>397</v>
      </c>
      <c r="B869" s="118" t="s">
        <v>398</v>
      </c>
      <c r="C869" s="118" t="s">
        <v>282</v>
      </c>
      <c r="D869" s="118" t="s">
        <v>283</v>
      </c>
      <c r="E869" s="118" t="s">
        <v>168</v>
      </c>
      <c r="F869" s="118" t="s">
        <v>369</v>
      </c>
      <c r="G869" s="118" t="s">
        <v>162</v>
      </c>
      <c r="H869" s="118"/>
      <c r="I869" s="118">
        <v>150</v>
      </c>
      <c r="J869" s="118">
        <v>120</v>
      </c>
      <c r="K869" s="118"/>
      <c r="L869" s="128"/>
    </row>
    <row r="870" spans="1:12">
      <c r="A870" s="118" t="s">
        <v>397</v>
      </c>
      <c r="B870" s="118" t="s">
        <v>398</v>
      </c>
      <c r="C870" s="118" t="s">
        <v>282</v>
      </c>
      <c r="D870" s="118" t="s">
        <v>283</v>
      </c>
      <c r="E870" s="118" t="s">
        <v>577</v>
      </c>
      <c r="F870" s="118" t="s">
        <v>369</v>
      </c>
      <c r="G870" s="118" t="s">
        <v>162</v>
      </c>
      <c r="H870" s="118"/>
      <c r="I870" s="118">
        <v>300</v>
      </c>
      <c r="J870" s="118">
        <v>240</v>
      </c>
      <c r="K870" s="118"/>
      <c r="L870" s="128"/>
    </row>
    <row r="871" spans="1:12">
      <c r="A871" s="118" t="s">
        <v>397</v>
      </c>
      <c r="B871" s="118" t="s">
        <v>398</v>
      </c>
      <c r="C871" s="118" t="s">
        <v>282</v>
      </c>
      <c r="D871" s="118" t="s">
        <v>283</v>
      </c>
      <c r="E871" s="118" t="s">
        <v>185</v>
      </c>
      <c r="F871" s="118" t="s">
        <v>369</v>
      </c>
      <c r="G871" s="118" t="s">
        <v>162</v>
      </c>
      <c r="H871" s="118"/>
      <c r="I871" s="118">
        <v>450</v>
      </c>
      <c r="J871" s="118">
        <v>360</v>
      </c>
      <c r="K871" s="118"/>
      <c r="L871" s="128"/>
    </row>
    <row r="872" spans="1:12">
      <c r="A872" s="118" t="s">
        <v>397</v>
      </c>
      <c r="B872" s="118" t="s">
        <v>398</v>
      </c>
      <c r="C872" s="118" t="s">
        <v>282</v>
      </c>
      <c r="D872" s="118" t="s">
        <v>283</v>
      </c>
      <c r="E872" s="118" t="s">
        <v>578</v>
      </c>
      <c r="F872" s="118" t="s">
        <v>369</v>
      </c>
      <c r="G872" s="118" t="s">
        <v>162</v>
      </c>
      <c r="H872" s="118"/>
      <c r="I872" s="118">
        <v>350</v>
      </c>
      <c r="J872" s="118">
        <v>280</v>
      </c>
      <c r="K872" s="118"/>
      <c r="L872" s="128"/>
    </row>
    <row r="873" spans="1:12">
      <c r="A873" s="118" t="s">
        <v>397</v>
      </c>
      <c r="B873" s="118" t="s">
        <v>398</v>
      </c>
      <c r="C873" s="118" t="s">
        <v>282</v>
      </c>
      <c r="D873" s="118" t="s">
        <v>283</v>
      </c>
      <c r="E873" s="118" t="s">
        <v>373</v>
      </c>
      <c r="F873" s="118" t="s">
        <v>369</v>
      </c>
      <c r="G873" s="118" t="s">
        <v>162</v>
      </c>
      <c r="H873" s="118"/>
      <c r="I873" s="118">
        <v>180</v>
      </c>
      <c r="J873" s="118">
        <v>145</v>
      </c>
      <c r="K873" s="118"/>
      <c r="L873" s="128"/>
    </row>
    <row r="874" spans="1:12">
      <c r="A874" s="118" t="s">
        <v>397</v>
      </c>
      <c r="B874" s="118" t="s">
        <v>398</v>
      </c>
      <c r="C874" s="118" t="s">
        <v>282</v>
      </c>
      <c r="D874" s="118" t="s">
        <v>283</v>
      </c>
      <c r="E874" s="118" t="s">
        <v>373</v>
      </c>
      <c r="F874" s="118" t="s">
        <v>369</v>
      </c>
      <c r="G874" s="118" t="s">
        <v>162</v>
      </c>
      <c r="H874" s="118"/>
      <c r="I874" s="118">
        <v>400</v>
      </c>
      <c r="J874" s="118">
        <v>320</v>
      </c>
      <c r="K874" s="118"/>
      <c r="L874" s="128" t="s">
        <v>492</v>
      </c>
    </row>
    <row r="875" spans="1:12">
      <c r="A875" s="118" t="s">
        <v>397</v>
      </c>
      <c r="B875" s="118" t="s">
        <v>398</v>
      </c>
      <c r="C875" s="118" t="s">
        <v>282</v>
      </c>
      <c r="D875" s="118" t="s">
        <v>283</v>
      </c>
      <c r="E875" s="118" t="s">
        <v>326</v>
      </c>
      <c r="F875" s="118" t="s">
        <v>369</v>
      </c>
      <c r="G875" s="118" t="s">
        <v>162</v>
      </c>
      <c r="H875" s="118"/>
      <c r="I875" s="118">
        <v>300</v>
      </c>
      <c r="J875" s="118">
        <v>240</v>
      </c>
      <c r="K875" s="118"/>
      <c r="L875" s="128" t="s">
        <v>492</v>
      </c>
    </row>
    <row r="876" spans="1:12">
      <c r="A876" s="118" t="s">
        <v>397</v>
      </c>
      <c r="B876" s="118" t="s">
        <v>398</v>
      </c>
      <c r="C876" s="118" t="s">
        <v>282</v>
      </c>
      <c r="D876" s="118" t="s">
        <v>283</v>
      </c>
      <c r="E876" s="118" t="s">
        <v>579</v>
      </c>
      <c r="F876" s="118" t="s">
        <v>369</v>
      </c>
      <c r="G876" s="118" t="s">
        <v>162</v>
      </c>
      <c r="H876" s="118"/>
      <c r="I876" s="118">
        <v>150</v>
      </c>
      <c r="J876" s="118">
        <v>120</v>
      </c>
      <c r="K876" s="118"/>
      <c r="L876" s="128" t="s">
        <v>492</v>
      </c>
    </row>
    <row r="877" spans="1:12">
      <c r="A877" s="118" t="s">
        <v>397</v>
      </c>
      <c r="B877" s="118" t="s">
        <v>398</v>
      </c>
      <c r="C877" s="118" t="s">
        <v>282</v>
      </c>
      <c r="D877" s="118" t="s">
        <v>283</v>
      </c>
      <c r="E877" s="118" t="s">
        <v>190</v>
      </c>
      <c r="F877" s="118" t="s">
        <v>369</v>
      </c>
      <c r="G877" s="118" t="s">
        <v>162</v>
      </c>
      <c r="H877" s="118"/>
      <c r="I877" s="118">
        <v>250</v>
      </c>
      <c r="J877" s="118">
        <v>200</v>
      </c>
      <c r="K877" s="118"/>
      <c r="L877" s="128" t="s">
        <v>492</v>
      </c>
    </row>
    <row r="878" spans="1:12">
      <c r="A878" s="118" t="s">
        <v>397</v>
      </c>
      <c r="B878" s="118" t="s">
        <v>398</v>
      </c>
      <c r="C878" s="118" t="s">
        <v>282</v>
      </c>
      <c r="D878" s="118" t="s">
        <v>283</v>
      </c>
      <c r="E878" s="118" t="s">
        <v>192</v>
      </c>
      <c r="F878" s="118" t="s">
        <v>369</v>
      </c>
      <c r="G878" s="118" t="s">
        <v>162</v>
      </c>
      <c r="H878" s="118"/>
      <c r="I878" s="118">
        <v>400</v>
      </c>
      <c r="J878" s="118">
        <v>320</v>
      </c>
      <c r="K878" s="118"/>
      <c r="L878" s="128" t="s">
        <v>492</v>
      </c>
    </row>
    <row r="879" spans="1:12">
      <c r="A879" s="118" t="s">
        <v>397</v>
      </c>
      <c r="B879" s="118" t="s">
        <v>398</v>
      </c>
      <c r="C879" s="118" t="s">
        <v>282</v>
      </c>
      <c r="D879" s="118" t="s">
        <v>283</v>
      </c>
      <c r="E879" s="118" t="s">
        <v>193</v>
      </c>
      <c r="F879" s="118" t="s">
        <v>369</v>
      </c>
      <c r="G879" s="118" t="s">
        <v>162</v>
      </c>
      <c r="H879" s="118"/>
      <c r="I879" s="118">
        <v>400</v>
      </c>
      <c r="J879" s="118">
        <v>320</v>
      </c>
      <c r="K879" s="118"/>
      <c r="L879" s="128" t="s">
        <v>492</v>
      </c>
    </row>
    <row r="880" spans="1:12">
      <c r="A880" s="118" t="s">
        <v>397</v>
      </c>
      <c r="B880" s="118" t="s">
        <v>398</v>
      </c>
      <c r="C880" s="118" t="s">
        <v>282</v>
      </c>
      <c r="D880" s="118" t="s">
        <v>283</v>
      </c>
      <c r="E880" s="118" t="s">
        <v>196</v>
      </c>
      <c r="F880" s="118" t="s">
        <v>369</v>
      </c>
      <c r="G880" s="118" t="s">
        <v>162</v>
      </c>
      <c r="H880" s="118"/>
      <c r="I880" s="118">
        <v>150</v>
      </c>
      <c r="J880" s="118">
        <v>120</v>
      </c>
      <c r="K880" s="118"/>
      <c r="L880" s="128" t="s">
        <v>492</v>
      </c>
    </row>
    <row r="881" spans="1:12">
      <c r="A881" s="118" t="s">
        <v>397</v>
      </c>
      <c r="B881" s="118" t="s">
        <v>398</v>
      </c>
      <c r="C881" s="118" t="s">
        <v>282</v>
      </c>
      <c r="D881" s="118" t="s">
        <v>283</v>
      </c>
      <c r="E881" s="118" t="s">
        <v>412</v>
      </c>
      <c r="F881" s="118" t="s">
        <v>369</v>
      </c>
      <c r="G881" s="118" t="s">
        <v>162</v>
      </c>
      <c r="H881" s="118"/>
      <c r="I881" s="118">
        <v>300</v>
      </c>
      <c r="J881" s="118">
        <v>240</v>
      </c>
      <c r="K881" s="118"/>
      <c r="L881" s="128" t="s">
        <v>492</v>
      </c>
    </row>
    <row r="882" spans="1:12">
      <c r="A882" s="118" t="s">
        <v>397</v>
      </c>
      <c r="B882" s="118" t="s">
        <v>398</v>
      </c>
      <c r="C882" s="118" t="s">
        <v>282</v>
      </c>
      <c r="D882" s="118" t="s">
        <v>283</v>
      </c>
      <c r="E882" s="118" t="s">
        <v>199</v>
      </c>
      <c r="F882" s="118" t="s">
        <v>369</v>
      </c>
      <c r="G882" s="118" t="s">
        <v>162</v>
      </c>
      <c r="H882" s="118"/>
      <c r="I882" s="118">
        <v>150</v>
      </c>
      <c r="J882" s="118">
        <v>120</v>
      </c>
      <c r="K882" s="118"/>
      <c r="L882" s="128" t="s">
        <v>492</v>
      </c>
    </row>
    <row r="883" spans="1:12">
      <c r="A883" s="118" t="s">
        <v>397</v>
      </c>
      <c r="B883" s="118" t="s">
        <v>398</v>
      </c>
      <c r="C883" s="118" t="s">
        <v>282</v>
      </c>
      <c r="D883" s="118" t="s">
        <v>283</v>
      </c>
      <c r="E883" s="118" t="s">
        <v>210</v>
      </c>
      <c r="F883" s="118" t="s">
        <v>369</v>
      </c>
      <c r="G883" s="118" t="s">
        <v>162</v>
      </c>
      <c r="H883" s="118"/>
      <c r="I883" s="118">
        <v>150</v>
      </c>
      <c r="J883" s="118">
        <v>120</v>
      </c>
      <c r="K883" s="118"/>
      <c r="L883" s="128" t="s">
        <v>492</v>
      </c>
    </row>
    <row r="884" spans="1:12">
      <c r="A884" s="118" t="s">
        <v>397</v>
      </c>
      <c r="B884" s="118" t="s">
        <v>398</v>
      </c>
      <c r="C884" s="118" t="s">
        <v>282</v>
      </c>
      <c r="D884" s="118" t="s">
        <v>283</v>
      </c>
      <c r="E884" s="118" t="s">
        <v>328</v>
      </c>
      <c r="F884" s="118" t="s">
        <v>369</v>
      </c>
      <c r="G884" s="118" t="s">
        <v>162</v>
      </c>
      <c r="H884" s="118"/>
      <c r="I884" s="118">
        <v>200</v>
      </c>
      <c r="J884" s="118">
        <v>160</v>
      </c>
      <c r="K884" s="118"/>
      <c r="L884" s="128" t="s">
        <v>492</v>
      </c>
    </row>
    <row r="885" spans="1:12">
      <c r="A885" s="118" t="s">
        <v>397</v>
      </c>
      <c r="B885" s="118" t="s">
        <v>398</v>
      </c>
      <c r="C885" s="118" t="s">
        <v>282</v>
      </c>
      <c r="D885" s="118" t="s">
        <v>283</v>
      </c>
      <c r="E885" s="118" t="s">
        <v>219</v>
      </c>
      <c r="F885" s="118" t="s">
        <v>369</v>
      </c>
      <c r="G885" s="118" t="s">
        <v>162</v>
      </c>
      <c r="H885" s="118"/>
      <c r="I885" s="118">
        <v>400</v>
      </c>
      <c r="J885" s="118">
        <v>320</v>
      </c>
      <c r="K885" s="118"/>
      <c r="L885" s="128" t="s">
        <v>492</v>
      </c>
    </row>
    <row r="886" spans="1:12">
      <c r="A886" s="118" t="s">
        <v>397</v>
      </c>
      <c r="B886" s="118" t="s">
        <v>398</v>
      </c>
      <c r="C886" s="118" t="s">
        <v>282</v>
      </c>
      <c r="D886" s="118" t="s">
        <v>283</v>
      </c>
      <c r="E886" s="118" t="s">
        <v>219</v>
      </c>
      <c r="F886" s="118" t="s">
        <v>369</v>
      </c>
      <c r="G886" s="118" t="s">
        <v>162</v>
      </c>
      <c r="H886" s="118"/>
      <c r="I886" s="118">
        <v>200</v>
      </c>
      <c r="J886" s="118">
        <v>160</v>
      </c>
      <c r="K886" s="118"/>
      <c r="L886" s="128" t="s">
        <v>492</v>
      </c>
    </row>
    <row r="887" spans="1:12">
      <c r="A887" s="118" t="s">
        <v>397</v>
      </c>
      <c r="B887" s="118" t="s">
        <v>398</v>
      </c>
      <c r="C887" s="118" t="s">
        <v>282</v>
      </c>
      <c r="D887" s="118" t="s">
        <v>283</v>
      </c>
      <c r="E887" s="118" t="s">
        <v>225</v>
      </c>
      <c r="F887" s="118" t="s">
        <v>369</v>
      </c>
      <c r="G887" s="118" t="s">
        <v>162</v>
      </c>
      <c r="H887" s="118"/>
      <c r="I887" s="118">
        <v>150</v>
      </c>
      <c r="J887" s="118">
        <v>120</v>
      </c>
      <c r="K887" s="118"/>
      <c r="L887" s="128" t="s">
        <v>492</v>
      </c>
    </row>
    <row r="888" spans="1:12">
      <c r="A888" s="118" t="s">
        <v>397</v>
      </c>
      <c r="B888" s="118" t="s">
        <v>398</v>
      </c>
      <c r="C888" s="118" t="s">
        <v>282</v>
      </c>
      <c r="D888" s="118" t="s">
        <v>283</v>
      </c>
      <c r="E888" s="118" t="s">
        <v>232</v>
      </c>
      <c r="F888" s="118" t="s">
        <v>369</v>
      </c>
      <c r="G888" s="118" t="s">
        <v>162</v>
      </c>
      <c r="H888" s="118"/>
      <c r="I888" s="118">
        <v>150</v>
      </c>
      <c r="J888" s="118">
        <v>120</v>
      </c>
      <c r="K888" s="118"/>
      <c r="L888" s="128" t="s">
        <v>492</v>
      </c>
    </row>
    <row r="889" spans="1:12">
      <c r="A889" s="118" t="s">
        <v>397</v>
      </c>
      <c r="B889" s="118" t="s">
        <v>398</v>
      </c>
      <c r="C889" s="118" t="s">
        <v>282</v>
      </c>
      <c r="D889" s="118" t="s">
        <v>283</v>
      </c>
      <c r="E889" s="118" t="s">
        <v>236</v>
      </c>
      <c r="F889" s="118" t="s">
        <v>369</v>
      </c>
      <c r="G889" s="118" t="s">
        <v>162</v>
      </c>
      <c r="H889" s="118"/>
      <c r="I889" s="118">
        <v>180</v>
      </c>
      <c r="J889" s="118">
        <v>145</v>
      </c>
      <c r="K889" s="118"/>
      <c r="L889" s="128" t="s">
        <v>492</v>
      </c>
    </row>
    <row r="890" spans="1:12">
      <c r="A890" s="118" t="s">
        <v>397</v>
      </c>
      <c r="B890" s="118" t="s">
        <v>398</v>
      </c>
      <c r="C890" s="118" t="s">
        <v>282</v>
      </c>
      <c r="D890" s="118" t="s">
        <v>283</v>
      </c>
      <c r="E890" s="118" t="s">
        <v>237</v>
      </c>
      <c r="F890" s="118" t="s">
        <v>369</v>
      </c>
      <c r="G890" s="118" t="s">
        <v>162</v>
      </c>
      <c r="H890" s="118"/>
      <c r="I890" s="118">
        <v>200</v>
      </c>
      <c r="J890" s="118">
        <v>160</v>
      </c>
      <c r="K890" s="118"/>
      <c r="L890" s="128" t="s">
        <v>492</v>
      </c>
    </row>
    <row r="891" spans="1:12">
      <c r="A891" s="118" t="s">
        <v>397</v>
      </c>
      <c r="B891" s="118" t="s">
        <v>398</v>
      </c>
      <c r="C891" s="118" t="s">
        <v>282</v>
      </c>
      <c r="D891" s="118" t="s">
        <v>283</v>
      </c>
      <c r="E891" s="118" t="s">
        <v>239</v>
      </c>
      <c r="F891" s="118" t="s">
        <v>369</v>
      </c>
      <c r="G891" s="118" t="s">
        <v>162</v>
      </c>
      <c r="H891" s="118"/>
      <c r="I891" s="118">
        <v>250</v>
      </c>
      <c r="J891" s="118">
        <v>200</v>
      </c>
      <c r="K891" s="118"/>
      <c r="L891" s="128" t="s">
        <v>492</v>
      </c>
    </row>
    <row r="892" spans="1:12">
      <c r="A892" s="118" t="s">
        <v>397</v>
      </c>
      <c r="B892" s="118" t="s">
        <v>398</v>
      </c>
      <c r="C892" s="118" t="s">
        <v>282</v>
      </c>
      <c r="D892" s="118" t="s">
        <v>283</v>
      </c>
      <c r="E892" s="118" t="s">
        <v>580</v>
      </c>
      <c r="F892" s="118" t="s">
        <v>369</v>
      </c>
      <c r="G892" s="118" t="s">
        <v>162</v>
      </c>
      <c r="H892" s="118"/>
      <c r="I892" s="118">
        <v>300</v>
      </c>
      <c r="J892" s="118">
        <v>240</v>
      </c>
      <c r="K892" s="118"/>
      <c r="L892" s="128" t="s">
        <v>492</v>
      </c>
    </row>
    <row r="893" spans="1:12">
      <c r="A893" s="118" t="s">
        <v>397</v>
      </c>
      <c r="B893" s="118" t="s">
        <v>398</v>
      </c>
      <c r="C893" s="118" t="s">
        <v>282</v>
      </c>
      <c r="D893" s="118" t="s">
        <v>283</v>
      </c>
      <c r="E893" s="118" t="s">
        <v>241</v>
      </c>
      <c r="F893" s="118" t="s">
        <v>369</v>
      </c>
      <c r="G893" s="118" t="s">
        <v>162</v>
      </c>
      <c r="H893" s="118"/>
      <c r="I893" s="118">
        <v>400</v>
      </c>
      <c r="J893" s="118">
        <v>320</v>
      </c>
      <c r="K893" s="118"/>
      <c r="L893" s="128" t="s">
        <v>492</v>
      </c>
    </row>
    <row r="894" spans="1:12">
      <c r="A894" s="118" t="s">
        <v>397</v>
      </c>
      <c r="B894" s="118" t="s">
        <v>398</v>
      </c>
      <c r="C894" s="118" t="s">
        <v>282</v>
      </c>
      <c r="D894" s="118" t="s">
        <v>283</v>
      </c>
      <c r="E894" s="118" t="s">
        <v>241</v>
      </c>
      <c r="F894" s="118" t="s">
        <v>369</v>
      </c>
      <c r="G894" s="118" t="s">
        <v>162</v>
      </c>
      <c r="H894" s="118"/>
      <c r="I894" s="118">
        <v>150</v>
      </c>
      <c r="J894" s="118">
        <v>120</v>
      </c>
      <c r="K894" s="118"/>
      <c r="L894" s="128" t="s">
        <v>273</v>
      </c>
    </row>
    <row r="895" spans="1:12">
      <c r="A895" s="118" t="s">
        <v>397</v>
      </c>
      <c r="B895" s="118" t="s">
        <v>398</v>
      </c>
      <c r="C895" s="118" t="s">
        <v>282</v>
      </c>
      <c r="D895" s="118" t="s">
        <v>283</v>
      </c>
      <c r="E895" s="118" t="s">
        <v>490</v>
      </c>
      <c r="F895" s="118" t="s">
        <v>369</v>
      </c>
      <c r="G895" s="118" t="s">
        <v>162</v>
      </c>
      <c r="H895" s="118"/>
      <c r="I895" s="118">
        <v>250</v>
      </c>
      <c r="J895" s="118">
        <v>200</v>
      </c>
      <c r="K895" s="118"/>
      <c r="L895" s="128" t="s">
        <v>273</v>
      </c>
    </row>
    <row r="896" spans="1:12">
      <c r="A896" s="118" t="s">
        <v>397</v>
      </c>
      <c r="B896" s="118" t="s">
        <v>398</v>
      </c>
      <c r="C896" s="118" t="s">
        <v>282</v>
      </c>
      <c r="D896" s="118" t="s">
        <v>283</v>
      </c>
      <c r="E896" s="118" t="s">
        <v>386</v>
      </c>
      <c r="F896" s="118" t="s">
        <v>369</v>
      </c>
      <c r="G896" s="118" t="s">
        <v>162</v>
      </c>
      <c r="H896" s="118"/>
      <c r="I896" s="118">
        <v>150</v>
      </c>
      <c r="J896" s="118">
        <v>120</v>
      </c>
      <c r="K896" s="118"/>
      <c r="L896" s="128" t="s">
        <v>273</v>
      </c>
    </row>
    <row r="897" spans="1:12">
      <c r="A897" s="118" t="s">
        <v>397</v>
      </c>
      <c r="B897" s="118" t="s">
        <v>398</v>
      </c>
      <c r="C897" s="118" t="s">
        <v>282</v>
      </c>
      <c r="D897" s="118" t="s">
        <v>283</v>
      </c>
      <c r="E897" s="118" t="s">
        <v>491</v>
      </c>
      <c r="F897" s="118" t="s">
        <v>369</v>
      </c>
      <c r="G897" s="118" t="s">
        <v>162</v>
      </c>
      <c r="H897" s="118"/>
      <c r="I897" s="118">
        <v>180</v>
      </c>
      <c r="J897" s="118">
        <v>145</v>
      </c>
      <c r="K897" s="118"/>
      <c r="L897" s="128" t="s">
        <v>273</v>
      </c>
    </row>
    <row r="898" spans="1:12">
      <c r="A898" s="118" t="s">
        <v>397</v>
      </c>
      <c r="B898" s="118" t="s">
        <v>398</v>
      </c>
      <c r="C898" s="118" t="s">
        <v>282</v>
      </c>
      <c r="D898" s="118" t="s">
        <v>283</v>
      </c>
      <c r="E898" s="118" t="s">
        <v>266</v>
      </c>
      <c r="F898" s="118" t="s">
        <v>369</v>
      </c>
      <c r="G898" s="118" t="s">
        <v>162</v>
      </c>
      <c r="H898" s="118"/>
      <c r="I898" s="118">
        <v>150</v>
      </c>
      <c r="J898" s="118">
        <v>120</v>
      </c>
      <c r="K898" s="118"/>
      <c r="L898" s="128" t="s">
        <v>273</v>
      </c>
    </row>
    <row r="899" spans="1:12">
      <c r="A899" s="118" t="s">
        <v>397</v>
      </c>
      <c r="B899" s="118" t="s">
        <v>398</v>
      </c>
      <c r="C899" s="118" t="s">
        <v>282</v>
      </c>
      <c r="D899" s="118" t="s">
        <v>283</v>
      </c>
      <c r="E899" s="118" t="s">
        <v>274</v>
      </c>
      <c r="F899" s="118" t="s">
        <v>369</v>
      </c>
      <c r="G899" s="118" t="s">
        <v>162</v>
      </c>
      <c r="H899" s="118"/>
      <c r="I899" s="118">
        <v>300</v>
      </c>
      <c r="J899" s="118">
        <v>240</v>
      </c>
      <c r="K899" s="118"/>
      <c r="L899" s="128" t="s">
        <v>273</v>
      </c>
    </row>
    <row r="900" spans="1:12">
      <c r="A900" s="118" t="s">
        <v>397</v>
      </c>
      <c r="B900" s="118" t="s">
        <v>398</v>
      </c>
      <c r="C900" s="118" t="s">
        <v>282</v>
      </c>
      <c r="D900" s="118" t="s">
        <v>283</v>
      </c>
      <c r="E900" s="118" t="s">
        <v>275</v>
      </c>
      <c r="F900" s="118" t="s">
        <v>369</v>
      </c>
      <c r="G900" s="118" t="s">
        <v>162</v>
      </c>
      <c r="H900" s="118"/>
      <c r="I900" s="118">
        <v>500</v>
      </c>
      <c r="J900" s="118">
        <v>400</v>
      </c>
      <c r="K900" s="118"/>
      <c r="L900" s="128" t="s">
        <v>273</v>
      </c>
    </row>
    <row r="901" spans="1:12">
      <c r="A901" s="118" t="s">
        <v>397</v>
      </c>
      <c r="B901" s="118" t="s">
        <v>398</v>
      </c>
      <c r="C901" s="118" t="s">
        <v>282</v>
      </c>
      <c r="D901" s="118" t="s">
        <v>283</v>
      </c>
      <c r="E901" s="118" t="s">
        <v>278</v>
      </c>
      <c r="F901" s="118" t="s">
        <v>369</v>
      </c>
      <c r="G901" s="118" t="s">
        <v>162</v>
      </c>
      <c r="H901" s="118"/>
      <c r="I901" s="118">
        <v>180</v>
      </c>
      <c r="J901" s="118">
        <v>145</v>
      </c>
      <c r="K901" s="118"/>
      <c r="L901" s="128" t="s">
        <v>273</v>
      </c>
    </row>
    <row r="902" spans="1:12">
      <c r="A902" s="118" t="s">
        <v>397</v>
      </c>
      <c r="B902" s="118" t="s">
        <v>398</v>
      </c>
      <c r="C902" s="118" t="s">
        <v>282</v>
      </c>
      <c r="D902" s="118" t="s">
        <v>283</v>
      </c>
      <c r="E902" s="118" t="s">
        <v>279</v>
      </c>
      <c r="F902" s="118" t="s">
        <v>369</v>
      </c>
      <c r="G902" s="118" t="s">
        <v>162</v>
      </c>
      <c r="H902" s="118"/>
      <c r="I902" s="118">
        <v>400</v>
      </c>
      <c r="J902" s="118">
        <v>320</v>
      </c>
      <c r="K902" s="118"/>
      <c r="L902" s="128" t="s">
        <v>274</v>
      </c>
    </row>
    <row r="903" spans="1:12">
      <c r="A903" s="118" t="s">
        <v>397</v>
      </c>
      <c r="B903" s="118" t="s">
        <v>398</v>
      </c>
      <c r="C903" s="118" t="s">
        <v>282</v>
      </c>
      <c r="D903" s="118" t="s">
        <v>283</v>
      </c>
      <c r="E903" s="118" t="s">
        <v>279</v>
      </c>
      <c r="F903" s="118" t="s">
        <v>369</v>
      </c>
      <c r="G903" s="118" t="s">
        <v>162</v>
      </c>
      <c r="H903" s="118"/>
      <c r="I903" s="118">
        <v>200</v>
      </c>
      <c r="J903" s="118">
        <v>160</v>
      </c>
      <c r="K903" s="118"/>
      <c r="L903" s="128" t="s">
        <v>274</v>
      </c>
    </row>
    <row r="904" spans="1:12">
      <c r="A904" s="118" t="s">
        <v>397</v>
      </c>
      <c r="B904" s="118" t="s">
        <v>398</v>
      </c>
      <c r="C904" s="118" t="s">
        <v>282</v>
      </c>
      <c r="D904" s="118" t="s">
        <v>283</v>
      </c>
      <c r="E904" s="118" t="s">
        <v>179</v>
      </c>
      <c r="F904" s="118" t="s">
        <v>295</v>
      </c>
      <c r="G904" s="118" t="s">
        <v>162</v>
      </c>
      <c r="H904" s="118"/>
      <c r="I904" s="118">
        <v>750</v>
      </c>
      <c r="J904" s="118">
        <v>600</v>
      </c>
      <c r="K904" s="118"/>
      <c r="L904" s="128" t="s">
        <v>274</v>
      </c>
    </row>
    <row r="905" spans="1:12">
      <c r="A905" s="118" t="s">
        <v>397</v>
      </c>
      <c r="B905" s="118" t="s">
        <v>398</v>
      </c>
      <c r="C905" s="118" t="s">
        <v>282</v>
      </c>
      <c r="D905" s="118" t="s">
        <v>283</v>
      </c>
      <c r="E905" s="118" t="s">
        <v>276</v>
      </c>
      <c r="F905" s="118" t="s">
        <v>295</v>
      </c>
      <c r="G905" s="118" t="s">
        <v>162</v>
      </c>
      <c r="H905" s="118"/>
      <c r="I905" s="118">
        <v>50</v>
      </c>
      <c r="J905" s="118">
        <v>45</v>
      </c>
      <c r="K905" s="118"/>
      <c r="L905" s="128" t="s">
        <v>274</v>
      </c>
    </row>
    <row r="906" spans="1:12">
      <c r="A906" s="118" t="s">
        <v>397</v>
      </c>
      <c r="B906" s="118" t="s">
        <v>398</v>
      </c>
      <c r="C906" s="118" t="s">
        <v>282</v>
      </c>
      <c r="D906" s="118" t="s">
        <v>283</v>
      </c>
      <c r="E906" s="118" t="s">
        <v>173</v>
      </c>
      <c r="F906" s="118" t="s">
        <v>285</v>
      </c>
      <c r="G906" s="118" t="s">
        <v>162</v>
      </c>
      <c r="H906" s="118"/>
      <c r="I906" s="118">
        <v>750</v>
      </c>
      <c r="J906" s="118">
        <v>600</v>
      </c>
      <c r="K906" s="118"/>
      <c r="L906" s="128" t="s">
        <v>274</v>
      </c>
    </row>
    <row r="907" spans="1:12">
      <c r="A907" s="118" t="s">
        <v>397</v>
      </c>
      <c r="B907" s="118" t="s">
        <v>398</v>
      </c>
      <c r="C907" s="118" t="s">
        <v>282</v>
      </c>
      <c r="D907" s="118" t="s">
        <v>283</v>
      </c>
      <c r="E907" s="118" t="s">
        <v>174</v>
      </c>
      <c r="F907" s="118" t="s">
        <v>285</v>
      </c>
      <c r="G907" s="118" t="s">
        <v>162</v>
      </c>
      <c r="H907" s="118"/>
      <c r="I907" s="118">
        <v>400</v>
      </c>
      <c r="J907" s="118">
        <v>320</v>
      </c>
      <c r="K907" s="118"/>
      <c r="L907" s="128" t="s">
        <v>274</v>
      </c>
    </row>
    <row r="908" spans="1:12">
      <c r="A908" s="118" t="s">
        <v>397</v>
      </c>
      <c r="B908" s="118" t="s">
        <v>398</v>
      </c>
      <c r="C908" s="118" t="s">
        <v>282</v>
      </c>
      <c r="D908" s="118" t="s">
        <v>283</v>
      </c>
      <c r="E908" s="118" t="s">
        <v>176</v>
      </c>
      <c r="F908" s="118" t="s">
        <v>285</v>
      </c>
      <c r="G908" s="118" t="s">
        <v>162</v>
      </c>
      <c r="H908" s="118"/>
      <c r="I908" s="118">
        <v>2000</v>
      </c>
      <c r="J908" s="118">
        <v>1600</v>
      </c>
      <c r="K908" s="118"/>
      <c r="L908" s="128" t="s">
        <v>274</v>
      </c>
    </row>
    <row r="909" spans="1:12">
      <c r="A909" s="118" t="s">
        <v>397</v>
      </c>
      <c r="B909" s="118" t="s">
        <v>398</v>
      </c>
      <c r="C909" s="118" t="s">
        <v>282</v>
      </c>
      <c r="D909" s="118" t="s">
        <v>283</v>
      </c>
      <c r="E909" s="118" t="s">
        <v>179</v>
      </c>
      <c r="F909" s="118" t="s">
        <v>285</v>
      </c>
      <c r="G909" s="118" t="s">
        <v>162</v>
      </c>
      <c r="H909" s="118"/>
      <c r="I909" s="118">
        <v>650</v>
      </c>
      <c r="J909" s="118">
        <v>520</v>
      </c>
      <c r="K909" s="118"/>
      <c r="L909" s="128" t="s">
        <v>274</v>
      </c>
    </row>
    <row r="910" spans="1:12">
      <c r="A910" s="118" t="s">
        <v>397</v>
      </c>
      <c r="B910" s="118" t="s">
        <v>398</v>
      </c>
      <c r="C910" s="118" t="s">
        <v>282</v>
      </c>
      <c r="D910" s="118" t="s">
        <v>283</v>
      </c>
      <c r="E910" s="118" t="s">
        <v>405</v>
      </c>
      <c r="F910" s="118" t="s">
        <v>285</v>
      </c>
      <c r="G910" s="118" t="s">
        <v>162</v>
      </c>
      <c r="H910" s="118"/>
      <c r="I910" s="118">
        <v>400</v>
      </c>
      <c r="J910" s="118">
        <v>320</v>
      </c>
      <c r="K910" s="118"/>
      <c r="L910" s="128" t="s">
        <v>274</v>
      </c>
    </row>
    <row r="911" spans="1:12">
      <c r="A911" s="118" t="s">
        <v>397</v>
      </c>
      <c r="B911" s="118" t="s">
        <v>398</v>
      </c>
      <c r="C911" s="118" t="s">
        <v>282</v>
      </c>
      <c r="D911" s="118" t="s">
        <v>283</v>
      </c>
      <c r="E911" s="118" t="s">
        <v>303</v>
      </c>
      <c r="F911" s="118" t="s">
        <v>285</v>
      </c>
      <c r="G911" s="118" t="s">
        <v>162</v>
      </c>
      <c r="H911" s="118"/>
      <c r="I911" s="118">
        <v>650</v>
      </c>
      <c r="J911" s="118">
        <v>520</v>
      </c>
      <c r="K911" s="118"/>
      <c r="L911" s="128" t="s">
        <v>274</v>
      </c>
    </row>
    <row r="912" spans="1:12">
      <c r="A912" s="118" t="s">
        <v>397</v>
      </c>
      <c r="B912" s="118" t="s">
        <v>398</v>
      </c>
      <c r="C912" s="118" t="s">
        <v>282</v>
      </c>
      <c r="D912" s="118" t="s">
        <v>283</v>
      </c>
      <c r="E912" s="118" t="s">
        <v>197</v>
      </c>
      <c r="F912" s="118" t="s">
        <v>285</v>
      </c>
      <c r="G912" s="118" t="s">
        <v>162</v>
      </c>
      <c r="H912" s="118"/>
      <c r="I912" s="118">
        <v>650</v>
      </c>
      <c r="J912" s="118">
        <v>520</v>
      </c>
      <c r="K912" s="118"/>
      <c r="L912" s="128" t="s">
        <v>274</v>
      </c>
    </row>
    <row r="913" spans="1:12">
      <c r="A913" s="118" t="s">
        <v>397</v>
      </c>
      <c r="B913" s="118" t="s">
        <v>398</v>
      </c>
      <c r="C913" s="118" t="s">
        <v>282</v>
      </c>
      <c r="D913" s="118" t="s">
        <v>283</v>
      </c>
      <c r="E913" s="118" t="s">
        <v>200</v>
      </c>
      <c r="F913" s="118" t="s">
        <v>285</v>
      </c>
      <c r="G913" s="118" t="s">
        <v>162</v>
      </c>
      <c r="H913" s="118"/>
      <c r="I913" s="118">
        <v>500</v>
      </c>
      <c r="J913" s="118">
        <v>400</v>
      </c>
      <c r="K913" s="118"/>
      <c r="L913" s="128" t="s">
        <v>274</v>
      </c>
    </row>
    <row r="914" spans="1:12">
      <c r="A914" s="118" t="s">
        <v>397</v>
      </c>
      <c r="B914" s="118" t="s">
        <v>398</v>
      </c>
      <c r="C914" s="118" t="s">
        <v>282</v>
      </c>
      <c r="D914" s="118" t="s">
        <v>283</v>
      </c>
      <c r="E914" s="118" t="s">
        <v>375</v>
      </c>
      <c r="F914" s="118" t="s">
        <v>285</v>
      </c>
      <c r="G914" s="118" t="s">
        <v>162</v>
      </c>
      <c r="H914" s="118"/>
      <c r="I914" s="118">
        <v>350</v>
      </c>
      <c r="J914" s="118">
        <v>280</v>
      </c>
      <c r="K914" s="118"/>
      <c r="L914" s="128" t="s">
        <v>274</v>
      </c>
    </row>
    <row r="915" spans="1:12">
      <c r="A915" s="118" t="s">
        <v>397</v>
      </c>
      <c r="B915" s="118" t="s">
        <v>398</v>
      </c>
      <c r="C915" s="118" t="s">
        <v>282</v>
      </c>
      <c r="D915" s="118" t="s">
        <v>283</v>
      </c>
      <c r="E915" s="118" t="s">
        <v>297</v>
      </c>
      <c r="F915" s="118" t="s">
        <v>285</v>
      </c>
      <c r="G915" s="118" t="s">
        <v>162</v>
      </c>
      <c r="H915" s="118"/>
      <c r="I915" s="118">
        <v>300</v>
      </c>
      <c r="J915" s="118">
        <v>240</v>
      </c>
      <c r="K915" s="118"/>
      <c r="L915" s="128" t="s">
        <v>274</v>
      </c>
    </row>
    <row r="916" spans="1:12">
      <c r="A916" s="118" t="s">
        <v>397</v>
      </c>
      <c r="B916" s="118" t="s">
        <v>398</v>
      </c>
      <c r="C916" s="118" t="s">
        <v>282</v>
      </c>
      <c r="D916" s="118" t="s">
        <v>283</v>
      </c>
      <c r="E916" s="118" t="s">
        <v>212</v>
      </c>
      <c r="F916" s="118" t="s">
        <v>285</v>
      </c>
      <c r="G916" s="118" t="s">
        <v>162</v>
      </c>
      <c r="H916" s="118"/>
      <c r="I916" s="118">
        <v>750</v>
      </c>
      <c r="J916" s="118">
        <v>600</v>
      </c>
      <c r="K916" s="118"/>
      <c r="L916" s="128" t="s">
        <v>274</v>
      </c>
    </row>
    <row r="917" spans="1:12">
      <c r="A917" s="118" t="s">
        <v>397</v>
      </c>
      <c r="B917" s="118" t="s">
        <v>398</v>
      </c>
      <c r="C917" s="118" t="s">
        <v>282</v>
      </c>
      <c r="D917" s="118" t="s">
        <v>283</v>
      </c>
      <c r="E917" s="118" t="s">
        <v>220</v>
      </c>
      <c r="F917" s="118" t="s">
        <v>285</v>
      </c>
      <c r="G917" s="118" t="s">
        <v>162</v>
      </c>
      <c r="H917" s="118"/>
      <c r="I917" s="118">
        <v>150</v>
      </c>
      <c r="J917" s="118">
        <v>120</v>
      </c>
      <c r="K917" s="118"/>
      <c r="L917" s="128" t="s">
        <v>274</v>
      </c>
    </row>
    <row r="918" spans="1:12">
      <c r="A918" s="118" t="s">
        <v>397</v>
      </c>
      <c r="B918" s="118" t="s">
        <v>398</v>
      </c>
      <c r="C918" s="118" t="s">
        <v>282</v>
      </c>
      <c r="D918" s="118" t="s">
        <v>283</v>
      </c>
      <c r="E918" s="118" t="s">
        <v>221</v>
      </c>
      <c r="F918" s="118" t="s">
        <v>285</v>
      </c>
      <c r="G918" s="118" t="s">
        <v>162</v>
      </c>
      <c r="H918" s="118"/>
      <c r="I918" s="118">
        <v>150</v>
      </c>
      <c r="J918" s="118">
        <v>120</v>
      </c>
      <c r="K918" s="118"/>
      <c r="L918" s="128" t="s">
        <v>274</v>
      </c>
    </row>
    <row r="919" spans="1:12">
      <c r="A919" s="118" t="s">
        <v>397</v>
      </c>
      <c r="B919" s="118" t="s">
        <v>398</v>
      </c>
      <c r="C919" s="118" t="s">
        <v>282</v>
      </c>
      <c r="D919" s="118" t="s">
        <v>283</v>
      </c>
      <c r="E919" s="118" t="s">
        <v>248</v>
      </c>
      <c r="F919" s="118" t="s">
        <v>285</v>
      </c>
      <c r="G919" s="118" t="s">
        <v>162</v>
      </c>
      <c r="H919" s="118"/>
      <c r="I919" s="118">
        <v>150</v>
      </c>
      <c r="J919" s="118">
        <v>120</v>
      </c>
      <c r="K919" s="118"/>
      <c r="L919" s="128" t="s">
        <v>274</v>
      </c>
    </row>
    <row r="920" spans="1:12">
      <c r="A920" s="118" t="s">
        <v>397</v>
      </c>
      <c r="B920" s="118" t="s">
        <v>398</v>
      </c>
      <c r="C920" s="118" t="s">
        <v>282</v>
      </c>
      <c r="D920" s="118" t="s">
        <v>283</v>
      </c>
      <c r="E920" s="118" t="s">
        <v>386</v>
      </c>
      <c r="F920" s="118" t="s">
        <v>285</v>
      </c>
      <c r="G920" s="118" t="s">
        <v>162</v>
      </c>
      <c r="H920" s="118"/>
      <c r="I920" s="118">
        <v>400</v>
      </c>
      <c r="J920" s="118">
        <v>320</v>
      </c>
      <c r="K920" s="118"/>
      <c r="L920" s="128" t="s">
        <v>274</v>
      </c>
    </row>
    <row r="921" spans="1:12">
      <c r="A921" s="118" t="s">
        <v>397</v>
      </c>
      <c r="B921" s="118" t="s">
        <v>398</v>
      </c>
      <c r="C921" s="118" t="s">
        <v>282</v>
      </c>
      <c r="D921" s="118" t="s">
        <v>283</v>
      </c>
      <c r="E921" s="118" t="s">
        <v>261</v>
      </c>
      <c r="F921" s="118" t="s">
        <v>285</v>
      </c>
      <c r="G921" s="118" t="s">
        <v>162</v>
      </c>
      <c r="H921" s="118"/>
      <c r="I921" s="118">
        <v>400</v>
      </c>
      <c r="J921" s="118">
        <v>320</v>
      </c>
      <c r="K921" s="118"/>
      <c r="L921" s="128" t="s">
        <v>274</v>
      </c>
    </row>
    <row r="922" spans="1:12">
      <c r="A922" s="118" t="s">
        <v>397</v>
      </c>
      <c r="B922" s="118" t="s">
        <v>398</v>
      </c>
      <c r="C922" s="118" t="s">
        <v>282</v>
      </c>
      <c r="D922" s="118" t="s">
        <v>283</v>
      </c>
      <c r="E922" s="118" t="s">
        <v>262</v>
      </c>
      <c r="F922" s="118" t="s">
        <v>285</v>
      </c>
      <c r="G922" s="118" t="s">
        <v>162</v>
      </c>
      <c r="H922" s="118"/>
      <c r="I922" s="118">
        <v>350</v>
      </c>
      <c r="J922" s="118">
        <v>280</v>
      </c>
      <c r="K922" s="118"/>
      <c r="L922" s="128" t="s">
        <v>274</v>
      </c>
    </row>
    <row r="923" spans="1:12">
      <c r="A923" s="118" t="s">
        <v>397</v>
      </c>
      <c r="B923" s="118" t="s">
        <v>398</v>
      </c>
      <c r="C923" s="118" t="s">
        <v>282</v>
      </c>
      <c r="D923" s="118" t="s">
        <v>283</v>
      </c>
      <c r="E923" s="118" t="s">
        <v>263</v>
      </c>
      <c r="F923" s="118" t="s">
        <v>285</v>
      </c>
      <c r="G923" s="118" t="s">
        <v>162</v>
      </c>
      <c r="H923" s="118"/>
      <c r="I923" s="118">
        <v>400</v>
      </c>
      <c r="J923" s="118">
        <v>320</v>
      </c>
      <c r="K923" s="118"/>
      <c r="L923" s="128" t="s">
        <v>274</v>
      </c>
    </row>
    <row r="924" spans="1:12">
      <c r="A924" s="118" t="s">
        <v>397</v>
      </c>
      <c r="B924" s="118" t="s">
        <v>398</v>
      </c>
      <c r="C924" s="118" t="s">
        <v>282</v>
      </c>
      <c r="D924" s="118" t="s">
        <v>283</v>
      </c>
      <c r="E924" s="118" t="s">
        <v>581</v>
      </c>
      <c r="F924" s="118" t="s">
        <v>285</v>
      </c>
      <c r="G924" s="118" t="s">
        <v>162</v>
      </c>
      <c r="H924" s="118"/>
      <c r="I924" s="118">
        <v>1300</v>
      </c>
      <c r="J924" s="118">
        <v>1040</v>
      </c>
      <c r="K924" s="118"/>
      <c r="L924" s="128" t="s">
        <v>274</v>
      </c>
    </row>
    <row r="925" spans="1:12">
      <c r="A925" s="118" t="s">
        <v>397</v>
      </c>
      <c r="B925" s="118" t="s">
        <v>398</v>
      </c>
      <c r="C925" s="118" t="s">
        <v>282</v>
      </c>
      <c r="D925" s="118" t="s">
        <v>283</v>
      </c>
      <c r="E925" s="118" t="s">
        <v>308</v>
      </c>
      <c r="F925" s="118" t="s">
        <v>285</v>
      </c>
      <c r="G925" s="118" t="s">
        <v>162</v>
      </c>
      <c r="H925" s="118"/>
      <c r="I925" s="118">
        <v>150</v>
      </c>
      <c r="J925" s="118">
        <v>120</v>
      </c>
      <c r="K925" s="118"/>
      <c r="L925" s="128" t="s">
        <v>274</v>
      </c>
    </row>
    <row r="926" spans="1:12">
      <c r="A926" s="118" t="s">
        <v>397</v>
      </c>
      <c r="B926" s="118" t="s">
        <v>398</v>
      </c>
      <c r="C926" s="118" t="s">
        <v>282</v>
      </c>
      <c r="D926" s="118" t="s">
        <v>283</v>
      </c>
      <c r="E926" s="118" t="s">
        <v>299</v>
      </c>
      <c r="F926" s="118" t="s">
        <v>285</v>
      </c>
      <c r="G926" s="118" t="s">
        <v>162</v>
      </c>
      <c r="H926" s="118"/>
      <c r="I926" s="118">
        <v>400</v>
      </c>
      <c r="J926" s="118">
        <v>320</v>
      </c>
      <c r="K926" s="118"/>
      <c r="L926" s="128" t="s">
        <v>582</v>
      </c>
    </row>
    <row r="927" spans="1:12">
      <c r="A927" s="118" t="s">
        <v>397</v>
      </c>
      <c r="B927" s="118" t="s">
        <v>398</v>
      </c>
      <c r="C927" s="118" t="s">
        <v>282</v>
      </c>
      <c r="D927" s="118" t="s">
        <v>283</v>
      </c>
      <c r="E927" s="118" t="s">
        <v>271</v>
      </c>
      <c r="F927" s="118" t="s">
        <v>285</v>
      </c>
      <c r="G927" s="118" t="s">
        <v>162</v>
      </c>
      <c r="H927" s="118"/>
      <c r="I927" s="118">
        <v>650</v>
      </c>
      <c r="J927" s="118">
        <v>520</v>
      </c>
      <c r="K927" s="118"/>
      <c r="L927" s="128" t="s">
        <v>582</v>
      </c>
    </row>
    <row r="928" spans="1:12">
      <c r="A928" s="118" t="s">
        <v>397</v>
      </c>
      <c r="B928" s="118" t="s">
        <v>398</v>
      </c>
      <c r="C928" s="118" t="s">
        <v>282</v>
      </c>
      <c r="D928" s="118" t="s">
        <v>283</v>
      </c>
      <c r="E928" s="118" t="s">
        <v>273</v>
      </c>
      <c r="F928" s="118" t="s">
        <v>285</v>
      </c>
      <c r="G928" s="118" t="s">
        <v>162</v>
      </c>
      <c r="H928" s="118"/>
      <c r="I928" s="118">
        <v>150</v>
      </c>
      <c r="J928" s="118">
        <v>120</v>
      </c>
      <c r="K928" s="118"/>
      <c r="L928" s="128" t="s">
        <v>582</v>
      </c>
    </row>
    <row r="929" spans="1:12">
      <c r="A929" s="118" t="s">
        <v>397</v>
      </c>
      <c r="B929" s="118" t="s">
        <v>398</v>
      </c>
      <c r="C929" s="118" t="s">
        <v>282</v>
      </c>
      <c r="D929" s="118" t="s">
        <v>283</v>
      </c>
      <c r="E929" s="118" t="s">
        <v>583</v>
      </c>
      <c r="F929" s="118" t="s">
        <v>285</v>
      </c>
      <c r="G929" s="118" t="s">
        <v>162</v>
      </c>
      <c r="H929" s="118"/>
      <c r="I929" s="118">
        <v>700</v>
      </c>
      <c r="J929" s="118">
        <v>560</v>
      </c>
      <c r="K929" s="118"/>
      <c r="L929" s="128" t="s">
        <v>582</v>
      </c>
    </row>
    <row r="930" spans="1:12">
      <c r="A930" s="118" t="s">
        <v>397</v>
      </c>
      <c r="B930" s="118" t="s">
        <v>398</v>
      </c>
      <c r="C930" s="118" t="s">
        <v>282</v>
      </c>
      <c r="D930" s="118" t="s">
        <v>283</v>
      </c>
      <c r="E930" s="118" t="s">
        <v>277</v>
      </c>
      <c r="F930" s="118" t="s">
        <v>285</v>
      </c>
      <c r="G930" s="118" t="s">
        <v>162</v>
      </c>
      <c r="H930" s="118"/>
      <c r="I930" s="118">
        <v>550</v>
      </c>
      <c r="J930" s="118">
        <v>440</v>
      </c>
      <c r="K930" s="118"/>
      <c r="L930" s="128" t="s">
        <v>582</v>
      </c>
    </row>
    <row r="931" spans="1:12">
      <c r="A931" s="118" t="s">
        <v>397</v>
      </c>
      <c r="B931" s="118" t="s">
        <v>398</v>
      </c>
      <c r="C931" s="118" t="s">
        <v>282</v>
      </c>
      <c r="D931" s="118" t="s">
        <v>314</v>
      </c>
      <c r="E931" s="118" t="s">
        <v>170</v>
      </c>
      <c r="F931" s="118" t="s">
        <v>311</v>
      </c>
      <c r="G931" s="118" t="s">
        <v>162</v>
      </c>
      <c r="H931" s="118"/>
      <c r="I931" s="118">
        <v>300</v>
      </c>
      <c r="J931" s="118">
        <v>240</v>
      </c>
      <c r="K931" s="118"/>
      <c r="L931" s="128" t="s">
        <v>582</v>
      </c>
    </row>
    <row r="932" spans="1:12">
      <c r="A932" s="118" t="s">
        <v>397</v>
      </c>
      <c r="B932" s="118" t="s">
        <v>398</v>
      </c>
      <c r="C932" s="118" t="s">
        <v>282</v>
      </c>
      <c r="D932" s="118" t="s">
        <v>584</v>
      </c>
      <c r="E932" s="118" t="s">
        <v>585</v>
      </c>
      <c r="F932" s="118" t="s">
        <v>311</v>
      </c>
      <c r="G932" s="118" t="s">
        <v>162</v>
      </c>
      <c r="H932" s="118"/>
      <c r="I932" s="118">
        <v>350</v>
      </c>
      <c r="J932" s="118">
        <v>280</v>
      </c>
      <c r="K932" s="118"/>
      <c r="L932" s="128" t="s">
        <v>582</v>
      </c>
    </row>
    <row r="933" spans="1:12">
      <c r="A933" s="118" t="s">
        <v>397</v>
      </c>
      <c r="B933" s="118" t="s">
        <v>398</v>
      </c>
      <c r="C933" s="118" t="s">
        <v>282</v>
      </c>
      <c r="D933" s="118" t="s">
        <v>309</v>
      </c>
      <c r="E933" s="118" t="s">
        <v>315</v>
      </c>
      <c r="F933" s="118" t="s">
        <v>311</v>
      </c>
      <c r="G933" s="118" t="s">
        <v>162</v>
      </c>
      <c r="H933" s="118"/>
      <c r="I933" s="118">
        <v>600</v>
      </c>
      <c r="J933" s="118">
        <v>480</v>
      </c>
      <c r="K933" s="118"/>
      <c r="L933" s="128" t="s">
        <v>582</v>
      </c>
    </row>
    <row r="934" spans="1:12">
      <c r="A934" s="118" t="s">
        <v>397</v>
      </c>
      <c r="B934" s="118" t="s">
        <v>398</v>
      </c>
      <c r="C934" s="118" t="s">
        <v>282</v>
      </c>
      <c r="D934" s="118" t="s">
        <v>586</v>
      </c>
      <c r="E934" s="118" t="s">
        <v>587</v>
      </c>
      <c r="F934" s="118" t="s">
        <v>311</v>
      </c>
      <c r="G934" s="118" t="s">
        <v>162</v>
      </c>
      <c r="H934" s="118"/>
      <c r="I934" s="118">
        <v>900</v>
      </c>
      <c r="J934" s="118">
        <v>720</v>
      </c>
      <c r="K934" s="118"/>
      <c r="L934" s="128" t="s">
        <v>582</v>
      </c>
    </row>
    <row r="935" spans="1:12">
      <c r="A935" s="118" t="s">
        <v>397</v>
      </c>
      <c r="B935" s="118" t="s">
        <v>398</v>
      </c>
      <c r="C935" s="118" t="s">
        <v>282</v>
      </c>
      <c r="D935" s="118" t="s">
        <v>314</v>
      </c>
      <c r="E935" s="118" t="s">
        <v>198</v>
      </c>
      <c r="F935" s="118" t="s">
        <v>311</v>
      </c>
      <c r="G935" s="118" t="s">
        <v>162</v>
      </c>
      <c r="H935" s="118"/>
      <c r="I935" s="118">
        <v>300</v>
      </c>
      <c r="J935" s="118">
        <v>240</v>
      </c>
      <c r="K935" s="118"/>
      <c r="L935" s="128" t="s">
        <v>582</v>
      </c>
    </row>
    <row r="936" spans="1:12">
      <c r="A936" s="118" t="s">
        <v>397</v>
      </c>
      <c r="B936" s="118" t="s">
        <v>398</v>
      </c>
      <c r="C936" s="118" t="s">
        <v>282</v>
      </c>
      <c r="D936" s="118" t="s">
        <v>317</v>
      </c>
      <c r="E936" s="118" t="s">
        <v>207</v>
      </c>
      <c r="F936" s="118" t="s">
        <v>311</v>
      </c>
      <c r="G936" s="118" t="s">
        <v>162</v>
      </c>
      <c r="H936" s="118"/>
      <c r="I936" s="118">
        <v>800</v>
      </c>
      <c r="J936" s="118">
        <v>640</v>
      </c>
      <c r="K936" s="118"/>
      <c r="L936" s="128" t="s">
        <v>582</v>
      </c>
    </row>
    <row r="937" spans="1:12">
      <c r="A937" s="118" t="s">
        <v>397</v>
      </c>
      <c r="B937" s="118" t="s">
        <v>398</v>
      </c>
      <c r="C937" s="118" t="s">
        <v>282</v>
      </c>
      <c r="D937" s="118" t="s">
        <v>317</v>
      </c>
      <c r="E937" s="118" t="s">
        <v>356</v>
      </c>
      <c r="F937" s="118" t="s">
        <v>311</v>
      </c>
      <c r="G937" s="118" t="s">
        <v>162</v>
      </c>
      <c r="H937" s="118"/>
      <c r="I937" s="118">
        <v>400</v>
      </c>
      <c r="J937" s="118">
        <v>320</v>
      </c>
      <c r="K937" s="118"/>
      <c r="L937" s="128" t="s">
        <v>582</v>
      </c>
    </row>
    <row r="938" spans="1:12">
      <c r="A938" s="118" t="s">
        <v>397</v>
      </c>
      <c r="B938" s="118" t="s">
        <v>398</v>
      </c>
      <c r="C938" s="118" t="s">
        <v>282</v>
      </c>
      <c r="D938" s="118" t="s">
        <v>314</v>
      </c>
      <c r="E938" s="118" t="s">
        <v>223</v>
      </c>
      <c r="F938" s="118" t="s">
        <v>311</v>
      </c>
      <c r="G938" s="118" t="s">
        <v>162</v>
      </c>
      <c r="H938" s="118"/>
      <c r="I938" s="118">
        <v>800</v>
      </c>
      <c r="J938" s="118">
        <v>640</v>
      </c>
      <c r="K938" s="118"/>
      <c r="L938" s="128" t="s">
        <v>582</v>
      </c>
    </row>
    <row r="939" spans="1:12">
      <c r="A939" s="118" t="s">
        <v>397</v>
      </c>
      <c r="B939" s="118" t="s">
        <v>398</v>
      </c>
      <c r="C939" s="118" t="s">
        <v>282</v>
      </c>
      <c r="D939" s="118" t="s">
        <v>317</v>
      </c>
      <c r="E939" s="118" t="s">
        <v>320</v>
      </c>
      <c r="F939" s="118" t="s">
        <v>311</v>
      </c>
      <c r="G939" s="118" t="s">
        <v>162</v>
      </c>
      <c r="H939" s="118"/>
      <c r="I939" s="118">
        <v>150</v>
      </c>
      <c r="J939" s="118">
        <v>120</v>
      </c>
      <c r="K939" s="118"/>
      <c r="L939" s="128" t="s">
        <v>582</v>
      </c>
    </row>
    <row r="940" spans="1:12">
      <c r="A940" s="118" t="s">
        <v>397</v>
      </c>
      <c r="B940" s="118" t="s">
        <v>398</v>
      </c>
      <c r="C940" s="118" t="s">
        <v>282</v>
      </c>
      <c r="D940" s="118" t="s">
        <v>317</v>
      </c>
      <c r="E940" s="118" t="s">
        <v>226</v>
      </c>
      <c r="F940" s="118" t="s">
        <v>311</v>
      </c>
      <c r="G940" s="118" t="s">
        <v>162</v>
      </c>
      <c r="H940" s="118"/>
      <c r="I940" s="118">
        <v>200</v>
      </c>
      <c r="J940" s="118">
        <v>160</v>
      </c>
      <c r="K940" s="118"/>
      <c r="L940" s="128" t="s">
        <v>582</v>
      </c>
    </row>
    <row r="941" spans="1:12">
      <c r="A941" s="118" t="s">
        <v>397</v>
      </c>
      <c r="B941" s="118" t="s">
        <v>398</v>
      </c>
      <c r="C941" s="118" t="s">
        <v>282</v>
      </c>
      <c r="D941" s="118" t="s">
        <v>321</v>
      </c>
      <c r="E941" s="118" t="s">
        <v>228</v>
      </c>
      <c r="F941" s="118" t="s">
        <v>311</v>
      </c>
      <c r="G941" s="118" t="s">
        <v>162</v>
      </c>
      <c r="H941" s="118"/>
      <c r="I941" s="118">
        <v>475</v>
      </c>
      <c r="J941" s="118">
        <v>380</v>
      </c>
      <c r="K941" s="118"/>
      <c r="L941" s="128" t="s">
        <v>582</v>
      </c>
    </row>
    <row r="942" spans="1:12">
      <c r="A942" s="118" t="s">
        <v>397</v>
      </c>
      <c r="B942" s="118" t="s">
        <v>398</v>
      </c>
      <c r="C942" s="118" t="s">
        <v>282</v>
      </c>
      <c r="D942" s="118" t="s">
        <v>317</v>
      </c>
      <c r="E942" s="118" t="s">
        <v>322</v>
      </c>
      <c r="F942" s="118" t="s">
        <v>311</v>
      </c>
      <c r="G942" s="118" t="s">
        <v>162</v>
      </c>
      <c r="H942" s="118"/>
      <c r="I942" s="118">
        <v>300</v>
      </c>
      <c r="J942" s="118">
        <v>240</v>
      </c>
      <c r="K942" s="118"/>
      <c r="L942" s="128" t="s">
        <v>582</v>
      </c>
    </row>
    <row r="943" spans="1:12">
      <c r="A943" s="118" t="s">
        <v>397</v>
      </c>
      <c r="B943" s="118" t="s">
        <v>398</v>
      </c>
      <c r="C943" s="118" t="s">
        <v>282</v>
      </c>
      <c r="D943" s="118" t="s">
        <v>314</v>
      </c>
      <c r="E943" s="118" t="s">
        <v>238</v>
      </c>
      <c r="F943" s="118" t="s">
        <v>311</v>
      </c>
      <c r="G943" s="118" t="s">
        <v>162</v>
      </c>
      <c r="H943" s="118"/>
      <c r="I943" s="118">
        <v>500</v>
      </c>
      <c r="J943" s="118">
        <v>400</v>
      </c>
      <c r="K943" s="118"/>
      <c r="L943" s="128" t="s">
        <v>582</v>
      </c>
    </row>
    <row r="944" spans="1:12">
      <c r="A944" s="118" t="s">
        <v>397</v>
      </c>
      <c r="B944" s="118" t="s">
        <v>398</v>
      </c>
      <c r="C944" s="118" t="s">
        <v>282</v>
      </c>
      <c r="D944" s="118" t="s">
        <v>321</v>
      </c>
      <c r="E944" s="118" t="s">
        <v>243</v>
      </c>
      <c r="F944" s="118" t="s">
        <v>311</v>
      </c>
      <c r="G944" s="118" t="s">
        <v>162</v>
      </c>
      <c r="H944" s="118"/>
      <c r="I944" s="118">
        <v>475</v>
      </c>
      <c r="J944" s="118">
        <v>380</v>
      </c>
      <c r="K944" s="118"/>
      <c r="L944" s="128" t="s">
        <v>582</v>
      </c>
    </row>
    <row r="945" spans="1:12">
      <c r="A945" s="118" t="s">
        <v>397</v>
      </c>
      <c r="B945" s="118" t="s">
        <v>398</v>
      </c>
      <c r="C945" s="118" t="s">
        <v>282</v>
      </c>
      <c r="D945" s="118" t="s">
        <v>318</v>
      </c>
      <c r="E945" s="118" t="s">
        <v>244</v>
      </c>
      <c r="F945" s="118" t="s">
        <v>311</v>
      </c>
      <c r="G945" s="118" t="s">
        <v>162</v>
      </c>
      <c r="H945" s="118"/>
      <c r="I945" s="118">
        <v>550</v>
      </c>
      <c r="J945" s="118">
        <v>440</v>
      </c>
      <c r="K945" s="118"/>
      <c r="L945" s="128" t="s">
        <v>582</v>
      </c>
    </row>
    <row r="946" spans="1:12">
      <c r="A946" s="118" t="s">
        <v>397</v>
      </c>
      <c r="B946" s="118" t="s">
        <v>398</v>
      </c>
      <c r="C946" s="118" t="s">
        <v>282</v>
      </c>
      <c r="D946" s="118" t="s">
        <v>314</v>
      </c>
      <c r="E946" s="118" t="s">
        <v>246</v>
      </c>
      <c r="F946" s="118" t="s">
        <v>311</v>
      </c>
      <c r="G946" s="118" t="s">
        <v>162</v>
      </c>
      <c r="H946" s="118"/>
      <c r="I946" s="118">
        <v>300</v>
      </c>
      <c r="J946" s="118">
        <v>240</v>
      </c>
      <c r="K946" s="118"/>
      <c r="L946" s="128" t="s">
        <v>582</v>
      </c>
    </row>
    <row r="947" spans="1:12">
      <c r="A947" s="118" t="s">
        <v>397</v>
      </c>
      <c r="B947" s="118" t="s">
        <v>398</v>
      </c>
      <c r="C947" s="118" t="s">
        <v>282</v>
      </c>
      <c r="D947" s="118" t="s">
        <v>317</v>
      </c>
      <c r="E947" s="118" t="s">
        <v>254</v>
      </c>
      <c r="F947" s="118" t="s">
        <v>311</v>
      </c>
      <c r="G947" s="118" t="s">
        <v>162</v>
      </c>
      <c r="H947" s="118"/>
      <c r="I947" s="118">
        <v>150</v>
      </c>
      <c r="J947" s="118">
        <v>120</v>
      </c>
      <c r="K947" s="118"/>
      <c r="L947" s="128" t="s">
        <v>582</v>
      </c>
    </row>
    <row r="948" spans="1:12">
      <c r="A948" s="118" t="s">
        <v>397</v>
      </c>
      <c r="B948" s="118" t="s">
        <v>398</v>
      </c>
      <c r="C948" s="118" t="s">
        <v>282</v>
      </c>
      <c r="D948" s="118" t="s">
        <v>318</v>
      </c>
      <c r="E948" s="118" t="s">
        <v>312</v>
      </c>
      <c r="F948" s="118" t="s">
        <v>588</v>
      </c>
      <c r="G948" s="118" t="s">
        <v>162</v>
      </c>
      <c r="H948" s="118"/>
      <c r="I948" s="118">
        <v>0</v>
      </c>
      <c r="J948" s="118">
        <v>0</v>
      </c>
      <c r="K948" s="118"/>
      <c r="L948" s="128" t="s">
        <v>582</v>
      </c>
    </row>
    <row r="949" spans="1:12">
      <c r="A949" s="118" t="s">
        <v>397</v>
      </c>
      <c r="B949" s="118" t="s">
        <v>398</v>
      </c>
      <c r="C949" s="118" t="s">
        <v>282</v>
      </c>
      <c r="D949" s="118" t="s">
        <v>318</v>
      </c>
      <c r="E949" s="118" t="s">
        <v>209</v>
      </c>
      <c r="F949" s="118" t="s">
        <v>588</v>
      </c>
      <c r="G949" s="118" t="s">
        <v>162</v>
      </c>
      <c r="H949" s="118"/>
      <c r="I949" s="118">
        <v>0</v>
      </c>
      <c r="J949" s="118">
        <v>0</v>
      </c>
      <c r="K949" s="118"/>
      <c r="L949" s="128" t="s">
        <v>582</v>
      </c>
    </row>
    <row r="950" spans="1:12">
      <c r="A950" s="118" t="s">
        <v>388</v>
      </c>
      <c r="B950" s="118" t="s">
        <v>389</v>
      </c>
      <c r="C950" s="118" t="s">
        <v>159</v>
      </c>
      <c r="D950" s="118" t="s">
        <v>165</v>
      </c>
      <c r="E950" s="118" t="s">
        <v>171</v>
      </c>
      <c r="F950" s="118" t="s">
        <v>370</v>
      </c>
      <c r="G950" s="118" t="s">
        <v>162</v>
      </c>
      <c r="H950" s="118"/>
      <c r="I950" s="118">
        <v>740</v>
      </c>
      <c r="J950" s="118">
        <v>592</v>
      </c>
      <c r="K950" s="118"/>
      <c r="L950" s="128" t="s">
        <v>589</v>
      </c>
    </row>
    <row r="951" spans="1:12">
      <c r="A951" s="118" t="s">
        <v>397</v>
      </c>
      <c r="B951" s="118" t="s">
        <v>398</v>
      </c>
      <c r="C951" s="118" t="s">
        <v>282</v>
      </c>
      <c r="D951" s="118" t="s">
        <v>313</v>
      </c>
      <c r="E951" s="118" t="s">
        <v>184</v>
      </c>
      <c r="F951" s="118" t="s">
        <v>399</v>
      </c>
      <c r="G951" s="118" t="s">
        <v>162</v>
      </c>
      <c r="H951" s="118"/>
      <c r="I951" s="118">
        <v>800</v>
      </c>
      <c r="J951" s="118">
        <v>640</v>
      </c>
      <c r="K951" s="118"/>
      <c r="L951" s="128" t="s">
        <v>589</v>
      </c>
    </row>
    <row r="952" spans="1:12">
      <c r="A952" s="118" t="s">
        <v>397</v>
      </c>
      <c r="B952" s="118" t="s">
        <v>398</v>
      </c>
      <c r="C952" s="118" t="s">
        <v>282</v>
      </c>
      <c r="D952" s="118" t="s">
        <v>309</v>
      </c>
      <c r="E952" s="118" t="s">
        <v>316</v>
      </c>
      <c r="F952" s="118" t="s">
        <v>399</v>
      </c>
      <c r="G952" s="118" t="s">
        <v>162</v>
      </c>
      <c r="H952" s="118"/>
      <c r="I952" s="118">
        <v>350</v>
      </c>
      <c r="J952" s="118">
        <v>280</v>
      </c>
      <c r="K952" s="118"/>
      <c r="L952" s="128" t="s">
        <v>589</v>
      </c>
    </row>
    <row r="953" spans="1:12">
      <c r="A953" s="118" t="s">
        <v>397</v>
      </c>
      <c r="B953" s="118" t="s">
        <v>398</v>
      </c>
      <c r="C953" s="118" t="s">
        <v>282</v>
      </c>
      <c r="D953" s="118" t="s">
        <v>291</v>
      </c>
      <c r="E953" s="118" t="s">
        <v>205</v>
      </c>
      <c r="F953" s="118" t="s">
        <v>399</v>
      </c>
      <c r="G953" s="118" t="s">
        <v>162</v>
      </c>
      <c r="H953" s="118"/>
      <c r="I953" s="118">
        <v>100</v>
      </c>
      <c r="J953" s="118">
        <v>80</v>
      </c>
      <c r="K953" s="118"/>
      <c r="L953" s="128" t="s">
        <v>589</v>
      </c>
    </row>
    <row r="954" spans="1:12">
      <c r="A954" s="118" t="s">
        <v>397</v>
      </c>
      <c r="B954" s="118" t="s">
        <v>398</v>
      </c>
      <c r="C954" s="118" t="s">
        <v>282</v>
      </c>
      <c r="D954" s="118" t="s">
        <v>313</v>
      </c>
      <c r="E954" s="118" t="s">
        <v>216</v>
      </c>
      <c r="F954" s="118" t="s">
        <v>399</v>
      </c>
      <c r="G954" s="118" t="s">
        <v>162</v>
      </c>
      <c r="H954" s="118"/>
      <c r="I954" s="118">
        <v>250</v>
      </c>
      <c r="J954" s="118">
        <v>200</v>
      </c>
      <c r="K954" s="118"/>
      <c r="L954" s="128" t="s">
        <v>589</v>
      </c>
    </row>
    <row r="955" spans="1:12">
      <c r="A955" s="118" t="s">
        <v>397</v>
      </c>
      <c r="B955" s="118" t="s">
        <v>398</v>
      </c>
      <c r="C955" s="118" t="s">
        <v>282</v>
      </c>
      <c r="D955" s="118" t="s">
        <v>291</v>
      </c>
      <c r="E955" s="118" t="s">
        <v>250</v>
      </c>
      <c r="F955" s="118" t="s">
        <v>399</v>
      </c>
      <c r="G955" s="118" t="s">
        <v>162</v>
      </c>
      <c r="H955" s="118"/>
      <c r="I955" s="118">
        <v>100</v>
      </c>
      <c r="J955" s="118">
        <v>80</v>
      </c>
      <c r="K955" s="118"/>
      <c r="L955" s="128" t="s">
        <v>589</v>
      </c>
    </row>
    <row r="956" spans="1:12">
      <c r="A956" s="118" t="s">
        <v>590</v>
      </c>
      <c r="B956" s="118" t="s">
        <v>591</v>
      </c>
      <c r="C956" s="118" t="s">
        <v>282</v>
      </c>
      <c r="D956" s="118" t="s">
        <v>283</v>
      </c>
      <c r="E956" s="118" t="s">
        <v>175</v>
      </c>
      <c r="F956" s="118" t="s">
        <v>592</v>
      </c>
      <c r="G956" s="118" t="s">
        <v>162</v>
      </c>
      <c r="H956" s="118"/>
      <c r="I956" s="118">
        <v>255</v>
      </c>
      <c r="J956" s="118">
        <v>300</v>
      </c>
      <c r="K956" s="118"/>
      <c r="L956" s="128" t="s">
        <v>589</v>
      </c>
    </row>
    <row r="957" spans="1:12">
      <c r="A957" s="118" t="s">
        <v>590</v>
      </c>
      <c r="B957" s="118" t="s">
        <v>591</v>
      </c>
      <c r="C957" s="118" t="s">
        <v>282</v>
      </c>
      <c r="D957" s="118" t="s">
        <v>283</v>
      </c>
      <c r="E957" s="118" t="s">
        <v>305</v>
      </c>
      <c r="F957" s="118" t="s">
        <v>592</v>
      </c>
      <c r="G957" s="118" t="s">
        <v>162</v>
      </c>
      <c r="H957" s="118"/>
      <c r="I957" s="118">
        <v>45</v>
      </c>
      <c r="J957" s="118">
        <v>50</v>
      </c>
      <c r="K957" s="118"/>
      <c r="L957" s="128" t="s">
        <v>589</v>
      </c>
    </row>
    <row r="958" spans="1:12">
      <c r="A958" s="118" t="s">
        <v>590</v>
      </c>
      <c r="B958" s="118" t="s">
        <v>591</v>
      </c>
      <c r="C958" s="118" t="s">
        <v>282</v>
      </c>
      <c r="D958" s="118" t="s">
        <v>283</v>
      </c>
      <c r="E958" s="118" t="s">
        <v>297</v>
      </c>
      <c r="F958" s="118" t="s">
        <v>592</v>
      </c>
      <c r="G958" s="118" t="s">
        <v>162</v>
      </c>
      <c r="H958" s="118"/>
      <c r="I958" s="118">
        <v>255</v>
      </c>
      <c r="J958" s="118">
        <v>300</v>
      </c>
      <c r="K958" s="118"/>
      <c r="L958" s="128" t="s">
        <v>589</v>
      </c>
    </row>
    <row r="959" spans="1:12">
      <c r="A959" s="118" t="s">
        <v>590</v>
      </c>
      <c r="B959" s="118" t="s">
        <v>591</v>
      </c>
      <c r="C959" s="118" t="s">
        <v>282</v>
      </c>
      <c r="D959" s="118" t="s">
        <v>283</v>
      </c>
      <c r="E959" s="118" t="s">
        <v>220</v>
      </c>
      <c r="F959" s="118" t="s">
        <v>592</v>
      </c>
      <c r="G959" s="118" t="s">
        <v>162</v>
      </c>
      <c r="H959" s="118"/>
      <c r="I959" s="118">
        <v>130</v>
      </c>
      <c r="J959" s="118">
        <v>150</v>
      </c>
      <c r="K959" s="118"/>
      <c r="L959" s="128" t="s">
        <v>589</v>
      </c>
    </row>
    <row r="960" spans="1:12">
      <c r="A960" s="118" t="s">
        <v>590</v>
      </c>
      <c r="B960" s="118" t="s">
        <v>591</v>
      </c>
      <c r="C960" s="118" t="s">
        <v>282</v>
      </c>
      <c r="D960" s="118" t="s">
        <v>283</v>
      </c>
      <c r="E960" s="118" t="s">
        <v>221</v>
      </c>
      <c r="F960" s="118" t="s">
        <v>592</v>
      </c>
      <c r="G960" s="118" t="s">
        <v>162</v>
      </c>
      <c r="H960" s="118"/>
      <c r="I960" s="118">
        <v>130</v>
      </c>
      <c r="J960" s="118">
        <v>150</v>
      </c>
      <c r="K960" s="118"/>
      <c r="L960" s="128" t="s">
        <v>589</v>
      </c>
    </row>
    <row r="961" spans="1:12">
      <c r="A961" s="118" t="s">
        <v>590</v>
      </c>
      <c r="B961" s="118" t="s">
        <v>591</v>
      </c>
      <c r="C961" s="118" t="s">
        <v>282</v>
      </c>
      <c r="D961" s="118" t="s">
        <v>283</v>
      </c>
      <c r="E961" s="118" t="s">
        <v>248</v>
      </c>
      <c r="F961" s="118" t="s">
        <v>592</v>
      </c>
      <c r="G961" s="118" t="s">
        <v>162</v>
      </c>
      <c r="H961" s="118"/>
      <c r="I961" s="118">
        <v>170</v>
      </c>
      <c r="J961" s="118">
        <v>200</v>
      </c>
      <c r="K961" s="118"/>
      <c r="L961" s="128" t="s">
        <v>589</v>
      </c>
    </row>
    <row r="962" spans="1:12">
      <c r="A962" s="118" t="s">
        <v>590</v>
      </c>
      <c r="B962" s="118" t="s">
        <v>591</v>
      </c>
      <c r="C962" s="118" t="s">
        <v>282</v>
      </c>
      <c r="D962" s="118" t="s">
        <v>283</v>
      </c>
      <c r="E962" s="118" t="s">
        <v>253</v>
      </c>
      <c r="F962" s="118" t="s">
        <v>592</v>
      </c>
      <c r="G962" s="118" t="s">
        <v>162</v>
      </c>
      <c r="H962" s="118"/>
      <c r="I962" s="118">
        <v>300</v>
      </c>
      <c r="J962" s="118">
        <v>350</v>
      </c>
      <c r="K962" s="118"/>
      <c r="L962" s="128" t="s">
        <v>589</v>
      </c>
    </row>
    <row r="963" spans="1:12">
      <c r="A963" s="118" t="s">
        <v>590</v>
      </c>
      <c r="B963" s="118" t="s">
        <v>591</v>
      </c>
      <c r="C963" s="118" t="s">
        <v>282</v>
      </c>
      <c r="D963" s="118" t="s">
        <v>283</v>
      </c>
      <c r="E963" s="118" t="s">
        <v>263</v>
      </c>
      <c r="F963" s="118" t="s">
        <v>592</v>
      </c>
      <c r="G963" s="118" t="s">
        <v>162</v>
      </c>
      <c r="H963" s="118"/>
      <c r="I963" s="118">
        <v>385</v>
      </c>
      <c r="J963" s="118">
        <v>450</v>
      </c>
      <c r="K963" s="118"/>
      <c r="L963" s="128" t="s">
        <v>593</v>
      </c>
    </row>
    <row r="964" spans="1:12">
      <c r="A964" s="118" t="s">
        <v>590</v>
      </c>
      <c r="B964" s="118" t="s">
        <v>591</v>
      </c>
      <c r="C964" s="118" t="s">
        <v>282</v>
      </c>
      <c r="D964" s="118" t="s">
        <v>283</v>
      </c>
      <c r="E964" s="118" t="s">
        <v>308</v>
      </c>
      <c r="F964" s="118" t="s">
        <v>592</v>
      </c>
      <c r="G964" s="118" t="s">
        <v>162</v>
      </c>
      <c r="H964" s="118"/>
      <c r="I964" s="118">
        <v>300</v>
      </c>
      <c r="J964" s="118">
        <v>350</v>
      </c>
      <c r="K964" s="118"/>
      <c r="L964" s="128" t="s">
        <v>593</v>
      </c>
    </row>
    <row r="965" spans="1:12">
      <c r="A965" s="118" t="s">
        <v>590</v>
      </c>
      <c r="B965" s="118" t="s">
        <v>591</v>
      </c>
      <c r="C965" s="118" t="s">
        <v>282</v>
      </c>
      <c r="D965" s="118" t="s">
        <v>283</v>
      </c>
      <c r="E965" s="118" t="s">
        <v>273</v>
      </c>
      <c r="F965" s="118" t="s">
        <v>592</v>
      </c>
      <c r="G965" s="118" t="s">
        <v>162</v>
      </c>
      <c r="H965" s="118"/>
      <c r="I965" s="118">
        <v>215</v>
      </c>
      <c r="J965" s="118">
        <v>250</v>
      </c>
      <c r="K965" s="118"/>
      <c r="L965" s="128" t="s">
        <v>593</v>
      </c>
    </row>
    <row r="966" spans="1:12">
      <c r="A966" s="118" t="s">
        <v>590</v>
      </c>
      <c r="B966" s="118" t="s">
        <v>591</v>
      </c>
      <c r="C966" s="118" t="s">
        <v>282</v>
      </c>
      <c r="D966" s="118" t="s">
        <v>283</v>
      </c>
      <c r="E966" s="118" t="s">
        <v>329</v>
      </c>
      <c r="F966" s="118" t="s">
        <v>594</v>
      </c>
      <c r="G966" s="118" t="s">
        <v>162</v>
      </c>
      <c r="H966" s="118"/>
      <c r="I966" s="118">
        <v>300</v>
      </c>
      <c r="J966" s="118">
        <v>350</v>
      </c>
      <c r="K966" s="118"/>
      <c r="L966" s="128" t="s">
        <v>593</v>
      </c>
    </row>
    <row r="967" spans="1:12">
      <c r="A967" s="118" t="s">
        <v>590</v>
      </c>
      <c r="B967" s="118" t="s">
        <v>591</v>
      </c>
      <c r="C967" s="118" t="s">
        <v>282</v>
      </c>
      <c r="D967" s="118" t="s">
        <v>283</v>
      </c>
      <c r="E967" s="118" t="s">
        <v>196</v>
      </c>
      <c r="F967" s="118" t="s">
        <v>594</v>
      </c>
      <c r="G967" s="118" t="s">
        <v>162</v>
      </c>
      <c r="H967" s="118"/>
      <c r="I967" s="118">
        <v>130</v>
      </c>
      <c r="J967" s="118">
        <v>150</v>
      </c>
      <c r="K967" s="118"/>
      <c r="L967" s="128" t="s">
        <v>593</v>
      </c>
    </row>
    <row r="968" spans="1:12">
      <c r="A968" s="118" t="s">
        <v>590</v>
      </c>
      <c r="B968" s="118" t="s">
        <v>591</v>
      </c>
      <c r="C968" s="118" t="s">
        <v>282</v>
      </c>
      <c r="D968" s="118" t="s">
        <v>283</v>
      </c>
      <c r="E968" s="118" t="s">
        <v>199</v>
      </c>
      <c r="F968" s="118" t="s">
        <v>594</v>
      </c>
      <c r="G968" s="118" t="s">
        <v>162</v>
      </c>
      <c r="H968" s="118"/>
      <c r="I968" s="118">
        <v>235</v>
      </c>
      <c r="J968" s="118">
        <v>275</v>
      </c>
      <c r="K968" s="118"/>
      <c r="L968" s="128" t="s">
        <v>593</v>
      </c>
    </row>
    <row r="969" spans="1:12">
      <c r="A969" s="118" t="s">
        <v>590</v>
      </c>
      <c r="B969" s="118" t="s">
        <v>591</v>
      </c>
      <c r="C969" s="118" t="s">
        <v>282</v>
      </c>
      <c r="D969" s="118" t="s">
        <v>283</v>
      </c>
      <c r="E969" s="118" t="s">
        <v>595</v>
      </c>
      <c r="F969" s="118" t="s">
        <v>594</v>
      </c>
      <c r="G969" s="118" t="s">
        <v>162</v>
      </c>
      <c r="H969" s="118"/>
      <c r="I969" s="118">
        <v>300</v>
      </c>
      <c r="J969" s="118">
        <v>350</v>
      </c>
      <c r="K969" s="118"/>
      <c r="L969" s="128" t="s">
        <v>593</v>
      </c>
    </row>
    <row r="970" spans="1:12">
      <c r="A970" s="118" t="s">
        <v>590</v>
      </c>
      <c r="B970" s="118" t="s">
        <v>591</v>
      </c>
      <c r="C970" s="118" t="s">
        <v>282</v>
      </c>
      <c r="D970" s="118" t="s">
        <v>283</v>
      </c>
      <c r="E970" s="118" t="s">
        <v>210</v>
      </c>
      <c r="F970" s="118" t="s">
        <v>594</v>
      </c>
      <c r="G970" s="118" t="s">
        <v>162</v>
      </c>
      <c r="H970" s="118"/>
      <c r="I970" s="118">
        <v>255</v>
      </c>
      <c r="J970" s="118">
        <v>300</v>
      </c>
      <c r="K970" s="118"/>
      <c r="L970" s="128" t="s">
        <v>593</v>
      </c>
    </row>
    <row r="971" spans="1:12">
      <c r="A971" s="118" t="s">
        <v>590</v>
      </c>
      <c r="B971" s="118" t="s">
        <v>591</v>
      </c>
      <c r="C971" s="118" t="s">
        <v>282</v>
      </c>
      <c r="D971" s="118" t="s">
        <v>283</v>
      </c>
      <c r="E971" s="118" t="s">
        <v>339</v>
      </c>
      <c r="F971" s="118" t="s">
        <v>594</v>
      </c>
      <c r="G971" s="118" t="s">
        <v>162</v>
      </c>
      <c r="H971" s="118"/>
      <c r="I971" s="118">
        <v>170</v>
      </c>
      <c r="J971" s="118">
        <v>200</v>
      </c>
      <c r="K971" s="118"/>
      <c r="L971" s="128" t="s">
        <v>593</v>
      </c>
    </row>
    <row r="972" spans="1:12">
      <c r="A972" s="118" t="s">
        <v>590</v>
      </c>
      <c r="B972" s="118" t="s">
        <v>591</v>
      </c>
      <c r="C972" s="118" t="s">
        <v>282</v>
      </c>
      <c r="D972" s="118" t="s">
        <v>283</v>
      </c>
      <c r="E972" s="118" t="s">
        <v>237</v>
      </c>
      <c r="F972" s="118" t="s">
        <v>594</v>
      </c>
      <c r="G972" s="118" t="s">
        <v>162</v>
      </c>
      <c r="H972" s="118"/>
      <c r="I972" s="118">
        <v>300</v>
      </c>
      <c r="J972" s="118">
        <v>350</v>
      </c>
      <c r="K972" s="118"/>
      <c r="L972" s="128" t="s">
        <v>276</v>
      </c>
    </row>
    <row r="973" spans="1:12">
      <c r="A973" s="118" t="s">
        <v>590</v>
      </c>
      <c r="B973" s="118" t="s">
        <v>591</v>
      </c>
      <c r="C973" s="118" t="s">
        <v>282</v>
      </c>
      <c r="D973" s="118" t="s">
        <v>283</v>
      </c>
      <c r="E973" s="118" t="s">
        <v>278</v>
      </c>
      <c r="F973" s="118" t="s">
        <v>594</v>
      </c>
      <c r="G973" s="118" t="s">
        <v>162</v>
      </c>
      <c r="H973" s="118"/>
      <c r="I973" s="118">
        <v>215</v>
      </c>
      <c r="J973" s="118">
        <v>250</v>
      </c>
      <c r="K973" s="118"/>
      <c r="L973" s="128" t="s">
        <v>276</v>
      </c>
    </row>
    <row r="974" spans="1:12">
      <c r="A974" s="118" t="s">
        <v>590</v>
      </c>
      <c r="B974" s="118" t="s">
        <v>591</v>
      </c>
      <c r="C974" s="118" t="s">
        <v>282</v>
      </c>
      <c r="D974" s="118" t="s">
        <v>283</v>
      </c>
      <c r="E974" s="118" t="s">
        <v>279</v>
      </c>
      <c r="F974" s="118" t="s">
        <v>594</v>
      </c>
      <c r="G974" s="118" t="s">
        <v>162</v>
      </c>
      <c r="H974" s="118"/>
      <c r="I974" s="118">
        <v>300</v>
      </c>
      <c r="J974" s="118">
        <v>350</v>
      </c>
      <c r="K974" s="118"/>
      <c r="L974" s="128" t="s">
        <v>276</v>
      </c>
    </row>
    <row r="975" spans="1:12">
      <c r="A975" s="118" t="s">
        <v>596</v>
      </c>
      <c r="B975" s="118">
        <v>798720</v>
      </c>
      <c r="C975" s="118" t="s">
        <v>282</v>
      </c>
      <c r="D975" s="118" t="s">
        <v>160</v>
      </c>
      <c r="E975" s="118" t="s">
        <v>597</v>
      </c>
      <c r="F975" s="118" t="s">
        <v>369</v>
      </c>
      <c r="G975" s="118" t="s">
        <v>162</v>
      </c>
      <c r="H975" s="118" t="s">
        <v>370</v>
      </c>
      <c r="I975" s="118" t="s">
        <v>598</v>
      </c>
      <c r="J975" s="118" t="s">
        <v>599</v>
      </c>
      <c r="K975" s="118"/>
      <c r="L975" s="128" t="s">
        <v>276</v>
      </c>
    </row>
    <row r="976" spans="1:12">
      <c r="A976" s="118" t="s">
        <v>596</v>
      </c>
      <c r="B976" s="118">
        <v>798720</v>
      </c>
      <c r="C976" s="118" t="s">
        <v>282</v>
      </c>
      <c r="D976" s="118" t="s">
        <v>160</v>
      </c>
      <c r="E976" s="118" t="s">
        <v>597</v>
      </c>
      <c r="F976" s="118" t="s">
        <v>330</v>
      </c>
      <c r="G976" s="118" t="s">
        <v>162</v>
      </c>
      <c r="H976" s="118" t="s">
        <v>370</v>
      </c>
      <c r="I976" s="118" t="s">
        <v>598</v>
      </c>
      <c r="J976" s="118" t="s">
        <v>599</v>
      </c>
      <c r="K976" s="118"/>
      <c r="L976" s="128" t="s">
        <v>276</v>
      </c>
    </row>
    <row r="977" spans="1:12">
      <c r="A977" s="118" t="s">
        <v>596</v>
      </c>
      <c r="B977" s="118">
        <v>798720</v>
      </c>
      <c r="C977" s="118" t="s">
        <v>282</v>
      </c>
      <c r="D977" s="118" t="s">
        <v>160</v>
      </c>
      <c r="E977" s="118" t="s">
        <v>597</v>
      </c>
      <c r="F977" s="118" t="s">
        <v>327</v>
      </c>
      <c r="G977" s="118" t="s">
        <v>162</v>
      </c>
      <c r="H977" s="118" t="s">
        <v>370</v>
      </c>
      <c r="I977" s="118" t="s">
        <v>598</v>
      </c>
      <c r="J977" s="118" t="s">
        <v>599</v>
      </c>
      <c r="K977" s="118"/>
      <c r="L977" s="128" t="s">
        <v>276</v>
      </c>
    </row>
    <row r="978" spans="1:12">
      <c r="A978" s="118" t="s">
        <v>596</v>
      </c>
      <c r="B978" s="118">
        <v>798720</v>
      </c>
      <c r="C978" s="118" t="s">
        <v>282</v>
      </c>
      <c r="D978" s="118" t="s">
        <v>160</v>
      </c>
      <c r="E978" s="118" t="s">
        <v>600</v>
      </c>
      <c r="F978" s="118" t="s">
        <v>369</v>
      </c>
      <c r="G978" s="118" t="s">
        <v>162</v>
      </c>
      <c r="H978" s="118" t="s">
        <v>370</v>
      </c>
      <c r="I978" s="118" t="s">
        <v>598</v>
      </c>
      <c r="J978" s="118" t="s">
        <v>599</v>
      </c>
      <c r="K978" s="118"/>
      <c r="L978" s="128" t="s">
        <v>276</v>
      </c>
    </row>
    <row r="979" spans="1:12">
      <c r="A979" s="118" t="s">
        <v>596</v>
      </c>
      <c r="B979" s="118">
        <v>798720</v>
      </c>
      <c r="C979" s="118" t="s">
        <v>282</v>
      </c>
      <c r="D979" s="118" t="s">
        <v>160</v>
      </c>
      <c r="E979" s="118" t="s">
        <v>600</v>
      </c>
      <c r="F979" s="118" t="s">
        <v>330</v>
      </c>
      <c r="G979" s="118" t="s">
        <v>162</v>
      </c>
      <c r="H979" s="118" t="s">
        <v>370</v>
      </c>
      <c r="I979" s="118" t="s">
        <v>598</v>
      </c>
      <c r="J979" s="118" t="s">
        <v>599</v>
      </c>
      <c r="K979" s="118"/>
      <c r="L979" s="128" t="s">
        <v>276</v>
      </c>
    </row>
    <row r="980" spans="1:12">
      <c r="A980" s="118" t="s">
        <v>596</v>
      </c>
      <c r="B980" s="118">
        <v>798720</v>
      </c>
      <c r="C980" s="118" t="s">
        <v>282</v>
      </c>
      <c r="D980" s="118" t="s">
        <v>160</v>
      </c>
      <c r="E980" s="118" t="s">
        <v>600</v>
      </c>
      <c r="F980" s="118" t="s">
        <v>327</v>
      </c>
      <c r="G980" s="118" t="s">
        <v>162</v>
      </c>
      <c r="H980" s="118" t="s">
        <v>370</v>
      </c>
      <c r="I980" s="118" t="s">
        <v>598</v>
      </c>
      <c r="J980" s="118" t="s">
        <v>599</v>
      </c>
      <c r="K980" s="118"/>
      <c r="L980" s="128" t="s">
        <v>276</v>
      </c>
    </row>
    <row r="981" spans="1:12">
      <c r="A981" s="118" t="s">
        <v>596</v>
      </c>
      <c r="B981" s="118">
        <v>798720</v>
      </c>
      <c r="C981" s="118" t="s">
        <v>282</v>
      </c>
      <c r="D981" s="118" t="s">
        <v>160</v>
      </c>
      <c r="E981" s="118" t="s">
        <v>601</v>
      </c>
      <c r="F981" s="118" t="s">
        <v>369</v>
      </c>
      <c r="G981" s="118" t="s">
        <v>162</v>
      </c>
      <c r="H981" s="118" t="s">
        <v>370</v>
      </c>
      <c r="I981" s="118" t="s">
        <v>598</v>
      </c>
      <c r="J981" s="118" t="s">
        <v>599</v>
      </c>
      <c r="K981" s="118"/>
      <c r="L981" s="128" t="s">
        <v>276</v>
      </c>
    </row>
    <row r="982" spans="1:12">
      <c r="A982" s="118" t="s">
        <v>596</v>
      </c>
      <c r="B982" s="118">
        <v>798720</v>
      </c>
      <c r="C982" s="118" t="s">
        <v>282</v>
      </c>
      <c r="D982" s="118" t="s">
        <v>160</v>
      </c>
      <c r="E982" s="118" t="s">
        <v>601</v>
      </c>
      <c r="F982" s="118" t="s">
        <v>330</v>
      </c>
      <c r="G982" s="118" t="s">
        <v>162</v>
      </c>
      <c r="H982" s="118" t="s">
        <v>370</v>
      </c>
      <c r="I982" s="118" t="s">
        <v>598</v>
      </c>
      <c r="J982" s="118" t="s">
        <v>599</v>
      </c>
      <c r="K982" s="118"/>
      <c r="L982" s="128"/>
    </row>
    <row r="983" spans="1:12">
      <c r="A983" s="118" t="s">
        <v>596</v>
      </c>
      <c r="B983" s="118">
        <v>798720</v>
      </c>
      <c r="C983" s="118" t="s">
        <v>282</v>
      </c>
      <c r="D983" s="118" t="s">
        <v>160</v>
      </c>
      <c r="E983" s="118" t="s">
        <v>601</v>
      </c>
      <c r="F983" s="118" t="s">
        <v>327</v>
      </c>
      <c r="G983" s="118" t="s">
        <v>162</v>
      </c>
      <c r="H983" s="118" t="s">
        <v>370</v>
      </c>
      <c r="I983" s="118" t="s">
        <v>598</v>
      </c>
      <c r="J983" s="118" t="s">
        <v>599</v>
      </c>
      <c r="K983" s="118"/>
      <c r="L983" s="128"/>
    </row>
    <row r="984" spans="1:12">
      <c r="A984" s="118" t="s">
        <v>596</v>
      </c>
      <c r="B984" s="118">
        <v>798720</v>
      </c>
      <c r="C984" s="118" t="s">
        <v>282</v>
      </c>
      <c r="D984" s="118" t="s">
        <v>160</v>
      </c>
      <c r="E984" s="118" t="s">
        <v>602</v>
      </c>
      <c r="F984" s="118" t="s">
        <v>369</v>
      </c>
      <c r="G984" s="118" t="s">
        <v>162</v>
      </c>
      <c r="H984" s="118" t="s">
        <v>370</v>
      </c>
      <c r="I984" s="118" t="s">
        <v>598</v>
      </c>
      <c r="J984" s="118" t="s">
        <v>599</v>
      </c>
      <c r="K984" s="118"/>
      <c r="L984" s="128"/>
    </row>
    <row r="985" spans="1:12">
      <c r="A985" s="118" t="s">
        <v>596</v>
      </c>
      <c r="B985" s="118">
        <v>798720</v>
      </c>
      <c r="C985" s="118" t="s">
        <v>282</v>
      </c>
      <c r="D985" s="118" t="s">
        <v>160</v>
      </c>
      <c r="E985" s="118" t="s">
        <v>602</v>
      </c>
      <c r="F985" s="118" t="s">
        <v>330</v>
      </c>
      <c r="G985" s="118" t="s">
        <v>162</v>
      </c>
      <c r="H985" s="118" t="s">
        <v>370</v>
      </c>
      <c r="I985" s="118" t="s">
        <v>598</v>
      </c>
      <c r="J985" s="118" t="s">
        <v>599</v>
      </c>
      <c r="K985" s="118"/>
      <c r="L985" s="128"/>
    </row>
    <row r="986" spans="1:12">
      <c r="A986" s="118" t="s">
        <v>596</v>
      </c>
      <c r="B986" s="118">
        <v>798720</v>
      </c>
      <c r="C986" s="118" t="s">
        <v>282</v>
      </c>
      <c r="D986" s="118" t="s">
        <v>160</v>
      </c>
      <c r="E986" s="118" t="s">
        <v>602</v>
      </c>
      <c r="F986" s="118" t="s">
        <v>327</v>
      </c>
      <c r="G986" s="118" t="s">
        <v>162</v>
      </c>
      <c r="H986" s="118" t="s">
        <v>370</v>
      </c>
      <c r="I986" s="118" t="s">
        <v>598</v>
      </c>
      <c r="J986" s="118" t="s">
        <v>599</v>
      </c>
      <c r="K986" s="118"/>
      <c r="L986" s="128"/>
    </row>
    <row r="987" spans="1:12">
      <c r="A987" s="118" t="s">
        <v>596</v>
      </c>
      <c r="B987" s="118">
        <v>798720</v>
      </c>
      <c r="C987" s="118" t="s">
        <v>282</v>
      </c>
      <c r="D987" s="118" t="s">
        <v>160</v>
      </c>
      <c r="E987" s="118" t="s">
        <v>603</v>
      </c>
      <c r="F987" s="118" t="s">
        <v>369</v>
      </c>
      <c r="G987" s="118" t="s">
        <v>162</v>
      </c>
      <c r="H987" s="118" t="s">
        <v>370</v>
      </c>
      <c r="I987" s="118" t="s">
        <v>598</v>
      </c>
      <c r="J987" s="118" t="s">
        <v>599</v>
      </c>
      <c r="K987" s="118"/>
      <c r="L987" s="128"/>
    </row>
    <row r="988" spans="1:12">
      <c r="A988" s="118" t="s">
        <v>596</v>
      </c>
      <c r="B988" s="118">
        <v>798720</v>
      </c>
      <c r="C988" s="118" t="s">
        <v>282</v>
      </c>
      <c r="D988" s="118" t="s">
        <v>160</v>
      </c>
      <c r="E988" s="118" t="s">
        <v>603</v>
      </c>
      <c r="F988" s="118" t="s">
        <v>330</v>
      </c>
      <c r="G988" s="118" t="s">
        <v>162</v>
      </c>
      <c r="H988" s="118" t="s">
        <v>370</v>
      </c>
      <c r="I988" s="118" t="s">
        <v>598</v>
      </c>
      <c r="J988" s="118" t="s">
        <v>599</v>
      </c>
      <c r="K988" s="118"/>
      <c r="L988" s="128"/>
    </row>
    <row r="989" spans="1:12">
      <c r="A989" s="118" t="s">
        <v>596</v>
      </c>
      <c r="B989" s="118">
        <v>798720</v>
      </c>
      <c r="C989" s="118" t="s">
        <v>282</v>
      </c>
      <c r="D989" s="118" t="s">
        <v>160</v>
      </c>
      <c r="E989" s="118" t="s">
        <v>603</v>
      </c>
      <c r="F989" s="118" t="s">
        <v>327</v>
      </c>
      <c r="G989" s="118" t="s">
        <v>162</v>
      </c>
      <c r="H989" s="118" t="s">
        <v>370</v>
      </c>
      <c r="I989" s="118" t="s">
        <v>598</v>
      </c>
      <c r="J989" s="118" t="s">
        <v>599</v>
      </c>
      <c r="K989" s="118"/>
      <c r="L989" s="128"/>
    </row>
    <row r="990" spans="1:12">
      <c r="A990" s="118" t="s">
        <v>596</v>
      </c>
      <c r="B990" s="118">
        <v>798720</v>
      </c>
      <c r="C990" s="118" t="s">
        <v>282</v>
      </c>
      <c r="D990" s="118" t="s">
        <v>160</v>
      </c>
      <c r="E990" s="118" t="s">
        <v>341</v>
      </c>
      <c r="F990" s="118" t="s">
        <v>369</v>
      </c>
      <c r="G990" s="118" t="s">
        <v>162</v>
      </c>
      <c r="H990" s="118" t="s">
        <v>370</v>
      </c>
      <c r="I990" s="118" t="s">
        <v>598</v>
      </c>
      <c r="J990" s="118" t="s">
        <v>599</v>
      </c>
      <c r="K990" s="118"/>
      <c r="L990" s="128"/>
    </row>
    <row r="991" spans="1:12">
      <c r="A991" s="118" t="s">
        <v>596</v>
      </c>
      <c r="B991" s="118">
        <v>798720</v>
      </c>
      <c r="C991" s="118" t="s">
        <v>282</v>
      </c>
      <c r="D991" s="118" t="s">
        <v>160</v>
      </c>
      <c r="E991" s="118" t="s">
        <v>341</v>
      </c>
      <c r="F991" s="118" t="s">
        <v>330</v>
      </c>
      <c r="G991" s="118" t="s">
        <v>162</v>
      </c>
      <c r="H991" s="118" t="s">
        <v>370</v>
      </c>
      <c r="I991" s="118" t="s">
        <v>598</v>
      </c>
      <c r="J991" s="118" t="s">
        <v>599</v>
      </c>
      <c r="K991" s="118"/>
      <c r="L991" s="128"/>
    </row>
    <row r="992" spans="1:12">
      <c r="A992" s="118" t="s">
        <v>596</v>
      </c>
      <c r="B992" s="118">
        <v>798720</v>
      </c>
      <c r="C992" s="118" t="s">
        <v>282</v>
      </c>
      <c r="D992" s="118" t="s">
        <v>160</v>
      </c>
      <c r="E992" s="118" t="s">
        <v>341</v>
      </c>
      <c r="F992" s="118" t="s">
        <v>327</v>
      </c>
      <c r="G992" s="118" t="s">
        <v>162</v>
      </c>
      <c r="H992" s="118" t="s">
        <v>370</v>
      </c>
      <c r="I992" s="118" t="s">
        <v>598</v>
      </c>
      <c r="J992" s="118" t="s">
        <v>599</v>
      </c>
      <c r="K992" s="118"/>
      <c r="L992" s="128"/>
    </row>
    <row r="993" spans="1:12">
      <c r="A993" s="118" t="s">
        <v>596</v>
      </c>
      <c r="B993" s="118">
        <v>798720</v>
      </c>
      <c r="C993" s="118" t="s">
        <v>282</v>
      </c>
      <c r="D993" s="118" t="s">
        <v>160</v>
      </c>
      <c r="E993" s="118" t="s">
        <v>604</v>
      </c>
      <c r="F993" s="118" t="s">
        <v>369</v>
      </c>
      <c r="G993" s="118" t="s">
        <v>162</v>
      </c>
      <c r="H993" s="118" t="s">
        <v>370</v>
      </c>
      <c r="I993" s="118" t="s">
        <v>598</v>
      </c>
      <c r="J993" s="118" t="s">
        <v>599</v>
      </c>
      <c r="K993" s="118"/>
      <c r="L993" s="128"/>
    </row>
    <row r="994" spans="1:12">
      <c r="A994" s="118" t="s">
        <v>596</v>
      </c>
      <c r="B994" s="118">
        <v>798720</v>
      </c>
      <c r="C994" s="118" t="s">
        <v>282</v>
      </c>
      <c r="D994" s="118" t="s">
        <v>160</v>
      </c>
      <c r="E994" s="118" t="s">
        <v>604</v>
      </c>
      <c r="F994" s="118" t="s">
        <v>330</v>
      </c>
      <c r="G994" s="118" t="s">
        <v>162</v>
      </c>
      <c r="H994" s="118" t="s">
        <v>370</v>
      </c>
      <c r="I994" s="118" t="s">
        <v>598</v>
      </c>
      <c r="J994" s="118" t="s">
        <v>599</v>
      </c>
      <c r="K994" s="118"/>
      <c r="L994" s="128"/>
    </row>
    <row r="995" spans="1:12">
      <c r="A995" s="118" t="s">
        <v>596</v>
      </c>
      <c r="B995" s="118">
        <v>798720</v>
      </c>
      <c r="C995" s="118" t="s">
        <v>282</v>
      </c>
      <c r="D995" s="118" t="s">
        <v>160</v>
      </c>
      <c r="E995" s="118" t="s">
        <v>604</v>
      </c>
      <c r="F995" s="118" t="s">
        <v>327</v>
      </c>
      <c r="G995" s="118" t="s">
        <v>162</v>
      </c>
      <c r="H995" s="118" t="s">
        <v>370</v>
      </c>
      <c r="I995" s="118" t="s">
        <v>598</v>
      </c>
      <c r="J995" s="118" t="s">
        <v>599</v>
      </c>
      <c r="K995" s="118"/>
      <c r="L995" s="128"/>
    </row>
    <row r="996" spans="1:12">
      <c r="A996" s="118" t="s">
        <v>596</v>
      </c>
      <c r="B996" s="118">
        <v>798720</v>
      </c>
      <c r="C996" s="118" t="s">
        <v>282</v>
      </c>
      <c r="D996" s="118" t="s">
        <v>160</v>
      </c>
      <c r="E996" s="118" t="s">
        <v>161</v>
      </c>
      <c r="F996" s="118" t="s">
        <v>605</v>
      </c>
      <c r="G996" s="118" t="s">
        <v>162</v>
      </c>
      <c r="H996" s="142" t="s">
        <v>370</v>
      </c>
      <c r="I996" s="118" t="s">
        <v>606</v>
      </c>
      <c r="J996" s="118" t="s">
        <v>607</v>
      </c>
      <c r="K996" s="118"/>
      <c r="L996" s="128"/>
    </row>
    <row r="997" spans="1:12">
      <c r="A997" s="118" t="s">
        <v>596</v>
      </c>
      <c r="B997" s="118">
        <v>798720</v>
      </c>
      <c r="C997" s="118" t="s">
        <v>282</v>
      </c>
      <c r="D997" s="118" t="s">
        <v>160</v>
      </c>
      <c r="E997" s="118" t="s">
        <v>161</v>
      </c>
      <c r="F997" s="118" t="s">
        <v>285</v>
      </c>
      <c r="G997" s="118" t="s">
        <v>162</v>
      </c>
      <c r="H997" s="142" t="s">
        <v>370</v>
      </c>
      <c r="I997" s="118" t="s">
        <v>606</v>
      </c>
      <c r="J997" s="118" t="s">
        <v>607</v>
      </c>
      <c r="K997" s="118"/>
      <c r="L997" s="128"/>
    </row>
    <row r="998" spans="1:12">
      <c r="A998" s="118" t="s">
        <v>596</v>
      </c>
      <c r="B998" s="118">
        <v>798720</v>
      </c>
      <c r="C998" s="118" t="s">
        <v>282</v>
      </c>
      <c r="D998" s="118" t="s">
        <v>160</v>
      </c>
      <c r="E998" s="118" t="s">
        <v>161</v>
      </c>
      <c r="F998" s="142" t="s">
        <v>298</v>
      </c>
      <c r="G998" s="118" t="s">
        <v>162</v>
      </c>
      <c r="H998" s="142" t="s">
        <v>370</v>
      </c>
      <c r="I998" s="118" t="s">
        <v>606</v>
      </c>
      <c r="J998" s="118" t="s">
        <v>607</v>
      </c>
      <c r="K998" s="118"/>
      <c r="L998" s="128"/>
    </row>
    <row r="999" spans="1:12">
      <c r="A999" s="118" t="s">
        <v>596</v>
      </c>
      <c r="B999" s="118">
        <v>798720</v>
      </c>
      <c r="C999" s="118" t="s">
        <v>282</v>
      </c>
      <c r="D999" s="118" t="s">
        <v>163</v>
      </c>
      <c r="E999" s="118" t="s">
        <v>312</v>
      </c>
      <c r="F999" s="118" t="s">
        <v>311</v>
      </c>
      <c r="G999" s="118" t="s">
        <v>162</v>
      </c>
      <c r="H999" s="118" t="s">
        <v>370</v>
      </c>
      <c r="I999" s="118" t="s">
        <v>608</v>
      </c>
      <c r="J999" s="118" t="s">
        <v>609</v>
      </c>
      <c r="K999" s="118"/>
      <c r="L999" s="128"/>
    </row>
    <row r="1000" spans="1:12">
      <c r="A1000" s="118" t="s">
        <v>596</v>
      </c>
      <c r="B1000" s="118">
        <v>798720</v>
      </c>
      <c r="C1000" s="118" t="s">
        <v>282</v>
      </c>
      <c r="D1000" s="118" t="s">
        <v>163</v>
      </c>
      <c r="E1000" s="118" t="s">
        <v>312</v>
      </c>
      <c r="F1000" s="118" t="s">
        <v>319</v>
      </c>
      <c r="G1000" s="118" t="s">
        <v>162</v>
      </c>
      <c r="H1000" s="118" t="s">
        <v>370</v>
      </c>
      <c r="I1000" s="118" t="s">
        <v>608</v>
      </c>
      <c r="J1000" s="118" t="s">
        <v>609</v>
      </c>
      <c r="K1000" s="118"/>
      <c r="L1000" s="128"/>
    </row>
    <row r="1001" spans="1:12">
      <c r="A1001" s="118" t="s">
        <v>596</v>
      </c>
      <c r="B1001" s="118">
        <v>798720</v>
      </c>
      <c r="C1001" s="118" t="s">
        <v>282</v>
      </c>
      <c r="D1001" s="118" t="s">
        <v>163</v>
      </c>
      <c r="E1001" s="118" t="s">
        <v>312</v>
      </c>
      <c r="F1001" s="118" t="s">
        <v>610</v>
      </c>
      <c r="G1001" s="118" t="s">
        <v>162</v>
      </c>
      <c r="H1001" s="118" t="s">
        <v>370</v>
      </c>
      <c r="I1001" s="118" t="s">
        <v>608</v>
      </c>
      <c r="J1001" s="118" t="s">
        <v>609</v>
      </c>
      <c r="K1001" s="118"/>
      <c r="L1001" s="128"/>
    </row>
    <row r="1002" spans="1:12">
      <c r="A1002" s="118" t="s">
        <v>596</v>
      </c>
      <c r="B1002" s="118">
        <v>798720</v>
      </c>
      <c r="C1002" s="118" t="s">
        <v>282</v>
      </c>
      <c r="D1002" s="118" t="s">
        <v>169</v>
      </c>
      <c r="E1002" s="118" t="s">
        <v>170</v>
      </c>
      <c r="F1002" s="118" t="s">
        <v>311</v>
      </c>
      <c r="G1002" s="118" t="s">
        <v>162</v>
      </c>
      <c r="H1002" s="118" t="s">
        <v>370</v>
      </c>
      <c r="I1002" s="118" t="s">
        <v>606</v>
      </c>
      <c r="J1002" s="118" t="s">
        <v>607</v>
      </c>
      <c r="K1002" s="118"/>
      <c r="L1002" s="128"/>
    </row>
    <row r="1003" spans="1:12">
      <c r="A1003" s="118" t="s">
        <v>596</v>
      </c>
      <c r="B1003" s="118">
        <v>798720</v>
      </c>
      <c r="C1003" s="118" t="s">
        <v>282</v>
      </c>
      <c r="D1003" s="118" t="s">
        <v>169</v>
      </c>
      <c r="E1003" s="118" t="s">
        <v>170</v>
      </c>
      <c r="F1003" s="118" t="s">
        <v>319</v>
      </c>
      <c r="G1003" s="118" t="s">
        <v>162</v>
      </c>
      <c r="H1003" s="118" t="s">
        <v>370</v>
      </c>
      <c r="I1003" s="118" t="s">
        <v>606</v>
      </c>
      <c r="J1003" s="118" t="s">
        <v>607</v>
      </c>
      <c r="K1003" s="118"/>
      <c r="L1003" s="128"/>
    </row>
    <row r="1004" spans="1:12">
      <c r="A1004" s="118" t="s">
        <v>596</v>
      </c>
      <c r="B1004" s="118">
        <v>798720</v>
      </c>
      <c r="C1004" s="118" t="s">
        <v>282</v>
      </c>
      <c r="D1004" s="118" t="s">
        <v>169</v>
      </c>
      <c r="E1004" s="118" t="s">
        <v>170</v>
      </c>
      <c r="F1004" s="118" t="s">
        <v>610</v>
      </c>
      <c r="G1004" s="118" t="s">
        <v>162</v>
      </c>
      <c r="H1004" s="118" t="s">
        <v>370</v>
      </c>
      <c r="I1004" s="118" t="s">
        <v>606</v>
      </c>
      <c r="J1004" s="118" t="s">
        <v>607</v>
      </c>
      <c r="K1004" s="118"/>
      <c r="L1004" s="128"/>
    </row>
    <row r="1005" spans="1:12">
      <c r="A1005" s="118" t="s">
        <v>596</v>
      </c>
      <c r="B1005" s="118">
        <v>798720</v>
      </c>
      <c r="C1005" s="118" t="s">
        <v>282</v>
      </c>
      <c r="D1005" s="118" t="s">
        <v>206</v>
      </c>
      <c r="E1005" s="118" t="s">
        <v>349</v>
      </c>
      <c r="F1005" s="118" t="s">
        <v>311</v>
      </c>
      <c r="G1005" s="118" t="s">
        <v>162</v>
      </c>
      <c r="H1005" s="118" t="s">
        <v>370</v>
      </c>
      <c r="I1005" s="118" t="s">
        <v>611</v>
      </c>
      <c r="J1005" s="118" t="s">
        <v>612</v>
      </c>
      <c r="K1005" s="118"/>
      <c r="L1005" s="128"/>
    </row>
    <row r="1006" spans="1:12">
      <c r="A1006" s="118" t="s">
        <v>596</v>
      </c>
      <c r="B1006" s="118">
        <v>798720</v>
      </c>
      <c r="C1006" s="118" t="s">
        <v>282</v>
      </c>
      <c r="D1006" s="118" t="s">
        <v>206</v>
      </c>
      <c r="E1006" s="118" t="s">
        <v>349</v>
      </c>
      <c r="F1006" s="118" t="s">
        <v>319</v>
      </c>
      <c r="G1006" s="118" t="s">
        <v>162</v>
      </c>
      <c r="H1006" s="118" t="s">
        <v>370</v>
      </c>
      <c r="I1006" s="118" t="s">
        <v>611</v>
      </c>
      <c r="J1006" s="118" t="s">
        <v>612</v>
      </c>
      <c r="K1006" s="118"/>
      <c r="L1006" s="128"/>
    </row>
    <row r="1007" spans="1:12">
      <c r="A1007" s="118" t="s">
        <v>596</v>
      </c>
      <c r="B1007" s="118">
        <v>798720</v>
      </c>
      <c r="C1007" s="118" t="s">
        <v>282</v>
      </c>
      <c r="D1007" s="118" t="s">
        <v>206</v>
      </c>
      <c r="E1007" s="118" t="s">
        <v>349</v>
      </c>
      <c r="F1007" s="118" t="s">
        <v>610</v>
      </c>
      <c r="G1007" s="118" t="s">
        <v>162</v>
      </c>
      <c r="H1007" s="118" t="s">
        <v>370</v>
      </c>
      <c r="I1007" s="118" t="s">
        <v>611</v>
      </c>
      <c r="J1007" s="118" t="s">
        <v>612</v>
      </c>
      <c r="K1007" s="118"/>
      <c r="L1007" s="128"/>
    </row>
    <row r="1008" spans="1:12">
      <c r="A1008" s="118" t="s">
        <v>596</v>
      </c>
      <c r="B1008" s="118">
        <v>798720</v>
      </c>
      <c r="C1008" s="118" t="s">
        <v>282</v>
      </c>
      <c r="D1008" s="118" t="s">
        <v>182</v>
      </c>
      <c r="E1008" s="118" t="s">
        <v>613</v>
      </c>
      <c r="F1008" s="118" t="s">
        <v>311</v>
      </c>
      <c r="G1008" s="118" t="s">
        <v>162</v>
      </c>
      <c r="H1008" s="118" t="s">
        <v>370</v>
      </c>
      <c r="I1008" s="118" t="s">
        <v>614</v>
      </c>
      <c r="J1008" s="118" t="s">
        <v>614</v>
      </c>
      <c r="K1008" s="118"/>
      <c r="L1008" s="128"/>
    </row>
    <row r="1009" spans="1:12">
      <c r="A1009" s="118" t="s">
        <v>596</v>
      </c>
      <c r="B1009" s="118">
        <v>798720</v>
      </c>
      <c r="C1009" s="118" t="s">
        <v>282</v>
      </c>
      <c r="D1009" s="118" t="s">
        <v>182</v>
      </c>
      <c r="E1009" s="118" t="s">
        <v>613</v>
      </c>
      <c r="F1009" s="118" t="s">
        <v>319</v>
      </c>
      <c r="G1009" s="118" t="s">
        <v>162</v>
      </c>
      <c r="H1009" s="118" t="s">
        <v>370</v>
      </c>
      <c r="I1009" s="118" t="s">
        <v>614</v>
      </c>
      <c r="J1009" s="118" t="s">
        <v>614</v>
      </c>
      <c r="K1009" s="118"/>
      <c r="L1009" s="128"/>
    </row>
    <row r="1010" spans="1:12">
      <c r="A1010" s="118" t="s">
        <v>596</v>
      </c>
      <c r="B1010" s="118">
        <v>798720</v>
      </c>
      <c r="C1010" s="118" t="s">
        <v>282</v>
      </c>
      <c r="D1010" s="118" t="s">
        <v>182</v>
      </c>
      <c r="E1010" s="118" t="s">
        <v>613</v>
      </c>
      <c r="F1010" s="118" t="s">
        <v>610</v>
      </c>
      <c r="G1010" s="118" t="s">
        <v>162</v>
      </c>
      <c r="H1010" s="118" t="s">
        <v>370</v>
      </c>
      <c r="I1010" s="118" t="s">
        <v>614</v>
      </c>
      <c r="J1010" s="118" t="s">
        <v>614</v>
      </c>
      <c r="K1010" s="118"/>
      <c r="L1010" s="128"/>
    </row>
    <row r="1011" spans="1:12">
      <c r="A1011" s="118" t="s">
        <v>596</v>
      </c>
      <c r="B1011" s="118">
        <v>798720</v>
      </c>
      <c r="C1011" s="118" t="s">
        <v>282</v>
      </c>
      <c r="D1011" s="118" t="s">
        <v>165</v>
      </c>
      <c r="E1011" s="118" t="s">
        <v>171</v>
      </c>
      <c r="F1011" s="118" t="s">
        <v>311</v>
      </c>
      <c r="G1011" s="118" t="s">
        <v>162</v>
      </c>
      <c r="H1011" s="118" t="s">
        <v>370</v>
      </c>
      <c r="I1011" s="118" t="s">
        <v>606</v>
      </c>
      <c r="J1011" s="118" t="s">
        <v>607</v>
      </c>
      <c r="K1011" s="118"/>
      <c r="L1011" s="128"/>
    </row>
    <row r="1012" spans="1:12">
      <c r="A1012" s="118" t="s">
        <v>596</v>
      </c>
      <c r="B1012" s="118">
        <v>798720</v>
      </c>
      <c r="C1012" s="118" t="s">
        <v>282</v>
      </c>
      <c r="D1012" s="118" t="s">
        <v>165</v>
      </c>
      <c r="E1012" s="118" t="s">
        <v>171</v>
      </c>
      <c r="F1012" s="118" t="s">
        <v>319</v>
      </c>
      <c r="G1012" s="118" t="s">
        <v>162</v>
      </c>
      <c r="H1012" s="118" t="s">
        <v>370</v>
      </c>
      <c r="I1012" s="118" t="s">
        <v>606</v>
      </c>
      <c r="J1012" s="118" t="s">
        <v>607</v>
      </c>
      <c r="K1012" s="118"/>
      <c r="L1012" s="128"/>
    </row>
    <row r="1013" spans="1:12">
      <c r="A1013" s="118" t="s">
        <v>596</v>
      </c>
      <c r="B1013" s="118">
        <v>798720</v>
      </c>
      <c r="C1013" s="118" t="s">
        <v>282</v>
      </c>
      <c r="D1013" s="118" t="s">
        <v>165</v>
      </c>
      <c r="E1013" s="118" t="s">
        <v>171</v>
      </c>
      <c r="F1013" s="118" t="s">
        <v>610</v>
      </c>
      <c r="G1013" s="118" t="s">
        <v>162</v>
      </c>
      <c r="H1013" s="118" t="s">
        <v>370</v>
      </c>
      <c r="I1013" s="118" t="s">
        <v>606</v>
      </c>
      <c r="J1013" s="118" t="s">
        <v>607</v>
      </c>
      <c r="K1013" s="118"/>
      <c r="L1013" s="128"/>
    </row>
    <row r="1014" spans="1:12">
      <c r="A1014" s="118" t="s">
        <v>596</v>
      </c>
      <c r="B1014" s="118">
        <v>798720</v>
      </c>
      <c r="C1014" s="118" t="s">
        <v>282</v>
      </c>
      <c r="D1014" s="118" t="s">
        <v>160</v>
      </c>
      <c r="E1014" s="118" t="s">
        <v>173</v>
      </c>
      <c r="F1014" s="118" t="s">
        <v>605</v>
      </c>
      <c r="G1014" s="118" t="s">
        <v>162</v>
      </c>
      <c r="H1014" s="118" t="s">
        <v>370</v>
      </c>
      <c r="I1014" s="118" t="s">
        <v>615</v>
      </c>
      <c r="J1014" s="118" t="s">
        <v>616</v>
      </c>
      <c r="K1014" s="118"/>
      <c r="L1014" s="128"/>
    </row>
    <row r="1015" spans="1:12">
      <c r="A1015" s="118" t="s">
        <v>596</v>
      </c>
      <c r="B1015" s="118">
        <v>798720</v>
      </c>
      <c r="C1015" s="118" t="s">
        <v>282</v>
      </c>
      <c r="D1015" s="118" t="s">
        <v>160</v>
      </c>
      <c r="E1015" s="118" t="s">
        <v>173</v>
      </c>
      <c r="F1015" s="118" t="s">
        <v>285</v>
      </c>
      <c r="G1015" s="118" t="s">
        <v>162</v>
      </c>
      <c r="H1015" s="118" t="s">
        <v>370</v>
      </c>
      <c r="I1015" s="118" t="s">
        <v>615</v>
      </c>
      <c r="J1015" s="118" t="s">
        <v>616</v>
      </c>
      <c r="K1015" s="118"/>
      <c r="L1015" s="128"/>
    </row>
    <row r="1016" spans="1:12">
      <c r="A1016" s="118" t="s">
        <v>596</v>
      </c>
      <c r="B1016" s="118">
        <v>798720</v>
      </c>
      <c r="C1016" s="118" t="s">
        <v>282</v>
      </c>
      <c r="D1016" s="118" t="s">
        <v>160</v>
      </c>
      <c r="E1016" s="118" t="s">
        <v>173</v>
      </c>
      <c r="F1016" s="118" t="s">
        <v>298</v>
      </c>
      <c r="G1016" s="118" t="s">
        <v>162</v>
      </c>
      <c r="H1016" s="118" t="s">
        <v>370</v>
      </c>
      <c r="I1016" s="118" t="s">
        <v>615</v>
      </c>
      <c r="J1016" s="118" t="s">
        <v>616</v>
      </c>
      <c r="K1016" s="118"/>
      <c r="L1016" s="128"/>
    </row>
    <row r="1017" spans="1:12">
      <c r="A1017" s="118" t="s">
        <v>596</v>
      </c>
      <c r="B1017" s="118">
        <v>798720</v>
      </c>
      <c r="C1017" s="118" t="s">
        <v>282</v>
      </c>
      <c r="D1017" s="118" t="s">
        <v>617</v>
      </c>
      <c r="E1017" s="118" t="s">
        <v>618</v>
      </c>
      <c r="F1017" s="118" t="s">
        <v>311</v>
      </c>
      <c r="G1017" s="118" t="s">
        <v>162</v>
      </c>
      <c r="H1017" s="142" t="s">
        <v>370</v>
      </c>
      <c r="I1017" s="118" t="s">
        <v>606</v>
      </c>
      <c r="J1017" s="118" t="s">
        <v>607</v>
      </c>
      <c r="K1017" s="118"/>
      <c r="L1017" s="128"/>
    </row>
    <row r="1018" spans="1:12">
      <c r="A1018" s="118" t="s">
        <v>596</v>
      </c>
      <c r="B1018" s="118">
        <v>798720</v>
      </c>
      <c r="C1018" s="118" t="s">
        <v>282</v>
      </c>
      <c r="D1018" s="118" t="s">
        <v>617</v>
      </c>
      <c r="E1018" s="118" t="s">
        <v>618</v>
      </c>
      <c r="F1018" s="118" t="s">
        <v>319</v>
      </c>
      <c r="G1018" s="118" t="s">
        <v>162</v>
      </c>
      <c r="H1018" s="142" t="s">
        <v>370</v>
      </c>
      <c r="I1018" s="118" t="s">
        <v>606</v>
      </c>
      <c r="J1018" s="118" t="s">
        <v>607</v>
      </c>
      <c r="K1018" s="118"/>
      <c r="L1018" s="128"/>
    </row>
    <row r="1019" spans="1:12">
      <c r="A1019" s="118" t="s">
        <v>596</v>
      </c>
      <c r="B1019" s="118">
        <v>798720</v>
      </c>
      <c r="C1019" s="118" t="s">
        <v>282</v>
      </c>
      <c r="D1019" s="118" t="s">
        <v>617</v>
      </c>
      <c r="E1019" s="118" t="s">
        <v>618</v>
      </c>
      <c r="F1019" s="142" t="s">
        <v>610</v>
      </c>
      <c r="G1019" s="118" t="s">
        <v>162</v>
      </c>
      <c r="H1019" s="142" t="s">
        <v>370</v>
      </c>
      <c r="I1019" s="118" t="s">
        <v>606</v>
      </c>
      <c r="J1019" s="118" t="s">
        <v>607</v>
      </c>
      <c r="K1019" s="118"/>
      <c r="L1019" s="128"/>
    </row>
    <row r="1020" spans="1:12">
      <c r="A1020" s="118" t="s">
        <v>596</v>
      </c>
      <c r="B1020" s="118">
        <v>798720</v>
      </c>
      <c r="C1020" s="118" t="s">
        <v>282</v>
      </c>
      <c r="D1020" s="118" t="s">
        <v>619</v>
      </c>
      <c r="E1020" s="118" t="s">
        <v>585</v>
      </c>
      <c r="F1020" s="118" t="s">
        <v>311</v>
      </c>
      <c r="G1020" s="118" t="s">
        <v>162</v>
      </c>
      <c r="H1020" s="118"/>
      <c r="I1020" s="118" t="s">
        <v>620</v>
      </c>
      <c r="J1020" s="118" t="s">
        <v>621</v>
      </c>
      <c r="K1020" s="118"/>
      <c r="L1020" s="128"/>
    </row>
    <row r="1021" spans="1:12">
      <c r="A1021" s="118" t="s">
        <v>596</v>
      </c>
      <c r="B1021" s="118">
        <v>798720</v>
      </c>
      <c r="C1021" s="118" t="s">
        <v>282</v>
      </c>
      <c r="D1021" s="118" t="s">
        <v>619</v>
      </c>
      <c r="E1021" s="118" t="s">
        <v>585</v>
      </c>
      <c r="F1021" s="118" t="s">
        <v>319</v>
      </c>
      <c r="G1021" s="118" t="s">
        <v>162</v>
      </c>
      <c r="H1021" s="118"/>
      <c r="I1021" s="118" t="s">
        <v>620</v>
      </c>
      <c r="J1021" s="118" t="s">
        <v>621</v>
      </c>
      <c r="K1021" s="118"/>
      <c r="L1021" s="128"/>
    </row>
    <row r="1022" spans="1:12">
      <c r="A1022" s="118" t="s">
        <v>596</v>
      </c>
      <c r="B1022" s="118">
        <v>798720</v>
      </c>
      <c r="C1022" s="118" t="s">
        <v>282</v>
      </c>
      <c r="D1022" s="118" t="s">
        <v>619</v>
      </c>
      <c r="E1022" s="118" t="s">
        <v>585</v>
      </c>
      <c r="F1022" s="118" t="s">
        <v>610</v>
      </c>
      <c r="G1022" s="118" t="s">
        <v>162</v>
      </c>
      <c r="H1022" s="118"/>
      <c r="I1022" s="118" t="s">
        <v>620</v>
      </c>
      <c r="J1022" s="118" t="s">
        <v>621</v>
      </c>
      <c r="K1022" s="118"/>
      <c r="L1022" s="128"/>
    </row>
    <row r="1023" spans="1:12">
      <c r="A1023" s="118" t="s">
        <v>596</v>
      </c>
      <c r="B1023" s="118">
        <v>798720</v>
      </c>
      <c r="C1023" s="118" t="s">
        <v>282</v>
      </c>
      <c r="D1023" s="118" t="s">
        <v>160</v>
      </c>
      <c r="E1023" s="118" t="s">
        <v>622</v>
      </c>
      <c r="F1023" s="118" t="s">
        <v>369</v>
      </c>
      <c r="G1023" s="118" t="s">
        <v>162</v>
      </c>
      <c r="H1023" s="118" t="s">
        <v>370</v>
      </c>
      <c r="I1023" s="118" t="s">
        <v>606</v>
      </c>
      <c r="J1023" s="118" t="s">
        <v>607</v>
      </c>
      <c r="K1023" s="118"/>
      <c r="L1023" s="128"/>
    </row>
    <row r="1024" spans="1:12">
      <c r="A1024" s="118" t="s">
        <v>596</v>
      </c>
      <c r="B1024" s="118">
        <v>798720</v>
      </c>
      <c r="C1024" s="118" t="s">
        <v>282</v>
      </c>
      <c r="D1024" s="118" t="s">
        <v>160</v>
      </c>
      <c r="E1024" s="118" t="s">
        <v>622</v>
      </c>
      <c r="F1024" s="118" t="s">
        <v>330</v>
      </c>
      <c r="G1024" s="118" t="s">
        <v>162</v>
      </c>
      <c r="H1024" s="118" t="s">
        <v>370</v>
      </c>
      <c r="I1024" s="118" t="s">
        <v>606</v>
      </c>
      <c r="J1024" s="118" t="s">
        <v>607</v>
      </c>
      <c r="K1024" s="118"/>
      <c r="L1024" s="128"/>
    </row>
    <row r="1025" spans="1:12">
      <c r="A1025" s="118" t="s">
        <v>596</v>
      </c>
      <c r="B1025" s="118">
        <v>798720</v>
      </c>
      <c r="C1025" s="118" t="s">
        <v>282</v>
      </c>
      <c r="D1025" s="118" t="s">
        <v>160</v>
      </c>
      <c r="E1025" s="118" t="s">
        <v>622</v>
      </c>
      <c r="F1025" s="118" t="s">
        <v>327</v>
      </c>
      <c r="G1025" s="118" t="s">
        <v>162</v>
      </c>
      <c r="H1025" s="118" t="s">
        <v>370</v>
      </c>
      <c r="I1025" s="118" t="s">
        <v>606</v>
      </c>
      <c r="J1025" s="118" t="s">
        <v>607</v>
      </c>
      <c r="K1025" s="118"/>
      <c r="L1025" s="128"/>
    </row>
    <row r="1026" spans="1:12">
      <c r="A1026" s="118" t="s">
        <v>596</v>
      </c>
      <c r="B1026" s="118">
        <v>798720</v>
      </c>
      <c r="C1026" s="118" t="s">
        <v>282</v>
      </c>
      <c r="D1026" s="118" t="s">
        <v>160</v>
      </c>
      <c r="E1026" s="118" t="s">
        <v>179</v>
      </c>
      <c r="F1026" s="118" t="s">
        <v>605</v>
      </c>
      <c r="G1026" s="118" t="s">
        <v>162</v>
      </c>
      <c r="H1026" s="118" t="s">
        <v>370</v>
      </c>
      <c r="I1026" s="118" t="s">
        <v>623</v>
      </c>
      <c r="J1026" s="118" t="s">
        <v>624</v>
      </c>
      <c r="K1026" s="118"/>
      <c r="L1026" s="128"/>
    </row>
    <row r="1027" spans="1:12">
      <c r="A1027" s="118" t="s">
        <v>596</v>
      </c>
      <c r="B1027" s="118">
        <v>798720</v>
      </c>
      <c r="C1027" s="118" t="s">
        <v>282</v>
      </c>
      <c r="D1027" s="118" t="s">
        <v>160</v>
      </c>
      <c r="E1027" s="118" t="s">
        <v>179</v>
      </c>
      <c r="F1027" s="118" t="s">
        <v>285</v>
      </c>
      <c r="G1027" s="118" t="s">
        <v>162</v>
      </c>
      <c r="H1027" s="118" t="s">
        <v>370</v>
      </c>
      <c r="I1027" s="118" t="s">
        <v>623</v>
      </c>
      <c r="J1027" s="118" t="s">
        <v>624</v>
      </c>
      <c r="K1027" s="118"/>
      <c r="L1027" s="128"/>
    </row>
    <row r="1028" spans="1:12">
      <c r="A1028" s="118" t="s">
        <v>596</v>
      </c>
      <c r="B1028" s="118">
        <v>798720</v>
      </c>
      <c r="C1028" s="118" t="s">
        <v>282</v>
      </c>
      <c r="D1028" s="118" t="s">
        <v>160</v>
      </c>
      <c r="E1028" s="118" t="s">
        <v>179</v>
      </c>
      <c r="F1028" s="118" t="s">
        <v>298</v>
      </c>
      <c r="G1028" s="118" t="s">
        <v>162</v>
      </c>
      <c r="H1028" s="118" t="s">
        <v>370</v>
      </c>
      <c r="I1028" s="118" t="s">
        <v>623</v>
      </c>
      <c r="J1028" s="118" t="s">
        <v>624</v>
      </c>
      <c r="K1028" s="118"/>
      <c r="L1028" s="128"/>
    </row>
    <row r="1029" spans="1:12">
      <c r="A1029" s="118" t="s">
        <v>596</v>
      </c>
      <c r="B1029" s="118">
        <v>798720</v>
      </c>
      <c r="C1029" s="118" t="s">
        <v>282</v>
      </c>
      <c r="D1029" s="118" t="s">
        <v>160</v>
      </c>
      <c r="E1029" s="118" t="s">
        <v>625</v>
      </c>
      <c r="F1029" s="118" t="s">
        <v>369</v>
      </c>
      <c r="G1029" s="118" t="s">
        <v>162</v>
      </c>
      <c r="H1029" s="118" t="s">
        <v>370</v>
      </c>
      <c r="I1029" s="118" t="s">
        <v>598</v>
      </c>
      <c r="J1029" s="118" t="s">
        <v>599</v>
      </c>
      <c r="K1029" s="118"/>
      <c r="L1029" s="128"/>
    </row>
    <row r="1030" spans="1:12">
      <c r="A1030" s="118" t="s">
        <v>596</v>
      </c>
      <c r="B1030" s="118">
        <v>798720</v>
      </c>
      <c r="C1030" s="118" t="s">
        <v>282</v>
      </c>
      <c r="D1030" s="118" t="s">
        <v>160</v>
      </c>
      <c r="E1030" s="118" t="s">
        <v>625</v>
      </c>
      <c r="F1030" s="118" t="s">
        <v>330</v>
      </c>
      <c r="G1030" s="118" t="s">
        <v>162</v>
      </c>
      <c r="H1030" s="118" t="s">
        <v>370</v>
      </c>
      <c r="I1030" s="118" t="s">
        <v>598</v>
      </c>
      <c r="J1030" s="118" t="s">
        <v>599</v>
      </c>
      <c r="K1030" s="118"/>
      <c r="L1030" s="128"/>
    </row>
    <row r="1031" spans="1:12">
      <c r="A1031" s="118" t="s">
        <v>596</v>
      </c>
      <c r="B1031" s="118">
        <v>798720</v>
      </c>
      <c r="C1031" s="118" t="s">
        <v>282</v>
      </c>
      <c r="D1031" s="118" t="s">
        <v>160</v>
      </c>
      <c r="E1031" s="118" t="s">
        <v>625</v>
      </c>
      <c r="F1031" s="118" t="s">
        <v>327</v>
      </c>
      <c r="G1031" s="118" t="s">
        <v>162</v>
      </c>
      <c r="H1031" s="118" t="s">
        <v>370</v>
      </c>
      <c r="I1031" s="118" t="s">
        <v>598</v>
      </c>
      <c r="J1031" s="118" t="s">
        <v>599</v>
      </c>
      <c r="K1031" s="118"/>
      <c r="L1031" s="128"/>
    </row>
    <row r="1032" spans="1:12">
      <c r="A1032" s="118" t="s">
        <v>596</v>
      </c>
      <c r="B1032" s="118">
        <v>798720</v>
      </c>
      <c r="C1032" s="118" t="s">
        <v>282</v>
      </c>
      <c r="D1032" s="118" t="s">
        <v>619</v>
      </c>
      <c r="E1032" s="118" t="s">
        <v>626</v>
      </c>
      <c r="F1032" s="118" t="s">
        <v>311</v>
      </c>
      <c r="G1032" s="118" t="s">
        <v>162</v>
      </c>
      <c r="H1032" s="118"/>
      <c r="I1032" s="118" t="s">
        <v>620</v>
      </c>
      <c r="J1032" s="118" t="s">
        <v>621</v>
      </c>
      <c r="K1032" s="118"/>
      <c r="L1032" s="128"/>
    </row>
    <row r="1033" spans="1:12">
      <c r="A1033" s="118" t="s">
        <v>596</v>
      </c>
      <c r="B1033" s="118">
        <v>798720</v>
      </c>
      <c r="C1033" s="118" t="s">
        <v>282</v>
      </c>
      <c r="D1033" s="118" t="s">
        <v>619</v>
      </c>
      <c r="E1033" s="118" t="s">
        <v>626</v>
      </c>
      <c r="F1033" s="118" t="s">
        <v>319</v>
      </c>
      <c r="G1033" s="118" t="s">
        <v>162</v>
      </c>
      <c r="H1033" s="118"/>
      <c r="I1033" s="118" t="s">
        <v>620</v>
      </c>
      <c r="J1033" s="118" t="s">
        <v>621</v>
      </c>
      <c r="K1033" s="118"/>
      <c r="L1033" s="128"/>
    </row>
    <row r="1034" spans="1:12">
      <c r="A1034" s="118" t="s">
        <v>596</v>
      </c>
      <c r="B1034" s="118">
        <v>798720</v>
      </c>
      <c r="C1034" s="118" t="s">
        <v>282</v>
      </c>
      <c r="D1034" s="118" t="s">
        <v>619</v>
      </c>
      <c r="E1034" s="118" t="s">
        <v>626</v>
      </c>
      <c r="F1034" s="118" t="s">
        <v>610</v>
      </c>
      <c r="G1034" s="118" t="s">
        <v>162</v>
      </c>
      <c r="H1034" s="118"/>
      <c r="I1034" s="118" t="s">
        <v>620</v>
      </c>
      <c r="J1034" s="118" t="s">
        <v>621</v>
      </c>
      <c r="K1034" s="118"/>
      <c r="L1034" s="128"/>
    </row>
    <row r="1035" spans="1:12">
      <c r="A1035" s="118" t="s">
        <v>596</v>
      </c>
      <c r="B1035" s="118">
        <v>798720</v>
      </c>
      <c r="C1035" s="118" t="s">
        <v>282</v>
      </c>
      <c r="D1035" s="118" t="s">
        <v>627</v>
      </c>
      <c r="E1035" s="118" t="s">
        <v>628</v>
      </c>
      <c r="F1035" s="118" t="s">
        <v>311</v>
      </c>
      <c r="G1035" s="118" t="s">
        <v>162</v>
      </c>
      <c r="H1035" s="118"/>
      <c r="I1035" s="118" t="s">
        <v>623</v>
      </c>
      <c r="J1035" s="118" t="s">
        <v>624</v>
      </c>
      <c r="K1035" s="118"/>
      <c r="L1035" s="128"/>
    </row>
    <row r="1036" spans="1:12">
      <c r="A1036" s="118" t="s">
        <v>596</v>
      </c>
      <c r="B1036" s="118">
        <v>798720</v>
      </c>
      <c r="C1036" s="118" t="s">
        <v>282</v>
      </c>
      <c r="D1036" s="118" t="s">
        <v>627</v>
      </c>
      <c r="E1036" s="118" t="s">
        <v>628</v>
      </c>
      <c r="F1036" s="118" t="s">
        <v>319</v>
      </c>
      <c r="G1036" s="118" t="s">
        <v>162</v>
      </c>
      <c r="H1036" s="118"/>
      <c r="I1036" s="118" t="s">
        <v>623</v>
      </c>
      <c r="J1036" s="118" t="s">
        <v>624</v>
      </c>
      <c r="K1036" s="118"/>
      <c r="L1036" s="128"/>
    </row>
    <row r="1037" spans="1:12">
      <c r="A1037" s="118" t="s">
        <v>596</v>
      </c>
      <c r="B1037" s="118">
        <v>798720</v>
      </c>
      <c r="C1037" s="118" t="s">
        <v>282</v>
      </c>
      <c r="D1037" s="118" t="s">
        <v>627</v>
      </c>
      <c r="E1037" s="118" t="s">
        <v>628</v>
      </c>
      <c r="F1037" s="118" t="s">
        <v>610</v>
      </c>
      <c r="G1037" s="118" t="s">
        <v>162</v>
      </c>
      <c r="H1037" s="118"/>
      <c r="I1037" s="118" t="s">
        <v>623</v>
      </c>
      <c r="J1037" s="118" t="s">
        <v>624</v>
      </c>
      <c r="K1037" s="118"/>
      <c r="L1037" s="128"/>
    </row>
    <row r="1038" spans="1:12">
      <c r="A1038" s="118" t="s">
        <v>596</v>
      </c>
      <c r="B1038" s="118">
        <v>798720</v>
      </c>
      <c r="C1038" s="118" t="s">
        <v>282</v>
      </c>
      <c r="D1038" s="118" t="s">
        <v>182</v>
      </c>
      <c r="E1038" s="118" t="s">
        <v>315</v>
      </c>
      <c r="F1038" s="118" t="s">
        <v>311</v>
      </c>
      <c r="G1038" s="118" t="s">
        <v>162</v>
      </c>
      <c r="H1038" s="118"/>
      <c r="I1038" s="118" t="s">
        <v>598</v>
      </c>
      <c r="J1038" s="118" t="s">
        <v>599</v>
      </c>
      <c r="K1038" s="118"/>
      <c r="L1038" s="128"/>
    </row>
    <row r="1039" spans="1:12">
      <c r="A1039" s="118" t="s">
        <v>596</v>
      </c>
      <c r="B1039" s="118">
        <v>798720</v>
      </c>
      <c r="C1039" s="118" t="s">
        <v>282</v>
      </c>
      <c r="D1039" s="118" t="s">
        <v>182</v>
      </c>
      <c r="E1039" s="118" t="s">
        <v>315</v>
      </c>
      <c r="F1039" s="118" t="s">
        <v>319</v>
      </c>
      <c r="G1039" s="118" t="s">
        <v>162</v>
      </c>
      <c r="H1039" s="118"/>
      <c r="I1039" s="118" t="s">
        <v>598</v>
      </c>
      <c r="J1039" s="118" t="s">
        <v>599</v>
      </c>
      <c r="K1039" s="118"/>
      <c r="L1039" s="128"/>
    </row>
    <row r="1040" spans="1:12">
      <c r="A1040" s="118" t="s">
        <v>596</v>
      </c>
      <c r="B1040" s="118">
        <v>798720</v>
      </c>
      <c r="C1040" s="118" t="s">
        <v>282</v>
      </c>
      <c r="D1040" s="118" t="s">
        <v>182</v>
      </c>
      <c r="E1040" s="118" t="s">
        <v>315</v>
      </c>
      <c r="F1040" s="118" t="s">
        <v>610</v>
      </c>
      <c r="G1040" s="118" t="s">
        <v>162</v>
      </c>
      <c r="H1040" s="118"/>
      <c r="I1040" s="118" t="s">
        <v>598</v>
      </c>
      <c r="J1040" s="118" t="s">
        <v>599</v>
      </c>
      <c r="K1040" s="118"/>
      <c r="L1040" s="128"/>
    </row>
    <row r="1041" spans="1:12">
      <c r="A1041" s="118" t="s">
        <v>596</v>
      </c>
      <c r="B1041" s="118">
        <v>798720</v>
      </c>
      <c r="C1041" s="118" t="s">
        <v>282</v>
      </c>
      <c r="D1041" s="118" t="s">
        <v>160</v>
      </c>
      <c r="E1041" s="118" t="s">
        <v>181</v>
      </c>
      <c r="F1041" s="118" t="s">
        <v>605</v>
      </c>
      <c r="G1041" s="118" t="s">
        <v>162</v>
      </c>
      <c r="H1041" s="118" t="s">
        <v>370</v>
      </c>
      <c r="I1041" s="118" t="s">
        <v>614</v>
      </c>
      <c r="J1041" s="118" t="s">
        <v>614</v>
      </c>
      <c r="K1041" s="118"/>
      <c r="L1041" s="128"/>
    </row>
    <row r="1042" spans="1:12">
      <c r="A1042" s="118" t="s">
        <v>596</v>
      </c>
      <c r="B1042" s="118">
        <v>798720</v>
      </c>
      <c r="C1042" s="118" t="s">
        <v>282</v>
      </c>
      <c r="D1042" s="118" t="s">
        <v>160</v>
      </c>
      <c r="E1042" s="118" t="s">
        <v>181</v>
      </c>
      <c r="F1042" s="118" t="s">
        <v>285</v>
      </c>
      <c r="G1042" s="118" t="s">
        <v>162</v>
      </c>
      <c r="H1042" s="118" t="s">
        <v>370</v>
      </c>
      <c r="I1042" s="118" t="s">
        <v>614</v>
      </c>
      <c r="J1042" s="118" t="s">
        <v>614</v>
      </c>
      <c r="K1042" s="118"/>
      <c r="L1042" s="128"/>
    </row>
    <row r="1043" spans="1:12">
      <c r="A1043" s="118" t="s">
        <v>596</v>
      </c>
      <c r="B1043" s="118">
        <v>798720</v>
      </c>
      <c r="C1043" s="118" t="s">
        <v>282</v>
      </c>
      <c r="D1043" s="118" t="s">
        <v>160</v>
      </c>
      <c r="E1043" s="118" t="s">
        <v>181</v>
      </c>
      <c r="F1043" s="118" t="s">
        <v>298</v>
      </c>
      <c r="G1043" s="118" t="s">
        <v>162</v>
      </c>
      <c r="H1043" s="118" t="s">
        <v>370</v>
      </c>
      <c r="I1043" s="118" t="s">
        <v>614</v>
      </c>
      <c r="J1043" s="118" t="s">
        <v>614</v>
      </c>
      <c r="K1043" s="118"/>
      <c r="L1043" s="128"/>
    </row>
    <row r="1044" spans="1:12">
      <c r="A1044" s="118" t="s">
        <v>596</v>
      </c>
      <c r="B1044" s="118">
        <v>798720</v>
      </c>
      <c r="C1044" s="118" t="s">
        <v>282</v>
      </c>
      <c r="D1044" s="118" t="s">
        <v>165</v>
      </c>
      <c r="E1044" s="118" t="s">
        <v>184</v>
      </c>
      <c r="F1044" s="118" t="s">
        <v>311</v>
      </c>
      <c r="G1044" s="118" t="s">
        <v>162</v>
      </c>
      <c r="H1044" s="118" t="s">
        <v>370</v>
      </c>
      <c r="I1044" s="118" t="s">
        <v>606</v>
      </c>
      <c r="J1044" s="118" t="s">
        <v>607</v>
      </c>
      <c r="K1044" s="118"/>
      <c r="L1044" s="128"/>
    </row>
    <row r="1045" spans="1:12">
      <c r="A1045" s="118" t="s">
        <v>596</v>
      </c>
      <c r="B1045" s="118">
        <v>798720</v>
      </c>
      <c r="C1045" s="118" t="s">
        <v>282</v>
      </c>
      <c r="D1045" s="118" t="s">
        <v>165</v>
      </c>
      <c r="E1045" s="118" t="s">
        <v>184</v>
      </c>
      <c r="F1045" s="118" t="s">
        <v>319</v>
      </c>
      <c r="G1045" s="118" t="s">
        <v>162</v>
      </c>
      <c r="H1045" s="118" t="s">
        <v>370</v>
      </c>
      <c r="I1045" s="118" t="s">
        <v>606</v>
      </c>
      <c r="J1045" s="118" t="s">
        <v>607</v>
      </c>
      <c r="K1045" s="118"/>
      <c r="L1045" s="128"/>
    </row>
    <row r="1046" spans="1:12">
      <c r="A1046" s="118" t="s">
        <v>596</v>
      </c>
      <c r="B1046" s="118">
        <v>798720</v>
      </c>
      <c r="C1046" s="118" t="s">
        <v>282</v>
      </c>
      <c r="D1046" s="118" t="s">
        <v>165</v>
      </c>
      <c r="E1046" s="118" t="s">
        <v>184</v>
      </c>
      <c r="F1046" s="118" t="s">
        <v>610</v>
      </c>
      <c r="G1046" s="118" t="s">
        <v>162</v>
      </c>
      <c r="H1046" s="118" t="s">
        <v>370</v>
      </c>
      <c r="I1046" s="118" t="s">
        <v>606</v>
      </c>
      <c r="J1046" s="118" t="s">
        <v>607</v>
      </c>
      <c r="K1046" s="118"/>
      <c r="L1046" s="128"/>
    </row>
    <row r="1047" spans="1:12">
      <c r="A1047" s="118" t="s">
        <v>596</v>
      </c>
      <c r="B1047" s="118">
        <v>798720</v>
      </c>
      <c r="C1047" s="118" t="s">
        <v>282</v>
      </c>
      <c r="D1047" s="118" t="s">
        <v>160</v>
      </c>
      <c r="E1047" s="118" t="s">
        <v>185</v>
      </c>
      <c r="F1047" s="118" t="s">
        <v>369</v>
      </c>
      <c r="G1047" s="118" t="s">
        <v>162</v>
      </c>
      <c r="H1047" s="118" t="s">
        <v>370</v>
      </c>
      <c r="I1047" s="118" t="s">
        <v>607</v>
      </c>
      <c r="J1047" s="118" t="s">
        <v>607</v>
      </c>
      <c r="K1047" s="118"/>
      <c r="L1047" s="128"/>
    </row>
    <row r="1048" spans="1:12">
      <c r="A1048" s="118" t="s">
        <v>596</v>
      </c>
      <c r="B1048" s="118">
        <v>798720</v>
      </c>
      <c r="C1048" s="118" t="s">
        <v>282</v>
      </c>
      <c r="D1048" s="118" t="s">
        <v>160</v>
      </c>
      <c r="E1048" s="118" t="s">
        <v>185</v>
      </c>
      <c r="F1048" s="118" t="s">
        <v>330</v>
      </c>
      <c r="G1048" s="118" t="s">
        <v>162</v>
      </c>
      <c r="H1048" s="118" t="s">
        <v>370</v>
      </c>
      <c r="I1048" s="118" t="s">
        <v>607</v>
      </c>
      <c r="J1048" s="118" t="s">
        <v>607</v>
      </c>
      <c r="K1048" s="118"/>
      <c r="L1048" s="128"/>
    </row>
    <row r="1049" spans="1:12">
      <c r="A1049" s="118" t="s">
        <v>596</v>
      </c>
      <c r="B1049" s="118">
        <v>798720</v>
      </c>
      <c r="C1049" s="118" t="s">
        <v>282</v>
      </c>
      <c r="D1049" s="118" t="s">
        <v>160</v>
      </c>
      <c r="E1049" s="118" t="s">
        <v>185</v>
      </c>
      <c r="F1049" s="118" t="s">
        <v>327</v>
      </c>
      <c r="G1049" s="118" t="s">
        <v>162</v>
      </c>
      <c r="H1049" s="118" t="s">
        <v>370</v>
      </c>
      <c r="I1049" s="118" t="s">
        <v>607</v>
      </c>
      <c r="J1049" s="118" t="s">
        <v>607</v>
      </c>
      <c r="K1049" s="118"/>
      <c r="L1049" s="128"/>
    </row>
    <row r="1050" spans="1:12">
      <c r="A1050" s="118" t="s">
        <v>596</v>
      </c>
      <c r="B1050" s="118">
        <v>798720</v>
      </c>
      <c r="C1050" s="118" t="s">
        <v>282</v>
      </c>
      <c r="D1050" s="118" t="s">
        <v>160</v>
      </c>
      <c r="E1050" s="118" t="s">
        <v>352</v>
      </c>
      <c r="F1050" s="118" t="s">
        <v>369</v>
      </c>
      <c r="G1050" s="118" t="s">
        <v>162</v>
      </c>
      <c r="H1050" s="118" t="s">
        <v>370</v>
      </c>
      <c r="I1050" s="118" t="s">
        <v>608</v>
      </c>
      <c r="J1050" s="118" t="s">
        <v>609</v>
      </c>
      <c r="K1050" s="118"/>
      <c r="L1050" s="128"/>
    </row>
    <row r="1051" spans="1:12">
      <c r="A1051" s="118" t="s">
        <v>596</v>
      </c>
      <c r="B1051" s="118">
        <v>798720</v>
      </c>
      <c r="C1051" s="118" t="s">
        <v>282</v>
      </c>
      <c r="D1051" s="118" t="s">
        <v>160</v>
      </c>
      <c r="E1051" s="118" t="s">
        <v>352</v>
      </c>
      <c r="F1051" s="118" t="s">
        <v>330</v>
      </c>
      <c r="G1051" s="118" t="s">
        <v>162</v>
      </c>
      <c r="H1051" s="118" t="s">
        <v>370</v>
      </c>
      <c r="I1051" s="118" t="s">
        <v>608</v>
      </c>
      <c r="J1051" s="118" t="s">
        <v>609</v>
      </c>
      <c r="K1051" s="118"/>
      <c r="L1051" s="128"/>
    </row>
    <row r="1052" spans="1:12">
      <c r="A1052" s="118" t="s">
        <v>596</v>
      </c>
      <c r="B1052" s="118">
        <v>798720</v>
      </c>
      <c r="C1052" s="118" t="s">
        <v>282</v>
      </c>
      <c r="D1052" s="118" t="s">
        <v>160</v>
      </c>
      <c r="E1052" s="118" t="s">
        <v>352</v>
      </c>
      <c r="F1052" s="118" t="s">
        <v>327</v>
      </c>
      <c r="G1052" s="118" t="s">
        <v>162</v>
      </c>
      <c r="H1052" s="118" t="s">
        <v>370</v>
      </c>
      <c r="I1052" s="118" t="s">
        <v>608</v>
      </c>
      <c r="J1052" s="118" t="s">
        <v>609</v>
      </c>
      <c r="K1052" s="118"/>
      <c r="L1052" s="128"/>
    </row>
    <row r="1053" spans="1:12">
      <c r="A1053" s="118" t="s">
        <v>596</v>
      </c>
      <c r="B1053" s="118">
        <v>798720</v>
      </c>
      <c r="C1053" s="118" t="s">
        <v>282</v>
      </c>
      <c r="D1053" s="118" t="s">
        <v>160</v>
      </c>
      <c r="E1053" s="118" t="s">
        <v>352</v>
      </c>
      <c r="F1053" s="118" t="s">
        <v>293</v>
      </c>
      <c r="G1053" s="118" t="s">
        <v>162</v>
      </c>
      <c r="H1053" s="118" t="s">
        <v>370</v>
      </c>
      <c r="I1053" s="118" t="s">
        <v>608</v>
      </c>
      <c r="J1053" s="118" t="s">
        <v>609</v>
      </c>
      <c r="K1053" s="118"/>
      <c r="L1053" s="128"/>
    </row>
    <row r="1054" spans="1:12">
      <c r="A1054" s="118" t="s">
        <v>596</v>
      </c>
      <c r="B1054" s="118">
        <v>798720</v>
      </c>
      <c r="C1054" s="118" t="s">
        <v>282</v>
      </c>
      <c r="D1054" s="118" t="s">
        <v>160</v>
      </c>
      <c r="E1054" s="118" t="s">
        <v>352</v>
      </c>
      <c r="F1054" s="118" t="s">
        <v>295</v>
      </c>
      <c r="G1054" s="118" t="s">
        <v>162</v>
      </c>
      <c r="H1054" s="118" t="s">
        <v>370</v>
      </c>
      <c r="I1054" s="118" t="s">
        <v>608</v>
      </c>
      <c r="J1054" s="118" t="s">
        <v>609</v>
      </c>
      <c r="K1054" s="118"/>
      <c r="L1054" s="128"/>
    </row>
    <row r="1055" spans="1:12">
      <c r="A1055" s="118" t="s">
        <v>596</v>
      </c>
      <c r="B1055" s="118">
        <v>798720</v>
      </c>
      <c r="C1055" s="118" t="s">
        <v>282</v>
      </c>
      <c r="D1055" s="118" t="s">
        <v>160</v>
      </c>
      <c r="E1055" s="118" t="s">
        <v>326</v>
      </c>
      <c r="F1055" s="118" t="s">
        <v>369</v>
      </c>
      <c r="G1055" s="118" t="s">
        <v>162</v>
      </c>
      <c r="H1055" s="118" t="s">
        <v>370</v>
      </c>
      <c r="I1055" s="118" t="s">
        <v>608</v>
      </c>
      <c r="J1055" s="118" t="s">
        <v>609</v>
      </c>
      <c r="K1055" s="118"/>
      <c r="L1055" s="128"/>
    </row>
    <row r="1056" spans="1:12">
      <c r="A1056" s="118" t="s">
        <v>596</v>
      </c>
      <c r="B1056" s="118">
        <v>798720</v>
      </c>
      <c r="C1056" s="118" t="s">
        <v>282</v>
      </c>
      <c r="D1056" s="118" t="s">
        <v>160</v>
      </c>
      <c r="E1056" s="118" t="s">
        <v>326</v>
      </c>
      <c r="F1056" s="118" t="s">
        <v>330</v>
      </c>
      <c r="G1056" s="118" t="s">
        <v>162</v>
      </c>
      <c r="H1056" s="118" t="s">
        <v>370</v>
      </c>
      <c r="I1056" s="118" t="s">
        <v>608</v>
      </c>
      <c r="J1056" s="118" t="s">
        <v>609</v>
      </c>
      <c r="K1056" s="118"/>
      <c r="L1056" s="128"/>
    </row>
    <row r="1057" spans="1:12">
      <c r="A1057" s="118" t="s">
        <v>596</v>
      </c>
      <c r="B1057" s="118">
        <v>798720</v>
      </c>
      <c r="C1057" s="118" t="s">
        <v>282</v>
      </c>
      <c r="D1057" s="118" t="s">
        <v>160</v>
      </c>
      <c r="E1057" s="118" t="s">
        <v>326</v>
      </c>
      <c r="F1057" s="118" t="s">
        <v>327</v>
      </c>
      <c r="G1057" s="118" t="s">
        <v>162</v>
      </c>
      <c r="H1057" s="118" t="s">
        <v>370</v>
      </c>
      <c r="I1057" s="118" t="s">
        <v>608</v>
      </c>
      <c r="J1057" s="118" t="s">
        <v>609</v>
      </c>
      <c r="K1057" s="118"/>
      <c r="L1057" s="128"/>
    </row>
    <row r="1058" spans="1:12">
      <c r="A1058" s="118" t="s">
        <v>596</v>
      </c>
      <c r="B1058" s="118">
        <v>798720</v>
      </c>
      <c r="C1058" s="118" t="s">
        <v>282</v>
      </c>
      <c r="D1058" s="118" t="s">
        <v>160</v>
      </c>
      <c r="E1058" s="118" t="s">
        <v>326</v>
      </c>
      <c r="F1058" s="118" t="s">
        <v>293</v>
      </c>
      <c r="G1058" s="118" t="s">
        <v>162</v>
      </c>
      <c r="H1058" s="118" t="s">
        <v>370</v>
      </c>
      <c r="I1058" s="118" t="s">
        <v>608</v>
      </c>
      <c r="J1058" s="118" t="s">
        <v>609</v>
      </c>
      <c r="K1058" s="118"/>
      <c r="L1058" s="128"/>
    </row>
    <row r="1059" spans="1:12">
      <c r="A1059" s="118" t="s">
        <v>596</v>
      </c>
      <c r="B1059" s="118">
        <v>798720</v>
      </c>
      <c r="C1059" s="118" t="s">
        <v>282</v>
      </c>
      <c r="D1059" s="118" t="s">
        <v>160</v>
      </c>
      <c r="E1059" s="118" t="s">
        <v>326</v>
      </c>
      <c r="F1059" s="118" t="s">
        <v>295</v>
      </c>
      <c r="G1059" s="118" t="s">
        <v>162</v>
      </c>
      <c r="H1059" s="118" t="s">
        <v>370</v>
      </c>
      <c r="I1059" s="118" t="s">
        <v>608</v>
      </c>
      <c r="J1059" s="118" t="s">
        <v>609</v>
      </c>
      <c r="K1059" s="118"/>
      <c r="L1059" s="128"/>
    </row>
    <row r="1060" spans="1:12">
      <c r="A1060" s="118" t="s">
        <v>596</v>
      </c>
      <c r="B1060" s="118">
        <v>798720</v>
      </c>
      <c r="C1060" s="118" t="s">
        <v>282</v>
      </c>
      <c r="D1060" s="118" t="s">
        <v>160</v>
      </c>
      <c r="E1060" s="118" t="s">
        <v>329</v>
      </c>
      <c r="F1060" s="118" t="s">
        <v>369</v>
      </c>
      <c r="G1060" s="118" t="s">
        <v>162</v>
      </c>
      <c r="H1060" s="118" t="s">
        <v>370</v>
      </c>
      <c r="I1060" s="118" t="s">
        <v>629</v>
      </c>
      <c r="J1060" s="118" t="s">
        <v>599</v>
      </c>
      <c r="K1060" s="118"/>
      <c r="L1060" s="128"/>
    </row>
    <row r="1061" spans="1:12">
      <c r="A1061" s="118" t="s">
        <v>596</v>
      </c>
      <c r="B1061" s="118">
        <v>798720</v>
      </c>
      <c r="C1061" s="118" t="s">
        <v>282</v>
      </c>
      <c r="D1061" s="118" t="s">
        <v>160</v>
      </c>
      <c r="E1061" s="118" t="s">
        <v>329</v>
      </c>
      <c r="F1061" s="118" t="s">
        <v>330</v>
      </c>
      <c r="G1061" s="118" t="s">
        <v>162</v>
      </c>
      <c r="H1061" s="118" t="s">
        <v>370</v>
      </c>
      <c r="I1061" s="118" t="s">
        <v>629</v>
      </c>
      <c r="J1061" s="118" t="s">
        <v>599</v>
      </c>
      <c r="K1061" s="118"/>
      <c r="L1061" s="128"/>
    </row>
    <row r="1062" spans="1:12">
      <c r="A1062" s="118" t="s">
        <v>596</v>
      </c>
      <c r="B1062" s="118">
        <v>798720</v>
      </c>
      <c r="C1062" s="118" t="s">
        <v>282</v>
      </c>
      <c r="D1062" s="118" t="s">
        <v>160</v>
      </c>
      <c r="E1062" s="118" t="s">
        <v>329</v>
      </c>
      <c r="F1062" s="118" t="s">
        <v>327</v>
      </c>
      <c r="G1062" s="118" t="s">
        <v>162</v>
      </c>
      <c r="H1062" s="118" t="s">
        <v>370</v>
      </c>
      <c r="I1062" s="118" t="s">
        <v>629</v>
      </c>
      <c r="J1062" s="118" t="s">
        <v>599</v>
      </c>
      <c r="K1062" s="118"/>
      <c r="L1062" s="128"/>
    </row>
    <row r="1063" spans="1:12">
      <c r="A1063" s="118" t="s">
        <v>596</v>
      </c>
      <c r="B1063" s="118">
        <v>798720</v>
      </c>
      <c r="C1063" s="118" t="s">
        <v>282</v>
      </c>
      <c r="D1063" s="118" t="s">
        <v>182</v>
      </c>
      <c r="E1063" s="118" t="s">
        <v>316</v>
      </c>
      <c r="F1063" s="118" t="s">
        <v>285</v>
      </c>
      <c r="G1063" s="118" t="s">
        <v>162</v>
      </c>
      <c r="H1063" s="118"/>
      <c r="I1063" s="118" t="s">
        <v>614</v>
      </c>
      <c r="J1063" s="118" t="s">
        <v>614</v>
      </c>
      <c r="K1063" s="118"/>
      <c r="L1063" s="128"/>
    </row>
    <row r="1064" spans="1:12">
      <c r="A1064" s="118" t="s">
        <v>596</v>
      </c>
      <c r="B1064" s="118">
        <v>798720</v>
      </c>
      <c r="C1064" s="118" t="s">
        <v>282</v>
      </c>
      <c r="D1064" s="118" t="s">
        <v>182</v>
      </c>
      <c r="E1064" s="118" t="s">
        <v>316</v>
      </c>
      <c r="F1064" s="118" t="s">
        <v>311</v>
      </c>
      <c r="G1064" s="118" t="s">
        <v>162</v>
      </c>
      <c r="H1064" s="118" t="s">
        <v>370</v>
      </c>
      <c r="I1064" s="118" t="s">
        <v>614</v>
      </c>
      <c r="J1064" s="118" t="s">
        <v>614</v>
      </c>
      <c r="K1064" s="118"/>
      <c r="L1064" s="128"/>
    </row>
    <row r="1065" spans="1:12">
      <c r="A1065" s="118" t="s">
        <v>596</v>
      </c>
      <c r="B1065" s="118">
        <v>798720</v>
      </c>
      <c r="C1065" s="118" t="s">
        <v>282</v>
      </c>
      <c r="D1065" s="118" t="s">
        <v>182</v>
      </c>
      <c r="E1065" s="118" t="s">
        <v>316</v>
      </c>
      <c r="F1065" s="118" t="s">
        <v>319</v>
      </c>
      <c r="G1065" s="118" t="s">
        <v>162</v>
      </c>
      <c r="H1065" s="118" t="s">
        <v>370</v>
      </c>
      <c r="I1065" s="118" t="s">
        <v>614</v>
      </c>
      <c r="J1065" s="118" t="s">
        <v>614</v>
      </c>
      <c r="K1065" s="118"/>
      <c r="L1065" s="128"/>
    </row>
    <row r="1066" spans="1:12">
      <c r="A1066" s="118" t="s">
        <v>596</v>
      </c>
      <c r="B1066" s="118">
        <v>798720</v>
      </c>
      <c r="C1066" s="118" t="s">
        <v>282</v>
      </c>
      <c r="D1066" s="118" t="s">
        <v>182</v>
      </c>
      <c r="E1066" s="118" t="s">
        <v>316</v>
      </c>
      <c r="F1066" s="118" t="s">
        <v>610</v>
      </c>
      <c r="G1066" s="118" t="s">
        <v>162</v>
      </c>
      <c r="H1066" s="118" t="s">
        <v>370</v>
      </c>
      <c r="I1066" s="118" t="s">
        <v>614</v>
      </c>
      <c r="J1066" s="118" t="s">
        <v>614</v>
      </c>
      <c r="K1066" s="118"/>
      <c r="L1066" s="128"/>
    </row>
    <row r="1067" spans="1:12">
      <c r="A1067" s="118" t="s">
        <v>596</v>
      </c>
      <c r="B1067" s="118">
        <v>798720</v>
      </c>
      <c r="C1067" s="118" t="s">
        <v>282</v>
      </c>
      <c r="D1067" s="118" t="s">
        <v>390</v>
      </c>
      <c r="E1067" s="118" t="s">
        <v>630</v>
      </c>
      <c r="F1067" s="118" t="s">
        <v>605</v>
      </c>
      <c r="G1067" s="118" t="s">
        <v>162</v>
      </c>
      <c r="H1067" s="118"/>
      <c r="I1067" s="118" t="s">
        <v>608</v>
      </c>
      <c r="J1067" s="118" t="s">
        <v>609</v>
      </c>
      <c r="K1067" s="118"/>
      <c r="L1067" s="128"/>
    </row>
    <row r="1068" spans="1:12">
      <c r="A1068" s="118" t="s">
        <v>596</v>
      </c>
      <c r="B1068" s="118">
        <v>798720</v>
      </c>
      <c r="C1068" s="118" t="s">
        <v>282</v>
      </c>
      <c r="D1068" s="118" t="s">
        <v>390</v>
      </c>
      <c r="E1068" s="118" t="s">
        <v>630</v>
      </c>
      <c r="F1068" s="118" t="s">
        <v>285</v>
      </c>
      <c r="G1068" s="118" t="s">
        <v>162</v>
      </c>
      <c r="H1068" s="118"/>
      <c r="I1068" s="118" t="s">
        <v>608</v>
      </c>
      <c r="J1068" s="118" t="s">
        <v>609</v>
      </c>
      <c r="K1068" s="118"/>
      <c r="L1068" s="128"/>
    </row>
    <row r="1069" spans="1:12">
      <c r="A1069" s="118" t="s">
        <v>596</v>
      </c>
      <c r="B1069" s="118">
        <v>798720</v>
      </c>
      <c r="C1069" s="118" t="s">
        <v>282</v>
      </c>
      <c r="D1069" s="118" t="s">
        <v>390</v>
      </c>
      <c r="E1069" s="118" t="s">
        <v>630</v>
      </c>
      <c r="F1069" s="118" t="s">
        <v>298</v>
      </c>
      <c r="G1069" s="118" t="s">
        <v>162</v>
      </c>
      <c r="H1069" s="118"/>
      <c r="I1069" s="118" t="s">
        <v>608</v>
      </c>
      <c r="J1069" s="118" t="s">
        <v>609</v>
      </c>
      <c r="K1069" s="118"/>
      <c r="L1069" s="128"/>
    </row>
    <row r="1070" spans="1:12">
      <c r="A1070" s="118" t="s">
        <v>596</v>
      </c>
      <c r="B1070" s="118">
        <v>798720</v>
      </c>
      <c r="C1070" s="118" t="s">
        <v>282</v>
      </c>
      <c r="D1070" s="118" t="s">
        <v>182</v>
      </c>
      <c r="E1070" s="118" t="s">
        <v>194</v>
      </c>
      <c r="F1070" s="118" t="s">
        <v>311</v>
      </c>
      <c r="G1070" s="118" t="s">
        <v>162</v>
      </c>
      <c r="H1070" s="118" t="s">
        <v>370</v>
      </c>
      <c r="I1070" s="118" t="s">
        <v>614</v>
      </c>
      <c r="J1070" s="118" t="s">
        <v>614</v>
      </c>
      <c r="K1070" s="118"/>
      <c r="L1070" s="128"/>
    </row>
    <row r="1071" spans="1:12">
      <c r="A1071" s="118" t="s">
        <v>596</v>
      </c>
      <c r="B1071" s="118">
        <v>798720</v>
      </c>
      <c r="C1071" s="118" t="s">
        <v>282</v>
      </c>
      <c r="D1071" s="118" t="s">
        <v>182</v>
      </c>
      <c r="E1071" s="118" t="s">
        <v>194</v>
      </c>
      <c r="F1071" s="118" t="s">
        <v>319</v>
      </c>
      <c r="G1071" s="118" t="s">
        <v>162</v>
      </c>
      <c r="H1071" s="118" t="s">
        <v>370</v>
      </c>
      <c r="I1071" s="118" t="s">
        <v>614</v>
      </c>
      <c r="J1071" s="118" t="s">
        <v>614</v>
      </c>
      <c r="K1071" s="118"/>
      <c r="L1071" s="128"/>
    </row>
    <row r="1072" spans="1:12">
      <c r="A1072" s="118" t="s">
        <v>596</v>
      </c>
      <c r="B1072" s="118">
        <v>798720</v>
      </c>
      <c r="C1072" s="118" t="s">
        <v>282</v>
      </c>
      <c r="D1072" s="118" t="s">
        <v>182</v>
      </c>
      <c r="E1072" s="118" t="s">
        <v>194</v>
      </c>
      <c r="F1072" s="118" t="s">
        <v>610</v>
      </c>
      <c r="G1072" s="118" t="s">
        <v>162</v>
      </c>
      <c r="H1072" s="118" t="s">
        <v>370</v>
      </c>
      <c r="I1072" s="118" t="s">
        <v>614</v>
      </c>
      <c r="J1072" s="118" t="s">
        <v>614</v>
      </c>
      <c r="K1072" s="118"/>
      <c r="L1072" s="128"/>
    </row>
    <row r="1073" spans="1:12">
      <c r="A1073" s="118" t="s">
        <v>596</v>
      </c>
      <c r="B1073" s="118">
        <v>798720</v>
      </c>
      <c r="C1073" s="118" t="s">
        <v>282</v>
      </c>
      <c r="D1073" s="118" t="s">
        <v>160</v>
      </c>
      <c r="E1073" s="118" t="s">
        <v>369</v>
      </c>
      <c r="F1073" s="118" t="s">
        <v>369</v>
      </c>
      <c r="G1073" s="118" t="s">
        <v>162</v>
      </c>
      <c r="H1073" s="142" t="s">
        <v>370</v>
      </c>
      <c r="I1073" s="118" t="s">
        <v>614</v>
      </c>
      <c r="J1073" s="118" t="s">
        <v>614</v>
      </c>
      <c r="K1073" s="118"/>
      <c r="L1073" s="128"/>
    </row>
    <row r="1074" spans="1:12">
      <c r="A1074" s="118" t="s">
        <v>596</v>
      </c>
      <c r="B1074" s="118">
        <v>798720</v>
      </c>
      <c r="C1074" s="118" t="s">
        <v>282</v>
      </c>
      <c r="D1074" s="118" t="s">
        <v>160</v>
      </c>
      <c r="E1074" s="118" t="s">
        <v>369</v>
      </c>
      <c r="F1074" s="118" t="s">
        <v>330</v>
      </c>
      <c r="G1074" s="118" t="s">
        <v>162</v>
      </c>
      <c r="H1074" s="142" t="s">
        <v>370</v>
      </c>
      <c r="I1074" s="118" t="s">
        <v>614</v>
      </c>
      <c r="J1074" s="118" t="s">
        <v>614</v>
      </c>
      <c r="K1074" s="118"/>
      <c r="L1074" s="128"/>
    </row>
    <row r="1075" spans="1:12">
      <c r="A1075" s="118" t="s">
        <v>596</v>
      </c>
      <c r="B1075" s="118">
        <v>798720</v>
      </c>
      <c r="C1075" s="118" t="s">
        <v>282</v>
      </c>
      <c r="D1075" s="118" t="s">
        <v>160</v>
      </c>
      <c r="E1075" s="118" t="s">
        <v>369</v>
      </c>
      <c r="F1075" s="118" t="s">
        <v>327</v>
      </c>
      <c r="G1075" s="118" t="s">
        <v>162</v>
      </c>
      <c r="H1075" s="142" t="s">
        <v>370</v>
      </c>
      <c r="I1075" s="118" t="s">
        <v>614</v>
      </c>
      <c r="J1075" s="118" t="s">
        <v>614</v>
      </c>
      <c r="K1075" s="118"/>
      <c r="L1075" s="128"/>
    </row>
    <row r="1076" spans="1:12">
      <c r="A1076" s="118" t="s">
        <v>596</v>
      </c>
      <c r="B1076" s="118">
        <v>798720</v>
      </c>
      <c r="C1076" s="118" t="s">
        <v>282</v>
      </c>
      <c r="D1076" s="118" t="s">
        <v>160</v>
      </c>
      <c r="E1076" s="118" t="s">
        <v>196</v>
      </c>
      <c r="F1076" s="118" t="s">
        <v>369</v>
      </c>
      <c r="G1076" s="118" t="s">
        <v>162</v>
      </c>
      <c r="H1076" s="118" t="s">
        <v>370</v>
      </c>
      <c r="I1076" s="118" t="s">
        <v>608</v>
      </c>
      <c r="J1076" s="118" t="s">
        <v>609</v>
      </c>
      <c r="K1076" s="118"/>
      <c r="L1076" s="128"/>
    </row>
    <row r="1077" spans="1:12">
      <c r="A1077" s="118" t="s">
        <v>596</v>
      </c>
      <c r="B1077" s="118">
        <v>798720</v>
      </c>
      <c r="C1077" s="118" t="s">
        <v>282</v>
      </c>
      <c r="D1077" s="118" t="s">
        <v>160</v>
      </c>
      <c r="E1077" s="118" t="s">
        <v>196</v>
      </c>
      <c r="F1077" s="118" t="s">
        <v>330</v>
      </c>
      <c r="G1077" s="118" t="s">
        <v>162</v>
      </c>
      <c r="H1077" s="118" t="s">
        <v>370</v>
      </c>
      <c r="I1077" s="118" t="s">
        <v>608</v>
      </c>
      <c r="J1077" s="118" t="s">
        <v>609</v>
      </c>
      <c r="K1077" s="118"/>
      <c r="L1077" s="128"/>
    </row>
    <row r="1078" spans="1:12">
      <c r="A1078" s="118" t="s">
        <v>596</v>
      </c>
      <c r="B1078" s="118">
        <v>798720</v>
      </c>
      <c r="C1078" s="118" t="s">
        <v>282</v>
      </c>
      <c r="D1078" s="118" t="s">
        <v>160</v>
      </c>
      <c r="E1078" s="118" t="s">
        <v>196</v>
      </c>
      <c r="F1078" s="118" t="s">
        <v>327</v>
      </c>
      <c r="G1078" s="118" t="s">
        <v>162</v>
      </c>
      <c r="H1078" s="118" t="s">
        <v>370</v>
      </c>
      <c r="I1078" s="118" t="s">
        <v>608</v>
      </c>
      <c r="J1078" s="118" t="s">
        <v>609</v>
      </c>
      <c r="K1078" s="118"/>
      <c r="L1078" s="128"/>
    </row>
    <row r="1079" spans="1:12">
      <c r="A1079" s="118" t="s">
        <v>596</v>
      </c>
      <c r="B1079" s="118">
        <v>798720</v>
      </c>
      <c r="C1079" s="118" t="s">
        <v>282</v>
      </c>
      <c r="D1079" s="118" t="s">
        <v>169</v>
      </c>
      <c r="E1079" s="118" t="s">
        <v>198</v>
      </c>
      <c r="F1079" s="118" t="s">
        <v>311</v>
      </c>
      <c r="G1079" s="118" t="s">
        <v>162</v>
      </c>
      <c r="H1079" s="118" t="s">
        <v>370</v>
      </c>
      <c r="I1079" s="118" t="s">
        <v>614</v>
      </c>
      <c r="J1079" s="118" t="s">
        <v>614</v>
      </c>
      <c r="K1079" s="118"/>
      <c r="L1079" s="128"/>
    </row>
    <row r="1080" spans="1:12">
      <c r="A1080" s="118" t="s">
        <v>596</v>
      </c>
      <c r="B1080" s="118">
        <v>798720</v>
      </c>
      <c r="C1080" s="118" t="s">
        <v>282</v>
      </c>
      <c r="D1080" s="118" t="s">
        <v>169</v>
      </c>
      <c r="E1080" s="118" t="s">
        <v>198</v>
      </c>
      <c r="F1080" s="118" t="s">
        <v>319</v>
      </c>
      <c r="G1080" s="118" t="s">
        <v>162</v>
      </c>
      <c r="H1080" s="118" t="s">
        <v>370</v>
      </c>
      <c r="I1080" s="118" t="s">
        <v>614</v>
      </c>
      <c r="J1080" s="118" t="s">
        <v>614</v>
      </c>
      <c r="K1080" s="118"/>
      <c r="L1080" s="128"/>
    </row>
    <row r="1081" spans="1:12">
      <c r="A1081" s="118" t="s">
        <v>596</v>
      </c>
      <c r="B1081" s="118">
        <v>798720</v>
      </c>
      <c r="C1081" s="118" t="s">
        <v>282</v>
      </c>
      <c r="D1081" s="118" t="s">
        <v>169</v>
      </c>
      <c r="E1081" s="118" t="s">
        <v>198</v>
      </c>
      <c r="F1081" s="118" t="s">
        <v>610</v>
      </c>
      <c r="G1081" s="118" t="s">
        <v>162</v>
      </c>
      <c r="H1081" s="118" t="s">
        <v>370</v>
      </c>
      <c r="I1081" s="118" t="s">
        <v>614</v>
      </c>
      <c r="J1081" s="118" t="s">
        <v>614</v>
      </c>
      <c r="K1081" s="118"/>
      <c r="L1081" s="128"/>
    </row>
    <row r="1082" spans="1:12">
      <c r="A1082" s="118" t="s">
        <v>596</v>
      </c>
      <c r="B1082" s="118">
        <v>798720</v>
      </c>
      <c r="C1082" s="118" t="s">
        <v>282</v>
      </c>
      <c r="D1082" s="118" t="s">
        <v>160</v>
      </c>
      <c r="E1082" s="118" t="s">
        <v>631</v>
      </c>
      <c r="F1082" s="118" t="s">
        <v>369</v>
      </c>
      <c r="G1082" s="118" t="s">
        <v>162</v>
      </c>
      <c r="H1082" s="118" t="s">
        <v>370</v>
      </c>
      <c r="I1082" s="118" t="s">
        <v>606</v>
      </c>
      <c r="J1082" s="118" t="s">
        <v>607</v>
      </c>
      <c r="K1082" s="118"/>
      <c r="L1082" s="128"/>
    </row>
    <row r="1083" spans="1:12">
      <c r="A1083" s="118" t="s">
        <v>596</v>
      </c>
      <c r="B1083" s="118">
        <v>798720</v>
      </c>
      <c r="C1083" s="118" t="s">
        <v>282</v>
      </c>
      <c r="D1083" s="118" t="s">
        <v>160</v>
      </c>
      <c r="E1083" s="118" t="s">
        <v>631</v>
      </c>
      <c r="F1083" s="118" t="s">
        <v>330</v>
      </c>
      <c r="G1083" s="118" t="s">
        <v>162</v>
      </c>
      <c r="H1083" s="118" t="s">
        <v>370</v>
      </c>
      <c r="I1083" s="118" t="s">
        <v>606</v>
      </c>
      <c r="J1083" s="118" t="s">
        <v>607</v>
      </c>
      <c r="K1083" s="118"/>
      <c r="L1083" s="128"/>
    </row>
    <row r="1084" spans="1:12">
      <c r="A1084" s="118" t="s">
        <v>596</v>
      </c>
      <c r="B1084" s="118">
        <v>798720</v>
      </c>
      <c r="C1084" s="118" t="s">
        <v>282</v>
      </c>
      <c r="D1084" s="118" t="s">
        <v>160</v>
      </c>
      <c r="E1084" s="118" t="s">
        <v>631</v>
      </c>
      <c r="F1084" s="118" t="s">
        <v>327</v>
      </c>
      <c r="G1084" s="118" t="s">
        <v>162</v>
      </c>
      <c r="H1084" s="118" t="s">
        <v>370</v>
      </c>
      <c r="I1084" s="118" t="s">
        <v>606</v>
      </c>
      <c r="J1084" s="118" t="s">
        <v>607</v>
      </c>
      <c r="K1084" s="118"/>
      <c r="L1084" s="128"/>
    </row>
    <row r="1085" spans="1:12">
      <c r="A1085" s="118" t="s">
        <v>596</v>
      </c>
      <c r="B1085" s="118">
        <v>798720</v>
      </c>
      <c r="C1085" s="118" t="s">
        <v>282</v>
      </c>
      <c r="D1085" s="118" t="s">
        <v>160</v>
      </c>
      <c r="E1085" s="118" t="s">
        <v>200</v>
      </c>
      <c r="F1085" s="118" t="s">
        <v>605</v>
      </c>
      <c r="G1085" s="118" t="s">
        <v>162</v>
      </c>
      <c r="H1085" s="118" t="s">
        <v>370</v>
      </c>
      <c r="I1085" s="118" t="s">
        <v>598</v>
      </c>
      <c r="J1085" s="118" t="s">
        <v>599</v>
      </c>
      <c r="K1085" s="118"/>
      <c r="L1085" s="128"/>
    </row>
    <row r="1086" spans="1:12">
      <c r="A1086" s="118" t="s">
        <v>596</v>
      </c>
      <c r="B1086" s="118">
        <v>798720</v>
      </c>
      <c r="C1086" s="118" t="s">
        <v>282</v>
      </c>
      <c r="D1086" s="118" t="s">
        <v>160</v>
      </c>
      <c r="E1086" s="118" t="s">
        <v>200</v>
      </c>
      <c r="F1086" s="118" t="s">
        <v>285</v>
      </c>
      <c r="G1086" s="118" t="s">
        <v>162</v>
      </c>
      <c r="H1086" s="118" t="s">
        <v>370</v>
      </c>
      <c r="I1086" s="118" t="s">
        <v>598</v>
      </c>
      <c r="J1086" s="118" t="s">
        <v>599</v>
      </c>
      <c r="K1086" s="118"/>
      <c r="L1086" s="128"/>
    </row>
    <row r="1087" spans="1:12">
      <c r="A1087" s="118" t="s">
        <v>596</v>
      </c>
      <c r="B1087" s="118">
        <v>798720</v>
      </c>
      <c r="C1087" s="118" t="s">
        <v>282</v>
      </c>
      <c r="D1087" s="118" t="s">
        <v>160</v>
      </c>
      <c r="E1087" s="118" t="s">
        <v>200</v>
      </c>
      <c r="F1087" s="118" t="s">
        <v>298</v>
      </c>
      <c r="G1087" s="118" t="s">
        <v>162</v>
      </c>
      <c r="H1087" s="118" t="s">
        <v>370</v>
      </c>
      <c r="I1087" s="118" t="s">
        <v>598</v>
      </c>
      <c r="J1087" s="118" t="s">
        <v>599</v>
      </c>
      <c r="K1087" s="118"/>
      <c r="L1087" s="128"/>
    </row>
    <row r="1088" spans="1:12">
      <c r="A1088" s="118" t="s">
        <v>596</v>
      </c>
      <c r="B1088" s="118">
        <v>798720</v>
      </c>
      <c r="C1088" s="118" t="s">
        <v>282</v>
      </c>
      <c r="D1088" s="118" t="s">
        <v>160</v>
      </c>
      <c r="E1088" s="118" t="s">
        <v>383</v>
      </c>
      <c r="F1088" s="118" t="s">
        <v>605</v>
      </c>
      <c r="G1088" s="118" t="s">
        <v>162</v>
      </c>
      <c r="H1088" s="118" t="s">
        <v>370</v>
      </c>
      <c r="I1088" s="118" t="s">
        <v>632</v>
      </c>
      <c r="J1088" s="118" t="s">
        <v>633</v>
      </c>
      <c r="K1088" s="118"/>
      <c r="L1088" s="128"/>
    </row>
    <row r="1089" spans="1:12">
      <c r="A1089" s="118" t="s">
        <v>596</v>
      </c>
      <c r="B1089" s="118">
        <v>798720</v>
      </c>
      <c r="C1089" s="118" t="s">
        <v>282</v>
      </c>
      <c r="D1089" s="118" t="s">
        <v>160</v>
      </c>
      <c r="E1089" s="118" t="s">
        <v>383</v>
      </c>
      <c r="F1089" s="118" t="s">
        <v>285</v>
      </c>
      <c r="G1089" s="118" t="s">
        <v>162</v>
      </c>
      <c r="H1089" s="118" t="s">
        <v>370</v>
      </c>
      <c r="I1089" s="118" t="s">
        <v>632</v>
      </c>
      <c r="J1089" s="118" t="s">
        <v>633</v>
      </c>
      <c r="K1089" s="118"/>
      <c r="L1089" s="128"/>
    </row>
    <row r="1090" spans="1:12">
      <c r="A1090" s="118" t="s">
        <v>596</v>
      </c>
      <c r="B1090" s="118">
        <v>798720</v>
      </c>
      <c r="C1090" s="118" t="s">
        <v>282</v>
      </c>
      <c r="D1090" s="118" t="s">
        <v>160</v>
      </c>
      <c r="E1090" s="118" t="s">
        <v>383</v>
      </c>
      <c r="F1090" s="118" t="s">
        <v>298</v>
      </c>
      <c r="G1090" s="118" t="s">
        <v>162</v>
      </c>
      <c r="H1090" s="118" t="s">
        <v>370</v>
      </c>
      <c r="I1090" s="118" t="s">
        <v>632</v>
      </c>
      <c r="J1090" s="118" t="s">
        <v>633</v>
      </c>
      <c r="K1090" s="118"/>
      <c r="L1090" s="128"/>
    </row>
    <row r="1091" spans="1:12">
      <c r="A1091" s="118" t="s">
        <v>596</v>
      </c>
      <c r="B1091" s="118">
        <v>798720</v>
      </c>
      <c r="C1091" s="118" t="s">
        <v>282</v>
      </c>
      <c r="D1091" s="118" t="s">
        <v>160</v>
      </c>
      <c r="E1091" s="118" t="s">
        <v>634</v>
      </c>
      <c r="F1091" s="118" t="s">
        <v>369</v>
      </c>
      <c r="G1091" s="118" t="s">
        <v>162</v>
      </c>
      <c r="H1091" s="118" t="s">
        <v>370</v>
      </c>
      <c r="I1091" s="118" t="s">
        <v>629</v>
      </c>
      <c r="J1091" s="118" t="s">
        <v>599</v>
      </c>
      <c r="K1091" s="118"/>
      <c r="L1091" s="128"/>
    </row>
    <row r="1092" spans="1:12">
      <c r="A1092" s="118" t="s">
        <v>596</v>
      </c>
      <c r="B1092" s="118">
        <v>798720</v>
      </c>
      <c r="C1092" s="118" t="s">
        <v>282</v>
      </c>
      <c r="D1092" s="118" t="s">
        <v>160</v>
      </c>
      <c r="E1092" s="118" t="s">
        <v>634</v>
      </c>
      <c r="F1092" s="118" t="s">
        <v>330</v>
      </c>
      <c r="G1092" s="118" t="s">
        <v>162</v>
      </c>
      <c r="H1092" s="118" t="s">
        <v>370</v>
      </c>
      <c r="I1092" s="118" t="s">
        <v>629</v>
      </c>
      <c r="J1092" s="118" t="s">
        <v>599</v>
      </c>
      <c r="K1092" s="118"/>
      <c r="L1092" s="128"/>
    </row>
    <row r="1093" spans="1:12">
      <c r="A1093" s="118" t="s">
        <v>596</v>
      </c>
      <c r="B1093" s="118">
        <v>798720</v>
      </c>
      <c r="C1093" s="118" t="s">
        <v>282</v>
      </c>
      <c r="D1093" s="118" t="s">
        <v>160</v>
      </c>
      <c r="E1093" s="118" t="s">
        <v>634</v>
      </c>
      <c r="F1093" s="118" t="s">
        <v>327</v>
      </c>
      <c r="G1093" s="118" t="s">
        <v>162</v>
      </c>
      <c r="H1093" s="118" t="s">
        <v>370</v>
      </c>
      <c r="I1093" s="118" t="s">
        <v>629</v>
      </c>
      <c r="J1093" s="118" t="s">
        <v>599</v>
      </c>
      <c r="K1093" s="118"/>
      <c r="L1093" s="128"/>
    </row>
    <row r="1094" spans="1:12">
      <c r="A1094" s="118" t="s">
        <v>596</v>
      </c>
      <c r="B1094" s="118">
        <v>798720</v>
      </c>
      <c r="C1094" s="118" t="s">
        <v>282</v>
      </c>
      <c r="D1094" s="118" t="s">
        <v>635</v>
      </c>
      <c r="E1094" s="118" t="s">
        <v>636</v>
      </c>
      <c r="F1094" s="118" t="s">
        <v>311</v>
      </c>
      <c r="G1094" s="118" t="s">
        <v>162</v>
      </c>
      <c r="H1094" s="118" t="s">
        <v>370</v>
      </c>
      <c r="I1094" s="118" t="s">
        <v>637</v>
      </c>
      <c r="J1094" s="118" t="s">
        <v>638</v>
      </c>
      <c r="K1094" s="118"/>
      <c r="L1094" s="128"/>
    </row>
    <row r="1095" spans="1:12">
      <c r="A1095" s="118" t="s">
        <v>596</v>
      </c>
      <c r="B1095" s="118">
        <v>798720</v>
      </c>
      <c r="C1095" s="118" t="s">
        <v>282</v>
      </c>
      <c r="D1095" s="118" t="s">
        <v>635</v>
      </c>
      <c r="E1095" s="118" t="s">
        <v>636</v>
      </c>
      <c r="F1095" s="118" t="s">
        <v>319</v>
      </c>
      <c r="G1095" s="118" t="s">
        <v>162</v>
      </c>
      <c r="H1095" s="118" t="s">
        <v>370</v>
      </c>
      <c r="I1095" s="118" t="s">
        <v>637</v>
      </c>
      <c r="J1095" s="118" t="s">
        <v>638</v>
      </c>
      <c r="K1095" s="118"/>
      <c r="L1095" s="128"/>
    </row>
    <row r="1096" spans="1:12">
      <c r="A1096" s="118" t="s">
        <v>596</v>
      </c>
      <c r="B1096" s="118">
        <v>798720</v>
      </c>
      <c r="C1096" s="118" t="s">
        <v>282</v>
      </c>
      <c r="D1096" s="118" t="s">
        <v>635</v>
      </c>
      <c r="E1096" s="118" t="s">
        <v>636</v>
      </c>
      <c r="F1096" s="118" t="s">
        <v>610</v>
      </c>
      <c r="G1096" s="118" t="s">
        <v>162</v>
      </c>
      <c r="H1096" s="118" t="s">
        <v>370</v>
      </c>
      <c r="I1096" s="118" t="s">
        <v>637</v>
      </c>
      <c r="J1096" s="118" t="s">
        <v>638</v>
      </c>
      <c r="K1096" s="118"/>
      <c r="L1096" s="128"/>
    </row>
    <row r="1097" spans="1:12">
      <c r="A1097" s="118" t="s">
        <v>596</v>
      </c>
      <c r="B1097" s="118">
        <v>798720</v>
      </c>
      <c r="C1097" s="118" t="s">
        <v>282</v>
      </c>
      <c r="D1097" s="118" t="s">
        <v>390</v>
      </c>
      <c r="E1097" s="118" t="s">
        <v>639</v>
      </c>
      <c r="F1097" s="118" t="s">
        <v>605</v>
      </c>
      <c r="G1097" s="118" t="s">
        <v>162</v>
      </c>
      <c r="H1097" s="118"/>
      <c r="I1097" s="118" t="s">
        <v>614</v>
      </c>
      <c r="J1097" s="118" t="s">
        <v>614</v>
      </c>
      <c r="K1097" s="118"/>
      <c r="L1097" s="128"/>
    </row>
    <row r="1098" spans="1:12">
      <c r="A1098" s="118" t="s">
        <v>596</v>
      </c>
      <c r="B1098" s="118">
        <v>798720</v>
      </c>
      <c r="C1098" s="118" t="s">
        <v>282</v>
      </c>
      <c r="D1098" s="118" t="s">
        <v>390</v>
      </c>
      <c r="E1098" s="118" t="s">
        <v>639</v>
      </c>
      <c r="F1098" s="118" t="s">
        <v>285</v>
      </c>
      <c r="G1098" s="118" t="s">
        <v>162</v>
      </c>
      <c r="H1098" s="118"/>
      <c r="I1098" s="118" t="s">
        <v>614</v>
      </c>
      <c r="J1098" s="118" t="s">
        <v>614</v>
      </c>
      <c r="K1098" s="118"/>
      <c r="L1098" s="128"/>
    </row>
    <row r="1099" spans="1:12">
      <c r="A1099" s="118" t="s">
        <v>596</v>
      </c>
      <c r="B1099" s="118">
        <v>798720</v>
      </c>
      <c r="C1099" s="118" t="s">
        <v>282</v>
      </c>
      <c r="D1099" s="118" t="s">
        <v>390</v>
      </c>
      <c r="E1099" s="118" t="s">
        <v>639</v>
      </c>
      <c r="F1099" s="118" t="s">
        <v>298</v>
      </c>
      <c r="G1099" s="118" t="s">
        <v>162</v>
      </c>
      <c r="H1099" s="118"/>
      <c r="I1099" s="118" t="s">
        <v>614</v>
      </c>
      <c r="J1099" s="118" t="s">
        <v>614</v>
      </c>
      <c r="K1099" s="118"/>
      <c r="L1099" s="128"/>
    </row>
    <row r="1100" spans="1:12">
      <c r="A1100" s="118" t="s">
        <v>596</v>
      </c>
      <c r="B1100" s="118">
        <v>798720</v>
      </c>
      <c r="C1100" s="118" t="s">
        <v>282</v>
      </c>
      <c r="D1100" s="118" t="s">
        <v>619</v>
      </c>
      <c r="E1100" s="118" t="s">
        <v>640</v>
      </c>
      <c r="F1100" s="118" t="s">
        <v>311</v>
      </c>
      <c r="G1100" s="118" t="s">
        <v>162</v>
      </c>
      <c r="H1100" s="118"/>
      <c r="I1100" s="118" t="s">
        <v>641</v>
      </c>
      <c r="J1100" s="118" t="s">
        <v>642</v>
      </c>
      <c r="K1100" s="118"/>
      <c r="L1100" s="128"/>
    </row>
    <row r="1101" spans="1:12">
      <c r="A1101" s="118" t="s">
        <v>596</v>
      </c>
      <c r="B1101" s="118">
        <v>798720</v>
      </c>
      <c r="C1101" s="118" t="s">
        <v>282</v>
      </c>
      <c r="D1101" s="118" t="s">
        <v>619</v>
      </c>
      <c r="E1101" s="118" t="s">
        <v>640</v>
      </c>
      <c r="F1101" s="118" t="s">
        <v>319</v>
      </c>
      <c r="G1101" s="118" t="s">
        <v>162</v>
      </c>
      <c r="H1101" s="118"/>
      <c r="I1101" s="118" t="s">
        <v>641</v>
      </c>
      <c r="J1101" s="118" t="s">
        <v>642</v>
      </c>
      <c r="K1101" s="118"/>
      <c r="L1101" s="128"/>
    </row>
    <row r="1102" spans="1:12">
      <c r="A1102" s="118" t="s">
        <v>596</v>
      </c>
      <c r="B1102" s="118">
        <v>798720</v>
      </c>
      <c r="C1102" s="118" t="s">
        <v>282</v>
      </c>
      <c r="D1102" s="118" t="s">
        <v>619</v>
      </c>
      <c r="E1102" s="118" t="s">
        <v>640</v>
      </c>
      <c r="F1102" s="118" t="s">
        <v>610</v>
      </c>
      <c r="G1102" s="118" t="s">
        <v>162</v>
      </c>
      <c r="H1102" s="118"/>
      <c r="I1102" s="118" t="s">
        <v>641</v>
      </c>
      <c r="J1102" s="118" t="s">
        <v>642</v>
      </c>
      <c r="K1102" s="118"/>
      <c r="L1102" s="128"/>
    </row>
    <row r="1103" spans="1:12">
      <c r="A1103" s="118" t="s">
        <v>596</v>
      </c>
      <c r="B1103" s="118">
        <v>798720</v>
      </c>
      <c r="C1103" s="118" t="s">
        <v>282</v>
      </c>
      <c r="D1103" s="118" t="s">
        <v>206</v>
      </c>
      <c r="E1103" s="118" t="s">
        <v>208</v>
      </c>
      <c r="F1103" s="118" t="s">
        <v>311</v>
      </c>
      <c r="G1103" s="118" t="s">
        <v>162</v>
      </c>
      <c r="H1103" s="118" t="s">
        <v>370</v>
      </c>
      <c r="I1103" s="118" t="s">
        <v>641</v>
      </c>
      <c r="J1103" s="118" t="s">
        <v>642</v>
      </c>
      <c r="K1103" s="118"/>
      <c r="L1103" s="128"/>
    </row>
    <row r="1104" spans="1:12">
      <c r="A1104" s="118" t="s">
        <v>596</v>
      </c>
      <c r="B1104" s="118">
        <v>798720</v>
      </c>
      <c r="C1104" s="118" t="s">
        <v>282</v>
      </c>
      <c r="D1104" s="118" t="s">
        <v>206</v>
      </c>
      <c r="E1104" s="118" t="s">
        <v>208</v>
      </c>
      <c r="F1104" s="118" t="s">
        <v>319</v>
      </c>
      <c r="G1104" s="118" t="s">
        <v>162</v>
      </c>
      <c r="H1104" s="118" t="s">
        <v>370</v>
      </c>
      <c r="I1104" s="118" t="s">
        <v>641</v>
      </c>
      <c r="J1104" s="118" t="s">
        <v>642</v>
      </c>
      <c r="K1104" s="118"/>
      <c r="L1104" s="128"/>
    </row>
    <row r="1105" spans="1:12">
      <c r="A1105" s="118" t="s">
        <v>596</v>
      </c>
      <c r="B1105" s="118">
        <v>798720</v>
      </c>
      <c r="C1105" s="118" t="s">
        <v>282</v>
      </c>
      <c r="D1105" s="118" t="s">
        <v>206</v>
      </c>
      <c r="E1105" s="118" t="s">
        <v>208</v>
      </c>
      <c r="F1105" s="118" t="s">
        <v>610</v>
      </c>
      <c r="G1105" s="118" t="s">
        <v>162</v>
      </c>
      <c r="H1105" s="118" t="s">
        <v>370</v>
      </c>
      <c r="I1105" s="118" t="s">
        <v>641</v>
      </c>
      <c r="J1105" s="118" t="s">
        <v>642</v>
      </c>
      <c r="K1105" s="118"/>
      <c r="L1105" s="128"/>
    </row>
    <row r="1106" spans="1:12">
      <c r="A1106" s="118" t="s">
        <v>596</v>
      </c>
      <c r="B1106" s="118">
        <v>798720</v>
      </c>
      <c r="C1106" s="118" t="s">
        <v>282</v>
      </c>
      <c r="D1106" s="118" t="s">
        <v>163</v>
      </c>
      <c r="E1106" s="118" t="s">
        <v>319</v>
      </c>
      <c r="F1106" s="118" t="s">
        <v>311</v>
      </c>
      <c r="G1106" s="118" t="s">
        <v>162</v>
      </c>
      <c r="H1106" s="118" t="s">
        <v>370</v>
      </c>
      <c r="I1106" s="118" t="s">
        <v>614</v>
      </c>
      <c r="J1106" s="118" t="s">
        <v>614</v>
      </c>
      <c r="K1106" s="118"/>
      <c r="L1106" s="128"/>
    </row>
    <row r="1107" spans="1:12">
      <c r="A1107" s="118" t="s">
        <v>596</v>
      </c>
      <c r="B1107" s="118">
        <v>798720</v>
      </c>
      <c r="C1107" s="118" t="s">
        <v>282</v>
      </c>
      <c r="D1107" s="118" t="s">
        <v>163</v>
      </c>
      <c r="E1107" s="118" t="s">
        <v>319</v>
      </c>
      <c r="F1107" s="118" t="s">
        <v>319</v>
      </c>
      <c r="G1107" s="118" t="s">
        <v>162</v>
      </c>
      <c r="H1107" s="118" t="s">
        <v>370</v>
      </c>
      <c r="I1107" s="118" t="s">
        <v>614</v>
      </c>
      <c r="J1107" s="118" t="s">
        <v>614</v>
      </c>
      <c r="K1107" s="118"/>
      <c r="L1107" s="128"/>
    </row>
    <row r="1108" spans="1:12">
      <c r="A1108" s="118" t="s">
        <v>596</v>
      </c>
      <c r="B1108" s="118">
        <v>798720</v>
      </c>
      <c r="C1108" s="118" t="s">
        <v>282</v>
      </c>
      <c r="D1108" s="118" t="s">
        <v>163</v>
      </c>
      <c r="E1108" s="118" t="s">
        <v>319</v>
      </c>
      <c r="F1108" s="118" t="s">
        <v>610</v>
      </c>
      <c r="G1108" s="118" t="s">
        <v>162</v>
      </c>
      <c r="H1108" s="118" t="s">
        <v>370</v>
      </c>
      <c r="I1108" s="118" t="s">
        <v>614</v>
      </c>
      <c r="J1108" s="118" t="s">
        <v>614</v>
      </c>
      <c r="K1108" s="118"/>
      <c r="L1108" s="128"/>
    </row>
    <row r="1109" spans="1:12">
      <c r="A1109" s="118" t="s">
        <v>596</v>
      </c>
      <c r="B1109" s="118">
        <v>798720</v>
      </c>
      <c r="C1109" s="118" t="s">
        <v>282</v>
      </c>
      <c r="D1109" s="118" t="s">
        <v>163</v>
      </c>
      <c r="E1109" s="118" t="s">
        <v>209</v>
      </c>
      <c r="F1109" s="118" t="s">
        <v>311</v>
      </c>
      <c r="G1109" s="118" t="s">
        <v>162</v>
      </c>
      <c r="H1109" s="118" t="s">
        <v>370</v>
      </c>
      <c r="I1109" s="118" t="s">
        <v>608</v>
      </c>
      <c r="J1109" s="118" t="s">
        <v>609</v>
      </c>
      <c r="K1109" s="118"/>
      <c r="L1109" s="128"/>
    </row>
    <row r="1110" spans="1:12">
      <c r="A1110" s="118" t="s">
        <v>596</v>
      </c>
      <c r="B1110" s="118">
        <v>798720</v>
      </c>
      <c r="C1110" s="118" t="s">
        <v>282</v>
      </c>
      <c r="D1110" s="118" t="s">
        <v>163</v>
      </c>
      <c r="E1110" s="118" t="s">
        <v>209</v>
      </c>
      <c r="F1110" s="118" t="s">
        <v>319</v>
      </c>
      <c r="G1110" s="118" t="s">
        <v>162</v>
      </c>
      <c r="H1110" s="118" t="s">
        <v>370</v>
      </c>
      <c r="I1110" s="118" t="s">
        <v>608</v>
      </c>
      <c r="J1110" s="118" t="s">
        <v>609</v>
      </c>
      <c r="K1110" s="118"/>
      <c r="L1110" s="128"/>
    </row>
    <row r="1111" spans="1:12">
      <c r="A1111" s="118" t="s">
        <v>596</v>
      </c>
      <c r="B1111" s="118">
        <v>798720</v>
      </c>
      <c r="C1111" s="118" t="s">
        <v>282</v>
      </c>
      <c r="D1111" s="118" t="s">
        <v>163</v>
      </c>
      <c r="E1111" s="118" t="s">
        <v>209</v>
      </c>
      <c r="F1111" s="118" t="s">
        <v>610</v>
      </c>
      <c r="G1111" s="118" t="s">
        <v>162</v>
      </c>
      <c r="H1111" s="118" t="s">
        <v>370</v>
      </c>
      <c r="I1111" s="118" t="s">
        <v>608</v>
      </c>
      <c r="J1111" s="118" t="s">
        <v>609</v>
      </c>
      <c r="K1111" s="118"/>
      <c r="L1111" s="128"/>
    </row>
    <row r="1112" spans="1:12">
      <c r="A1112" s="118" t="s">
        <v>596</v>
      </c>
      <c r="B1112" s="118">
        <v>798720</v>
      </c>
      <c r="C1112" s="118" t="s">
        <v>282</v>
      </c>
      <c r="D1112" s="118" t="s">
        <v>160</v>
      </c>
      <c r="E1112" s="118" t="s">
        <v>297</v>
      </c>
      <c r="F1112" s="118" t="s">
        <v>605</v>
      </c>
      <c r="G1112" s="118" t="s">
        <v>162</v>
      </c>
      <c r="H1112" s="118" t="s">
        <v>370</v>
      </c>
      <c r="I1112" s="118" t="s">
        <v>614</v>
      </c>
      <c r="J1112" s="118" t="s">
        <v>614</v>
      </c>
      <c r="K1112" s="118"/>
      <c r="L1112" s="128"/>
    </row>
    <row r="1113" spans="1:12">
      <c r="A1113" s="118" t="s">
        <v>596</v>
      </c>
      <c r="B1113" s="118">
        <v>798720</v>
      </c>
      <c r="C1113" s="118" t="s">
        <v>282</v>
      </c>
      <c r="D1113" s="118" t="s">
        <v>160</v>
      </c>
      <c r="E1113" s="118" t="s">
        <v>297</v>
      </c>
      <c r="F1113" s="118" t="s">
        <v>285</v>
      </c>
      <c r="G1113" s="118" t="s">
        <v>162</v>
      </c>
      <c r="H1113" s="118" t="s">
        <v>370</v>
      </c>
      <c r="I1113" s="118" t="s">
        <v>614</v>
      </c>
      <c r="J1113" s="118" t="s">
        <v>614</v>
      </c>
      <c r="K1113" s="118"/>
      <c r="L1113" s="128"/>
    </row>
    <row r="1114" spans="1:12">
      <c r="A1114" s="118" t="s">
        <v>596</v>
      </c>
      <c r="B1114" s="118">
        <v>798720</v>
      </c>
      <c r="C1114" s="118" t="s">
        <v>282</v>
      </c>
      <c r="D1114" s="118" t="s">
        <v>160</v>
      </c>
      <c r="E1114" s="118" t="s">
        <v>297</v>
      </c>
      <c r="F1114" s="118" t="s">
        <v>298</v>
      </c>
      <c r="G1114" s="118" t="s">
        <v>162</v>
      </c>
      <c r="H1114" s="118" t="s">
        <v>370</v>
      </c>
      <c r="I1114" s="118" t="s">
        <v>614</v>
      </c>
      <c r="J1114" s="118" t="s">
        <v>614</v>
      </c>
      <c r="K1114" s="118"/>
      <c r="L1114" s="128"/>
    </row>
    <row r="1115" spans="1:12">
      <c r="A1115" s="118" t="s">
        <v>596</v>
      </c>
      <c r="B1115" s="118">
        <v>798720</v>
      </c>
      <c r="C1115" s="118" t="s">
        <v>282</v>
      </c>
      <c r="D1115" s="118" t="s">
        <v>165</v>
      </c>
      <c r="E1115" s="118" t="s">
        <v>216</v>
      </c>
      <c r="F1115" s="118" t="s">
        <v>311</v>
      </c>
      <c r="G1115" s="118" t="s">
        <v>162</v>
      </c>
      <c r="H1115" s="118" t="s">
        <v>370</v>
      </c>
      <c r="I1115" s="118" t="s">
        <v>614</v>
      </c>
      <c r="J1115" s="118" t="s">
        <v>614</v>
      </c>
      <c r="K1115" s="118"/>
      <c r="L1115" s="128"/>
    </row>
    <row r="1116" spans="1:12">
      <c r="A1116" s="118" t="s">
        <v>596</v>
      </c>
      <c r="B1116" s="118">
        <v>798720</v>
      </c>
      <c r="C1116" s="118" t="s">
        <v>282</v>
      </c>
      <c r="D1116" s="118" t="s">
        <v>165</v>
      </c>
      <c r="E1116" s="118" t="s">
        <v>216</v>
      </c>
      <c r="F1116" s="118" t="s">
        <v>319</v>
      </c>
      <c r="G1116" s="118" t="s">
        <v>162</v>
      </c>
      <c r="H1116" s="118" t="s">
        <v>370</v>
      </c>
      <c r="I1116" s="118" t="s">
        <v>614</v>
      </c>
      <c r="J1116" s="118" t="s">
        <v>614</v>
      </c>
      <c r="K1116" s="118"/>
      <c r="L1116" s="128"/>
    </row>
    <row r="1117" spans="1:12">
      <c r="A1117" s="118" t="s">
        <v>596</v>
      </c>
      <c r="B1117" s="118">
        <v>798720</v>
      </c>
      <c r="C1117" s="118" t="s">
        <v>282</v>
      </c>
      <c r="D1117" s="118" t="s">
        <v>165</v>
      </c>
      <c r="E1117" s="118" t="s">
        <v>216</v>
      </c>
      <c r="F1117" s="118" t="s">
        <v>610</v>
      </c>
      <c r="G1117" s="118" t="s">
        <v>162</v>
      </c>
      <c r="H1117" s="118" t="s">
        <v>370</v>
      </c>
      <c r="I1117" s="118" t="s">
        <v>614</v>
      </c>
      <c r="J1117" s="118" t="s">
        <v>614</v>
      </c>
      <c r="K1117" s="118"/>
      <c r="L1117" s="128"/>
    </row>
    <row r="1118" spans="1:12">
      <c r="A1118" s="118" t="s">
        <v>596</v>
      </c>
      <c r="B1118" s="118">
        <v>798720</v>
      </c>
      <c r="C1118" s="118" t="s">
        <v>282</v>
      </c>
      <c r="D1118" s="118" t="s">
        <v>390</v>
      </c>
      <c r="E1118" s="118" t="s">
        <v>643</v>
      </c>
      <c r="F1118" s="118" t="s">
        <v>605</v>
      </c>
      <c r="G1118" s="118" t="s">
        <v>162</v>
      </c>
      <c r="H1118" s="118"/>
      <c r="I1118" s="118" t="s">
        <v>608</v>
      </c>
      <c r="J1118" s="118" t="s">
        <v>609</v>
      </c>
      <c r="K1118" s="118"/>
      <c r="L1118" s="128"/>
    </row>
    <row r="1119" spans="1:12">
      <c r="A1119" s="118" t="s">
        <v>596</v>
      </c>
      <c r="B1119" s="118">
        <v>798720</v>
      </c>
      <c r="C1119" s="118" t="s">
        <v>282</v>
      </c>
      <c r="D1119" s="118" t="s">
        <v>390</v>
      </c>
      <c r="E1119" s="118" t="s">
        <v>643</v>
      </c>
      <c r="F1119" s="118" t="s">
        <v>285</v>
      </c>
      <c r="G1119" s="118" t="s">
        <v>162</v>
      </c>
      <c r="H1119" s="118"/>
      <c r="I1119" s="118" t="s">
        <v>608</v>
      </c>
      <c r="J1119" s="118" t="s">
        <v>609</v>
      </c>
      <c r="K1119" s="118"/>
      <c r="L1119" s="128"/>
    </row>
    <row r="1120" spans="1:12">
      <c r="A1120" s="118" t="s">
        <v>596</v>
      </c>
      <c r="B1120" s="118">
        <v>798720</v>
      </c>
      <c r="C1120" s="118" t="s">
        <v>282</v>
      </c>
      <c r="D1120" s="118" t="s">
        <v>390</v>
      </c>
      <c r="E1120" s="118" t="s">
        <v>643</v>
      </c>
      <c r="F1120" s="118" t="s">
        <v>298</v>
      </c>
      <c r="G1120" s="118" t="s">
        <v>162</v>
      </c>
      <c r="H1120" s="118"/>
      <c r="I1120" s="118" t="s">
        <v>608</v>
      </c>
      <c r="J1120" s="118" t="s">
        <v>609</v>
      </c>
      <c r="K1120" s="118"/>
      <c r="L1120" s="128"/>
    </row>
    <row r="1121" spans="1:12">
      <c r="A1121" s="118" t="s">
        <v>596</v>
      </c>
      <c r="B1121" s="118">
        <v>798720</v>
      </c>
      <c r="C1121" s="118" t="s">
        <v>282</v>
      </c>
      <c r="D1121" s="118" t="s">
        <v>619</v>
      </c>
      <c r="E1121" s="118" t="s">
        <v>644</v>
      </c>
      <c r="F1121" s="118" t="s">
        <v>311</v>
      </c>
      <c r="G1121" s="118" t="s">
        <v>162</v>
      </c>
      <c r="H1121" s="118"/>
      <c r="I1121" s="118" t="s">
        <v>645</v>
      </c>
      <c r="J1121" s="118" t="s">
        <v>646</v>
      </c>
      <c r="K1121" s="118"/>
      <c r="L1121" s="128"/>
    </row>
    <row r="1122" spans="1:12">
      <c r="A1122" s="118" t="s">
        <v>596</v>
      </c>
      <c r="B1122" s="118">
        <v>798720</v>
      </c>
      <c r="C1122" s="118" t="s">
        <v>282</v>
      </c>
      <c r="D1122" s="118" t="s">
        <v>619</v>
      </c>
      <c r="E1122" s="118" t="s">
        <v>644</v>
      </c>
      <c r="F1122" s="118" t="s">
        <v>319</v>
      </c>
      <c r="G1122" s="118" t="s">
        <v>162</v>
      </c>
      <c r="H1122" s="118"/>
      <c r="I1122" s="118" t="s">
        <v>645</v>
      </c>
      <c r="J1122" s="118" t="s">
        <v>646</v>
      </c>
      <c r="K1122" s="118"/>
      <c r="L1122" s="128"/>
    </row>
    <row r="1123" spans="1:12">
      <c r="A1123" s="118" t="s">
        <v>596</v>
      </c>
      <c r="B1123" s="118">
        <v>798720</v>
      </c>
      <c r="C1123" s="118" t="s">
        <v>282</v>
      </c>
      <c r="D1123" s="118" t="s">
        <v>619</v>
      </c>
      <c r="E1123" s="118" t="s">
        <v>644</v>
      </c>
      <c r="F1123" s="118" t="s">
        <v>610</v>
      </c>
      <c r="G1123" s="118" t="s">
        <v>162</v>
      </c>
      <c r="H1123" s="118"/>
      <c r="I1123" s="118" t="s">
        <v>645</v>
      </c>
      <c r="J1123" s="118" t="s">
        <v>646</v>
      </c>
      <c r="K1123" s="118"/>
      <c r="L1123" s="128"/>
    </row>
    <row r="1124" spans="1:12">
      <c r="A1124" s="118" t="s">
        <v>596</v>
      </c>
      <c r="B1124" s="118">
        <v>798720</v>
      </c>
      <c r="C1124" s="118" t="s">
        <v>282</v>
      </c>
      <c r="D1124" s="118" t="s">
        <v>390</v>
      </c>
      <c r="E1124" s="118" t="s">
        <v>647</v>
      </c>
      <c r="F1124" s="118" t="s">
        <v>605</v>
      </c>
      <c r="G1124" s="118" t="s">
        <v>162</v>
      </c>
      <c r="H1124" s="118"/>
      <c r="I1124" s="118" t="s">
        <v>614</v>
      </c>
      <c r="J1124" s="118" t="s">
        <v>614</v>
      </c>
      <c r="K1124" s="118"/>
      <c r="L1124" s="128"/>
    </row>
    <row r="1125" spans="1:12">
      <c r="A1125" s="118" t="s">
        <v>596</v>
      </c>
      <c r="B1125" s="118">
        <v>798720</v>
      </c>
      <c r="C1125" s="118" t="s">
        <v>282</v>
      </c>
      <c r="D1125" s="118" t="s">
        <v>390</v>
      </c>
      <c r="E1125" s="118" t="s">
        <v>647</v>
      </c>
      <c r="F1125" s="118" t="s">
        <v>285</v>
      </c>
      <c r="G1125" s="118" t="s">
        <v>162</v>
      </c>
      <c r="H1125" s="118"/>
      <c r="I1125" s="118" t="s">
        <v>614</v>
      </c>
      <c r="J1125" s="118" t="s">
        <v>614</v>
      </c>
      <c r="K1125" s="118"/>
      <c r="L1125" s="128"/>
    </row>
    <row r="1126" spans="1:12">
      <c r="A1126" s="118" t="s">
        <v>596</v>
      </c>
      <c r="B1126" s="118">
        <v>798720</v>
      </c>
      <c r="C1126" s="118" t="s">
        <v>282</v>
      </c>
      <c r="D1126" s="118" t="s">
        <v>390</v>
      </c>
      <c r="E1126" s="118" t="s">
        <v>647</v>
      </c>
      <c r="F1126" s="118" t="s">
        <v>298</v>
      </c>
      <c r="G1126" s="118" t="s">
        <v>162</v>
      </c>
      <c r="H1126" s="118"/>
      <c r="I1126" s="118" t="s">
        <v>614</v>
      </c>
      <c r="J1126" s="118" t="s">
        <v>614</v>
      </c>
      <c r="K1126" s="118"/>
      <c r="L1126" s="128"/>
    </row>
    <row r="1127" spans="1:12">
      <c r="A1127" s="118" t="s">
        <v>596</v>
      </c>
      <c r="B1127" s="118">
        <v>798720</v>
      </c>
      <c r="C1127" s="118" t="s">
        <v>282</v>
      </c>
      <c r="D1127" s="118" t="s">
        <v>160</v>
      </c>
      <c r="E1127" s="118" t="s">
        <v>384</v>
      </c>
      <c r="F1127" s="118" t="s">
        <v>605</v>
      </c>
      <c r="G1127" s="118" t="s">
        <v>162</v>
      </c>
      <c r="H1127" s="118" t="s">
        <v>370</v>
      </c>
      <c r="I1127" s="118" t="s">
        <v>615</v>
      </c>
      <c r="J1127" s="118" t="s">
        <v>616</v>
      </c>
      <c r="K1127" s="118"/>
      <c r="L1127" s="128"/>
    </row>
    <row r="1128" spans="1:12">
      <c r="A1128" s="118" t="s">
        <v>596</v>
      </c>
      <c r="B1128" s="118">
        <v>798720</v>
      </c>
      <c r="C1128" s="118" t="s">
        <v>282</v>
      </c>
      <c r="D1128" s="118" t="s">
        <v>160</v>
      </c>
      <c r="E1128" s="118" t="s">
        <v>384</v>
      </c>
      <c r="F1128" s="118" t="s">
        <v>285</v>
      </c>
      <c r="G1128" s="118" t="s">
        <v>162</v>
      </c>
      <c r="H1128" s="118" t="s">
        <v>370</v>
      </c>
      <c r="I1128" s="118" t="s">
        <v>615</v>
      </c>
      <c r="J1128" s="118" t="s">
        <v>616</v>
      </c>
      <c r="K1128" s="118"/>
      <c r="L1128" s="128"/>
    </row>
    <row r="1129" spans="1:12">
      <c r="A1129" s="118" t="s">
        <v>596</v>
      </c>
      <c r="B1129" s="118">
        <v>798720</v>
      </c>
      <c r="C1129" s="118" t="s">
        <v>282</v>
      </c>
      <c r="D1129" s="118" t="s">
        <v>160</v>
      </c>
      <c r="E1129" s="118" t="s">
        <v>384</v>
      </c>
      <c r="F1129" s="118" t="s">
        <v>298</v>
      </c>
      <c r="G1129" s="118" t="s">
        <v>162</v>
      </c>
      <c r="H1129" s="118" t="s">
        <v>370</v>
      </c>
      <c r="I1129" s="118" t="s">
        <v>615</v>
      </c>
      <c r="J1129" s="118" t="s">
        <v>616</v>
      </c>
      <c r="K1129" s="118"/>
      <c r="L1129" s="128"/>
    </row>
    <row r="1130" spans="1:12">
      <c r="A1130" s="118" t="s">
        <v>596</v>
      </c>
      <c r="B1130" s="118">
        <v>798720</v>
      </c>
      <c r="C1130" s="118" t="s">
        <v>282</v>
      </c>
      <c r="D1130" s="118" t="s">
        <v>160</v>
      </c>
      <c r="E1130" s="118" t="s">
        <v>220</v>
      </c>
      <c r="F1130" s="118" t="s">
        <v>605</v>
      </c>
      <c r="G1130" s="118" t="s">
        <v>162</v>
      </c>
      <c r="H1130" s="118" t="s">
        <v>370</v>
      </c>
      <c r="I1130" s="118" t="s">
        <v>598</v>
      </c>
      <c r="J1130" s="118" t="s">
        <v>599</v>
      </c>
      <c r="K1130" s="118"/>
      <c r="L1130" s="128"/>
    </row>
    <row r="1131" spans="1:12">
      <c r="A1131" s="118" t="s">
        <v>596</v>
      </c>
      <c r="B1131" s="118">
        <v>798720</v>
      </c>
      <c r="C1131" s="118" t="s">
        <v>282</v>
      </c>
      <c r="D1131" s="118" t="s">
        <v>160</v>
      </c>
      <c r="E1131" s="118" t="s">
        <v>220</v>
      </c>
      <c r="F1131" s="118" t="s">
        <v>285</v>
      </c>
      <c r="G1131" s="118" t="s">
        <v>162</v>
      </c>
      <c r="H1131" s="118" t="s">
        <v>370</v>
      </c>
      <c r="I1131" s="118" t="s">
        <v>598</v>
      </c>
      <c r="J1131" s="118" t="s">
        <v>599</v>
      </c>
      <c r="K1131" s="118"/>
      <c r="L1131" s="128"/>
    </row>
    <row r="1132" spans="1:12">
      <c r="A1132" s="118" t="s">
        <v>596</v>
      </c>
      <c r="B1132" s="118">
        <v>798720</v>
      </c>
      <c r="C1132" s="118" t="s">
        <v>282</v>
      </c>
      <c r="D1132" s="118" t="s">
        <v>160</v>
      </c>
      <c r="E1132" s="118" t="s">
        <v>220</v>
      </c>
      <c r="F1132" s="118" t="s">
        <v>298</v>
      </c>
      <c r="G1132" s="118" t="s">
        <v>162</v>
      </c>
      <c r="H1132" s="118" t="s">
        <v>370</v>
      </c>
      <c r="I1132" s="118" t="s">
        <v>598</v>
      </c>
      <c r="J1132" s="118" t="s">
        <v>599</v>
      </c>
      <c r="K1132" s="118"/>
      <c r="L1132" s="128"/>
    </row>
    <row r="1133" spans="1:12">
      <c r="A1133" s="118" t="s">
        <v>596</v>
      </c>
      <c r="B1133" s="118">
        <v>798720</v>
      </c>
      <c r="C1133" s="118" t="s">
        <v>282</v>
      </c>
      <c r="D1133" s="118" t="s">
        <v>160</v>
      </c>
      <c r="E1133" s="118" t="s">
        <v>648</v>
      </c>
      <c r="F1133" s="118" t="s">
        <v>369</v>
      </c>
      <c r="G1133" s="118" t="s">
        <v>162</v>
      </c>
      <c r="H1133" s="118" t="s">
        <v>370</v>
      </c>
      <c r="I1133" s="118" t="s">
        <v>608</v>
      </c>
      <c r="J1133" s="118" t="s">
        <v>609</v>
      </c>
      <c r="K1133" s="118"/>
      <c r="L1133" s="128"/>
    </row>
    <row r="1134" spans="1:12">
      <c r="A1134" s="118" t="s">
        <v>596</v>
      </c>
      <c r="B1134" s="118">
        <v>798720</v>
      </c>
      <c r="C1134" s="118" t="s">
        <v>282</v>
      </c>
      <c r="D1134" s="118" t="s">
        <v>160</v>
      </c>
      <c r="E1134" s="118" t="s">
        <v>648</v>
      </c>
      <c r="F1134" s="118" t="s">
        <v>330</v>
      </c>
      <c r="G1134" s="118" t="s">
        <v>162</v>
      </c>
      <c r="H1134" s="118" t="s">
        <v>370</v>
      </c>
      <c r="I1134" s="118" t="s">
        <v>608</v>
      </c>
      <c r="J1134" s="118" t="s">
        <v>609</v>
      </c>
      <c r="K1134" s="118"/>
      <c r="L1134" s="128"/>
    </row>
    <row r="1135" spans="1:12">
      <c r="A1135" s="118" t="s">
        <v>596</v>
      </c>
      <c r="B1135" s="118">
        <v>798720</v>
      </c>
      <c r="C1135" s="118" t="s">
        <v>282</v>
      </c>
      <c r="D1135" s="118" t="s">
        <v>160</v>
      </c>
      <c r="E1135" s="118" t="s">
        <v>648</v>
      </c>
      <c r="F1135" s="118" t="s">
        <v>327</v>
      </c>
      <c r="G1135" s="118" t="s">
        <v>162</v>
      </c>
      <c r="H1135" s="118" t="s">
        <v>370</v>
      </c>
      <c r="I1135" s="118" t="s">
        <v>608</v>
      </c>
      <c r="J1135" s="118" t="s">
        <v>609</v>
      </c>
      <c r="K1135" s="118"/>
      <c r="L1135" s="128"/>
    </row>
    <row r="1136" spans="1:12">
      <c r="A1136" s="118" t="s">
        <v>596</v>
      </c>
      <c r="B1136" s="118">
        <v>798720</v>
      </c>
      <c r="C1136" s="118" t="s">
        <v>282</v>
      </c>
      <c r="D1136" s="118" t="s">
        <v>160</v>
      </c>
      <c r="E1136" s="118" t="s">
        <v>649</v>
      </c>
      <c r="F1136" s="118" t="s">
        <v>369</v>
      </c>
      <c r="G1136" s="118" t="s">
        <v>162</v>
      </c>
      <c r="H1136" s="118" t="s">
        <v>370</v>
      </c>
      <c r="I1136" s="118" t="s">
        <v>608</v>
      </c>
      <c r="J1136" s="118" t="s">
        <v>609</v>
      </c>
      <c r="K1136" s="118"/>
      <c r="L1136" s="128"/>
    </row>
    <row r="1137" spans="1:12">
      <c r="A1137" s="118" t="s">
        <v>596</v>
      </c>
      <c r="B1137" s="118">
        <v>798720</v>
      </c>
      <c r="C1137" s="118" t="s">
        <v>282</v>
      </c>
      <c r="D1137" s="118" t="s">
        <v>160</v>
      </c>
      <c r="E1137" s="118" t="s">
        <v>649</v>
      </c>
      <c r="F1137" s="118" t="s">
        <v>330</v>
      </c>
      <c r="G1137" s="118" t="s">
        <v>162</v>
      </c>
      <c r="H1137" s="118" t="s">
        <v>370</v>
      </c>
      <c r="I1137" s="118" t="s">
        <v>608</v>
      </c>
      <c r="J1137" s="118" t="s">
        <v>609</v>
      </c>
      <c r="K1137" s="118"/>
      <c r="L1137" s="128"/>
    </row>
    <row r="1138" spans="1:12">
      <c r="A1138" s="118" t="s">
        <v>596</v>
      </c>
      <c r="B1138" s="118">
        <v>798720</v>
      </c>
      <c r="C1138" s="118" t="s">
        <v>282</v>
      </c>
      <c r="D1138" s="118" t="s">
        <v>160</v>
      </c>
      <c r="E1138" s="118" t="s">
        <v>649</v>
      </c>
      <c r="F1138" s="118" t="s">
        <v>327</v>
      </c>
      <c r="G1138" s="118" t="s">
        <v>162</v>
      </c>
      <c r="H1138" s="118" t="s">
        <v>370</v>
      </c>
      <c r="I1138" s="118" t="s">
        <v>608</v>
      </c>
      <c r="J1138" s="118" t="s">
        <v>609</v>
      </c>
      <c r="K1138" s="118"/>
      <c r="L1138" s="128"/>
    </row>
    <row r="1139" spans="1:12">
      <c r="A1139" s="118" t="s">
        <v>596</v>
      </c>
      <c r="B1139" s="118">
        <v>798720</v>
      </c>
      <c r="C1139" s="118" t="s">
        <v>282</v>
      </c>
      <c r="D1139" s="118" t="s">
        <v>160</v>
      </c>
      <c r="E1139" s="118" t="s">
        <v>221</v>
      </c>
      <c r="F1139" s="118" t="s">
        <v>605</v>
      </c>
      <c r="G1139" s="118" t="s">
        <v>162</v>
      </c>
      <c r="H1139" s="118" t="s">
        <v>370</v>
      </c>
      <c r="I1139" s="118" t="s">
        <v>598</v>
      </c>
      <c r="J1139" s="118" t="s">
        <v>599</v>
      </c>
      <c r="K1139" s="118"/>
      <c r="L1139" s="128"/>
    </row>
    <row r="1140" spans="1:12">
      <c r="A1140" s="118" t="s">
        <v>596</v>
      </c>
      <c r="B1140" s="118">
        <v>798720</v>
      </c>
      <c r="C1140" s="118" t="s">
        <v>282</v>
      </c>
      <c r="D1140" s="118" t="s">
        <v>160</v>
      </c>
      <c r="E1140" s="118" t="s">
        <v>221</v>
      </c>
      <c r="F1140" s="118" t="s">
        <v>285</v>
      </c>
      <c r="G1140" s="118" t="s">
        <v>162</v>
      </c>
      <c r="H1140" s="118" t="s">
        <v>370</v>
      </c>
      <c r="I1140" s="118" t="s">
        <v>598</v>
      </c>
      <c r="J1140" s="118" t="s">
        <v>599</v>
      </c>
      <c r="K1140" s="118"/>
      <c r="L1140" s="128"/>
    </row>
    <row r="1141" spans="1:12">
      <c r="A1141" s="118" t="s">
        <v>596</v>
      </c>
      <c r="B1141" s="118">
        <v>798720</v>
      </c>
      <c r="C1141" s="118" t="s">
        <v>282</v>
      </c>
      <c r="D1141" s="118" t="s">
        <v>160</v>
      </c>
      <c r="E1141" s="118" t="s">
        <v>221</v>
      </c>
      <c r="F1141" s="118" t="s">
        <v>298</v>
      </c>
      <c r="G1141" s="118" t="s">
        <v>162</v>
      </c>
      <c r="H1141" s="118" t="s">
        <v>370</v>
      </c>
      <c r="I1141" s="118" t="s">
        <v>598</v>
      </c>
      <c r="J1141" s="118" t="s">
        <v>599</v>
      </c>
      <c r="K1141" s="118"/>
      <c r="L1141" s="128"/>
    </row>
    <row r="1142" spans="1:12">
      <c r="A1142" s="118" t="s">
        <v>596</v>
      </c>
      <c r="B1142" s="118">
        <v>798720</v>
      </c>
      <c r="C1142" s="118" t="s">
        <v>282</v>
      </c>
      <c r="D1142" s="118" t="s">
        <v>619</v>
      </c>
      <c r="E1142" s="118" t="s">
        <v>650</v>
      </c>
      <c r="F1142" s="118" t="s">
        <v>311</v>
      </c>
      <c r="G1142" s="118" t="s">
        <v>162</v>
      </c>
      <c r="H1142" s="118"/>
      <c r="I1142" s="118" t="s">
        <v>645</v>
      </c>
      <c r="J1142" s="118" t="s">
        <v>646</v>
      </c>
      <c r="K1142" s="118"/>
      <c r="L1142" s="128"/>
    </row>
    <row r="1143" spans="1:12">
      <c r="A1143" s="118" t="s">
        <v>596</v>
      </c>
      <c r="B1143" s="118">
        <v>798720</v>
      </c>
      <c r="C1143" s="118" t="s">
        <v>282</v>
      </c>
      <c r="D1143" s="118" t="s">
        <v>619</v>
      </c>
      <c r="E1143" s="118" t="s">
        <v>650</v>
      </c>
      <c r="F1143" s="118" t="s">
        <v>319</v>
      </c>
      <c r="G1143" s="118" t="s">
        <v>162</v>
      </c>
      <c r="H1143" s="118"/>
      <c r="I1143" s="118" t="s">
        <v>645</v>
      </c>
      <c r="J1143" s="118" t="s">
        <v>646</v>
      </c>
      <c r="K1143" s="118"/>
      <c r="L1143" s="128"/>
    </row>
    <row r="1144" spans="1:12">
      <c r="A1144" s="118" t="s">
        <v>596</v>
      </c>
      <c r="B1144" s="118">
        <v>798720</v>
      </c>
      <c r="C1144" s="118" t="s">
        <v>282</v>
      </c>
      <c r="D1144" s="118" t="s">
        <v>619</v>
      </c>
      <c r="E1144" s="118" t="s">
        <v>650</v>
      </c>
      <c r="F1144" s="118" t="s">
        <v>610</v>
      </c>
      <c r="G1144" s="118" t="s">
        <v>162</v>
      </c>
      <c r="H1144" s="118"/>
      <c r="I1144" s="118" t="s">
        <v>645</v>
      </c>
      <c r="J1144" s="118" t="s">
        <v>646</v>
      </c>
      <c r="K1144" s="118"/>
      <c r="L1144" s="128"/>
    </row>
    <row r="1145" spans="1:12">
      <c r="A1145" s="118" t="s">
        <v>596</v>
      </c>
      <c r="B1145" s="118">
        <v>798720</v>
      </c>
      <c r="C1145" s="118" t="s">
        <v>282</v>
      </c>
      <c r="D1145" s="118" t="s">
        <v>160</v>
      </c>
      <c r="E1145" s="118" t="s">
        <v>295</v>
      </c>
      <c r="F1145" s="118" t="s">
        <v>605</v>
      </c>
      <c r="G1145" s="118" t="s">
        <v>162</v>
      </c>
      <c r="H1145" s="118" t="s">
        <v>370</v>
      </c>
      <c r="I1145" s="118" t="s">
        <v>614</v>
      </c>
      <c r="J1145" s="118" t="s">
        <v>614</v>
      </c>
      <c r="K1145" s="118"/>
      <c r="L1145" s="128"/>
    </row>
    <row r="1146" spans="1:12">
      <c r="A1146" s="118" t="s">
        <v>596</v>
      </c>
      <c r="B1146" s="118">
        <v>798720</v>
      </c>
      <c r="C1146" s="118" t="s">
        <v>282</v>
      </c>
      <c r="D1146" s="118" t="s">
        <v>160</v>
      </c>
      <c r="E1146" s="118" t="s">
        <v>295</v>
      </c>
      <c r="F1146" s="118" t="s">
        <v>285</v>
      </c>
      <c r="G1146" s="118" t="s">
        <v>162</v>
      </c>
      <c r="H1146" s="118" t="s">
        <v>370</v>
      </c>
      <c r="I1146" s="118" t="s">
        <v>614</v>
      </c>
      <c r="J1146" s="118" t="s">
        <v>614</v>
      </c>
      <c r="K1146" s="118"/>
      <c r="L1146" s="128"/>
    </row>
    <row r="1147" spans="1:12">
      <c r="A1147" s="118" t="s">
        <v>596</v>
      </c>
      <c r="B1147" s="118">
        <v>798720</v>
      </c>
      <c r="C1147" s="118" t="s">
        <v>282</v>
      </c>
      <c r="D1147" s="118" t="s">
        <v>160</v>
      </c>
      <c r="E1147" s="118" t="s">
        <v>295</v>
      </c>
      <c r="F1147" s="118" t="s">
        <v>298</v>
      </c>
      <c r="G1147" s="118" t="s">
        <v>162</v>
      </c>
      <c r="H1147" s="118" t="s">
        <v>370</v>
      </c>
      <c r="I1147" s="118" t="s">
        <v>614</v>
      </c>
      <c r="J1147" s="118" t="s">
        <v>614</v>
      </c>
      <c r="K1147" s="118"/>
      <c r="L1147" s="128"/>
    </row>
    <row r="1148" spans="1:12">
      <c r="A1148" s="118" t="s">
        <v>596</v>
      </c>
      <c r="B1148" s="118">
        <v>798720</v>
      </c>
      <c r="C1148" s="118" t="s">
        <v>282</v>
      </c>
      <c r="D1148" s="118" t="s">
        <v>390</v>
      </c>
      <c r="E1148" s="118" t="s">
        <v>651</v>
      </c>
      <c r="F1148" s="118" t="s">
        <v>605</v>
      </c>
      <c r="G1148" s="118" t="s">
        <v>162</v>
      </c>
      <c r="H1148" s="118"/>
      <c r="I1148" s="118" t="s">
        <v>598</v>
      </c>
      <c r="J1148" s="118" t="s">
        <v>599</v>
      </c>
      <c r="K1148" s="118"/>
      <c r="L1148" s="128"/>
    </row>
    <row r="1149" spans="1:12">
      <c r="A1149" s="118" t="s">
        <v>596</v>
      </c>
      <c r="B1149" s="118">
        <v>798720</v>
      </c>
      <c r="C1149" s="118" t="s">
        <v>282</v>
      </c>
      <c r="D1149" s="118" t="s">
        <v>390</v>
      </c>
      <c r="E1149" s="118" t="s">
        <v>651</v>
      </c>
      <c r="F1149" s="118" t="s">
        <v>285</v>
      </c>
      <c r="G1149" s="118" t="s">
        <v>162</v>
      </c>
      <c r="H1149" s="118"/>
      <c r="I1149" s="118" t="s">
        <v>598</v>
      </c>
      <c r="J1149" s="118" t="s">
        <v>599</v>
      </c>
      <c r="K1149" s="118"/>
      <c r="L1149" s="128"/>
    </row>
    <row r="1150" spans="1:12">
      <c r="A1150" s="118" t="s">
        <v>596</v>
      </c>
      <c r="B1150" s="118">
        <v>798720</v>
      </c>
      <c r="C1150" s="118" t="s">
        <v>282</v>
      </c>
      <c r="D1150" s="118" t="s">
        <v>390</v>
      </c>
      <c r="E1150" s="118" t="s">
        <v>651</v>
      </c>
      <c r="F1150" s="118" t="s">
        <v>298</v>
      </c>
      <c r="G1150" s="118" t="s">
        <v>162</v>
      </c>
      <c r="H1150" s="118"/>
      <c r="I1150" s="118" t="s">
        <v>598</v>
      </c>
      <c r="J1150" s="118" t="s">
        <v>599</v>
      </c>
      <c r="K1150" s="118"/>
      <c r="L1150" s="128"/>
    </row>
    <row r="1151" spans="1:12">
      <c r="A1151" s="118" t="s">
        <v>596</v>
      </c>
      <c r="B1151" s="118">
        <v>798720</v>
      </c>
      <c r="C1151" s="118" t="s">
        <v>282</v>
      </c>
      <c r="D1151" s="118" t="s">
        <v>169</v>
      </c>
      <c r="E1151" s="118" t="s">
        <v>223</v>
      </c>
      <c r="F1151" s="118" t="s">
        <v>311</v>
      </c>
      <c r="G1151" s="118" t="s">
        <v>162</v>
      </c>
      <c r="H1151" s="118" t="s">
        <v>370</v>
      </c>
      <c r="I1151" s="118" t="s">
        <v>652</v>
      </c>
      <c r="J1151" s="118" t="s">
        <v>653</v>
      </c>
      <c r="K1151" s="118"/>
      <c r="L1151" s="128"/>
    </row>
    <row r="1152" spans="1:12">
      <c r="A1152" s="118" t="s">
        <v>596</v>
      </c>
      <c r="B1152" s="118">
        <v>798720</v>
      </c>
      <c r="C1152" s="118" t="s">
        <v>282</v>
      </c>
      <c r="D1152" s="118" t="s">
        <v>169</v>
      </c>
      <c r="E1152" s="118" t="s">
        <v>223</v>
      </c>
      <c r="F1152" s="118" t="s">
        <v>319</v>
      </c>
      <c r="G1152" s="118" t="s">
        <v>162</v>
      </c>
      <c r="H1152" s="118" t="s">
        <v>370</v>
      </c>
      <c r="I1152" s="118" t="s">
        <v>652</v>
      </c>
      <c r="J1152" s="118" t="s">
        <v>653</v>
      </c>
      <c r="K1152" s="118"/>
      <c r="L1152" s="128"/>
    </row>
    <row r="1153" spans="1:12">
      <c r="A1153" s="118" t="s">
        <v>596</v>
      </c>
      <c r="B1153" s="118">
        <v>798720</v>
      </c>
      <c r="C1153" s="118" t="s">
        <v>282</v>
      </c>
      <c r="D1153" s="118" t="s">
        <v>169</v>
      </c>
      <c r="E1153" s="118" t="s">
        <v>223</v>
      </c>
      <c r="F1153" s="118" t="s">
        <v>610</v>
      </c>
      <c r="G1153" s="118" t="s">
        <v>162</v>
      </c>
      <c r="H1153" s="118" t="s">
        <v>370</v>
      </c>
      <c r="I1153" s="118" t="s">
        <v>652</v>
      </c>
      <c r="J1153" s="118" t="s">
        <v>653</v>
      </c>
      <c r="K1153" s="118"/>
      <c r="L1153" s="128"/>
    </row>
    <row r="1154" spans="1:12">
      <c r="A1154" s="118" t="s">
        <v>596</v>
      </c>
      <c r="B1154" s="118">
        <v>798720</v>
      </c>
      <c r="C1154" s="118" t="s">
        <v>282</v>
      </c>
      <c r="D1154" s="118" t="s">
        <v>169</v>
      </c>
      <c r="E1154" s="118" t="s">
        <v>224</v>
      </c>
      <c r="F1154" s="118" t="s">
        <v>311</v>
      </c>
      <c r="G1154" s="118" t="s">
        <v>162</v>
      </c>
      <c r="H1154" s="118" t="s">
        <v>370</v>
      </c>
      <c r="I1154" s="118" t="s">
        <v>652</v>
      </c>
      <c r="J1154" s="118" t="s">
        <v>653</v>
      </c>
      <c r="K1154" s="118"/>
      <c r="L1154" s="128"/>
    </row>
    <row r="1155" spans="1:12">
      <c r="A1155" s="118" t="s">
        <v>596</v>
      </c>
      <c r="B1155" s="118">
        <v>798720</v>
      </c>
      <c r="C1155" s="118" t="s">
        <v>282</v>
      </c>
      <c r="D1155" s="118" t="s">
        <v>169</v>
      </c>
      <c r="E1155" s="118" t="s">
        <v>224</v>
      </c>
      <c r="F1155" s="118" t="s">
        <v>319</v>
      </c>
      <c r="G1155" s="118" t="s">
        <v>162</v>
      </c>
      <c r="H1155" s="118" t="s">
        <v>370</v>
      </c>
      <c r="I1155" s="118" t="s">
        <v>652</v>
      </c>
      <c r="J1155" s="118" t="s">
        <v>653</v>
      </c>
      <c r="K1155" s="118"/>
      <c r="L1155" s="128"/>
    </row>
    <row r="1156" spans="1:12">
      <c r="A1156" s="118" t="s">
        <v>596</v>
      </c>
      <c r="B1156" s="118">
        <v>798720</v>
      </c>
      <c r="C1156" s="118" t="s">
        <v>282</v>
      </c>
      <c r="D1156" s="118" t="s">
        <v>169</v>
      </c>
      <c r="E1156" s="118" t="s">
        <v>224</v>
      </c>
      <c r="F1156" s="118" t="s">
        <v>610</v>
      </c>
      <c r="G1156" s="118" t="s">
        <v>162</v>
      </c>
      <c r="H1156" s="118" t="s">
        <v>370</v>
      </c>
      <c r="I1156" s="118" t="s">
        <v>652</v>
      </c>
      <c r="J1156" s="118" t="s">
        <v>653</v>
      </c>
      <c r="K1156" s="118"/>
      <c r="L1156" s="128"/>
    </row>
    <row r="1157" spans="1:12">
      <c r="A1157" s="118" t="s">
        <v>596</v>
      </c>
      <c r="B1157" s="118">
        <v>798720</v>
      </c>
      <c r="C1157" s="118" t="s">
        <v>282</v>
      </c>
      <c r="D1157" s="118" t="s">
        <v>206</v>
      </c>
      <c r="E1157" s="118" t="s">
        <v>320</v>
      </c>
      <c r="F1157" s="118" t="s">
        <v>311</v>
      </c>
      <c r="G1157" s="118" t="s">
        <v>162</v>
      </c>
      <c r="H1157" s="118" t="s">
        <v>370</v>
      </c>
      <c r="I1157" s="118" t="s">
        <v>629</v>
      </c>
      <c r="J1157" s="118" t="s">
        <v>599</v>
      </c>
      <c r="K1157" s="118"/>
      <c r="L1157" s="128"/>
    </row>
    <row r="1158" spans="1:12">
      <c r="A1158" s="118" t="s">
        <v>596</v>
      </c>
      <c r="B1158" s="118">
        <v>798720</v>
      </c>
      <c r="C1158" s="118" t="s">
        <v>282</v>
      </c>
      <c r="D1158" s="118" t="s">
        <v>206</v>
      </c>
      <c r="E1158" s="118" t="s">
        <v>320</v>
      </c>
      <c r="F1158" s="118" t="s">
        <v>319</v>
      </c>
      <c r="G1158" s="118" t="s">
        <v>162</v>
      </c>
      <c r="H1158" s="118" t="s">
        <v>370</v>
      </c>
      <c r="I1158" s="118" t="s">
        <v>629</v>
      </c>
      <c r="J1158" s="118" t="s">
        <v>599</v>
      </c>
      <c r="K1158" s="118"/>
      <c r="L1158" s="128"/>
    </row>
    <row r="1159" spans="1:12">
      <c r="A1159" s="118" t="s">
        <v>596</v>
      </c>
      <c r="B1159" s="118">
        <v>798720</v>
      </c>
      <c r="C1159" s="118" t="s">
        <v>282</v>
      </c>
      <c r="D1159" s="118" t="s">
        <v>206</v>
      </c>
      <c r="E1159" s="118" t="s">
        <v>320</v>
      </c>
      <c r="F1159" s="118" t="s">
        <v>610</v>
      </c>
      <c r="G1159" s="118" t="s">
        <v>162</v>
      </c>
      <c r="H1159" s="118" t="s">
        <v>370</v>
      </c>
      <c r="I1159" s="118" t="s">
        <v>629</v>
      </c>
      <c r="J1159" s="118" t="s">
        <v>599</v>
      </c>
      <c r="K1159" s="118"/>
      <c r="L1159" s="128"/>
    </row>
    <row r="1160" spans="1:12">
      <c r="A1160" s="118" t="s">
        <v>596</v>
      </c>
      <c r="B1160" s="118">
        <v>798720</v>
      </c>
      <c r="C1160" s="118" t="s">
        <v>282</v>
      </c>
      <c r="D1160" s="118" t="s">
        <v>206</v>
      </c>
      <c r="E1160" s="118" t="s">
        <v>226</v>
      </c>
      <c r="F1160" s="118" t="s">
        <v>311</v>
      </c>
      <c r="G1160" s="118" t="s">
        <v>162</v>
      </c>
      <c r="H1160" s="118" t="s">
        <v>370</v>
      </c>
      <c r="I1160" s="118" t="s">
        <v>606</v>
      </c>
      <c r="J1160" s="118" t="s">
        <v>607</v>
      </c>
      <c r="K1160" s="118"/>
      <c r="L1160" s="128"/>
    </row>
    <row r="1161" spans="1:12">
      <c r="A1161" s="118" t="s">
        <v>596</v>
      </c>
      <c r="B1161" s="118">
        <v>798720</v>
      </c>
      <c r="C1161" s="118" t="s">
        <v>282</v>
      </c>
      <c r="D1161" s="118" t="s">
        <v>206</v>
      </c>
      <c r="E1161" s="118" t="s">
        <v>226</v>
      </c>
      <c r="F1161" s="118" t="s">
        <v>319</v>
      </c>
      <c r="G1161" s="118" t="s">
        <v>162</v>
      </c>
      <c r="H1161" s="118" t="s">
        <v>370</v>
      </c>
      <c r="I1161" s="118" t="s">
        <v>606</v>
      </c>
      <c r="J1161" s="118" t="s">
        <v>607</v>
      </c>
      <c r="K1161" s="118"/>
      <c r="L1161" s="128"/>
    </row>
    <row r="1162" spans="1:12">
      <c r="A1162" s="118" t="s">
        <v>596</v>
      </c>
      <c r="B1162" s="118">
        <v>798720</v>
      </c>
      <c r="C1162" s="118" t="s">
        <v>282</v>
      </c>
      <c r="D1162" s="118" t="s">
        <v>206</v>
      </c>
      <c r="E1162" s="118" t="s">
        <v>226</v>
      </c>
      <c r="F1162" s="118" t="s">
        <v>610</v>
      </c>
      <c r="G1162" s="118" t="s">
        <v>162</v>
      </c>
      <c r="H1162" s="118" t="s">
        <v>370</v>
      </c>
      <c r="I1162" s="118" t="s">
        <v>606</v>
      </c>
      <c r="J1162" s="118" t="s">
        <v>607</v>
      </c>
      <c r="K1162" s="118"/>
      <c r="L1162" s="128"/>
    </row>
    <row r="1163" spans="1:12">
      <c r="A1163" s="118" t="s">
        <v>596</v>
      </c>
      <c r="B1163" s="118">
        <v>798720</v>
      </c>
      <c r="C1163" s="118" t="s">
        <v>282</v>
      </c>
      <c r="D1163" s="118" t="s">
        <v>227</v>
      </c>
      <c r="E1163" s="118" t="s">
        <v>228</v>
      </c>
      <c r="F1163" s="118" t="s">
        <v>311</v>
      </c>
      <c r="G1163" s="118" t="s">
        <v>162</v>
      </c>
      <c r="H1163" s="118" t="s">
        <v>370</v>
      </c>
      <c r="I1163" s="118" t="s">
        <v>654</v>
      </c>
      <c r="J1163" s="118" t="s">
        <v>655</v>
      </c>
      <c r="K1163" s="118"/>
      <c r="L1163" s="128"/>
    </row>
    <row r="1164" spans="1:12">
      <c r="A1164" s="118" t="s">
        <v>596</v>
      </c>
      <c r="B1164" s="118">
        <v>798720</v>
      </c>
      <c r="C1164" s="118" t="s">
        <v>282</v>
      </c>
      <c r="D1164" s="118" t="s">
        <v>227</v>
      </c>
      <c r="E1164" s="118" t="s">
        <v>228</v>
      </c>
      <c r="F1164" s="118" t="s">
        <v>319</v>
      </c>
      <c r="G1164" s="118" t="s">
        <v>162</v>
      </c>
      <c r="H1164" s="118" t="s">
        <v>370</v>
      </c>
      <c r="I1164" s="118" t="s">
        <v>654</v>
      </c>
      <c r="J1164" s="118" t="s">
        <v>655</v>
      </c>
      <c r="K1164" s="118"/>
      <c r="L1164" s="128"/>
    </row>
    <row r="1165" spans="1:12">
      <c r="A1165" s="118" t="s">
        <v>596</v>
      </c>
      <c r="B1165" s="118">
        <v>798720</v>
      </c>
      <c r="C1165" s="118" t="s">
        <v>282</v>
      </c>
      <c r="D1165" s="118" t="s">
        <v>227</v>
      </c>
      <c r="E1165" s="118" t="s">
        <v>228</v>
      </c>
      <c r="F1165" s="118" t="s">
        <v>610</v>
      </c>
      <c r="G1165" s="118" t="s">
        <v>162</v>
      </c>
      <c r="H1165" s="118" t="s">
        <v>370</v>
      </c>
      <c r="I1165" s="118" t="s">
        <v>654</v>
      </c>
      <c r="J1165" s="118" t="s">
        <v>655</v>
      </c>
      <c r="K1165" s="118"/>
      <c r="L1165" s="128"/>
    </row>
    <row r="1166" spans="1:12">
      <c r="A1166" s="118" t="s">
        <v>596</v>
      </c>
      <c r="B1166" s="118">
        <v>798720</v>
      </c>
      <c r="C1166" s="118" t="s">
        <v>282</v>
      </c>
      <c r="D1166" s="118" t="s">
        <v>619</v>
      </c>
      <c r="E1166" s="118" t="s">
        <v>656</v>
      </c>
      <c r="F1166" s="118" t="s">
        <v>311</v>
      </c>
      <c r="G1166" s="118" t="s">
        <v>162</v>
      </c>
      <c r="H1166" s="118"/>
      <c r="I1166" s="118" t="s">
        <v>645</v>
      </c>
      <c r="J1166" s="118" t="s">
        <v>646</v>
      </c>
      <c r="K1166" s="118"/>
      <c r="L1166" s="128"/>
    </row>
    <row r="1167" spans="1:12">
      <c r="A1167" s="118" t="s">
        <v>596</v>
      </c>
      <c r="B1167" s="118">
        <v>798720</v>
      </c>
      <c r="C1167" s="118" t="s">
        <v>282</v>
      </c>
      <c r="D1167" s="118" t="s">
        <v>619</v>
      </c>
      <c r="E1167" s="118" t="s">
        <v>656</v>
      </c>
      <c r="F1167" s="118" t="s">
        <v>319</v>
      </c>
      <c r="G1167" s="118" t="s">
        <v>162</v>
      </c>
      <c r="H1167" s="118"/>
      <c r="I1167" s="118" t="s">
        <v>645</v>
      </c>
      <c r="J1167" s="118" t="s">
        <v>646</v>
      </c>
      <c r="K1167" s="118"/>
      <c r="L1167" s="128"/>
    </row>
    <row r="1168" spans="1:12">
      <c r="A1168" s="118" t="s">
        <v>596</v>
      </c>
      <c r="B1168" s="118">
        <v>798720</v>
      </c>
      <c r="C1168" s="118" t="s">
        <v>282</v>
      </c>
      <c r="D1168" s="118" t="s">
        <v>619</v>
      </c>
      <c r="E1168" s="118" t="s">
        <v>656</v>
      </c>
      <c r="F1168" s="118" t="s">
        <v>610</v>
      </c>
      <c r="G1168" s="118" t="s">
        <v>162</v>
      </c>
      <c r="H1168" s="118"/>
      <c r="I1168" s="118" t="s">
        <v>645</v>
      </c>
      <c r="J1168" s="118" t="s">
        <v>646</v>
      </c>
      <c r="K1168" s="118"/>
      <c r="L1168" s="128"/>
    </row>
    <row r="1169" spans="1:12">
      <c r="A1169" s="118" t="s">
        <v>596</v>
      </c>
      <c r="B1169" s="118">
        <v>798720</v>
      </c>
      <c r="C1169" s="118" t="s">
        <v>282</v>
      </c>
      <c r="D1169" s="118" t="s">
        <v>169</v>
      </c>
      <c r="E1169" s="118" t="s">
        <v>229</v>
      </c>
      <c r="F1169" s="118" t="s">
        <v>311</v>
      </c>
      <c r="G1169" s="118" t="s">
        <v>162</v>
      </c>
      <c r="H1169" s="118" t="s">
        <v>370</v>
      </c>
      <c r="I1169" s="118" t="s">
        <v>657</v>
      </c>
      <c r="J1169" s="118" t="s">
        <v>658</v>
      </c>
      <c r="K1169" s="118"/>
      <c r="L1169" s="128"/>
    </row>
    <row r="1170" spans="1:12">
      <c r="A1170" s="118" t="s">
        <v>596</v>
      </c>
      <c r="B1170" s="118">
        <v>798720</v>
      </c>
      <c r="C1170" s="118" t="s">
        <v>282</v>
      </c>
      <c r="D1170" s="118" t="s">
        <v>169</v>
      </c>
      <c r="E1170" s="118" t="s">
        <v>229</v>
      </c>
      <c r="F1170" s="118" t="s">
        <v>319</v>
      </c>
      <c r="G1170" s="118" t="s">
        <v>162</v>
      </c>
      <c r="H1170" s="118" t="s">
        <v>370</v>
      </c>
      <c r="I1170" s="118" t="s">
        <v>657</v>
      </c>
      <c r="J1170" s="118" t="s">
        <v>658</v>
      </c>
      <c r="K1170" s="118"/>
      <c r="L1170" s="128"/>
    </row>
    <row r="1171" spans="1:12">
      <c r="A1171" s="118" t="s">
        <v>596</v>
      </c>
      <c r="B1171" s="118">
        <v>798720</v>
      </c>
      <c r="C1171" s="118" t="s">
        <v>282</v>
      </c>
      <c r="D1171" s="118" t="s">
        <v>169</v>
      </c>
      <c r="E1171" s="118" t="s">
        <v>229</v>
      </c>
      <c r="F1171" s="118" t="s">
        <v>610</v>
      </c>
      <c r="G1171" s="118" t="s">
        <v>162</v>
      </c>
      <c r="H1171" s="118" t="s">
        <v>370</v>
      </c>
      <c r="I1171" s="118" t="s">
        <v>657</v>
      </c>
      <c r="J1171" s="118" t="s">
        <v>658</v>
      </c>
      <c r="K1171" s="118"/>
      <c r="L1171" s="128"/>
    </row>
    <row r="1172" spans="1:12">
      <c r="A1172" s="118" t="s">
        <v>596</v>
      </c>
      <c r="B1172" s="118">
        <v>798720</v>
      </c>
      <c r="C1172" s="118" t="s">
        <v>282</v>
      </c>
      <c r="D1172" s="118" t="s">
        <v>206</v>
      </c>
      <c r="E1172" s="118" t="s">
        <v>322</v>
      </c>
      <c r="F1172" s="118" t="s">
        <v>311</v>
      </c>
      <c r="G1172" s="118" t="s">
        <v>162</v>
      </c>
      <c r="H1172" s="118" t="s">
        <v>370</v>
      </c>
      <c r="I1172" s="118" t="s">
        <v>614</v>
      </c>
      <c r="J1172" s="118" t="s">
        <v>614</v>
      </c>
      <c r="K1172" s="118"/>
      <c r="L1172" s="128"/>
    </row>
    <row r="1173" spans="1:12">
      <c r="A1173" s="118" t="s">
        <v>596</v>
      </c>
      <c r="B1173" s="118">
        <v>798720</v>
      </c>
      <c r="C1173" s="118" t="s">
        <v>282</v>
      </c>
      <c r="D1173" s="118" t="s">
        <v>206</v>
      </c>
      <c r="E1173" s="118" t="s">
        <v>322</v>
      </c>
      <c r="F1173" s="118" t="s">
        <v>319</v>
      </c>
      <c r="G1173" s="118" t="s">
        <v>162</v>
      </c>
      <c r="H1173" s="118" t="s">
        <v>370</v>
      </c>
      <c r="I1173" s="118" t="s">
        <v>614</v>
      </c>
      <c r="J1173" s="118" t="s">
        <v>614</v>
      </c>
      <c r="K1173" s="118"/>
      <c r="L1173" s="128"/>
    </row>
    <row r="1174" spans="1:12">
      <c r="A1174" s="118" t="s">
        <v>596</v>
      </c>
      <c r="B1174" s="118">
        <v>798720</v>
      </c>
      <c r="C1174" s="118" t="s">
        <v>282</v>
      </c>
      <c r="D1174" s="118" t="s">
        <v>206</v>
      </c>
      <c r="E1174" s="118" t="s">
        <v>322</v>
      </c>
      <c r="F1174" s="118" t="s">
        <v>610</v>
      </c>
      <c r="G1174" s="118" t="s">
        <v>162</v>
      </c>
      <c r="H1174" s="118" t="s">
        <v>370</v>
      </c>
      <c r="I1174" s="118" t="s">
        <v>614</v>
      </c>
      <c r="J1174" s="118" t="s">
        <v>614</v>
      </c>
      <c r="K1174" s="118"/>
      <c r="L1174" s="128"/>
    </row>
    <row r="1175" spans="1:12">
      <c r="A1175" s="118" t="s">
        <v>596</v>
      </c>
      <c r="B1175" s="118">
        <v>798720</v>
      </c>
      <c r="C1175" s="118" t="s">
        <v>282</v>
      </c>
      <c r="D1175" s="118" t="s">
        <v>659</v>
      </c>
      <c r="E1175" s="118" t="s">
        <v>605</v>
      </c>
      <c r="F1175" s="118" t="s">
        <v>605</v>
      </c>
      <c r="G1175" s="118" t="s">
        <v>162</v>
      </c>
      <c r="H1175" s="142" t="s">
        <v>370</v>
      </c>
      <c r="I1175" s="118" t="s">
        <v>614</v>
      </c>
      <c r="J1175" s="118" t="s">
        <v>614</v>
      </c>
      <c r="K1175" s="118"/>
      <c r="L1175" s="128"/>
    </row>
    <row r="1176" spans="1:12">
      <c r="A1176" s="118" t="s">
        <v>596</v>
      </c>
      <c r="B1176" s="118">
        <v>798720</v>
      </c>
      <c r="C1176" s="118" t="s">
        <v>282</v>
      </c>
      <c r="D1176" s="118" t="s">
        <v>659</v>
      </c>
      <c r="E1176" s="118" t="s">
        <v>605</v>
      </c>
      <c r="F1176" s="118" t="s">
        <v>285</v>
      </c>
      <c r="G1176" s="118" t="s">
        <v>162</v>
      </c>
      <c r="H1176" s="142" t="s">
        <v>370</v>
      </c>
      <c r="I1176" s="118" t="s">
        <v>614</v>
      </c>
      <c r="J1176" s="118" t="s">
        <v>614</v>
      </c>
      <c r="K1176" s="118"/>
      <c r="L1176" s="128"/>
    </row>
    <row r="1177" spans="1:12">
      <c r="A1177" s="118" t="s">
        <v>596</v>
      </c>
      <c r="B1177" s="118">
        <v>798720</v>
      </c>
      <c r="C1177" s="118" t="s">
        <v>282</v>
      </c>
      <c r="D1177" s="118" t="s">
        <v>659</v>
      </c>
      <c r="E1177" s="118" t="s">
        <v>605</v>
      </c>
      <c r="F1177" s="142" t="s">
        <v>298</v>
      </c>
      <c r="G1177" s="118" t="s">
        <v>162</v>
      </c>
      <c r="H1177" s="142" t="s">
        <v>370</v>
      </c>
      <c r="I1177" s="118" t="s">
        <v>614</v>
      </c>
      <c r="J1177" s="118" t="s">
        <v>614</v>
      </c>
      <c r="K1177" s="118"/>
      <c r="L1177" s="128"/>
    </row>
    <row r="1178" spans="1:12">
      <c r="A1178" s="118" t="s">
        <v>596</v>
      </c>
      <c r="B1178" s="118">
        <v>798720</v>
      </c>
      <c r="C1178" s="118" t="s">
        <v>282</v>
      </c>
      <c r="D1178" s="118" t="s">
        <v>160</v>
      </c>
      <c r="E1178" s="118" t="s">
        <v>298</v>
      </c>
      <c r="F1178" s="118" t="s">
        <v>605</v>
      </c>
      <c r="G1178" s="118" t="s">
        <v>162</v>
      </c>
      <c r="H1178" s="118" t="s">
        <v>370</v>
      </c>
      <c r="I1178" s="118" t="s">
        <v>614</v>
      </c>
      <c r="J1178" s="118" t="s">
        <v>614</v>
      </c>
      <c r="K1178" s="118"/>
      <c r="L1178" s="128"/>
    </row>
    <row r="1179" spans="1:12">
      <c r="A1179" s="118" t="s">
        <v>596</v>
      </c>
      <c r="B1179" s="118">
        <v>798720</v>
      </c>
      <c r="C1179" s="118" t="s">
        <v>282</v>
      </c>
      <c r="D1179" s="118" t="s">
        <v>160</v>
      </c>
      <c r="E1179" s="118" t="s">
        <v>298</v>
      </c>
      <c r="F1179" s="118" t="s">
        <v>285</v>
      </c>
      <c r="G1179" s="118" t="s">
        <v>162</v>
      </c>
      <c r="H1179" s="118" t="s">
        <v>370</v>
      </c>
      <c r="I1179" s="118" t="s">
        <v>614</v>
      </c>
      <c r="J1179" s="118" t="s">
        <v>614</v>
      </c>
      <c r="K1179" s="118"/>
      <c r="L1179" s="128"/>
    </row>
    <row r="1180" spans="1:12">
      <c r="A1180" s="118" t="s">
        <v>596</v>
      </c>
      <c r="B1180" s="118">
        <v>798720</v>
      </c>
      <c r="C1180" s="118" t="s">
        <v>282</v>
      </c>
      <c r="D1180" s="118" t="s">
        <v>160</v>
      </c>
      <c r="E1180" s="118" t="s">
        <v>298</v>
      </c>
      <c r="F1180" s="118" t="s">
        <v>298</v>
      </c>
      <c r="G1180" s="118" t="s">
        <v>162</v>
      </c>
      <c r="H1180" s="118" t="s">
        <v>370</v>
      </c>
      <c r="I1180" s="118" t="s">
        <v>614</v>
      </c>
      <c r="J1180" s="118" t="s">
        <v>614</v>
      </c>
      <c r="K1180" s="118"/>
      <c r="L1180" s="128"/>
    </row>
    <row r="1181" spans="1:12">
      <c r="A1181" s="118" t="s">
        <v>596</v>
      </c>
      <c r="B1181" s="118">
        <v>798720</v>
      </c>
      <c r="C1181" s="118" t="s">
        <v>282</v>
      </c>
      <c r="D1181" s="118" t="s">
        <v>160</v>
      </c>
      <c r="E1181" s="118" t="s">
        <v>660</v>
      </c>
      <c r="F1181" s="118" t="s">
        <v>369</v>
      </c>
      <c r="G1181" s="118" t="s">
        <v>162</v>
      </c>
      <c r="H1181" s="118" t="s">
        <v>370</v>
      </c>
      <c r="I1181" s="118" t="s">
        <v>661</v>
      </c>
      <c r="J1181" s="118" t="s">
        <v>662</v>
      </c>
      <c r="K1181" s="118"/>
      <c r="L1181" s="128"/>
    </row>
    <row r="1182" spans="1:12">
      <c r="A1182" s="118" t="s">
        <v>596</v>
      </c>
      <c r="B1182" s="118">
        <v>798720</v>
      </c>
      <c r="C1182" s="118" t="s">
        <v>282</v>
      </c>
      <c r="D1182" s="118" t="s">
        <v>160</v>
      </c>
      <c r="E1182" s="118" t="s">
        <v>660</v>
      </c>
      <c r="F1182" s="118" t="s">
        <v>330</v>
      </c>
      <c r="G1182" s="118" t="s">
        <v>162</v>
      </c>
      <c r="H1182" s="118" t="s">
        <v>370</v>
      </c>
      <c r="I1182" s="118" t="s">
        <v>661</v>
      </c>
      <c r="J1182" s="118" t="s">
        <v>662</v>
      </c>
      <c r="K1182" s="118"/>
      <c r="L1182" s="128"/>
    </row>
    <row r="1183" spans="1:12">
      <c r="A1183" s="118" t="s">
        <v>596</v>
      </c>
      <c r="B1183" s="118">
        <v>798720</v>
      </c>
      <c r="C1183" s="118" t="s">
        <v>282</v>
      </c>
      <c r="D1183" s="118" t="s">
        <v>160</v>
      </c>
      <c r="E1183" s="118" t="s">
        <v>660</v>
      </c>
      <c r="F1183" s="118" t="s">
        <v>327</v>
      </c>
      <c r="G1183" s="118" t="s">
        <v>162</v>
      </c>
      <c r="H1183" s="118" t="s">
        <v>370</v>
      </c>
      <c r="I1183" s="118" t="s">
        <v>661</v>
      </c>
      <c r="J1183" s="118" t="s">
        <v>662</v>
      </c>
      <c r="K1183" s="118"/>
      <c r="L1183" s="128"/>
    </row>
    <row r="1184" spans="1:12">
      <c r="A1184" s="118" t="s">
        <v>596</v>
      </c>
      <c r="B1184" s="118">
        <v>798720</v>
      </c>
      <c r="C1184" s="118" t="s">
        <v>282</v>
      </c>
      <c r="D1184" s="118" t="s">
        <v>160</v>
      </c>
      <c r="E1184" s="118" t="s">
        <v>663</v>
      </c>
      <c r="F1184" s="118" t="s">
        <v>369</v>
      </c>
      <c r="G1184" s="118" t="s">
        <v>162</v>
      </c>
      <c r="H1184" s="118" t="s">
        <v>370</v>
      </c>
      <c r="I1184" s="118" t="s">
        <v>598</v>
      </c>
      <c r="J1184" s="118" t="s">
        <v>599</v>
      </c>
      <c r="K1184" s="118"/>
      <c r="L1184" s="128"/>
    </row>
    <row r="1185" spans="1:12">
      <c r="A1185" s="118" t="s">
        <v>596</v>
      </c>
      <c r="B1185" s="118">
        <v>798720</v>
      </c>
      <c r="C1185" s="118" t="s">
        <v>282</v>
      </c>
      <c r="D1185" s="118" t="s">
        <v>160</v>
      </c>
      <c r="E1185" s="118" t="s">
        <v>663</v>
      </c>
      <c r="F1185" s="118" t="s">
        <v>330</v>
      </c>
      <c r="G1185" s="118" t="s">
        <v>162</v>
      </c>
      <c r="H1185" s="118" t="s">
        <v>370</v>
      </c>
      <c r="I1185" s="118" t="s">
        <v>598</v>
      </c>
      <c r="J1185" s="118" t="s">
        <v>599</v>
      </c>
      <c r="K1185" s="118"/>
      <c r="L1185" s="128"/>
    </row>
    <row r="1186" spans="1:12">
      <c r="A1186" s="118" t="s">
        <v>596</v>
      </c>
      <c r="B1186" s="118">
        <v>798720</v>
      </c>
      <c r="C1186" s="118" t="s">
        <v>282</v>
      </c>
      <c r="D1186" s="118" t="s">
        <v>160</v>
      </c>
      <c r="E1186" s="118" t="s">
        <v>663</v>
      </c>
      <c r="F1186" s="118" t="s">
        <v>327</v>
      </c>
      <c r="G1186" s="118" t="s">
        <v>162</v>
      </c>
      <c r="H1186" s="118" t="s">
        <v>370</v>
      </c>
      <c r="I1186" s="118" t="s">
        <v>598</v>
      </c>
      <c r="J1186" s="118" t="s">
        <v>599</v>
      </c>
      <c r="K1186" s="118"/>
      <c r="L1186" s="128"/>
    </row>
    <row r="1187" spans="1:12">
      <c r="A1187" s="118" t="s">
        <v>596</v>
      </c>
      <c r="B1187" s="118">
        <v>798720</v>
      </c>
      <c r="C1187" s="118" t="s">
        <v>282</v>
      </c>
      <c r="D1187" s="118" t="s">
        <v>160</v>
      </c>
      <c r="E1187" s="118" t="s">
        <v>236</v>
      </c>
      <c r="F1187" s="118" t="s">
        <v>369</v>
      </c>
      <c r="G1187" s="118" t="s">
        <v>162</v>
      </c>
      <c r="H1187" s="118" t="s">
        <v>370</v>
      </c>
      <c r="I1187" s="118" t="s">
        <v>598</v>
      </c>
      <c r="J1187" s="118" t="s">
        <v>599</v>
      </c>
      <c r="K1187" s="118"/>
      <c r="L1187" s="128"/>
    </row>
    <row r="1188" spans="1:12">
      <c r="A1188" s="118" t="s">
        <v>596</v>
      </c>
      <c r="B1188" s="118">
        <v>798720</v>
      </c>
      <c r="C1188" s="118" t="s">
        <v>282</v>
      </c>
      <c r="D1188" s="118" t="s">
        <v>160</v>
      </c>
      <c r="E1188" s="118" t="s">
        <v>236</v>
      </c>
      <c r="F1188" s="118" t="s">
        <v>330</v>
      </c>
      <c r="G1188" s="118" t="s">
        <v>162</v>
      </c>
      <c r="H1188" s="118" t="s">
        <v>370</v>
      </c>
      <c r="I1188" s="118" t="s">
        <v>598</v>
      </c>
      <c r="J1188" s="118" t="s">
        <v>599</v>
      </c>
      <c r="K1188" s="118"/>
      <c r="L1188" s="128"/>
    </row>
    <row r="1189" spans="1:12">
      <c r="A1189" s="118" t="s">
        <v>596</v>
      </c>
      <c r="B1189" s="118">
        <v>798720</v>
      </c>
      <c r="C1189" s="118" t="s">
        <v>282</v>
      </c>
      <c r="D1189" s="118" t="s">
        <v>160</v>
      </c>
      <c r="E1189" s="118" t="s">
        <v>236</v>
      </c>
      <c r="F1189" s="118" t="s">
        <v>327</v>
      </c>
      <c r="G1189" s="118" t="s">
        <v>162</v>
      </c>
      <c r="H1189" s="118" t="s">
        <v>370</v>
      </c>
      <c r="I1189" s="118" t="s">
        <v>598</v>
      </c>
      <c r="J1189" s="118" t="s">
        <v>599</v>
      </c>
      <c r="K1189" s="118"/>
      <c r="L1189" s="128"/>
    </row>
    <row r="1190" spans="1:12">
      <c r="A1190" s="118" t="s">
        <v>596</v>
      </c>
      <c r="B1190" s="118">
        <v>798720</v>
      </c>
      <c r="C1190" s="118" t="s">
        <v>282</v>
      </c>
      <c r="D1190" s="118" t="s">
        <v>160</v>
      </c>
      <c r="E1190" s="118" t="s">
        <v>237</v>
      </c>
      <c r="F1190" s="118" t="s">
        <v>369</v>
      </c>
      <c r="G1190" s="118" t="s">
        <v>162</v>
      </c>
      <c r="H1190" s="118" t="s">
        <v>370</v>
      </c>
      <c r="I1190" s="118" t="s">
        <v>629</v>
      </c>
      <c r="J1190" s="118" t="s">
        <v>599</v>
      </c>
      <c r="K1190" s="118"/>
      <c r="L1190" s="128"/>
    </row>
    <row r="1191" spans="1:12">
      <c r="A1191" s="118" t="s">
        <v>596</v>
      </c>
      <c r="B1191" s="118">
        <v>798720</v>
      </c>
      <c r="C1191" s="118" t="s">
        <v>282</v>
      </c>
      <c r="D1191" s="118" t="s">
        <v>160</v>
      </c>
      <c r="E1191" s="118" t="s">
        <v>237</v>
      </c>
      <c r="F1191" s="118" t="s">
        <v>330</v>
      </c>
      <c r="G1191" s="118" t="s">
        <v>162</v>
      </c>
      <c r="H1191" s="118" t="s">
        <v>370</v>
      </c>
      <c r="I1191" s="118" t="s">
        <v>629</v>
      </c>
      <c r="J1191" s="118" t="s">
        <v>599</v>
      </c>
      <c r="K1191" s="118"/>
      <c r="L1191" s="128"/>
    </row>
    <row r="1192" spans="1:12">
      <c r="A1192" s="118" t="s">
        <v>596</v>
      </c>
      <c r="B1192" s="118">
        <v>798720</v>
      </c>
      <c r="C1192" s="118" t="s">
        <v>282</v>
      </c>
      <c r="D1192" s="118" t="s">
        <v>160</v>
      </c>
      <c r="E1192" s="118" t="s">
        <v>237</v>
      </c>
      <c r="F1192" s="118" t="s">
        <v>327</v>
      </c>
      <c r="G1192" s="118" t="s">
        <v>162</v>
      </c>
      <c r="H1192" s="118" t="s">
        <v>370</v>
      </c>
      <c r="I1192" s="118" t="s">
        <v>629</v>
      </c>
      <c r="J1192" s="118" t="s">
        <v>599</v>
      </c>
      <c r="K1192" s="118"/>
      <c r="L1192" s="128"/>
    </row>
    <row r="1193" spans="1:12">
      <c r="A1193" s="118" t="s">
        <v>596</v>
      </c>
      <c r="B1193" s="118">
        <v>798720</v>
      </c>
      <c r="C1193" s="118" t="s">
        <v>282</v>
      </c>
      <c r="D1193" s="118" t="s">
        <v>169</v>
      </c>
      <c r="E1193" s="118" t="s">
        <v>238</v>
      </c>
      <c r="F1193" s="118" t="s">
        <v>311</v>
      </c>
      <c r="G1193" s="118" t="s">
        <v>162</v>
      </c>
      <c r="H1193" s="118" t="s">
        <v>370</v>
      </c>
      <c r="I1193" s="118" t="s">
        <v>606</v>
      </c>
      <c r="J1193" s="118" t="s">
        <v>607</v>
      </c>
      <c r="K1193" s="118"/>
      <c r="L1193" s="128"/>
    </row>
    <row r="1194" spans="1:12">
      <c r="A1194" s="118" t="s">
        <v>596</v>
      </c>
      <c r="B1194" s="118">
        <v>798720</v>
      </c>
      <c r="C1194" s="118" t="s">
        <v>282</v>
      </c>
      <c r="D1194" s="118" t="s">
        <v>169</v>
      </c>
      <c r="E1194" s="118" t="s">
        <v>238</v>
      </c>
      <c r="F1194" s="118" t="s">
        <v>319</v>
      </c>
      <c r="G1194" s="118" t="s">
        <v>162</v>
      </c>
      <c r="H1194" s="118" t="s">
        <v>370</v>
      </c>
      <c r="I1194" s="118" t="s">
        <v>606</v>
      </c>
      <c r="J1194" s="118" t="s">
        <v>607</v>
      </c>
      <c r="K1194" s="118"/>
      <c r="L1194" s="128"/>
    </row>
    <row r="1195" spans="1:12">
      <c r="A1195" s="118" t="s">
        <v>596</v>
      </c>
      <c r="B1195" s="118">
        <v>798720</v>
      </c>
      <c r="C1195" s="118" t="s">
        <v>282</v>
      </c>
      <c r="D1195" s="118" t="s">
        <v>169</v>
      </c>
      <c r="E1195" s="118" t="s">
        <v>238</v>
      </c>
      <c r="F1195" s="118" t="s">
        <v>610</v>
      </c>
      <c r="G1195" s="118" t="s">
        <v>162</v>
      </c>
      <c r="H1195" s="118" t="s">
        <v>370</v>
      </c>
      <c r="I1195" s="118" t="s">
        <v>606</v>
      </c>
      <c r="J1195" s="118" t="s">
        <v>607</v>
      </c>
      <c r="K1195" s="118"/>
      <c r="L1195" s="128"/>
    </row>
    <row r="1196" spans="1:12">
      <c r="A1196" s="118" t="s">
        <v>596</v>
      </c>
      <c r="B1196" s="118">
        <v>798720</v>
      </c>
      <c r="C1196" s="118" t="s">
        <v>282</v>
      </c>
      <c r="D1196" s="118" t="s">
        <v>160</v>
      </c>
      <c r="E1196" s="118" t="s">
        <v>285</v>
      </c>
      <c r="F1196" s="118" t="s">
        <v>605</v>
      </c>
      <c r="G1196" s="118" t="s">
        <v>162</v>
      </c>
      <c r="H1196" s="142" t="s">
        <v>370</v>
      </c>
      <c r="I1196" s="118" t="s">
        <v>614</v>
      </c>
      <c r="J1196" s="118" t="s">
        <v>614</v>
      </c>
      <c r="K1196" s="118"/>
      <c r="L1196" s="128"/>
    </row>
    <row r="1197" spans="1:12">
      <c r="A1197" s="118" t="s">
        <v>596</v>
      </c>
      <c r="B1197" s="118">
        <v>798720</v>
      </c>
      <c r="C1197" s="118" t="s">
        <v>282</v>
      </c>
      <c r="D1197" s="118" t="s">
        <v>160</v>
      </c>
      <c r="E1197" s="118" t="s">
        <v>285</v>
      </c>
      <c r="F1197" s="118" t="s">
        <v>285</v>
      </c>
      <c r="G1197" s="118" t="s">
        <v>162</v>
      </c>
      <c r="H1197" s="142" t="s">
        <v>370</v>
      </c>
      <c r="I1197" s="118" t="s">
        <v>614</v>
      </c>
      <c r="J1197" s="118" t="s">
        <v>614</v>
      </c>
      <c r="K1197" s="118"/>
      <c r="L1197" s="128"/>
    </row>
    <row r="1198" spans="1:12">
      <c r="A1198" s="118" t="s">
        <v>596</v>
      </c>
      <c r="B1198" s="118">
        <v>798720</v>
      </c>
      <c r="C1198" s="118" t="s">
        <v>282</v>
      </c>
      <c r="D1198" s="118" t="s">
        <v>160</v>
      </c>
      <c r="E1198" s="118" t="s">
        <v>285</v>
      </c>
      <c r="F1198" s="142" t="s">
        <v>298</v>
      </c>
      <c r="G1198" s="118" t="s">
        <v>162</v>
      </c>
      <c r="H1198" s="142" t="s">
        <v>370</v>
      </c>
      <c r="I1198" s="118" t="s">
        <v>614</v>
      </c>
      <c r="J1198" s="118" t="s">
        <v>614</v>
      </c>
      <c r="K1198" s="118"/>
      <c r="L1198" s="128"/>
    </row>
    <row r="1199" spans="1:12">
      <c r="A1199" s="118" t="s">
        <v>596</v>
      </c>
      <c r="B1199" s="118">
        <v>798720</v>
      </c>
      <c r="C1199" s="118" t="s">
        <v>282</v>
      </c>
      <c r="D1199" s="118" t="s">
        <v>160</v>
      </c>
      <c r="E1199" s="118" t="s">
        <v>239</v>
      </c>
      <c r="F1199" s="118" t="s">
        <v>369</v>
      </c>
      <c r="G1199" s="118" t="s">
        <v>162</v>
      </c>
      <c r="H1199" s="118" t="s">
        <v>370</v>
      </c>
      <c r="I1199" s="118" t="s">
        <v>624</v>
      </c>
      <c r="J1199" s="118" t="s">
        <v>664</v>
      </c>
      <c r="K1199" s="118"/>
      <c r="L1199" s="128"/>
    </row>
    <row r="1200" spans="1:12">
      <c r="A1200" s="118" t="s">
        <v>596</v>
      </c>
      <c r="B1200" s="118">
        <v>798720</v>
      </c>
      <c r="C1200" s="118" t="s">
        <v>282</v>
      </c>
      <c r="D1200" s="118" t="s">
        <v>160</v>
      </c>
      <c r="E1200" s="118" t="s">
        <v>239</v>
      </c>
      <c r="F1200" s="118" t="s">
        <v>330</v>
      </c>
      <c r="G1200" s="118" t="s">
        <v>162</v>
      </c>
      <c r="H1200" s="118" t="s">
        <v>370</v>
      </c>
      <c r="I1200" s="118" t="s">
        <v>624</v>
      </c>
      <c r="J1200" s="118" t="s">
        <v>664</v>
      </c>
      <c r="K1200" s="118"/>
      <c r="L1200" s="128"/>
    </row>
    <row r="1201" spans="1:12">
      <c r="A1201" s="118" t="s">
        <v>596</v>
      </c>
      <c r="B1201" s="118">
        <v>798720</v>
      </c>
      <c r="C1201" s="118" t="s">
        <v>282</v>
      </c>
      <c r="D1201" s="118" t="s">
        <v>160</v>
      </c>
      <c r="E1201" s="118" t="s">
        <v>239</v>
      </c>
      <c r="F1201" s="118" t="s">
        <v>327</v>
      </c>
      <c r="G1201" s="118" t="s">
        <v>162</v>
      </c>
      <c r="H1201" s="118" t="s">
        <v>370</v>
      </c>
      <c r="I1201" s="118" t="s">
        <v>624</v>
      </c>
      <c r="J1201" s="118" t="s">
        <v>664</v>
      </c>
      <c r="K1201" s="118"/>
      <c r="L1201" s="128"/>
    </row>
    <row r="1202" spans="1:12">
      <c r="A1202" s="118" t="s">
        <v>596</v>
      </c>
      <c r="B1202" s="118">
        <v>798720</v>
      </c>
      <c r="C1202" s="118" t="s">
        <v>282</v>
      </c>
      <c r="D1202" s="118" t="s">
        <v>160</v>
      </c>
      <c r="E1202" s="118" t="s">
        <v>361</v>
      </c>
      <c r="F1202" s="118" t="s">
        <v>369</v>
      </c>
      <c r="G1202" s="118" t="s">
        <v>162</v>
      </c>
      <c r="H1202" s="118" t="s">
        <v>370</v>
      </c>
      <c r="I1202" s="118" t="s">
        <v>606</v>
      </c>
      <c r="J1202" s="118" t="s">
        <v>607</v>
      </c>
      <c r="K1202" s="118"/>
      <c r="L1202" s="128"/>
    </row>
    <row r="1203" spans="1:12">
      <c r="A1203" s="118" t="s">
        <v>596</v>
      </c>
      <c r="B1203" s="118">
        <v>798720</v>
      </c>
      <c r="C1203" s="118" t="s">
        <v>282</v>
      </c>
      <c r="D1203" s="118" t="s">
        <v>160</v>
      </c>
      <c r="E1203" s="118" t="s">
        <v>361</v>
      </c>
      <c r="F1203" s="118" t="s">
        <v>330</v>
      </c>
      <c r="G1203" s="118" t="s">
        <v>162</v>
      </c>
      <c r="H1203" s="118" t="s">
        <v>370</v>
      </c>
      <c r="I1203" s="118" t="s">
        <v>606</v>
      </c>
      <c r="J1203" s="118" t="s">
        <v>607</v>
      </c>
      <c r="K1203" s="118"/>
      <c r="L1203" s="128"/>
    </row>
    <row r="1204" spans="1:12">
      <c r="A1204" s="118" t="s">
        <v>596</v>
      </c>
      <c r="B1204" s="118">
        <v>798720</v>
      </c>
      <c r="C1204" s="118" t="s">
        <v>282</v>
      </c>
      <c r="D1204" s="118" t="s">
        <v>160</v>
      </c>
      <c r="E1204" s="118" t="s">
        <v>361</v>
      </c>
      <c r="F1204" s="118" t="s">
        <v>327</v>
      </c>
      <c r="G1204" s="118" t="s">
        <v>162</v>
      </c>
      <c r="H1204" s="118" t="s">
        <v>370</v>
      </c>
      <c r="I1204" s="118" t="s">
        <v>606</v>
      </c>
      <c r="J1204" s="118" t="s">
        <v>607</v>
      </c>
      <c r="K1204" s="118"/>
      <c r="L1204" s="128"/>
    </row>
    <row r="1205" spans="1:12">
      <c r="A1205" s="118" t="s">
        <v>596</v>
      </c>
      <c r="B1205" s="118">
        <v>798720</v>
      </c>
      <c r="C1205" s="118" t="s">
        <v>282</v>
      </c>
      <c r="D1205" s="118" t="s">
        <v>160</v>
      </c>
      <c r="E1205" s="118" t="s">
        <v>580</v>
      </c>
      <c r="F1205" s="118" t="s">
        <v>369</v>
      </c>
      <c r="G1205" s="118" t="s">
        <v>162</v>
      </c>
      <c r="H1205" s="118" t="s">
        <v>370</v>
      </c>
      <c r="I1205" s="118" t="s">
        <v>607</v>
      </c>
      <c r="J1205" s="118" t="s">
        <v>607</v>
      </c>
      <c r="K1205" s="118"/>
      <c r="L1205" s="128"/>
    </row>
    <row r="1206" spans="1:12">
      <c r="A1206" s="118" t="s">
        <v>596</v>
      </c>
      <c r="B1206" s="118">
        <v>798720</v>
      </c>
      <c r="C1206" s="118" t="s">
        <v>282</v>
      </c>
      <c r="D1206" s="118" t="s">
        <v>160</v>
      </c>
      <c r="E1206" s="118" t="s">
        <v>580</v>
      </c>
      <c r="F1206" s="118" t="s">
        <v>330</v>
      </c>
      <c r="G1206" s="118" t="s">
        <v>162</v>
      </c>
      <c r="H1206" s="118" t="s">
        <v>370</v>
      </c>
      <c r="I1206" s="118" t="s">
        <v>607</v>
      </c>
      <c r="J1206" s="118" t="s">
        <v>607</v>
      </c>
      <c r="K1206" s="118"/>
      <c r="L1206" s="128"/>
    </row>
    <row r="1207" spans="1:12">
      <c r="A1207" s="118" t="s">
        <v>596</v>
      </c>
      <c r="B1207" s="118">
        <v>798720</v>
      </c>
      <c r="C1207" s="118" t="s">
        <v>282</v>
      </c>
      <c r="D1207" s="118" t="s">
        <v>160</v>
      </c>
      <c r="E1207" s="118" t="s">
        <v>580</v>
      </c>
      <c r="F1207" s="118" t="s">
        <v>327</v>
      </c>
      <c r="G1207" s="118" t="s">
        <v>162</v>
      </c>
      <c r="H1207" s="118" t="s">
        <v>370</v>
      </c>
      <c r="I1207" s="118" t="s">
        <v>607</v>
      </c>
      <c r="J1207" s="118" t="s">
        <v>607</v>
      </c>
      <c r="K1207" s="118"/>
      <c r="L1207" s="128"/>
    </row>
    <row r="1208" spans="1:12">
      <c r="A1208" s="118" t="s">
        <v>596</v>
      </c>
      <c r="B1208" s="118">
        <v>798720</v>
      </c>
      <c r="C1208" s="118" t="s">
        <v>282</v>
      </c>
      <c r="D1208" s="118" t="s">
        <v>390</v>
      </c>
      <c r="E1208" s="118" t="s">
        <v>665</v>
      </c>
      <c r="F1208" s="118" t="s">
        <v>605</v>
      </c>
      <c r="G1208" s="118" t="s">
        <v>162</v>
      </c>
      <c r="H1208" s="118"/>
      <c r="I1208" s="118" t="s">
        <v>657</v>
      </c>
      <c r="J1208" s="118" t="s">
        <v>658</v>
      </c>
      <c r="K1208" s="118"/>
      <c r="L1208" s="128"/>
    </row>
    <row r="1209" spans="1:12">
      <c r="A1209" s="118" t="s">
        <v>596</v>
      </c>
      <c r="B1209" s="118">
        <v>798720</v>
      </c>
      <c r="C1209" s="118" t="s">
        <v>282</v>
      </c>
      <c r="D1209" s="118" t="s">
        <v>390</v>
      </c>
      <c r="E1209" s="118" t="s">
        <v>665</v>
      </c>
      <c r="F1209" s="118" t="s">
        <v>285</v>
      </c>
      <c r="G1209" s="118" t="s">
        <v>162</v>
      </c>
      <c r="H1209" s="118"/>
      <c r="I1209" s="118" t="s">
        <v>657</v>
      </c>
      <c r="J1209" s="118" t="s">
        <v>658</v>
      </c>
      <c r="K1209" s="118"/>
      <c r="L1209" s="128"/>
    </row>
    <row r="1210" spans="1:12">
      <c r="A1210" s="118" t="s">
        <v>596</v>
      </c>
      <c r="B1210" s="118">
        <v>798720</v>
      </c>
      <c r="C1210" s="118" t="s">
        <v>282</v>
      </c>
      <c r="D1210" s="118" t="s">
        <v>390</v>
      </c>
      <c r="E1210" s="118" t="s">
        <v>665</v>
      </c>
      <c r="F1210" s="118" t="s">
        <v>298</v>
      </c>
      <c r="G1210" s="118" t="s">
        <v>162</v>
      </c>
      <c r="H1210" s="118"/>
      <c r="I1210" s="118" t="s">
        <v>657</v>
      </c>
      <c r="J1210" s="118" t="s">
        <v>658</v>
      </c>
      <c r="K1210" s="118"/>
      <c r="L1210" s="128"/>
    </row>
    <row r="1211" spans="1:12">
      <c r="A1211" s="118" t="s">
        <v>596</v>
      </c>
      <c r="B1211" s="118">
        <v>798720</v>
      </c>
      <c r="C1211" s="118" t="s">
        <v>282</v>
      </c>
      <c r="D1211" s="118" t="s">
        <v>227</v>
      </c>
      <c r="E1211" s="118" t="s">
        <v>243</v>
      </c>
      <c r="F1211" s="118" t="s">
        <v>311</v>
      </c>
      <c r="G1211" s="118" t="s">
        <v>162</v>
      </c>
      <c r="H1211" s="118"/>
      <c r="I1211" s="118" t="s">
        <v>632</v>
      </c>
      <c r="J1211" s="118" t="s">
        <v>633</v>
      </c>
      <c r="K1211" s="118"/>
      <c r="L1211" s="128"/>
    </row>
    <row r="1212" spans="1:12">
      <c r="A1212" s="118" t="s">
        <v>596</v>
      </c>
      <c r="B1212" s="118">
        <v>798720</v>
      </c>
      <c r="C1212" s="118" t="s">
        <v>282</v>
      </c>
      <c r="D1212" s="118" t="s">
        <v>227</v>
      </c>
      <c r="E1212" s="118" t="s">
        <v>243</v>
      </c>
      <c r="F1212" s="118" t="s">
        <v>319</v>
      </c>
      <c r="G1212" s="118" t="s">
        <v>162</v>
      </c>
      <c r="H1212" s="118"/>
      <c r="I1212" s="118" t="s">
        <v>632</v>
      </c>
      <c r="J1212" s="118" t="s">
        <v>633</v>
      </c>
      <c r="K1212" s="118"/>
      <c r="L1212" s="128"/>
    </row>
    <row r="1213" spans="1:12">
      <c r="A1213" s="118" t="s">
        <v>596</v>
      </c>
      <c r="B1213" s="118">
        <v>798720</v>
      </c>
      <c r="C1213" s="118" t="s">
        <v>282</v>
      </c>
      <c r="D1213" s="118" t="s">
        <v>227</v>
      </c>
      <c r="E1213" s="118" t="s">
        <v>243</v>
      </c>
      <c r="F1213" s="118" t="s">
        <v>610</v>
      </c>
      <c r="G1213" s="118" t="s">
        <v>162</v>
      </c>
      <c r="H1213" s="118"/>
      <c r="I1213" s="118" t="s">
        <v>632</v>
      </c>
      <c r="J1213" s="118" t="s">
        <v>633</v>
      </c>
      <c r="K1213" s="118"/>
      <c r="L1213" s="128"/>
    </row>
    <row r="1214" spans="1:12">
      <c r="A1214" s="118" t="s">
        <v>596</v>
      </c>
      <c r="B1214" s="118">
        <v>798720</v>
      </c>
      <c r="C1214" s="118" t="s">
        <v>282</v>
      </c>
      <c r="D1214" s="118" t="s">
        <v>311</v>
      </c>
      <c r="E1214" s="118" t="s">
        <v>311</v>
      </c>
      <c r="F1214" s="118" t="s">
        <v>311</v>
      </c>
      <c r="G1214" s="118" t="s">
        <v>162</v>
      </c>
      <c r="H1214" s="118" t="s">
        <v>370</v>
      </c>
      <c r="I1214" s="118" t="s">
        <v>614</v>
      </c>
      <c r="J1214" s="118" t="s">
        <v>614</v>
      </c>
      <c r="K1214" s="118"/>
      <c r="L1214" s="128"/>
    </row>
    <row r="1215" spans="1:12">
      <c r="A1215" s="118" t="s">
        <v>596</v>
      </c>
      <c r="B1215" s="118">
        <v>798720</v>
      </c>
      <c r="C1215" s="118" t="s">
        <v>282</v>
      </c>
      <c r="D1215" s="118" t="s">
        <v>311</v>
      </c>
      <c r="E1215" s="118" t="s">
        <v>311</v>
      </c>
      <c r="F1215" s="118" t="s">
        <v>319</v>
      </c>
      <c r="G1215" s="118" t="s">
        <v>162</v>
      </c>
      <c r="H1215" s="118" t="s">
        <v>370</v>
      </c>
      <c r="I1215" s="118" t="s">
        <v>614</v>
      </c>
      <c r="J1215" s="118" t="s">
        <v>614</v>
      </c>
      <c r="K1215" s="118"/>
      <c r="L1215" s="128"/>
    </row>
    <row r="1216" spans="1:12">
      <c r="A1216" s="118" t="s">
        <v>596</v>
      </c>
      <c r="B1216" s="118">
        <v>798720</v>
      </c>
      <c r="C1216" s="118" t="s">
        <v>282</v>
      </c>
      <c r="D1216" s="118" t="s">
        <v>311</v>
      </c>
      <c r="E1216" s="118" t="s">
        <v>311</v>
      </c>
      <c r="F1216" s="118" t="s">
        <v>610</v>
      </c>
      <c r="G1216" s="118" t="s">
        <v>162</v>
      </c>
      <c r="H1216" s="118" t="s">
        <v>370</v>
      </c>
      <c r="I1216" s="118" t="s">
        <v>614</v>
      </c>
      <c r="J1216" s="118" t="s">
        <v>614</v>
      </c>
      <c r="K1216" s="118"/>
      <c r="L1216" s="128"/>
    </row>
    <row r="1217" spans="1:12">
      <c r="A1217" s="118" t="s">
        <v>596</v>
      </c>
      <c r="B1217" s="118">
        <v>798720</v>
      </c>
      <c r="C1217" s="118" t="s">
        <v>282</v>
      </c>
      <c r="D1217" s="118" t="s">
        <v>163</v>
      </c>
      <c r="E1217" s="118" t="s">
        <v>244</v>
      </c>
      <c r="F1217" s="118" t="s">
        <v>311</v>
      </c>
      <c r="G1217" s="118" t="s">
        <v>162</v>
      </c>
      <c r="H1217" s="118" t="s">
        <v>370</v>
      </c>
      <c r="I1217" s="118" t="s">
        <v>657</v>
      </c>
      <c r="J1217" s="118" t="s">
        <v>658</v>
      </c>
      <c r="K1217" s="118"/>
      <c r="L1217" s="128"/>
    </row>
    <row r="1218" spans="1:12">
      <c r="A1218" s="118" t="s">
        <v>596</v>
      </c>
      <c r="B1218" s="118">
        <v>798720</v>
      </c>
      <c r="C1218" s="118" t="s">
        <v>282</v>
      </c>
      <c r="D1218" s="118" t="s">
        <v>163</v>
      </c>
      <c r="E1218" s="118" t="s">
        <v>244</v>
      </c>
      <c r="F1218" s="118" t="s">
        <v>319</v>
      </c>
      <c r="G1218" s="118" t="s">
        <v>162</v>
      </c>
      <c r="H1218" s="118" t="s">
        <v>370</v>
      </c>
      <c r="I1218" s="118" t="s">
        <v>657</v>
      </c>
      <c r="J1218" s="118" t="s">
        <v>658</v>
      </c>
      <c r="K1218" s="118"/>
      <c r="L1218" s="128"/>
    </row>
    <row r="1219" spans="1:12">
      <c r="A1219" s="118" t="s">
        <v>596</v>
      </c>
      <c r="B1219" s="118">
        <v>798720</v>
      </c>
      <c r="C1219" s="118" t="s">
        <v>282</v>
      </c>
      <c r="D1219" s="118" t="s">
        <v>163</v>
      </c>
      <c r="E1219" s="118" t="s">
        <v>244</v>
      </c>
      <c r="F1219" s="118" t="s">
        <v>610</v>
      </c>
      <c r="G1219" s="118" t="s">
        <v>162</v>
      </c>
      <c r="H1219" s="118" t="s">
        <v>370</v>
      </c>
      <c r="I1219" s="118" t="s">
        <v>657</v>
      </c>
      <c r="J1219" s="118" t="s">
        <v>658</v>
      </c>
      <c r="K1219" s="118"/>
      <c r="L1219" s="128"/>
    </row>
    <row r="1220" spans="1:12">
      <c r="A1220" s="118" t="s">
        <v>596</v>
      </c>
      <c r="B1220" s="118">
        <v>798720</v>
      </c>
      <c r="C1220" s="118" t="s">
        <v>282</v>
      </c>
      <c r="D1220" s="118" t="s">
        <v>169</v>
      </c>
      <c r="E1220" s="118" t="s">
        <v>246</v>
      </c>
      <c r="F1220" s="118" t="s">
        <v>311</v>
      </c>
      <c r="G1220" s="118" t="s">
        <v>162</v>
      </c>
      <c r="H1220" s="118" t="s">
        <v>370</v>
      </c>
      <c r="I1220" s="118" t="s">
        <v>614</v>
      </c>
      <c r="J1220" s="118" t="s">
        <v>614</v>
      </c>
      <c r="K1220" s="118"/>
      <c r="L1220" s="128"/>
    </row>
    <row r="1221" spans="1:12">
      <c r="A1221" s="118" t="s">
        <v>596</v>
      </c>
      <c r="B1221" s="118">
        <v>798720</v>
      </c>
      <c r="C1221" s="118" t="s">
        <v>282</v>
      </c>
      <c r="D1221" s="118" t="s">
        <v>169</v>
      </c>
      <c r="E1221" s="118" t="s">
        <v>246</v>
      </c>
      <c r="F1221" s="118" t="s">
        <v>319</v>
      </c>
      <c r="G1221" s="118" t="s">
        <v>162</v>
      </c>
      <c r="H1221" s="118" t="s">
        <v>370</v>
      </c>
      <c r="I1221" s="118" t="s">
        <v>614</v>
      </c>
      <c r="J1221" s="118" t="s">
        <v>614</v>
      </c>
      <c r="K1221" s="118"/>
      <c r="L1221" s="128"/>
    </row>
    <row r="1222" spans="1:12">
      <c r="A1222" s="118" t="s">
        <v>596</v>
      </c>
      <c r="B1222" s="118">
        <v>798720</v>
      </c>
      <c r="C1222" s="118" t="s">
        <v>282</v>
      </c>
      <c r="D1222" s="118" t="s">
        <v>169</v>
      </c>
      <c r="E1222" s="118" t="s">
        <v>246</v>
      </c>
      <c r="F1222" s="118" t="s">
        <v>610</v>
      </c>
      <c r="G1222" s="118" t="s">
        <v>162</v>
      </c>
      <c r="H1222" s="118" t="s">
        <v>370</v>
      </c>
      <c r="I1222" s="118" t="s">
        <v>614</v>
      </c>
      <c r="J1222" s="118" t="s">
        <v>614</v>
      </c>
      <c r="K1222" s="118"/>
      <c r="L1222" s="128"/>
    </row>
    <row r="1223" spans="1:12">
      <c r="A1223" s="118" t="s">
        <v>596</v>
      </c>
      <c r="B1223" s="118">
        <v>798720</v>
      </c>
      <c r="C1223" s="118" t="s">
        <v>282</v>
      </c>
      <c r="D1223" s="118" t="s">
        <v>160</v>
      </c>
      <c r="E1223" s="118" t="s">
        <v>248</v>
      </c>
      <c r="F1223" s="118" t="s">
        <v>605</v>
      </c>
      <c r="G1223" s="118" t="s">
        <v>162</v>
      </c>
      <c r="H1223" s="118" t="s">
        <v>370</v>
      </c>
      <c r="I1223" s="118" t="s">
        <v>608</v>
      </c>
      <c r="J1223" s="118" t="s">
        <v>609</v>
      </c>
      <c r="K1223" s="118"/>
      <c r="L1223" s="128"/>
    </row>
    <row r="1224" spans="1:12">
      <c r="A1224" s="118" t="s">
        <v>596</v>
      </c>
      <c r="B1224" s="118">
        <v>798720</v>
      </c>
      <c r="C1224" s="118" t="s">
        <v>282</v>
      </c>
      <c r="D1224" s="118" t="s">
        <v>160</v>
      </c>
      <c r="E1224" s="118" t="s">
        <v>248</v>
      </c>
      <c r="F1224" s="118" t="s">
        <v>285</v>
      </c>
      <c r="G1224" s="118" t="s">
        <v>162</v>
      </c>
      <c r="H1224" s="118" t="s">
        <v>370</v>
      </c>
      <c r="I1224" s="118" t="s">
        <v>608</v>
      </c>
      <c r="J1224" s="118" t="s">
        <v>609</v>
      </c>
      <c r="K1224" s="118"/>
      <c r="L1224" s="128"/>
    </row>
    <row r="1225" spans="1:12">
      <c r="A1225" s="118" t="s">
        <v>596</v>
      </c>
      <c r="B1225" s="118">
        <v>798720</v>
      </c>
      <c r="C1225" s="118" t="s">
        <v>282</v>
      </c>
      <c r="D1225" s="118" t="s">
        <v>160</v>
      </c>
      <c r="E1225" s="118" t="s">
        <v>248</v>
      </c>
      <c r="F1225" s="118" t="s">
        <v>298</v>
      </c>
      <c r="G1225" s="118" t="s">
        <v>162</v>
      </c>
      <c r="H1225" s="118" t="s">
        <v>370</v>
      </c>
      <c r="I1225" s="118" t="s">
        <v>608</v>
      </c>
      <c r="J1225" s="118" t="s">
        <v>609</v>
      </c>
      <c r="K1225" s="118"/>
      <c r="L1225" s="128"/>
    </row>
    <row r="1226" spans="1:12">
      <c r="A1226" s="118" t="s">
        <v>596</v>
      </c>
      <c r="B1226" s="118">
        <v>798720</v>
      </c>
      <c r="C1226" s="118" t="s">
        <v>282</v>
      </c>
      <c r="D1226" s="118" t="s">
        <v>160</v>
      </c>
      <c r="E1226" s="118" t="s">
        <v>490</v>
      </c>
      <c r="F1226" s="118" t="s">
        <v>369</v>
      </c>
      <c r="G1226" s="118" t="s">
        <v>162</v>
      </c>
      <c r="H1226" s="118" t="s">
        <v>370</v>
      </c>
      <c r="I1226" s="118" t="s">
        <v>598</v>
      </c>
      <c r="J1226" s="118" t="s">
        <v>599</v>
      </c>
      <c r="K1226" s="118"/>
      <c r="L1226" s="128"/>
    </row>
    <row r="1227" spans="1:12">
      <c r="A1227" s="118" t="s">
        <v>596</v>
      </c>
      <c r="B1227" s="118">
        <v>798720</v>
      </c>
      <c r="C1227" s="118" t="s">
        <v>282</v>
      </c>
      <c r="D1227" s="118" t="s">
        <v>160</v>
      </c>
      <c r="E1227" s="118" t="s">
        <v>490</v>
      </c>
      <c r="F1227" s="118" t="s">
        <v>330</v>
      </c>
      <c r="G1227" s="118" t="s">
        <v>162</v>
      </c>
      <c r="H1227" s="118" t="s">
        <v>370</v>
      </c>
      <c r="I1227" s="118" t="s">
        <v>598</v>
      </c>
      <c r="J1227" s="118" t="s">
        <v>599</v>
      </c>
      <c r="K1227" s="118"/>
      <c r="L1227" s="128"/>
    </row>
    <row r="1228" spans="1:12">
      <c r="A1228" s="118" t="s">
        <v>596</v>
      </c>
      <c r="B1228" s="118">
        <v>798720</v>
      </c>
      <c r="C1228" s="118" t="s">
        <v>282</v>
      </c>
      <c r="D1228" s="118" t="s">
        <v>160</v>
      </c>
      <c r="E1228" s="118" t="s">
        <v>490</v>
      </c>
      <c r="F1228" s="118" t="s">
        <v>327</v>
      </c>
      <c r="G1228" s="118" t="s">
        <v>162</v>
      </c>
      <c r="H1228" s="118" t="s">
        <v>370</v>
      </c>
      <c r="I1228" s="118" t="s">
        <v>598</v>
      </c>
      <c r="J1228" s="118" t="s">
        <v>599</v>
      </c>
      <c r="K1228" s="118"/>
      <c r="L1228" s="128"/>
    </row>
    <row r="1229" spans="1:12">
      <c r="A1229" s="118" t="s">
        <v>596</v>
      </c>
      <c r="B1229" s="118">
        <v>798720</v>
      </c>
      <c r="C1229" s="118" t="s">
        <v>282</v>
      </c>
      <c r="D1229" s="118" t="s">
        <v>160</v>
      </c>
      <c r="E1229" s="118" t="s">
        <v>253</v>
      </c>
      <c r="F1229" s="118" t="s">
        <v>605</v>
      </c>
      <c r="G1229" s="118" t="s">
        <v>162</v>
      </c>
      <c r="H1229" s="118" t="s">
        <v>370</v>
      </c>
      <c r="I1229" s="118" t="s">
        <v>598</v>
      </c>
      <c r="J1229" s="118" t="s">
        <v>599</v>
      </c>
      <c r="K1229" s="118"/>
      <c r="L1229" s="128"/>
    </row>
    <row r="1230" spans="1:12">
      <c r="A1230" s="118" t="s">
        <v>596</v>
      </c>
      <c r="B1230" s="118">
        <v>798720</v>
      </c>
      <c r="C1230" s="118" t="s">
        <v>282</v>
      </c>
      <c r="D1230" s="118" t="s">
        <v>160</v>
      </c>
      <c r="E1230" s="118" t="s">
        <v>253</v>
      </c>
      <c r="F1230" s="118" t="s">
        <v>285</v>
      </c>
      <c r="G1230" s="118" t="s">
        <v>162</v>
      </c>
      <c r="H1230" s="118" t="s">
        <v>370</v>
      </c>
      <c r="I1230" s="118" t="s">
        <v>598</v>
      </c>
      <c r="J1230" s="118" t="s">
        <v>599</v>
      </c>
      <c r="K1230" s="118"/>
      <c r="L1230" s="128"/>
    </row>
    <row r="1231" spans="1:12">
      <c r="A1231" s="118" t="s">
        <v>596</v>
      </c>
      <c r="B1231" s="118">
        <v>798720</v>
      </c>
      <c r="C1231" s="118" t="s">
        <v>282</v>
      </c>
      <c r="D1231" s="118" t="s">
        <v>160</v>
      </c>
      <c r="E1231" s="118" t="s">
        <v>253</v>
      </c>
      <c r="F1231" s="118" t="s">
        <v>298</v>
      </c>
      <c r="G1231" s="118" t="s">
        <v>162</v>
      </c>
      <c r="H1231" s="118" t="s">
        <v>370</v>
      </c>
      <c r="I1231" s="118" t="s">
        <v>598</v>
      </c>
      <c r="J1231" s="118" t="s">
        <v>599</v>
      </c>
      <c r="K1231" s="118"/>
      <c r="L1231" s="128"/>
    </row>
    <row r="1232" spans="1:12">
      <c r="A1232" s="118" t="s">
        <v>596</v>
      </c>
      <c r="B1232" s="118">
        <v>798720</v>
      </c>
      <c r="C1232" s="118" t="s">
        <v>282</v>
      </c>
      <c r="D1232" s="118" t="s">
        <v>160</v>
      </c>
      <c r="E1232" s="118" t="s">
        <v>366</v>
      </c>
      <c r="F1232" s="118" t="s">
        <v>605</v>
      </c>
      <c r="G1232" s="118" t="s">
        <v>162</v>
      </c>
      <c r="H1232" s="118" t="s">
        <v>370</v>
      </c>
      <c r="I1232" s="118" t="s">
        <v>614</v>
      </c>
      <c r="J1232" s="118" t="s">
        <v>614</v>
      </c>
      <c r="K1232" s="118"/>
      <c r="L1232" s="128"/>
    </row>
    <row r="1233" spans="1:12">
      <c r="A1233" s="118" t="s">
        <v>596</v>
      </c>
      <c r="B1233" s="118">
        <v>798720</v>
      </c>
      <c r="C1233" s="118" t="s">
        <v>282</v>
      </c>
      <c r="D1233" s="118" t="s">
        <v>160</v>
      </c>
      <c r="E1233" s="118" t="s">
        <v>366</v>
      </c>
      <c r="F1233" s="118" t="s">
        <v>285</v>
      </c>
      <c r="G1233" s="118" t="s">
        <v>162</v>
      </c>
      <c r="H1233" s="118" t="s">
        <v>370</v>
      </c>
      <c r="I1233" s="118" t="s">
        <v>614</v>
      </c>
      <c r="J1233" s="118" t="s">
        <v>614</v>
      </c>
      <c r="K1233" s="118"/>
      <c r="L1233" s="128"/>
    </row>
    <row r="1234" spans="1:12">
      <c r="A1234" s="118" t="s">
        <v>596</v>
      </c>
      <c r="B1234" s="118">
        <v>798720</v>
      </c>
      <c r="C1234" s="118" t="s">
        <v>282</v>
      </c>
      <c r="D1234" s="118" t="s">
        <v>160</v>
      </c>
      <c r="E1234" s="118" t="s">
        <v>366</v>
      </c>
      <c r="F1234" s="118" t="s">
        <v>298</v>
      </c>
      <c r="G1234" s="118" t="s">
        <v>162</v>
      </c>
      <c r="H1234" s="118" t="s">
        <v>370</v>
      </c>
      <c r="I1234" s="118" t="s">
        <v>614</v>
      </c>
      <c r="J1234" s="118" t="s">
        <v>614</v>
      </c>
      <c r="K1234" s="118"/>
      <c r="L1234" s="128"/>
    </row>
    <row r="1235" spans="1:12">
      <c r="A1235" s="118" t="s">
        <v>596</v>
      </c>
      <c r="B1235" s="118">
        <v>798720</v>
      </c>
      <c r="C1235" s="118" t="s">
        <v>282</v>
      </c>
      <c r="D1235" s="118" t="s">
        <v>390</v>
      </c>
      <c r="E1235" s="118" t="s">
        <v>666</v>
      </c>
      <c r="F1235" s="118" t="s">
        <v>605</v>
      </c>
      <c r="G1235" s="118" t="s">
        <v>162</v>
      </c>
      <c r="H1235" s="118"/>
      <c r="I1235" s="118" t="s">
        <v>614</v>
      </c>
      <c r="J1235" s="118" t="s">
        <v>614</v>
      </c>
      <c r="K1235" s="118"/>
      <c r="L1235" s="128"/>
    </row>
    <row r="1236" spans="1:12">
      <c r="A1236" s="118" t="s">
        <v>596</v>
      </c>
      <c r="B1236" s="118">
        <v>798720</v>
      </c>
      <c r="C1236" s="118" t="s">
        <v>282</v>
      </c>
      <c r="D1236" s="118" t="s">
        <v>390</v>
      </c>
      <c r="E1236" s="118" t="s">
        <v>666</v>
      </c>
      <c r="F1236" s="118" t="s">
        <v>285</v>
      </c>
      <c r="G1236" s="118" t="s">
        <v>162</v>
      </c>
      <c r="H1236" s="118"/>
      <c r="I1236" s="118" t="s">
        <v>614</v>
      </c>
      <c r="J1236" s="118" t="s">
        <v>614</v>
      </c>
      <c r="K1236" s="118"/>
      <c r="L1236" s="128"/>
    </row>
    <row r="1237" spans="1:12">
      <c r="A1237" s="118" t="s">
        <v>596</v>
      </c>
      <c r="B1237" s="118">
        <v>798720</v>
      </c>
      <c r="C1237" s="118" t="s">
        <v>282</v>
      </c>
      <c r="D1237" s="118" t="s">
        <v>390</v>
      </c>
      <c r="E1237" s="118" t="s">
        <v>666</v>
      </c>
      <c r="F1237" s="118" t="s">
        <v>298</v>
      </c>
      <c r="G1237" s="118" t="s">
        <v>162</v>
      </c>
      <c r="H1237" s="118"/>
      <c r="I1237" s="118" t="s">
        <v>614</v>
      </c>
      <c r="J1237" s="118" t="s">
        <v>614</v>
      </c>
      <c r="K1237" s="118"/>
      <c r="L1237" s="128"/>
    </row>
    <row r="1238" spans="1:12">
      <c r="A1238" s="118" t="s">
        <v>596</v>
      </c>
      <c r="B1238" s="118">
        <v>798720</v>
      </c>
      <c r="C1238" s="118" t="s">
        <v>282</v>
      </c>
      <c r="D1238" s="118" t="s">
        <v>619</v>
      </c>
      <c r="E1238" s="118" t="s">
        <v>667</v>
      </c>
      <c r="F1238" s="118" t="s">
        <v>311</v>
      </c>
      <c r="G1238" s="118" t="s">
        <v>162</v>
      </c>
      <c r="H1238" s="118"/>
      <c r="I1238" s="118" t="s">
        <v>620</v>
      </c>
      <c r="J1238" s="118" t="s">
        <v>621</v>
      </c>
      <c r="K1238" s="118"/>
      <c r="L1238" s="128"/>
    </row>
    <row r="1239" spans="1:12">
      <c r="A1239" s="118" t="s">
        <v>596</v>
      </c>
      <c r="B1239" s="118">
        <v>798720</v>
      </c>
      <c r="C1239" s="118" t="s">
        <v>282</v>
      </c>
      <c r="D1239" s="118" t="s">
        <v>619</v>
      </c>
      <c r="E1239" s="118" t="s">
        <v>667</v>
      </c>
      <c r="F1239" s="118" t="s">
        <v>319</v>
      </c>
      <c r="G1239" s="118" t="s">
        <v>162</v>
      </c>
      <c r="H1239" s="118"/>
      <c r="I1239" s="118" t="s">
        <v>620</v>
      </c>
      <c r="J1239" s="118" t="s">
        <v>621</v>
      </c>
      <c r="K1239" s="118"/>
      <c r="L1239" s="128"/>
    </row>
    <row r="1240" spans="1:12">
      <c r="A1240" s="118" t="s">
        <v>596</v>
      </c>
      <c r="B1240" s="118">
        <v>798720</v>
      </c>
      <c r="C1240" s="118" t="s">
        <v>282</v>
      </c>
      <c r="D1240" s="118" t="s">
        <v>619</v>
      </c>
      <c r="E1240" s="118" t="s">
        <v>667</v>
      </c>
      <c r="F1240" s="118" t="s">
        <v>610</v>
      </c>
      <c r="G1240" s="118" t="s">
        <v>162</v>
      </c>
      <c r="H1240" s="118"/>
      <c r="I1240" s="118" t="s">
        <v>620</v>
      </c>
      <c r="J1240" s="118" t="s">
        <v>621</v>
      </c>
      <c r="K1240" s="118"/>
      <c r="L1240" s="128"/>
    </row>
    <row r="1241" spans="1:12">
      <c r="A1241" s="118" t="s">
        <v>596</v>
      </c>
      <c r="B1241" s="118">
        <v>798720</v>
      </c>
      <c r="C1241" s="118" t="s">
        <v>282</v>
      </c>
      <c r="D1241" s="118" t="s">
        <v>160</v>
      </c>
      <c r="E1241" s="118" t="s">
        <v>261</v>
      </c>
      <c r="F1241" s="118" t="s">
        <v>605</v>
      </c>
      <c r="G1241" s="118" t="s">
        <v>162</v>
      </c>
      <c r="H1241" s="118" t="s">
        <v>370</v>
      </c>
      <c r="I1241" s="118" t="s">
        <v>606</v>
      </c>
      <c r="J1241" s="118" t="s">
        <v>607</v>
      </c>
      <c r="K1241" s="118"/>
      <c r="L1241" s="128"/>
    </row>
    <row r="1242" spans="1:12">
      <c r="A1242" s="118" t="s">
        <v>596</v>
      </c>
      <c r="B1242" s="118">
        <v>798720</v>
      </c>
      <c r="C1242" s="118" t="s">
        <v>282</v>
      </c>
      <c r="D1242" s="118" t="s">
        <v>160</v>
      </c>
      <c r="E1242" s="118" t="s">
        <v>261</v>
      </c>
      <c r="F1242" s="118" t="s">
        <v>285</v>
      </c>
      <c r="G1242" s="118" t="s">
        <v>162</v>
      </c>
      <c r="H1242" s="118" t="s">
        <v>370</v>
      </c>
      <c r="I1242" s="118" t="s">
        <v>606</v>
      </c>
      <c r="J1242" s="118" t="s">
        <v>607</v>
      </c>
      <c r="K1242" s="118"/>
      <c r="L1242" s="128"/>
    </row>
    <row r="1243" spans="1:12">
      <c r="A1243" s="118" t="s">
        <v>596</v>
      </c>
      <c r="B1243" s="118">
        <v>798720</v>
      </c>
      <c r="C1243" s="118" t="s">
        <v>282</v>
      </c>
      <c r="D1243" s="118" t="s">
        <v>160</v>
      </c>
      <c r="E1243" s="118" t="s">
        <v>261</v>
      </c>
      <c r="F1243" s="118" t="s">
        <v>298</v>
      </c>
      <c r="G1243" s="118" t="s">
        <v>162</v>
      </c>
      <c r="H1243" s="118" t="s">
        <v>370</v>
      </c>
      <c r="I1243" s="118" t="s">
        <v>606</v>
      </c>
      <c r="J1243" s="118" t="s">
        <v>607</v>
      </c>
      <c r="K1243" s="118"/>
      <c r="L1243" s="128"/>
    </row>
    <row r="1244" spans="1:12">
      <c r="A1244" s="118" t="s">
        <v>596</v>
      </c>
      <c r="B1244" s="118">
        <v>798720</v>
      </c>
      <c r="C1244" s="118" t="s">
        <v>282</v>
      </c>
      <c r="D1244" s="118" t="s">
        <v>160</v>
      </c>
      <c r="E1244" s="118" t="s">
        <v>262</v>
      </c>
      <c r="F1244" s="118" t="s">
        <v>605</v>
      </c>
      <c r="G1244" s="118" t="s">
        <v>162</v>
      </c>
      <c r="H1244" s="118" t="s">
        <v>370</v>
      </c>
      <c r="I1244" s="118" t="s">
        <v>632</v>
      </c>
      <c r="J1244" s="118" t="s">
        <v>633</v>
      </c>
      <c r="K1244" s="118"/>
      <c r="L1244" s="128"/>
    </row>
    <row r="1245" spans="1:12">
      <c r="A1245" s="118" t="s">
        <v>596</v>
      </c>
      <c r="B1245" s="118">
        <v>798720</v>
      </c>
      <c r="C1245" s="118" t="s">
        <v>282</v>
      </c>
      <c r="D1245" s="118" t="s">
        <v>160</v>
      </c>
      <c r="E1245" s="118" t="s">
        <v>262</v>
      </c>
      <c r="F1245" s="118" t="s">
        <v>285</v>
      </c>
      <c r="G1245" s="118" t="s">
        <v>162</v>
      </c>
      <c r="H1245" s="118" t="s">
        <v>370</v>
      </c>
      <c r="I1245" s="118" t="s">
        <v>632</v>
      </c>
      <c r="J1245" s="118" t="s">
        <v>633</v>
      </c>
      <c r="K1245" s="118"/>
      <c r="L1245" s="128"/>
    </row>
    <row r="1246" spans="1:12">
      <c r="A1246" s="118" t="s">
        <v>596</v>
      </c>
      <c r="B1246" s="118">
        <v>798720</v>
      </c>
      <c r="C1246" s="118" t="s">
        <v>282</v>
      </c>
      <c r="D1246" s="118" t="s">
        <v>160</v>
      </c>
      <c r="E1246" s="118" t="s">
        <v>262</v>
      </c>
      <c r="F1246" s="118" t="s">
        <v>298</v>
      </c>
      <c r="G1246" s="118" t="s">
        <v>162</v>
      </c>
      <c r="H1246" s="118" t="s">
        <v>370</v>
      </c>
      <c r="I1246" s="118" t="s">
        <v>632</v>
      </c>
      <c r="J1246" s="118" t="s">
        <v>633</v>
      </c>
      <c r="K1246" s="118"/>
      <c r="L1246" s="128"/>
    </row>
    <row r="1247" spans="1:12">
      <c r="A1247" s="118" t="s">
        <v>596</v>
      </c>
      <c r="B1247" s="118">
        <v>798720</v>
      </c>
      <c r="C1247" s="118" t="s">
        <v>282</v>
      </c>
      <c r="D1247" s="118" t="s">
        <v>160</v>
      </c>
      <c r="E1247" s="118" t="s">
        <v>263</v>
      </c>
      <c r="F1247" s="118" t="s">
        <v>605</v>
      </c>
      <c r="G1247" s="118" t="s">
        <v>162</v>
      </c>
      <c r="H1247" s="118" t="s">
        <v>370</v>
      </c>
      <c r="I1247" s="118" t="s">
        <v>598</v>
      </c>
      <c r="J1247" s="118" t="s">
        <v>599</v>
      </c>
      <c r="K1247" s="118"/>
      <c r="L1247" s="128"/>
    </row>
    <row r="1248" spans="1:12">
      <c r="A1248" s="118" t="s">
        <v>596</v>
      </c>
      <c r="B1248" s="118">
        <v>798720</v>
      </c>
      <c r="C1248" s="118" t="s">
        <v>282</v>
      </c>
      <c r="D1248" s="118" t="s">
        <v>160</v>
      </c>
      <c r="E1248" s="118" t="s">
        <v>263</v>
      </c>
      <c r="F1248" s="118" t="s">
        <v>285</v>
      </c>
      <c r="G1248" s="118" t="s">
        <v>162</v>
      </c>
      <c r="H1248" s="118" t="s">
        <v>370</v>
      </c>
      <c r="I1248" s="118" t="s">
        <v>598</v>
      </c>
      <c r="J1248" s="118" t="s">
        <v>599</v>
      </c>
      <c r="K1248" s="118"/>
      <c r="L1248" s="128"/>
    </row>
    <row r="1249" spans="1:12">
      <c r="A1249" s="118" t="s">
        <v>596</v>
      </c>
      <c r="B1249" s="118">
        <v>798720</v>
      </c>
      <c r="C1249" s="118" t="s">
        <v>282</v>
      </c>
      <c r="D1249" s="118" t="s">
        <v>160</v>
      </c>
      <c r="E1249" s="118" t="s">
        <v>263</v>
      </c>
      <c r="F1249" s="118" t="s">
        <v>298</v>
      </c>
      <c r="G1249" s="118" t="s">
        <v>162</v>
      </c>
      <c r="H1249" s="118" t="s">
        <v>370</v>
      </c>
      <c r="I1249" s="118" t="s">
        <v>598</v>
      </c>
      <c r="J1249" s="118" t="s">
        <v>599</v>
      </c>
      <c r="K1249" s="118"/>
      <c r="L1249" s="128"/>
    </row>
    <row r="1250" spans="1:12">
      <c r="A1250" s="118" t="s">
        <v>596</v>
      </c>
      <c r="B1250" s="118">
        <v>798720</v>
      </c>
      <c r="C1250" s="118" t="s">
        <v>282</v>
      </c>
      <c r="D1250" s="118" t="s">
        <v>160</v>
      </c>
      <c r="E1250" s="118" t="s">
        <v>327</v>
      </c>
      <c r="F1250" s="118" t="s">
        <v>369</v>
      </c>
      <c r="G1250" s="118" t="s">
        <v>162</v>
      </c>
      <c r="H1250" s="118" t="s">
        <v>370</v>
      </c>
      <c r="I1250" s="118" t="s">
        <v>614</v>
      </c>
      <c r="J1250" s="118" t="s">
        <v>614</v>
      </c>
      <c r="K1250" s="118"/>
      <c r="L1250" s="128"/>
    </row>
    <row r="1251" spans="1:12">
      <c r="A1251" s="118" t="s">
        <v>596</v>
      </c>
      <c r="B1251" s="118">
        <v>798720</v>
      </c>
      <c r="C1251" s="118" t="s">
        <v>282</v>
      </c>
      <c r="D1251" s="118" t="s">
        <v>160</v>
      </c>
      <c r="E1251" s="118" t="s">
        <v>327</v>
      </c>
      <c r="F1251" s="118" t="s">
        <v>330</v>
      </c>
      <c r="G1251" s="118" t="s">
        <v>162</v>
      </c>
      <c r="H1251" s="118" t="s">
        <v>370</v>
      </c>
      <c r="I1251" s="118" t="s">
        <v>614</v>
      </c>
      <c r="J1251" s="118" t="s">
        <v>614</v>
      </c>
      <c r="K1251" s="118"/>
      <c r="L1251" s="128"/>
    </row>
    <row r="1252" spans="1:12">
      <c r="A1252" s="118" t="s">
        <v>596</v>
      </c>
      <c r="B1252" s="118">
        <v>798720</v>
      </c>
      <c r="C1252" s="118" t="s">
        <v>282</v>
      </c>
      <c r="D1252" s="118" t="s">
        <v>160</v>
      </c>
      <c r="E1252" s="118" t="s">
        <v>327</v>
      </c>
      <c r="F1252" s="118" t="s">
        <v>327</v>
      </c>
      <c r="G1252" s="118" t="s">
        <v>162</v>
      </c>
      <c r="H1252" s="118" t="s">
        <v>370</v>
      </c>
      <c r="I1252" s="118" t="s">
        <v>614</v>
      </c>
      <c r="J1252" s="118" t="s">
        <v>614</v>
      </c>
      <c r="K1252" s="118"/>
      <c r="L1252" s="128"/>
    </row>
    <row r="1253" spans="1:12">
      <c r="A1253" s="118" t="s">
        <v>596</v>
      </c>
      <c r="B1253" s="118">
        <v>798720</v>
      </c>
      <c r="C1253" s="118" t="s">
        <v>282</v>
      </c>
      <c r="D1253" s="118" t="s">
        <v>160</v>
      </c>
      <c r="E1253" s="118" t="s">
        <v>266</v>
      </c>
      <c r="F1253" s="118" t="s">
        <v>369</v>
      </c>
      <c r="G1253" s="118" t="s">
        <v>162</v>
      </c>
      <c r="H1253" s="118" t="s">
        <v>370</v>
      </c>
      <c r="I1253" s="118" t="s">
        <v>661</v>
      </c>
      <c r="J1253" s="118" t="s">
        <v>662</v>
      </c>
      <c r="K1253" s="118"/>
      <c r="L1253" s="128"/>
    </row>
    <row r="1254" spans="1:12">
      <c r="A1254" s="118" t="s">
        <v>596</v>
      </c>
      <c r="B1254" s="118">
        <v>798720</v>
      </c>
      <c r="C1254" s="118" t="s">
        <v>282</v>
      </c>
      <c r="D1254" s="118" t="s">
        <v>160</v>
      </c>
      <c r="E1254" s="118" t="s">
        <v>266</v>
      </c>
      <c r="F1254" s="118" t="s">
        <v>330</v>
      </c>
      <c r="G1254" s="118" t="s">
        <v>162</v>
      </c>
      <c r="H1254" s="118" t="s">
        <v>370</v>
      </c>
      <c r="I1254" s="118" t="s">
        <v>661</v>
      </c>
      <c r="J1254" s="118" t="s">
        <v>662</v>
      </c>
      <c r="K1254" s="118"/>
      <c r="L1254" s="128"/>
    </row>
    <row r="1255" spans="1:12">
      <c r="A1255" s="118" t="s">
        <v>596</v>
      </c>
      <c r="B1255" s="118">
        <v>798720</v>
      </c>
      <c r="C1255" s="118" t="s">
        <v>282</v>
      </c>
      <c r="D1255" s="118" t="s">
        <v>160</v>
      </c>
      <c r="E1255" s="118" t="s">
        <v>266</v>
      </c>
      <c r="F1255" s="118" t="s">
        <v>327</v>
      </c>
      <c r="G1255" s="118" t="s">
        <v>162</v>
      </c>
      <c r="H1255" s="118" t="s">
        <v>370</v>
      </c>
      <c r="I1255" s="118" t="s">
        <v>661</v>
      </c>
      <c r="J1255" s="118" t="s">
        <v>662</v>
      </c>
      <c r="K1255" s="118"/>
      <c r="L1255" s="128"/>
    </row>
    <row r="1256" spans="1:12">
      <c r="A1256" s="118" t="s">
        <v>596</v>
      </c>
      <c r="B1256" s="118">
        <v>798720</v>
      </c>
      <c r="C1256" s="118" t="s">
        <v>282</v>
      </c>
      <c r="D1256" s="118" t="s">
        <v>160</v>
      </c>
      <c r="E1256" s="118" t="s">
        <v>308</v>
      </c>
      <c r="F1256" s="118" t="s">
        <v>605</v>
      </c>
      <c r="G1256" s="118" t="s">
        <v>162</v>
      </c>
      <c r="H1256" s="118" t="s">
        <v>370</v>
      </c>
      <c r="I1256" s="118" t="s">
        <v>598</v>
      </c>
      <c r="J1256" s="118" t="s">
        <v>599</v>
      </c>
      <c r="K1256" s="118"/>
      <c r="L1256" s="128"/>
    </row>
    <row r="1257" spans="1:12">
      <c r="A1257" s="118" t="s">
        <v>596</v>
      </c>
      <c r="B1257" s="118">
        <v>798720</v>
      </c>
      <c r="C1257" s="118" t="s">
        <v>282</v>
      </c>
      <c r="D1257" s="118" t="s">
        <v>160</v>
      </c>
      <c r="E1257" s="118" t="s">
        <v>308</v>
      </c>
      <c r="F1257" s="118" t="s">
        <v>285</v>
      </c>
      <c r="G1257" s="118" t="s">
        <v>162</v>
      </c>
      <c r="H1257" s="118" t="s">
        <v>370</v>
      </c>
      <c r="I1257" s="118" t="s">
        <v>598</v>
      </c>
      <c r="J1257" s="118" t="s">
        <v>599</v>
      </c>
      <c r="K1257" s="118"/>
      <c r="L1257" s="128"/>
    </row>
    <row r="1258" spans="1:12">
      <c r="A1258" s="118" t="s">
        <v>596</v>
      </c>
      <c r="B1258" s="118">
        <v>798720</v>
      </c>
      <c r="C1258" s="118" t="s">
        <v>282</v>
      </c>
      <c r="D1258" s="118" t="s">
        <v>160</v>
      </c>
      <c r="E1258" s="118" t="s">
        <v>308</v>
      </c>
      <c r="F1258" s="118" t="s">
        <v>298</v>
      </c>
      <c r="G1258" s="118" t="s">
        <v>162</v>
      </c>
      <c r="H1258" s="118" t="s">
        <v>370</v>
      </c>
      <c r="I1258" s="118" t="s">
        <v>598</v>
      </c>
      <c r="J1258" s="118" t="s">
        <v>599</v>
      </c>
      <c r="K1258" s="118"/>
      <c r="L1258" s="128"/>
    </row>
    <row r="1259" spans="1:12">
      <c r="A1259" s="118" t="s">
        <v>596</v>
      </c>
      <c r="B1259" s="118">
        <v>798720</v>
      </c>
      <c r="C1259" s="118" t="s">
        <v>282</v>
      </c>
      <c r="D1259" s="118" t="s">
        <v>268</v>
      </c>
      <c r="E1259" s="118" t="s">
        <v>269</v>
      </c>
      <c r="F1259" s="118" t="s">
        <v>311</v>
      </c>
      <c r="G1259" s="118" t="s">
        <v>162</v>
      </c>
      <c r="H1259" s="118" t="s">
        <v>370</v>
      </c>
      <c r="I1259" s="118" t="s">
        <v>624</v>
      </c>
      <c r="J1259" s="118" t="s">
        <v>664</v>
      </c>
      <c r="K1259" s="118"/>
      <c r="L1259" s="128"/>
    </row>
    <row r="1260" spans="1:12">
      <c r="A1260" s="118" t="s">
        <v>596</v>
      </c>
      <c r="B1260" s="118">
        <v>798720</v>
      </c>
      <c r="C1260" s="118" t="s">
        <v>282</v>
      </c>
      <c r="D1260" s="118" t="s">
        <v>268</v>
      </c>
      <c r="E1260" s="118" t="s">
        <v>269</v>
      </c>
      <c r="F1260" s="118" t="s">
        <v>319</v>
      </c>
      <c r="G1260" s="118" t="s">
        <v>162</v>
      </c>
      <c r="H1260" s="118" t="s">
        <v>370</v>
      </c>
      <c r="I1260" s="118" t="s">
        <v>624</v>
      </c>
      <c r="J1260" s="118" t="s">
        <v>664</v>
      </c>
      <c r="K1260" s="118"/>
      <c r="L1260" s="128"/>
    </row>
    <row r="1261" spans="1:12">
      <c r="A1261" s="118" t="s">
        <v>596</v>
      </c>
      <c r="B1261" s="118">
        <v>798720</v>
      </c>
      <c r="C1261" s="118" t="s">
        <v>282</v>
      </c>
      <c r="D1261" s="118" t="s">
        <v>268</v>
      </c>
      <c r="E1261" s="118" t="s">
        <v>269</v>
      </c>
      <c r="F1261" s="118" t="s">
        <v>610</v>
      </c>
      <c r="G1261" s="118" t="s">
        <v>162</v>
      </c>
      <c r="H1261" s="118" t="s">
        <v>370</v>
      </c>
      <c r="I1261" s="118" t="s">
        <v>624</v>
      </c>
      <c r="J1261" s="118" t="s">
        <v>664</v>
      </c>
      <c r="K1261" s="118"/>
      <c r="L1261" s="128"/>
    </row>
    <row r="1262" spans="1:12">
      <c r="A1262" s="118" t="s">
        <v>596</v>
      </c>
      <c r="B1262" s="118">
        <v>798720</v>
      </c>
      <c r="C1262" s="118" t="s">
        <v>282</v>
      </c>
      <c r="D1262" s="118" t="s">
        <v>160</v>
      </c>
      <c r="E1262" s="118" t="s">
        <v>330</v>
      </c>
      <c r="F1262" s="118" t="s">
        <v>369</v>
      </c>
      <c r="G1262" s="118" t="s">
        <v>162</v>
      </c>
      <c r="H1262" s="142" t="s">
        <v>370</v>
      </c>
      <c r="I1262" s="118" t="s">
        <v>614</v>
      </c>
      <c r="J1262" s="118" t="s">
        <v>614</v>
      </c>
      <c r="K1262" s="118"/>
      <c r="L1262" s="128"/>
    </row>
    <row r="1263" spans="1:12">
      <c r="A1263" s="118" t="s">
        <v>596</v>
      </c>
      <c r="B1263" s="118">
        <v>798720</v>
      </c>
      <c r="C1263" s="118" t="s">
        <v>282</v>
      </c>
      <c r="D1263" s="118" t="s">
        <v>160</v>
      </c>
      <c r="E1263" s="118" t="s">
        <v>330</v>
      </c>
      <c r="F1263" s="118" t="s">
        <v>330</v>
      </c>
      <c r="G1263" s="118" t="s">
        <v>162</v>
      </c>
      <c r="H1263" s="142" t="s">
        <v>370</v>
      </c>
      <c r="I1263" s="118" t="s">
        <v>614</v>
      </c>
      <c r="J1263" s="118" t="s">
        <v>614</v>
      </c>
      <c r="K1263" s="118"/>
      <c r="L1263" s="128"/>
    </row>
    <row r="1264" spans="1:12">
      <c r="A1264" s="118" t="s">
        <v>596</v>
      </c>
      <c r="B1264" s="118">
        <v>798720</v>
      </c>
      <c r="C1264" s="118" t="s">
        <v>282</v>
      </c>
      <c r="D1264" s="118" t="s">
        <v>160</v>
      </c>
      <c r="E1264" s="118" t="s">
        <v>330</v>
      </c>
      <c r="F1264" s="118" t="s">
        <v>327</v>
      </c>
      <c r="G1264" s="118" t="s">
        <v>162</v>
      </c>
      <c r="H1264" s="142" t="s">
        <v>370</v>
      </c>
      <c r="I1264" s="118" t="s">
        <v>614</v>
      </c>
      <c r="J1264" s="118" t="s">
        <v>614</v>
      </c>
      <c r="K1264" s="118"/>
      <c r="L1264" s="128"/>
    </row>
    <row r="1265" spans="1:12">
      <c r="A1265" s="118" t="s">
        <v>596</v>
      </c>
      <c r="B1265" s="118">
        <v>798720</v>
      </c>
      <c r="C1265" s="118" t="s">
        <v>282</v>
      </c>
      <c r="D1265" s="118" t="s">
        <v>390</v>
      </c>
      <c r="E1265" s="118" t="s">
        <v>668</v>
      </c>
      <c r="F1265" s="118" t="s">
        <v>605</v>
      </c>
      <c r="G1265" s="118" t="s">
        <v>162</v>
      </c>
      <c r="H1265" s="118"/>
      <c r="I1265" s="118" t="s">
        <v>598</v>
      </c>
      <c r="J1265" s="118" t="s">
        <v>599</v>
      </c>
      <c r="K1265" s="118"/>
      <c r="L1265" s="128"/>
    </row>
    <row r="1266" spans="1:12">
      <c r="A1266" s="118" t="s">
        <v>596</v>
      </c>
      <c r="B1266" s="118">
        <v>798720</v>
      </c>
      <c r="C1266" s="118" t="s">
        <v>282</v>
      </c>
      <c r="D1266" s="118" t="s">
        <v>390</v>
      </c>
      <c r="E1266" s="118" t="s">
        <v>668</v>
      </c>
      <c r="F1266" s="118" t="s">
        <v>285</v>
      </c>
      <c r="G1266" s="118" t="s">
        <v>162</v>
      </c>
      <c r="H1266" s="118"/>
      <c r="I1266" s="118" t="s">
        <v>598</v>
      </c>
      <c r="J1266" s="118" t="s">
        <v>599</v>
      </c>
      <c r="K1266" s="118"/>
      <c r="L1266" s="128"/>
    </row>
    <row r="1267" spans="1:12">
      <c r="A1267" s="118" t="s">
        <v>596</v>
      </c>
      <c r="B1267" s="118">
        <v>798720</v>
      </c>
      <c r="C1267" s="118" t="s">
        <v>282</v>
      </c>
      <c r="D1267" s="118" t="s">
        <v>390</v>
      </c>
      <c r="E1267" s="118" t="s">
        <v>668</v>
      </c>
      <c r="F1267" s="118" t="s">
        <v>298</v>
      </c>
      <c r="G1267" s="118" t="s">
        <v>162</v>
      </c>
      <c r="H1267" s="118"/>
      <c r="I1267" s="118" t="s">
        <v>598</v>
      </c>
      <c r="J1267" s="118" t="s">
        <v>599</v>
      </c>
      <c r="K1267" s="118"/>
      <c r="L1267" s="128"/>
    </row>
    <row r="1268" spans="1:12">
      <c r="A1268" s="118" t="s">
        <v>596</v>
      </c>
      <c r="B1268" s="118">
        <v>798720</v>
      </c>
      <c r="C1268" s="118" t="s">
        <v>282</v>
      </c>
      <c r="D1268" s="118" t="s">
        <v>160</v>
      </c>
      <c r="E1268" s="118" t="s">
        <v>273</v>
      </c>
      <c r="F1268" s="118" t="s">
        <v>605</v>
      </c>
      <c r="G1268" s="118" t="s">
        <v>162</v>
      </c>
      <c r="H1268" s="118" t="s">
        <v>370</v>
      </c>
      <c r="I1268" s="118" t="s">
        <v>598</v>
      </c>
      <c r="J1268" s="118" t="s">
        <v>599</v>
      </c>
      <c r="K1268" s="118"/>
      <c r="L1268" s="128"/>
    </row>
    <row r="1269" spans="1:12">
      <c r="A1269" s="118" t="s">
        <v>596</v>
      </c>
      <c r="B1269" s="118">
        <v>798720</v>
      </c>
      <c r="C1269" s="118" t="s">
        <v>282</v>
      </c>
      <c r="D1269" s="118" t="s">
        <v>160</v>
      </c>
      <c r="E1269" s="118" t="s">
        <v>273</v>
      </c>
      <c r="F1269" s="118" t="s">
        <v>285</v>
      </c>
      <c r="G1269" s="118" t="s">
        <v>162</v>
      </c>
      <c r="H1269" s="118" t="s">
        <v>370</v>
      </c>
      <c r="I1269" s="118" t="s">
        <v>598</v>
      </c>
      <c r="J1269" s="118" t="s">
        <v>599</v>
      </c>
      <c r="K1269" s="118"/>
      <c r="L1269" s="128"/>
    </row>
    <row r="1270" spans="1:12">
      <c r="A1270" s="118" t="s">
        <v>596</v>
      </c>
      <c r="B1270" s="118">
        <v>798720</v>
      </c>
      <c r="C1270" s="118" t="s">
        <v>282</v>
      </c>
      <c r="D1270" s="118" t="s">
        <v>160</v>
      </c>
      <c r="E1270" s="118" t="s">
        <v>273</v>
      </c>
      <c r="F1270" s="118" t="s">
        <v>298</v>
      </c>
      <c r="G1270" s="118" t="s">
        <v>162</v>
      </c>
      <c r="H1270" s="118" t="s">
        <v>370</v>
      </c>
      <c r="I1270" s="118" t="s">
        <v>598</v>
      </c>
      <c r="J1270" s="118" t="s">
        <v>599</v>
      </c>
      <c r="K1270" s="118"/>
      <c r="L1270" s="128"/>
    </row>
    <row r="1271" spans="1:12">
      <c r="A1271" s="118" t="s">
        <v>596</v>
      </c>
      <c r="B1271" s="118">
        <v>798720</v>
      </c>
      <c r="C1271" s="118" t="s">
        <v>282</v>
      </c>
      <c r="D1271" s="118" t="s">
        <v>160</v>
      </c>
      <c r="E1271" s="118" t="s">
        <v>276</v>
      </c>
      <c r="F1271" s="118" t="s">
        <v>605</v>
      </c>
      <c r="G1271" s="118" t="s">
        <v>162</v>
      </c>
      <c r="H1271" s="118" t="s">
        <v>370</v>
      </c>
      <c r="I1271" s="118" t="s">
        <v>669</v>
      </c>
      <c r="J1271" s="118" t="s">
        <v>669</v>
      </c>
      <c r="K1271" s="118"/>
      <c r="L1271" s="128"/>
    </row>
    <row r="1272" spans="1:12">
      <c r="A1272" s="118" t="s">
        <v>596</v>
      </c>
      <c r="B1272" s="118">
        <v>798720</v>
      </c>
      <c r="C1272" s="118" t="s">
        <v>282</v>
      </c>
      <c r="D1272" s="118" t="s">
        <v>160</v>
      </c>
      <c r="E1272" s="118" t="s">
        <v>276</v>
      </c>
      <c r="F1272" s="118" t="s">
        <v>285</v>
      </c>
      <c r="G1272" s="118" t="s">
        <v>162</v>
      </c>
      <c r="H1272" s="118" t="s">
        <v>370</v>
      </c>
      <c r="I1272" s="118" t="s">
        <v>669</v>
      </c>
      <c r="J1272" s="118" t="s">
        <v>669</v>
      </c>
      <c r="K1272" s="118"/>
      <c r="L1272" s="128"/>
    </row>
    <row r="1273" spans="1:12">
      <c r="A1273" s="118" t="s">
        <v>596</v>
      </c>
      <c r="B1273" s="118">
        <v>798720</v>
      </c>
      <c r="C1273" s="118" t="s">
        <v>282</v>
      </c>
      <c r="D1273" s="118" t="s">
        <v>160</v>
      </c>
      <c r="E1273" s="118" t="s">
        <v>276</v>
      </c>
      <c r="F1273" s="118" t="s">
        <v>298</v>
      </c>
      <c r="G1273" s="118" t="s">
        <v>162</v>
      </c>
      <c r="H1273" s="118" t="s">
        <v>370</v>
      </c>
      <c r="I1273" s="118" t="s">
        <v>669</v>
      </c>
      <c r="J1273" s="118" t="s">
        <v>669</v>
      </c>
      <c r="K1273" s="118"/>
      <c r="L1273" s="128"/>
    </row>
    <row r="1274" spans="1:12">
      <c r="A1274" s="118" t="s">
        <v>596</v>
      </c>
      <c r="B1274" s="118">
        <v>798720</v>
      </c>
      <c r="C1274" s="118" t="s">
        <v>282</v>
      </c>
      <c r="D1274" s="118" t="s">
        <v>160</v>
      </c>
      <c r="E1274" s="118" t="s">
        <v>277</v>
      </c>
      <c r="F1274" s="118" t="s">
        <v>605</v>
      </c>
      <c r="G1274" s="118" t="s">
        <v>162</v>
      </c>
      <c r="H1274" s="118" t="s">
        <v>370</v>
      </c>
      <c r="I1274" s="118" t="s">
        <v>598</v>
      </c>
      <c r="J1274" s="118" t="s">
        <v>599</v>
      </c>
      <c r="K1274" s="118"/>
      <c r="L1274" s="128"/>
    </row>
    <row r="1275" spans="1:12">
      <c r="A1275" s="118" t="s">
        <v>596</v>
      </c>
      <c r="B1275" s="118">
        <v>798720</v>
      </c>
      <c r="C1275" s="118" t="s">
        <v>282</v>
      </c>
      <c r="D1275" s="118" t="s">
        <v>160</v>
      </c>
      <c r="E1275" s="118" t="s">
        <v>277</v>
      </c>
      <c r="F1275" s="118" t="s">
        <v>285</v>
      </c>
      <c r="G1275" s="118" t="s">
        <v>162</v>
      </c>
      <c r="H1275" s="118" t="s">
        <v>370</v>
      </c>
      <c r="I1275" s="118" t="s">
        <v>598</v>
      </c>
      <c r="J1275" s="118" t="s">
        <v>599</v>
      </c>
      <c r="K1275" s="118"/>
      <c r="L1275" s="128"/>
    </row>
    <row r="1276" spans="1:12">
      <c r="A1276" s="118" t="s">
        <v>596</v>
      </c>
      <c r="B1276" s="118">
        <v>798720</v>
      </c>
      <c r="C1276" s="118" t="s">
        <v>282</v>
      </c>
      <c r="D1276" s="118" t="s">
        <v>160</v>
      </c>
      <c r="E1276" s="118" t="s">
        <v>277</v>
      </c>
      <c r="F1276" s="118" t="s">
        <v>298</v>
      </c>
      <c r="G1276" s="118" t="s">
        <v>162</v>
      </c>
      <c r="H1276" s="118" t="s">
        <v>370</v>
      </c>
      <c r="I1276" s="118" t="s">
        <v>598</v>
      </c>
      <c r="J1276" s="118" t="s">
        <v>599</v>
      </c>
      <c r="K1276" s="118"/>
      <c r="L1276" s="128"/>
    </row>
    <row r="1277" spans="1:12">
      <c r="A1277" s="118" t="s">
        <v>596</v>
      </c>
      <c r="B1277" s="118">
        <v>798720</v>
      </c>
      <c r="C1277" s="118" t="s">
        <v>282</v>
      </c>
      <c r="D1277" s="118" t="s">
        <v>160</v>
      </c>
      <c r="E1277" s="118" t="s">
        <v>278</v>
      </c>
      <c r="F1277" s="118" t="s">
        <v>369</v>
      </c>
      <c r="G1277" s="118" t="s">
        <v>162</v>
      </c>
      <c r="H1277" s="118" t="s">
        <v>370</v>
      </c>
      <c r="I1277" s="118" t="s">
        <v>598</v>
      </c>
      <c r="J1277" s="118" t="s">
        <v>599</v>
      </c>
      <c r="K1277" s="118"/>
      <c r="L1277" s="128"/>
    </row>
    <row r="1278" spans="1:12">
      <c r="A1278" s="118" t="s">
        <v>596</v>
      </c>
      <c r="B1278" s="118">
        <v>798720</v>
      </c>
      <c r="C1278" s="118" t="s">
        <v>282</v>
      </c>
      <c r="D1278" s="118" t="s">
        <v>160</v>
      </c>
      <c r="E1278" s="118" t="s">
        <v>278</v>
      </c>
      <c r="F1278" s="118" t="s">
        <v>330</v>
      </c>
      <c r="G1278" s="118" t="s">
        <v>162</v>
      </c>
      <c r="H1278" s="118" t="s">
        <v>370</v>
      </c>
      <c r="I1278" s="118" t="s">
        <v>598</v>
      </c>
      <c r="J1278" s="118" t="s">
        <v>599</v>
      </c>
      <c r="K1278" s="118"/>
      <c r="L1278" s="128"/>
    </row>
    <row r="1279" spans="1:12">
      <c r="A1279" s="118" t="s">
        <v>596</v>
      </c>
      <c r="B1279" s="118">
        <v>798720</v>
      </c>
      <c r="C1279" s="118" t="s">
        <v>282</v>
      </c>
      <c r="D1279" s="118" t="s">
        <v>160</v>
      </c>
      <c r="E1279" s="118" t="s">
        <v>278</v>
      </c>
      <c r="F1279" s="118" t="s">
        <v>327</v>
      </c>
      <c r="G1279" s="118" t="s">
        <v>162</v>
      </c>
      <c r="H1279" s="118" t="s">
        <v>370</v>
      </c>
      <c r="I1279" s="118" t="s">
        <v>598</v>
      </c>
      <c r="J1279" s="118" t="s">
        <v>599</v>
      </c>
      <c r="K1279" s="118"/>
      <c r="L1279" s="128"/>
    </row>
    <row r="1280" spans="1:12">
      <c r="A1280" s="118" t="s">
        <v>596</v>
      </c>
      <c r="B1280" s="118">
        <v>798720</v>
      </c>
      <c r="C1280" s="118" t="s">
        <v>282</v>
      </c>
      <c r="D1280" s="118" t="s">
        <v>182</v>
      </c>
      <c r="E1280" s="118" t="s">
        <v>316</v>
      </c>
      <c r="F1280" s="72" t="s">
        <v>295</v>
      </c>
      <c r="G1280" s="118" t="s">
        <v>162</v>
      </c>
      <c r="H1280" s="118"/>
      <c r="I1280" s="118" t="s">
        <v>614</v>
      </c>
      <c r="J1280" s="118" t="s">
        <v>614</v>
      </c>
      <c r="K1280" s="118"/>
      <c r="L1280" s="128"/>
    </row>
    <row r="1281" spans="1:12">
      <c r="A1281" s="118" t="s">
        <v>670</v>
      </c>
      <c r="B1281" s="72" t="s">
        <v>671</v>
      </c>
      <c r="C1281" s="72" t="s">
        <v>159</v>
      </c>
      <c r="D1281" s="72" t="s">
        <v>160</v>
      </c>
      <c r="E1281" s="72" t="s">
        <v>168</v>
      </c>
      <c r="F1281" s="72" t="s">
        <v>369</v>
      </c>
      <c r="G1281" s="72" t="s">
        <v>162</v>
      </c>
      <c r="H1281" s="72"/>
      <c r="I1281" s="72">
        <v>150</v>
      </c>
      <c r="J1281" s="72"/>
      <c r="K1281" s="72"/>
      <c r="L1281" s="128"/>
    </row>
    <row r="1282" spans="1:12">
      <c r="A1282" s="118" t="s">
        <v>670</v>
      </c>
      <c r="B1282" s="72" t="s">
        <v>671</v>
      </c>
      <c r="C1282" s="72" t="s">
        <v>159</v>
      </c>
      <c r="D1282" s="72" t="s">
        <v>160</v>
      </c>
      <c r="E1282" s="72" t="s">
        <v>578</v>
      </c>
      <c r="F1282" s="72" t="s">
        <v>369</v>
      </c>
      <c r="G1282" s="72" t="s">
        <v>162</v>
      </c>
      <c r="H1282" s="72"/>
      <c r="I1282" s="72">
        <v>300</v>
      </c>
      <c r="J1282" s="72"/>
      <c r="K1282" s="72"/>
      <c r="L1282" s="128"/>
    </row>
    <row r="1283" spans="1:12">
      <c r="A1283" s="118" t="s">
        <v>670</v>
      </c>
      <c r="B1283" s="72" t="s">
        <v>671</v>
      </c>
      <c r="C1283" s="72" t="s">
        <v>159</v>
      </c>
      <c r="D1283" s="72" t="s">
        <v>160</v>
      </c>
      <c r="E1283" s="72" t="s">
        <v>354</v>
      </c>
      <c r="F1283" s="72" t="s">
        <v>369</v>
      </c>
      <c r="G1283" s="72" t="s">
        <v>162</v>
      </c>
      <c r="H1283" s="72"/>
      <c r="I1283" s="72">
        <v>280</v>
      </c>
      <c r="J1283" s="72"/>
      <c r="K1283" s="72"/>
      <c r="L1283" s="128"/>
    </row>
    <row r="1284" spans="1:12">
      <c r="A1284" s="118" t="s">
        <v>670</v>
      </c>
      <c r="B1284" s="72" t="s">
        <v>671</v>
      </c>
      <c r="C1284" s="72" t="s">
        <v>159</v>
      </c>
      <c r="D1284" s="72" t="s">
        <v>160</v>
      </c>
      <c r="E1284" s="72" t="s">
        <v>329</v>
      </c>
      <c r="F1284" s="72" t="s">
        <v>369</v>
      </c>
      <c r="G1284" s="72" t="s">
        <v>162</v>
      </c>
      <c r="H1284" s="72"/>
      <c r="I1284" s="72">
        <v>220</v>
      </c>
      <c r="J1284" s="72"/>
      <c r="K1284" s="72"/>
      <c r="L1284" s="128"/>
    </row>
    <row r="1285" spans="1:12">
      <c r="A1285" s="118" t="s">
        <v>670</v>
      </c>
      <c r="B1285" s="72" t="s">
        <v>671</v>
      </c>
      <c r="C1285" s="72" t="s">
        <v>159</v>
      </c>
      <c r="D1285" s="72" t="s">
        <v>165</v>
      </c>
      <c r="E1285" s="72" t="s">
        <v>191</v>
      </c>
      <c r="F1285" s="72" t="s">
        <v>369</v>
      </c>
      <c r="G1285" s="72" t="s">
        <v>162</v>
      </c>
      <c r="H1285" s="72"/>
      <c r="I1285" s="72">
        <v>1300</v>
      </c>
      <c r="J1285" s="72"/>
      <c r="K1285" s="72"/>
      <c r="L1285" s="128"/>
    </row>
    <row r="1286" spans="1:12">
      <c r="A1286" s="118" t="s">
        <v>670</v>
      </c>
      <c r="B1286" s="72" t="s">
        <v>671</v>
      </c>
      <c r="C1286" s="72" t="s">
        <v>159</v>
      </c>
      <c r="D1286" s="72" t="s">
        <v>160</v>
      </c>
      <c r="E1286" s="72" t="s">
        <v>672</v>
      </c>
      <c r="F1286" s="72" t="s">
        <v>369</v>
      </c>
      <c r="G1286" s="72" t="s">
        <v>162</v>
      </c>
      <c r="H1286" s="72"/>
      <c r="I1286" s="72">
        <v>200</v>
      </c>
      <c r="J1286" s="72"/>
      <c r="K1286" s="72"/>
      <c r="L1286" s="128"/>
    </row>
    <row r="1287" spans="1:12">
      <c r="A1287" s="118" t="s">
        <v>670</v>
      </c>
      <c r="B1287" s="72" t="s">
        <v>671</v>
      </c>
      <c r="C1287" s="72" t="s">
        <v>159</v>
      </c>
      <c r="D1287" s="72" t="s">
        <v>160</v>
      </c>
      <c r="E1287" s="72" t="s">
        <v>673</v>
      </c>
      <c r="F1287" s="72" t="s">
        <v>369</v>
      </c>
      <c r="G1287" s="72" t="s">
        <v>162</v>
      </c>
      <c r="H1287" s="72"/>
      <c r="I1287" s="72"/>
      <c r="J1287" s="72"/>
      <c r="K1287" s="72"/>
      <c r="L1287" s="128"/>
    </row>
    <row r="1288" spans="1:12">
      <c r="A1288" s="118" t="s">
        <v>670</v>
      </c>
      <c r="B1288" s="72" t="s">
        <v>671</v>
      </c>
      <c r="C1288" s="72" t="s">
        <v>159</v>
      </c>
      <c r="D1288" s="72" t="s">
        <v>160</v>
      </c>
      <c r="E1288" s="72" t="s">
        <v>193</v>
      </c>
      <c r="F1288" s="72" t="s">
        <v>369</v>
      </c>
      <c r="G1288" s="72" t="s">
        <v>162</v>
      </c>
      <c r="H1288" s="72"/>
      <c r="I1288" s="72">
        <v>400</v>
      </c>
      <c r="J1288" s="72"/>
      <c r="K1288" s="72"/>
      <c r="L1288" s="128"/>
    </row>
    <row r="1289" spans="1:12">
      <c r="A1289" s="118" t="s">
        <v>670</v>
      </c>
      <c r="B1289" s="72" t="s">
        <v>671</v>
      </c>
      <c r="C1289" s="72" t="s">
        <v>159</v>
      </c>
      <c r="D1289" s="72" t="s">
        <v>160</v>
      </c>
      <c r="E1289" s="72" t="s">
        <v>196</v>
      </c>
      <c r="F1289" s="72" t="s">
        <v>369</v>
      </c>
      <c r="G1289" s="72" t="s">
        <v>162</v>
      </c>
      <c r="H1289" s="72"/>
      <c r="I1289" s="72">
        <v>100</v>
      </c>
      <c r="J1289" s="72"/>
      <c r="K1289" s="72"/>
      <c r="L1289" s="128"/>
    </row>
    <row r="1290" spans="1:12">
      <c r="A1290" s="118" t="s">
        <v>670</v>
      </c>
      <c r="B1290" s="72" t="s">
        <v>671</v>
      </c>
      <c r="C1290" s="72" t="s">
        <v>159</v>
      </c>
      <c r="D1290" s="72" t="s">
        <v>160</v>
      </c>
      <c r="E1290" s="72" t="s">
        <v>199</v>
      </c>
      <c r="F1290" s="72" t="s">
        <v>369</v>
      </c>
      <c r="G1290" s="72" t="s">
        <v>162</v>
      </c>
      <c r="H1290" s="72"/>
      <c r="I1290" s="72">
        <v>200</v>
      </c>
      <c r="J1290" s="72"/>
      <c r="K1290" s="72"/>
      <c r="L1290" s="128"/>
    </row>
    <row r="1291" spans="1:12">
      <c r="A1291" s="118" t="s">
        <v>670</v>
      </c>
      <c r="B1291" s="72" t="s">
        <v>671</v>
      </c>
      <c r="C1291" s="72" t="s">
        <v>159</v>
      </c>
      <c r="D1291" s="72" t="s">
        <v>160</v>
      </c>
      <c r="E1291" s="72" t="s">
        <v>595</v>
      </c>
      <c r="F1291" s="72" t="s">
        <v>369</v>
      </c>
      <c r="G1291" s="72" t="s">
        <v>162</v>
      </c>
      <c r="H1291" s="72"/>
      <c r="I1291" s="72">
        <v>300</v>
      </c>
      <c r="J1291" s="72"/>
      <c r="K1291" s="72"/>
      <c r="L1291" s="128"/>
    </row>
    <row r="1292" spans="1:12">
      <c r="A1292" s="118" t="s">
        <v>670</v>
      </c>
      <c r="B1292" s="72" t="s">
        <v>671</v>
      </c>
      <c r="C1292" s="72" t="s">
        <v>159</v>
      </c>
      <c r="D1292" s="72" t="s">
        <v>160</v>
      </c>
      <c r="E1292" s="72" t="s">
        <v>210</v>
      </c>
      <c r="F1292" s="72" t="s">
        <v>369</v>
      </c>
      <c r="G1292" s="72" t="s">
        <v>162</v>
      </c>
      <c r="H1292" s="72"/>
      <c r="I1292" s="72">
        <v>150</v>
      </c>
      <c r="J1292" s="72"/>
      <c r="K1292" s="72"/>
      <c r="L1292" s="128"/>
    </row>
    <row r="1293" spans="1:12">
      <c r="A1293" s="118" t="s">
        <v>670</v>
      </c>
      <c r="B1293" s="72" t="s">
        <v>671</v>
      </c>
      <c r="C1293" s="72" t="s">
        <v>159</v>
      </c>
      <c r="D1293" s="72" t="s">
        <v>160</v>
      </c>
      <c r="E1293" s="72" t="s">
        <v>339</v>
      </c>
      <c r="F1293" s="72" t="s">
        <v>369</v>
      </c>
      <c r="G1293" s="72" t="s">
        <v>162</v>
      </c>
      <c r="H1293" s="72"/>
      <c r="I1293" s="72">
        <v>100</v>
      </c>
      <c r="J1293" s="72"/>
      <c r="K1293" s="72"/>
      <c r="L1293" s="128"/>
    </row>
    <row r="1294" spans="1:12">
      <c r="A1294" s="118" t="s">
        <v>670</v>
      </c>
      <c r="B1294" s="72" t="s">
        <v>671</v>
      </c>
      <c r="C1294" s="72" t="s">
        <v>159</v>
      </c>
      <c r="D1294" s="72" t="s">
        <v>160</v>
      </c>
      <c r="E1294" s="72" t="s">
        <v>340</v>
      </c>
      <c r="F1294" s="72" t="s">
        <v>369</v>
      </c>
      <c r="G1294" s="72" t="s">
        <v>162</v>
      </c>
      <c r="H1294" s="72"/>
      <c r="I1294" s="72">
        <v>250</v>
      </c>
      <c r="J1294" s="72"/>
      <c r="K1294" s="72"/>
      <c r="L1294" s="128"/>
    </row>
    <row r="1295" spans="1:12">
      <c r="A1295" s="118" t="s">
        <v>670</v>
      </c>
      <c r="B1295" s="72" t="s">
        <v>671</v>
      </c>
      <c r="C1295" s="72" t="s">
        <v>159</v>
      </c>
      <c r="D1295" s="72" t="s">
        <v>160</v>
      </c>
      <c r="E1295" s="72" t="s">
        <v>232</v>
      </c>
      <c r="F1295" s="72" t="s">
        <v>369</v>
      </c>
      <c r="G1295" s="72" t="s">
        <v>162</v>
      </c>
      <c r="H1295" s="72"/>
      <c r="I1295" s="72">
        <v>200</v>
      </c>
      <c r="J1295" s="72"/>
      <c r="K1295" s="72"/>
      <c r="L1295" s="128"/>
    </row>
    <row r="1296" spans="1:12">
      <c r="A1296" s="118" t="s">
        <v>670</v>
      </c>
      <c r="B1296" s="72" t="s">
        <v>671</v>
      </c>
      <c r="C1296" s="72" t="s">
        <v>159</v>
      </c>
      <c r="D1296" s="72" t="s">
        <v>160</v>
      </c>
      <c r="E1296" s="72" t="s">
        <v>236</v>
      </c>
      <c r="F1296" s="72" t="s">
        <v>369</v>
      </c>
      <c r="G1296" s="72" t="s">
        <v>162</v>
      </c>
      <c r="H1296" s="72"/>
      <c r="I1296" s="72">
        <v>225</v>
      </c>
      <c r="J1296" s="72"/>
      <c r="K1296" s="72"/>
      <c r="L1296" s="128"/>
    </row>
    <row r="1297" spans="1:12">
      <c r="A1297" s="118" t="s">
        <v>670</v>
      </c>
      <c r="B1297" s="72" t="s">
        <v>671</v>
      </c>
      <c r="C1297" s="72" t="s">
        <v>159</v>
      </c>
      <c r="D1297" s="72" t="s">
        <v>160</v>
      </c>
      <c r="E1297" s="72" t="s">
        <v>237</v>
      </c>
      <c r="F1297" s="72" t="s">
        <v>369</v>
      </c>
      <c r="G1297" s="72" t="s">
        <v>162</v>
      </c>
      <c r="H1297" s="72"/>
      <c r="I1297" s="72">
        <v>225</v>
      </c>
      <c r="J1297" s="72"/>
      <c r="K1297" s="72"/>
      <c r="L1297" s="128"/>
    </row>
    <row r="1298" spans="1:12">
      <c r="A1298" s="118" t="s">
        <v>670</v>
      </c>
      <c r="B1298" s="72" t="s">
        <v>671</v>
      </c>
      <c r="C1298" s="72" t="s">
        <v>159</v>
      </c>
      <c r="D1298" s="72" t="s">
        <v>160</v>
      </c>
      <c r="E1298" s="72" t="s">
        <v>239</v>
      </c>
      <c r="F1298" s="72" t="s">
        <v>369</v>
      </c>
      <c r="G1298" s="72" t="s">
        <v>162</v>
      </c>
      <c r="H1298" s="72"/>
      <c r="I1298" s="72">
        <v>350</v>
      </c>
      <c r="J1298" s="72"/>
      <c r="K1298" s="72"/>
    </row>
    <row r="1299" spans="1:12">
      <c r="A1299" s="118" t="s">
        <v>670</v>
      </c>
      <c r="B1299" s="72" t="s">
        <v>671</v>
      </c>
      <c r="C1299" s="72" t="s">
        <v>159</v>
      </c>
      <c r="D1299" s="72" t="s">
        <v>160</v>
      </c>
      <c r="E1299" s="72" t="s">
        <v>378</v>
      </c>
      <c r="F1299" s="72" t="s">
        <v>369</v>
      </c>
      <c r="G1299" s="72" t="s">
        <v>162</v>
      </c>
      <c r="H1299" s="72"/>
      <c r="I1299" s="72">
        <v>350</v>
      </c>
      <c r="J1299" s="72"/>
      <c r="K1299" s="72"/>
    </row>
    <row r="1300" spans="1:12">
      <c r="A1300" s="118" t="s">
        <v>670</v>
      </c>
      <c r="B1300" s="72" t="s">
        <v>671</v>
      </c>
      <c r="C1300" s="72" t="s">
        <v>159</v>
      </c>
      <c r="D1300" s="72" t="s">
        <v>160</v>
      </c>
      <c r="E1300" s="72" t="s">
        <v>491</v>
      </c>
      <c r="F1300" s="72" t="s">
        <v>369</v>
      </c>
      <c r="G1300" s="72" t="s">
        <v>162</v>
      </c>
      <c r="H1300" s="72"/>
      <c r="I1300" s="72">
        <v>350</v>
      </c>
      <c r="J1300" s="72"/>
      <c r="K1300" s="72"/>
    </row>
    <row r="1301" spans="1:12">
      <c r="A1301" s="118" t="s">
        <v>670</v>
      </c>
      <c r="B1301" s="72" t="s">
        <v>671</v>
      </c>
      <c r="C1301" s="72" t="s">
        <v>159</v>
      </c>
      <c r="D1301" s="72" t="s">
        <v>160</v>
      </c>
      <c r="E1301" s="72" t="s">
        <v>266</v>
      </c>
      <c r="F1301" s="72" t="s">
        <v>369</v>
      </c>
      <c r="G1301" s="72" t="s">
        <v>162</v>
      </c>
      <c r="H1301" s="72"/>
      <c r="I1301" s="72">
        <v>200</v>
      </c>
      <c r="J1301" s="72"/>
      <c r="K1301" s="72"/>
    </row>
    <row r="1302" spans="1:12">
      <c r="A1302" s="118" t="s">
        <v>670</v>
      </c>
      <c r="B1302" s="72" t="s">
        <v>671</v>
      </c>
      <c r="C1302" s="72" t="s">
        <v>159</v>
      </c>
      <c r="D1302" s="72" t="s">
        <v>160</v>
      </c>
      <c r="E1302" s="72" t="s">
        <v>492</v>
      </c>
      <c r="F1302" s="72" t="s">
        <v>369</v>
      </c>
      <c r="G1302" s="72" t="s">
        <v>162</v>
      </c>
      <c r="H1302" s="72"/>
      <c r="I1302" s="72">
        <v>120</v>
      </c>
      <c r="J1302" s="72"/>
      <c r="K1302" s="72"/>
    </row>
    <row r="1303" spans="1:12">
      <c r="A1303" s="118" t="s">
        <v>670</v>
      </c>
      <c r="B1303" s="72" t="s">
        <v>671</v>
      </c>
      <c r="C1303" s="72" t="s">
        <v>159</v>
      </c>
      <c r="D1303" s="72" t="s">
        <v>160</v>
      </c>
      <c r="E1303" s="72" t="s">
        <v>274</v>
      </c>
      <c r="F1303" s="72" t="s">
        <v>369</v>
      </c>
      <c r="G1303" s="72" t="s">
        <v>162</v>
      </c>
      <c r="H1303" s="72"/>
      <c r="I1303" s="72">
        <v>500</v>
      </c>
      <c r="J1303" s="72"/>
      <c r="K1303" s="72"/>
    </row>
    <row r="1304" spans="1:12">
      <c r="A1304" s="118" t="s">
        <v>670</v>
      </c>
      <c r="B1304" s="72" t="s">
        <v>671</v>
      </c>
      <c r="C1304" s="72" t="s">
        <v>159</v>
      </c>
      <c r="D1304" s="72" t="s">
        <v>160</v>
      </c>
      <c r="E1304" s="72" t="s">
        <v>278</v>
      </c>
      <c r="F1304" s="72" t="s">
        <v>369</v>
      </c>
      <c r="G1304" s="72" t="s">
        <v>162</v>
      </c>
      <c r="H1304" s="72"/>
      <c r="I1304" s="72">
        <v>200</v>
      </c>
      <c r="J1304" s="72"/>
      <c r="K1304" s="72"/>
    </row>
    <row r="1305" spans="1:12">
      <c r="A1305" s="118" t="s">
        <v>670</v>
      </c>
      <c r="B1305" s="72" t="s">
        <v>671</v>
      </c>
      <c r="C1305" s="72" t="s">
        <v>159</v>
      </c>
      <c r="D1305" s="72" t="s">
        <v>160</v>
      </c>
      <c r="E1305" s="72" t="s">
        <v>279</v>
      </c>
      <c r="F1305" s="72" t="s">
        <v>369</v>
      </c>
      <c r="G1305" s="72" t="s">
        <v>162</v>
      </c>
      <c r="H1305" s="72"/>
      <c r="I1305" s="72">
        <v>200</v>
      </c>
      <c r="J1305" s="72"/>
      <c r="K1305" s="72"/>
    </row>
    <row r="1306" spans="1:12">
      <c r="A1306" s="118" t="s">
        <v>670</v>
      </c>
      <c r="B1306" s="72" t="s">
        <v>671</v>
      </c>
      <c r="C1306" s="72" t="s">
        <v>159</v>
      </c>
      <c r="D1306" s="72" t="s">
        <v>165</v>
      </c>
      <c r="E1306" s="72" t="s">
        <v>171</v>
      </c>
      <c r="F1306" s="72" t="s">
        <v>293</v>
      </c>
      <c r="G1306" s="72" t="s">
        <v>162</v>
      </c>
      <c r="H1306" s="72"/>
      <c r="I1306" s="72">
        <v>500</v>
      </c>
      <c r="J1306" s="72"/>
      <c r="K1306" s="72"/>
    </row>
    <row r="1307" spans="1:12">
      <c r="A1307" s="118" t="s">
        <v>670</v>
      </c>
      <c r="B1307" s="72" t="s">
        <v>671</v>
      </c>
      <c r="C1307" s="72" t="s">
        <v>159</v>
      </c>
      <c r="D1307" s="72" t="s">
        <v>160</v>
      </c>
      <c r="E1307" s="72" t="s">
        <v>352</v>
      </c>
      <c r="F1307" s="72" t="s">
        <v>293</v>
      </c>
      <c r="G1307" s="72" t="s">
        <v>162</v>
      </c>
      <c r="H1307" s="72"/>
      <c r="I1307" s="72">
        <v>200</v>
      </c>
      <c r="J1307" s="72"/>
      <c r="K1307" s="72"/>
    </row>
    <row r="1308" spans="1:12">
      <c r="A1308" s="118" t="s">
        <v>670</v>
      </c>
      <c r="B1308" s="72" t="s">
        <v>671</v>
      </c>
      <c r="C1308" s="72" t="s">
        <v>159</v>
      </c>
      <c r="D1308" s="72" t="s">
        <v>160</v>
      </c>
      <c r="E1308" s="72" t="s">
        <v>326</v>
      </c>
      <c r="F1308" s="72" t="s">
        <v>293</v>
      </c>
      <c r="G1308" s="72" t="s">
        <v>162</v>
      </c>
      <c r="H1308" s="72"/>
      <c r="I1308" s="72">
        <v>200</v>
      </c>
      <c r="J1308" s="72"/>
      <c r="K1308" s="72"/>
    </row>
    <row r="1309" spans="1:12">
      <c r="A1309" s="118" t="s">
        <v>670</v>
      </c>
      <c r="B1309" s="72" t="s">
        <v>671</v>
      </c>
      <c r="C1309" s="72" t="s">
        <v>159</v>
      </c>
      <c r="D1309" s="72" t="s">
        <v>165</v>
      </c>
      <c r="E1309" s="72" t="s">
        <v>191</v>
      </c>
      <c r="F1309" s="72" t="s">
        <v>293</v>
      </c>
      <c r="G1309" s="72" t="s">
        <v>162</v>
      </c>
      <c r="H1309" s="72"/>
      <c r="I1309" s="72">
        <v>1300</v>
      </c>
      <c r="J1309" s="72"/>
      <c r="K1309" s="72"/>
    </row>
    <row r="1310" spans="1:12">
      <c r="A1310" s="118" t="s">
        <v>670</v>
      </c>
      <c r="B1310" s="72" t="s">
        <v>671</v>
      </c>
      <c r="C1310" s="72" t="s">
        <v>159</v>
      </c>
      <c r="D1310" s="72" t="s">
        <v>204</v>
      </c>
      <c r="E1310" s="72" t="s">
        <v>292</v>
      </c>
      <c r="F1310" s="72" t="s">
        <v>293</v>
      </c>
      <c r="G1310" s="72" t="s">
        <v>162</v>
      </c>
      <c r="H1310" s="72"/>
      <c r="I1310" s="72">
        <v>150</v>
      </c>
      <c r="J1310" s="72"/>
      <c r="K1310" s="72"/>
    </row>
    <row r="1311" spans="1:12">
      <c r="A1311" s="118" t="s">
        <v>670</v>
      </c>
      <c r="B1311" s="72" t="s">
        <v>671</v>
      </c>
      <c r="C1311" s="72" t="s">
        <v>159</v>
      </c>
      <c r="D1311" s="72" t="s">
        <v>169</v>
      </c>
      <c r="E1311" s="72" t="s">
        <v>198</v>
      </c>
      <c r="F1311" s="72" t="s">
        <v>293</v>
      </c>
      <c r="G1311" s="72" t="s">
        <v>162</v>
      </c>
      <c r="H1311" s="72"/>
      <c r="I1311" s="72">
        <v>0</v>
      </c>
      <c r="J1311" s="72"/>
      <c r="K1311" s="72"/>
    </row>
    <row r="1312" spans="1:12">
      <c r="A1312" s="118" t="s">
        <v>670</v>
      </c>
      <c r="B1312" s="72" t="s">
        <v>671</v>
      </c>
      <c r="C1312" s="72" t="s">
        <v>159</v>
      </c>
      <c r="D1312" s="72" t="s">
        <v>204</v>
      </c>
      <c r="E1312" s="72" t="s">
        <v>205</v>
      </c>
      <c r="F1312" s="72" t="s">
        <v>293</v>
      </c>
      <c r="G1312" s="72" t="s">
        <v>162</v>
      </c>
      <c r="H1312" s="72"/>
      <c r="I1312" s="72">
        <v>50</v>
      </c>
      <c r="J1312" s="72"/>
      <c r="K1312" s="72"/>
    </row>
    <row r="1313" spans="1:11">
      <c r="A1313" s="118" t="s">
        <v>670</v>
      </c>
      <c r="B1313" s="72" t="s">
        <v>671</v>
      </c>
      <c r="C1313" s="72" t="s">
        <v>159</v>
      </c>
      <c r="D1313" s="72" t="s">
        <v>160</v>
      </c>
      <c r="E1313" s="72" t="s">
        <v>328</v>
      </c>
      <c r="F1313" s="72" t="s">
        <v>293</v>
      </c>
      <c r="G1313" s="72" t="s">
        <v>162</v>
      </c>
      <c r="H1313" s="72"/>
      <c r="I1313" s="72">
        <v>200</v>
      </c>
      <c r="J1313" s="72"/>
      <c r="K1313" s="72"/>
    </row>
    <row r="1314" spans="1:11">
      <c r="A1314" s="118" t="s">
        <v>670</v>
      </c>
      <c r="B1314" s="72" t="s">
        <v>671</v>
      </c>
      <c r="C1314" s="72" t="s">
        <v>159</v>
      </c>
      <c r="D1314" s="72" t="s">
        <v>204</v>
      </c>
      <c r="E1314" s="72" t="s">
        <v>250</v>
      </c>
      <c r="F1314" s="72" t="s">
        <v>293</v>
      </c>
      <c r="G1314" s="72" t="s">
        <v>162</v>
      </c>
      <c r="H1314" s="72"/>
      <c r="I1314" s="72">
        <v>50</v>
      </c>
      <c r="J1314" s="72"/>
      <c r="K1314" s="72"/>
    </row>
    <row r="1315" spans="1:11">
      <c r="A1315" s="118" t="s">
        <v>670</v>
      </c>
      <c r="B1315" s="72" t="s">
        <v>671</v>
      </c>
      <c r="C1315" s="72" t="s">
        <v>159</v>
      </c>
      <c r="D1315" s="72" t="s">
        <v>204</v>
      </c>
      <c r="E1315" s="72" t="s">
        <v>255</v>
      </c>
      <c r="F1315" s="72" t="s">
        <v>293</v>
      </c>
      <c r="G1315" s="72" t="s">
        <v>162</v>
      </c>
      <c r="H1315" s="72"/>
      <c r="I1315" s="72">
        <v>0</v>
      </c>
      <c r="J1315" s="72"/>
      <c r="K1315" s="72"/>
    </row>
    <row r="1316" spans="1:11">
      <c r="A1316" s="118" t="s">
        <v>670</v>
      </c>
      <c r="B1316" s="72" t="s">
        <v>671</v>
      </c>
      <c r="C1316" s="72" t="s">
        <v>159</v>
      </c>
      <c r="D1316" s="72" t="s">
        <v>204</v>
      </c>
      <c r="E1316" s="72" t="s">
        <v>250</v>
      </c>
      <c r="F1316" s="72" t="s">
        <v>205</v>
      </c>
      <c r="G1316" s="72" t="s">
        <v>162</v>
      </c>
      <c r="H1316" s="72"/>
      <c r="I1316" s="72">
        <v>50</v>
      </c>
      <c r="J1316" s="72"/>
      <c r="K1316" s="72"/>
    </row>
    <row r="1317" spans="1:11">
      <c r="A1317" s="118" t="s">
        <v>670</v>
      </c>
      <c r="B1317" s="72" t="s">
        <v>671</v>
      </c>
      <c r="C1317" s="72" t="s">
        <v>159</v>
      </c>
      <c r="D1317" s="72" t="s">
        <v>204</v>
      </c>
      <c r="E1317" s="72" t="s">
        <v>255</v>
      </c>
      <c r="F1317" s="72" t="s">
        <v>205</v>
      </c>
      <c r="G1317" s="72" t="s">
        <v>162</v>
      </c>
      <c r="H1317" s="72"/>
      <c r="I1317" s="72">
        <v>0</v>
      </c>
      <c r="J1317" s="72"/>
      <c r="K1317" s="72"/>
    </row>
    <row r="1318" spans="1:11">
      <c r="A1318" s="118" t="s">
        <v>670</v>
      </c>
      <c r="B1318" s="72" t="s">
        <v>671</v>
      </c>
      <c r="C1318" s="72" t="s">
        <v>159</v>
      </c>
      <c r="D1318" s="72" t="s">
        <v>160</v>
      </c>
      <c r="E1318" s="72" t="s">
        <v>176</v>
      </c>
      <c r="F1318" s="72" t="s">
        <v>295</v>
      </c>
      <c r="G1318" s="72" t="s">
        <v>162</v>
      </c>
      <c r="H1318" s="72"/>
      <c r="I1318" s="72">
        <v>1700</v>
      </c>
      <c r="J1318" s="72"/>
      <c r="K1318" s="72"/>
    </row>
    <row r="1319" spans="1:11">
      <c r="A1319" s="118" t="s">
        <v>670</v>
      </c>
      <c r="B1319" s="72" t="s">
        <v>671</v>
      </c>
      <c r="C1319" s="72" t="s">
        <v>159</v>
      </c>
      <c r="D1319" s="72" t="s">
        <v>160</v>
      </c>
      <c r="E1319" s="72" t="s">
        <v>179</v>
      </c>
      <c r="F1319" s="72" t="s">
        <v>295</v>
      </c>
      <c r="G1319" s="72" t="s">
        <v>162</v>
      </c>
      <c r="H1319" s="72"/>
      <c r="I1319" s="72">
        <v>875</v>
      </c>
      <c r="J1319" s="72"/>
      <c r="K1319" s="72"/>
    </row>
    <row r="1320" spans="1:11">
      <c r="A1320" s="118" t="s">
        <v>670</v>
      </c>
      <c r="B1320" s="72" t="s">
        <v>671</v>
      </c>
      <c r="C1320" s="72" t="s">
        <v>159</v>
      </c>
      <c r="D1320" s="72" t="s">
        <v>160</v>
      </c>
      <c r="E1320" s="72" t="s">
        <v>179</v>
      </c>
      <c r="F1320" s="72" t="s">
        <v>295</v>
      </c>
      <c r="G1320" s="72" t="s">
        <v>162</v>
      </c>
      <c r="H1320" s="72"/>
      <c r="I1320" s="72"/>
      <c r="J1320" s="72"/>
      <c r="K1320" s="72"/>
    </row>
    <row r="1321" spans="1:11">
      <c r="A1321" s="118" t="s">
        <v>670</v>
      </c>
      <c r="B1321" s="72" t="s">
        <v>671</v>
      </c>
      <c r="C1321" s="72" t="s">
        <v>159</v>
      </c>
      <c r="D1321" s="72" t="s">
        <v>160</v>
      </c>
      <c r="E1321" s="72" t="s">
        <v>674</v>
      </c>
      <c r="F1321" s="72" t="s">
        <v>295</v>
      </c>
      <c r="G1321" s="72" t="s">
        <v>162</v>
      </c>
      <c r="H1321" s="72"/>
      <c r="I1321" s="72">
        <v>0</v>
      </c>
      <c r="J1321" s="72"/>
      <c r="K1321" s="72"/>
    </row>
    <row r="1322" spans="1:11">
      <c r="A1322" s="118" t="s">
        <v>670</v>
      </c>
      <c r="B1322" s="72" t="s">
        <v>671</v>
      </c>
      <c r="C1322" s="72" t="s">
        <v>159</v>
      </c>
      <c r="D1322" s="72" t="s">
        <v>160</v>
      </c>
      <c r="E1322" s="72" t="s">
        <v>352</v>
      </c>
      <c r="F1322" s="72" t="s">
        <v>295</v>
      </c>
      <c r="G1322" s="72" t="s">
        <v>162</v>
      </c>
      <c r="H1322" s="72"/>
      <c r="I1322" s="72">
        <v>150</v>
      </c>
      <c r="J1322" s="72"/>
      <c r="K1322" s="72"/>
    </row>
    <row r="1323" spans="1:11">
      <c r="A1323" s="118" t="s">
        <v>670</v>
      </c>
      <c r="B1323" s="72" t="s">
        <v>671</v>
      </c>
      <c r="C1323" s="72" t="s">
        <v>159</v>
      </c>
      <c r="D1323" s="72" t="s">
        <v>160</v>
      </c>
      <c r="E1323" s="72" t="s">
        <v>326</v>
      </c>
      <c r="F1323" s="72" t="s">
        <v>295</v>
      </c>
      <c r="G1323" s="72" t="s">
        <v>162</v>
      </c>
      <c r="H1323" s="72"/>
      <c r="I1323" s="72">
        <v>150</v>
      </c>
      <c r="J1323" s="72"/>
      <c r="K1323" s="72"/>
    </row>
    <row r="1324" spans="1:11">
      <c r="A1324" s="118" t="s">
        <v>670</v>
      </c>
      <c r="B1324" s="72" t="s">
        <v>671</v>
      </c>
      <c r="C1324" s="72" t="s">
        <v>159</v>
      </c>
      <c r="D1324" s="72" t="s">
        <v>160</v>
      </c>
      <c r="E1324" s="72" t="s">
        <v>328</v>
      </c>
      <c r="F1324" s="72" t="s">
        <v>295</v>
      </c>
      <c r="G1324" s="72" t="s">
        <v>162</v>
      </c>
      <c r="H1324" s="72"/>
      <c r="I1324" s="72">
        <v>150</v>
      </c>
      <c r="J1324" s="72"/>
      <c r="K1324" s="72"/>
    </row>
    <row r="1325" spans="1:11">
      <c r="A1325" s="118" t="s">
        <v>670</v>
      </c>
      <c r="B1325" s="72" t="s">
        <v>671</v>
      </c>
      <c r="C1325" s="72" t="s">
        <v>159</v>
      </c>
      <c r="D1325" s="72" t="s">
        <v>160</v>
      </c>
      <c r="E1325" s="72" t="s">
        <v>220</v>
      </c>
      <c r="F1325" s="72" t="s">
        <v>295</v>
      </c>
      <c r="G1325" s="72" t="s">
        <v>162</v>
      </c>
      <c r="H1325" s="72"/>
      <c r="I1325" s="72">
        <v>375</v>
      </c>
      <c r="J1325" s="72"/>
      <c r="K1325" s="72"/>
    </row>
    <row r="1326" spans="1:11">
      <c r="A1326" s="118" t="s">
        <v>670</v>
      </c>
      <c r="B1326" s="72" t="s">
        <v>671</v>
      </c>
      <c r="C1326" s="72" t="s">
        <v>159</v>
      </c>
      <c r="D1326" s="72" t="s">
        <v>160</v>
      </c>
      <c r="E1326" s="72" t="s">
        <v>248</v>
      </c>
      <c r="F1326" s="72" t="s">
        <v>295</v>
      </c>
      <c r="G1326" s="72" t="s">
        <v>162</v>
      </c>
      <c r="H1326" s="72"/>
      <c r="I1326" s="72">
        <v>100</v>
      </c>
      <c r="J1326" s="72"/>
      <c r="K1326" s="72"/>
    </row>
    <row r="1327" spans="1:11">
      <c r="A1327" s="118" t="s">
        <v>670</v>
      </c>
      <c r="B1327" s="72" t="s">
        <v>671</v>
      </c>
      <c r="C1327" s="72" t="s">
        <v>159</v>
      </c>
      <c r="D1327" s="72" t="s">
        <v>160</v>
      </c>
      <c r="E1327" s="72" t="s">
        <v>273</v>
      </c>
      <c r="F1327" s="72" t="s">
        <v>295</v>
      </c>
      <c r="G1327" s="72" t="s">
        <v>162</v>
      </c>
      <c r="H1327" s="72"/>
      <c r="I1327" s="72">
        <v>375</v>
      </c>
      <c r="J1327" s="72"/>
      <c r="K1327" s="72"/>
    </row>
    <row r="1328" spans="1:11">
      <c r="A1328" s="118" t="s">
        <v>670</v>
      </c>
      <c r="B1328" s="72" t="s">
        <v>671</v>
      </c>
      <c r="C1328" s="72" t="s">
        <v>159</v>
      </c>
      <c r="D1328" s="72" t="s">
        <v>160</v>
      </c>
      <c r="E1328" s="72" t="s">
        <v>276</v>
      </c>
      <c r="F1328" s="72" t="s">
        <v>295</v>
      </c>
      <c r="G1328" s="72" t="s">
        <v>162</v>
      </c>
      <c r="H1328" s="72"/>
      <c r="I1328" s="72">
        <v>100</v>
      </c>
      <c r="J1328" s="72"/>
      <c r="K1328" s="72"/>
    </row>
    <row r="1329" spans="1:11">
      <c r="A1329" s="118" t="s">
        <v>670</v>
      </c>
      <c r="B1329" s="72" t="s">
        <v>671</v>
      </c>
      <c r="C1329" s="72" t="s">
        <v>159</v>
      </c>
      <c r="D1329" s="72" t="s">
        <v>160</v>
      </c>
      <c r="E1329" s="72" t="s">
        <v>277</v>
      </c>
      <c r="F1329" s="72" t="s">
        <v>295</v>
      </c>
      <c r="G1329" s="72" t="s">
        <v>162</v>
      </c>
      <c r="H1329" s="72"/>
      <c r="I1329" s="72">
        <v>250</v>
      </c>
      <c r="J1329" s="72"/>
      <c r="K1329" s="72"/>
    </row>
    <row r="1330" spans="1:11">
      <c r="A1330" s="118" t="s">
        <v>670</v>
      </c>
      <c r="B1330" s="72" t="s">
        <v>671</v>
      </c>
      <c r="C1330" s="72" t="s">
        <v>159</v>
      </c>
      <c r="D1330" s="72" t="s">
        <v>160</v>
      </c>
      <c r="E1330" s="72" t="s">
        <v>173</v>
      </c>
      <c r="F1330" s="72" t="s">
        <v>285</v>
      </c>
      <c r="G1330" s="72" t="s">
        <v>162</v>
      </c>
      <c r="H1330" s="72"/>
      <c r="I1330" s="72">
        <v>575</v>
      </c>
      <c r="J1330" s="72"/>
      <c r="K1330" s="72"/>
    </row>
    <row r="1331" spans="1:11">
      <c r="A1331" s="118" t="s">
        <v>670</v>
      </c>
      <c r="B1331" s="72" t="s">
        <v>671</v>
      </c>
      <c r="C1331" s="72" t="s">
        <v>159</v>
      </c>
      <c r="D1331" s="72" t="s">
        <v>160</v>
      </c>
      <c r="E1331" s="72" t="s">
        <v>174</v>
      </c>
      <c r="F1331" s="72" t="s">
        <v>285</v>
      </c>
      <c r="G1331" s="72" t="s">
        <v>162</v>
      </c>
      <c r="H1331" s="72"/>
      <c r="I1331" s="72">
        <v>200</v>
      </c>
      <c r="J1331" s="72"/>
      <c r="K1331" s="72"/>
    </row>
    <row r="1332" spans="1:11">
      <c r="A1332" s="118" t="s">
        <v>670</v>
      </c>
      <c r="B1332" s="72" t="s">
        <v>671</v>
      </c>
      <c r="C1332" s="72" t="s">
        <v>159</v>
      </c>
      <c r="D1332" s="72" t="s">
        <v>160</v>
      </c>
      <c r="E1332" s="72" t="s">
        <v>175</v>
      </c>
      <c r="F1332" s="72" t="s">
        <v>285</v>
      </c>
      <c r="G1332" s="72" t="s">
        <v>162</v>
      </c>
      <c r="H1332" s="72"/>
      <c r="I1332" s="72">
        <v>325</v>
      </c>
      <c r="J1332" s="72"/>
      <c r="K1332" s="72"/>
    </row>
    <row r="1333" spans="1:11">
      <c r="A1333" s="118" t="s">
        <v>670</v>
      </c>
      <c r="B1333" s="72" t="s">
        <v>671</v>
      </c>
      <c r="C1333" s="72" t="s">
        <v>159</v>
      </c>
      <c r="D1333" s="72" t="s">
        <v>160</v>
      </c>
      <c r="E1333" s="72" t="s">
        <v>176</v>
      </c>
      <c r="F1333" s="72" t="s">
        <v>285</v>
      </c>
      <c r="G1333" s="72" t="s">
        <v>162</v>
      </c>
      <c r="H1333" s="72"/>
      <c r="I1333" s="72">
        <v>1850</v>
      </c>
      <c r="J1333" s="72"/>
      <c r="K1333" s="72"/>
    </row>
    <row r="1334" spans="1:11">
      <c r="A1334" s="118" t="s">
        <v>670</v>
      </c>
      <c r="B1334" s="72" t="s">
        <v>671</v>
      </c>
      <c r="C1334" s="72" t="s">
        <v>159</v>
      </c>
      <c r="D1334" s="72" t="s">
        <v>160</v>
      </c>
      <c r="E1334" s="72" t="s">
        <v>179</v>
      </c>
      <c r="F1334" s="72" t="s">
        <v>285</v>
      </c>
      <c r="G1334" s="72" t="s">
        <v>162</v>
      </c>
      <c r="H1334" s="72"/>
      <c r="I1334" s="72">
        <v>875</v>
      </c>
      <c r="J1334" s="72"/>
      <c r="K1334" s="72"/>
    </row>
    <row r="1335" spans="1:11">
      <c r="A1335" s="118" t="s">
        <v>670</v>
      </c>
      <c r="B1335" s="72" t="s">
        <v>671</v>
      </c>
      <c r="C1335" s="72" t="s">
        <v>159</v>
      </c>
      <c r="D1335" s="72" t="s">
        <v>160</v>
      </c>
      <c r="E1335" s="72" t="s">
        <v>382</v>
      </c>
      <c r="F1335" s="72" t="s">
        <v>285</v>
      </c>
      <c r="G1335" s="72" t="s">
        <v>162</v>
      </c>
      <c r="H1335" s="72"/>
      <c r="I1335" s="72">
        <v>350</v>
      </c>
      <c r="J1335" s="72"/>
      <c r="K1335" s="72"/>
    </row>
    <row r="1336" spans="1:11">
      <c r="A1336" s="118" t="s">
        <v>670</v>
      </c>
      <c r="B1336" s="72" t="s">
        <v>671</v>
      </c>
      <c r="C1336" s="72" t="s">
        <v>159</v>
      </c>
      <c r="D1336" s="72" t="s">
        <v>160</v>
      </c>
      <c r="E1336" s="72" t="s">
        <v>181</v>
      </c>
      <c r="F1336" s="72" t="s">
        <v>285</v>
      </c>
      <c r="G1336" s="72" t="s">
        <v>162</v>
      </c>
      <c r="H1336" s="72"/>
      <c r="I1336" s="72">
        <v>0</v>
      </c>
      <c r="J1336" s="72"/>
      <c r="K1336" s="72"/>
    </row>
    <row r="1337" spans="1:11">
      <c r="A1337" s="118" t="s">
        <v>670</v>
      </c>
      <c r="B1337" s="72" t="s">
        <v>671</v>
      </c>
      <c r="C1337" s="72" t="s">
        <v>159</v>
      </c>
      <c r="D1337" s="72" t="s">
        <v>160</v>
      </c>
      <c r="E1337" s="72" t="s">
        <v>303</v>
      </c>
      <c r="F1337" s="72" t="s">
        <v>285</v>
      </c>
      <c r="G1337" s="72" t="s">
        <v>162</v>
      </c>
      <c r="H1337" s="72"/>
      <c r="I1337" s="72">
        <v>350</v>
      </c>
      <c r="J1337" s="72"/>
      <c r="K1337" s="72"/>
    </row>
    <row r="1338" spans="1:11">
      <c r="A1338" s="118" t="s">
        <v>670</v>
      </c>
      <c r="B1338" s="72" t="s">
        <v>671</v>
      </c>
      <c r="C1338" s="72" t="s">
        <v>159</v>
      </c>
      <c r="D1338" s="72" t="s">
        <v>160</v>
      </c>
      <c r="E1338" s="72" t="s">
        <v>675</v>
      </c>
      <c r="F1338" s="72" t="s">
        <v>285</v>
      </c>
      <c r="G1338" s="72" t="s">
        <v>162</v>
      </c>
      <c r="H1338" s="72"/>
      <c r="I1338" s="72"/>
      <c r="J1338" s="72"/>
      <c r="K1338" s="72"/>
    </row>
    <row r="1339" spans="1:11">
      <c r="A1339" s="118" t="s">
        <v>670</v>
      </c>
      <c r="B1339" s="72" t="s">
        <v>671</v>
      </c>
      <c r="C1339" s="72" t="s">
        <v>159</v>
      </c>
      <c r="D1339" s="72" t="s">
        <v>160</v>
      </c>
      <c r="E1339" s="72" t="s">
        <v>200</v>
      </c>
      <c r="F1339" s="72" t="s">
        <v>285</v>
      </c>
      <c r="G1339" s="72" t="s">
        <v>162</v>
      </c>
      <c r="H1339" s="72"/>
      <c r="I1339" s="72">
        <v>225</v>
      </c>
      <c r="J1339" s="72"/>
      <c r="K1339" s="72"/>
    </row>
    <row r="1340" spans="1:11">
      <c r="A1340" s="118" t="s">
        <v>670</v>
      </c>
      <c r="B1340" s="72" t="s">
        <v>671</v>
      </c>
      <c r="C1340" s="72" t="s">
        <v>159</v>
      </c>
      <c r="D1340" s="72" t="s">
        <v>160</v>
      </c>
      <c r="E1340" s="72" t="s">
        <v>201</v>
      </c>
      <c r="F1340" s="72" t="s">
        <v>285</v>
      </c>
      <c r="G1340" s="72" t="s">
        <v>162</v>
      </c>
      <c r="H1340" s="72"/>
      <c r="I1340" s="72">
        <v>500</v>
      </c>
      <c r="J1340" s="72"/>
      <c r="K1340" s="72"/>
    </row>
    <row r="1341" spans="1:11">
      <c r="A1341" s="118" t="s">
        <v>670</v>
      </c>
      <c r="B1341" s="72" t="s">
        <v>671</v>
      </c>
      <c r="C1341" s="72" t="s">
        <v>159</v>
      </c>
      <c r="D1341" s="72" t="s">
        <v>160</v>
      </c>
      <c r="E1341" s="72" t="s">
        <v>383</v>
      </c>
      <c r="F1341" s="72" t="s">
        <v>285</v>
      </c>
      <c r="G1341" s="72" t="s">
        <v>162</v>
      </c>
      <c r="H1341" s="72"/>
      <c r="I1341" s="72">
        <v>375</v>
      </c>
      <c r="J1341" s="72"/>
      <c r="K1341" s="72"/>
    </row>
    <row r="1342" spans="1:11">
      <c r="A1342" s="118" t="s">
        <v>670</v>
      </c>
      <c r="B1342" s="72" t="s">
        <v>671</v>
      </c>
      <c r="C1342" s="72" t="s">
        <v>159</v>
      </c>
      <c r="D1342" s="72" t="s">
        <v>160</v>
      </c>
      <c r="E1342" s="72" t="s">
        <v>297</v>
      </c>
      <c r="F1342" s="72" t="s">
        <v>285</v>
      </c>
      <c r="G1342" s="72" t="s">
        <v>162</v>
      </c>
      <c r="H1342" s="72"/>
      <c r="I1342" s="72">
        <v>200</v>
      </c>
      <c r="J1342" s="72"/>
      <c r="K1342" s="72"/>
    </row>
    <row r="1343" spans="1:11">
      <c r="A1343" s="118" t="s">
        <v>670</v>
      </c>
      <c r="B1343" s="72" t="s">
        <v>671</v>
      </c>
      <c r="C1343" s="72" t="s">
        <v>159</v>
      </c>
      <c r="D1343" s="72" t="s">
        <v>160</v>
      </c>
      <c r="E1343" s="72" t="s">
        <v>384</v>
      </c>
      <c r="F1343" s="72" t="s">
        <v>285</v>
      </c>
      <c r="G1343" s="72" t="s">
        <v>162</v>
      </c>
      <c r="H1343" s="72"/>
      <c r="I1343" s="72">
        <v>650</v>
      </c>
      <c r="J1343" s="72"/>
      <c r="K1343" s="72"/>
    </row>
    <row r="1344" spans="1:11">
      <c r="A1344" s="118" t="s">
        <v>670</v>
      </c>
      <c r="B1344" s="72" t="s">
        <v>671</v>
      </c>
      <c r="C1344" s="72" t="s">
        <v>159</v>
      </c>
      <c r="D1344" s="72" t="s">
        <v>160</v>
      </c>
      <c r="E1344" s="72" t="s">
        <v>220</v>
      </c>
      <c r="F1344" s="72" t="s">
        <v>285</v>
      </c>
      <c r="G1344" s="72" t="s">
        <v>162</v>
      </c>
      <c r="H1344" s="72"/>
      <c r="I1344" s="72">
        <v>375</v>
      </c>
      <c r="J1344" s="72"/>
      <c r="K1344" s="72"/>
    </row>
    <row r="1345" spans="1:11">
      <c r="A1345" s="118" t="s">
        <v>670</v>
      </c>
      <c r="B1345" s="72" t="s">
        <v>671</v>
      </c>
      <c r="C1345" s="72" t="s">
        <v>159</v>
      </c>
      <c r="D1345" s="72" t="s">
        <v>160</v>
      </c>
      <c r="E1345" s="72" t="s">
        <v>221</v>
      </c>
      <c r="F1345" s="72" t="s">
        <v>285</v>
      </c>
      <c r="G1345" s="72" t="s">
        <v>162</v>
      </c>
      <c r="H1345" s="72"/>
      <c r="I1345" s="72">
        <v>250</v>
      </c>
      <c r="J1345" s="72"/>
      <c r="K1345" s="72"/>
    </row>
    <row r="1346" spans="1:11">
      <c r="A1346" s="118" t="s">
        <v>670</v>
      </c>
      <c r="B1346" s="72" t="s">
        <v>671</v>
      </c>
      <c r="C1346" s="72" t="s">
        <v>159</v>
      </c>
      <c r="D1346" s="72" t="s">
        <v>160</v>
      </c>
      <c r="E1346" s="72" t="s">
        <v>248</v>
      </c>
      <c r="F1346" s="72" t="s">
        <v>285</v>
      </c>
      <c r="G1346" s="72" t="s">
        <v>162</v>
      </c>
      <c r="H1346" s="72"/>
      <c r="I1346" s="72">
        <v>100</v>
      </c>
      <c r="J1346" s="72"/>
      <c r="K1346" s="72"/>
    </row>
    <row r="1347" spans="1:11">
      <c r="A1347" s="118" t="s">
        <v>670</v>
      </c>
      <c r="B1347" s="72" t="s">
        <v>671</v>
      </c>
      <c r="C1347" s="72" t="s">
        <v>159</v>
      </c>
      <c r="D1347" s="72" t="s">
        <v>160</v>
      </c>
      <c r="E1347" s="72" t="s">
        <v>253</v>
      </c>
      <c r="F1347" s="72" t="s">
        <v>285</v>
      </c>
      <c r="G1347" s="72" t="s">
        <v>162</v>
      </c>
      <c r="H1347" s="72"/>
      <c r="I1347" s="72">
        <v>375</v>
      </c>
      <c r="J1347" s="72"/>
      <c r="K1347" s="72"/>
    </row>
    <row r="1348" spans="1:11">
      <c r="A1348" s="118" t="s">
        <v>670</v>
      </c>
      <c r="B1348" s="72" t="s">
        <v>671</v>
      </c>
      <c r="C1348" s="72" t="s">
        <v>159</v>
      </c>
      <c r="D1348" s="72" t="s">
        <v>160</v>
      </c>
      <c r="E1348" s="72" t="s">
        <v>262</v>
      </c>
      <c r="F1348" s="72" t="s">
        <v>285</v>
      </c>
      <c r="G1348" s="72" t="s">
        <v>162</v>
      </c>
      <c r="H1348" s="72"/>
      <c r="I1348" s="72">
        <v>500</v>
      </c>
      <c r="J1348" s="72"/>
      <c r="K1348" s="72"/>
    </row>
    <row r="1349" spans="1:11">
      <c r="A1349" s="118" t="s">
        <v>670</v>
      </c>
      <c r="B1349" s="72" t="s">
        <v>671</v>
      </c>
      <c r="C1349" s="72" t="s">
        <v>159</v>
      </c>
      <c r="D1349" s="72" t="s">
        <v>160</v>
      </c>
      <c r="E1349" s="72" t="s">
        <v>263</v>
      </c>
      <c r="F1349" s="72" t="s">
        <v>285</v>
      </c>
      <c r="G1349" s="72" t="s">
        <v>162</v>
      </c>
      <c r="H1349" s="72"/>
      <c r="I1349" s="72">
        <v>375</v>
      </c>
      <c r="J1349" s="72"/>
      <c r="K1349" s="72"/>
    </row>
    <row r="1350" spans="1:11">
      <c r="A1350" s="118" t="s">
        <v>670</v>
      </c>
      <c r="B1350" s="72" t="s">
        <v>671</v>
      </c>
      <c r="C1350" s="72" t="s">
        <v>159</v>
      </c>
      <c r="D1350" s="72" t="s">
        <v>160</v>
      </c>
      <c r="E1350" s="72" t="s">
        <v>307</v>
      </c>
      <c r="F1350" s="72" t="s">
        <v>285</v>
      </c>
      <c r="G1350" s="72" t="s">
        <v>162</v>
      </c>
      <c r="H1350" s="72"/>
      <c r="I1350" s="72">
        <v>270</v>
      </c>
      <c r="J1350" s="72"/>
      <c r="K1350" s="72"/>
    </row>
    <row r="1351" spans="1:11">
      <c r="A1351" s="118" t="s">
        <v>670</v>
      </c>
      <c r="B1351" s="72" t="s">
        <v>671</v>
      </c>
      <c r="C1351" s="72" t="s">
        <v>159</v>
      </c>
      <c r="D1351" s="72" t="s">
        <v>160</v>
      </c>
      <c r="E1351" s="72" t="s">
        <v>366</v>
      </c>
      <c r="F1351" s="72" t="s">
        <v>285</v>
      </c>
      <c r="G1351" s="72" t="s">
        <v>162</v>
      </c>
      <c r="H1351" s="72"/>
      <c r="I1351" s="72">
        <v>0</v>
      </c>
      <c r="J1351" s="72"/>
      <c r="K1351" s="72"/>
    </row>
    <row r="1352" spans="1:11">
      <c r="A1352" s="118" t="s">
        <v>670</v>
      </c>
      <c r="B1352" s="72" t="s">
        <v>671</v>
      </c>
      <c r="C1352" s="72" t="s">
        <v>159</v>
      </c>
      <c r="D1352" s="72" t="s">
        <v>160</v>
      </c>
      <c r="E1352" s="72" t="s">
        <v>308</v>
      </c>
      <c r="F1352" s="72" t="s">
        <v>285</v>
      </c>
      <c r="G1352" s="72" t="s">
        <v>162</v>
      </c>
      <c r="H1352" s="72"/>
      <c r="I1352" s="72">
        <v>375</v>
      </c>
      <c r="J1352" s="72"/>
      <c r="K1352" s="72"/>
    </row>
    <row r="1353" spans="1:11">
      <c r="A1353" s="118" t="s">
        <v>670</v>
      </c>
      <c r="B1353" s="72" t="s">
        <v>671</v>
      </c>
      <c r="C1353" s="72" t="s">
        <v>159</v>
      </c>
      <c r="D1353" s="72" t="s">
        <v>160</v>
      </c>
      <c r="E1353" s="72" t="s">
        <v>271</v>
      </c>
      <c r="F1353" s="72" t="s">
        <v>285</v>
      </c>
      <c r="G1353" s="72" t="s">
        <v>162</v>
      </c>
      <c r="H1353" s="72"/>
      <c r="I1353" s="72">
        <v>850</v>
      </c>
      <c r="J1353" s="72"/>
      <c r="K1353" s="72"/>
    </row>
    <row r="1354" spans="1:11">
      <c r="A1354" s="118" t="s">
        <v>670</v>
      </c>
      <c r="B1354" s="72" t="s">
        <v>671</v>
      </c>
      <c r="C1354" s="72" t="s">
        <v>159</v>
      </c>
      <c r="D1354" s="72" t="s">
        <v>160</v>
      </c>
      <c r="E1354" s="72" t="s">
        <v>272</v>
      </c>
      <c r="F1354" s="72" t="s">
        <v>285</v>
      </c>
      <c r="G1354" s="72" t="s">
        <v>162</v>
      </c>
      <c r="H1354" s="72"/>
      <c r="I1354" s="72">
        <v>425</v>
      </c>
      <c r="J1354" s="72"/>
      <c r="K1354" s="72"/>
    </row>
    <row r="1355" spans="1:11">
      <c r="A1355" s="118" t="s">
        <v>670</v>
      </c>
      <c r="B1355" s="72" t="s">
        <v>671</v>
      </c>
      <c r="C1355" s="72" t="s">
        <v>159</v>
      </c>
      <c r="D1355" s="72" t="s">
        <v>160</v>
      </c>
      <c r="E1355" s="72" t="s">
        <v>273</v>
      </c>
      <c r="F1355" s="72" t="s">
        <v>285</v>
      </c>
      <c r="G1355" s="72" t="s">
        <v>162</v>
      </c>
      <c r="H1355" s="72"/>
      <c r="I1355" s="72">
        <v>375</v>
      </c>
      <c r="J1355" s="72"/>
      <c r="K1355" s="72"/>
    </row>
    <row r="1356" spans="1:11">
      <c r="A1356" s="118" t="s">
        <v>670</v>
      </c>
      <c r="B1356" s="72" t="s">
        <v>671</v>
      </c>
      <c r="C1356" s="72" t="s">
        <v>159</v>
      </c>
      <c r="D1356" s="72" t="s">
        <v>160</v>
      </c>
      <c r="E1356" s="72" t="s">
        <v>277</v>
      </c>
      <c r="F1356" s="72" t="s">
        <v>285</v>
      </c>
      <c r="G1356" s="72" t="s">
        <v>162</v>
      </c>
      <c r="H1356" s="72"/>
      <c r="I1356" s="72">
        <v>250</v>
      </c>
      <c r="J1356" s="72"/>
      <c r="K1356" s="72"/>
    </row>
    <row r="1357" spans="1:11">
      <c r="A1357" s="118" t="s">
        <v>670</v>
      </c>
      <c r="B1357" s="72" t="s">
        <v>671</v>
      </c>
      <c r="C1357" s="72" t="s">
        <v>159</v>
      </c>
      <c r="D1357" s="72" t="s">
        <v>169</v>
      </c>
      <c r="E1357" s="72" t="s">
        <v>395</v>
      </c>
      <c r="F1357" s="72" t="s">
        <v>311</v>
      </c>
      <c r="G1357" s="72" t="s">
        <v>162</v>
      </c>
      <c r="H1357" s="72"/>
      <c r="I1357" s="72">
        <v>850</v>
      </c>
      <c r="J1357" s="72"/>
      <c r="K1357" s="72"/>
    </row>
    <row r="1358" spans="1:11">
      <c r="A1358" s="118" t="s">
        <v>670</v>
      </c>
      <c r="B1358" s="72" t="s">
        <v>671</v>
      </c>
      <c r="C1358" s="72" t="s">
        <v>159</v>
      </c>
      <c r="D1358" s="72" t="s">
        <v>163</v>
      </c>
      <c r="E1358" s="72" t="s">
        <v>312</v>
      </c>
      <c r="F1358" s="72" t="s">
        <v>311</v>
      </c>
      <c r="G1358" s="72" t="s">
        <v>162</v>
      </c>
      <c r="H1358" s="72"/>
      <c r="I1358" s="72">
        <v>0</v>
      </c>
      <c r="J1358" s="72"/>
      <c r="K1358" s="72"/>
    </row>
    <row r="1359" spans="1:11">
      <c r="A1359" s="118" t="s">
        <v>670</v>
      </c>
      <c r="B1359" s="72" t="s">
        <v>671</v>
      </c>
      <c r="C1359" s="72" t="s">
        <v>159</v>
      </c>
      <c r="D1359" s="72" t="s">
        <v>169</v>
      </c>
      <c r="E1359" s="72" t="s">
        <v>396</v>
      </c>
      <c r="F1359" s="72" t="s">
        <v>311</v>
      </c>
      <c r="G1359" s="72" t="s">
        <v>162</v>
      </c>
      <c r="H1359" s="72"/>
      <c r="I1359" s="72">
        <v>600</v>
      </c>
      <c r="J1359" s="72"/>
      <c r="K1359" s="72"/>
    </row>
    <row r="1360" spans="1:11">
      <c r="A1360" s="118" t="s">
        <v>670</v>
      </c>
      <c r="B1360" s="72" t="s">
        <v>671</v>
      </c>
      <c r="C1360" s="72" t="s">
        <v>159</v>
      </c>
      <c r="D1360" s="72" t="s">
        <v>169</v>
      </c>
      <c r="E1360" s="72" t="s">
        <v>371</v>
      </c>
      <c r="F1360" s="72" t="s">
        <v>311</v>
      </c>
      <c r="G1360" s="72" t="s">
        <v>162</v>
      </c>
      <c r="H1360" s="72"/>
      <c r="I1360" s="72">
        <v>800</v>
      </c>
      <c r="J1360" s="72"/>
      <c r="K1360" s="72"/>
    </row>
    <row r="1361" spans="1:11">
      <c r="A1361" s="118" t="s">
        <v>670</v>
      </c>
      <c r="B1361" s="72" t="s">
        <v>671</v>
      </c>
      <c r="C1361" s="72" t="s">
        <v>159</v>
      </c>
      <c r="D1361" s="72" t="s">
        <v>165</v>
      </c>
      <c r="E1361" s="72" t="s">
        <v>166</v>
      </c>
      <c r="F1361" s="72" t="s">
        <v>311</v>
      </c>
      <c r="G1361" s="72" t="s">
        <v>162</v>
      </c>
      <c r="H1361" s="72"/>
      <c r="I1361" s="72">
        <v>200</v>
      </c>
      <c r="J1361" s="72"/>
      <c r="K1361" s="72"/>
    </row>
    <row r="1362" spans="1:11">
      <c r="A1362" s="118" t="s">
        <v>670</v>
      </c>
      <c r="B1362" s="72" t="s">
        <v>671</v>
      </c>
      <c r="C1362" s="72" t="s">
        <v>159</v>
      </c>
      <c r="D1362" s="72" t="s">
        <v>169</v>
      </c>
      <c r="E1362" s="72" t="s">
        <v>170</v>
      </c>
      <c r="F1362" s="72" t="s">
        <v>311</v>
      </c>
      <c r="G1362" s="72" t="s">
        <v>162</v>
      </c>
      <c r="H1362" s="72"/>
      <c r="I1362" s="72">
        <v>100</v>
      </c>
      <c r="J1362" s="72"/>
      <c r="K1362" s="72"/>
    </row>
    <row r="1363" spans="1:11">
      <c r="A1363" s="118" t="s">
        <v>670</v>
      </c>
      <c r="B1363" s="72" t="s">
        <v>671</v>
      </c>
      <c r="C1363" s="72" t="s">
        <v>159</v>
      </c>
      <c r="D1363" s="72" t="s">
        <v>165</v>
      </c>
      <c r="E1363" s="72" t="s">
        <v>350</v>
      </c>
      <c r="F1363" s="72" t="s">
        <v>311</v>
      </c>
      <c r="G1363" s="72" t="s">
        <v>162</v>
      </c>
      <c r="H1363" s="72"/>
      <c r="I1363" s="72">
        <v>750</v>
      </c>
      <c r="J1363" s="72"/>
      <c r="K1363" s="72"/>
    </row>
    <row r="1364" spans="1:11">
      <c r="A1364" s="118" t="s">
        <v>670</v>
      </c>
      <c r="B1364" s="72" t="s">
        <v>671</v>
      </c>
      <c r="C1364" s="72" t="s">
        <v>159</v>
      </c>
      <c r="D1364" s="72" t="s">
        <v>165</v>
      </c>
      <c r="E1364" s="72" t="s">
        <v>171</v>
      </c>
      <c r="F1364" s="72" t="s">
        <v>311</v>
      </c>
      <c r="G1364" s="72" t="s">
        <v>162</v>
      </c>
      <c r="H1364" s="72"/>
      <c r="I1364" s="72">
        <v>400</v>
      </c>
      <c r="J1364" s="72"/>
      <c r="K1364" s="72"/>
    </row>
    <row r="1365" spans="1:11">
      <c r="A1365" s="118" t="s">
        <v>670</v>
      </c>
      <c r="B1365" s="72" t="s">
        <v>671</v>
      </c>
      <c r="C1365" s="72" t="s">
        <v>159</v>
      </c>
      <c r="D1365" s="72" t="s">
        <v>182</v>
      </c>
      <c r="E1365" s="72" t="s">
        <v>315</v>
      </c>
      <c r="F1365" s="72" t="s">
        <v>311</v>
      </c>
      <c r="G1365" s="72" t="s">
        <v>162</v>
      </c>
      <c r="H1365" s="72"/>
      <c r="I1365" s="72">
        <v>350</v>
      </c>
      <c r="J1365" s="72"/>
      <c r="K1365" s="72"/>
    </row>
    <row r="1366" spans="1:11">
      <c r="A1366" s="118" t="s">
        <v>670</v>
      </c>
      <c r="B1366" s="72" t="s">
        <v>671</v>
      </c>
      <c r="C1366" s="72" t="s">
        <v>159</v>
      </c>
      <c r="D1366" s="72" t="s">
        <v>165</v>
      </c>
      <c r="E1366" s="72" t="s">
        <v>184</v>
      </c>
      <c r="F1366" s="72" t="s">
        <v>311</v>
      </c>
      <c r="G1366" s="72" t="s">
        <v>162</v>
      </c>
      <c r="H1366" s="72"/>
      <c r="I1366" s="72">
        <v>800</v>
      </c>
      <c r="J1366" s="72"/>
      <c r="K1366" s="72"/>
    </row>
    <row r="1367" spans="1:11">
      <c r="A1367" s="118" t="s">
        <v>670</v>
      </c>
      <c r="B1367" s="72" t="s">
        <v>671</v>
      </c>
      <c r="C1367" s="72" t="s">
        <v>159</v>
      </c>
      <c r="D1367" s="72" t="s">
        <v>160</v>
      </c>
      <c r="E1367" s="72" t="s">
        <v>352</v>
      </c>
      <c r="F1367" s="72" t="s">
        <v>311</v>
      </c>
      <c r="G1367" s="72" t="s">
        <v>162</v>
      </c>
      <c r="H1367" s="72"/>
      <c r="I1367" s="72">
        <v>100</v>
      </c>
      <c r="J1367" s="72"/>
      <c r="K1367" s="72"/>
    </row>
    <row r="1368" spans="1:11">
      <c r="A1368" s="118" t="s">
        <v>670</v>
      </c>
      <c r="B1368" s="72" t="s">
        <v>671</v>
      </c>
      <c r="C1368" s="72" t="s">
        <v>159</v>
      </c>
      <c r="D1368" s="72" t="s">
        <v>182</v>
      </c>
      <c r="E1368" s="72" t="s">
        <v>316</v>
      </c>
      <c r="F1368" s="72" t="s">
        <v>311</v>
      </c>
      <c r="G1368" s="72" t="s">
        <v>162</v>
      </c>
      <c r="H1368" s="72"/>
      <c r="I1368" s="72">
        <v>100</v>
      </c>
      <c r="J1368" s="72"/>
      <c r="K1368" s="72"/>
    </row>
    <row r="1369" spans="1:11">
      <c r="A1369" s="118" t="s">
        <v>670</v>
      </c>
      <c r="B1369" s="72" t="s">
        <v>671</v>
      </c>
      <c r="C1369" s="72" t="s">
        <v>159</v>
      </c>
      <c r="D1369" s="72" t="s">
        <v>169</v>
      </c>
      <c r="E1369" s="72" t="s">
        <v>198</v>
      </c>
      <c r="F1369" s="72" t="s">
        <v>311</v>
      </c>
      <c r="G1369" s="72" t="s">
        <v>162</v>
      </c>
      <c r="H1369" s="72"/>
      <c r="I1369" s="72">
        <v>0</v>
      </c>
      <c r="J1369" s="72"/>
      <c r="K1369" s="72"/>
    </row>
    <row r="1370" spans="1:11">
      <c r="A1370" s="118" t="s">
        <v>670</v>
      </c>
      <c r="B1370" s="72" t="s">
        <v>671</v>
      </c>
      <c r="C1370" s="72" t="s">
        <v>159</v>
      </c>
      <c r="D1370" s="72" t="s">
        <v>163</v>
      </c>
      <c r="E1370" s="72" t="s">
        <v>209</v>
      </c>
      <c r="F1370" s="72" t="s">
        <v>311</v>
      </c>
      <c r="G1370" s="72" t="s">
        <v>162</v>
      </c>
      <c r="H1370" s="72"/>
      <c r="I1370" s="72">
        <v>0</v>
      </c>
      <c r="J1370" s="72"/>
      <c r="K1370" s="72"/>
    </row>
    <row r="1371" spans="1:11">
      <c r="A1371" s="118" t="s">
        <v>670</v>
      </c>
      <c r="B1371" s="72" t="s">
        <v>671</v>
      </c>
      <c r="C1371" s="72" t="s">
        <v>159</v>
      </c>
      <c r="D1371" s="72" t="s">
        <v>169</v>
      </c>
      <c r="E1371" s="72" t="s">
        <v>215</v>
      </c>
      <c r="F1371" s="72" t="s">
        <v>311</v>
      </c>
      <c r="G1371" s="72" t="s">
        <v>162</v>
      </c>
      <c r="H1371" s="72"/>
      <c r="I1371" s="72">
        <v>600</v>
      </c>
      <c r="J1371" s="72"/>
      <c r="K1371" s="72"/>
    </row>
    <row r="1372" spans="1:11">
      <c r="A1372" s="118" t="s">
        <v>670</v>
      </c>
      <c r="B1372" s="72" t="s">
        <v>671</v>
      </c>
      <c r="C1372" s="72" t="s">
        <v>159</v>
      </c>
      <c r="D1372" s="72" t="s">
        <v>165</v>
      </c>
      <c r="E1372" s="72" t="s">
        <v>216</v>
      </c>
      <c r="F1372" s="72" t="s">
        <v>311</v>
      </c>
      <c r="G1372" s="72" t="s">
        <v>162</v>
      </c>
      <c r="H1372" s="72"/>
      <c r="I1372" s="72">
        <v>200</v>
      </c>
      <c r="J1372" s="72"/>
      <c r="K1372" s="72"/>
    </row>
    <row r="1373" spans="1:11">
      <c r="A1373" s="118" t="s">
        <v>670</v>
      </c>
      <c r="B1373" s="72" t="s">
        <v>671</v>
      </c>
      <c r="C1373" s="72" t="s">
        <v>159</v>
      </c>
      <c r="D1373" s="72" t="s">
        <v>169</v>
      </c>
      <c r="E1373" s="72" t="s">
        <v>222</v>
      </c>
      <c r="F1373" s="72" t="s">
        <v>311</v>
      </c>
      <c r="G1373" s="72" t="s">
        <v>162</v>
      </c>
      <c r="H1373" s="72"/>
      <c r="I1373" s="72">
        <v>600</v>
      </c>
      <c r="J1373" s="72"/>
      <c r="K1373" s="72"/>
    </row>
    <row r="1374" spans="1:11">
      <c r="A1374" s="118" t="s">
        <v>670</v>
      </c>
      <c r="B1374" s="72" t="s">
        <v>671</v>
      </c>
      <c r="C1374" s="72" t="s">
        <v>159</v>
      </c>
      <c r="D1374" s="72" t="s">
        <v>169</v>
      </c>
      <c r="E1374" s="72" t="s">
        <v>223</v>
      </c>
      <c r="F1374" s="72" t="s">
        <v>311</v>
      </c>
      <c r="G1374" s="72" t="s">
        <v>162</v>
      </c>
      <c r="H1374" s="72"/>
      <c r="I1374" s="72">
        <v>200</v>
      </c>
      <c r="J1374" s="72"/>
      <c r="K1374" s="72"/>
    </row>
    <row r="1375" spans="1:11">
      <c r="A1375" s="118" t="s">
        <v>670</v>
      </c>
      <c r="B1375" s="72" t="s">
        <v>671</v>
      </c>
      <c r="C1375" s="72" t="s">
        <v>159</v>
      </c>
      <c r="D1375" s="72" t="s">
        <v>169</v>
      </c>
      <c r="E1375" s="72" t="s">
        <v>224</v>
      </c>
      <c r="F1375" s="72" t="s">
        <v>311</v>
      </c>
      <c r="G1375" s="72" t="s">
        <v>162</v>
      </c>
      <c r="H1375" s="72"/>
      <c r="I1375" s="72">
        <v>800</v>
      </c>
      <c r="J1375" s="72"/>
      <c r="K1375" s="72"/>
    </row>
    <row r="1376" spans="1:11">
      <c r="A1376" s="118" t="s">
        <v>670</v>
      </c>
      <c r="B1376" s="72" t="s">
        <v>671</v>
      </c>
      <c r="C1376" s="72" t="s">
        <v>159</v>
      </c>
      <c r="D1376" s="72" t="s">
        <v>206</v>
      </c>
      <c r="E1376" s="72" t="s">
        <v>320</v>
      </c>
      <c r="F1376" s="72" t="s">
        <v>311</v>
      </c>
      <c r="G1376" s="72" t="s">
        <v>162</v>
      </c>
      <c r="H1376" s="72"/>
      <c r="I1376" s="72">
        <v>200</v>
      </c>
      <c r="J1376" s="72"/>
      <c r="K1376" s="72"/>
    </row>
    <row r="1377" spans="1:11">
      <c r="A1377" s="118" t="s">
        <v>670</v>
      </c>
      <c r="B1377" s="72" t="s">
        <v>671</v>
      </c>
      <c r="C1377" s="72" t="s">
        <v>159</v>
      </c>
      <c r="D1377" s="72" t="s">
        <v>206</v>
      </c>
      <c r="E1377" s="72" t="s">
        <v>226</v>
      </c>
      <c r="F1377" s="72" t="s">
        <v>311</v>
      </c>
      <c r="G1377" s="72" t="s">
        <v>162</v>
      </c>
      <c r="H1377" s="72"/>
      <c r="I1377" s="72">
        <v>200</v>
      </c>
      <c r="J1377" s="72"/>
      <c r="K1377" s="72"/>
    </row>
    <row r="1378" spans="1:11">
      <c r="A1378" s="118" t="s">
        <v>670</v>
      </c>
      <c r="B1378" s="72" t="s">
        <v>671</v>
      </c>
      <c r="C1378" s="72" t="s">
        <v>159</v>
      </c>
      <c r="D1378" s="72" t="s">
        <v>227</v>
      </c>
      <c r="E1378" s="72" t="s">
        <v>228</v>
      </c>
      <c r="F1378" s="72" t="s">
        <v>311</v>
      </c>
      <c r="G1378" s="72" t="s">
        <v>162</v>
      </c>
      <c r="H1378" s="72"/>
      <c r="I1378" s="72">
        <v>350</v>
      </c>
      <c r="J1378" s="72"/>
      <c r="K1378" s="72"/>
    </row>
    <row r="1379" spans="1:11">
      <c r="A1379" s="118" t="s">
        <v>670</v>
      </c>
      <c r="B1379" s="72" t="s">
        <v>671</v>
      </c>
      <c r="C1379" s="72" t="s">
        <v>159</v>
      </c>
      <c r="D1379" s="72" t="s">
        <v>206</v>
      </c>
      <c r="E1379" s="72" t="s">
        <v>322</v>
      </c>
      <c r="F1379" s="72" t="s">
        <v>311</v>
      </c>
      <c r="G1379" s="72" t="s">
        <v>162</v>
      </c>
      <c r="H1379" s="72"/>
      <c r="I1379" s="72">
        <v>50</v>
      </c>
      <c r="J1379" s="72"/>
      <c r="K1379" s="72"/>
    </row>
    <row r="1380" spans="1:11">
      <c r="A1380" s="118" t="s">
        <v>670</v>
      </c>
      <c r="B1380" s="72" t="s">
        <v>671</v>
      </c>
      <c r="C1380" s="72" t="s">
        <v>159</v>
      </c>
      <c r="D1380" s="72" t="s">
        <v>182</v>
      </c>
      <c r="E1380" s="72" t="s">
        <v>323</v>
      </c>
      <c r="F1380" s="72" t="s">
        <v>311</v>
      </c>
      <c r="G1380" s="72" t="s">
        <v>162</v>
      </c>
      <c r="H1380" s="72"/>
      <c r="I1380" s="72">
        <v>300</v>
      </c>
      <c r="J1380" s="72"/>
      <c r="K1380" s="72"/>
    </row>
    <row r="1381" spans="1:11">
      <c r="A1381" s="118" t="s">
        <v>670</v>
      </c>
      <c r="B1381" s="72" t="s">
        <v>671</v>
      </c>
      <c r="C1381" s="72" t="s">
        <v>159</v>
      </c>
      <c r="D1381" s="72" t="s">
        <v>169</v>
      </c>
      <c r="E1381" s="72" t="s">
        <v>233</v>
      </c>
      <c r="F1381" s="72" t="s">
        <v>311</v>
      </c>
      <c r="G1381" s="72" t="s">
        <v>162</v>
      </c>
      <c r="H1381" s="72"/>
      <c r="I1381" s="72">
        <v>600</v>
      </c>
      <c r="J1381" s="72"/>
      <c r="K1381" s="72"/>
    </row>
    <row r="1382" spans="1:11">
      <c r="A1382" s="118" t="s">
        <v>670</v>
      </c>
      <c r="B1382" s="72" t="s">
        <v>671</v>
      </c>
      <c r="C1382" s="72" t="s">
        <v>159</v>
      </c>
      <c r="D1382" s="72" t="s">
        <v>169</v>
      </c>
      <c r="E1382" s="72" t="s">
        <v>238</v>
      </c>
      <c r="F1382" s="72" t="s">
        <v>311</v>
      </c>
      <c r="G1382" s="72" t="s">
        <v>162</v>
      </c>
      <c r="H1382" s="72"/>
      <c r="I1382" s="72">
        <v>200</v>
      </c>
      <c r="J1382" s="72"/>
      <c r="K1382" s="72"/>
    </row>
    <row r="1383" spans="1:11">
      <c r="A1383" s="118" t="s">
        <v>670</v>
      </c>
      <c r="B1383" s="72" t="s">
        <v>671</v>
      </c>
      <c r="C1383" s="72" t="s">
        <v>159</v>
      </c>
      <c r="D1383" s="72" t="s">
        <v>227</v>
      </c>
      <c r="E1383" s="72" t="s">
        <v>243</v>
      </c>
      <c r="F1383" s="72" t="s">
        <v>311</v>
      </c>
      <c r="G1383" s="72" t="s">
        <v>162</v>
      </c>
      <c r="H1383" s="72"/>
      <c r="I1383" s="72">
        <v>350</v>
      </c>
      <c r="J1383" s="72"/>
      <c r="K1383" s="72"/>
    </row>
    <row r="1384" spans="1:11">
      <c r="A1384" s="118" t="s">
        <v>670</v>
      </c>
      <c r="B1384" s="72" t="s">
        <v>671</v>
      </c>
      <c r="C1384" s="72" t="s">
        <v>159</v>
      </c>
      <c r="D1384" s="72" t="s">
        <v>163</v>
      </c>
      <c r="E1384" s="72" t="s">
        <v>244</v>
      </c>
      <c r="F1384" s="72" t="s">
        <v>311</v>
      </c>
      <c r="G1384" s="72" t="s">
        <v>162</v>
      </c>
      <c r="H1384" s="72"/>
      <c r="I1384" s="72">
        <v>300</v>
      </c>
      <c r="J1384" s="72"/>
      <c r="K1384" s="72"/>
    </row>
    <row r="1385" spans="1:11">
      <c r="A1385" s="118" t="s">
        <v>670</v>
      </c>
      <c r="B1385" s="72" t="s">
        <v>671</v>
      </c>
      <c r="C1385" s="72" t="s">
        <v>159</v>
      </c>
      <c r="D1385" s="72" t="s">
        <v>165</v>
      </c>
      <c r="E1385" s="72" t="s">
        <v>245</v>
      </c>
      <c r="F1385" s="72" t="s">
        <v>311</v>
      </c>
      <c r="G1385" s="72" t="s">
        <v>162</v>
      </c>
      <c r="H1385" s="72"/>
      <c r="I1385" s="72">
        <v>300</v>
      </c>
      <c r="J1385" s="72"/>
      <c r="K1385" s="72"/>
    </row>
    <row r="1386" spans="1:11">
      <c r="A1386" s="118" t="s">
        <v>670</v>
      </c>
      <c r="B1386" s="72" t="s">
        <v>671</v>
      </c>
      <c r="C1386" s="72" t="s">
        <v>159</v>
      </c>
      <c r="D1386" s="72" t="s">
        <v>169</v>
      </c>
      <c r="E1386" s="72" t="s">
        <v>246</v>
      </c>
      <c r="F1386" s="72" t="s">
        <v>311</v>
      </c>
      <c r="G1386" s="72" t="s">
        <v>162</v>
      </c>
      <c r="H1386" s="72"/>
      <c r="I1386" s="72">
        <v>200</v>
      </c>
      <c r="J1386" s="72"/>
      <c r="K1386" s="72"/>
    </row>
    <row r="1387" spans="1:11">
      <c r="A1387" s="118" t="s">
        <v>670</v>
      </c>
      <c r="B1387" s="72" t="s">
        <v>671</v>
      </c>
      <c r="C1387" s="72" t="s">
        <v>159</v>
      </c>
      <c r="D1387" s="72" t="s">
        <v>169</v>
      </c>
      <c r="E1387" s="72" t="s">
        <v>246</v>
      </c>
      <c r="F1387" s="72" t="s">
        <v>311</v>
      </c>
      <c r="G1387" s="72" t="s">
        <v>162</v>
      </c>
      <c r="H1387" s="72"/>
      <c r="I1387" s="72">
        <v>0</v>
      </c>
      <c r="J1387" s="72"/>
      <c r="K1387" s="72"/>
    </row>
    <row r="1388" spans="1:11">
      <c r="A1388" s="118" t="s">
        <v>670</v>
      </c>
      <c r="B1388" s="72" t="s">
        <v>671</v>
      </c>
      <c r="C1388" s="72" t="s">
        <v>159</v>
      </c>
      <c r="D1388" s="72" t="s">
        <v>206</v>
      </c>
      <c r="E1388" s="72" t="s">
        <v>254</v>
      </c>
      <c r="F1388" s="72" t="s">
        <v>311</v>
      </c>
      <c r="G1388" s="72" t="s">
        <v>162</v>
      </c>
      <c r="H1388" s="72"/>
      <c r="I1388" s="72">
        <v>200</v>
      </c>
      <c r="J1388" s="72"/>
      <c r="K1388" s="72"/>
    </row>
    <row r="1389" spans="1:11">
      <c r="A1389" s="118" t="s">
        <v>670</v>
      </c>
      <c r="B1389" s="72" t="s">
        <v>671</v>
      </c>
      <c r="C1389" s="72" t="s">
        <v>159</v>
      </c>
      <c r="D1389" s="72" t="s">
        <v>268</v>
      </c>
      <c r="E1389" s="72" t="s">
        <v>269</v>
      </c>
      <c r="F1389" s="72" t="s">
        <v>311</v>
      </c>
      <c r="G1389" s="72" t="s">
        <v>162</v>
      </c>
      <c r="H1389" s="72"/>
      <c r="I1389" s="72">
        <v>300</v>
      </c>
      <c r="J1389" s="72"/>
      <c r="K1389" s="72"/>
    </row>
    <row r="1390" spans="1:11">
      <c r="A1390" s="118" t="s">
        <v>670</v>
      </c>
      <c r="B1390" s="72" t="s">
        <v>671</v>
      </c>
      <c r="C1390" s="72" t="s">
        <v>159</v>
      </c>
      <c r="D1390" s="72" t="s">
        <v>160</v>
      </c>
      <c r="E1390" s="72" t="s">
        <v>352</v>
      </c>
      <c r="F1390" s="72" t="s">
        <v>327</v>
      </c>
      <c r="G1390" s="72" t="s">
        <v>162</v>
      </c>
      <c r="H1390" s="72"/>
      <c r="I1390" s="72">
        <v>100</v>
      </c>
      <c r="J1390" s="72"/>
      <c r="K1390" s="72"/>
    </row>
    <row r="1391" spans="1:11">
      <c r="A1391" s="118" t="s">
        <v>670</v>
      </c>
      <c r="B1391" s="72" t="s">
        <v>671</v>
      </c>
      <c r="C1391" s="72" t="s">
        <v>159</v>
      </c>
      <c r="D1391" s="72" t="s">
        <v>160</v>
      </c>
      <c r="E1391" s="72" t="s">
        <v>326</v>
      </c>
      <c r="F1391" s="72" t="s">
        <v>327</v>
      </c>
      <c r="G1391" s="72" t="s">
        <v>162</v>
      </c>
      <c r="H1391" s="72"/>
      <c r="I1391" s="72">
        <v>100</v>
      </c>
      <c r="J1391" s="72"/>
      <c r="K1391" s="72"/>
    </row>
    <row r="1392" spans="1:11">
      <c r="A1392" s="118" t="s">
        <v>670</v>
      </c>
      <c r="B1392" s="72" t="s">
        <v>671</v>
      </c>
      <c r="C1392" s="72" t="s">
        <v>159</v>
      </c>
      <c r="D1392" s="72" t="s">
        <v>160</v>
      </c>
      <c r="E1392" s="72" t="s">
        <v>328</v>
      </c>
      <c r="F1392" s="72" t="s">
        <v>327</v>
      </c>
      <c r="G1392" s="72" t="s">
        <v>162</v>
      </c>
      <c r="H1392" s="72"/>
      <c r="I1392" s="72">
        <v>100</v>
      </c>
      <c r="J1392" s="72"/>
      <c r="K1392" s="72"/>
    </row>
    <row r="1393" spans="1:11">
      <c r="A1393" s="118" t="s">
        <v>670</v>
      </c>
      <c r="B1393" s="72" t="s">
        <v>671</v>
      </c>
      <c r="C1393" s="72" t="s">
        <v>159</v>
      </c>
      <c r="D1393" s="72" t="s">
        <v>160</v>
      </c>
      <c r="E1393" s="72" t="s">
        <v>676</v>
      </c>
      <c r="F1393" s="72" t="s">
        <v>327</v>
      </c>
      <c r="G1393" s="72" t="s">
        <v>162</v>
      </c>
      <c r="H1393" s="72"/>
      <c r="I1393" s="72">
        <v>475</v>
      </c>
      <c r="J1393" s="72"/>
      <c r="K1393" s="72"/>
    </row>
    <row r="1394" spans="1:11">
      <c r="A1394" s="118" t="s">
        <v>670</v>
      </c>
      <c r="B1394" s="72" t="s">
        <v>671</v>
      </c>
      <c r="C1394" s="72" t="s">
        <v>159</v>
      </c>
      <c r="D1394" s="72" t="s">
        <v>160</v>
      </c>
      <c r="E1394" s="72" t="s">
        <v>299</v>
      </c>
      <c r="F1394" s="72" t="s">
        <v>298</v>
      </c>
      <c r="G1394" s="72" t="s">
        <v>162</v>
      </c>
      <c r="H1394" s="72"/>
      <c r="I1394" s="72">
        <v>150</v>
      </c>
      <c r="J1394" s="72"/>
      <c r="K1394" s="72"/>
    </row>
    <row r="1396" spans="1:11">
      <c r="A1396" s="69"/>
      <c r="B1396" s="69"/>
      <c r="C1396" s="69"/>
      <c r="D1396" s="69"/>
      <c r="E1396" s="69"/>
      <c r="F1396" s="69"/>
      <c r="G1396" s="69"/>
      <c r="H1396" s="69"/>
      <c r="I1396" s="69"/>
      <c r="J1396" s="69"/>
      <c r="K1396" s="69"/>
    </row>
    <row r="1397" spans="1:11">
      <c r="A1397" s="69"/>
      <c r="B1397" s="69"/>
      <c r="C1397" s="69"/>
      <c r="D1397" s="69"/>
      <c r="E1397" s="69"/>
      <c r="F1397" s="69"/>
      <c r="G1397" s="69"/>
      <c r="H1397" s="69"/>
      <c r="I1397" s="69"/>
      <c r="J1397" s="69"/>
      <c r="K1397" s="69"/>
    </row>
    <row r="1398" spans="1:11">
      <c r="A1398" s="69"/>
      <c r="B1398" s="69"/>
      <c r="C1398" s="69"/>
      <c r="D1398" s="69"/>
      <c r="E1398" s="69"/>
      <c r="F1398" s="69"/>
      <c r="G1398" s="69"/>
      <c r="H1398" s="69"/>
      <c r="I1398" s="69"/>
      <c r="J1398" s="69"/>
      <c r="K1398" s="69"/>
    </row>
  </sheetData>
  <protectedRanges>
    <protectedRange algorithmName="SHA-512" hashValue="HPzQYKTaq6406n6FonMkHireT9ASKYCxnyc9FRvWFmISm1YgUebhmIc3b02GUsdnsZK6CDGdWh+Jnc2O05CPsA==" saltValue="++OfAQz+yNK2qQduTOnW1w==" spinCount="100000" sqref="C189" name="Raten"/>
    <protectedRange algorithmName="SHA-512" hashValue="HPzQYKTaq6406n6FonMkHireT9ASKYCxnyc9FRvWFmISm1YgUebhmIc3b02GUsdnsZK6CDGdWh+Jnc2O05CPsA==" saltValue="++OfAQz+yNK2qQduTOnW1w==" spinCount="100000" sqref="D189:E189" name="Raten_1"/>
  </protectedRanges>
  <autoFilter ref="A1:K1394" xr:uid="{3DB1C7EF-1BFC-46C8-8FD6-1049C546ED60}"/>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C9104-0C87-445B-95CC-05AAFD873B78}">
  <sheetPr codeName="Sheet8" filterMode="1">
    <tabColor theme="9" tint="0.59999389629810485"/>
  </sheetPr>
  <dimension ref="A1:L1675"/>
  <sheetViews>
    <sheetView zoomScaleNormal="100" workbookViewId="0"/>
  </sheetViews>
  <sheetFormatPr defaultColWidth="9.140625" defaultRowHeight="15"/>
  <cols>
    <col min="1" max="1" width="14.42578125" bestFit="1" customWidth="1"/>
    <col min="2" max="2" width="19.85546875" customWidth="1"/>
    <col min="3" max="4" width="18.5703125" bestFit="1" customWidth="1"/>
    <col min="5" max="6" width="20.140625" customWidth="1"/>
    <col min="7" max="7" width="15.5703125" bestFit="1" customWidth="1"/>
    <col min="9" max="10" width="12" bestFit="1" customWidth="1"/>
    <col min="11" max="11" width="17.85546875" bestFit="1" customWidth="1"/>
    <col min="12" max="16384" width="9.140625" style="69"/>
  </cols>
  <sheetData>
    <row r="1" spans="1:12">
      <c r="A1" s="135" t="s">
        <v>146</v>
      </c>
      <c r="B1" s="135" t="s">
        <v>147</v>
      </c>
      <c r="C1" s="135" t="s">
        <v>148</v>
      </c>
      <c r="D1" s="135" t="s">
        <v>149</v>
      </c>
      <c r="E1" s="135" t="s">
        <v>150</v>
      </c>
      <c r="F1" s="135" t="s">
        <v>151</v>
      </c>
      <c r="G1" s="135" t="s">
        <v>152</v>
      </c>
      <c r="H1" s="135" t="s">
        <v>153</v>
      </c>
      <c r="I1" s="135" t="s">
        <v>154</v>
      </c>
      <c r="J1" s="135" t="s">
        <v>155</v>
      </c>
      <c r="K1" s="135" t="s">
        <v>156</v>
      </c>
      <c r="L1" s="128"/>
    </row>
    <row r="2" spans="1:12" hidden="1">
      <c r="A2" s="118" t="s">
        <v>157</v>
      </c>
      <c r="B2" s="118" t="s">
        <v>158</v>
      </c>
      <c r="C2" s="118" t="s">
        <v>159</v>
      </c>
      <c r="D2" s="140" t="s">
        <v>160</v>
      </c>
      <c r="E2" s="203" t="s">
        <v>161</v>
      </c>
      <c r="F2" s="118"/>
      <c r="G2" s="118" t="s">
        <v>677</v>
      </c>
      <c r="H2" s="118"/>
      <c r="I2" s="118">
        <v>230</v>
      </c>
      <c r="J2" s="118">
        <f>I2*0.8</f>
        <v>184</v>
      </c>
      <c r="K2" s="118"/>
      <c r="L2" s="128"/>
    </row>
    <row r="3" spans="1:12" hidden="1">
      <c r="A3" s="118" t="s">
        <v>157</v>
      </c>
      <c r="B3" s="118" t="s">
        <v>158</v>
      </c>
      <c r="C3" s="118" t="s">
        <v>159</v>
      </c>
      <c r="D3" s="140" t="s">
        <v>163</v>
      </c>
      <c r="E3" s="203" t="s">
        <v>164</v>
      </c>
      <c r="F3" s="118"/>
      <c r="G3" s="118" t="s">
        <v>677</v>
      </c>
      <c r="H3" s="118"/>
      <c r="I3" s="118">
        <v>200</v>
      </c>
      <c r="J3" s="118">
        <f t="shared" ref="J3:J66" si="0">I3*0.8</f>
        <v>160</v>
      </c>
      <c r="K3" s="118"/>
      <c r="L3" s="128"/>
    </row>
    <row r="4" spans="1:12" hidden="1">
      <c r="A4" s="118" t="s">
        <v>157</v>
      </c>
      <c r="B4" s="118" t="s">
        <v>158</v>
      </c>
      <c r="C4" s="118" t="s">
        <v>159</v>
      </c>
      <c r="D4" s="140" t="s">
        <v>165</v>
      </c>
      <c r="E4" s="203" t="s">
        <v>166</v>
      </c>
      <c r="F4" s="118"/>
      <c r="G4" s="118" t="s">
        <v>677</v>
      </c>
      <c r="H4" s="118"/>
      <c r="I4" s="118">
        <v>450</v>
      </c>
      <c r="J4" s="118">
        <f t="shared" si="0"/>
        <v>360</v>
      </c>
      <c r="K4" s="118"/>
      <c r="L4" s="128"/>
    </row>
    <row r="5" spans="1:12" hidden="1">
      <c r="A5" s="118" t="s">
        <v>157</v>
      </c>
      <c r="B5" s="118" t="s">
        <v>158</v>
      </c>
      <c r="C5" s="118" t="s">
        <v>159</v>
      </c>
      <c r="D5" s="140" t="s">
        <v>160</v>
      </c>
      <c r="E5" s="203" t="s">
        <v>167</v>
      </c>
      <c r="F5" s="118"/>
      <c r="G5" s="118" t="s">
        <v>677</v>
      </c>
      <c r="H5" s="118"/>
      <c r="I5" s="118">
        <v>275</v>
      </c>
      <c r="J5" s="118">
        <f t="shared" si="0"/>
        <v>220</v>
      </c>
      <c r="K5" s="118"/>
      <c r="L5" s="128"/>
    </row>
    <row r="6" spans="1:12" hidden="1">
      <c r="A6" s="118" t="s">
        <v>157</v>
      </c>
      <c r="B6" s="118" t="s">
        <v>158</v>
      </c>
      <c r="C6" s="118" t="s">
        <v>159</v>
      </c>
      <c r="D6" s="140" t="s">
        <v>160</v>
      </c>
      <c r="E6" s="203" t="s">
        <v>168</v>
      </c>
      <c r="F6" s="118"/>
      <c r="G6" s="118" t="s">
        <v>677</v>
      </c>
      <c r="H6" s="118"/>
      <c r="I6" s="118">
        <v>150</v>
      </c>
      <c r="J6" s="118">
        <f t="shared" si="0"/>
        <v>120</v>
      </c>
      <c r="K6" s="118"/>
      <c r="L6" s="128"/>
    </row>
    <row r="7" spans="1:12" hidden="1">
      <c r="A7" s="118" t="s">
        <v>157</v>
      </c>
      <c r="B7" s="118" t="s">
        <v>158</v>
      </c>
      <c r="C7" s="118" t="s">
        <v>159</v>
      </c>
      <c r="D7" s="140" t="s">
        <v>169</v>
      </c>
      <c r="E7" s="203" t="s">
        <v>170</v>
      </c>
      <c r="F7" s="118"/>
      <c r="G7" s="118" t="s">
        <v>677</v>
      </c>
      <c r="H7" s="118"/>
      <c r="I7" s="118">
        <v>250</v>
      </c>
      <c r="J7" s="118">
        <f t="shared" si="0"/>
        <v>200</v>
      </c>
      <c r="K7" s="118"/>
      <c r="L7" s="128"/>
    </row>
    <row r="8" spans="1:12" hidden="1">
      <c r="A8" s="118" t="s">
        <v>157</v>
      </c>
      <c r="B8" s="118" t="s">
        <v>158</v>
      </c>
      <c r="C8" s="118" t="s">
        <v>159</v>
      </c>
      <c r="D8" s="140" t="s">
        <v>165</v>
      </c>
      <c r="E8" s="203" t="s">
        <v>171</v>
      </c>
      <c r="F8" s="118"/>
      <c r="G8" s="118" t="s">
        <v>677</v>
      </c>
      <c r="H8" s="118"/>
      <c r="I8" s="118">
        <v>400</v>
      </c>
      <c r="J8" s="118">
        <f t="shared" si="0"/>
        <v>320</v>
      </c>
      <c r="K8" s="118"/>
      <c r="L8" s="128"/>
    </row>
    <row r="9" spans="1:12" hidden="1">
      <c r="A9" s="118" t="s">
        <v>157</v>
      </c>
      <c r="B9" s="118" t="s">
        <v>158</v>
      </c>
      <c r="C9" s="118" t="s">
        <v>159</v>
      </c>
      <c r="D9" s="140" t="s">
        <v>160</v>
      </c>
      <c r="E9" s="203" t="s">
        <v>172</v>
      </c>
      <c r="F9" s="118"/>
      <c r="G9" s="118" t="s">
        <v>677</v>
      </c>
      <c r="H9" s="118"/>
      <c r="I9" s="118">
        <v>450</v>
      </c>
      <c r="J9" s="118">
        <f t="shared" si="0"/>
        <v>360</v>
      </c>
      <c r="K9" s="118"/>
      <c r="L9" s="128"/>
    </row>
    <row r="10" spans="1:12" hidden="1">
      <c r="A10" s="118" t="s">
        <v>157</v>
      </c>
      <c r="B10" s="118" t="s">
        <v>158</v>
      </c>
      <c r="C10" s="118" t="s">
        <v>159</v>
      </c>
      <c r="D10" s="140" t="s">
        <v>160</v>
      </c>
      <c r="E10" s="203" t="s">
        <v>173</v>
      </c>
      <c r="F10" s="118"/>
      <c r="G10" s="118" t="s">
        <v>677</v>
      </c>
      <c r="H10" s="118"/>
      <c r="I10" s="118">
        <v>500</v>
      </c>
      <c r="J10" s="118">
        <f t="shared" si="0"/>
        <v>400</v>
      </c>
      <c r="K10" s="118"/>
      <c r="L10" s="128"/>
    </row>
    <row r="11" spans="1:12" hidden="1">
      <c r="A11" s="118" t="s">
        <v>157</v>
      </c>
      <c r="B11" s="118" t="s">
        <v>158</v>
      </c>
      <c r="C11" s="118" t="s">
        <v>159</v>
      </c>
      <c r="D11" s="140" t="s">
        <v>160</v>
      </c>
      <c r="E11" s="203" t="s">
        <v>174</v>
      </c>
      <c r="F11" s="118"/>
      <c r="G11" s="118" t="s">
        <v>677</v>
      </c>
      <c r="H11" s="118"/>
      <c r="I11" s="118">
        <v>225</v>
      </c>
      <c r="J11" s="118">
        <f t="shared" si="0"/>
        <v>180</v>
      </c>
      <c r="K11" s="118"/>
      <c r="L11" s="128"/>
    </row>
    <row r="12" spans="1:12" hidden="1">
      <c r="A12" s="118" t="s">
        <v>157</v>
      </c>
      <c r="B12" s="118" t="s">
        <v>158</v>
      </c>
      <c r="C12" s="118" t="s">
        <v>159</v>
      </c>
      <c r="D12" s="140" t="s">
        <v>160</v>
      </c>
      <c r="E12" s="203" t="s">
        <v>175</v>
      </c>
      <c r="F12" s="118"/>
      <c r="G12" s="118" t="s">
        <v>677</v>
      </c>
      <c r="H12" s="118"/>
      <c r="I12" s="118">
        <v>180</v>
      </c>
      <c r="J12" s="118">
        <f t="shared" si="0"/>
        <v>144</v>
      </c>
      <c r="K12" s="118"/>
      <c r="L12" s="128"/>
    </row>
    <row r="13" spans="1:12" hidden="1">
      <c r="A13" s="118" t="s">
        <v>157</v>
      </c>
      <c r="B13" s="118" t="s">
        <v>158</v>
      </c>
      <c r="C13" s="118" t="s">
        <v>159</v>
      </c>
      <c r="D13" s="140" t="s">
        <v>160</v>
      </c>
      <c r="E13" s="203" t="s">
        <v>176</v>
      </c>
      <c r="F13" s="118"/>
      <c r="G13" s="118" t="s">
        <v>677</v>
      </c>
      <c r="H13" s="118"/>
      <c r="I13" s="118">
        <v>1500</v>
      </c>
      <c r="J13" s="118">
        <f t="shared" si="0"/>
        <v>1200</v>
      </c>
      <c r="K13" s="118"/>
      <c r="L13" s="128"/>
    </row>
    <row r="14" spans="1:12" hidden="1">
      <c r="A14" s="118" t="s">
        <v>157</v>
      </c>
      <c r="B14" s="118" t="s">
        <v>158</v>
      </c>
      <c r="C14" s="118" t="s">
        <v>159</v>
      </c>
      <c r="D14" s="140" t="s">
        <v>160</v>
      </c>
      <c r="E14" s="203" t="s">
        <v>177</v>
      </c>
      <c r="F14" s="118"/>
      <c r="G14" s="118" t="s">
        <v>677</v>
      </c>
      <c r="H14" s="118"/>
      <c r="I14" s="118">
        <v>450</v>
      </c>
      <c r="J14" s="118">
        <f t="shared" si="0"/>
        <v>360</v>
      </c>
      <c r="K14" s="118"/>
      <c r="L14" s="128"/>
    </row>
    <row r="15" spans="1:12" hidden="1">
      <c r="A15" s="118" t="s">
        <v>157</v>
      </c>
      <c r="B15" s="118" t="s">
        <v>158</v>
      </c>
      <c r="C15" s="118" t="s">
        <v>159</v>
      </c>
      <c r="D15" s="140" t="s">
        <v>160</v>
      </c>
      <c r="E15" s="203" t="s">
        <v>178</v>
      </c>
      <c r="F15" s="118"/>
      <c r="G15" s="118" t="s">
        <v>677</v>
      </c>
      <c r="H15" s="118"/>
      <c r="I15" s="118">
        <v>200</v>
      </c>
      <c r="J15" s="118">
        <f t="shared" si="0"/>
        <v>160</v>
      </c>
      <c r="K15" s="118"/>
      <c r="L15" s="128"/>
    </row>
    <row r="16" spans="1:12" hidden="1">
      <c r="A16" s="118" t="s">
        <v>157</v>
      </c>
      <c r="B16" s="118" t="s">
        <v>158</v>
      </c>
      <c r="C16" s="118" t="s">
        <v>159</v>
      </c>
      <c r="D16" s="140" t="s">
        <v>160</v>
      </c>
      <c r="E16" s="203" t="s">
        <v>179</v>
      </c>
      <c r="F16" s="118"/>
      <c r="G16" s="118" t="s">
        <v>677</v>
      </c>
      <c r="H16" s="118"/>
      <c r="I16" s="118">
        <v>700</v>
      </c>
      <c r="J16" s="118">
        <f t="shared" si="0"/>
        <v>560</v>
      </c>
      <c r="K16" s="138" t="s">
        <v>180</v>
      </c>
      <c r="L16" s="128"/>
    </row>
    <row r="17" spans="1:12" hidden="1">
      <c r="A17" s="118" t="s">
        <v>157</v>
      </c>
      <c r="B17" s="118" t="s">
        <v>158</v>
      </c>
      <c r="C17" s="118" t="s">
        <v>159</v>
      </c>
      <c r="D17" s="140" t="s">
        <v>160</v>
      </c>
      <c r="E17" s="203" t="s">
        <v>181</v>
      </c>
      <c r="F17" s="118"/>
      <c r="G17" s="118" t="s">
        <v>677</v>
      </c>
      <c r="H17" s="118"/>
      <c r="I17" s="118">
        <v>100</v>
      </c>
      <c r="J17" s="118">
        <f t="shared" si="0"/>
        <v>80</v>
      </c>
      <c r="K17" s="118"/>
      <c r="L17" s="128"/>
    </row>
    <row r="18" spans="1:12" hidden="1">
      <c r="A18" s="118" t="s">
        <v>157</v>
      </c>
      <c r="B18" s="118" t="s">
        <v>158</v>
      </c>
      <c r="C18" s="118" t="s">
        <v>159</v>
      </c>
      <c r="D18" s="140" t="s">
        <v>182</v>
      </c>
      <c r="E18" s="203" t="s">
        <v>183</v>
      </c>
      <c r="F18" s="118"/>
      <c r="G18" s="118" t="s">
        <v>677</v>
      </c>
      <c r="H18" s="118"/>
      <c r="I18" s="118">
        <v>425</v>
      </c>
      <c r="J18" s="118">
        <f t="shared" si="0"/>
        <v>340</v>
      </c>
      <c r="K18" s="118"/>
      <c r="L18" s="128"/>
    </row>
    <row r="19" spans="1:12" hidden="1">
      <c r="A19" s="118" t="s">
        <v>157</v>
      </c>
      <c r="B19" s="118" t="s">
        <v>158</v>
      </c>
      <c r="C19" s="118" t="s">
        <v>159</v>
      </c>
      <c r="D19" s="140" t="s">
        <v>165</v>
      </c>
      <c r="E19" s="203" t="s">
        <v>184</v>
      </c>
      <c r="F19" s="118"/>
      <c r="G19" s="118" t="s">
        <v>677</v>
      </c>
      <c r="H19" s="118"/>
      <c r="I19" s="118">
        <v>750</v>
      </c>
      <c r="J19" s="118">
        <f t="shared" si="0"/>
        <v>600</v>
      </c>
      <c r="K19" s="118"/>
      <c r="L19" s="128"/>
    </row>
    <row r="20" spans="1:12" hidden="1">
      <c r="A20" s="118" t="s">
        <v>157</v>
      </c>
      <c r="B20" s="118" t="s">
        <v>158</v>
      </c>
      <c r="C20" s="118" t="s">
        <v>159</v>
      </c>
      <c r="D20" s="140" t="s">
        <v>160</v>
      </c>
      <c r="E20" s="203" t="s">
        <v>185</v>
      </c>
      <c r="F20" s="118"/>
      <c r="G20" s="118" t="s">
        <v>677</v>
      </c>
      <c r="H20" s="118"/>
      <c r="I20" s="118">
        <v>125</v>
      </c>
      <c r="J20" s="118">
        <f t="shared" si="0"/>
        <v>100</v>
      </c>
      <c r="K20" s="118"/>
      <c r="L20" s="128"/>
    </row>
    <row r="21" spans="1:12" hidden="1">
      <c r="A21" s="118" t="s">
        <v>157</v>
      </c>
      <c r="B21" s="118" t="s">
        <v>158</v>
      </c>
      <c r="C21" s="118" t="s">
        <v>159</v>
      </c>
      <c r="D21" s="140" t="s">
        <v>160</v>
      </c>
      <c r="E21" s="203" t="s">
        <v>186</v>
      </c>
      <c r="F21" s="118"/>
      <c r="G21" s="118" t="s">
        <v>677</v>
      </c>
      <c r="H21" s="118"/>
      <c r="I21" s="118">
        <v>150</v>
      </c>
      <c r="J21" s="118">
        <f t="shared" si="0"/>
        <v>120</v>
      </c>
      <c r="K21" s="118"/>
      <c r="L21" s="128"/>
    </row>
    <row r="22" spans="1:12" hidden="1">
      <c r="A22" s="118" t="s">
        <v>157</v>
      </c>
      <c r="B22" s="118" t="s">
        <v>158</v>
      </c>
      <c r="C22" s="118" t="s">
        <v>159</v>
      </c>
      <c r="D22" s="140" t="s">
        <v>160</v>
      </c>
      <c r="E22" s="203" t="s">
        <v>187</v>
      </c>
      <c r="F22" s="118"/>
      <c r="G22" s="118" t="s">
        <v>677</v>
      </c>
      <c r="H22" s="118"/>
      <c r="I22" s="118">
        <v>500</v>
      </c>
      <c r="J22" s="118">
        <f t="shared" si="0"/>
        <v>400</v>
      </c>
      <c r="K22" s="118"/>
      <c r="L22" s="128"/>
    </row>
    <row r="23" spans="1:12" hidden="1">
      <c r="A23" s="118" t="s">
        <v>157</v>
      </c>
      <c r="B23" s="118" t="s">
        <v>158</v>
      </c>
      <c r="C23" s="118" t="s">
        <v>159</v>
      </c>
      <c r="D23" s="139" t="s">
        <v>160</v>
      </c>
      <c r="E23" s="139" t="s">
        <v>188</v>
      </c>
      <c r="F23" s="118"/>
      <c r="G23" s="118" t="s">
        <v>677</v>
      </c>
      <c r="H23" s="118"/>
      <c r="I23" s="118">
        <v>550</v>
      </c>
      <c r="J23" s="118">
        <f t="shared" si="0"/>
        <v>440</v>
      </c>
      <c r="K23" s="118"/>
      <c r="L23" s="128"/>
    </row>
    <row r="24" spans="1:12" hidden="1">
      <c r="A24" s="118" t="s">
        <v>157</v>
      </c>
      <c r="B24" s="118" t="s">
        <v>158</v>
      </c>
      <c r="C24" s="118" t="s">
        <v>159</v>
      </c>
      <c r="D24" s="140" t="s">
        <v>160</v>
      </c>
      <c r="E24" s="203" t="s">
        <v>352</v>
      </c>
      <c r="F24" s="118"/>
      <c r="G24" s="118" t="s">
        <v>677</v>
      </c>
      <c r="H24" s="118"/>
      <c r="I24" s="118">
        <v>150</v>
      </c>
      <c r="J24" s="118">
        <f t="shared" si="0"/>
        <v>120</v>
      </c>
      <c r="K24" s="118"/>
      <c r="L24" s="128"/>
    </row>
    <row r="25" spans="1:12" hidden="1">
      <c r="A25" s="118" t="s">
        <v>157</v>
      </c>
      <c r="B25" s="118" t="s">
        <v>158</v>
      </c>
      <c r="C25" s="118" t="s">
        <v>159</v>
      </c>
      <c r="D25" s="140" t="s">
        <v>160</v>
      </c>
      <c r="E25" s="203" t="s">
        <v>326</v>
      </c>
      <c r="F25" s="118"/>
      <c r="G25" s="118" t="s">
        <v>677</v>
      </c>
      <c r="H25" s="118"/>
      <c r="I25" s="118">
        <v>100</v>
      </c>
      <c r="J25" s="118">
        <f t="shared" si="0"/>
        <v>80</v>
      </c>
      <c r="K25" s="118"/>
      <c r="L25" s="128"/>
    </row>
    <row r="26" spans="1:12" hidden="1">
      <c r="A26" s="118" t="s">
        <v>157</v>
      </c>
      <c r="B26" s="118" t="s">
        <v>158</v>
      </c>
      <c r="C26" s="118" t="s">
        <v>159</v>
      </c>
      <c r="D26" s="140" t="s">
        <v>160</v>
      </c>
      <c r="E26" s="203" t="s">
        <v>189</v>
      </c>
      <c r="F26" s="118"/>
      <c r="G26" s="118" t="s">
        <v>677</v>
      </c>
      <c r="H26" s="118"/>
      <c r="I26" s="118">
        <v>150</v>
      </c>
      <c r="J26" s="118">
        <f t="shared" si="0"/>
        <v>120</v>
      </c>
      <c r="K26" s="118"/>
      <c r="L26" s="128"/>
    </row>
    <row r="27" spans="1:12" hidden="1">
      <c r="A27" s="118" t="s">
        <v>157</v>
      </c>
      <c r="B27" s="118" t="s">
        <v>158</v>
      </c>
      <c r="C27" s="118" t="s">
        <v>159</v>
      </c>
      <c r="D27" s="140" t="s">
        <v>160</v>
      </c>
      <c r="E27" s="203" t="s">
        <v>190</v>
      </c>
      <c r="F27" s="118"/>
      <c r="G27" s="118" t="s">
        <v>677</v>
      </c>
      <c r="H27" s="118"/>
      <c r="I27" s="118">
        <v>300</v>
      </c>
      <c r="J27" s="118">
        <f t="shared" si="0"/>
        <v>240</v>
      </c>
      <c r="K27" s="118"/>
      <c r="L27" s="128"/>
    </row>
    <row r="28" spans="1:12" hidden="1">
      <c r="A28" s="118" t="s">
        <v>157</v>
      </c>
      <c r="B28" s="118" t="s">
        <v>158</v>
      </c>
      <c r="C28" s="118" t="s">
        <v>159</v>
      </c>
      <c r="D28" s="140" t="s">
        <v>165</v>
      </c>
      <c r="E28" s="203" t="s">
        <v>191</v>
      </c>
      <c r="F28" s="118"/>
      <c r="G28" s="118" t="s">
        <v>677</v>
      </c>
      <c r="H28" s="118"/>
      <c r="I28" s="118">
        <v>750</v>
      </c>
      <c r="J28" s="118">
        <f t="shared" si="0"/>
        <v>600</v>
      </c>
      <c r="K28" s="118"/>
      <c r="L28" s="128"/>
    </row>
    <row r="29" spans="1:12" hidden="1">
      <c r="A29" s="118" t="s">
        <v>157</v>
      </c>
      <c r="B29" s="118" t="s">
        <v>158</v>
      </c>
      <c r="C29" s="118" t="s">
        <v>159</v>
      </c>
      <c r="D29" s="140" t="s">
        <v>160</v>
      </c>
      <c r="E29" s="203" t="s">
        <v>192</v>
      </c>
      <c r="F29" s="118"/>
      <c r="G29" s="118" t="s">
        <v>677</v>
      </c>
      <c r="H29" s="118"/>
      <c r="I29" s="118">
        <v>200</v>
      </c>
      <c r="J29" s="118">
        <f t="shared" si="0"/>
        <v>160</v>
      </c>
      <c r="K29" s="118"/>
      <c r="L29" s="128"/>
    </row>
    <row r="30" spans="1:12" hidden="1">
      <c r="A30" s="118" t="s">
        <v>157</v>
      </c>
      <c r="B30" s="118" t="s">
        <v>158</v>
      </c>
      <c r="C30" s="118" t="s">
        <v>159</v>
      </c>
      <c r="D30" s="139" t="s">
        <v>160</v>
      </c>
      <c r="E30" s="139" t="s">
        <v>193</v>
      </c>
      <c r="F30" s="118"/>
      <c r="G30" s="118" t="s">
        <v>677</v>
      </c>
      <c r="H30" s="118"/>
      <c r="I30" s="118">
        <v>300</v>
      </c>
      <c r="J30" s="118">
        <f t="shared" si="0"/>
        <v>240</v>
      </c>
      <c r="K30" s="118"/>
      <c r="L30" s="128"/>
    </row>
    <row r="31" spans="1:12" hidden="1">
      <c r="A31" s="118" t="s">
        <v>157</v>
      </c>
      <c r="B31" s="118" t="s">
        <v>158</v>
      </c>
      <c r="C31" s="118" t="s">
        <v>159</v>
      </c>
      <c r="D31" s="139" t="s">
        <v>182</v>
      </c>
      <c r="E31" s="139" t="s">
        <v>316</v>
      </c>
      <c r="F31" s="118"/>
      <c r="G31" s="118" t="s">
        <v>677</v>
      </c>
      <c r="H31" s="118"/>
      <c r="I31" s="118">
        <v>150</v>
      </c>
      <c r="J31" s="118">
        <f t="shared" si="0"/>
        <v>120</v>
      </c>
      <c r="K31" s="118"/>
      <c r="L31" s="128"/>
    </row>
    <row r="32" spans="1:12" hidden="1">
      <c r="A32" s="118" t="s">
        <v>157</v>
      </c>
      <c r="B32" s="118" t="s">
        <v>158</v>
      </c>
      <c r="C32" s="118" t="s">
        <v>159</v>
      </c>
      <c r="D32" s="140" t="s">
        <v>390</v>
      </c>
      <c r="E32" s="203" t="s">
        <v>630</v>
      </c>
      <c r="F32" s="118"/>
      <c r="G32" s="118" t="s">
        <v>677</v>
      </c>
      <c r="H32" s="118"/>
      <c r="I32" s="118">
        <v>150</v>
      </c>
      <c r="J32" s="118">
        <f t="shared" si="0"/>
        <v>120</v>
      </c>
      <c r="K32" s="118"/>
      <c r="L32" s="128"/>
    </row>
    <row r="33" spans="1:12" hidden="1">
      <c r="A33" s="118" t="s">
        <v>157</v>
      </c>
      <c r="B33" s="118" t="s">
        <v>158</v>
      </c>
      <c r="C33" s="118" t="s">
        <v>159</v>
      </c>
      <c r="D33" s="139" t="s">
        <v>182</v>
      </c>
      <c r="E33" s="139" t="s">
        <v>194</v>
      </c>
      <c r="F33" s="118"/>
      <c r="G33" s="118" t="s">
        <v>677</v>
      </c>
      <c r="H33" s="118"/>
      <c r="I33" s="118">
        <v>100</v>
      </c>
      <c r="J33" s="118">
        <f t="shared" si="0"/>
        <v>80</v>
      </c>
      <c r="K33" s="118"/>
      <c r="L33" s="128"/>
    </row>
    <row r="34" spans="1:12" hidden="1">
      <c r="A34" s="118" t="s">
        <v>157</v>
      </c>
      <c r="B34" s="118" t="s">
        <v>158</v>
      </c>
      <c r="C34" s="118" t="s">
        <v>159</v>
      </c>
      <c r="D34" s="140" t="s">
        <v>160</v>
      </c>
      <c r="E34" s="203" t="s">
        <v>195</v>
      </c>
      <c r="F34" s="118"/>
      <c r="G34" s="118" t="s">
        <v>677</v>
      </c>
      <c r="H34" s="118"/>
      <c r="I34" s="118">
        <v>250</v>
      </c>
      <c r="J34" s="118">
        <f t="shared" si="0"/>
        <v>200</v>
      </c>
      <c r="K34" s="118"/>
      <c r="L34" s="128"/>
    </row>
    <row r="35" spans="1:12" hidden="1">
      <c r="A35" s="118" t="s">
        <v>157</v>
      </c>
      <c r="B35" s="118" t="s">
        <v>158</v>
      </c>
      <c r="C35" s="118" t="s">
        <v>159</v>
      </c>
      <c r="D35" s="140" t="s">
        <v>160</v>
      </c>
      <c r="E35" s="203" t="s">
        <v>196</v>
      </c>
      <c r="F35" s="118"/>
      <c r="G35" s="118" t="s">
        <v>677</v>
      </c>
      <c r="H35" s="118"/>
      <c r="I35" s="118">
        <v>100</v>
      </c>
      <c r="J35" s="118">
        <f t="shared" si="0"/>
        <v>80</v>
      </c>
      <c r="K35" s="118"/>
      <c r="L35" s="128"/>
    </row>
    <row r="36" spans="1:12" hidden="1">
      <c r="A36" s="118" t="s">
        <v>157</v>
      </c>
      <c r="B36" s="118" t="s">
        <v>158</v>
      </c>
      <c r="C36" s="118" t="s">
        <v>159</v>
      </c>
      <c r="D36" s="140" t="s">
        <v>160</v>
      </c>
      <c r="E36" s="203" t="s">
        <v>197</v>
      </c>
      <c r="F36" s="118"/>
      <c r="G36" s="118" t="s">
        <v>677</v>
      </c>
      <c r="H36" s="118"/>
      <c r="I36" s="118">
        <v>250</v>
      </c>
      <c r="J36" s="118">
        <f t="shared" si="0"/>
        <v>200</v>
      </c>
      <c r="K36" s="118"/>
      <c r="L36" s="128"/>
    </row>
    <row r="37" spans="1:12" hidden="1">
      <c r="A37" s="118" t="s">
        <v>157</v>
      </c>
      <c r="B37" s="118" t="s">
        <v>158</v>
      </c>
      <c r="C37" s="118" t="s">
        <v>159</v>
      </c>
      <c r="D37" s="140" t="s">
        <v>169</v>
      </c>
      <c r="E37" s="203" t="s">
        <v>198</v>
      </c>
      <c r="F37" s="118"/>
      <c r="G37" s="118" t="s">
        <v>677</v>
      </c>
      <c r="H37" s="118"/>
      <c r="I37" s="118">
        <v>200</v>
      </c>
      <c r="J37" s="118">
        <f t="shared" si="0"/>
        <v>160</v>
      </c>
      <c r="K37" s="118"/>
      <c r="L37" s="128"/>
    </row>
    <row r="38" spans="1:12" hidden="1">
      <c r="A38" s="118" t="s">
        <v>157</v>
      </c>
      <c r="B38" s="118" t="s">
        <v>158</v>
      </c>
      <c r="C38" s="118" t="s">
        <v>159</v>
      </c>
      <c r="D38" s="140" t="s">
        <v>160</v>
      </c>
      <c r="E38" s="203" t="s">
        <v>199</v>
      </c>
      <c r="F38" s="118"/>
      <c r="G38" s="118" t="s">
        <v>677</v>
      </c>
      <c r="H38" s="118"/>
      <c r="I38" s="118">
        <v>100</v>
      </c>
      <c r="J38" s="118">
        <f t="shared" si="0"/>
        <v>80</v>
      </c>
      <c r="K38" s="118"/>
      <c r="L38" s="128"/>
    </row>
    <row r="39" spans="1:12" hidden="1">
      <c r="A39" s="118" t="s">
        <v>157</v>
      </c>
      <c r="B39" s="118" t="s">
        <v>158</v>
      </c>
      <c r="C39" s="118" t="s">
        <v>159</v>
      </c>
      <c r="D39" s="140" t="s">
        <v>160</v>
      </c>
      <c r="E39" s="203" t="s">
        <v>200</v>
      </c>
      <c r="F39" s="118"/>
      <c r="G39" s="118" t="s">
        <v>677</v>
      </c>
      <c r="H39" s="118"/>
      <c r="I39" s="118">
        <v>175</v>
      </c>
      <c r="J39" s="118">
        <f t="shared" si="0"/>
        <v>140</v>
      </c>
      <c r="K39" s="118"/>
      <c r="L39" s="128"/>
    </row>
    <row r="40" spans="1:12" hidden="1">
      <c r="A40" s="118" t="s">
        <v>157</v>
      </c>
      <c r="B40" s="118" t="s">
        <v>158</v>
      </c>
      <c r="C40" s="118" t="s">
        <v>159</v>
      </c>
      <c r="D40" s="140" t="s">
        <v>160</v>
      </c>
      <c r="E40" s="203" t="s">
        <v>201</v>
      </c>
      <c r="F40" s="118"/>
      <c r="G40" s="118" t="s">
        <v>677</v>
      </c>
      <c r="H40" s="118"/>
      <c r="I40" s="118">
        <v>450</v>
      </c>
      <c r="J40" s="118">
        <f t="shared" si="0"/>
        <v>360</v>
      </c>
      <c r="K40" s="118"/>
      <c r="L40" s="128"/>
    </row>
    <row r="41" spans="1:12" hidden="1">
      <c r="A41" s="118" t="s">
        <v>157</v>
      </c>
      <c r="B41" s="118" t="s">
        <v>158</v>
      </c>
      <c r="C41" s="118" t="s">
        <v>159</v>
      </c>
      <c r="D41" s="140" t="s">
        <v>160</v>
      </c>
      <c r="E41" s="203" t="s">
        <v>202</v>
      </c>
      <c r="F41" s="118"/>
      <c r="G41" s="118" t="s">
        <v>677</v>
      </c>
      <c r="H41" s="118"/>
      <c r="I41" s="118">
        <v>250</v>
      </c>
      <c r="J41" s="118">
        <f t="shared" si="0"/>
        <v>200</v>
      </c>
      <c r="K41" s="118"/>
      <c r="L41" s="128"/>
    </row>
    <row r="42" spans="1:12" hidden="1">
      <c r="A42" s="118" t="s">
        <v>157</v>
      </c>
      <c r="B42" s="118" t="s">
        <v>158</v>
      </c>
      <c r="C42" s="118" t="s">
        <v>159</v>
      </c>
      <c r="D42" s="140" t="s">
        <v>160</v>
      </c>
      <c r="E42" s="203" t="s">
        <v>203</v>
      </c>
      <c r="F42" s="118"/>
      <c r="G42" s="118" t="s">
        <v>677</v>
      </c>
      <c r="H42" s="118"/>
      <c r="I42" s="118">
        <v>150</v>
      </c>
      <c r="J42" s="118">
        <f t="shared" si="0"/>
        <v>120</v>
      </c>
      <c r="K42" s="118"/>
      <c r="L42" s="128"/>
    </row>
    <row r="43" spans="1:12" hidden="1">
      <c r="A43" s="118" t="s">
        <v>157</v>
      </c>
      <c r="B43" s="118" t="s">
        <v>158</v>
      </c>
      <c r="C43" s="118" t="s">
        <v>159</v>
      </c>
      <c r="D43" s="140" t="s">
        <v>204</v>
      </c>
      <c r="E43" s="203" t="s">
        <v>205</v>
      </c>
      <c r="F43" s="118"/>
      <c r="G43" s="118" t="s">
        <v>677</v>
      </c>
      <c r="H43" s="118"/>
      <c r="I43" s="118">
        <v>50</v>
      </c>
      <c r="J43" s="118">
        <f t="shared" si="0"/>
        <v>40</v>
      </c>
      <c r="K43" s="118"/>
      <c r="L43" s="128"/>
    </row>
    <row r="44" spans="1:12" hidden="1">
      <c r="A44" s="118" t="s">
        <v>157</v>
      </c>
      <c r="B44" s="118" t="s">
        <v>158</v>
      </c>
      <c r="C44" s="118" t="s">
        <v>159</v>
      </c>
      <c r="D44" s="140" t="s">
        <v>390</v>
      </c>
      <c r="E44" s="203" t="s">
        <v>639</v>
      </c>
      <c r="F44" s="118"/>
      <c r="G44" s="118" t="s">
        <v>677</v>
      </c>
      <c r="H44" s="118"/>
      <c r="I44" s="118">
        <v>150</v>
      </c>
      <c r="J44" s="118">
        <f t="shared" si="0"/>
        <v>120</v>
      </c>
      <c r="K44" s="118"/>
      <c r="L44" s="128"/>
    </row>
    <row r="45" spans="1:12" hidden="1">
      <c r="A45" s="118" t="s">
        <v>157</v>
      </c>
      <c r="B45" s="118" t="s">
        <v>158</v>
      </c>
      <c r="C45" s="118" t="s">
        <v>159</v>
      </c>
      <c r="D45" s="140" t="s">
        <v>163</v>
      </c>
      <c r="E45" s="203" t="s">
        <v>678</v>
      </c>
      <c r="F45" s="118"/>
      <c r="G45" s="118" t="s">
        <v>677</v>
      </c>
      <c r="H45" s="118"/>
      <c r="I45" s="118">
        <v>300</v>
      </c>
      <c r="J45" s="118">
        <f t="shared" si="0"/>
        <v>240</v>
      </c>
      <c r="K45" s="118"/>
      <c r="L45" s="128"/>
    </row>
    <row r="46" spans="1:12" hidden="1">
      <c r="A46" s="118" t="s">
        <v>157</v>
      </c>
      <c r="B46" s="118" t="s">
        <v>158</v>
      </c>
      <c r="C46" s="118" t="s">
        <v>159</v>
      </c>
      <c r="D46" s="140" t="s">
        <v>163</v>
      </c>
      <c r="E46" s="203" t="s">
        <v>209</v>
      </c>
      <c r="F46" s="118"/>
      <c r="G46" s="118" t="s">
        <v>677</v>
      </c>
      <c r="H46" s="118"/>
      <c r="I46" s="118">
        <v>350</v>
      </c>
      <c r="J46" s="118">
        <f t="shared" si="0"/>
        <v>280</v>
      </c>
      <c r="K46" s="118"/>
      <c r="L46" s="128"/>
    </row>
    <row r="47" spans="1:12" hidden="1">
      <c r="A47" s="118" t="s">
        <v>157</v>
      </c>
      <c r="B47" s="118" t="s">
        <v>158</v>
      </c>
      <c r="C47" s="118" t="s">
        <v>159</v>
      </c>
      <c r="D47" s="140" t="s">
        <v>160</v>
      </c>
      <c r="E47" s="203" t="s">
        <v>210</v>
      </c>
      <c r="F47" s="118"/>
      <c r="G47" s="118" t="s">
        <v>677</v>
      </c>
      <c r="H47" s="118"/>
      <c r="I47" s="118">
        <v>150</v>
      </c>
      <c r="J47" s="118">
        <f t="shared" si="0"/>
        <v>120</v>
      </c>
      <c r="K47" s="118"/>
      <c r="L47" s="128"/>
    </row>
    <row r="48" spans="1:12" hidden="1">
      <c r="A48" s="118" t="s">
        <v>157</v>
      </c>
      <c r="B48" s="118" t="s">
        <v>158</v>
      </c>
      <c r="C48" s="118" t="s">
        <v>159</v>
      </c>
      <c r="D48" s="140" t="s">
        <v>160</v>
      </c>
      <c r="E48" s="203" t="s">
        <v>211</v>
      </c>
      <c r="F48" s="118"/>
      <c r="G48" s="118" t="s">
        <v>677</v>
      </c>
      <c r="H48" s="118"/>
      <c r="I48" s="118">
        <v>200</v>
      </c>
      <c r="J48" s="118">
        <f t="shared" si="0"/>
        <v>160</v>
      </c>
      <c r="K48" s="118"/>
      <c r="L48" s="128"/>
    </row>
    <row r="49" spans="1:12" hidden="1">
      <c r="A49" s="118" t="s">
        <v>157</v>
      </c>
      <c r="B49" s="118" t="s">
        <v>158</v>
      </c>
      <c r="C49" s="118" t="s">
        <v>159</v>
      </c>
      <c r="D49" s="140" t="s">
        <v>160</v>
      </c>
      <c r="E49" s="203" t="s">
        <v>212</v>
      </c>
      <c r="F49" s="118"/>
      <c r="G49" s="118" t="s">
        <v>677</v>
      </c>
      <c r="H49" s="118"/>
      <c r="I49" s="118">
        <v>750</v>
      </c>
      <c r="J49" s="118">
        <f t="shared" si="0"/>
        <v>600</v>
      </c>
      <c r="K49" s="118"/>
      <c r="L49" s="128"/>
    </row>
    <row r="50" spans="1:12" hidden="1">
      <c r="A50" s="118" t="s">
        <v>157</v>
      </c>
      <c r="B50" s="118" t="s">
        <v>158</v>
      </c>
      <c r="C50" s="118" t="s">
        <v>159</v>
      </c>
      <c r="D50" s="140" t="s">
        <v>160</v>
      </c>
      <c r="E50" s="203" t="s">
        <v>213</v>
      </c>
      <c r="F50" s="118"/>
      <c r="G50" s="118" t="s">
        <v>677</v>
      </c>
      <c r="H50" s="118"/>
      <c r="I50" s="118">
        <v>215</v>
      </c>
      <c r="J50" s="118">
        <f t="shared" si="0"/>
        <v>172</v>
      </c>
      <c r="K50" s="118"/>
      <c r="L50" s="128"/>
    </row>
    <row r="51" spans="1:12" hidden="1">
      <c r="A51" s="118" t="s">
        <v>157</v>
      </c>
      <c r="B51" s="118" t="s">
        <v>158</v>
      </c>
      <c r="C51" s="118" t="s">
        <v>159</v>
      </c>
      <c r="D51" s="140" t="s">
        <v>428</v>
      </c>
      <c r="E51" s="140" t="s">
        <v>428</v>
      </c>
      <c r="F51" s="118"/>
      <c r="G51" s="118" t="s">
        <v>677</v>
      </c>
      <c r="H51" s="118"/>
      <c r="I51" s="118">
        <v>500</v>
      </c>
      <c r="J51" s="118">
        <f t="shared" si="0"/>
        <v>400</v>
      </c>
      <c r="K51" s="118"/>
      <c r="L51" s="128"/>
    </row>
    <row r="52" spans="1:12" hidden="1">
      <c r="A52" s="118" t="s">
        <v>157</v>
      </c>
      <c r="B52" s="118" t="s">
        <v>158</v>
      </c>
      <c r="C52" s="118" t="s">
        <v>159</v>
      </c>
      <c r="D52" s="139" t="s">
        <v>160</v>
      </c>
      <c r="E52" s="139" t="s">
        <v>214</v>
      </c>
      <c r="F52" s="118"/>
      <c r="G52" s="118" t="s">
        <v>677</v>
      </c>
      <c r="H52" s="118"/>
      <c r="I52" s="118">
        <v>200</v>
      </c>
      <c r="J52" s="118">
        <f t="shared" si="0"/>
        <v>160</v>
      </c>
      <c r="K52" s="118"/>
      <c r="L52" s="128"/>
    </row>
    <row r="53" spans="1:12" hidden="1">
      <c r="A53" s="118" t="s">
        <v>157</v>
      </c>
      <c r="B53" s="118" t="s">
        <v>158</v>
      </c>
      <c r="C53" s="118" t="s">
        <v>159</v>
      </c>
      <c r="D53" s="139" t="s">
        <v>169</v>
      </c>
      <c r="E53" s="139" t="s">
        <v>215</v>
      </c>
      <c r="F53" s="118"/>
      <c r="G53" s="118" t="s">
        <v>677</v>
      </c>
      <c r="H53" s="118"/>
      <c r="I53" s="118">
        <v>520</v>
      </c>
      <c r="J53" s="118">
        <f t="shared" si="0"/>
        <v>416</v>
      </c>
      <c r="K53" s="118"/>
      <c r="L53" s="128"/>
    </row>
    <row r="54" spans="1:12" hidden="1">
      <c r="A54" s="118" t="s">
        <v>157</v>
      </c>
      <c r="B54" s="118" t="s">
        <v>158</v>
      </c>
      <c r="C54" s="118" t="s">
        <v>159</v>
      </c>
      <c r="D54" s="139" t="s">
        <v>165</v>
      </c>
      <c r="E54" s="139" t="s">
        <v>216</v>
      </c>
      <c r="F54" s="118"/>
      <c r="G54" s="118" t="s">
        <v>677</v>
      </c>
      <c r="H54" s="118"/>
      <c r="I54" s="118">
        <v>300</v>
      </c>
      <c r="J54" s="118">
        <f t="shared" si="0"/>
        <v>240</v>
      </c>
      <c r="K54" s="118"/>
      <c r="L54" s="128"/>
    </row>
    <row r="55" spans="1:12" hidden="1">
      <c r="A55" s="118" t="s">
        <v>157</v>
      </c>
      <c r="B55" s="118" t="s">
        <v>158</v>
      </c>
      <c r="C55" s="118" t="s">
        <v>159</v>
      </c>
      <c r="D55" s="139" t="s">
        <v>160</v>
      </c>
      <c r="E55" s="139" t="s">
        <v>217</v>
      </c>
      <c r="F55" s="118"/>
      <c r="G55" s="118" t="s">
        <v>677</v>
      </c>
      <c r="H55" s="118"/>
      <c r="I55" s="118">
        <v>350</v>
      </c>
      <c r="J55" s="118">
        <f t="shared" si="0"/>
        <v>280</v>
      </c>
      <c r="K55" s="118"/>
      <c r="L55" s="128"/>
    </row>
    <row r="56" spans="1:12" hidden="1">
      <c r="A56" s="118" t="s">
        <v>157</v>
      </c>
      <c r="B56" s="118" t="s">
        <v>158</v>
      </c>
      <c r="C56" s="118" t="s">
        <v>159</v>
      </c>
      <c r="D56" s="140" t="s">
        <v>390</v>
      </c>
      <c r="E56" s="203" t="s">
        <v>647</v>
      </c>
      <c r="F56" s="118"/>
      <c r="G56" s="118" t="s">
        <v>677</v>
      </c>
      <c r="H56" s="118"/>
      <c r="I56" s="118">
        <v>400</v>
      </c>
      <c r="J56" s="118">
        <f t="shared" si="0"/>
        <v>320</v>
      </c>
      <c r="K56" s="118"/>
      <c r="L56" s="128"/>
    </row>
    <row r="57" spans="1:12" hidden="1">
      <c r="A57" s="118" t="s">
        <v>157</v>
      </c>
      <c r="B57" s="118" t="s">
        <v>158</v>
      </c>
      <c r="C57" s="118" t="s">
        <v>159</v>
      </c>
      <c r="D57" s="140" t="s">
        <v>160</v>
      </c>
      <c r="E57" s="203" t="s">
        <v>384</v>
      </c>
      <c r="F57" s="118"/>
      <c r="G57" s="118" t="s">
        <v>677</v>
      </c>
      <c r="H57" s="118"/>
      <c r="I57" s="118">
        <v>420</v>
      </c>
      <c r="J57" s="118">
        <f t="shared" si="0"/>
        <v>336</v>
      </c>
      <c r="K57" s="118"/>
      <c r="L57" s="128"/>
    </row>
    <row r="58" spans="1:12" hidden="1">
      <c r="A58" s="118" t="s">
        <v>157</v>
      </c>
      <c r="B58" s="118" t="s">
        <v>158</v>
      </c>
      <c r="C58" s="118" t="s">
        <v>159</v>
      </c>
      <c r="D58" s="140" t="s">
        <v>160</v>
      </c>
      <c r="E58" s="203" t="s">
        <v>218</v>
      </c>
      <c r="F58" s="118"/>
      <c r="G58" s="118" t="s">
        <v>677</v>
      </c>
      <c r="H58" s="118"/>
      <c r="I58" s="118">
        <v>175</v>
      </c>
      <c r="J58" s="118">
        <f t="shared" si="0"/>
        <v>140</v>
      </c>
      <c r="K58" s="118"/>
      <c r="L58" s="128"/>
    </row>
    <row r="59" spans="1:12" hidden="1">
      <c r="A59" s="118" t="s">
        <v>157</v>
      </c>
      <c r="B59" s="118" t="s">
        <v>158</v>
      </c>
      <c r="C59" s="118" t="s">
        <v>159</v>
      </c>
      <c r="D59" s="139" t="s">
        <v>160</v>
      </c>
      <c r="E59" s="139" t="s">
        <v>219</v>
      </c>
      <c r="F59" s="118"/>
      <c r="G59" s="118" t="s">
        <v>677</v>
      </c>
      <c r="H59" s="118"/>
      <c r="I59" s="118">
        <v>300</v>
      </c>
      <c r="J59" s="118">
        <f t="shared" si="0"/>
        <v>240</v>
      </c>
      <c r="K59" s="118"/>
      <c r="L59" s="128"/>
    </row>
    <row r="60" spans="1:12" hidden="1">
      <c r="A60" s="118" t="s">
        <v>157</v>
      </c>
      <c r="B60" s="118" t="s">
        <v>158</v>
      </c>
      <c r="C60" s="118" t="s">
        <v>159</v>
      </c>
      <c r="D60" s="139" t="s">
        <v>160</v>
      </c>
      <c r="E60" s="139" t="s">
        <v>220</v>
      </c>
      <c r="F60" s="118"/>
      <c r="G60" s="118" t="s">
        <v>677</v>
      </c>
      <c r="H60" s="118"/>
      <c r="I60" s="118">
        <v>150</v>
      </c>
      <c r="J60" s="118">
        <f t="shared" si="0"/>
        <v>120</v>
      </c>
      <c r="K60" s="118"/>
      <c r="L60" s="128"/>
    </row>
    <row r="61" spans="1:12" hidden="1">
      <c r="A61" s="118" t="s">
        <v>157</v>
      </c>
      <c r="B61" s="118" t="s">
        <v>158</v>
      </c>
      <c r="C61" s="118" t="s">
        <v>159</v>
      </c>
      <c r="D61" s="140" t="s">
        <v>160</v>
      </c>
      <c r="E61" s="203" t="s">
        <v>339</v>
      </c>
      <c r="F61" s="118"/>
      <c r="G61" s="118" t="s">
        <v>677</v>
      </c>
      <c r="H61" s="118"/>
      <c r="I61" s="118">
        <v>75</v>
      </c>
      <c r="J61" s="118">
        <f t="shared" si="0"/>
        <v>60</v>
      </c>
      <c r="K61" s="118"/>
      <c r="L61" s="128"/>
    </row>
    <row r="62" spans="1:12" hidden="1">
      <c r="A62" s="118" t="s">
        <v>157</v>
      </c>
      <c r="B62" s="118" t="s">
        <v>158</v>
      </c>
      <c r="C62" s="118" t="s">
        <v>159</v>
      </c>
      <c r="D62" s="140" t="s">
        <v>160</v>
      </c>
      <c r="E62" s="203" t="s">
        <v>221</v>
      </c>
      <c r="F62" s="118"/>
      <c r="G62" s="118" t="s">
        <v>677</v>
      </c>
      <c r="H62" s="118"/>
      <c r="I62" s="118">
        <v>125</v>
      </c>
      <c r="J62" s="118">
        <f t="shared" si="0"/>
        <v>100</v>
      </c>
      <c r="K62" s="118"/>
      <c r="L62" s="128"/>
    </row>
    <row r="63" spans="1:12" hidden="1">
      <c r="A63" s="118" t="s">
        <v>157</v>
      </c>
      <c r="B63" s="118" t="s">
        <v>158</v>
      </c>
      <c r="C63" s="118" t="s">
        <v>159</v>
      </c>
      <c r="D63" s="140" t="s">
        <v>390</v>
      </c>
      <c r="E63" s="203" t="s">
        <v>651</v>
      </c>
      <c r="F63" s="118"/>
      <c r="G63" s="118" t="s">
        <v>677</v>
      </c>
      <c r="H63" s="118"/>
      <c r="I63" s="118">
        <v>400</v>
      </c>
      <c r="J63" s="118">
        <f t="shared" si="0"/>
        <v>320</v>
      </c>
      <c r="K63" s="118"/>
      <c r="L63" s="128"/>
    </row>
    <row r="64" spans="1:12" hidden="1">
      <c r="A64" s="118" t="s">
        <v>157</v>
      </c>
      <c r="B64" s="118" t="s">
        <v>158</v>
      </c>
      <c r="C64" s="118" t="s">
        <v>159</v>
      </c>
      <c r="D64" s="140" t="s">
        <v>169</v>
      </c>
      <c r="E64" s="203" t="s">
        <v>222</v>
      </c>
      <c r="F64" s="118"/>
      <c r="G64" s="118" t="s">
        <v>677</v>
      </c>
      <c r="H64" s="118"/>
      <c r="I64" s="118">
        <v>500</v>
      </c>
      <c r="J64" s="118">
        <f t="shared" si="0"/>
        <v>400</v>
      </c>
      <c r="K64" s="118"/>
      <c r="L64" s="128"/>
    </row>
    <row r="65" spans="1:12" hidden="1">
      <c r="A65" s="118" t="s">
        <v>157</v>
      </c>
      <c r="B65" s="118" t="s">
        <v>158</v>
      </c>
      <c r="C65" s="118" t="s">
        <v>159</v>
      </c>
      <c r="D65" s="140" t="s">
        <v>169</v>
      </c>
      <c r="E65" s="203" t="s">
        <v>223</v>
      </c>
      <c r="F65" s="118"/>
      <c r="G65" s="118" t="s">
        <v>677</v>
      </c>
      <c r="H65" s="118"/>
      <c r="I65" s="118">
        <v>725</v>
      </c>
      <c r="J65" s="118">
        <f t="shared" si="0"/>
        <v>580</v>
      </c>
      <c r="K65" s="118"/>
      <c r="L65" s="128"/>
    </row>
    <row r="66" spans="1:12" hidden="1">
      <c r="A66" s="118" t="s">
        <v>157</v>
      </c>
      <c r="B66" s="118" t="s">
        <v>158</v>
      </c>
      <c r="C66" s="118" t="s">
        <v>159</v>
      </c>
      <c r="D66" s="140" t="s">
        <v>169</v>
      </c>
      <c r="E66" s="203" t="s">
        <v>224</v>
      </c>
      <c r="F66" s="118"/>
      <c r="G66" s="118" t="s">
        <v>677</v>
      </c>
      <c r="H66" s="118"/>
      <c r="I66" s="118">
        <v>450</v>
      </c>
      <c r="J66" s="118">
        <f t="shared" si="0"/>
        <v>360</v>
      </c>
      <c r="K66" s="118"/>
      <c r="L66" s="128"/>
    </row>
    <row r="67" spans="1:12" hidden="1">
      <c r="A67" s="118" t="s">
        <v>157</v>
      </c>
      <c r="B67" s="118" t="s">
        <v>158</v>
      </c>
      <c r="C67" s="118" t="s">
        <v>159</v>
      </c>
      <c r="D67" s="140" t="s">
        <v>160</v>
      </c>
      <c r="E67" s="203" t="s">
        <v>225</v>
      </c>
      <c r="F67" s="118"/>
      <c r="G67" s="118" t="s">
        <v>677</v>
      </c>
      <c r="H67" s="118"/>
      <c r="I67" s="118">
        <v>200</v>
      </c>
      <c r="J67" s="118">
        <f t="shared" ref="J67:J122" si="1">I67*0.8</f>
        <v>160</v>
      </c>
      <c r="K67" s="118"/>
      <c r="L67" s="128"/>
    </row>
    <row r="68" spans="1:12" hidden="1">
      <c r="A68" s="118" t="s">
        <v>157</v>
      </c>
      <c r="B68" s="118" t="s">
        <v>158</v>
      </c>
      <c r="C68" s="118" t="s">
        <v>159</v>
      </c>
      <c r="D68" s="140" t="s">
        <v>206</v>
      </c>
      <c r="E68" s="203" t="s">
        <v>226</v>
      </c>
      <c r="F68" s="118"/>
      <c r="G68" s="118" t="s">
        <v>677</v>
      </c>
      <c r="H68" s="118"/>
      <c r="I68" s="118">
        <v>250</v>
      </c>
      <c r="J68" s="118">
        <f t="shared" si="1"/>
        <v>200</v>
      </c>
      <c r="K68" s="118"/>
      <c r="L68" s="128"/>
    </row>
    <row r="69" spans="1:12" hidden="1">
      <c r="A69" s="118" t="s">
        <v>157</v>
      </c>
      <c r="B69" s="118" t="s">
        <v>158</v>
      </c>
      <c r="C69" s="118" t="s">
        <v>159</v>
      </c>
      <c r="D69" s="140" t="s">
        <v>227</v>
      </c>
      <c r="E69" s="203" t="s">
        <v>228</v>
      </c>
      <c r="F69" s="118"/>
      <c r="G69" s="118" t="s">
        <v>677</v>
      </c>
      <c r="H69" s="118"/>
      <c r="I69" s="118">
        <v>450</v>
      </c>
      <c r="J69" s="118">
        <f t="shared" si="1"/>
        <v>360</v>
      </c>
      <c r="K69" s="118"/>
      <c r="L69" s="128"/>
    </row>
    <row r="70" spans="1:12" hidden="1">
      <c r="A70" s="118" t="s">
        <v>157</v>
      </c>
      <c r="B70" s="118" t="s">
        <v>158</v>
      </c>
      <c r="C70" s="118" t="s">
        <v>159</v>
      </c>
      <c r="D70" s="140" t="s">
        <v>169</v>
      </c>
      <c r="E70" s="203" t="s">
        <v>229</v>
      </c>
      <c r="F70" s="118"/>
      <c r="G70" s="118" t="s">
        <v>677</v>
      </c>
      <c r="H70" s="118"/>
      <c r="I70" s="118">
        <v>900</v>
      </c>
      <c r="J70" s="118">
        <f t="shared" si="1"/>
        <v>720</v>
      </c>
      <c r="K70" s="118"/>
      <c r="L70" s="128"/>
    </row>
    <row r="71" spans="1:12">
      <c r="A71" s="118" t="s">
        <v>157</v>
      </c>
      <c r="B71" s="118" t="s">
        <v>158</v>
      </c>
      <c r="C71" s="118" t="s">
        <v>159</v>
      </c>
      <c r="D71" s="140" t="s">
        <v>206</v>
      </c>
      <c r="E71" s="203" t="s">
        <v>322</v>
      </c>
      <c r="F71" s="118"/>
      <c r="G71" s="118" t="s">
        <v>677</v>
      </c>
      <c r="H71" s="118"/>
      <c r="I71" s="118">
        <v>150</v>
      </c>
      <c r="J71" s="118">
        <f t="shared" si="1"/>
        <v>120</v>
      </c>
      <c r="K71" s="118"/>
      <c r="L71" s="128"/>
    </row>
    <row r="72" spans="1:12" hidden="1">
      <c r="A72" s="118" t="s">
        <v>157</v>
      </c>
      <c r="B72" s="118" t="s">
        <v>158</v>
      </c>
      <c r="C72" s="118" t="s">
        <v>159</v>
      </c>
      <c r="D72" s="140" t="s">
        <v>160</v>
      </c>
      <c r="E72" s="203" t="s">
        <v>298</v>
      </c>
      <c r="F72" s="118"/>
      <c r="G72" s="118" t="s">
        <v>677</v>
      </c>
      <c r="H72" s="118"/>
      <c r="I72" s="118">
        <v>50</v>
      </c>
      <c r="J72" s="118">
        <f t="shared" si="1"/>
        <v>40</v>
      </c>
      <c r="K72" s="118"/>
      <c r="L72" s="128"/>
    </row>
    <row r="73" spans="1:12" hidden="1">
      <c r="A73" s="118" t="s">
        <v>157</v>
      </c>
      <c r="B73" s="118" t="s">
        <v>158</v>
      </c>
      <c r="C73" s="118" t="s">
        <v>159</v>
      </c>
      <c r="D73" s="140" t="s">
        <v>160</v>
      </c>
      <c r="E73" s="203" t="s">
        <v>230</v>
      </c>
      <c r="F73" s="118"/>
      <c r="G73" s="118" t="s">
        <v>677</v>
      </c>
      <c r="H73" s="118"/>
      <c r="I73" s="118">
        <v>200</v>
      </c>
      <c r="J73" s="118">
        <f t="shared" si="1"/>
        <v>160</v>
      </c>
      <c r="K73" s="118"/>
      <c r="L73" s="128"/>
    </row>
    <row r="74" spans="1:12" hidden="1">
      <c r="A74" s="118" t="s">
        <v>157</v>
      </c>
      <c r="B74" s="118" t="s">
        <v>158</v>
      </c>
      <c r="C74" s="118" t="s">
        <v>159</v>
      </c>
      <c r="D74" s="140" t="s">
        <v>182</v>
      </c>
      <c r="E74" s="203" t="s">
        <v>231</v>
      </c>
      <c r="F74" s="118"/>
      <c r="G74" s="118" t="s">
        <v>677</v>
      </c>
      <c r="H74" s="118"/>
      <c r="I74" s="118">
        <v>400</v>
      </c>
      <c r="J74" s="118">
        <f t="shared" si="1"/>
        <v>320</v>
      </c>
      <c r="K74" s="118"/>
      <c r="L74" s="128"/>
    </row>
    <row r="75" spans="1:12" hidden="1">
      <c r="A75" s="118" t="s">
        <v>157</v>
      </c>
      <c r="B75" s="118" t="s">
        <v>158</v>
      </c>
      <c r="C75" s="118" t="s">
        <v>159</v>
      </c>
      <c r="D75" s="140" t="s">
        <v>160</v>
      </c>
      <c r="E75" s="203" t="s">
        <v>232</v>
      </c>
      <c r="F75" s="118"/>
      <c r="G75" s="118" t="s">
        <v>677</v>
      </c>
      <c r="H75" s="118"/>
      <c r="I75" s="118">
        <v>150</v>
      </c>
      <c r="J75" s="118">
        <f t="shared" si="1"/>
        <v>120</v>
      </c>
      <c r="K75" s="118"/>
      <c r="L75" s="128"/>
    </row>
    <row r="76" spans="1:12" hidden="1">
      <c r="A76" s="118" t="s">
        <v>157</v>
      </c>
      <c r="B76" s="118" t="s">
        <v>158</v>
      </c>
      <c r="C76" s="118" t="s">
        <v>159</v>
      </c>
      <c r="D76" s="140" t="s">
        <v>169</v>
      </c>
      <c r="E76" s="203" t="s">
        <v>233</v>
      </c>
      <c r="F76" s="118"/>
      <c r="G76" s="118" t="s">
        <v>677</v>
      </c>
      <c r="H76" s="118"/>
      <c r="I76" s="118">
        <v>875</v>
      </c>
      <c r="J76" s="118">
        <f t="shared" si="1"/>
        <v>700</v>
      </c>
      <c r="K76" s="118"/>
      <c r="L76" s="128"/>
    </row>
    <row r="77" spans="1:12" hidden="1">
      <c r="A77" s="118" t="s">
        <v>157</v>
      </c>
      <c r="B77" s="118" t="s">
        <v>158</v>
      </c>
      <c r="C77" s="118" t="s">
        <v>159</v>
      </c>
      <c r="D77" s="139" t="s">
        <v>160</v>
      </c>
      <c r="E77" s="139" t="s">
        <v>234</v>
      </c>
      <c r="F77" s="118"/>
      <c r="G77" s="118" t="s">
        <v>677</v>
      </c>
      <c r="H77" s="118"/>
      <c r="I77" s="118">
        <v>300</v>
      </c>
      <c r="J77" s="118">
        <f t="shared" si="1"/>
        <v>240</v>
      </c>
      <c r="K77" s="118"/>
      <c r="L77" s="128"/>
    </row>
    <row r="78" spans="1:12" hidden="1">
      <c r="A78" s="118" t="s">
        <v>157</v>
      </c>
      <c r="B78" s="118" t="s">
        <v>158</v>
      </c>
      <c r="C78" s="118" t="s">
        <v>159</v>
      </c>
      <c r="D78" s="140" t="s">
        <v>160</v>
      </c>
      <c r="E78" s="203" t="s">
        <v>235</v>
      </c>
      <c r="F78" s="118"/>
      <c r="G78" s="118" t="s">
        <v>677</v>
      </c>
      <c r="H78" s="118"/>
      <c r="I78" s="118">
        <v>150</v>
      </c>
      <c r="J78" s="118">
        <f t="shared" si="1"/>
        <v>120</v>
      </c>
      <c r="K78" s="118"/>
      <c r="L78" s="128"/>
    </row>
    <row r="79" spans="1:12" hidden="1">
      <c r="A79" s="118" t="s">
        <v>157</v>
      </c>
      <c r="B79" s="118" t="s">
        <v>158</v>
      </c>
      <c r="C79" s="118" t="s">
        <v>159</v>
      </c>
      <c r="D79" s="140" t="s">
        <v>160</v>
      </c>
      <c r="E79" s="203" t="s">
        <v>236</v>
      </c>
      <c r="F79" s="118"/>
      <c r="G79" s="118" t="s">
        <v>677</v>
      </c>
      <c r="H79" s="118"/>
      <c r="I79" s="118">
        <v>125</v>
      </c>
      <c r="J79" s="118">
        <f t="shared" si="1"/>
        <v>100</v>
      </c>
      <c r="K79" s="118"/>
      <c r="L79" s="128"/>
    </row>
    <row r="80" spans="1:12" hidden="1">
      <c r="A80" s="118" t="s">
        <v>157</v>
      </c>
      <c r="B80" s="118" t="s">
        <v>158</v>
      </c>
      <c r="C80" s="118" t="s">
        <v>159</v>
      </c>
      <c r="D80" s="139" t="s">
        <v>160</v>
      </c>
      <c r="E80" s="139" t="s">
        <v>237</v>
      </c>
      <c r="F80" s="118"/>
      <c r="G80" s="118" t="s">
        <v>677</v>
      </c>
      <c r="H80" s="118"/>
      <c r="I80" s="118">
        <v>150</v>
      </c>
      <c r="J80" s="118">
        <f t="shared" si="1"/>
        <v>120</v>
      </c>
      <c r="K80" s="118"/>
      <c r="L80" s="128"/>
    </row>
    <row r="81" spans="1:12" hidden="1">
      <c r="A81" s="118" t="s">
        <v>157</v>
      </c>
      <c r="B81" s="118" t="s">
        <v>158</v>
      </c>
      <c r="C81" s="118" t="s">
        <v>159</v>
      </c>
      <c r="D81" s="139" t="s">
        <v>169</v>
      </c>
      <c r="E81" s="139" t="s">
        <v>238</v>
      </c>
      <c r="F81" s="118"/>
      <c r="G81" s="118" t="s">
        <v>677</v>
      </c>
      <c r="H81" s="118"/>
      <c r="I81" s="118">
        <v>200</v>
      </c>
      <c r="J81" s="118">
        <f t="shared" si="1"/>
        <v>160</v>
      </c>
      <c r="K81" s="118"/>
      <c r="L81" s="128"/>
    </row>
    <row r="82" spans="1:12" hidden="1">
      <c r="A82" s="118" t="s">
        <v>157</v>
      </c>
      <c r="B82" s="118" t="s">
        <v>158</v>
      </c>
      <c r="C82" s="118" t="s">
        <v>159</v>
      </c>
      <c r="D82" s="140" t="s">
        <v>160</v>
      </c>
      <c r="E82" s="203" t="s">
        <v>239</v>
      </c>
      <c r="F82" s="118"/>
      <c r="G82" s="118" t="s">
        <v>677</v>
      </c>
      <c r="H82" s="118"/>
      <c r="I82" s="118">
        <v>125</v>
      </c>
      <c r="J82" s="118">
        <f t="shared" si="1"/>
        <v>100</v>
      </c>
      <c r="K82" s="118"/>
      <c r="L82" s="128"/>
    </row>
    <row r="83" spans="1:12" hidden="1">
      <c r="A83" s="118" t="s">
        <v>157</v>
      </c>
      <c r="B83" s="118" t="s">
        <v>158</v>
      </c>
      <c r="C83" s="118" t="s">
        <v>159</v>
      </c>
      <c r="D83" s="140" t="s">
        <v>160</v>
      </c>
      <c r="E83" s="203" t="s">
        <v>240</v>
      </c>
      <c r="F83" s="118"/>
      <c r="G83" s="118" t="s">
        <v>677</v>
      </c>
      <c r="H83" s="118"/>
      <c r="I83" s="118">
        <v>450</v>
      </c>
      <c r="J83" s="118">
        <f t="shared" si="1"/>
        <v>360</v>
      </c>
      <c r="K83" s="118"/>
      <c r="L83" s="128"/>
    </row>
    <row r="84" spans="1:12" hidden="1">
      <c r="A84" s="118" t="s">
        <v>157</v>
      </c>
      <c r="B84" s="118" t="s">
        <v>158</v>
      </c>
      <c r="C84" s="118" t="s">
        <v>159</v>
      </c>
      <c r="D84" s="140" t="s">
        <v>390</v>
      </c>
      <c r="E84" s="203" t="s">
        <v>665</v>
      </c>
      <c r="F84" s="118"/>
      <c r="G84" s="118" t="s">
        <v>677</v>
      </c>
      <c r="H84" s="118"/>
      <c r="I84" s="118">
        <v>500</v>
      </c>
      <c r="J84" s="118">
        <f t="shared" si="1"/>
        <v>400</v>
      </c>
      <c r="K84" s="118"/>
      <c r="L84" s="128"/>
    </row>
    <row r="85" spans="1:12" hidden="1">
      <c r="A85" s="118" t="s">
        <v>157</v>
      </c>
      <c r="B85" s="118" t="s">
        <v>158</v>
      </c>
      <c r="C85" s="118" t="s">
        <v>159</v>
      </c>
      <c r="D85" s="140" t="s">
        <v>160</v>
      </c>
      <c r="E85" s="203" t="s">
        <v>241</v>
      </c>
      <c r="F85" s="118"/>
      <c r="G85" s="118" t="s">
        <v>677</v>
      </c>
      <c r="H85" s="118"/>
      <c r="I85" s="118">
        <v>125</v>
      </c>
      <c r="J85" s="118">
        <f t="shared" si="1"/>
        <v>100</v>
      </c>
      <c r="K85" s="118"/>
      <c r="L85" s="128"/>
    </row>
    <row r="86" spans="1:12" hidden="1">
      <c r="A86" s="118" t="s">
        <v>157</v>
      </c>
      <c r="B86" s="118" t="s">
        <v>158</v>
      </c>
      <c r="C86" s="118" t="s">
        <v>159</v>
      </c>
      <c r="D86" s="140" t="s">
        <v>227</v>
      </c>
      <c r="E86" s="203" t="s">
        <v>243</v>
      </c>
      <c r="F86" s="118"/>
      <c r="G86" s="118" t="s">
        <v>677</v>
      </c>
      <c r="H86" s="118"/>
      <c r="I86" s="118">
        <v>375</v>
      </c>
      <c r="J86" s="118">
        <f t="shared" si="1"/>
        <v>300</v>
      </c>
      <c r="K86" s="118"/>
      <c r="L86" s="128"/>
    </row>
    <row r="87" spans="1:12" hidden="1">
      <c r="A87" s="118" t="s">
        <v>157</v>
      </c>
      <c r="B87" s="118" t="s">
        <v>158</v>
      </c>
      <c r="C87" s="118" t="s">
        <v>159</v>
      </c>
      <c r="D87" s="140" t="s">
        <v>311</v>
      </c>
      <c r="E87" s="203" t="s">
        <v>311</v>
      </c>
      <c r="F87" s="118"/>
      <c r="G87" s="118" t="s">
        <v>677</v>
      </c>
      <c r="H87" s="118"/>
      <c r="I87" s="118">
        <v>0</v>
      </c>
      <c r="J87" s="118">
        <f t="shared" si="1"/>
        <v>0</v>
      </c>
      <c r="K87" s="118"/>
      <c r="L87" s="128"/>
    </row>
    <row r="88" spans="1:12" hidden="1">
      <c r="A88" s="118" t="s">
        <v>157</v>
      </c>
      <c r="B88" s="118" t="s">
        <v>158</v>
      </c>
      <c r="C88" s="118" t="s">
        <v>159</v>
      </c>
      <c r="D88" s="140" t="s">
        <v>163</v>
      </c>
      <c r="E88" s="203" t="s">
        <v>244</v>
      </c>
      <c r="F88" s="118"/>
      <c r="G88" s="118" t="s">
        <v>677</v>
      </c>
      <c r="H88" s="118"/>
      <c r="I88" s="118">
        <v>525</v>
      </c>
      <c r="J88" s="118">
        <f t="shared" si="1"/>
        <v>420</v>
      </c>
      <c r="K88" s="118"/>
      <c r="L88" s="128"/>
    </row>
    <row r="89" spans="1:12" hidden="1">
      <c r="A89" s="118" t="s">
        <v>157</v>
      </c>
      <c r="B89" s="118" t="s">
        <v>158</v>
      </c>
      <c r="C89" s="118" t="s">
        <v>159</v>
      </c>
      <c r="D89" s="140" t="s">
        <v>165</v>
      </c>
      <c r="E89" s="203" t="s">
        <v>245</v>
      </c>
      <c r="F89" s="118"/>
      <c r="G89" s="118" t="s">
        <v>677</v>
      </c>
      <c r="H89" s="118"/>
      <c r="I89" s="118">
        <v>500</v>
      </c>
      <c r="J89" s="118">
        <f t="shared" si="1"/>
        <v>400</v>
      </c>
      <c r="K89" s="118"/>
      <c r="L89" s="128"/>
    </row>
    <row r="90" spans="1:12" hidden="1">
      <c r="A90" s="118" t="s">
        <v>157</v>
      </c>
      <c r="B90" s="118" t="s">
        <v>158</v>
      </c>
      <c r="C90" s="118" t="s">
        <v>159</v>
      </c>
      <c r="D90" s="140" t="s">
        <v>169</v>
      </c>
      <c r="E90" s="203" t="s">
        <v>246</v>
      </c>
      <c r="F90" s="118"/>
      <c r="G90" s="118" t="s">
        <v>677</v>
      </c>
      <c r="H90" s="118"/>
      <c r="I90" s="118">
        <v>250</v>
      </c>
      <c r="J90" s="118">
        <f t="shared" si="1"/>
        <v>200</v>
      </c>
      <c r="K90" s="118"/>
      <c r="L90" s="128"/>
    </row>
    <row r="91" spans="1:12" hidden="1">
      <c r="A91" s="118" t="s">
        <v>157</v>
      </c>
      <c r="B91" s="118" t="s">
        <v>158</v>
      </c>
      <c r="C91" s="118" t="s">
        <v>159</v>
      </c>
      <c r="D91" s="140" t="s">
        <v>160</v>
      </c>
      <c r="E91" s="203" t="s">
        <v>248</v>
      </c>
      <c r="F91" s="118"/>
      <c r="G91" s="118" t="s">
        <v>677</v>
      </c>
      <c r="H91" s="118"/>
      <c r="I91" s="118">
        <v>200</v>
      </c>
      <c r="J91" s="118">
        <f t="shared" si="1"/>
        <v>160</v>
      </c>
      <c r="K91" s="118"/>
      <c r="L91" s="128"/>
    </row>
    <row r="92" spans="1:12" hidden="1">
      <c r="A92" s="118" t="s">
        <v>157</v>
      </c>
      <c r="B92" s="118" t="s">
        <v>158</v>
      </c>
      <c r="C92" s="118" t="s">
        <v>159</v>
      </c>
      <c r="D92" s="140" t="s">
        <v>160</v>
      </c>
      <c r="E92" s="203" t="s">
        <v>249</v>
      </c>
      <c r="F92" s="118"/>
      <c r="G92" s="118" t="s">
        <v>677</v>
      </c>
      <c r="H92" s="118"/>
      <c r="I92" s="118">
        <v>300</v>
      </c>
      <c r="J92" s="118">
        <f t="shared" si="1"/>
        <v>240</v>
      </c>
      <c r="K92" s="118"/>
      <c r="L92" s="128"/>
    </row>
    <row r="93" spans="1:12" hidden="1">
      <c r="A93" s="118" t="s">
        <v>157</v>
      </c>
      <c r="B93" s="118" t="s">
        <v>158</v>
      </c>
      <c r="C93" s="118" t="s">
        <v>159</v>
      </c>
      <c r="D93" s="139" t="s">
        <v>204</v>
      </c>
      <c r="E93" s="139" t="s">
        <v>250</v>
      </c>
      <c r="F93" s="118"/>
      <c r="G93" s="118" t="s">
        <v>677</v>
      </c>
      <c r="H93" s="118"/>
      <c r="I93" s="118">
        <v>50</v>
      </c>
      <c r="J93" s="118">
        <f t="shared" si="1"/>
        <v>40</v>
      </c>
      <c r="K93" s="118"/>
      <c r="L93" s="128"/>
    </row>
    <row r="94" spans="1:12" hidden="1">
      <c r="A94" s="118" t="s">
        <v>157</v>
      </c>
      <c r="B94" s="118" t="s">
        <v>158</v>
      </c>
      <c r="C94" s="118" t="s">
        <v>159</v>
      </c>
      <c r="D94" s="140" t="s">
        <v>160</v>
      </c>
      <c r="E94" s="203" t="s">
        <v>253</v>
      </c>
      <c r="F94" s="118"/>
      <c r="G94" s="118" t="s">
        <v>677</v>
      </c>
      <c r="H94" s="118"/>
      <c r="I94" s="118">
        <v>250</v>
      </c>
      <c r="J94" s="118">
        <f t="shared" si="1"/>
        <v>200</v>
      </c>
      <c r="K94" s="118"/>
      <c r="L94" s="128"/>
    </row>
    <row r="95" spans="1:12" hidden="1">
      <c r="A95" s="118" t="s">
        <v>157</v>
      </c>
      <c r="B95" s="118" t="s">
        <v>158</v>
      </c>
      <c r="C95" s="118" t="s">
        <v>159</v>
      </c>
      <c r="D95" s="139" t="s">
        <v>206</v>
      </c>
      <c r="E95" s="139" t="s">
        <v>254</v>
      </c>
      <c r="F95" s="118"/>
      <c r="G95" s="118" t="s">
        <v>677</v>
      </c>
      <c r="H95" s="118"/>
      <c r="I95" s="118">
        <v>200</v>
      </c>
      <c r="J95" s="118">
        <f t="shared" si="1"/>
        <v>160</v>
      </c>
      <c r="K95" s="118"/>
      <c r="L95" s="128"/>
    </row>
    <row r="96" spans="1:12" hidden="1">
      <c r="A96" s="118" t="s">
        <v>157</v>
      </c>
      <c r="B96" s="118" t="s">
        <v>158</v>
      </c>
      <c r="C96" s="118" t="s">
        <v>159</v>
      </c>
      <c r="D96" s="140" t="s">
        <v>204</v>
      </c>
      <c r="E96" s="203" t="s">
        <v>255</v>
      </c>
      <c r="F96" s="118"/>
      <c r="G96" s="118" t="s">
        <v>677</v>
      </c>
      <c r="H96" s="118"/>
      <c r="I96" s="118">
        <v>50</v>
      </c>
      <c r="J96" s="118">
        <f t="shared" si="1"/>
        <v>40</v>
      </c>
      <c r="K96" s="118"/>
      <c r="L96" s="128"/>
    </row>
    <row r="97" spans="1:12" hidden="1">
      <c r="A97" s="118" t="s">
        <v>157</v>
      </c>
      <c r="B97" s="118" t="s">
        <v>158</v>
      </c>
      <c r="C97" s="118" t="s">
        <v>159</v>
      </c>
      <c r="D97" s="140" t="s">
        <v>160</v>
      </c>
      <c r="E97" s="203" t="s">
        <v>256</v>
      </c>
      <c r="F97" s="118"/>
      <c r="G97" s="118" t="s">
        <v>677</v>
      </c>
      <c r="H97" s="118"/>
      <c r="I97" s="118">
        <v>50</v>
      </c>
      <c r="J97" s="118">
        <f t="shared" si="1"/>
        <v>40</v>
      </c>
      <c r="K97" s="118"/>
      <c r="L97" s="128"/>
    </row>
    <row r="98" spans="1:12" hidden="1">
      <c r="A98" s="118" t="s">
        <v>157</v>
      </c>
      <c r="B98" s="118" t="s">
        <v>158</v>
      </c>
      <c r="C98" s="118" t="s">
        <v>159</v>
      </c>
      <c r="D98" s="140" t="s">
        <v>390</v>
      </c>
      <c r="E98" s="203" t="s">
        <v>666</v>
      </c>
      <c r="F98" s="118"/>
      <c r="G98" s="118" t="s">
        <v>677</v>
      </c>
      <c r="H98" s="118"/>
      <c r="I98" s="118">
        <v>650</v>
      </c>
      <c r="J98" s="118">
        <f t="shared" si="1"/>
        <v>520</v>
      </c>
      <c r="K98" s="118"/>
      <c r="L98" s="128"/>
    </row>
    <row r="99" spans="1:12" hidden="1">
      <c r="A99" s="118" t="s">
        <v>157</v>
      </c>
      <c r="B99" s="118" t="s">
        <v>158</v>
      </c>
      <c r="C99" s="118" t="s">
        <v>159</v>
      </c>
      <c r="D99" s="140" t="s">
        <v>160</v>
      </c>
      <c r="E99" s="203" t="s">
        <v>259</v>
      </c>
      <c r="F99" s="118"/>
      <c r="G99" s="118" t="s">
        <v>677</v>
      </c>
      <c r="H99" s="118"/>
      <c r="I99" s="118">
        <v>200</v>
      </c>
      <c r="J99" s="118">
        <f t="shared" si="1"/>
        <v>160</v>
      </c>
      <c r="K99" s="118"/>
      <c r="L99" s="128"/>
    </row>
    <row r="100" spans="1:12" hidden="1">
      <c r="A100" s="118" t="s">
        <v>157</v>
      </c>
      <c r="B100" s="118" t="s">
        <v>158</v>
      </c>
      <c r="C100" s="118" t="s">
        <v>159</v>
      </c>
      <c r="D100" s="140" t="s">
        <v>182</v>
      </c>
      <c r="E100" s="203" t="s">
        <v>679</v>
      </c>
      <c r="F100" s="118"/>
      <c r="G100" s="118" t="s">
        <v>677</v>
      </c>
      <c r="H100" s="118"/>
      <c r="I100" s="118">
        <v>100</v>
      </c>
      <c r="J100" s="118">
        <f t="shared" si="1"/>
        <v>80</v>
      </c>
      <c r="K100" s="118"/>
      <c r="L100" s="128"/>
    </row>
    <row r="101" spans="1:12" hidden="1">
      <c r="A101" s="118" t="s">
        <v>157</v>
      </c>
      <c r="B101" s="118" t="s">
        <v>158</v>
      </c>
      <c r="C101" s="118" t="s">
        <v>159</v>
      </c>
      <c r="D101" s="140" t="s">
        <v>160</v>
      </c>
      <c r="E101" s="203" t="s">
        <v>260</v>
      </c>
      <c r="F101" s="118"/>
      <c r="G101" s="118" t="s">
        <v>677</v>
      </c>
      <c r="H101" s="118"/>
      <c r="I101" s="118">
        <v>640</v>
      </c>
      <c r="J101" s="118">
        <f t="shared" si="1"/>
        <v>512</v>
      </c>
      <c r="K101" s="118"/>
      <c r="L101" s="128"/>
    </row>
    <row r="102" spans="1:12" hidden="1">
      <c r="A102" s="118" t="s">
        <v>157</v>
      </c>
      <c r="B102" s="118" t="s">
        <v>158</v>
      </c>
      <c r="C102" s="118" t="s">
        <v>159</v>
      </c>
      <c r="D102" s="140" t="s">
        <v>160</v>
      </c>
      <c r="E102" s="203" t="s">
        <v>261</v>
      </c>
      <c r="F102" s="118"/>
      <c r="G102" s="118" t="s">
        <v>677</v>
      </c>
      <c r="H102" s="118"/>
      <c r="I102" s="118">
        <v>250</v>
      </c>
      <c r="J102" s="118">
        <f t="shared" si="1"/>
        <v>200</v>
      </c>
      <c r="K102" s="118"/>
      <c r="L102" s="128"/>
    </row>
    <row r="103" spans="1:12" hidden="1">
      <c r="A103" s="118" t="s">
        <v>157</v>
      </c>
      <c r="B103" s="118" t="s">
        <v>158</v>
      </c>
      <c r="C103" s="118" t="s">
        <v>159</v>
      </c>
      <c r="D103" s="140" t="s">
        <v>160</v>
      </c>
      <c r="E103" s="203" t="s">
        <v>262</v>
      </c>
      <c r="F103" s="118"/>
      <c r="G103" s="118" t="s">
        <v>677</v>
      </c>
      <c r="H103" s="118"/>
      <c r="I103" s="118">
        <v>325</v>
      </c>
      <c r="J103" s="118">
        <f t="shared" si="1"/>
        <v>260</v>
      </c>
      <c r="K103" s="118"/>
      <c r="L103" s="128"/>
    </row>
    <row r="104" spans="1:12" hidden="1">
      <c r="A104" s="118" t="s">
        <v>157</v>
      </c>
      <c r="B104" s="118" t="s">
        <v>158</v>
      </c>
      <c r="C104" s="118" t="s">
        <v>159</v>
      </c>
      <c r="D104" s="140" t="s">
        <v>160</v>
      </c>
      <c r="E104" s="203" t="s">
        <v>263</v>
      </c>
      <c r="F104" s="118"/>
      <c r="G104" s="118" t="s">
        <v>677</v>
      </c>
      <c r="H104" s="118"/>
      <c r="I104" s="118">
        <v>220</v>
      </c>
      <c r="J104" s="118">
        <f t="shared" si="1"/>
        <v>176</v>
      </c>
      <c r="K104" s="118"/>
      <c r="L104" s="128"/>
    </row>
    <row r="105" spans="1:12" hidden="1">
      <c r="A105" s="118" t="s">
        <v>157</v>
      </c>
      <c r="B105" s="118" t="s">
        <v>158</v>
      </c>
      <c r="C105" s="118" t="s">
        <v>159</v>
      </c>
      <c r="D105" s="140" t="s">
        <v>160</v>
      </c>
      <c r="E105" s="203" t="s">
        <v>264</v>
      </c>
      <c r="F105" s="118"/>
      <c r="G105" s="118" t="s">
        <v>677</v>
      </c>
      <c r="H105" s="118"/>
      <c r="I105" s="118">
        <v>200</v>
      </c>
      <c r="J105" s="118">
        <f t="shared" si="1"/>
        <v>160</v>
      </c>
      <c r="K105" s="118"/>
      <c r="L105" s="128"/>
    </row>
    <row r="106" spans="1:12" hidden="1">
      <c r="A106" s="118" t="s">
        <v>157</v>
      </c>
      <c r="B106" s="118" t="s">
        <v>158</v>
      </c>
      <c r="C106" s="118" t="s">
        <v>159</v>
      </c>
      <c r="D106" s="140" t="s">
        <v>160</v>
      </c>
      <c r="E106" s="203" t="s">
        <v>265</v>
      </c>
      <c r="F106" s="118"/>
      <c r="G106" s="118" t="s">
        <v>677</v>
      </c>
      <c r="H106" s="118"/>
      <c r="I106" s="118">
        <v>150</v>
      </c>
      <c r="J106" s="118">
        <f t="shared" si="1"/>
        <v>120</v>
      </c>
      <c r="K106" s="118"/>
      <c r="L106" s="128"/>
    </row>
    <row r="107" spans="1:12" hidden="1">
      <c r="A107" s="118" t="s">
        <v>157</v>
      </c>
      <c r="B107" s="118" t="s">
        <v>158</v>
      </c>
      <c r="C107" s="118" t="s">
        <v>159</v>
      </c>
      <c r="D107" s="139" t="s">
        <v>160</v>
      </c>
      <c r="E107" s="139" t="s">
        <v>266</v>
      </c>
      <c r="F107" s="118"/>
      <c r="G107" s="118" t="s">
        <v>677</v>
      </c>
      <c r="H107" s="118"/>
      <c r="I107" s="118">
        <v>200</v>
      </c>
      <c r="J107" s="118">
        <f t="shared" si="1"/>
        <v>160</v>
      </c>
      <c r="K107" s="118"/>
      <c r="L107" s="128"/>
    </row>
    <row r="108" spans="1:12" hidden="1">
      <c r="A108" s="118" t="s">
        <v>157</v>
      </c>
      <c r="B108" s="118" t="s">
        <v>158</v>
      </c>
      <c r="C108" s="118" t="s">
        <v>159</v>
      </c>
      <c r="D108" s="139" t="s">
        <v>160</v>
      </c>
      <c r="E108" s="139" t="s">
        <v>267</v>
      </c>
      <c r="F108" s="118"/>
      <c r="G108" s="118" t="s">
        <v>677</v>
      </c>
      <c r="H108" s="118"/>
      <c r="I108" s="118">
        <v>300</v>
      </c>
      <c r="J108" s="118">
        <f t="shared" si="1"/>
        <v>240</v>
      </c>
      <c r="K108" s="118"/>
      <c r="L108" s="128"/>
    </row>
    <row r="109" spans="1:12" hidden="1">
      <c r="A109" s="118" t="s">
        <v>157</v>
      </c>
      <c r="B109" s="118" t="s">
        <v>158</v>
      </c>
      <c r="C109" s="118" t="s">
        <v>159</v>
      </c>
      <c r="D109" s="140" t="s">
        <v>268</v>
      </c>
      <c r="E109" s="203" t="s">
        <v>269</v>
      </c>
      <c r="F109" s="118"/>
      <c r="G109" s="118" t="s">
        <v>677</v>
      </c>
      <c r="H109" s="118"/>
      <c r="I109" s="118">
        <v>300</v>
      </c>
      <c r="J109" s="118">
        <f t="shared" si="1"/>
        <v>240</v>
      </c>
      <c r="K109" s="118"/>
      <c r="L109" s="128"/>
    </row>
    <row r="110" spans="1:12" hidden="1">
      <c r="A110" s="118" t="s">
        <v>157</v>
      </c>
      <c r="B110" s="118" t="s">
        <v>158</v>
      </c>
      <c r="C110" s="118" t="s">
        <v>159</v>
      </c>
      <c r="D110" s="140" t="s">
        <v>160</v>
      </c>
      <c r="E110" s="203" t="s">
        <v>270</v>
      </c>
      <c r="F110" s="118"/>
      <c r="G110" s="118" t="s">
        <v>677</v>
      </c>
      <c r="H110" s="118"/>
      <c r="I110" s="118">
        <v>200</v>
      </c>
      <c r="J110" s="118">
        <f t="shared" si="1"/>
        <v>160</v>
      </c>
      <c r="K110" s="118"/>
      <c r="L110" s="128"/>
    </row>
    <row r="111" spans="1:12" hidden="1">
      <c r="A111" s="118" t="s">
        <v>157</v>
      </c>
      <c r="B111" s="118" t="s">
        <v>158</v>
      </c>
      <c r="C111" s="118" t="s">
        <v>159</v>
      </c>
      <c r="D111" s="140" t="s">
        <v>160</v>
      </c>
      <c r="E111" s="203" t="s">
        <v>553</v>
      </c>
      <c r="F111" s="118"/>
      <c r="G111" s="118" t="s">
        <v>677</v>
      </c>
      <c r="H111" s="118"/>
      <c r="I111" s="118">
        <v>200</v>
      </c>
      <c r="J111" s="118">
        <f t="shared" si="1"/>
        <v>160</v>
      </c>
      <c r="K111" s="118"/>
      <c r="L111" s="128"/>
    </row>
    <row r="112" spans="1:12" hidden="1">
      <c r="A112" s="118" t="s">
        <v>157</v>
      </c>
      <c r="B112" s="118" t="s">
        <v>158</v>
      </c>
      <c r="C112" s="118" t="s">
        <v>159</v>
      </c>
      <c r="D112" s="140" t="s">
        <v>160</v>
      </c>
      <c r="E112" s="203" t="s">
        <v>271</v>
      </c>
      <c r="F112" s="118"/>
      <c r="G112" s="118" t="s">
        <v>677</v>
      </c>
      <c r="H112" s="118"/>
      <c r="I112" s="118">
        <v>450</v>
      </c>
      <c r="J112" s="118">
        <f t="shared" si="1"/>
        <v>360</v>
      </c>
      <c r="K112" s="118"/>
      <c r="L112" s="128"/>
    </row>
    <row r="113" spans="1:12" hidden="1">
      <c r="A113" s="118" t="s">
        <v>157</v>
      </c>
      <c r="B113" s="118" t="s">
        <v>158</v>
      </c>
      <c r="C113" s="118" t="s">
        <v>159</v>
      </c>
      <c r="D113" s="140" t="s">
        <v>390</v>
      </c>
      <c r="E113" s="203" t="s">
        <v>668</v>
      </c>
      <c r="F113" s="118"/>
      <c r="G113" s="118" t="s">
        <v>677</v>
      </c>
      <c r="H113" s="118"/>
      <c r="I113" s="118">
        <v>550</v>
      </c>
      <c r="J113" s="118">
        <f t="shared" si="1"/>
        <v>440</v>
      </c>
      <c r="K113" s="118"/>
      <c r="L113" s="128"/>
    </row>
    <row r="114" spans="1:12" hidden="1">
      <c r="A114" s="118" t="s">
        <v>157</v>
      </c>
      <c r="B114" s="118" t="s">
        <v>158</v>
      </c>
      <c r="C114" s="118" t="s">
        <v>159</v>
      </c>
      <c r="D114" s="140" t="s">
        <v>160</v>
      </c>
      <c r="E114" s="203" t="s">
        <v>272</v>
      </c>
      <c r="F114" s="118"/>
      <c r="G114" s="118" t="s">
        <v>677</v>
      </c>
      <c r="H114" s="118"/>
      <c r="I114" s="118">
        <v>450</v>
      </c>
      <c r="J114" s="118">
        <f t="shared" si="1"/>
        <v>360</v>
      </c>
      <c r="K114" s="118"/>
      <c r="L114" s="128"/>
    </row>
    <row r="115" spans="1:12" hidden="1">
      <c r="A115" s="118" t="s">
        <v>157</v>
      </c>
      <c r="B115" s="118" t="s">
        <v>158</v>
      </c>
      <c r="C115" s="118" t="s">
        <v>159</v>
      </c>
      <c r="D115" s="140" t="s">
        <v>160</v>
      </c>
      <c r="E115" s="203" t="s">
        <v>492</v>
      </c>
      <c r="F115" s="118"/>
      <c r="G115" s="118" t="s">
        <v>677</v>
      </c>
      <c r="H115" s="118"/>
      <c r="I115" s="118">
        <v>150</v>
      </c>
      <c r="J115" s="118">
        <f t="shared" si="1"/>
        <v>120</v>
      </c>
      <c r="K115" s="118"/>
      <c r="L115" s="128"/>
    </row>
    <row r="116" spans="1:12" hidden="1">
      <c r="A116" s="118" t="s">
        <v>157</v>
      </c>
      <c r="B116" s="118" t="s">
        <v>158</v>
      </c>
      <c r="C116" s="118" t="s">
        <v>159</v>
      </c>
      <c r="D116" s="72" t="s">
        <v>160</v>
      </c>
      <c r="E116" s="72" t="s">
        <v>273</v>
      </c>
      <c r="F116" s="118"/>
      <c r="G116" s="118" t="s">
        <v>677</v>
      </c>
      <c r="H116" s="118"/>
      <c r="I116" s="118">
        <v>150</v>
      </c>
      <c r="J116" s="118">
        <f t="shared" si="1"/>
        <v>120</v>
      </c>
      <c r="K116" s="118"/>
      <c r="L116" s="128"/>
    </row>
    <row r="117" spans="1:12" hidden="1">
      <c r="A117" s="118" t="s">
        <v>157</v>
      </c>
      <c r="B117" s="118" t="s">
        <v>158</v>
      </c>
      <c r="C117" s="118" t="s">
        <v>159</v>
      </c>
      <c r="D117" s="72" t="s">
        <v>160</v>
      </c>
      <c r="E117" s="72" t="s">
        <v>274</v>
      </c>
      <c r="F117" s="118"/>
      <c r="G117" s="118" t="s">
        <v>677</v>
      </c>
      <c r="H117" s="118"/>
      <c r="I117" s="118">
        <v>225</v>
      </c>
      <c r="J117" s="118">
        <f t="shared" si="1"/>
        <v>180</v>
      </c>
      <c r="K117" s="118"/>
      <c r="L117" s="128"/>
    </row>
    <row r="118" spans="1:12" hidden="1">
      <c r="A118" s="118" t="s">
        <v>157</v>
      </c>
      <c r="B118" s="118" t="s">
        <v>158</v>
      </c>
      <c r="C118" s="118" t="s">
        <v>159</v>
      </c>
      <c r="D118" s="72" t="s">
        <v>160</v>
      </c>
      <c r="E118" s="72" t="s">
        <v>275</v>
      </c>
      <c r="F118" s="118"/>
      <c r="G118" s="118" t="s">
        <v>677</v>
      </c>
      <c r="H118" s="118"/>
      <c r="I118" s="118">
        <v>100</v>
      </c>
      <c r="J118" s="118">
        <f t="shared" si="1"/>
        <v>80</v>
      </c>
      <c r="K118" s="118"/>
      <c r="L118" s="128"/>
    </row>
    <row r="119" spans="1:12" hidden="1">
      <c r="A119" s="118" t="s">
        <v>157</v>
      </c>
      <c r="B119" s="118" t="s">
        <v>158</v>
      </c>
      <c r="C119" s="118" t="s">
        <v>159</v>
      </c>
      <c r="D119" s="72" t="s">
        <v>160</v>
      </c>
      <c r="E119" s="72" t="s">
        <v>276</v>
      </c>
      <c r="F119" s="118"/>
      <c r="G119" s="118" t="s">
        <v>677</v>
      </c>
      <c r="H119" s="118"/>
      <c r="I119" s="118">
        <v>75</v>
      </c>
      <c r="J119" s="118">
        <f t="shared" si="1"/>
        <v>60</v>
      </c>
      <c r="K119" s="118"/>
      <c r="L119" s="128"/>
    </row>
    <row r="120" spans="1:12" hidden="1">
      <c r="A120" s="118" t="s">
        <v>157</v>
      </c>
      <c r="B120" s="118" t="s">
        <v>158</v>
      </c>
      <c r="C120" s="118" t="s">
        <v>159</v>
      </c>
      <c r="D120" s="72" t="s">
        <v>160</v>
      </c>
      <c r="E120" s="72" t="s">
        <v>277</v>
      </c>
      <c r="F120" s="118"/>
      <c r="G120" s="118" t="s">
        <v>677</v>
      </c>
      <c r="H120" s="118"/>
      <c r="I120" s="118">
        <v>175</v>
      </c>
      <c r="J120" s="118">
        <f t="shared" si="1"/>
        <v>140</v>
      </c>
      <c r="K120" s="118"/>
      <c r="L120" s="128"/>
    </row>
    <row r="121" spans="1:12" hidden="1">
      <c r="A121" s="118" t="s">
        <v>157</v>
      </c>
      <c r="B121" s="118" t="s">
        <v>158</v>
      </c>
      <c r="C121" s="118" t="s">
        <v>159</v>
      </c>
      <c r="D121" s="72" t="s">
        <v>160</v>
      </c>
      <c r="E121" s="72" t="s">
        <v>278</v>
      </c>
      <c r="F121" s="118"/>
      <c r="G121" s="118" t="s">
        <v>677</v>
      </c>
      <c r="H121" s="118"/>
      <c r="I121" s="118">
        <v>150</v>
      </c>
      <c r="J121" s="118">
        <f t="shared" si="1"/>
        <v>120</v>
      </c>
      <c r="K121" s="118"/>
      <c r="L121" s="128"/>
    </row>
    <row r="122" spans="1:12" hidden="1">
      <c r="A122" s="118" t="s">
        <v>157</v>
      </c>
      <c r="B122" s="118" t="s">
        <v>158</v>
      </c>
      <c r="C122" s="118" t="s">
        <v>159</v>
      </c>
      <c r="D122" s="72" t="s">
        <v>160</v>
      </c>
      <c r="E122" s="72" t="s">
        <v>279</v>
      </c>
      <c r="F122" s="118"/>
      <c r="G122" s="118" t="s">
        <v>677</v>
      </c>
      <c r="H122" s="118"/>
      <c r="I122" s="118">
        <v>125</v>
      </c>
      <c r="J122" s="118">
        <f t="shared" si="1"/>
        <v>100</v>
      </c>
      <c r="K122" s="118"/>
      <c r="L122" s="128"/>
    </row>
    <row r="123" spans="1:12" hidden="1">
      <c r="A123" s="118" t="s">
        <v>280</v>
      </c>
      <c r="B123" s="118" t="s">
        <v>281</v>
      </c>
      <c r="C123" s="118" t="s">
        <v>282</v>
      </c>
      <c r="D123" s="118" t="s">
        <v>283</v>
      </c>
      <c r="E123" s="72" t="s">
        <v>284</v>
      </c>
      <c r="F123" s="118" t="s">
        <v>285</v>
      </c>
      <c r="G123" s="118" t="s">
        <v>677</v>
      </c>
      <c r="H123" s="72"/>
      <c r="I123" s="72">
        <v>200</v>
      </c>
      <c r="J123" s="72">
        <v>255</v>
      </c>
      <c r="K123" s="72"/>
      <c r="L123" s="128"/>
    </row>
    <row r="124" spans="1:12" hidden="1">
      <c r="A124" s="118" t="s">
        <v>280</v>
      </c>
      <c r="B124" s="118" t="s">
        <v>281</v>
      </c>
      <c r="C124" s="118" t="s">
        <v>282</v>
      </c>
      <c r="D124" s="118" t="s">
        <v>283</v>
      </c>
      <c r="E124" s="72" t="s">
        <v>286</v>
      </c>
      <c r="F124" s="118" t="s">
        <v>285</v>
      </c>
      <c r="G124" s="118" t="s">
        <v>677</v>
      </c>
      <c r="H124" s="72"/>
      <c r="I124" s="72">
        <v>200</v>
      </c>
      <c r="J124" s="72">
        <v>200</v>
      </c>
      <c r="K124" s="72"/>
      <c r="L124" s="128"/>
    </row>
    <row r="125" spans="1:12" hidden="1">
      <c r="A125" s="118" t="s">
        <v>280</v>
      </c>
      <c r="B125" s="118" t="s">
        <v>281</v>
      </c>
      <c r="C125" s="118" t="s">
        <v>282</v>
      </c>
      <c r="D125" s="118" t="s">
        <v>283</v>
      </c>
      <c r="E125" s="72" t="s">
        <v>287</v>
      </c>
      <c r="F125" s="118" t="s">
        <v>285</v>
      </c>
      <c r="G125" s="118" t="s">
        <v>677</v>
      </c>
      <c r="H125" s="72"/>
      <c r="I125" s="72">
        <v>120</v>
      </c>
      <c r="J125" s="72">
        <v>95</v>
      </c>
      <c r="K125" s="72"/>
      <c r="L125" s="128"/>
    </row>
    <row r="126" spans="1:12" hidden="1">
      <c r="A126" s="118" t="s">
        <v>280</v>
      </c>
      <c r="B126" s="118" t="s">
        <v>281</v>
      </c>
      <c r="C126" s="118" t="s">
        <v>282</v>
      </c>
      <c r="D126" s="118" t="s">
        <v>288</v>
      </c>
      <c r="E126" s="118" t="s">
        <v>289</v>
      </c>
      <c r="F126" s="118" t="s">
        <v>290</v>
      </c>
      <c r="G126" s="118" t="s">
        <v>677</v>
      </c>
      <c r="H126" s="118"/>
      <c r="I126" s="118">
        <v>320</v>
      </c>
      <c r="J126" s="118">
        <v>320</v>
      </c>
      <c r="K126" s="118"/>
      <c r="L126" s="128"/>
    </row>
    <row r="127" spans="1:12" hidden="1">
      <c r="A127" s="118" t="s">
        <v>280</v>
      </c>
      <c r="B127" s="118" t="s">
        <v>281</v>
      </c>
      <c r="C127" s="118" t="s">
        <v>282</v>
      </c>
      <c r="D127" s="118" t="s">
        <v>291</v>
      </c>
      <c r="E127" s="118" t="s">
        <v>292</v>
      </c>
      <c r="F127" s="118" t="s">
        <v>293</v>
      </c>
      <c r="G127" s="118" t="s">
        <v>677</v>
      </c>
      <c r="H127" s="118"/>
      <c r="I127" s="118">
        <v>50</v>
      </c>
      <c r="J127" s="118">
        <v>50</v>
      </c>
      <c r="K127" s="118"/>
      <c r="L127" s="128"/>
    </row>
    <row r="128" spans="1:12" hidden="1">
      <c r="A128" s="118" t="s">
        <v>280</v>
      </c>
      <c r="B128" s="118" t="s">
        <v>281</v>
      </c>
      <c r="C128" s="118" t="s">
        <v>282</v>
      </c>
      <c r="D128" s="118" t="s">
        <v>291</v>
      </c>
      <c r="E128" s="118" t="s">
        <v>292</v>
      </c>
      <c r="F128" s="118" t="s">
        <v>293</v>
      </c>
      <c r="G128" s="118" t="s">
        <v>677</v>
      </c>
      <c r="H128" s="118"/>
      <c r="I128" s="118">
        <v>150</v>
      </c>
      <c r="J128" s="118">
        <v>150</v>
      </c>
      <c r="K128" s="118"/>
      <c r="L128" s="128"/>
    </row>
    <row r="129" spans="1:12" hidden="1">
      <c r="A129" s="118" t="s">
        <v>280</v>
      </c>
      <c r="B129" s="118" t="s">
        <v>281</v>
      </c>
      <c r="C129" s="118" t="s">
        <v>282</v>
      </c>
      <c r="D129" s="118" t="s">
        <v>291</v>
      </c>
      <c r="E129" s="118" t="s">
        <v>205</v>
      </c>
      <c r="F129" s="118" t="s">
        <v>293</v>
      </c>
      <c r="G129" s="118" t="s">
        <v>677</v>
      </c>
      <c r="H129" s="118"/>
      <c r="I129" s="118">
        <v>0</v>
      </c>
      <c r="J129" s="118">
        <v>0</v>
      </c>
      <c r="K129" s="118"/>
      <c r="L129" s="128"/>
    </row>
    <row r="130" spans="1:12" hidden="1">
      <c r="A130" s="118" t="s">
        <v>280</v>
      </c>
      <c r="B130" s="118" t="s">
        <v>281</v>
      </c>
      <c r="C130" s="118" t="s">
        <v>282</v>
      </c>
      <c r="D130" s="118" t="s">
        <v>291</v>
      </c>
      <c r="E130" s="118" t="s">
        <v>205</v>
      </c>
      <c r="F130" s="118" t="s">
        <v>293</v>
      </c>
      <c r="G130" s="118" t="s">
        <v>677</v>
      </c>
      <c r="H130" s="118"/>
      <c r="I130" s="118">
        <v>0</v>
      </c>
      <c r="J130" s="118">
        <v>0</v>
      </c>
      <c r="K130" s="118"/>
      <c r="L130" s="128"/>
    </row>
    <row r="131" spans="1:12" hidden="1">
      <c r="A131" s="118" t="s">
        <v>280</v>
      </c>
      <c r="B131" s="118" t="s">
        <v>281</v>
      </c>
      <c r="C131" s="118" t="s">
        <v>282</v>
      </c>
      <c r="D131" s="118" t="s">
        <v>291</v>
      </c>
      <c r="E131" s="118" t="s">
        <v>205</v>
      </c>
      <c r="F131" s="118" t="s">
        <v>293</v>
      </c>
      <c r="G131" s="118" t="s">
        <v>677</v>
      </c>
      <c r="H131" s="118"/>
      <c r="I131" s="118">
        <v>0</v>
      </c>
      <c r="J131" s="118">
        <v>0</v>
      </c>
      <c r="K131" s="118"/>
      <c r="L131" s="128"/>
    </row>
    <row r="132" spans="1:12" hidden="1">
      <c r="A132" s="118" t="s">
        <v>280</v>
      </c>
      <c r="B132" s="118" t="s">
        <v>281</v>
      </c>
      <c r="C132" s="118" t="s">
        <v>282</v>
      </c>
      <c r="D132" s="118" t="s">
        <v>291</v>
      </c>
      <c r="E132" s="118" t="s">
        <v>205</v>
      </c>
      <c r="F132" s="118" t="s">
        <v>293</v>
      </c>
      <c r="G132" s="118" t="s">
        <v>677</v>
      </c>
      <c r="H132" s="118"/>
      <c r="I132" s="118">
        <v>50</v>
      </c>
      <c r="J132" s="118">
        <v>50</v>
      </c>
      <c r="K132" s="118"/>
      <c r="L132" s="128"/>
    </row>
    <row r="133" spans="1:12" hidden="1">
      <c r="A133" s="118" t="s">
        <v>280</v>
      </c>
      <c r="B133" s="118" t="s">
        <v>281</v>
      </c>
      <c r="C133" s="118" t="s">
        <v>282</v>
      </c>
      <c r="D133" s="118" t="s">
        <v>291</v>
      </c>
      <c r="E133" s="118" t="s">
        <v>205</v>
      </c>
      <c r="F133" s="118" t="s">
        <v>293</v>
      </c>
      <c r="G133" s="118" t="s">
        <v>677</v>
      </c>
      <c r="H133" s="118"/>
      <c r="I133" s="118">
        <v>150</v>
      </c>
      <c r="J133" s="118">
        <v>150</v>
      </c>
      <c r="K133" s="118"/>
      <c r="L133" s="128"/>
    </row>
    <row r="134" spans="1:12" hidden="1">
      <c r="A134" s="118" t="s">
        <v>280</v>
      </c>
      <c r="B134" s="118" t="s">
        <v>281</v>
      </c>
      <c r="C134" s="118" t="s">
        <v>282</v>
      </c>
      <c r="D134" s="118" t="s">
        <v>291</v>
      </c>
      <c r="E134" s="118" t="s">
        <v>250</v>
      </c>
      <c r="F134" s="118" t="s">
        <v>293</v>
      </c>
      <c r="G134" s="118" t="s">
        <v>677</v>
      </c>
      <c r="H134" s="118"/>
      <c r="I134" s="118">
        <v>0</v>
      </c>
      <c r="J134" s="118">
        <v>0</v>
      </c>
      <c r="K134" s="118"/>
      <c r="L134" s="128"/>
    </row>
    <row r="135" spans="1:12" hidden="1">
      <c r="A135" s="118" t="s">
        <v>280</v>
      </c>
      <c r="B135" s="118" t="s">
        <v>281</v>
      </c>
      <c r="C135" s="118" t="s">
        <v>282</v>
      </c>
      <c r="D135" s="118" t="s">
        <v>291</v>
      </c>
      <c r="E135" s="118" t="s">
        <v>250</v>
      </c>
      <c r="F135" s="118" t="s">
        <v>293</v>
      </c>
      <c r="G135" s="118" t="s">
        <v>677</v>
      </c>
      <c r="H135" s="118"/>
      <c r="I135" s="118">
        <v>0</v>
      </c>
      <c r="J135" s="118">
        <v>0</v>
      </c>
      <c r="K135" s="118"/>
      <c r="L135" s="128"/>
    </row>
    <row r="136" spans="1:12" hidden="1">
      <c r="A136" s="118" t="s">
        <v>280</v>
      </c>
      <c r="B136" s="118" t="s">
        <v>281</v>
      </c>
      <c r="C136" s="118" t="s">
        <v>282</v>
      </c>
      <c r="D136" s="118" t="s">
        <v>291</v>
      </c>
      <c r="E136" s="118" t="s">
        <v>250</v>
      </c>
      <c r="F136" s="118" t="s">
        <v>293</v>
      </c>
      <c r="G136" s="118" t="s">
        <v>677</v>
      </c>
      <c r="H136" s="118"/>
      <c r="I136" s="118">
        <v>100</v>
      </c>
      <c r="J136" s="118">
        <v>100</v>
      </c>
      <c r="K136" s="118"/>
      <c r="L136" s="128"/>
    </row>
    <row r="137" spans="1:12" hidden="1">
      <c r="A137" s="118" t="s">
        <v>280</v>
      </c>
      <c r="B137" s="118" t="s">
        <v>281</v>
      </c>
      <c r="C137" s="118" t="s">
        <v>282</v>
      </c>
      <c r="D137" s="118" t="s">
        <v>291</v>
      </c>
      <c r="E137" s="118" t="s">
        <v>250</v>
      </c>
      <c r="F137" s="118" t="s">
        <v>293</v>
      </c>
      <c r="G137" s="118" t="s">
        <v>677</v>
      </c>
      <c r="H137" s="118"/>
      <c r="I137" s="118">
        <v>0</v>
      </c>
      <c r="J137" s="118">
        <v>0</v>
      </c>
      <c r="K137" s="118"/>
      <c r="L137" s="128"/>
    </row>
    <row r="138" spans="1:12" hidden="1">
      <c r="A138" s="118" t="s">
        <v>280</v>
      </c>
      <c r="B138" s="118" t="s">
        <v>281</v>
      </c>
      <c r="C138" s="118" t="s">
        <v>282</v>
      </c>
      <c r="D138" s="118" t="s">
        <v>291</v>
      </c>
      <c r="E138" s="118" t="s">
        <v>255</v>
      </c>
      <c r="F138" s="118" t="s">
        <v>293</v>
      </c>
      <c r="G138" s="118" t="s">
        <v>677</v>
      </c>
      <c r="H138" s="118"/>
      <c r="I138" s="118">
        <v>0</v>
      </c>
      <c r="J138" s="118">
        <v>0</v>
      </c>
      <c r="K138" s="118"/>
      <c r="L138" s="128"/>
    </row>
    <row r="139" spans="1:12" hidden="1">
      <c r="A139" s="118" t="s">
        <v>280</v>
      </c>
      <c r="B139" s="118" t="s">
        <v>281</v>
      </c>
      <c r="C139" s="118" t="s">
        <v>282</v>
      </c>
      <c r="D139" s="118" t="s">
        <v>291</v>
      </c>
      <c r="E139" s="118" t="s">
        <v>255</v>
      </c>
      <c r="F139" s="118" t="s">
        <v>293</v>
      </c>
      <c r="G139" s="118" t="s">
        <v>677</v>
      </c>
      <c r="H139" s="118"/>
      <c r="I139" s="118">
        <v>0</v>
      </c>
      <c r="J139" s="118">
        <v>0</v>
      </c>
      <c r="K139" s="118"/>
      <c r="L139" s="128"/>
    </row>
    <row r="140" spans="1:12" hidden="1">
      <c r="A140" s="118" t="s">
        <v>280</v>
      </c>
      <c r="B140" s="118" t="s">
        <v>281</v>
      </c>
      <c r="C140" s="118" t="s">
        <v>282</v>
      </c>
      <c r="D140" s="118" t="s">
        <v>291</v>
      </c>
      <c r="E140" s="118" t="s">
        <v>255</v>
      </c>
      <c r="F140" s="118" t="s">
        <v>293</v>
      </c>
      <c r="G140" s="118" t="s">
        <v>677</v>
      </c>
      <c r="H140" s="118"/>
      <c r="I140" s="118">
        <v>0</v>
      </c>
      <c r="J140" s="118">
        <v>0</v>
      </c>
      <c r="K140" s="118"/>
      <c r="L140" s="128"/>
    </row>
    <row r="141" spans="1:12" hidden="1">
      <c r="A141" s="118" t="s">
        <v>280</v>
      </c>
      <c r="B141" s="118" t="s">
        <v>281</v>
      </c>
      <c r="C141" s="118" t="s">
        <v>282</v>
      </c>
      <c r="D141" s="118" t="s">
        <v>291</v>
      </c>
      <c r="E141" s="118" t="s">
        <v>255</v>
      </c>
      <c r="F141" s="118" t="s">
        <v>293</v>
      </c>
      <c r="G141" s="118" t="s">
        <v>677</v>
      </c>
      <c r="H141" s="118"/>
      <c r="I141" s="118">
        <v>150</v>
      </c>
      <c r="J141" s="118">
        <v>150</v>
      </c>
      <c r="K141" s="118"/>
      <c r="L141" s="128"/>
    </row>
    <row r="142" spans="1:12" hidden="1">
      <c r="A142" s="118" t="s">
        <v>280</v>
      </c>
      <c r="B142" s="118" t="s">
        <v>281</v>
      </c>
      <c r="C142" s="118" t="s">
        <v>282</v>
      </c>
      <c r="D142" s="118" t="s">
        <v>291</v>
      </c>
      <c r="E142" s="118" t="s">
        <v>255</v>
      </c>
      <c r="F142" s="118" t="s">
        <v>293</v>
      </c>
      <c r="G142" s="118" t="s">
        <v>677</v>
      </c>
      <c r="H142" s="118"/>
      <c r="I142" s="118">
        <v>0</v>
      </c>
      <c r="J142" s="118">
        <v>0</v>
      </c>
      <c r="K142" s="118"/>
      <c r="L142" s="128"/>
    </row>
    <row r="143" spans="1:12" hidden="1">
      <c r="A143" s="118" t="s">
        <v>280</v>
      </c>
      <c r="B143" s="118" t="s">
        <v>281</v>
      </c>
      <c r="C143" s="118" t="s">
        <v>282</v>
      </c>
      <c r="D143" s="118" t="s">
        <v>283</v>
      </c>
      <c r="E143" s="118" t="s">
        <v>294</v>
      </c>
      <c r="F143" s="118" t="s">
        <v>295</v>
      </c>
      <c r="G143" s="118" t="s">
        <v>677</v>
      </c>
      <c r="H143" s="118"/>
      <c r="I143" s="118">
        <v>80</v>
      </c>
      <c r="J143" s="118">
        <v>54</v>
      </c>
      <c r="K143" s="118"/>
      <c r="L143" s="128"/>
    </row>
    <row r="144" spans="1:12" hidden="1">
      <c r="A144" s="118" t="s">
        <v>280</v>
      </c>
      <c r="B144" s="118" t="s">
        <v>281</v>
      </c>
      <c r="C144" s="118" t="s">
        <v>282</v>
      </c>
      <c r="D144" s="118" t="s">
        <v>283</v>
      </c>
      <c r="E144" s="118" t="s">
        <v>261</v>
      </c>
      <c r="F144" s="118" t="s">
        <v>295</v>
      </c>
      <c r="G144" s="118" t="s">
        <v>677</v>
      </c>
      <c r="H144" s="118"/>
      <c r="I144" s="118">
        <v>110</v>
      </c>
      <c r="J144" s="118">
        <v>60</v>
      </c>
      <c r="K144" s="118"/>
      <c r="L144" s="128"/>
    </row>
    <row r="145" spans="1:12" hidden="1">
      <c r="A145" s="118" t="s">
        <v>280</v>
      </c>
      <c r="B145" s="118" t="s">
        <v>281</v>
      </c>
      <c r="C145" s="118" t="s">
        <v>282</v>
      </c>
      <c r="D145" s="118" t="s">
        <v>283</v>
      </c>
      <c r="E145" s="118" t="s">
        <v>296</v>
      </c>
      <c r="F145" s="118" t="s">
        <v>295</v>
      </c>
      <c r="G145" s="118" t="s">
        <v>677</v>
      </c>
      <c r="H145" s="118"/>
      <c r="I145" s="118">
        <v>175</v>
      </c>
      <c r="J145" s="118">
        <v>140</v>
      </c>
      <c r="K145" s="118"/>
      <c r="L145" s="128"/>
    </row>
    <row r="146" spans="1:12" hidden="1">
      <c r="A146" s="118" t="s">
        <v>280</v>
      </c>
      <c r="B146" s="118" t="s">
        <v>281</v>
      </c>
      <c r="C146" s="118" t="s">
        <v>282</v>
      </c>
      <c r="D146" s="118" t="s">
        <v>283</v>
      </c>
      <c r="E146" s="118" t="s">
        <v>297</v>
      </c>
      <c r="F146" s="118" t="s">
        <v>298</v>
      </c>
      <c r="G146" s="118" t="s">
        <v>677</v>
      </c>
      <c r="H146" s="118"/>
      <c r="I146" s="118">
        <v>140</v>
      </c>
      <c r="J146" s="118">
        <v>70</v>
      </c>
      <c r="K146" s="118"/>
      <c r="L146" s="128"/>
    </row>
    <row r="147" spans="1:12" hidden="1">
      <c r="A147" s="118" t="s">
        <v>280</v>
      </c>
      <c r="B147" s="118" t="s">
        <v>281</v>
      </c>
      <c r="C147" s="118" t="s">
        <v>282</v>
      </c>
      <c r="D147" s="118" t="s">
        <v>283</v>
      </c>
      <c r="E147" s="118" t="s">
        <v>297</v>
      </c>
      <c r="F147" s="118" t="s">
        <v>298</v>
      </c>
      <c r="G147" s="118" t="s">
        <v>677</v>
      </c>
      <c r="H147" s="118"/>
      <c r="I147" s="118">
        <v>220</v>
      </c>
      <c r="J147" s="118">
        <v>110</v>
      </c>
      <c r="K147" s="118"/>
      <c r="L147" s="128"/>
    </row>
    <row r="148" spans="1:12" hidden="1">
      <c r="A148" s="118" t="s">
        <v>280</v>
      </c>
      <c r="B148" s="118" t="s">
        <v>281</v>
      </c>
      <c r="C148" s="118" t="s">
        <v>282</v>
      </c>
      <c r="D148" s="118" t="s">
        <v>283</v>
      </c>
      <c r="E148" s="118" t="s">
        <v>299</v>
      </c>
      <c r="F148" s="118" t="s">
        <v>298</v>
      </c>
      <c r="G148" s="118" t="s">
        <v>677</v>
      </c>
      <c r="H148" s="118"/>
      <c r="I148" s="118">
        <v>100</v>
      </c>
      <c r="J148" s="118">
        <v>50</v>
      </c>
      <c r="K148" s="118"/>
      <c r="L148" s="128"/>
    </row>
    <row r="149" spans="1:12" hidden="1">
      <c r="A149" s="118" t="s">
        <v>280</v>
      </c>
      <c r="B149" s="118" t="s">
        <v>281</v>
      </c>
      <c r="C149" s="118" t="s">
        <v>282</v>
      </c>
      <c r="D149" s="118" t="s">
        <v>283</v>
      </c>
      <c r="E149" s="118" t="s">
        <v>300</v>
      </c>
      <c r="F149" s="118" t="s">
        <v>285</v>
      </c>
      <c r="G149" s="118" t="s">
        <v>677</v>
      </c>
      <c r="H149" s="118"/>
      <c r="I149" s="118">
        <v>120</v>
      </c>
      <c r="J149" s="118">
        <v>80</v>
      </c>
      <c r="K149" s="118"/>
      <c r="L149" s="128"/>
    </row>
    <row r="150" spans="1:12" hidden="1">
      <c r="A150" s="118" t="s">
        <v>280</v>
      </c>
      <c r="B150" s="118" t="s">
        <v>281</v>
      </c>
      <c r="C150" s="118" t="s">
        <v>282</v>
      </c>
      <c r="D150" s="118" t="s">
        <v>283</v>
      </c>
      <c r="E150" s="118" t="s">
        <v>300</v>
      </c>
      <c r="F150" s="118" t="s">
        <v>285</v>
      </c>
      <c r="G150" s="118" t="s">
        <v>677</v>
      </c>
      <c r="H150" s="118"/>
      <c r="I150" s="118">
        <v>230</v>
      </c>
      <c r="J150" s="118">
        <v>230</v>
      </c>
      <c r="K150" s="118"/>
      <c r="L150" s="128"/>
    </row>
    <row r="151" spans="1:12" hidden="1">
      <c r="A151" s="118" t="s">
        <v>280</v>
      </c>
      <c r="B151" s="118" t="s">
        <v>281</v>
      </c>
      <c r="C151" s="118" t="s">
        <v>282</v>
      </c>
      <c r="D151" s="118" t="s">
        <v>283</v>
      </c>
      <c r="E151" s="118" t="s">
        <v>174</v>
      </c>
      <c r="F151" s="118" t="s">
        <v>285</v>
      </c>
      <c r="G151" s="118" t="s">
        <v>677</v>
      </c>
      <c r="H151" s="118"/>
      <c r="I151" s="118">
        <v>100</v>
      </c>
      <c r="J151" s="118">
        <v>80</v>
      </c>
      <c r="K151" s="118"/>
      <c r="L151" s="128"/>
    </row>
    <row r="152" spans="1:12" hidden="1">
      <c r="A152" s="118" t="s">
        <v>280</v>
      </c>
      <c r="B152" s="118" t="s">
        <v>281</v>
      </c>
      <c r="C152" s="118" t="s">
        <v>282</v>
      </c>
      <c r="D152" s="118" t="s">
        <v>283</v>
      </c>
      <c r="E152" s="118" t="s">
        <v>301</v>
      </c>
      <c r="F152" s="118" t="s">
        <v>285</v>
      </c>
      <c r="G152" s="118" t="s">
        <v>677</v>
      </c>
      <c r="H152" s="118"/>
      <c r="I152" s="118">
        <v>100</v>
      </c>
      <c r="J152" s="118">
        <v>75</v>
      </c>
      <c r="K152" s="118"/>
      <c r="L152" s="128"/>
    </row>
    <row r="153" spans="1:12" hidden="1">
      <c r="A153" s="118" t="s">
        <v>280</v>
      </c>
      <c r="B153" s="118" t="s">
        <v>281</v>
      </c>
      <c r="C153" s="118" t="s">
        <v>282</v>
      </c>
      <c r="D153" s="118" t="s">
        <v>283</v>
      </c>
      <c r="E153" s="118" t="s">
        <v>175</v>
      </c>
      <c r="F153" s="118" t="s">
        <v>285</v>
      </c>
      <c r="G153" s="118" t="s">
        <v>677</v>
      </c>
      <c r="H153" s="118"/>
      <c r="I153" s="118">
        <v>100</v>
      </c>
      <c r="J153" s="118">
        <v>75</v>
      </c>
      <c r="K153" s="118"/>
      <c r="L153" s="128"/>
    </row>
    <row r="154" spans="1:12" hidden="1">
      <c r="A154" s="118" t="s">
        <v>280</v>
      </c>
      <c r="B154" s="118" t="s">
        <v>281</v>
      </c>
      <c r="C154" s="118" t="s">
        <v>282</v>
      </c>
      <c r="D154" s="118" t="s">
        <v>283</v>
      </c>
      <c r="E154" s="118" t="s">
        <v>175</v>
      </c>
      <c r="F154" s="118" t="s">
        <v>285</v>
      </c>
      <c r="G154" s="118" t="s">
        <v>677</v>
      </c>
      <c r="H154" s="118"/>
      <c r="I154" s="118">
        <v>100</v>
      </c>
      <c r="J154" s="118">
        <v>80</v>
      </c>
      <c r="K154" s="118"/>
      <c r="L154" s="128"/>
    </row>
    <row r="155" spans="1:12" hidden="1">
      <c r="A155" s="118" t="s">
        <v>280</v>
      </c>
      <c r="B155" s="118" t="s">
        <v>281</v>
      </c>
      <c r="C155" s="118" t="s">
        <v>282</v>
      </c>
      <c r="D155" s="118" t="s">
        <v>283</v>
      </c>
      <c r="E155" s="118" t="s">
        <v>302</v>
      </c>
      <c r="F155" s="118" t="s">
        <v>285</v>
      </c>
      <c r="G155" s="118" t="s">
        <v>677</v>
      </c>
      <c r="H155" s="118"/>
      <c r="I155" s="118">
        <v>100</v>
      </c>
      <c r="J155" s="118">
        <v>75</v>
      </c>
      <c r="K155" s="118"/>
      <c r="L155" s="128"/>
    </row>
    <row r="156" spans="1:12" hidden="1">
      <c r="A156" s="118" t="s">
        <v>280</v>
      </c>
      <c r="B156" s="118" t="s">
        <v>281</v>
      </c>
      <c r="C156" s="118" t="s">
        <v>282</v>
      </c>
      <c r="D156" s="118" t="s">
        <v>283</v>
      </c>
      <c r="E156" s="118" t="s">
        <v>303</v>
      </c>
      <c r="F156" s="118" t="s">
        <v>285</v>
      </c>
      <c r="G156" s="118" t="s">
        <v>677</v>
      </c>
      <c r="H156" s="118"/>
      <c r="I156" s="118">
        <v>200</v>
      </c>
      <c r="J156" s="118">
        <v>200</v>
      </c>
      <c r="K156" s="118"/>
      <c r="L156" s="128"/>
    </row>
    <row r="157" spans="1:12" hidden="1">
      <c r="A157" s="118" t="s">
        <v>280</v>
      </c>
      <c r="B157" s="118" t="s">
        <v>281</v>
      </c>
      <c r="C157" s="118" t="s">
        <v>282</v>
      </c>
      <c r="D157" s="118" t="s">
        <v>283</v>
      </c>
      <c r="E157" s="118" t="s">
        <v>304</v>
      </c>
      <c r="F157" s="118" t="s">
        <v>285</v>
      </c>
      <c r="G157" s="118" t="s">
        <v>677</v>
      </c>
      <c r="H157" s="118"/>
      <c r="I157" s="118">
        <v>100</v>
      </c>
      <c r="J157" s="118">
        <v>75</v>
      </c>
      <c r="K157" s="118"/>
      <c r="L157" s="128"/>
    </row>
    <row r="158" spans="1:12" hidden="1">
      <c r="A158" s="118" t="s">
        <v>280</v>
      </c>
      <c r="B158" s="118" t="s">
        <v>281</v>
      </c>
      <c r="C158" s="118" t="s">
        <v>282</v>
      </c>
      <c r="D158" s="118" t="s">
        <v>283</v>
      </c>
      <c r="E158" s="118" t="s">
        <v>200</v>
      </c>
      <c r="F158" s="118" t="s">
        <v>285</v>
      </c>
      <c r="G158" s="118" t="s">
        <v>677</v>
      </c>
      <c r="H158" s="118"/>
      <c r="I158" s="118">
        <v>100</v>
      </c>
      <c r="J158" s="118">
        <v>80</v>
      </c>
      <c r="K158" s="118"/>
      <c r="L158" s="128"/>
    </row>
    <row r="159" spans="1:12" hidden="1">
      <c r="A159" s="118" t="s">
        <v>280</v>
      </c>
      <c r="B159" s="118" t="s">
        <v>281</v>
      </c>
      <c r="C159" s="118" t="s">
        <v>282</v>
      </c>
      <c r="D159" s="118" t="s">
        <v>283</v>
      </c>
      <c r="E159" s="118" t="s">
        <v>305</v>
      </c>
      <c r="F159" s="118" t="s">
        <v>285</v>
      </c>
      <c r="G159" s="118" t="s">
        <v>677</v>
      </c>
      <c r="H159" s="118"/>
      <c r="I159" s="118">
        <v>100</v>
      </c>
      <c r="J159" s="118">
        <v>50</v>
      </c>
      <c r="K159" s="118"/>
      <c r="L159" s="128"/>
    </row>
    <row r="160" spans="1:12" hidden="1">
      <c r="A160" s="118" t="s">
        <v>280</v>
      </c>
      <c r="B160" s="118" t="s">
        <v>281</v>
      </c>
      <c r="C160" s="118" t="s">
        <v>282</v>
      </c>
      <c r="D160" s="118" t="s">
        <v>283</v>
      </c>
      <c r="E160" s="118" t="s">
        <v>220</v>
      </c>
      <c r="F160" s="118" t="s">
        <v>285</v>
      </c>
      <c r="G160" s="118" t="s">
        <v>677</v>
      </c>
      <c r="H160" s="118"/>
      <c r="I160" s="118">
        <v>120</v>
      </c>
      <c r="J160" s="118">
        <v>95</v>
      </c>
      <c r="K160" s="118"/>
      <c r="L160" s="128"/>
    </row>
    <row r="161" spans="1:12" hidden="1">
      <c r="A161" s="118" t="s">
        <v>280</v>
      </c>
      <c r="B161" s="118" t="s">
        <v>281</v>
      </c>
      <c r="C161" s="118" t="s">
        <v>282</v>
      </c>
      <c r="D161" s="118" t="s">
        <v>283</v>
      </c>
      <c r="E161" s="118" t="s">
        <v>221</v>
      </c>
      <c r="F161" s="118" t="s">
        <v>285</v>
      </c>
      <c r="G161" s="118" t="s">
        <v>677</v>
      </c>
      <c r="H161" s="118"/>
      <c r="I161" s="118">
        <v>100</v>
      </c>
      <c r="J161" s="118">
        <v>80</v>
      </c>
      <c r="K161" s="118"/>
      <c r="L161" s="128"/>
    </row>
    <row r="162" spans="1:12" hidden="1">
      <c r="A162" s="118" t="s">
        <v>280</v>
      </c>
      <c r="B162" s="118" t="s">
        <v>281</v>
      </c>
      <c r="C162" s="118" t="s">
        <v>282</v>
      </c>
      <c r="D162" s="118" t="s">
        <v>283</v>
      </c>
      <c r="E162" s="118" t="s">
        <v>306</v>
      </c>
      <c r="F162" s="118" t="s">
        <v>285</v>
      </c>
      <c r="G162" s="118" t="s">
        <v>677</v>
      </c>
      <c r="H162" s="118"/>
      <c r="I162" s="118">
        <v>60</v>
      </c>
      <c r="J162" s="118">
        <v>35</v>
      </c>
      <c r="K162" s="118"/>
      <c r="L162" s="128"/>
    </row>
    <row r="163" spans="1:12" hidden="1">
      <c r="A163" s="118" t="s">
        <v>280</v>
      </c>
      <c r="B163" s="118" t="s">
        <v>281</v>
      </c>
      <c r="C163" s="118" t="s">
        <v>282</v>
      </c>
      <c r="D163" s="118" t="s">
        <v>283</v>
      </c>
      <c r="E163" s="118" t="s">
        <v>247</v>
      </c>
      <c r="F163" s="118" t="s">
        <v>285</v>
      </c>
      <c r="G163" s="118" t="s">
        <v>677</v>
      </c>
      <c r="H163" s="118"/>
      <c r="I163" s="118">
        <v>100</v>
      </c>
      <c r="J163" s="118">
        <v>75</v>
      </c>
      <c r="K163" s="118"/>
      <c r="L163" s="128"/>
    </row>
    <row r="164" spans="1:12" hidden="1">
      <c r="A164" s="118" t="s">
        <v>280</v>
      </c>
      <c r="B164" s="118" t="s">
        <v>281</v>
      </c>
      <c r="C164" s="118" t="s">
        <v>282</v>
      </c>
      <c r="D164" s="118" t="s">
        <v>283</v>
      </c>
      <c r="E164" s="118" t="s">
        <v>248</v>
      </c>
      <c r="F164" s="118" t="s">
        <v>285</v>
      </c>
      <c r="G164" s="118" t="s">
        <v>677</v>
      </c>
      <c r="H164" s="118"/>
      <c r="I164" s="118">
        <v>100</v>
      </c>
      <c r="J164" s="118">
        <v>80</v>
      </c>
      <c r="K164" s="118"/>
      <c r="L164" s="128"/>
    </row>
    <row r="165" spans="1:12" hidden="1">
      <c r="A165" s="118" t="s">
        <v>280</v>
      </c>
      <c r="B165" s="118" t="s">
        <v>281</v>
      </c>
      <c r="C165" s="118" t="s">
        <v>282</v>
      </c>
      <c r="D165" s="118" t="s">
        <v>283</v>
      </c>
      <c r="E165" s="118" t="s">
        <v>248</v>
      </c>
      <c r="F165" s="118" t="s">
        <v>285</v>
      </c>
      <c r="G165" s="118" t="s">
        <v>677</v>
      </c>
      <c r="H165" s="118"/>
      <c r="I165" s="118">
        <v>100</v>
      </c>
      <c r="J165" s="118">
        <v>80</v>
      </c>
      <c r="K165" s="118"/>
      <c r="L165" s="128"/>
    </row>
    <row r="166" spans="1:12" hidden="1">
      <c r="A166" s="118" t="s">
        <v>280</v>
      </c>
      <c r="B166" s="118" t="s">
        <v>281</v>
      </c>
      <c r="C166" s="118" t="s">
        <v>282</v>
      </c>
      <c r="D166" s="118" t="s">
        <v>283</v>
      </c>
      <c r="E166" s="118" t="s">
        <v>253</v>
      </c>
      <c r="F166" s="118" t="s">
        <v>285</v>
      </c>
      <c r="G166" s="118" t="s">
        <v>677</v>
      </c>
      <c r="H166" s="118"/>
      <c r="I166" s="118">
        <v>100</v>
      </c>
      <c r="J166" s="118">
        <v>80</v>
      </c>
      <c r="K166" s="118"/>
      <c r="L166" s="128"/>
    </row>
    <row r="167" spans="1:12" hidden="1">
      <c r="A167" s="118" t="s">
        <v>280</v>
      </c>
      <c r="B167" s="118" t="s">
        <v>281</v>
      </c>
      <c r="C167" s="118" t="s">
        <v>282</v>
      </c>
      <c r="D167" s="118" t="s">
        <v>283</v>
      </c>
      <c r="E167" s="118" t="s">
        <v>263</v>
      </c>
      <c r="F167" s="118" t="s">
        <v>285</v>
      </c>
      <c r="G167" s="118" t="s">
        <v>677</v>
      </c>
      <c r="H167" s="118"/>
      <c r="I167" s="118">
        <v>100</v>
      </c>
      <c r="J167" s="118">
        <v>80</v>
      </c>
      <c r="K167" s="118"/>
      <c r="L167" s="128"/>
    </row>
    <row r="168" spans="1:12" hidden="1">
      <c r="A168" s="118" t="s">
        <v>280</v>
      </c>
      <c r="B168" s="118" t="s">
        <v>281</v>
      </c>
      <c r="C168" s="118" t="s">
        <v>282</v>
      </c>
      <c r="D168" s="118" t="s">
        <v>283</v>
      </c>
      <c r="E168" s="118" t="s">
        <v>307</v>
      </c>
      <c r="F168" s="118" t="s">
        <v>285</v>
      </c>
      <c r="G168" s="118" t="s">
        <v>677</v>
      </c>
      <c r="H168" s="118"/>
      <c r="I168" s="118">
        <v>100</v>
      </c>
      <c r="J168" s="118">
        <v>75</v>
      </c>
      <c r="K168" s="118"/>
      <c r="L168" s="128"/>
    </row>
    <row r="169" spans="1:12" hidden="1">
      <c r="A169" s="118" t="s">
        <v>280</v>
      </c>
      <c r="B169" s="118" t="s">
        <v>281</v>
      </c>
      <c r="C169" s="118" t="s">
        <v>282</v>
      </c>
      <c r="D169" s="118" t="s">
        <v>283</v>
      </c>
      <c r="E169" s="118" t="s">
        <v>308</v>
      </c>
      <c r="F169" s="118" t="s">
        <v>285</v>
      </c>
      <c r="G169" s="118" t="s">
        <v>677</v>
      </c>
      <c r="H169" s="118"/>
      <c r="I169" s="118">
        <v>100</v>
      </c>
      <c r="J169" s="118">
        <v>80</v>
      </c>
      <c r="K169" s="118"/>
      <c r="L169" s="128"/>
    </row>
    <row r="170" spans="1:12" hidden="1">
      <c r="A170" s="118" t="s">
        <v>280</v>
      </c>
      <c r="B170" s="118" t="s">
        <v>281</v>
      </c>
      <c r="C170" s="118" t="s">
        <v>282</v>
      </c>
      <c r="D170" s="118" t="s">
        <v>283</v>
      </c>
      <c r="E170" s="118" t="s">
        <v>273</v>
      </c>
      <c r="F170" s="118" t="s">
        <v>285</v>
      </c>
      <c r="G170" s="118" t="s">
        <v>677</v>
      </c>
      <c r="H170" s="118"/>
      <c r="I170" s="118">
        <v>100</v>
      </c>
      <c r="J170" s="118">
        <v>80</v>
      </c>
      <c r="K170" s="118"/>
      <c r="L170" s="128"/>
    </row>
    <row r="171" spans="1:12" hidden="1">
      <c r="A171" s="118" t="s">
        <v>280</v>
      </c>
      <c r="B171" s="118" t="s">
        <v>281</v>
      </c>
      <c r="C171" s="118" t="s">
        <v>282</v>
      </c>
      <c r="D171" s="118" t="s">
        <v>283</v>
      </c>
      <c r="E171" s="118" t="s">
        <v>273</v>
      </c>
      <c r="F171" s="118" t="s">
        <v>285</v>
      </c>
      <c r="G171" s="118" t="s">
        <v>677</v>
      </c>
      <c r="H171" s="118"/>
      <c r="I171" s="118">
        <v>100</v>
      </c>
      <c r="J171" s="118">
        <v>80</v>
      </c>
      <c r="K171" s="118"/>
      <c r="L171" s="128"/>
    </row>
    <row r="172" spans="1:12" hidden="1">
      <c r="A172" s="118" t="s">
        <v>280</v>
      </c>
      <c r="B172" s="118" t="s">
        <v>281</v>
      </c>
      <c r="C172" s="118" t="s">
        <v>282</v>
      </c>
      <c r="D172" s="118" t="s">
        <v>283</v>
      </c>
      <c r="E172" s="118" t="s">
        <v>276</v>
      </c>
      <c r="F172" s="118" t="s">
        <v>285</v>
      </c>
      <c r="G172" s="118" t="s">
        <v>677</v>
      </c>
      <c r="H172" s="118"/>
      <c r="I172" s="118">
        <v>60</v>
      </c>
      <c r="J172" s="118">
        <v>35</v>
      </c>
      <c r="K172" s="118"/>
      <c r="L172" s="128"/>
    </row>
    <row r="173" spans="1:12" hidden="1">
      <c r="A173" s="118" t="s">
        <v>280</v>
      </c>
      <c r="B173" s="118" t="s">
        <v>281</v>
      </c>
      <c r="C173" s="118" t="s">
        <v>282</v>
      </c>
      <c r="D173" s="118" t="s">
        <v>283</v>
      </c>
      <c r="E173" s="118" t="s">
        <v>277</v>
      </c>
      <c r="F173" s="118" t="s">
        <v>285</v>
      </c>
      <c r="G173" s="118" t="s">
        <v>677</v>
      </c>
      <c r="H173" s="118"/>
      <c r="I173" s="118">
        <v>100</v>
      </c>
      <c r="J173" s="118">
        <v>80</v>
      </c>
      <c r="K173" s="118"/>
      <c r="L173" s="128"/>
    </row>
    <row r="174" spans="1:12" hidden="1">
      <c r="A174" s="118" t="s">
        <v>280</v>
      </c>
      <c r="B174" s="118" t="s">
        <v>281</v>
      </c>
      <c r="C174" s="118" t="s">
        <v>282</v>
      </c>
      <c r="D174" s="118" t="s">
        <v>283</v>
      </c>
      <c r="E174" s="118" t="s">
        <v>277</v>
      </c>
      <c r="F174" s="118" t="s">
        <v>285</v>
      </c>
      <c r="G174" s="118" t="s">
        <v>677</v>
      </c>
      <c r="H174" s="118"/>
      <c r="I174" s="118">
        <v>100</v>
      </c>
      <c r="J174" s="118">
        <v>80</v>
      </c>
      <c r="K174" s="118"/>
      <c r="L174" s="128"/>
    </row>
    <row r="175" spans="1:12" hidden="1">
      <c r="A175" s="118" t="s">
        <v>280</v>
      </c>
      <c r="B175" s="118" t="s">
        <v>281</v>
      </c>
      <c r="C175" s="118" t="s">
        <v>282</v>
      </c>
      <c r="D175" s="118" t="s">
        <v>309</v>
      </c>
      <c r="E175" s="118" t="s">
        <v>310</v>
      </c>
      <c r="F175" s="118" t="s">
        <v>311</v>
      </c>
      <c r="G175" s="118" t="s">
        <v>677</v>
      </c>
      <c r="H175" s="118"/>
      <c r="I175" s="118">
        <v>0</v>
      </c>
      <c r="J175" s="118">
        <v>0</v>
      </c>
      <c r="K175" s="118"/>
      <c r="L175" s="128"/>
    </row>
    <row r="176" spans="1:12" hidden="1">
      <c r="A176" s="118" t="s">
        <v>280</v>
      </c>
      <c r="B176" s="118" t="s">
        <v>281</v>
      </c>
      <c r="C176" s="118" t="s">
        <v>282</v>
      </c>
      <c r="D176" s="118" t="s">
        <v>291</v>
      </c>
      <c r="E176" s="118" t="s">
        <v>312</v>
      </c>
      <c r="F176" s="118" t="s">
        <v>311</v>
      </c>
      <c r="G176" s="118" t="s">
        <v>677</v>
      </c>
      <c r="H176" s="118"/>
      <c r="I176" s="118">
        <v>0</v>
      </c>
      <c r="J176" s="118">
        <v>0</v>
      </c>
      <c r="K176" s="118"/>
      <c r="L176" s="128"/>
    </row>
    <row r="177" spans="1:12" hidden="1">
      <c r="A177" s="118" t="s">
        <v>280</v>
      </c>
      <c r="B177" s="118" t="s">
        <v>281</v>
      </c>
      <c r="C177" s="118" t="s">
        <v>282</v>
      </c>
      <c r="D177" s="118" t="s">
        <v>313</v>
      </c>
      <c r="E177" s="118" t="s">
        <v>166</v>
      </c>
      <c r="F177" s="118" t="s">
        <v>311</v>
      </c>
      <c r="G177" s="118" t="s">
        <v>677</v>
      </c>
      <c r="H177" s="118"/>
      <c r="I177" s="118">
        <v>200</v>
      </c>
      <c r="J177" s="118">
        <v>160</v>
      </c>
      <c r="K177" s="118"/>
      <c r="L177" s="128"/>
    </row>
    <row r="178" spans="1:12" hidden="1">
      <c r="A178" s="118" t="s">
        <v>280</v>
      </c>
      <c r="B178" s="118" t="s">
        <v>281</v>
      </c>
      <c r="C178" s="118" t="s">
        <v>282</v>
      </c>
      <c r="D178" s="118" t="s">
        <v>314</v>
      </c>
      <c r="E178" s="118" t="s">
        <v>170</v>
      </c>
      <c r="F178" s="118" t="s">
        <v>311</v>
      </c>
      <c r="G178" s="118" t="s">
        <v>677</v>
      </c>
      <c r="H178" s="118"/>
      <c r="I178" s="118">
        <v>150</v>
      </c>
      <c r="J178" s="118">
        <v>120</v>
      </c>
      <c r="K178" s="118"/>
      <c r="L178" s="128"/>
    </row>
    <row r="179" spans="1:12" hidden="1">
      <c r="A179" s="118" t="s">
        <v>280</v>
      </c>
      <c r="B179" s="118" t="s">
        <v>281</v>
      </c>
      <c r="C179" s="118" t="s">
        <v>282</v>
      </c>
      <c r="D179" s="118" t="s">
        <v>313</v>
      </c>
      <c r="E179" s="118" t="s">
        <v>171</v>
      </c>
      <c r="F179" s="118" t="s">
        <v>311</v>
      </c>
      <c r="G179" s="118" t="s">
        <v>677</v>
      </c>
      <c r="H179" s="118"/>
      <c r="I179" s="118">
        <v>350</v>
      </c>
      <c r="J179" s="118">
        <v>175</v>
      </c>
      <c r="K179" s="118"/>
      <c r="L179" s="128"/>
    </row>
    <row r="180" spans="1:12" hidden="1">
      <c r="A180" s="118" t="s">
        <v>280</v>
      </c>
      <c r="B180" s="118" t="s">
        <v>281</v>
      </c>
      <c r="C180" s="118" t="s">
        <v>282</v>
      </c>
      <c r="D180" s="118" t="s">
        <v>309</v>
      </c>
      <c r="E180" s="118" t="s">
        <v>315</v>
      </c>
      <c r="F180" s="118" t="s">
        <v>311</v>
      </c>
      <c r="G180" s="118" t="s">
        <v>677</v>
      </c>
      <c r="H180" s="118"/>
      <c r="I180" s="118">
        <v>330</v>
      </c>
      <c r="J180" s="118">
        <v>170</v>
      </c>
      <c r="K180" s="118"/>
      <c r="L180" s="128"/>
    </row>
    <row r="181" spans="1:12" hidden="1">
      <c r="A181" s="118" t="s">
        <v>280</v>
      </c>
      <c r="B181" s="118" t="s">
        <v>281</v>
      </c>
      <c r="C181" s="118" t="s">
        <v>282</v>
      </c>
      <c r="D181" s="118" t="s">
        <v>309</v>
      </c>
      <c r="E181" s="118" t="s">
        <v>315</v>
      </c>
      <c r="F181" s="118" t="s">
        <v>311</v>
      </c>
      <c r="G181" s="118" t="s">
        <v>677</v>
      </c>
      <c r="H181" s="118"/>
      <c r="I181" s="118">
        <v>330</v>
      </c>
      <c r="J181" s="118">
        <v>170</v>
      </c>
      <c r="K181" s="118"/>
      <c r="L181" s="128"/>
    </row>
    <row r="182" spans="1:12" hidden="1">
      <c r="A182" s="118" t="s">
        <v>280</v>
      </c>
      <c r="B182" s="118" t="s">
        <v>281</v>
      </c>
      <c r="C182" s="118" t="s">
        <v>282</v>
      </c>
      <c r="D182" s="118" t="s">
        <v>313</v>
      </c>
      <c r="E182" s="118" t="s">
        <v>184</v>
      </c>
      <c r="F182" s="118" t="s">
        <v>311</v>
      </c>
      <c r="G182" s="118" t="s">
        <v>677</v>
      </c>
      <c r="H182" s="118"/>
      <c r="I182" s="118">
        <v>300</v>
      </c>
      <c r="J182" s="118">
        <v>240</v>
      </c>
      <c r="K182" s="118"/>
      <c r="L182" s="128"/>
    </row>
    <row r="183" spans="1:12" hidden="1">
      <c r="A183" s="118" t="s">
        <v>280</v>
      </c>
      <c r="B183" s="118" t="s">
        <v>281</v>
      </c>
      <c r="C183" s="118" t="s">
        <v>282</v>
      </c>
      <c r="D183" s="118" t="s">
        <v>313</v>
      </c>
      <c r="E183" s="118" t="s">
        <v>184</v>
      </c>
      <c r="F183" s="118" t="s">
        <v>311</v>
      </c>
      <c r="G183" s="118" t="s">
        <v>677</v>
      </c>
      <c r="H183" s="118"/>
      <c r="I183" s="118">
        <v>300</v>
      </c>
      <c r="J183" s="118">
        <v>240</v>
      </c>
      <c r="K183" s="118"/>
      <c r="L183" s="128"/>
    </row>
    <row r="184" spans="1:12" hidden="1">
      <c r="A184" s="118" t="s">
        <v>280</v>
      </c>
      <c r="B184" s="118" t="s">
        <v>281</v>
      </c>
      <c r="C184" s="118" t="s">
        <v>282</v>
      </c>
      <c r="D184" s="118" t="s">
        <v>313</v>
      </c>
      <c r="E184" s="118" t="s">
        <v>191</v>
      </c>
      <c r="F184" s="118" t="s">
        <v>311</v>
      </c>
      <c r="G184" s="118" t="s">
        <v>677</v>
      </c>
      <c r="H184" s="118"/>
      <c r="I184" s="118">
        <v>500</v>
      </c>
      <c r="J184" s="118">
        <v>300</v>
      </c>
      <c r="K184" s="118"/>
      <c r="L184" s="128"/>
    </row>
    <row r="185" spans="1:12" hidden="1">
      <c r="A185" s="118" t="s">
        <v>280</v>
      </c>
      <c r="B185" s="118" t="s">
        <v>281</v>
      </c>
      <c r="C185" s="118" t="s">
        <v>282</v>
      </c>
      <c r="D185" s="118" t="s">
        <v>309</v>
      </c>
      <c r="E185" s="118" t="s">
        <v>316</v>
      </c>
      <c r="F185" s="118" t="s">
        <v>311</v>
      </c>
      <c r="G185" s="118" t="s">
        <v>677</v>
      </c>
      <c r="H185" s="118"/>
      <c r="I185" s="118">
        <v>60</v>
      </c>
      <c r="J185" s="118">
        <v>30</v>
      </c>
      <c r="K185" s="118"/>
      <c r="L185" s="128"/>
    </row>
    <row r="186" spans="1:12" hidden="1">
      <c r="A186" s="118" t="s">
        <v>280</v>
      </c>
      <c r="B186" s="118" t="s">
        <v>281</v>
      </c>
      <c r="C186" s="118" t="s">
        <v>282</v>
      </c>
      <c r="D186" s="118" t="s">
        <v>309</v>
      </c>
      <c r="E186" s="118" t="s">
        <v>194</v>
      </c>
      <c r="F186" s="118" t="s">
        <v>311</v>
      </c>
      <c r="G186" s="118" t="s">
        <v>677</v>
      </c>
      <c r="H186" s="118"/>
      <c r="I186" s="118">
        <v>0</v>
      </c>
      <c r="J186" s="118">
        <v>0</v>
      </c>
      <c r="K186" s="118"/>
      <c r="L186" s="128"/>
    </row>
    <row r="187" spans="1:12" hidden="1">
      <c r="A187" s="118" t="s">
        <v>280</v>
      </c>
      <c r="B187" s="118" t="s">
        <v>281</v>
      </c>
      <c r="C187" s="118" t="s">
        <v>282</v>
      </c>
      <c r="D187" s="118" t="s">
        <v>314</v>
      </c>
      <c r="E187" s="118" t="s">
        <v>198</v>
      </c>
      <c r="F187" s="118" t="s">
        <v>311</v>
      </c>
      <c r="G187" s="118" t="s">
        <v>677</v>
      </c>
      <c r="H187" s="118"/>
      <c r="I187" s="118">
        <v>100</v>
      </c>
      <c r="J187" s="118">
        <v>80</v>
      </c>
      <c r="K187" s="118"/>
      <c r="L187" s="128"/>
    </row>
    <row r="188" spans="1:12" hidden="1">
      <c r="A188" s="118" t="s">
        <v>280</v>
      </c>
      <c r="B188" s="118" t="s">
        <v>281</v>
      </c>
      <c r="C188" s="118" t="s">
        <v>282</v>
      </c>
      <c r="D188" s="118" t="s">
        <v>317</v>
      </c>
      <c r="E188" s="118" t="s">
        <v>208</v>
      </c>
      <c r="F188" s="118" t="s">
        <v>311</v>
      </c>
      <c r="G188" s="118" t="s">
        <v>677</v>
      </c>
      <c r="H188" s="118"/>
      <c r="I188" s="118">
        <v>500</v>
      </c>
      <c r="J188" s="118">
        <v>300</v>
      </c>
      <c r="K188" s="118"/>
      <c r="L188" s="128"/>
    </row>
    <row r="189" spans="1:12" hidden="1">
      <c r="A189" s="118" t="s">
        <v>280</v>
      </c>
      <c r="B189" s="118" t="s">
        <v>281</v>
      </c>
      <c r="C189" s="118" t="s">
        <v>282</v>
      </c>
      <c r="D189" s="118" t="s">
        <v>318</v>
      </c>
      <c r="E189" s="118" t="s">
        <v>319</v>
      </c>
      <c r="F189" s="118" t="s">
        <v>311</v>
      </c>
      <c r="G189" s="118" t="s">
        <v>677</v>
      </c>
      <c r="H189" s="118"/>
      <c r="I189" s="118">
        <v>0</v>
      </c>
      <c r="J189" s="118">
        <v>0</v>
      </c>
      <c r="K189" s="118"/>
      <c r="L189" s="128"/>
    </row>
    <row r="190" spans="1:12" hidden="1">
      <c r="A190" s="118" t="s">
        <v>280</v>
      </c>
      <c r="B190" s="118" t="s">
        <v>281</v>
      </c>
      <c r="C190" s="118" t="s">
        <v>282</v>
      </c>
      <c r="D190" s="118" t="s">
        <v>318</v>
      </c>
      <c r="E190" s="118" t="s">
        <v>209</v>
      </c>
      <c r="F190" s="118" t="s">
        <v>311</v>
      </c>
      <c r="G190" s="118" t="s">
        <v>677</v>
      </c>
      <c r="H190" s="118"/>
      <c r="I190" s="118">
        <v>125</v>
      </c>
      <c r="J190" s="118">
        <v>115</v>
      </c>
      <c r="K190" s="118"/>
      <c r="L190" s="128"/>
    </row>
    <row r="191" spans="1:12" hidden="1">
      <c r="A191" s="118" t="s">
        <v>280</v>
      </c>
      <c r="B191" s="118" t="s">
        <v>281</v>
      </c>
      <c r="C191" s="118" t="s">
        <v>282</v>
      </c>
      <c r="D191" s="118" t="s">
        <v>313</v>
      </c>
      <c r="E191" s="118" t="s">
        <v>216</v>
      </c>
      <c r="F191" s="118" t="s">
        <v>311</v>
      </c>
      <c r="G191" s="118" t="s">
        <v>677</v>
      </c>
      <c r="H191" s="118"/>
      <c r="I191" s="118">
        <v>200</v>
      </c>
      <c r="J191" s="118">
        <v>160</v>
      </c>
      <c r="K191" s="118"/>
      <c r="L191" s="128"/>
    </row>
    <row r="192" spans="1:12" hidden="1">
      <c r="A192" s="118" t="s">
        <v>280</v>
      </c>
      <c r="B192" s="118" t="s">
        <v>281</v>
      </c>
      <c r="C192" s="118" t="s">
        <v>282</v>
      </c>
      <c r="D192" s="118" t="s">
        <v>317</v>
      </c>
      <c r="E192" s="118" t="s">
        <v>320</v>
      </c>
      <c r="F192" s="118" t="s">
        <v>311</v>
      </c>
      <c r="G192" s="118" t="s">
        <v>677</v>
      </c>
      <c r="H192" s="118"/>
      <c r="I192" s="118">
        <v>50</v>
      </c>
      <c r="J192" s="118">
        <v>40</v>
      </c>
      <c r="K192" s="118"/>
      <c r="L192" s="128"/>
    </row>
    <row r="193" spans="1:12" hidden="1">
      <c r="A193" s="118" t="s">
        <v>280</v>
      </c>
      <c r="B193" s="118" t="s">
        <v>281</v>
      </c>
      <c r="C193" s="118" t="s">
        <v>282</v>
      </c>
      <c r="D193" s="118" t="s">
        <v>317</v>
      </c>
      <c r="E193" s="118" t="s">
        <v>226</v>
      </c>
      <c r="F193" s="118" t="s">
        <v>311</v>
      </c>
      <c r="G193" s="118" t="s">
        <v>677</v>
      </c>
      <c r="H193" s="118"/>
      <c r="I193" s="118">
        <v>100</v>
      </c>
      <c r="J193" s="118">
        <v>80</v>
      </c>
      <c r="K193" s="118"/>
      <c r="L193" s="128"/>
    </row>
    <row r="194" spans="1:12" hidden="1">
      <c r="A194" s="118" t="s">
        <v>280</v>
      </c>
      <c r="B194" s="118" t="s">
        <v>281</v>
      </c>
      <c r="C194" s="118" t="s">
        <v>282</v>
      </c>
      <c r="D194" s="118" t="s">
        <v>321</v>
      </c>
      <c r="E194" s="118" t="s">
        <v>228</v>
      </c>
      <c r="F194" s="118" t="s">
        <v>311</v>
      </c>
      <c r="G194" s="118" t="s">
        <v>677</v>
      </c>
      <c r="H194" s="118"/>
      <c r="I194" s="118">
        <v>350</v>
      </c>
      <c r="J194" s="118">
        <v>280</v>
      </c>
      <c r="K194" s="118"/>
      <c r="L194" s="128"/>
    </row>
    <row r="195" spans="1:12">
      <c r="A195" s="118" t="s">
        <v>280</v>
      </c>
      <c r="B195" s="118" t="s">
        <v>281</v>
      </c>
      <c r="C195" s="118" t="s">
        <v>282</v>
      </c>
      <c r="D195" s="118" t="s">
        <v>317</v>
      </c>
      <c r="E195" s="118" t="s">
        <v>322</v>
      </c>
      <c r="F195" s="118" t="s">
        <v>311</v>
      </c>
      <c r="G195" s="118" t="s">
        <v>677</v>
      </c>
      <c r="H195" s="118"/>
      <c r="I195" s="118">
        <v>50</v>
      </c>
      <c r="J195" s="118">
        <v>40</v>
      </c>
      <c r="K195" s="118"/>
      <c r="L195" s="128"/>
    </row>
    <row r="196" spans="1:12" hidden="1">
      <c r="A196" s="118" t="s">
        <v>280</v>
      </c>
      <c r="B196" s="118" t="s">
        <v>281</v>
      </c>
      <c r="C196" s="118" t="s">
        <v>282</v>
      </c>
      <c r="D196" s="118" t="s">
        <v>309</v>
      </c>
      <c r="E196" s="118" t="s">
        <v>323</v>
      </c>
      <c r="F196" s="118" t="s">
        <v>311</v>
      </c>
      <c r="G196" s="118" t="s">
        <v>677</v>
      </c>
      <c r="H196" s="118"/>
      <c r="I196" s="118">
        <v>330</v>
      </c>
      <c r="J196" s="118">
        <v>170</v>
      </c>
      <c r="K196" s="118"/>
      <c r="L196" s="128"/>
    </row>
    <row r="197" spans="1:12" hidden="1">
      <c r="A197" s="118" t="s">
        <v>280</v>
      </c>
      <c r="B197" s="118" t="s">
        <v>281</v>
      </c>
      <c r="C197" s="118" t="s">
        <v>282</v>
      </c>
      <c r="D197" s="118" t="s">
        <v>314</v>
      </c>
      <c r="E197" s="118" t="s">
        <v>238</v>
      </c>
      <c r="F197" s="118" t="s">
        <v>311</v>
      </c>
      <c r="G197" s="118" t="s">
        <v>677</v>
      </c>
      <c r="H197" s="118"/>
      <c r="I197" s="118">
        <v>100</v>
      </c>
      <c r="J197" s="118">
        <v>50</v>
      </c>
      <c r="K197" s="118"/>
      <c r="L197" s="128"/>
    </row>
    <row r="198" spans="1:12" hidden="1">
      <c r="A198" s="118" t="s">
        <v>280</v>
      </c>
      <c r="B198" s="118" t="s">
        <v>281</v>
      </c>
      <c r="C198" s="118" t="s">
        <v>282</v>
      </c>
      <c r="D198" s="118" t="s">
        <v>321</v>
      </c>
      <c r="E198" s="118" t="s">
        <v>243</v>
      </c>
      <c r="F198" s="118" t="s">
        <v>311</v>
      </c>
      <c r="G198" s="118" t="s">
        <v>677</v>
      </c>
      <c r="H198" s="118"/>
      <c r="I198" s="118">
        <v>350</v>
      </c>
      <c r="J198" s="118">
        <v>280</v>
      </c>
      <c r="K198" s="118"/>
      <c r="L198" s="128"/>
    </row>
    <row r="199" spans="1:12" hidden="1">
      <c r="A199" s="118" t="s">
        <v>280</v>
      </c>
      <c r="B199" s="118" t="s">
        <v>281</v>
      </c>
      <c r="C199" s="118" t="s">
        <v>282</v>
      </c>
      <c r="D199" s="118" t="s">
        <v>324</v>
      </c>
      <c r="E199" s="118" t="s">
        <v>311</v>
      </c>
      <c r="F199" s="118" t="s">
        <v>311</v>
      </c>
      <c r="G199" s="118" t="s">
        <v>677</v>
      </c>
      <c r="H199" s="118"/>
      <c r="I199" s="118">
        <v>0</v>
      </c>
      <c r="J199" s="118">
        <v>0</v>
      </c>
      <c r="K199" s="118"/>
      <c r="L199" s="128"/>
    </row>
    <row r="200" spans="1:12" hidden="1">
      <c r="A200" s="118" t="s">
        <v>280</v>
      </c>
      <c r="B200" s="118" t="s">
        <v>281</v>
      </c>
      <c r="C200" s="118" t="s">
        <v>282</v>
      </c>
      <c r="D200" s="118" t="s">
        <v>318</v>
      </c>
      <c r="E200" s="118" t="s">
        <v>244</v>
      </c>
      <c r="F200" s="118" t="s">
        <v>311</v>
      </c>
      <c r="G200" s="118" t="s">
        <v>677</v>
      </c>
      <c r="H200" s="118"/>
      <c r="I200" s="118">
        <v>350</v>
      </c>
      <c r="J200" s="118">
        <v>200</v>
      </c>
      <c r="K200" s="118"/>
      <c r="L200" s="128"/>
    </row>
    <row r="201" spans="1:12" hidden="1">
      <c r="A201" s="118" t="s">
        <v>280</v>
      </c>
      <c r="B201" s="118" t="s">
        <v>281</v>
      </c>
      <c r="C201" s="118" t="s">
        <v>282</v>
      </c>
      <c r="D201" s="118" t="s">
        <v>313</v>
      </c>
      <c r="E201" s="118" t="s">
        <v>245</v>
      </c>
      <c r="F201" s="118" t="s">
        <v>311</v>
      </c>
      <c r="G201" s="118" t="s">
        <v>677</v>
      </c>
      <c r="H201" s="118"/>
      <c r="I201" s="118">
        <v>250</v>
      </c>
      <c r="J201" s="118">
        <v>200</v>
      </c>
      <c r="K201" s="118"/>
      <c r="L201" s="128"/>
    </row>
    <row r="202" spans="1:12" hidden="1">
      <c r="A202" s="118" t="s">
        <v>280</v>
      </c>
      <c r="B202" s="118" t="s">
        <v>281</v>
      </c>
      <c r="C202" s="118" t="s">
        <v>282</v>
      </c>
      <c r="D202" s="118" t="s">
        <v>313</v>
      </c>
      <c r="E202" s="118" t="s">
        <v>245</v>
      </c>
      <c r="F202" s="118" t="s">
        <v>311</v>
      </c>
      <c r="G202" s="118" t="s">
        <v>677</v>
      </c>
      <c r="H202" s="118"/>
      <c r="I202" s="118">
        <v>250</v>
      </c>
      <c r="J202" s="118">
        <v>200</v>
      </c>
      <c r="K202" s="118"/>
      <c r="L202" s="128"/>
    </row>
    <row r="203" spans="1:12" hidden="1">
      <c r="A203" s="118" t="s">
        <v>280</v>
      </c>
      <c r="B203" s="118" t="s">
        <v>281</v>
      </c>
      <c r="C203" s="118" t="s">
        <v>282</v>
      </c>
      <c r="D203" s="118" t="s">
        <v>314</v>
      </c>
      <c r="E203" s="118" t="s">
        <v>246</v>
      </c>
      <c r="F203" s="118" t="s">
        <v>311</v>
      </c>
      <c r="G203" s="118" t="s">
        <v>677</v>
      </c>
      <c r="H203" s="118"/>
      <c r="I203" s="118">
        <v>100</v>
      </c>
      <c r="J203" s="118">
        <v>80</v>
      </c>
      <c r="K203" s="118"/>
      <c r="L203" s="128"/>
    </row>
    <row r="204" spans="1:12" hidden="1">
      <c r="A204" s="118" t="s">
        <v>280</v>
      </c>
      <c r="B204" s="118" t="s">
        <v>281</v>
      </c>
      <c r="C204" s="118" t="s">
        <v>282</v>
      </c>
      <c r="D204" s="118" t="s">
        <v>317</v>
      </c>
      <c r="E204" s="118" t="s">
        <v>254</v>
      </c>
      <c r="F204" s="118" t="s">
        <v>311</v>
      </c>
      <c r="G204" s="118" t="s">
        <v>677</v>
      </c>
      <c r="H204" s="118"/>
      <c r="I204" s="118">
        <v>0</v>
      </c>
      <c r="J204" s="118">
        <v>0</v>
      </c>
      <c r="K204" s="118"/>
      <c r="L204" s="128"/>
    </row>
    <row r="205" spans="1:12" hidden="1">
      <c r="A205" s="118" t="s">
        <v>280</v>
      </c>
      <c r="B205" s="118" t="s">
        <v>281</v>
      </c>
      <c r="C205" s="118" t="s">
        <v>282</v>
      </c>
      <c r="D205" s="118" t="s">
        <v>325</v>
      </c>
      <c r="E205" s="118" t="s">
        <v>269</v>
      </c>
      <c r="F205" s="118" t="s">
        <v>311</v>
      </c>
      <c r="G205" s="118" t="s">
        <v>677</v>
      </c>
      <c r="H205" s="118"/>
      <c r="I205" s="118">
        <v>300</v>
      </c>
      <c r="J205" s="118">
        <v>240</v>
      </c>
      <c r="K205" s="118"/>
      <c r="L205" s="128"/>
    </row>
    <row r="206" spans="1:12" hidden="1">
      <c r="A206" s="118" t="s">
        <v>280</v>
      </c>
      <c r="B206" s="118" t="s">
        <v>281</v>
      </c>
      <c r="C206" s="118" t="s">
        <v>282</v>
      </c>
      <c r="D206" s="118" t="s">
        <v>283</v>
      </c>
      <c r="E206" s="118" t="s">
        <v>326</v>
      </c>
      <c r="F206" s="118" t="s">
        <v>327</v>
      </c>
      <c r="G206" s="118" t="s">
        <v>677</v>
      </c>
      <c r="H206" s="118"/>
      <c r="I206" s="118">
        <v>100</v>
      </c>
      <c r="J206" s="118">
        <v>80</v>
      </c>
      <c r="K206" s="118"/>
      <c r="L206" s="128"/>
    </row>
    <row r="207" spans="1:12" hidden="1">
      <c r="A207" s="118" t="s">
        <v>280</v>
      </c>
      <c r="B207" s="118" t="s">
        <v>281</v>
      </c>
      <c r="C207" s="118" t="s">
        <v>282</v>
      </c>
      <c r="D207" s="118" t="s">
        <v>283</v>
      </c>
      <c r="E207" s="118" t="s">
        <v>328</v>
      </c>
      <c r="F207" s="118" t="s">
        <v>327</v>
      </c>
      <c r="G207" s="118" t="s">
        <v>677</v>
      </c>
      <c r="H207" s="118"/>
      <c r="I207" s="118">
        <v>100</v>
      </c>
      <c r="J207" s="118">
        <v>80</v>
      </c>
      <c r="K207" s="118"/>
      <c r="L207" s="128"/>
    </row>
    <row r="208" spans="1:12" hidden="1">
      <c r="A208" s="118" t="s">
        <v>280</v>
      </c>
      <c r="B208" s="118" t="s">
        <v>281</v>
      </c>
      <c r="C208" s="118" t="s">
        <v>282</v>
      </c>
      <c r="D208" s="118" t="s">
        <v>283</v>
      </c>
      <c r="E208" s="118" t="s">
        <v>329</v>
      </c>
      <c r="F208" s="118" t="s">
        <v>330</v>
      </c>
      <c r="G208" s="118" t="s">
        <v>677</v>
      </c>
      <c r="H208" s="118"/>
      <c r="I208" s="118">
        <v>100</v>
      </c>
      <c r="J208" s="118">
        <v>50</v>
      </c>
      <c r="K208" s="118"/>
      <c r="L208" s="128"/>
    </row>
    <row r="209" spans="1:12" hidden="1">
      <c r="A209" s="118" t="s">
        <v>280</v>
      </c>
      <c r="B209" s="118" t="s">
        <v>281</v>
      </c>
      <c r="C209" s="118" t="s">
        <v>282</v>
      </c>
      <c r="D209" s="118" t="s">
        <v>283</v>
      </c>
      <c r="E209" s="118" t="s">
        <v>331</v>
      </c>
      <c r="F209" s="118" t="s">
        <v>330</v>
      </c>
      <c r="G209" s="118" t="s">
        <v>677</v>
      </c>
      <c r="H209" s="118"/>
      <c r="I209" s="118">
        <v>150</v>
      </c>
      <c r="J209" s="118">
        <v>100</v>
      </c>
      <c r="K209" s="118"/>
      <c r="L209" s="128"/>
    </row>
    <row r="210" spans="1:12" hidden="1">
      <c r="A210" s="118" t="s">
        <v>280</v>
      </c>
      <c r="B210" s="118" t="s">
        <v>281</v>
      </c>
      <c r="C210" s="118" t="s">
        <v>282</v>
      </c>
      <c r="D210" s="118" t="s">
        <v>283</v>
      </c>
      <c r="E210" s="118" t="s">
        <v>332</v>
      </c>
      <c r="F210" s="118" t="s">
        <v>330</v>
      </c>
      <c r="G210" s="118" t="s">
        <v>677</v>
      </c>
      <c r="H210" s="118"/>
      <c r="I210" s="118">
        <v>150</v>
      </c>
      <c r="J210" s="118">
        <v>100</v>
      </c>
      <c r="K210" s="118"/>
      <c r="L210" s="128"/>
    </row>
    <row r="211" spans="1:12" hidden="1">
      <c r="A211" s="118" t="s">
        <v>280</v>
      </c>
      <c r="B211" s="118" t="s">
        <v>281</v>
      </c>
      <c r="C211" s="118" t="s">
        <v>282</v>
      </c>
      <c r="D211" s="118" t="s">
        <v>283</v>
      </c>
      <c r="E211" s="118" t="s">
        <v>195</v>
      </c>
      <c r="F211" s="118" t="s">
        <v>330</v>
      </c>
      <c r="G211" s="118" t="s">
        <v>677</v>
      </c>
      <c r="H211" s="118"/>
      <c r="I211" s="118">
        <v>100</v>
      </c>
      <c r="J211" s="118">
        <v>80</v>
      </c>
      <c r="K211" s="118"/>
      <c r="L211" s="128"/>
    </row>
    <row r="212" spans="1:12" hidden="1">
      <c r="A212" s="118" t="s">
        <v>280</v>
      </c>
      <c r="B212" s="118" t="s">
        <v>281</v>
      </c>
      <c r="C212" s="118" t="s">
        <v>282</v>
      </c>
      <c r="D212" s="118" t="s">
        <v>283</v>
      </c>
      <c r="E212" s="118" t="s">
        <v>195</v>
      </c>
      <c r="F212" s="118" t="s">
        <v>330</v>
      </c>
      <c r="G212" s="118" t="s">
        <v>677</v>
      </c>
      <c r="H212" s="118"/>
      <c r="I212" s="118">
        <v>100</v>
      </c>
      <c r="J212" s="118">
        <v>80</v>
      </c>
      <c r="K212" s="118"/>
      <c r="L212" s="128"/>
    </row>
    <row r="213" spans="1:12" hidden="1">
      <c r="A213" s="118" t="s">
        <v>280</v>
      </c>
      <c r="B213" s="118" t="s">
        <v>281</v>
      </c>
      <c r="C213" s="118" t="s">
        <v>282</v>
      </c>
      <c r="D213" s="118" t="s">
        <v>283</v>
      </c>
      <c r="E213" s="118" t="s">
        <v>195</v>
      </c>
      <c r="F213" s="118" t="s">
        <v>330</v>
      </c>
      <c r="G213" s="118" t="s">
        <v>677</v>
      </c>
      <c r="H213" s="118"/>
      <c r="I213" s="118">
        <v>100</v>
      </c>
      <c r="J213" s="118">
        <v>80</v>
      </c>
      <c r="K213" s="118"/>
      <c r="L213" s="128"/>
    </row>
    <row r="214" spans="1:12" hidden="1">
      <c r="A214" s="118" t="s">
        <v>280</v>
      </c>
      <c r="B214" s="118" t="s">
        <v>281</v>
      </c>
      <c r="C214" s="118" t="s">
        <v>282</v>
      </c>
      <c r="D214" s="118" t="s">
        <v>283</v>
      </c>
      <c r="E214" s="118" t="s">
        <v>333</v>
      </c>
      <c r="F214" s="118" t="s">
        <v>330</v>
      </c>
      <c r="G214" s="118" t="s">
        <v>677</v>
      </c>
      <c r="H214" s="118"/>
      <c r="I214" s="118">
        <v>100</v>
      </c>
      <c r="J214" s="118">
        <v>80</v>
      </c>
      <c r="K214" s="118"/>
      <c r="L214" s="128"/>
    </row>
    <row r="215" spans="1:12" hidden="1">
      <c r="A215" s="118" t="s">
        <v>280</v>
      </c>
      <c r="B215" s="118" t="s">
        <v>281</v>
      </c>
      <c r="C215" s="118" t="s">
        <v>282</v>
      </c>
      <c r="D215" s="118" t="s">
        <v>283</v>
      </c>
      <c r="E215" s="118" t="s">
        <v>333</v>
      </c>
      <c r="F215" s="118" t="s">
        <v>330</v>
      </c>
      <c r="G215" s="118" t="s">
        <v>677</v>
      </c>
      <c r="H215" s="118"/>
      <c r="I215" s="118">
        <v>100</v>
      </c>
      <c r="J215" s="118">
        <v>80</v>
      </c>
      <c r="K215" s="118"/>
      <c r="L215" s="128"/>
    </row>
    <row r="216" spans="1:12" hidden="1">
      <c r="A216" s="118" t="s">
        <v>280</v>
      </c>
      <c r="B216" s="118" t="s">
        <v>281</v>
      </c>
      <c r="C216" s="118" t="s">
        <v>282</v>
      </c>
      <c r="D216" s="118" t="s">
        <v>283</v>
      </c>
      <c r="E216" s="118" t="s">
        <v>334</v>
      </c>
      <c r="F216" s="118" t="s">
        <v>330</v>
      </c>
      <c r="G216" s="118" t="s">
        <v>677</v>
      </c>
      <c r="H216" s="118"/>
      <c r="I216" s="118">
        <v>100</v>
      </c>
      <c r="J216" s="118">
        <v>80</v>
      </c>
      <c r="K216" s="118"/>
      <c r="L216" s="128"/>
    </row>
    <row r="217" spans="1:12" hidden="1">
      <c r="A217" s="118" t="s">
        <v>280</v>
      </c>
      <c r="B217" s="118" t="s">
        <v>281</v>
      </c>
      <c r="C217" s="118" t="s">
        <v>282</v>
      </c>
      <c r="D217" s="118" t="s">
        <v>283</v>
      </c>
      <c r="E217" s="118" t="s">
        <v>334</v>
      </c>
      <c r="F217" s="118" t="s">
        <v>330</v>
      </c>
      <c r="G217" s="118" t="s">
        <v>677</v>
      </c>
      <c r="H217" s="118"/>
      <c r="I217" s="118">
        <v>100</v>
      </c>
      <c r="J217" s="118">
        <v>80</v>
      </c>
      <c r="K217" s="118"/>
      <c r="L217" s="128"/>
    </row>
    <row r="218" spans="1:12" hidden="1">
      <c r="A218" s="118" t="s">
        <v>280</v>
      </c>
      <c r="B218" s="118" t="s">
        <v>281</v>
      </c>
      <c r="C218" s="118" t="s">
        <v>282</v>
      </c>
      <c r="D218" s="118" t="s">
        <v>283</v>
      </c>
      <c r="E218" s="118" t="s">
        <v>335</v>
      </c>
      <c r="F218" s="118" t="s">
        <v>330</v>
      </c>
      <c r="G218" s="118" t="s">
        <v>677</v>
      </c>
      <c r="H218" s="118"/>
      <c r="I218" s="118">
        <v>150</v>
      </c>
      <c r="J218" s="118">
        <v>100</v>
      </c>
      <c r="K218" s="118"/>
      <c r="L218" s="128"/>
    </row>
    <row r="219" spans="1:12" hidden="1">
      <c r="A219" s="118" t="s">
        <v>280</v>
      </c>
      <c r="B219" s="118" t="s">
        <v>281</v>
      </c>
      <c r="C219" s="118" t="s">
        <v>282</v>
      </c>
      <c r="D219" s="118" t="s">
        <v>283</v>
      </c>
      <c r="E219" s="118" t="s">
        <v>335</v>
      </c>
      <c r="F219" s="118" t="s">
        <v>330</v>
      </c>
      <c r="G219" s="118" t="s">
        <v>677</v>
      </c>
      <c r="H219" s="118"/>
      <c r="I219" s="118">
        <v>150</v>
      </c>
      <c r="J219" s="118">
        <v>100</v>
      </c>
      <c r="K219" s="118"/>
      <c r="L219" s="128"/>
    </row>
    <row r="220" spans="1:12" hidden="1">
      <c r="A220" s="118" t="s">
        <v>280</v>
      </c>
      <c r="B220" s="118" t="s">
        <v>281</v>
      </c>
      <c r="C220" s="118" t="s">
        <v>282</v>
      </c>
      <c r="D220" s="118" t="s">
        <v>283</v>
      </c>
      <c r="E220" s="118" t="s">
        <v>196</v>
      </c>
      <c r="F220" s="118" t="s">
        <v>330</v>
      </c>
      <c r="G220" s="118" t="s">
        <v>677</v>
      </c>
      <c r="H220" s="118"/>
      <c r="I220" s="118">
        <v>100</v>
      </c>
      <c r="J220" s="118">
        <v>80</v>
      </c>
      <c r="K220" s="118"/>
      <c r="L220" s="128"/>
    </row>
    <row r="221" spans="1:12" hidden="1">
      <c r="A221" s="118" t="s">
        <v>280</v>
      </c>
      <c r="B221" s="118" t="s">
        <v>281</v>
      </c>
      <c r="C221" s="118" t="s">
        <v>282</v>
      </c>
      <c r="D221" s="118" t="s">
        <v>283</v>
      </c>
      <c r="E221" s="118" t="s">
        <v>196</v>
      </c>
      <c r="F221" s="118" t="s">
        <v>330</v>
      </c>
      <c r="G221" s="118" t="s">
        <v>677</v>
      </c>
      <c r="H221" s="118"/>
      <c r="I221" s="118">
        <v>100</v>
      </c>
      <c r="J221" s="118">
        <v>80</v>
      </c>
      <c r="K221" s="118"/>
      <c r="L221" s="128"/>
    </row>
    <row r="222" spans="1:12" hidden="1">
      <c r="A222" s="118" t="s">
        <v>280</v>
      </c>
      <c r="B222" s="118" t="s">
        <v>281</v>
      </c>
      <c r="C222" s="118" t="s">
        <v>282</v>
      </c>
      <c r="D222" s="118" t="s">
        <v>283</v>
      </c>
      <c r="E222" s="118" t="s">
        <v>196</v>
      </c>
      <c r="F222" s="118" t="s">
        <v>330</v>
      </c>
      <c r="G222" s="118" t="s">
        <v>677</v>
      </c>
      <c r="H222" s="118"/>
      <c r="I222" s="118">
        <v>100</v>
      </c>
      <c r="J222" s="118">
        <v>80</v>
      </c>
      <c r="K222" s="118"/>
      <c r="L222" s="128"/>
    </row>
    <row r="223" spans="1:12" hidden="1">
      <c r="A223" s="118" t="s">
        <v>280</v>
      </c>
      <c r="B223" s="118" t="s">
        <v>281</v>
      </c>
      <c r="C223" s="118" t="s">
        <v>282</v>
      </c>
      <c r="D223" s="118" t="s">
        <v>283</v>
      </c>
      <c r="E223" s="118" t="s">
        <v>336</v>
      </c>
      <c r="F223" s="118" t="s">
        <v>330</v>
      </c>
      <c r="G223" s="118" t="s">
        <v>677</v>
      </c>
      <c r="H223" s="118"/>
      <c r="I223" s="118">
        <v>150</v>
      </c>
      <c r="J223" s="118">
        <v>100</v>
      </c>
      <c r="K223" s="118"/>
      <c r="L223" s="128"/>
    </row>
    <row r="224" spans="1:12" hidden="1">
      <c r="A224" s="118" t="s">
        <v>280</v>
      </c>
      <c r="B224" s="118" t="s">
        <v>281</v>
      </c>
      <c r="C224" s="118" t="s">
        <v>282</v>
      </c>
      <c r="D224" s="118" t="s">
        <v>283</v>
      </c>
      <c r="E224" s="118" t="s">
        <v>337</v>
      </c>
      <c r="F224" s="118" t="s">
        <v>330</v>
      </c>
      <c r="G224" s="118" t="s">
        <v>677</v>
      </c>
      <c r="H224" s="118"/>
      <c r="I224" s="118">
        <v>150</v>
      </c>
      <c r="J224" s="118">
        <v>100</v>
      </c>
      <c r="K224" s="118"/>
      <c r="L224" s="128"/>
    </row>
    <row r="225" spans="1:12" hidden="1">
      <c r="A225" s="118" t="s">
        <v>280</v>
      </c>
      <c r="B225" s="118" t="s">
        <v>281</v>
      </c>
      <c r="C225" s="118" t="s">
        <v>282</v>
      </c>
      <c r="D225" s="118" t="s">
        <v>283</v>
      </c>
      <c r="E225" s="118" t="s">
        <v>338</v>
      </c>
      <c r="F225" s="118" t="s">
        <v>330</v>
      </c>
      <c r="G225" s="118" t="s">
        <v>677</v>
      </c>
      <c r="H225" s="118"/>
      <c r="I225" s="118">
        <v>100</v>
      </c>
      <c r="J225" s="118">
        <v>50</v>
      </c>
      <c r="K225" s="118"/>
      <c r="L225" s="128"/>
    </row>
    <row r="226" spans="1:12" hidden="1">
      <c r="A226" s="118" t="s">
        <v>280</v>
      </c>
      <c r="B226" s="118" t="s">
        <v>281</v>
      </c>
      <c r="C226" s="118" t="s">
        <v>282</v>
      </c>
      <c r="D226" s="118" t="s">
        <v>283</v>
      </c>
      <c r="E226" s="118" t="s">
        <v>217</v>
      </c>
      <c r="F226" s="118" t="s">
        <v>330</v>
      </c>
      <c r="G226" s="118" t="s">
        <v>677</v>
      </c>
      <c r="H226" s="118"/>
      <c r="I226" s="118">
        <v>240</v>
      </c>
      <c r="J226" s="118">
        <v>160</v>
      </c>
      <c r="K226" s="118"/>
      <c r="L226" s="128"/>
    </row>
    <row r="227" spans="1:12" hidden="1">
      <c r="A227" s="118" t="s">
        <v>280</v>
      </c>
      <c r="B227" s="118" t="s">
        <v>281</v>
      </c>
      <c r="C227" s="118" t="s">
        <v>282</v>
      </c>
      <c r="D227" s="118" t="s">
        <v>283</v>
      </c>
      <c r="E227" s="118" t="s">
        <v>217</v>
      </c>
      <c r="F227" s="118" t="s">
        <v>330</v>
      </c>
      <c r="G227" s="118" t="s">
        <v>677</v>
      </c>
      <c r="H227" s="118"/>
      <c r="I227" s="118">
        <v>240</v>
      </c>
      <c r="J227" s="118">
        <v>160</v>
      </c>
      <c r="K227" s="118"/>
      <c r="L227" s="128"/>
    </row>
    <row r="228" spans="1:12" hidden="1">
      <c r="A228" s="118" t="s">
        <v>280</v>
      </c>
      <c r="B228" s="118" t="s">
        <v>281</v>
      </c>
      <c r="C228" s="118" t="s">
        <v>282</v>
      </c>
      <c r="D228" s="118" t="s">
        <v>283</v>
      </c>
      <c r="E228" s="118" t="s">
        <v>219</v>
      </c>
      <c r="F228" s="118" t="s">
        <v>330</v>
      </c>
      <c r="G228" s="118" t="s">
        <v>677</v>
      </c>
      <c r="H228" s="118"/>
      <c r="I228" s="118">
        <v>100</v>
      </c>
      <c r="J228" s="118">
        <v>50</v>
      </c>
      <c r="K228" s="118"/>
      <c r="L228" s="128"/>
    </row>
    <row r="229" spans="1:12" hidden="1">
      <c r="A229" s="118" t="s">
        <v>280</v>
      </c>
      <c r="B229" s="118" t="s">
        <v>281</v>
      </c>
      <c r="C229" s="118" t="s">
        <v>282</v>
      </c>
      <c r="D229" s="118" t="s">
        <v>283</v>
      </c>
      <c r="E229" s="118" t="s">
        <v>339</v>
      </c>
      <c r="F229" s="118" t="s">
        <v>330</v>
      </c>
      <c r="G229" s="118" t="s">
        <v>677</v>
      </c>
      <c r="H229" s="118"/>
      <c r="I229" s="118">
        <v>100</v>
      </c>
      <c r="J229" s="118">
        <v>100</v>
      </c>
      <c r="K229" s="118"/>
      <c r="L229" s="128"/>
    </row>
    <row r="230" spans="1:12" hidden="1">
      <c r="A230" s="118" t="s">
        <v>280</v>
      </c>
      <c r="B230" s="118" t="s">
        <v>281</v>
      </c>
      <c r="C230" s="118" t="s">
        <v>282</v>
      </c>
      <c r="D230" s="118" t="s">
        <v>283</v>
      </c>
      <c r="E230" s="118" t="s">
        <v>339</v>
      </c>
      <c r="F230" s="118" t="s">
        <v>330</v>
      </c>
      <c r="G230" s="118" t="s">
        <v>677</v>
      </c>
      <c r="H230" s="118"/>
      <c r="I230" s="118">
        <v>100</v>
      </c>
      <c r="J230" s="118">
        <v>100</v>
      </c>
      <c r="K230" s="118"/>
      <c r="L230" s="128"/>
    </row>
    <row r="231" spans="1:12" hidden="1">
      <c r="A231" s="118" t="s">
        <v>280</v>
      </c>
      <c r="B231" s="118" t="s">
        <v>281</v>
      </c>
      <c r="C231" s="118" t="s">
        <v>282</v>
      </c>
      <c r="D231" s="118" t="s">
        <v>283</v>
      </c>
      <c r="E231" s="118" t="s">
        <v>225</v>
      </c>
      <c r="F231" s="118" t="s">
        <v>330</v>
      </c>
      <c r="G231" s="118" t="s">
        <v>677</v>
      </c>
      <c r="H231" s="118"/>
      <c r="I231" s="118">
        <v>100</v>
      </c>
      <c r="J231" s="118">
        <v>80</v>
      </c>
      <c r="K231" s="118"/>
      <c r="L231" s="128"/>
    </row>
    <row r="232" spans="1:12" hidden="1">
      <c r="A232" s="118" t="s">
        <v>280</v>
      </c>
      <c r="B232" s="118" t="s">
        <v>281</v>
      </c>
      <c r="C232" s="118" t="s">
        <v>282</v>
      </c>
      <c r="D232" s="118" t="s">
        <v>283</v>
      </c>
      <c r="E232" s="118" t="s">
        <v>225</v>
      </c>
      <c r="F232" s="118" t="s">
        <v>330</v>
      </c>
      <c r="G232" s="118" t="s">
        <v>677</v>
      </c>
      <c r="H232" s="118"/>
      <c r="I232" s="118">
        <v>100</v>
      </c>
      <c r="J232" s="118">
        <v>80</v>
      </c>
      <c r="K232" s="118"/>
      <c r="L232" s="128"/>
    </row>
    <row r="233" spans="1:12" hidden="1">
      <c r="A233" s="118" t="s">
        <v>280</v>
      </c>
      <c r="B233" s="118" t="s">
        <v>281</v>
      </c>
      <c r="C233" s="118" t="s">
        <v>282</v>
      </c>
      <c r="D233" s="118" t="s">
        <v>283</v>
      </c>
      <c r="E233" s="118" t="s">
        <v>340</v>
      </c>
      <c r="F233" s="118" t="s">
        <v>330</v>
      </c>
      <c r="G233" s="118" t="s">
        <v>677</v>
      </c>
      <c r="H233" s="118"/>
      <c r="I233" s="118">
        <v>100</v>
      </c>
      <c r="J233" s="118">
        <v>50</v>
      </c>
      <c r="K233" s="118"/>
      <c r="L233" s="128"/>
    </row>
    <row r="234" spans="1:12" hidden="1">
      <c r="A234" s="118" t="s">
        <v>280</v>
      </c>
      <c r="B234" s="118" t="s">
        <v>281</v>
      </c>
      <c r="C234" s="118" t="s">
        <v>282</v>
      </c>
      <c r="D234" s="118" t="s">
        <v>283</v>
      </c>
      <c r="E234" s="118" t="s">
        <v>340</v>
      </c>
      <c r="F234" s="118" t="s">
        <v>330</v>
      </c>
      <c r="G234" s="118" t="s">
        <v>677</v>
      </c>
      <c r="H234" s="118"/>
      <c r="I234" s="118">
        <v>160</v>
      </c>
      <c r="J234" s="118">
        <v>80</v>
      </c>
      <c r="K234" s="118"/>
      <c r="L234" s="128"/>
    </row>
    <row r="235" spans="1:12" hidden="1">
      <c r="A235" s="118" t="s">
        <v>280</v>
      </c>
      <c r="B235" s="118" t="s">
        <v>281</v>
      </c>
      <c r="C235" s="118" t="s">
        <v>282</v>
      </c>
      <c r="D235" s="118" t="s">
        <v>283</v>
      </c>
      <c r="E235" s="118" t="s">
        <v>340</v>
      </c>
      <c r="F235" s="118" t="s">
        <v>330</v>
      </c>
      <c r="G235" s="118" t="s">
        <v>677</v>
      </c>
      <c r="H235" s="118"/>
      <c r="I235" s="118">
        <v>160</v>
      </c>
      <c r="J235" s="118">
        <v>80</v>
      </c>
      <c r="K235" s="118"/>
      <c r="L235" s="128"/>
    </row>
    <row r="236" spans="1:12" hidden="1">
      <c r="A236" s="118" t="s">
        <v>280</v>
      </c>
      <c r="B236" s="118" t="s">
        <v>281</v>
      </c>
      <c r="C236" s="118" t="s">
        <v>282</v>
      </c>
      <c r="D236" s="118" t="s">
        <v>283</v>
      </c>
      <c r="E236" s="118" t="s">
        <v>237</v>
      </c>
      <c r="F236" s="118" t="s">
        <v>330</v>
      </c>
      <c r="G236" s="118" t="s">
        <v>677</v>
      </c>
      <c r="H236" s="118"/>
      <c r="I236" s="118">
        <v>100</v>
      </c>
      <c r="J236" s="118">
        <v>50</v>
      </c>
      <c r="K236" s="118"/>
      <c r="L236" s="128"/>
    </row>
    <row r="237" spans="1:12" hidden="1">
      <c r="A237" s="118" t="s">
        <v>280</v>
      </c>
      <c r="B237" s="118" t="s">
        <v>281</v>
      </c>
      <c r="C237" s="118" t="s">
        <v>282</v>
      </c>
      <c r="D237" s="118" t="s">
        <v>283</v>
      </c>
      <c r="E237" s="118" t="s">
        <v>239</v>
      </c>
      <c r="F237" s="118" t="s">
        <v>330</v>
      </c>
      <c r="G237" s="118" t="s">
        <v>677</v>
      </c>
      <c r="H237" s="118"/>
      <c r="I237" s="118">
        <v>100</v>
      </c>
      <c r="J237" s="118">
        <v>80</v>
      </c>
      <c r="K237" s="118"/>
      <c r="L237" s="128"/>
    </row>
    <row r="238" spans="1:12" hidden="1">
      <c r="A238" s="118" t="s">
        <v>280</v>
      </c>
      <c r="B238" s="118" t="s">
        <v>281</v>
      </c>
      <c r="C238" s="118" t="s">
        <v>282</v>
      </c>
      <c r="D238" s="118" t="s">
        <v>283</v>
      </c>
      <c r="E238" s="118" t="s">
        <v>239</v>
      </c>
      <c r="F238" s="118" t="s">
        <v>330</v>
      </c>
      <c r="G238" s="118" t="s">
        <v>677</v>
      </c>
      <c r="H238" s="118"/>
      <c r="I238" s="118">
        <v>100</v>
      </c>
      <c r="J238" s="118">
        <v>80</v>
      </c>
      <c r="K238" s="118"/>
      <c r="L238" s="128"/>
    </row>
    <row r="239" spans="1:12" hidden="1">
      <c r="A239" s="118" t="s">
        <v>280</v>
      </c>
      <c r="B239" s="118" t="s">
        <v>281</v>
      </c>
      <c r="C239" s="118" t="s">
        <v>282</v>
      </c>
      <c r="D239" s="118" t="s">
        <v>283</v>
      </c>
      <c r="E239" s="118" t="s">
        <v>239</v>
      </c>
      <c r="F239" s="118" t="s">
        <v>330</v>
      </c>
      <c r="G239" s="118" t="s">
        <v>677</v>
      </c>
      <c r="H239" s="118"/>
      <c r="I239" s="118">
        <v>160</v>
      </c>
      <c r="J239" s="118">
        <v>80</v>
      </c>
      <c r="K239" s="118"/>
      <c r="L239" s="128"/>
    </row>
    <row r="240" spans="1:12" hidden="1">
      <c r="A240" s="118" t="s">
        <v>280</v>
      </c>
      <c r="B240" s="118" t="s">
        <v>281</v>
      </c>
      <c r="C240" s="118" t="s">
        <v>282</v>
      </c>
      <c r="D240" s="118" t="s">
        <v>283</v>
      </c>
      <c r="E240" s="118" t="s">
        <v>341</v>
      </c>
      <c r="F240" s="118" t="s">
        <v>330</v>
      </c>
      <c r="G240" s="118" t="s">
        <v>677</v>
      </c>
      <c r="H240" s="118"/>
      <c r="I240" s="118">
        <v>150</v>
      </c>
      <c r="J240" s="118">
        <v>100</v>
      </c>
      <c r="K240" s="118"/>
      <c r="L240" s="128"/>
    </row>
    <row r="241" spans="1:12" hidden="1">
      <c r="A241" s="118" t="s">
        <v>280</v>
      </c>
      <c r="B241" s="118" t="s">
        <v>281</v>
      </c>
      <c r="C241" s="118" t="s">
        <v>282</v>
      </c>
      <c r="D241" s="118" t="s">
        <v>283</v>
      </c>
      <c r="E241" s="118" t="s">
        <v>341</v>
      </c>
      <c r="F241" s="118" t="s">
        <v>330</v>
      </c>
      <c r="G241" s="118" t="s">
        <v>677</v>
      </c>
      <c r="H241" s="118"/>
      <c r="I241" s="118">
        <v>150</v>
      </c>
      <c r="J241" s="118">
        <v>100</v>
      </c>
      <c r="K241" s="118"/>
      <c r="L241" s="128"/>
    </row>
    <row r="242" spans="1:12" hidden="1">
      <c r="A242" s="118" t="s">
        <v>280</v>
      </c>
      <c r="B242" s="118" t="s">
        <v>281</v>
      </c>
      <c r="C242" s="118" t="s">
        <v>282</v>
      </c>
      <c r="D242" s="118" t="s">
        <v>283</v>
      </c>
      <c r="E242" s="118" t="s">
        <v>266</v>
      </c>
      <c r="F242" s="118" t="s">
        <v>330</v>
      </c>
      <c r="G242" s="118" t="s">
        <v>677</v>
      </c>
      <c r="H242" s="118"/>
      <c r="I242" s="118">
        <v>150</v>
      </c>
      <c r="J242" s="118">
        <v>100</v>
      </c>
      <c r="K242" s="118"/>
      <c r="L242" s="128"/>
    </row>
    <row r="243" spans="1:12" hidden="1">
      <c r="A243" s="118" t="s">
        <v>280</v>
      </c>
      <c r="B243" s="118" t="s">
        <v>281</v>
      </c>
      <c r="C243" s="118" t="s">
        <v>282</v>
      </c>
      <c r="D243" s="118" t="s">
        <v>283</v>
      </c>
      <c r="E243" s="118" t="s">
        <v>342</v>
      </c>
      <c r="F243" s="118" t="s">
        <v>330</v>
      </c>
      <c r="G243" s="118" t="s">
        <v>677</v>
      </c>
      <c r="H243" s="118"/>
      <c r="I243" s="118">
        <v>160</v>
      </c>
      <c r="J243" s="118">
        <v>80</v>
      </c>
      <c r="K243" s="118"/>
      <c r="L243" s="128"/>
    </row>
    <row r="244" spans="1:12" hidden="1">
      <c r="A244" s="118" t="s">
        <v>280</v>
      </c>
      <c r="B244" s="118" t="s">
        <v>281</v>
      </c>
      <c r="C244" s="118" t="s">
        <v>282</v>
      </c>
      <c r="D244" s="118" t="s">
        <v>283</v>
      </c>
      <c r="E244" s="118" t="s">
        <v>274</v>
      </c>
      <c r="F244" s="118" t="s">
        <v>330</v>
      </c>
      <c r="G244" s="118" t="s">
        <v>677</v>
      </c>
      <c r="H244" s="118"/>
      <c r="I244" s="118">
        <v>160</v>
      </c>
      <c r="J244" s="118">
        <v>80</v>
      </c>
      <c r="K244" s="118"/>
      <c r="L244" s="128"/>
    </row>
    <row r="245" spans="1:12" hidden="1">
      <c r="A245" s="118" t="s">
        <v>280</v>
      </c>
      <c r="B245" s="118" t="s">
        <v>281</v>
      </c>
      <c r="C245" s="118" t="s">
        <v>282</v>
      </c>
      <c r="D245" s="118" t="s">
        <v>283</v>
      </c>
      <c r="E245" s="118" t="s">
        <v>274</v>
      </c>
      <c r="F245" s="118" t="s">
        <v>330</v>
      </c>
      <c r="G245" s="118" t="s">
        <v>677</v>
      </c>
      <c r="H245" s="118"/>
      <c r="I245" s="118">
        <v>240</v>
      </c>
      <c r="J245" s="118">
        <v>160</v>
      </c>
      <c r="K245" s="118"/>
      <c r="L245" s="128"/>
    </row>
    <row r="246" spans="1:12" hidden="1">
      <c r="A246" s="118" t="s">
        <v>280</v>
      </c>
      <c r="B246" s="118" t="s">
        <v>281</v>
      </c>
      <c r="C246" s="118" t="s">
        <v>282</v>
      </c>
      <c r="D246" s="118" t="s">
        <v>283</v>
      </c>
      <c r="E246" s="118" t="s">
        <v>274</v>
      </c>
      <c r="F246" s="118" t="s">
        <v>330</v>
      </c>
      <c r="G246" s="118" t="s">
        <v>677</v>
      </c>
      <c r="H246" s="118"/>
      <c r="I246" s="118">
        <v>240</v>
      </c>
      <c r="J246" s="118">
        <v>160</v>
      </c>
      <c r="K246" s="118"/>
      <c r="L246" s="128"/>
    </row>
    <row r="247" spans="1:12" hidden="1">
      <c r="A247" s="118" t="s">
        <v>280</v>
      </c>
      <c r="B247" s="118" t="s">
        <v>281</v>
      </c>
      <c r="C247" s="118" t="s">
        <v>282</v>
      </c>
      <c r="D247" s="118" t="s">
        <v>283</v>
      </c>
      <c r="E247" s="118" t="s">
        <v>343</v>
      </c>
      <c r="F247" s="118" t="s">
        <v>330</v>
      </c>
      <c r="G247" s="118" t="s">
        <v>677</v>
      </c>
      <c r="H247" s="118"/>
      <c r="I247" s="118">
        <v>150</v>
      </c>
      <c r="J247" s="118">
        <v>100</v>
      </c>
      <c r="K247" s="118"/>
      <c r="L247" s="128"/>
    </row>
    <row r="248" spans="1:12" hidden="1">
      <c r="A248" s="118" t="s">
        <v>280</v>
      </c>
      <c r="B248" s="118" t="s">
        <v>281</v>
      </c>
      <c r="C248" s="118" t="s">
        <v>282</v>
      </c>
      <c r="D248" s="118" t="s">
        <v>283</v>
      </c>
      <c r="E248" s="118" t="s">
        <v>278</v>
      </c>
      <c r="F248" s="118" t="s">
        <v>330</v>
      </c>
      <c r="G248" s="118" t="s">
        <v>677</v>
      </c>
      <c r="H248" s="118"/>
      <c r="I248" s="118">
        <v>150</v>
      </c>
      <c r="J248" s="118">
        <v>100</v>
      </c>
      <c r="K248" s="118"/>
      <c r="L248" s="128"/>
    </row>
    <row r="249" spans="1:12" hidden="1">
      <c r="A249" s="118" t="s">
        <v>280</v>
      </c>
      <c r="B249" s="118" t="s">
        <v>281</v>
      </c>
      <c r="C249" s="118" t="s">
        <v>282</v>
      </c>
      <c r="D249" s="118" t="s">
        <v>283</v>
      </c>
      <c r="E249" s="118" t="s">
        <v>278</v>
      </c>
      <c r="F249" s="118" t="s">
        <v>330</v>
      </c>
      <c r="G249" s="118" t="s">
        <v>677</v>
      </c>
      <c r="H249" s="118"/>
      <c r="I249" s="118">
        <v>150</v>
      </c>
      <c r="J249" s="118">
        <v>100</v>
      </c>
      <c r="K249" s="118"/>
      <c r="L249" s="128"/>
    </row>
    <row r="250" spans="1:12" hidden="1">
      <c r="A250" s="118" t="s">
        <v>280</v>
      </c>
      <c r="B250" s="118" t="s">
        <v>281</v>
      </c>
      <c r="C250" s="118" t="s">
        <v>282</v>
      </c>
      <c r="D250" s="118" t="s">
        <v>283</v>
      </c>
      <c r="E250" s="118" t="s">
        <v>344</v>
      </c>
      <c r="F250" s="118" t="s">
        <v>330</v>
      </c>
      <c r="G250" s="118" t="s">
        <v>677</v>
      </c>
      <c r="H250" s="118"/>
      <c r="I250" s="118">
        <v>150</v>
      </c>
      <c r="J250" s="118">
        <v>100</v>
      </c>
      <c r="K250" s="118"/>
      <c r="L250" s="128"/>
    </row>
    <row r="251" spans="1:12" hidden="1">
      <c r="A251" s="118" t="s">
        <v>280</v>
      </c>
      <c r="B251" s="118" t="s">
        <v>281</v>
      </c>
      <c r="C251" s="118" t="s">
        <v>282</v>
      </c>
      <c r="D251" s="118" t="s">
        <v>283</v>
      </c>
      <c r="E251" s="118" t="s">
        <v>345</v>
      </c>
      <c r="F251" s="118" t="s">
        <v>330</v>
      </c>
      <c r="G251" s="118" t="s">
        <v>677</v>
      </c>
      <c r="H251" s="118"/>
      <c r="I251" s="118">
        <v>80</v>
      </c>
      <c r="J251" s="118">
        <v>50</v>
      </c>
      <c r="K251" s="118"/>
      <c r="L251" s="128"/>
    </row>
    <row r="252" spans="1:12" hidden="1">
      <c r="A252" s="118" t="s">
        <v>280</v>
      </c>
      <c r="B252" s="118" t="s">
        <v>281</v>
      </c>
      <c r="C252" s="118" t="s">
        <v>282</v>
      </c>
      <c r="D252" s="118" t="s">
        <v>283</v>
      </c>
      <c r="E252" s="118" t="s">
        <v>279</v>
      </c>
      <c r="F252" s="118" t="s">
        <v>330</v>
      </c>
      <c r="G252" s="118" t="s">
        <v>677</v>
      </c>
      <c r="H252" s="118"/>
      <c r="I252" s="118">
        <v>100</v>
      </c>
      <c r="J252" s="118">
        <v>80</v>
      </c>
      <c r="K252" s="118"/>
      <c r="L252" s="128"/>
    </row>
    <row r="253" spans="1:12" hidden="1">
      <c r="A253" s="118" t="s">
        <v>346</v>
      </c>
      <c r="B253" s="118" t="s">
        <v>347</v>
      </c>
      <c r="C253" s="118" t="s">
        <v>159</v>
      </c>
      <c r="D253" s="118" t="s">
        <v>204</v>
      </c>
      <c r="E253" s="118" t="s">
        <v>251</v>
      </c>
      <c r="F253" s="118" t="s">
        <v>205</v>
      </c>
      <c r="G253" s="118" t="s">
        <v>677</v>
      </c>
      <c r="H253" s="118"/>
      <c r="I253" s="118">
        <v>50</v>
      </c>
      <c r="J253" s="118"/>
      <c r="K253" s="118"/>
      <c r="L253" s="128"/>
    </row>
    <row r="254" spans="1:12" hidden="1">
      <c r="A254" s="118" t="s">
        <v>346</v>
      </c>
      <c r="B254" s="118" t="s">
        <v>347</v>
      </c>
      <c r="C254" s="118" t="s">
        <v>159</v>
      </c>
      <c r="D254" s="118" t="s">
        <v>160</v>
      </c>
      <c r="E254" s="118" t="s">
        <v>179</v>
      </c>
      <c r="F254" s="118" t="s">
        <v>285</v>
      </c>
      <c r="G254" s="118" t="s">
        <v>677</v>
      </c>
      <c r="H254" s="118"/>
      <c r="I254" s="118">
        <v>700</v>
      </c>
      <c r="J254" s="118"/>
      <c r="K254" s="118"/>
      <c r="L254" s="128"/>
    </row>
    <row r="255" spans="1:12" hidden="1">
      <c r="A255" s="118" t="s">
        <v>346</v>
      </c>
      <c r="B255" s="118" t="s">
        <v>347</v>
      </c>
      <c r="C255" s="118" t="s">
        <v>159</v>
      </c>
      <c r="D255" s="118" t="s">
        <v>182</v>
      </c>
      <c r="E255" s="118" t="s">
        <v>194</v>
      </c>
      <c r="F255" s="118" t="s">
        <v>348</v>
      </c>
      <c r="G255" s="118" t="s">
        <v>677</v>
      </c>
      <c r="H255" s="118"/>
      <c r="I255" s="118">
        <v>50</v>
      </c>
      <c r="J255" s="118"/>
      <c r="K255" s="118"/>
      <c r="L255" s="128"/>
    </row>
    <row r="256" spans="1:12" hidden="1">
      <c r="A256" s="118" t="s">
        <v>346</v>
      </c>
      <c r="B256" s="118" t="s">
        <v>347</v>
      </c>
      <c r="C256" s="118" t="s">
        <v>159</v>
      </c>
      <c r="D256" s="118" t="s">
        <v>165</v>
      </c>
      <c r="E256" s="118" t="s">
        <v>166</v>
      </c>
      <c r="F256" s="118"/>
      <c r="G256" s="118" t="s">
        <v>677</v>
      </c>
      <c r="H256" s="118"/>
      <c r="I256" s="118">
        <v>300</v>
      </c>
      <c r="J256" s="118"/>
      <c r="K256" s="118"/>
      <c r="L256" s="128"/>
    </row>
    <row r="257" spans="1:12" hidden="1">
      <c r="A257" s="118" t="s">
        <v>346</v>
      </c>
      <c r="B257" s="118" t="s">
        <v>347</v>
      </c>
      <c r="C257" s="118" t="s">
        <v>159</v>
      </c>
      <c r="D257" s="118" t="s">
        <v>169</v>
      </c>
      <c r="E257" s="118" t="s">
        <v>170</v>
      </c>
      <c r="F257" s="118"/>
      <c r="G257" s="118" t="s">
        <v>677</v>
      </c>
      <c r="H257" s="118"/>
      <c r="I257" s="118">
        <v>600</v>
      </c>
      <c r="J257" s="118"/>
      <c r="K257" s="118"/>
      <c r="L257" s="128"/>
    </row>
    <row r="258" spans="1:12" hidden="1">
      <c r="A258" s="118" t="s">
        <v>346</v>
      </c>
      <c r="B258" s="118" t="s">
        <v>347</v>
      </c>
      <c r="C258" s="118" t="s">
        <v>159</v>
      </c>
      <c r="D258" s="118" t="s">
        <v>206</v>
      </c>
      <c r="E258" s="118" t="s">
        <v>349</v>
      </c>
      <c r="F258" s="118"/>
      <c r="G258" s="118" t="s">
        <v>677</v>
      </c>
      <c r="H258" s="118"/>
      <c r="I258" s="118">
        <v>500</v>
      </c>
      <c r="J258" s="118"/>
      <c r="K258" s="118"/>
      <c r="L258" s="128"/>
    </row>
    <row r="259" spans="1:12" hidden="1">
      <c r="A259" s="118" t="s">
        <v>346</v>
      </c>
      <c r="B259" s="118" t="s">
        <v>347</v>
      </c>
      <c r="C259" s="118" t="s">
        <v>159</v>
      </c>
      <c r="D259" s="118" t="s">
        <v>165</v>
      </c>
      <c r="E259" s="118" t="s">
        <v>350</v>
      </c>
      <c r="F259" s="118"/>
      <c r="G259" s="118" t="s">
        <v>677</v>
      </c>
      <c r="H259" s="118"/>
      <c r="I259" s="118">
        <v>550</v>
      </c>
      <c r="J259" s="118"/>
      <c r="K259" s="118"/>
      <c r="L259" s="128"/>
    </row>
    <row r="260" spans="1:12" hidden="1">
      <c r="A260" s="118" t="s">
        <v>346</v>
      </c>
      <c r="B260" s="118" t="s">
        <v>347</v>
      </c>
      <c r="C260" s="118" t="s">
        <v>159</v>
      </c>
      <c r="D260" s="118" t="s">
        <v>182</v>
      </c>
      <c r="E260" s="118" t="s">
        <v>351</v>
      </c>
      <c r="F260" s="118"/>
      <c r="G260" s="118" t="s">
        <v>677</v>
      </c>
      <c r="H260" s="118"/>
      <c r="I260" s="118">
        <v>0</v>
      </c>
      <c r="J260" s="118"/>
      <c r="K260" s="118"/>
      <c r="L260" s="128"/>
    </row>
    <row r="261" spans="1:12" hidden="1">
      <c r="A261" s="118" t="s">
        <v>346</v>
      </c>
      <c r="B261" s="118" t="s">
        <v>347</v>
      </c>
      <c r="C261" s="118" t="s">
        <v>159</v>
      </c>
      <c r="D261" s="118" t="s">
        <v>169</v>
      </c>
      <c r="E261" s="118" t="s">
        <v>171</v>
      </c>
      <c r="F261" s="118"/>
      <c r="G261" s="118" t="s">
        <v>677</v>
      </c>
      <c r="H261" s="118"/>
      <c r="I261" s="118">
        <v>250</v>
      </c>
      <c r="J261" s="118"/>
      <c r="K261" s="118"/>
      <c r="L261" s="128"/>
    </row>
    <row r="262" spans="1:12" hidden="1">
      <c r="A262" s="118" t="s">
        <v>346</v>
      </c>
      <c r="B262" s="118" t="s">
        <v>347</v>
      </c>
      <c r="C262" s="118" t="s">
        <v>159</v>
      </c>
      <c r="D262" s="118" t="s">
        <v>160</v>
      </c>
      <c r="E262" s="118" t="s">
        <v>315</v>
      </c>
      <c r="F262" s="118"/>
      <c r="G262" s="118" t="s">
        <v>677</v>
      </c>
      <c r="H262" s="118"/>
      <c r="I262" s="118">
        <v>500</v>
      </c>
      <c r="J262" s="118"/>
      <c r="K262" s="118"/>
      <c r="L262" s="128"/>
    </row>
    <row r="263" spans="1:12" hidden="1">
      <c r="A263" s="118" t="s">
        <v>346</v>
      </c>
      <c r="B263" s="118" t="s">
        <v>347</v>
      </c>
      <c r="C263" s="118" t="s">
        <v>159</v>
      </c>
      <c r="D263" s="118" t="s">
        <v>160</v>
      </c>
      <c r="E263" s="118" t="s">
        <v>181</v>
      </c>
      <c r="F263" s="118"/>
      <c r="G263" s="118" t="s">
        <v>677</v>
      </c>
      <c r="H263" s="118"/>
      <c r="I263" s="118">
        <v>150</v>
      </c>
      <c r="J263" s="118"/>
      <c r="K263" s="118"/>
      <c r="L263" s="128"/>
    </row>
    <row r="264" spans="1:12" hidden="1">
      <c r="A264" s="118" t="s">
        <v>346</v>
      </c>
      <c r="B264" s="118" t="s">
        <v>347</v>
      </c>
      <c r="C264" s="118" t="s">
        <v>159</v>
      </c>
      <c r="D264" s="118" t="s">
        <v>160</v>
      </c>
      <c r="E264" s="118" t="s">
        <v>352</v>
      </c>
      <c r="F264" s="118"/>
      <c r="G264" s="118" t="s">
        <v>677</v>
      </c>
      <c r="H264" s="118"/>
      <c r="I264" s="118">
        <v>200</v>
      </c>
      <c r="J264" s="118"/>
      <c r="K264" s="118"/>
      <c r="L264" s="128"/>
    </row>
    <row r="265" spans="1:12" hidden="1">
      <c r="A265" s="118" t="s">
        <v>346</v>
      </c>
      <c r="B265" s="118" t="s">
        <v>347</v>
      </c>
      <c r="C265" s="118" t="s">
        <v>159</v>
      </c>
      <c r="D265" s="118" t="s">
        <v>160</v>
      </c>
      <c r="E265" s="118" t="s">
        <v>353</v>
      </c>
      <c r="F265" s="118"/>
      <c r="G265" s="118" t="s">
        <v>677</v>
      </c>
      <c r="H265" s="118"/>
      <c r="I265" s="118">
        <v>0</v>
      </c>
      <c r="J265" s="118"/>
      <c r="K265" s="118"/>
      <c r="L265" s="128"/>
    </row>
    <row r="266" spans="1:12" hidden="1">
      <c r="A266" s="118" t="s">
        <v>346</v>
      </c>
      <c r="B266" s="118" t="s">
        <v>347</v>
      </c>
      <c r="C266" s="118" t="s">
        <v>159</v>
      </c>
      <c r="D266" s="118" t="s">
        <v>160</v>
      </c>
      <c r="E266" s="118" t="s">
        <v>326</v>
      </c>
      <c r="F266" s="118"/>
      <c r="G266" s="118" t="s">
        <v>677</v>
      </c>
      <c r="H266" s="118"/>
      <c r="I266" s="118">
        <v>150</v>
      </c>
      <c r="J266" s="118"/>
      <c r="K266" s="118"/>
      <c r="L266" s="128"/>
    </row>
    <row r="267" spans="1:12" hidden="1">
      <c r="A267" s="118" t="s">
        <v>346</v>
      </c>
      <c r="B267" s="118" t="s">
        <v>347</v>
      </c>
      <c r="C267" s="118" t="s">
        <v>159</v>
      </c>
      <c r="D267" s="118" t="s">
        <v>160</v>
      </c>
      <c r="E267" s="118" t="s">
        <v>354</v>
      </c>
      <c r="F267" s="118"/>
      <c r="G267" s="118" t="s">
        <v>677</v>
      </c>
      <c r="H267" s="118"/>
      <c r="I267" s="118">
        <v>250</v>
      </c>
      <c r="J267" s="118"/>
      <c r="K267" s="118"/>
      <c r="L267" s="128"/>
    </row>
    <row r="268" spans="1:12" hidden="1">
      <c r="A268" s="118" t="s">
        <v>346</v>
      </c>
      <c r="B268" s="118" t="s">
        <v>347</v>
      </c>
      <c r="C268" s="118" t="s">
        <v>159</v>
      </c>
      <c r="D268" s="118" t="s">
        <v>182</v>
      </c>
      <c r="E268" s="118" t="s">
        <v>316</v>
      </c>
      <c r="F268" s="118"/>
      <c r="G268" s="118" t="s">
        <v>677</v>
      </c>
      <c r="H268" s="118"/>
      <c r="I268" s="118">
        <v>150</v>
      </c>
      <c r="J268" s="118"/>
      <c r="K268" s="118"/>
      <c r="L268" s="128"/>
    </row>
    <row r="269" spans="1:12" hidden="1">
      <c r="A269" s="118" t="s">
        <v>346</v>
      </c>
      <c r="B269" s="118" t="s">
        <v>347</v>
      </c>
      <c r="C269" s="118" t="s">
        <v>159</v>
      </c>
      <c r="D269" s="118" t="s">
        <v>182</v>
      </c>
      <c r="E269" s="118" t="s">
        <v>194</v>
      </c>
      <c r="F269" s="118"/>
      <c r="G269" s="118" t="s">
        <v>677</v>
      </c>
      <c r="H269" s="118"/>
      <c r="I269" s="118">
        <v>100</v>
      </c>
      <c r="J269" s="118"/>
      <c r="K269" s="118"/>
      <c r="L269" s="128"/>
    </row>
    <row r="270" spans="1:12" hidden="1">
      <c r="A270" s="118" t="s">
        <v>346</v>
      </c>
      <c r="B270" s="118" t="s">
        <v>347</v>
      </c>
      <c r="C270" s="118" t="s">
        <v>159</v>
      </c>
      <c r="D270" s="118" t="s">
        <v>169</v>
      </c>
      <c r="E270" s="118" t="s">
        <v>198</v>
      </c>
      <c r="F270" s="118"/>
      <c r="G270" s="118" t="s">
        <v>677</v>
      </c>
      <c r="H270" s="118"/>
      <c r="I270" s="118">
        <v>200</v>
      </c>
      <c r="J270" s="118"/>
      <c r="K270" s="118"/>
      <c r="L270" s="128"/>
    </row>
    <row r="271" spans="1:12" hidden="1">
      <c r="A271" s="118" t="s">
        <v>346</v>
      </c>
      <c r="B271" s="118" t="s">
        <v>347</v>
      </c>
      <c r="C271" s="118" t="s">
        <v>159</v>
      </c>
      <c r="D271" s="118" t="s">
        <v>160</v>
      </c>
      <c r="E271" s="118" t="s">
        <v>199</v>
      </c>
      <c r="F271" s="118"/>
      <c r="G271" s="118" t="s">
        <v>677</v>
      </c>
      <c r="H271" s="118"/>
      <c r="I271" s="118">
        <v>200</v>
      </c>
      <c r="J271" s="118"/>
      <c r="K271" s="118"/>
      <c r="L271" s="128"/>
    </row>
    <row r="272" spans="1:12" hidden="1">
      <c r="A272" s="118" t="s">
        <v>346</v>
      </c>
      <c r="B272" s="118" t="s">
        <v>347</v>
      </c>
      <c r="C272" s="118" t="s">
        <v>159</v>
      </c>
      <c r="D272" s="118" t="s">
        <v>160</v>
      </c>
      <c r="E272" s="118" t="s">
        <v>355</v>
      </c>
      <c r="F272" s="118"/>
      <c r="G272" s="118" t="s">
        <v>677</v>
      </c>
      <c r="H272" s="118"/>
      <c r="I272" s="118">
        <v>250</v>
      </c>
      <c r="J272" s="118"/>
      <c r="K272" s="118"/>
      <c r="L272" s="128"/>
    </row>
    <row r="273" spans="1:12" hidden="1">
      <c r="A273" s="118" t="s">
        <v>346</v>
      </c>
      <c r="B273" s="118" t="s">
        <v>347</v>
      </c>
      <c r="C273" s="118" t="s">
        <v>159</v>
      </c>
      <c r="D273" s="118" t="s">
        <v>160</v>
      </c>
      <c r="E273" s="118" t="s">
        <v>305</v>
      </c>
      <c r="F273" s="118"/>
      <c r="G273" s="118" t="s">
        <v>677</v>
      </c>
      <c r="H273" s="118"/>
      <c r="I273" s="118">
        <v>100</v>
      </c>
      <c r="J273" s="118"/>
      <c r="K273" s="118"/>
      <c r="L273" s="128"/>
    </row>
    <row r="274" spans="1:12" hidden="1">
      <c r="A274" s="118" t="s">
        <v>346</v>
      </c>
      <c r="B274" s="118" t="s">
        <v>347</v>
      </c>
      <c r="C274" s="118" t="s">
        <v>159</v>
      </c>
      <c r="D274" s="118" t="s">
        <v>204</v>
      </c>
      <c r="E274" s="118" t="s">
        <v>205</v>
      </c>
      <c r="F274" s="118"/>
      <c r="G274" s="118" t="s">
        <v>677</v>
      </c>
      <c r="H274" s="118"/>
      <c r="I274" s="118">
        <v>50</v>
      </c>
      <c r="J274" s="118"/>
      <c r="K274" s="118"/>
      <c r="L274" s="128"/>
    </row>
    <row r="275" spans="1:12" hidden="1">
      <c r="A275" s="118" t="s">
        <v>346</v>
      </c>
      <c r="B275" s="118" t="s">
        <v>347</v>
      </c>
      <c r="C275" s="118" t="s">
        <v>159</v>
      </c>
      <c r="D275" s="118" t="s">
        <v>206</v>
      </c>
      <c r="E275" s="118" t="s">
        <v>356</v>
      </c>
      <c r="F275" s="118"/>
      <c r="G275" s="118" t="s">
        <v>677</v>
      </c>
      <c r="H275" s="118"/>
      <c r="I275" s="118">
        <v>550</v>
      </c>
      <c r="J275" s="118"/>
      <c r="K275" s="118"/>
      <c r="L275" s="128"/>
    </row>
    <row r="276" spans="1:12" hidden="1">
      <c r="A276" s="118" t="s">
        <v>346</v>
      </c>
      <c r="B276" s="118" t="s">
        <v>347</v>
      </c>
      <c r="C276" s="118" t="s">
        <v>159</v>
      </c>
      <c r="D276" s="118" t="s">
        <v>163</v>
      </c>
      <c r="E276" s="118" t="s">
        <v>319</v>
      </c>
      <c r="F276" s="118"/>
      <c r="G276" s="118" t="s">
        <v>677</v>
      </c>
      <c r="H276" s="118"/>
      <c r="I276" s="118">
        <v>100</v>
      </c>
      <c r="J276" s="118"/>
      <c r="K276" s="118"/>
      <c r="L276" s="128"/>
    </row>
    <row r="277" spans="1:12" hidden="1">
      <c r="A277" s="118" t="s">
        <v>346</v>
      </c>
      <c r="B277" s="118" t="s">
        <v>347</v>
      </c>
      <c r="C277" s="118" t="s">
        <v>159</v>
      </c>
      <c r="D277" s="118" t="s">
        <v>163</v>
      </c>
      <c r="E277" s="118" t="s">
        <v>357</v>
      </c>
      <c r="F277" s="118"/>
      <c r="G277" s="118" t="s">
        <v>677</v>
      </c>
      <c r="H277" s="118"/>
      <c r="I277" s="118">
        <v>0</v>
      </c>
      <c r="J277" s="118"/>
      <c r="K277" s="118"/>
      <c r="L277" s="128"/>
    </row>
    <row r="278" spans="1:12" hidden="1">
      <c r="A278" s="118" t="s">
        <v>346</v>
      </c>
      <c r="B278" s="118" t="s">
        <v>347</v>
      </c>
      <c r="C278" s="118" t="s">
        <v>159</v>
      </c>
      <c r="D278" s="118" t="s">
        <v>163</v>
      </c>
      <c r="E278" s="118" t="s">
        <v>209</v>
      </c>
      <c r="F278" s="118"/>
      <c r="G278" s="118" t="s">
        <v>677</v>
      </c>
      <c r="H278" s="118"/>
      <c r="I278" s="118">
        <v>200</v>
      </c>
      <c r="J278" s="118"/>
      <c r="K278" s="118"/>
      <c r="L278" s="128"/>
    </row>
    <row r="279" spans="1:12" hidden="1">
      <c r="A279" s="118" t="s">
        <v>346</v>
      </c>
      <c r="B279" s="118" t="s">
        <v>347</v>
      </c>
      <c r="C279" s="118" t="s">
        <v>159</v>
      </c>
      <c r="D279" s="118" t="s">
        <v>163</v>
      </c>
      <c r="E279" s="118" t="s">
        <v>358</v>
      </c>
      <c r="F279" s="118"/>
      <c r="G279" s="118" t="s">
        <v>677</v>
      </c>
      <c r="H279" s="118"/>
      <c r="I279" s="118">
        <v>100</v>
      </c>
      <c r="J279" s="118"/>
      <c r="K279" s="118"/>
      <c r="L279" s="128"/>
    </row>
    <row r="280" spans="1:12" hidden="1">
      <c r="A280" s="118" t="s">
        <v>346</v>
      </c>
      <c r="B280" s="118" t="s">
        <v>347</v>
      </c>
      <c r="C280" s="118" t="s">
        <v>159</v>
      </c>
      <c r="D280" s="118" t="s">
        <v>160</v>
      </c>
      <c r="E280" s="118" t="s">
        <v>297</v>
      </c>
      <c r="F280" s="118"/>
      <c r="G280" s="118" t="s">
        <v>677</v>
      </c>
      <c r="H280" s="118"/>
      <c r="I280" s="118">
        <v>350</v>
      </c>
      <c r="J280" s="118"/>
      <c r="K280" s="118"/>
      <c r="L280" s="128"/>
    </row>
    <row r="281" spans="1:12" hidden="1">
      <c r="A281" s="118" t="s">
        <v>346</v>
      </c>
      <c r="B281" s="118" t="s">
        <v>347</v>
      </c>
      <c r="C281" s="118" t="s">
        <v>159</v>
      </c>
      <c r="D281" s="118" t="s">
        <v>169</v>
      </c>
      <c r="E281" s="118" t="s">
        <v>216</v>
      </c>
      <c r="F281" s="118"/>
      <c r="G281" s="118" t="s">
        <v>677</v>
      </c>
      <c r="H281" s="118"/>
      <c r="I281" s="118">
        <v>100</v>
      </c>
      <c r="J281" s="118"/>
      <c r="K281" s="118"/>
      <c r="L281" s="128"/>
    </row>
    <row r="282" spans="1:12" hidden="1">
      <c r="A282" s="118" t="s">
        <v>346</v>
      </c>
      <c r="B282" s="118" t="s">
        <v>347</v>
      </c>
      <c r="C282" s="118" t="s">
        <v>159</v>
      </c>
      <c r="D282" s="118" t="s">
        <v>160</v>
      </c>
      <c r="E282" s="118" t="s">
        <v>220</v>
      </c>
      <c r="F282" s="118"/>
      <c r="G282" s="118" t="s">
        <v>677</v>
      </c>
      <c r="H282" s="118"/>
      <c r="I282" s="118">
        <v>350</v>
      </c>
      <c r="J282" s="118"/>
      <c r="K282" s="118"/>
      <c r="L282" s="128"/>
    </row>
    <row r="283" spans="1:12" hidden="1">
      <c r="A283" s="118" t="s">
        <v>346</v>
      </c>
      <c r="B283" s="118" t="s">
        <v>347</v>
      </c>
      <c r="C283" s="118" t="s">
        <v>159</v>
      </c>
      <c r="D283" s="118" t="s">
        <v>160</v>
      </c>
      <c r="E283" s="118" t="s">
        <v>339</v>
      </c>
      <c r="F283" s="118"/>
      <c r="G283" s="118" t="s">
        <v>677</v>
      </c>
      <c r="H283" s="118"/>
      <c r="I283" s="118">
        <v>150</v>
      </c>
      <c r="J283" s="118"/>
      <c r="K283" s="118"/>
      <c r="L283" s="128"/>
    </row>
    <row r="284" spans="1:12" hidden="1">
      <c r="A284" s="118" t="s">
        <v>346</v>
      </c>
      <c r="B284" s="118" t="s">
        <v>347</v>
      </c>
      <c r="C284" s="118" t="s">
        <v>159</v>
      </c>
      <c r="D284" s="118" t="s">
        <v>160</v>
      </c>
      <c r="E284" s="118" t="s">
        <v>359</v>
      </c>
      <c r="F284" s="118"/>
      <c r="G284" s="118" t="s">
        <v>677</v>
      </c>
      <c r="H284" s="118"/>
      <c r="I284" s="118">
        <v>0</v>
      </c>
      <c r="J284" s="118"/>
      <c r="K284" s="118"/>
      <c r="L284" s="128"/>
    </row>
    <row r="285" spans="1:12" hidden="1">
      <c r="A285" s="118" t="s">
        <v>346</v>
      </c>
      <c r="B285" s="118" t="s">
        <v>347</v>
      </c>
      <c r="C285" s="118" t="s">
        <v>159</v>
      </c>
      <c r="D285" s="118" t="s">
        <v>160</v>
      </c>
      <c r="E285" s="118" t="s">
        <v>221</v>
      </c>
      <c r="F285" s="118"/>
      <c r="G285" s="118" t="s">
        <v>677</v>
      </c>
      <c r="H285" s="118"/>
      <c r="I285" s="118">
        <v>350</v>
      </c>
      <c r="J285" s="118"/>
      <c r="K285" s="118"/>
      <c r="L285" s="128"/>
    </row>
    <row r="286" spans="1:12">
      <c r="A286" s="118" t="s">
        <v>346</v>
      </c>
      <c r="B286" s="118" t="s">
        <v>347</v>
      </c>
      <c r="C286" s="118" t="s">
        <v>159</v>
      </c>
      <c r="D286" s="118" t="s">
        <v>206</v>
      </c>
      <c r="E286" s="118" t="s">
        <v>322</v>
      </c>
      <c r="F286" s="118"/>
      <c r="G286" s="118" t="s">
        <v>677</v>
      </c>
      <c r="H286" s="118"/>
      <c r="I286" s="118">
        <v>100</v>
      </c>
      <c r="J286" s="118"/>
      <c r="K286" s="118"/>
      <c r="L286" s="128"/>
    </row>
    <row r="287" spans="1:12">
      <c r="A287" s="118" t="s">
        <v>346</v>
      </c>
      <c r="B287" s="118" t="s">
        <v>347</v>
      </c>
      <c r="C287" s="118" t="s">
        <v>159</v>
      </c>
      <c r="D287" s="118" t="s">
        <v>206</v>
      </c>
      <c r="E287" s="118" t="s">
        <v>360</v>
      </c>
      <c r="F287" s="118"/>
      <c r="G287" s="118" t="s">
        <v>677</v>
      </c>
      <c r="H287" s="118"/>
      <c r="I287" s="118">
        <v>0</v>
      </c>
      <c r="J287" s="118"/>
      <c r="K287" s="118"/>
      <c r="L287" s="128"/>
    </row>
    <row r="288" spans="1:12" hidden="1">
      <c r="A288" s="118" t="s">
        <v>346</v>
      </c>
      <c r="B288" s="118" t="s">
        <v>347</v>
      </c>
      <c r="C288" s="118" t="s">
        <v>159</v>
      </c>
      <c r="D288" s="118" t="s">
        <v>160</v>
      </c>
      <c r="E288" s="118" t="s">
        <v>237</v>
      </c>
      <c r="F288" s="118"/>
      <c r="G288" s="118" t="s">
        <v>677</v>
      </c>
      <c r="H288" s="118"/>
      <c r="I288" s="118">
        <v>250</v>
      </c>
      <c r="J288" s="118"/>
      <c r="K288" s="118"/>
      <c r="L288" s="128"/>
    </row>
    <row r="289" spans="1:12" hidden="1">
      <c r="A289" s="118" t="s">
        <v>346</v>
      </c>
      <c r="B289" s="118" t="s">
        <v>347</v>
      </c>
      <c r="C289" s="118" t="s">
        <v>159</v>
      </c>
      <c r="D289" s="118" t="s">
        <v>169</v>
      </c>
      <c r="E289" s="118" t="s">
        <v>238</v>
      </c>
      <c r="F289" s="118"/>
      <c r="G289" s="118" t="s">
        <v>677</v>
      </c>
      <c r="H289" s="118"/>
      <c r="I289" s="118">
        <v>200</v>
      </c>
      <c r="J289" s="118"/>
      <c r="K289" s="118"/>
      <c r="L289" s="128"/>
    </row>
    <row r="290" spans="1:12" hidden="1">
      <c r="A290" s="118" t="s">
        <v>346</v>
      </c>
      <c r="B290" s="118" t="s">
        <v>347</v>
      </c>
      <c r="C290" s="118" t="s">
        <v>159</v>
      </c>
      <c r="D290" s="118" t="s">
        <v>160</v>
      </c>
      <c r="E290" s="118" t="s">
        <v>239</v>
      </c>
      <c r="F290" s="118"/>
      <c r="G290" s="118" t="s">
        <v>677</v>
      </c>
      <c r="H290" s="118"/>
      <c r="I290" s="118">
        <v>150</v>
      </c>
      <c r="J290" s="118"/>
      <c r="K290" s="118"/>
      <c r="L290" s="128"/>
    </row>
    <row r="291" spans="1:12" hidden="1">
      <c r="A291" s="118" t="s">
        <v>346</v>
      </c>
      <c r="B291" s="118" t="s">
        <v>347</v>
      </c>
      <c r="C291" s="118" t="s">
        <v>159</v>
      </c>
      <c r="D291" s="118" t="s">
        <v>160</v>
      </c>
      <c r="E291" s="118" t="s">
        <v>361</v>
      </c>
      <c r="F291" s="118"/>
      <c r="G291" s="118" t="s">
        <v>677</v>
      </c>
      <c r="H291" s="118"/>
      <c r="I291" s="118">
        <v>150</v>
      </c>
      <c r="J291" s="118"/>
      <c r="K291" s="118"/>
      <c r="L291" s="128"/>
    </row>
    <row r="292" spans="1:12" hidden="1">
      <c r="A292" s="118" t="s">
        <v>346</v>
      </c>
      <c r="B292" s="118" t="s">
        <v>347</v>
      </c>
      <c r="C292" s="118" t="s">
        <v>159</v>
      </c>
      <c r="D292" s="118" t="s">
        <v>160</v>
      </c>
      <c r="E292" s="118" t="s">
        <v>362</v>
      </c>
      <c r="F292" s="118"/>
      <c r="G292" s="118" t="s">
        <v>677</v>
      </c>
      <c r="H292" s="118"/>
      <c r="I292" s="118">
        <v>0</v>
      </c>
      <c r="J292" s="118"/>
      <c r="K292" s="118"/>
      <c r="L292" s="128"/>
    </row>
    <row r="293" spans="1:12" hidden="1">
      <c r="A293" s="118" t="s">
        <v>346</v>
      </c>
      <c r="B293" s="118" t="s">
        <v>347</v>
      </c>
      <c r="C293" s="118" t="s">
        <v>159</v>
      </c>
      <c r="D293" s="118" t="s">
        <v>311</v>
      </c>
      <c r="E293" s="118" t="s">
        <v>311</v>
      </c>
      <c r="F293" s="118"/>
      <c r="G293" s="118" t="s">
        <v>677</v>
      </c>
      <c r="H293" s="118"/>
      <c r="I293" s="118">
        <v>200</v>
      </c>
      <c r="J293" s="118"/>
      <c r="K293" s="118"/>
      <c r="L293" s="128"/>
    </row>
    <row r="294" spans="1:12" hidden="1">
      <c r="A294" s="118" t="s">
        <v>346</v>
      </c>
      <c r="B294" s="118" t="s">
        <v>347</v>
      </c>
      <c r="C294" s="118" t="s">
        <v>159</v>
      </c>
      <c r="D294" s="118" t="s">
        <v>311</v>
      </c>
      <c r="E294" s="118" t="s">
        <v>363</v>
      </c>
      <c r="F294" s="118"/>
      <c r="G294" s="118" t="s">
        <v>677</v>
      </c>
      <c r="H294" s="118"/>
      <c r="I294" s="118">
        <v>0</v>
      </c>
      <c r="J294" s="118"/>
      <c r="K294" s="118"/>
      <c r="L294" s="128"/>
    </row>
    <row r="295" spans="1:12" hidden="1">
      <c r="A295" s="118" t="s">
        <v>346</v>
      </c>
      <c r="B295" s="118" t="s">
        <v>347</v>
      </c>
      <c r="C295" s="118" t="s">
        <v>159</v>
      </c>
      <c r="D295" s="118" t="s">
        <v>165</v>
      </c>
      <c r="E295" s="118" t="s">
        <v>245</v>
      </c>
      <c r="F295" s="118"/>
      <c r="G295" s="118" t="s">
        <v>677</v>
      </c>
      <c r="H295" s="118"/>
      <c r="I295" s="118">
        <v>250</v>
      </c>
      <c r="J295" s="118"/>
      <c r="K295" s="118"/>
      <c r="L295" s="128"/>
    </row>
    <row r="296" spans="1:12" hidden="1">
      <c r="A296" s="118" t="s">
        <v>346</v>
      </c>
      <c r="B296" s="118" t="s">
        <v>347</v>
      </c>
      <c r="C296" s="118" t="s">
        <v>159</v>
      </c>
      <c r="D296" s="118" t="s">
        <v>169</v>
      </c>
      <c r="E296" s="118" t="s">
        <v>246</v>
      </c>
      <c r="F296" s="118"/>
      <c r="G296" s="118" t="s">
        <v>677</v>
      </c>
      <c r="H296" s="118"/>
      <c r="I296" s="118">
        <v>200</v>
      </c>
      <c r="J296" s="118"/>
      <c r="K296" s="118"/>
      <c r="L296" s="128"/>
    </row>
    <row r="297" spans="1:12" hidden="1">
      <c r="A297" s="118" t="s">
        <v>346</v>
      </c>
      <c r="B297" s="118" t="s">
        <v>347</v>
      </c>
      <c r="C297" s="118" t="s">
        <v>159</v>
      </c>
      <c r="D297" s="118" t="s">
        <v>204</v>
      </c>
      <c r="E297" s="118" t="s">
        <v>250</v>
      </c>
      <c r="F297" s="118"/>
      <c r="G297" s="118" t="s">
        <v>677</v>
      </c>
      <c r="H297" s="118"/>
      <c r="I297" s="118">
        <v>50</v>
      </c>
      <c r="J297" s="118"/>
      <c r="K297" s="118"/>
      <c r="L297" s="128"/>
    </row>
    <row r="298" spans="1:12" hidden="1">
      <c r="A298" s="118" t="s">
        <v>346</v>
      </c>
      <c r="B298" s="118" t="s">
        <v>347</v>
      </c>
      <c r="C298" s="118" t="s">
        <v>159</v>
      </c>
      <c r="D298" s="118" t="s">
        <v>204</v>
      </c>
      <c r="E298" s="118" t="s">
        <v>251</v>
      </c>
      <c r="F298" s="118"/>
      <c r="G298" s="118" t="s">
        <v>677</v>
      </c>
      <c r="H298" s="118"/>
      <c r="I298" s="118">
        <v>50</v>
      </c>
      <c r="J298" s="118"/>
      <c r="K298" s="118"/>
      <c r="L298" s="128"/>
    </row>
    <row r="299" spans="1:12" hidden="1">
      <c r="A299" s="118" t="s">
        <v>346</v>
      </c>
      <c r="B299" s="118" t="s">
        <v>347</v>
      </c>
      <c r="C299" s="118" t="s">
        <v>159</v>
      </c>
      <c r="D299" s="118" t="s">
        <v>204</v>
      </c>
      <c r="E299" s="118" t="s">
        <v>364</v>
      </c>
      <c r="F299" s="118"/>
      <c r="G299" s="118" t="s">
        <v>677</v>
      </c>
      <c r="H299" s="118"/>
      <c r="I299" s="118">
        <v>0</v>
      </c>
      <c r="J299" s="118"/>
      <c r="K299" s="118"/>
      <c r="L299" s="128"/>
    </row>
    <row r="300" spans="1:12" hidden="1">
      <c r="A300" s="118" t="s">
        <v>346</v>
      </c>
      <c r="B300" s="118" t="s">
        <v>347</v>
      </c>
      <c r="C300" s="118" t="s">
        <v>159</v>
      </c>
      <c r="D300" s="118" t="s">
        <v>160</v>
      </c>
      <c r="E300" s="118" t="s">
        <v>261</v>
      </c>
      <c r="F300" s="118"/>
      <c r="G300" s="118" t="s">
        <v>677</v>
      </c>
      <c r="H300" s="118"/>
      <c r="I300" s="118">
        <v>300</v>
      </c>
      <c r="J300" s="118"/>
      <c r="K300" s="118"/>
      <c r="L300" s="128"/>
    </row>
    <row r="301" spans="1:12" hidden="1">
      <c r="A301" s="118" t="s">
        <v>346</v>
      </c>
      <c r="B301" s="118" t="s">
        <v>347</v>
      </c>
      <c r="C301" s="118" t="s">
        <v>159</v>
      </c>
      <c r="D301" s="118" t="s">
        <v>160</v>
      </c>
      <c r="E301" s="118" t="s">
        <v>262</v>
      </c>
      <c r="F301" s="118"/>
      <c r="G301" s="118" t="s">
        <v>677</v>
      </c>
      <c r="H301" s="118"/>
      <c r="I301" s="118">
        <v>500</v>
      </c>
      <c r="J301" s="118"/>
      <c r="K301" s="118"/>
      <c r="L301" s="128"/>
    </row>
    <row r="302" spans="1:12" hidden="1">
      <c r="A302" s="118" t="s">
        <v>346</v>
      </c>
      <c r="B302" s="118" t="s">
        <v>347</v>
      </c>
      <c r="C302" s="118" t="s">
        <v>159</v>
      </c>
      <c r="D302" s="118" t="s">
        <v>160</v>
      </c>
      <c r="E302" s="118" t="s">
        <v>327</v>
      </c>
      <c r="F302" s="118"/>
      <c r="G302" s="118" t="s">
        <v>677</v>
      </c>
      <c r="H302" s="118"/>
      <c r="I302" s="118">
        <v>100</v>
      </c>
      <c r="J302" s="118"/>
      <c r="K302" s="118"/>
      <c r="L302" s="128"/>
    </row>
    <row r="303" spans="1:12" hidden="1">
      <c r="A303" s="118" t="s">
        <v>346</v>
      </c>
      <c r="B303" s="118" t="s">
        <v>347</v>
      </c>
      <c r="C303" s="118" t="s">
        <v>159</v>
      </c>
      <c r="D303" s="118" t="s">
        <v>160</v>
      </c>
      <c r="E303" s="118" t="s">
        <v>365</v>
      </c>
      <c r="F303" s="118"/>
      <c r="G303" s="118" t="s">
        <v>677</v>
      </c>
      <c r="H303" s="118"/>
      <c r="I303" s="118">
        <v>0</v>
      </c>
      <c r="J303" s="118"/>
      <c r="K303" s="118"/>
      <c r="L303" s="128"/>
    </row>
    <row r="304" spans="1:12" hidden="1">
      <c r="A304" s="118" t="s">
        <v>346</v>
      </c>
      <c r="B304" s="118" t="s">
        <v>347</v>
      </c>
      <c r="C304" s="118" t="s">
        <v>159</v>
      </c>
      <c r="D304" s="118" t="s">
        <v>160</v>
      </c>
      <c r="E304" s="118" t="s">
        <v>366</v>
      </c>
      <c r="F304" s="118"/>
      <c r="G304" s="118" t="s">
        <v>677</v>
      </c>
      <c r="H304" s="118"/>
      <c r="I304" s="118">
        <v>100</v>
      </c>
      <c r="J304" s="118"/>
      <c r="K304" s="118"/>
      <c r="L304" s="128"/>
    </row>
    <row r="305" spans="1:12" hidden="1">
      <c r="A305" s="118" t="s">
        <v>346</v>
      </c>
      <c r="B305" s="118" t="s">
        <v>347</v>
      </c>
      <c r="C305" s="118" t="s">
        <v>159</v>
      </c>
      <c r="D305" s="118" t="s">
        <v>160</v>
      </c>
      <c r="E305" s="118" t="s">
        <v>366</v>
      </c>
      <c r="F305" s="118"/>
      <c r="G305" s="118" t="s">
        <v>677</v>
      </c>
      <c r="H305" s="118"/>
      <c r="I305" s="118">
        <v>0</v>
      </c>
      <c r="J305" s="118"/>
      <c r="K305" s="118"/>
      <c r="L305" s="128"/>
    </row>
    <row r="306" spans="1:12" hidden="1">
      <c r="A306" s="118" t="s">
        <v>346</v>
      </c>
      <c r="B306" s="118" t="s">
        <v>347</v>
      </c>
      <c r="C306" s="118" t="s">
        <v>159</v>
      </c>
      <c r="D306" s="118" t="s">
        <v>160</v>
      </c>
      <c r="E306" s="118" t="s">
        <v>273</v>
      </c>
      <c r="F306" s="118"/>
      <c r="G306" s="118" t="s">
        <v>677</v>
      </c>
      <c r="H306" s="118"/>
      <c r="I306" s="118">
        <v>350</v>
      </c>
      <c r="J306" s="118"/>
      <c r="K306" s="118"/>
      <c r="L306" s="128"/>
    </row>
    <row r="307" spans="1:12" hidden="1">
      <c r="A307" s="118" t="s">
        <v>346</v>
      </c>
      <c r="B307" s="118" t="s">
        <v>347</v>
      </c>
      <c r="C307" s="118" t="s">
        <v>159</v>
      </c>
      <c r="D307" s="118" t="s">
        <v>160</v>
      </c>
      <c r="E307" s="118" t="s">
        <v>274</v>
      </c>
      <c r="F307" s="118"/>
      <c r="G307" s="118" t="s">
        <v>677</v>
      </c>
      <c r="H307" s="118"/>
      <c r="I307" s="118">
        <v>200</v>
      </c>
      <c r="J307" s="118"/>
      <c r="K307" s="118"/>
      <c r="L307" s="128"/>
    </row>
    <row r="308" spans="1:12" hidden="1">
      <c r="A308" s="118" t="s">
        <v>346</v>
      </c>
      <c r="B308" s="118" t="s">
        <v>347</v>
      </c>
      <c r="C308" s="118" t="s">
        <v>159</v>
      </c>
      <c r="D308" s="118" t="s">
        <v>160</v>
      </c>
      <c r="E308" s="118" t="s">
        <v>367</v>
      </c>
      <c r="F308" s="118"/>
      <c r="G308" s="118" t="s">
        <v>677</v>
      </c>
      <c r="H308" s="118"/>
      <c r="I308" s="118">
        <v>150</v>
      </c>
      <c r="J308" s="118"/>
      <c r="K308" s="118"/>
      <c r="L308" s="128"/>
    </row>
    <row r="309" spans="1:12" hidden="1">
      <c r="A309" s="118" t="s">
        <v>346</v>
      </c>
      <c r="B309" s="118" t="s">
        <v>347</v>
      </c>
      <c r="C309" s="118" t="s">
        <v>159</v>
      </c>
      <c r="D309" s="118" t="s">
        <v>160</v>
      </c>
      <c r="E309" s="118" t="s">
        <v>279</v>
      </c>
      <c r="F309" s="118"/>
      <c r="G309" s="118" t="s">
        <v>677</v>
      </c>
      <c r="H309" s="118"/>
      <c r="I309" s="118">
        <v>200</v>
      </c>
      <c r="J309" s="118"/>
      <c r="K309" s="118"/>
      <c r="L309" s="128"/>
    </row>
    <row r="310" spans="1:12" hidden="1">
      <c r="A310" s="118" t="s">
        <v>368</v>
      </c>
      <c r="B310" s="118">
        <v>2017889</v>
      </c>
      <c r="C310" s="118" t="s">
        <v>282</v>
      </c>
      <c r="D310" s="118" t="s">
        <v>317</v>
      </c>
      <c r="E310" s="118" t="s">
        <v>226</v>
      </c>
      <c r="F310" s="118" t="s">
        <v>369</v>
      </c>
      <c r="G310" s="118" t="s">
        <v>680</v>
      </c>
      <c r="H310" s="118"/>
      <c r="I310" s="118">
        <v>600</v>
      </c>
      <c r="J310" s="118">
        <v>480</v>
      </c>
      <c r="K310" s="118"/>
      <c r="L310" s="128"/>
    </row>
    <row r="311" spans="1:12" hidden="1">
      <c r="A311" s="118" t="s">
        <v>368</v>
      </c>
      <c r="B311" s="118">
        <v>2017889</v>
      </c>
      <c r="C311" s="118" t="s">
        <v>282</v>
      </c>
      <c r="D311" s="118" t="s">
        <v>169</v>
      </c>
      <c r="E311" s="118" t="s">
        <v>312</v>
      </c>
      <c r="F311" s="118" t="s">
        <v>369</v>
      </c>
      <c r="G311" s="118" t="s">
        <v>677</v>
      </c>
      <c r="H311" s="118" t="s">
        <v>370</v>
      </c>
      <c r="I311" s="118">
        <v>0</v>
      </c>
      <c r="J311" s="118">
        <v>0</v>
      </c>
      <c r="K311" s="118"/>
      <c r="L311" s="128"/>
    </row>
    <row r="312" spans="1:12" hidden="1">
      <c r="A312" s="118" t="s">
        <v>368</v>
      </c>
      <c r="B312" s="118">
        <v>2017889</v>
      </c>
      <c r="C312" s="118" t="s">
        <v>282</v>
      </c>
      <c r="D312" s="118" t="s">
        <v>169</v>
      </c>
      <c r="E312" s="118" t="s">
        <v>371</v>
      </c>
      <c r="F312" s="118" t="s">
        <v>369</v>
      </c>
      <c r="G312" s="118" t="s">
        <v>677</v>
      </c>
      <c r="H312" s="118" t="s">
        <v>370</v>
      </c>
      <c r="I312" s="118">
        <v>600</v>
      </c>
      <c r="J312" s="118">
        <v>480</v>
      </c>
      <c r="K312" s="118"/>
      <c r="L312" s="128"/>
    </row>
    <row r="313" spans="1:12" hidden="1">
      <c r="A313" s="118" t="s">
        <v>368</v>
      </c>
      <c r="B313" s="118">
        <v>2017889</v>
      </c>
      <c r="C313" s="118" t="s">
        <v>282</v>
      </c>
      <c r="D313" s="118" t="s">
        <v>283</v>
      </c>
      <c r="E313" s="118" t="s">
        <v>168</v>
      </c>
      <c r="F313" s="118" t="s">
        <v>369</v>
      </c>
      <c r="G313" s="118" t="s">
        <v>677</v>
      </c>
      <c r="H313" s="118" t="s">
        <v>370</v>
      </c>
      <c r="I313" s="118">
        <v>150</v>
      </c>
      <c r="J313" s="118">
        <v>120</v>
      </c>
      <c r="K313" s="118"/>
      <c r="L313" s="128"/>
    </row>
    <row r="314" spans="1:12" hidden="1">
      <c r="A314" s="118" t="s">
        <v>368</v>
      </c>
      <c r="B314" s="118">
        <v>2017889</v>
      </c>
      <c r="C314" s="118" t="s">
        <v>282</v>
      </c>
      <c r="D314" s="118" t="s">
        <v>169</v>
      </c>
      <c r="E314" s="118" t="s">
        <v>170</v>
      </c>
      <c r="F314" s="118" t="s">
        <v>369</v>
      </c>
      <c r="G314" s="118" t="s">
        <v>677</v>
      </c>
      <c r="H314" s="118" t="s">
        <v>370</v>
      </c>
      <c r="I314" s="118">
        <v>600</v>
      </c>
      <c r="J314" s="118">
        <v>480</v>
      </c>
      <c r="K314" s="118"/>
      <c r="L314" s="128"/>
    </row>
    <row r="315" spans="1:12" hidden="1">
      <c r="A315" s="118" t="s">
        <v>368</v>
      </c>
      <c r="B315" s="118">
        <v>2017889</v>
      </c>
      <c r="C315" s="118" t="s">
        <v>282</v>
      </c>
      <c r="D315" s="118" t="s">
        <v>313</v>
      </c>
      <c r="E315" s="118" t="s">
        <v>171</v>
      </c>
      <c r="F315" s="118" t="s">
        <v>369</v>
      </c>
      <c r="G315" s="118" t="s">
        <v>677</v>
      </c>
      <c r="H315" s="118" t="s">
        <v>370</v>
      </c>
      <c r="I315" s="118">
        <v>600</v>
      </c>
      <c r="J315" s="118">
        <v>480</v>
      </c>
      <c r="K315" s="118"/>
      <c r="L315" s="128"/>
    </row>
    <row r="316" spans="1:12" hidden="1">
      <c r="A316" s="118" t="s">
        <v>368</v>
      </c>
      <c r="B316" s="118">
        <v>2017889</v>
      </c>
      <c r="C316" s="118" t="s">
        <v>282</v>
      </c>
      <c r="D316" s="118" t="s">
        <v>309</v>
      </c>
      <c r="E316" s="118" t="s">
        <v>315</v>
      </c>
      <c r="F316" s="118" t="s">
        <v>369</v>
      </c>
      <c r="G316" s="118" t="s">
        <v>677</v>
      </c>
      <c r="H316" s="118" t="s">
        <v>370</v>
      </c>
      <c r="I316" s="118">
        <v>400</v>
      </c>
      <c r="J316" s="118">
        <v>320</v>
      </c>
      <c r="K316" s="118"/>
      <c r="L316" s="128"/>
    </row>
    <row r="317" spans="1:12" hidden="1">
      <c r="A317" s="118" t="s">
        <v>368</v>
      </c>
      <c r="B317" s="118">
        <v>2017889</v>
      </c>
      <c r="C317" s="118" t="s">
        <v>282</v>
      </c>
      <c r="D317" s="118" t="s">
        <v>283</v>
      </c>
      <c r="E317" s="118" t="s">
        <v>372</v>
      </c>
      <c r="F317" s="118" t="s">
        <v>369</v>
      </c>
      <c r="G317" s="118" t="s">
        <v>677</v>
      </c>
      <c r="H317" s="118" t="s">
        <v>370</v>
      </c>
      <c r="I317" s="118">
        <v>200</v>
      </c>
      <c r="J317" s="118">
        <v>160</v>
      </c>
      <c r="K317" s="118"/>
      <c r="L317" s="128"/>
    </row>
    <row r="318" spans="1:12" hidden="1">
      <c r="A318" s="118" t="s">
        <v>368</v>
      </c>
      <c r="B318" s="118">
        <v>2017889</v>
      </c>
      <c r="C318" s="118" t="s">
        <v>282</v>
      </c>
      <c r="D318" s="118" t="s">
        <v>283</v>
      </c>
      <c r="E318" s="118" t="s">
        <v>373</v>
      </c>
      <c r="F318" s="118" t="s">
        <v>369</v>
      </c>
      <c r="G318" s="118" t="s">
        <v>677</v>
      </c>
      <c r="H318" s="118" t="s">
        <v>370</v>
      </c>
      <c r="I318" s="118">
        <v>200</v>
      </c>
      <c r="J318" s="118">
        <v>160</v>
      </c>
      <c r="K318" s="118"/>
      <c r="L318" s="128"/>
    </row>
    <row r="319" spans="1:12" hidden="1">
      <c r="A319" s="118" t="s">
        <v>368</v>
      </c>
      <c r="B319" s="118">
        <v>2017889</v>
      </c>
      <c r="C319" s="118" t="s">
        <v>282</v>
      </c>
      <c r="D319" s="118" t="s">
        <v>283</v>
      </c>
      <c r="E319" s="118" t="s">
        <v>329</v>
      </c>
      <c r="F319" s="118" t="s">
        <v>369</v>
      </c>
      <c r="G319" s="118" t="s">
        <v>677</v>
      </c>
      <c r="H319" s="118" t="s">
        <v>370</v>
      </c>
      <c r="I319" s="118">
        <v>200</v>
      </c>
      <c r="J319" s="118">
        <v>160</v>
      </c>
      <c r="K319" s="118"/>
      <c r="L319" s="128"/>
    </row>
    <row r="320" spans="1:12" hidden="1">
      <c r="A320" s="118" t="s">
        <v>368</v>
      </c>
      <c r="B320" s="118">
        <v>2017889</v>
      </c>
      <c r="C320" s="118" t="s">
        <v>282</v>
      </c>
      <c r="D320" s="118" t="s">
        <v>309</v>
      </c>
      <c r="E320" s="118" t="s">
        <v>316</v>
      </c>
      <c r="F320" s="118" t="s">
        <v>369</v>
      </c>
      <c r="G320" s="118" t="s">
        <v>677</v>
      </c>
      <c r="H320" s="118" t="s">
        <v>370</v>
      </c>
      <c r="I320" s="118">
        <v>100</v>
      </c>
      <c r="J320" s="118">
        <v>80</v>
      </c>
      <c r="K320" s="118"/>
      <c r="L320" s="128"/>
    </row>
    <row r="321" spans="1:12" hidden="1">
      <c r="A321" s="118" t="s">
        <v>368</v>
      </c>
      <c r="B321" s="118">
        <v>2017889</v>
      </c>
      <c r="C321" s="118" t="s">
        <v>282</v>
      </c>
      <c r="D321" s="118" t="s">
        <v>283</v>
      </c>
      <c r="E321" s="118" t="s">
        <v>193</v>
      </c>
      <c r="F321" s="118" t="s">
        <v>369</v>
      </c>
      <c r="G321" s="118" t="s">
        <v>677</v>
      </c>
      <c r="H321" s="118" t="s">
        <v>370</v>
      </c>
      <c r="I321" s="118">
        <v>350</v>
      </c>
      <c r="J321" s="118">
        <v>280</v>
      </c>
      <c r="K321" s="118"/>
      <c r="L321" s="128"/>
    </row>
    <row r="322" spans="1:12" hidden="1">
      <c r="A322" s="118" t="s">
        <v>368</v>
      </c>
      <c r="B322" s="118">
        <v>2017889</v>
      </c>
      <c r="C322" s="118" t="s">
        <v>282</v>
      </c>
      <c r="D322" s="118" t="s">
        <v>309</v>
      </c>
      <c r="E322" s="118" t="s">
        <v>194</v>
      </c>
      <c r="F322" s="118" t="s">
        <v>369</v>
      </c>
      <c r="G322" s="118" t="s">
        <v>677</v>
      </c>
      <c r="H322" s="118" t="s">
        <v>370</v>
      </c>
      <c r="I322" s="118">
        <v>100</v>
      </c>
      <c r="J322" s="118">
        <v>80</v>
      </c>
      <c r="K322" s="118"/>
      <c r="L322" s="128"/>
    </row>
    <row r="323" spans="1:12" hidden="1">
      <c r="A323" s="118" t="s">
        <v>368</v>
      </c>
      <c r="B323" s="118">
        <v>2017889</v>
      </c>
      <c r="C323" s="118" t="s">
        <v>282</v>
      </c>
      <c r="D323" s="118" t="s">
        <v>283</v>
      </c>
      <c r="E323" s="118" t="s">
        <v>196</v>
      </c>
      <c r="F323" s="118" t="s">
        <v>369</v>
      </c>
      <c r="G323" s="118" t="s">
        <v>677</v>
      </c>
      <c r="H323" s="118" t="s">
        <v>370</v>
      </c>
      <c r="I323" s="118">
        <v>150</v>
      </c>
      <c r="J323" s="118">
        <v>120</v>
      </c>
      <c r="K323" s="118"/>
      <c r="L323" s="128"/>
    </row>
    <row r="324" spans="1:12" hidden="1">
      <c r="A324" s="118" t="s">
        <v>368</v>
      </c>
      <c r="B324" s="118">
        <v>2017889</v>
      </c>
      <c r="C324" s="118" t="s">
        <v>282</v>
      </c>
      <c r="D324" s="118" t="s">
        <v>314</v>
      </c>
      <c r="E324" s="118" t="s">
        <v>198</v>
      </c>
      <c r="F324" s="118" t="s">
        <v>369</v>
      </c>
      <c r="G324" s="118" t="s">
        <v>677</v>
      </c>
      <c r="H324" s="118" t="s">
        <v>370</v>
      </c>
      <c r="I324" s="118">
        <v>400</v>
      </c>
      <c r="J324" s="118">
        <v>320</v>
      </c>
      <c r="K324" s="118"/>
      <c r="L324" s="128"/>
    </row>
    <row r="325" spans="1:12" hidden="1">
      <c r="A325" s="118" t="s">
        <v>368</v>
      </c>
      <c r="B325" s="118">
        <v>2017889</v>
      </c>
      <c r="C325" s="118" t="s">
        <v>282</v>
      </c>
      <c r="D325" s="118" t="s">
        <v>283</v>
      </c>
      <c r="E325" s="118" t="s">
        <v>199</v>
      </c>
      <c r="F325" s="118" t="s">
        <v>369</v>
      </c>
      <c r="G325" s="118" t="s">
        <v>677</v>
      </c>
      <c r="H325" s="118" t="s">
        <v>370</v>
      </c>
      <c r="I325" s="118">
        <v>200</v>
      </c>
      <c r="J325" s="118">
        <v>160</v>
      </c>
      <c r="K325" s="118"/>
      <c r="L325" s="128"/>
    </row>
    <row r="326" spans="1:12" hidden="1">
      <c r="A326" s="118" t="s">
        <v>368</v>
      </c>
      <c r="B326" s="118">
        <v>2017889</v>
      </c>
      <c r="C326" s="118" t="s">
        <v>282</v>
      </c>
      <c r="D326" s="118" t="s">
        <v>283</v>
      </c>
      <c r="E326" s="118" t="s">
        <v>374</v>
      </c>
      <c r="F326" s="118" t="s">
        <v>369</v>
      </c>
      <c r="G326" s="118" t="s">
        <v>677</v>
      </c>
      <c r="H326" s="118" t="s">
        <v>370</v>
      </c>
      <c r="I326" s="118">
        <v>400</v>
      </c>
      <c r="J326" s="118">
        <v>320</v>
      </c>
      <c r="K326" s="118"/>
      <c r="L326" s="128"/>
    </row>
    <row r="327" spans="1:12" hidden="1">
      <c r="A327" s="118" t="s">
        <v>368</v>
      </c>
      <c r="B327" s="118">
        <v>2017889</v>
      </c>
      <c r="C327" s="118" t="s">
        <v>282</v>
      </c>
      <c r="D327" s="118" t="s">
        <v>283</v>
      </c>
      <c r="E327" s="118" t="s">
        <v>375</v>
      </c>
      <c r="F327" s="118" t="s">
        <v>369</v>
      </c>
      <c r="G327" s="118" t="s">
        <v>677</v>
      </c>
      <c r="H327" s="118" t="s">
        <v>370</v>
      </c>
      <c r="I327" s="118">
        <v>200</v>
      </c>
      <c r="J327" s="118">
        <v>160</v>
      </c>
      <c r="K327" s="118"/>
      <c r="L327" s="128"/>
    </row>
    <row r="328" spans="1:12" hidden="1">
      <c r="A328" s="118" t="s">
        <v>368</v>
      </c>
      <c r="B328" s="118">
        <v>2017889</v>
      </c>
      <c r="C328" s="118" t="s">
        <v>282</v>
      </c>
      <c r="D328" s="118" t="s">
        <v>283</v>
      </c>
      <c r="E328" s="118" t="s">
        <v>338</v>
      </c>
      <c r="F328" s="118" t="s">
        <v>369</v>
      </c>
      <c r="G328" s="118" t="s">
        <v>677</v>
      </c>
      <c r="H328" s="118" t="s">
        <v>370</v>
      </c>
      <c r="I328" s="118">
        <v>200</v>
      </c>
      <c r="J328" s="118">
        <v>160</v>
      </c>
      <c r="K328" s="118"/>
      <c r="L328" s="128"/>
    </row>
    <row r="329" spans="1:12" hidden="1">
      <c r="A329" s="118" t="s">
        <v>368</v>
      </c>
      <c r="B329" s="118">
        <v>2017889</v>
      </c>
      <c r="C329" s="118" t="s">
        <v>282</v>
      </c>
      <c r="D329" s="118" t="s">
        <v>206</v>
      </c>
      <c r="E329" s="118" t="s">
        <v>209</v>
      </c>
      <c r="F329" s="118" t="s">
        <v>369</v>
      </c>
      <c r="G329" s="118" t="s">
        <v>677</v>
      </c>
      <c r="H329" s="118" t="s">
        <v>370</v>
      </c>
      <c r="I329" s="118">
        <v>0</v>
      </c>
      <c r="J329" s="118">
        <v>0</v>
      </c>
      <c r="K329" s="118"/>
      <c r="L329" s="128"/>
    </row>
    <row r="330" spans="1:12" hidden="1">
      <c r="A330" s="118" t="s">
        <v>368</v>
      </c>
      <c r="B330" s="118">
        <v>2017889</v>
      </c>
      <c r="C330" s="118" t="s">
        <v>282</v>
      </c>
      <c r="D330" s="118" t="s">
        <v>283</v>
      </c>
      <c r="E330" s="118" t="s">
        <v>210</v>
      </c>
      <c r="F330" s="118" t="s">
        <v>369</v>
      </c>
      <c r="G330" s="118" t="s">
        <v>677</v>
      </c>
      <c r="H330" s="118" t="s">
        <v>370</v>
      </c>
      <c r="I330" s="118">
        <v>150</v>
      </c>
      <c r="J330" s="118">
        <v>120</v>
      </c>
      <c r="K330" s="118"/>
      <c r="L330" s="128"/>
    </row>
    <row r="331" spans="1:12" hidden="1">
      <c r="A331" s="118" t="s">
        <v>368</v>
      </c>
      <c r="B331" s="118">
        <v>2017889</v>
      </c>
      <c r="C331" s="118" t="s">
        <v>282</v>
      </c>
      <c r="D331" s="118" t="s">
        <v>313</v>
      </c>
      <c r="E331" s="118" t="s">
        <v>216</v>
      </c>
      <c r="F331" s="118" t="s">
        <v>369</v>
      </c>
      <c r="G331" s="118" t="s">
        <v>677</v>
      </c>
      <c r="H331" s="118" t="s">
        <v>370</v>
      </c>
      <c r="I331" s="118">
        <v>500</v>
      </c>
      <c r="J331" s="118">
        <v>400</v>
      </c>
      <c r="K331" s="118"/>
      <c r="L331" s="128"/>
    </row>
    <row r="332" spans="1:12" hidden="1">
      <c r="A332" s="118" t="s">
        <v>368</v>
      </c>
      <c r="B332" s="118">
        <v>2017889</v>
      </c>
      <c r="C332" s="118" t="s">
        <v>282</v>
      </c>
      <c r="D332" s="118" t="s">
        <v>283</v>
      </c>
      <c r="E332" s="118" t="s">
        <v>376</v>
      </c>
      <c r="F332" s="118" t="s">
        <v>369</v>
      </c>
      <c r="G332" s="118" t="s">
        <v>677</v>
      </c>
      <c r="H332" s="118" t="s">
        <v>370</v>
      </c>
      <c r="I332" s="118">
        <v>150</v>
      </c>
      <c r="J332" s="118">
        <v>120</v>
      </c>
      <c r="K332" s="118"/>
      <c r="L332" s="128"/>
    </row>
    <row r="333" spans="1:12" hidden="1">
      <c r="A333" s="118" t="s">
        <v>368</v>
      </c>
      <c r="B333" s="118">
        <v>2017889</v>
      </c>
      <c r="C333" s="118" t="s">
        <v>282</v>
      </c>
      <c r="D333" s="118" t="s">
        <v>283</v>
      </c>
      <c r="E333" s="118" t="s">
        <v>219</v>
      </c>
      <c r="F333" s="118" t="s">
        <v>369</v>
      </c>
      <c r="G333" s="118" t="s">
        <v>677</v>
      </c>
      <c r="H333" s="118" t="s">
        <v>370</v>
      </c>
      <c r="I333" s="118">
        <v>200</v>
      </c>
      <c r="J333" s="118">
        <v>160</v>
      </c>
      <c r="K333" s="118"/>
      <c r="L333" s="128"/>
    </row>
    <row r="334" spans="1:12" hidden="1">
      <c r="A334" s="118" t="s">
        <v>368</v>
      </c>
      <c r="B334" s="118">
        <v>2017889</v>
      </c>
      <c r="C334" s="118" t="s">
        <v>282</v>
      </c>
      <c r="D334" s="118" t="s">
        <v>283</v>
      </c>
      <c r="E334" s="118" t="s">
        <v>339</v>
      </c>
      <c r="F334" s="118" t="s">
        <v>369</v>
      </c>
      <c r="G334" s="118" t="s">
        <v>677</v>
      </c>
      <c r="H334" s="118" t="s">
        <v>370</v>
      </c>
      <c r="I334" s="118">
        <v>200</v>
      </c>
      <c r="J334" s="118">
        <v>160</v>
      </c>
      <c r="K334" s="118"/>
      <c r="L334" s="128"/>
    </row>
    <row r="335" spans="1:12" hidden="1">
      <c r="A335" s="118" t="s">
        <v>368</v>
      </c>
      <c r="B335" s="118">
        <v>2017889</v>
      </c>
      <c r="C335" s="118" t="s">
        <v>282</v>
      </c>
      <c r="D335" s="118" t="s">
        <v>169</v>
      </c>
      <c r="E335" s="118" t="s">
        <v>223</v>
      </c>
      <c r="F335" s="118" t="s">
        <v>369</v>
      </c>
      <c r="G335" s="118" t="s">
        <v>677</v>
      </c>
      <c r="H335" s="118" t="s">
        <v>370</v>
      </c>
      <c r="I335" s="118">
        <v>600</v>
      </c>
      <c r="J335" s="118">
        <v>480</v>
      </c>
      <c r="K335" s="118"/>
      <c r="L335" s="128"/>
    </row>
    <row r="336" spans="1:12" hidden="1">
      <c r="A336" s="118" t="s">
        <v>368</v>
      </c>
      <c r="B336" s="118">
        <v>2017889</v>
      </c>
      <c r="C336" s="118" t="s">
        <v>282</v>
      </c>
      <c r="D336" s="118" t="s">
        <v>317</v>
      </c>
      <c r="E336" s="118" t="s">
        <v>320</v>
      </c>
      <c r="F336" s="118" t="s">
        <v>369</v>
      </c>
      <c r="G336" s="118" t="s">
        <v>677</v>
      </c>
      <c r="H336" s="118" t="s">
        <v>370</v>
      </c>
      <c r="I336" s="118">
        <v>600</v>
      </c>
      <c r="J336" s="118">
        <v>480</v>
      </c>
      <c r="K336" s="118"/>
      <c r="L336" s="128"/>
    </row>
    <row r="337" spans="1:12" hidden="1">
      <c r="A337" s="118" t="s">
        <v>368</v>
      </c>
      <c r="B337" s="118">
        <v>2017889</v>
      </c>
      <c r="C337" s="118" t="s">
        <v>282</v>
      </c>
      <c r="D337" s="118" t="s">
        <v>227</v>
      </c>
      <c r="E337" s="118" t="s">
        <v>228</v>
      </c>
      <c r="F337" s="118" t="s">
        <v>369</v>
      </c>
      <c r="G337" s="118" t="s">
        <v>677</v>
      </c>
      <c r="H337" s="118" t="s">
        <v>370</v>
      </c>
      <c r="I337" s="118">
        <v>500</v>
      </c>
      <c r="J337" s="118">
        <v>400</v>
      </c>
      <c r="K337" s="118"/>
      <c r="L337" s="128"/>
    </row>
    <row r="338" spans="1:12">
      <c r="A338" s="118" t="s">
        <v>368</v>
      </c>
      <c r="B338" s="118">
        <v>2017889</v>
      </c>
      <c r="C338" s="118" t="s">
        <v>282</v>
      </c>
      <c r="D338" s="118" t="s">
        <v>317</v>
      </c>
      <c r="E338" s="118" t="s">
        <v>322</v>
      </c>
      <c r="F338" s="118" t="s">
        <v>369</v>
      </c>
      <c r="G338" s="118" t="s">
        <v>677</v>
      </c>
      <c r="H338" s="118" t="s">
        <v>370</v>
      </c>
      <c r="I338" s="118">
        <v>200</v>
      </c>
      <c r="J338" s="118">
        <v>160</v>
      </c>
      <c r="K338" s="118"/>
      <c r="L338" s="128"/>
    </row>
    <row r="339" spans="1:12" hidden="1">
      <c r="A339" s="118" t="s">
        <v>368</v>
      </c>
      <c r="B339" s="118">
        <v>2017889</v>
      </c>
      <c r="C339" s="118" t="s">
        <v>282</v>
      </c>
      <c r="D339" s="118" t="s">
        <v>309</v>
      </c>
      <c r="E339" s="118" t="s">
        <v>323</v>
      </c>
      <c r="F339" s="118" t="s">
        <v>369</v>
      </c>
      <c r="G339" s="118" t="s">
        <v>677</v>
      </c>
      <c r="H339" s="118" t="s">
        <v>370</v>
      </c>
      <c r="I339" s="118">
        <v>500</v>
      </c>
      <c r="J339" s="118">
        <v>400</v>
      </c>
      <c r="K339" s="118"/>
      <c r="L339" s="128"/>
    </row>
    <row r="340" spans="1:12" hidden="1">
      <c r="A340" s="118" t="s">
        <v>368</v>
      </c>
      <c r="B340" s="118">
        <v>2017889</v>
      </c>
      <c r="C340" s="118" t="s">
        <v>282</v>
      </c>
      <c r="D340" s="118" t="s">
        <v>283</v>
      </c>
      <c r="E340" s="118" t="s">
        <v>232</v>
      </c>
      <c r="F340" s="118" t="s">
        <v>369</v>
      </c>
      <c r="G340" s="118" t="s">
        <v>677</v>
      </c>
      <c r="H340" s="118" t="s">
        <v>370</v>
      </c>
      <c r="I340" s="118">
        <v>200</v>
      </c>
      <c r="J340" s="118">
        <v>160</v>
      </c>
      <c r="K340" s="118"/>
      <c r="L340" s="128"/>
    </row>
    <row r="341" spans="1:12" hidden="1">
      <c r="A341" s="118" t="s">
        <v>368</v>
      </c>
      <c r="B341" s="118">
        <v>2017889</v>
      </c>
      <c r="C341" s="118" t="s">
        <v>282</v>
      </c>
      <c r="D341" s="118" t="s">
        <v>169</v>
      </c>
      <c r="E341" s="118" t="s">
        <v>238</v>
      </c>
      <c r="F341" s="118" t="s">
        <v>369</v>
      </c>
      <c r="G341" s="118" t="s">
        <v>677</v>
      </c>
      <c r="H341" s="118" t="s">
        <v>370</v>
      </c>
      <c r="I341" s="118">
        <v>600</v>
      </c>
      <c r="J341" s="118">
        <v>480</v>
      </c>
      <c r="K341" s="118"/>
      <c r="L341" s="128"/>
    </row>
    <row r="342" spans="1:12" hidden="1">
      <c r="A342" s="118" t="s">
        <v>368</v>
      </c>
      <c r="B342" s="118">
        <v>2017889</v>
      </c>
      <c r="C342" s="118" t="s">
        <v>282</v>
      </c>
      <c r="D342" s="118" t="s">
        <v>283</v>
      </c>
      <c r="E342" s="118" t="s">
        <v>239</v>
      </c>
      <c r="F342" s="118" t="s">
        <v>369</v>
      </c>
      <c r="G342" s="118" t="s">
        <v>677</v>
      </c>
      <c r="H342" s="118" t="s">
        <v>370</v>
      </c>
      <c r="I342" s="118">
        <v>200</v>
      </c>
      <c r="J342" s="118">
        <v>160</v>
      </c>
      <c r="K342" s="118"/>
      <c r="L342" s="128"/>
    </row>
    <row r="343" spans="1:12" hidden="1">
      <c r="A343" s="118" t="s">
        <v>368</v>
      </c>
      <c r="B343" s="118">
        <v>2017889</v>
      </c>
      <c r="C343" s="118" t="s">
        <v>282</v>
      </c>
      <c r="D343" s="118" t="s">
        <v>321</v>
      </c>
      <c r="E343" s="118" t="s">
        <v>243</v>
      </c>
      <c r="F343" s="118" t="s">
        <v>369</v>
      </c>
      <c r="G343" s="118" t="s">
        <v>677</v>
      </c>
      <c r="H343" s="118" t="s">
        <v>370</v>
      </c>
      <c r="I343" s="118">
        <v>500</v>
      </c>
      <c r="J343" s="118">
        <v>400</v>
      </c>
      <c r="K343" s="118"/>
      <c r="L343" s="128"/>
    </row>
    <row r="344" spans="1:12" hidden="1">
      <c r="A344" s="118" t="s">
        <v>368</v>
      </c>
      <c r="B344" s="118">
        <v>2017889</v>
      </c>
      <c r="C344" s="118" t="s">
        <v>282</v>
      </c>
      <c r="D344" s="118" t="s">
        <v>169</v>
      </c>
      <c r="E344" s="118" t="s">
        <v>244</v>
      </c>
      <c r="F344" s="118" t="s">
        <v>369</v>
      </c>
      <c r="G344" s="118" t="s">
        <v>677</v>
      </c>
      <c r="H344" s="118" t="s">
        <v>370</v>
      </c>
      <c r="I344" s="118">
        <v>600</v>
      </c>
      <c r="J344" s="118">
        <v>480</v>
      </c>
      <c r="K344" s="118"/>
      <c r="L344" s="128"/>
    </row>
    <row r="345" spans="1:12" hidden="1">
      <c r="A345" s="118" t="s">
        <v>368</v>
      </c>
      <c r="B345" s="118">
        <v>2017889</v>
      </c>
      <c r="C345" s="118" t="s">
        <v>282</v>
      </c>
      <c r="D345" s="118" t="s">
        <v>169</v>
      </c>
      <c r="E345" s="118" t="s">
        <v>246</v>
      </c>
      <c r="F345" s="118" t="s">
        <v>369</v>
      </c>
      <c r="G345" s="118" t="s">
        <v>677</v>
      </c>
      <c r="H345" s="118" t="s">
        <v>370</v>
      </c>
      <c r="I345" s="118">
        <v>500</v>
      </c>
      <c r="J345" s="118">
        <v>400</v>
      </c>
      <c r="K345" s="118"/>
      <c r="L345" s="128"/>
    </row>
    <row r="346" spans="1:12" hidden="1">
      <c r="A346" s="118" t="s">
        <v>368</v>
      </c>
      <c r="B346" s="118">
        <v>2017889</v>
      </c>
      <c r="C346" s="118" t="s">
        <v>282</v>
      </c>
      <c r="D346" s="118" t="s">
        <v>317</v>
      </c>
      <c r="E346" s="118" t="s">
        <v>254</v>
      </c>
      <c r="F346" s="118" t="s">
        <v>369</v>
      </c>
      <c r="G346" s="118" t="s">
        <v>677</v>
      </c>
      <c r="H346" s="118" t="s">
        <v>370</v>
      </c>
      <c r="I346" s="118">
        <v>600</v>
      </c>
      <c r="J346" s="118">
        <v>480</v>
      </c>
      <c r="K346" s="118"/>
      <c r="L346" s="128"/>
    </row>
    <row r="347" spans="1:12" hidden="1">
      <c r="A347" s="118" t="s">
        <v>368</v>
      </c>
      <c r="B347" s="118">
        <v>2017889</v>
      </c>
      <c r="C347" s="118" t="s">
        <v>282</v>
      </c>
      <c r="D347" s="118" t="s">
        <v>283</v>
      </c>
      <c r="E347" s="118" t="s">
        <v>378</v>
      </c>
      <c r="F347" s="118" t="s">
        <v>369</v>
      </c>
      <c r="G347" s="118" t="s">
        <v>677</v>
      </c>
      <c r="H347" s="118" t="s">
        <v>370</v>
      </c>
      <c r="I347" s="118">
        <v>250</v>
      </c>
      <c r="J347" s="118">
        <v>200</v>
      </c>
      <c r="K347" s="118"/>
      <c r="L347" s="128"/>
    </row>
    <row r="348" spans="1:12" hidden="1">
      <c r="A348" s="118" t="s">
        <v>368</v>
      </c>
      <c r="B348" s="118">
        <v>2017889</v>
      </c>
      <c r="C348" s="118" t="s">
        <v>282</v>
      </c>
      <c r="D348" s="118" t="s">
        <v>283</v>
      </c>
      <c r="E348" s="118" t="s">
        <v>379</v>
      </c>
      <c r="F348" s="118" t="s">
        <v>369</v>
      </c>
      <c r="G348" s="118" t="s">
        <v>677</v>
      </c>
      <c r="H348" s="118" t="s">
        <v>370</v>
      </c>
      <c r="I348" s="118">
        <v>250</v>
      </c>
      <c r="J348" s="118">
        <v>200</v>
      </c>
      <c r="K348" s="118"/>
      <c r="L348" s="128"/>
    </row>
    <row r="349" spans="1:12" hidden="1">
      <c r="A349" s="118" t="s">
        <v>368</v>
      </c>
      <c r="B349" s="118">
        <v>2017889</v>
      </c>
      <c r="C349" s="118" t="s">
        <v>282</v>
      </c>
      <c r="D349" s="118" t="s">
        <v>325</v>
      </c>
      <c r="E349" s="118" t="s">
        <v>269</v>
      </c>
      <c r="F349" s="118" t="s">
        <v>369</v>
      </c>
      <c r="G349" s="118" t="s">
        <v>677</v>
      </c>
      <c r="H349" s="118" t="s">
        <v>370</v>
      </c>
      <c r="I349" s="118">
        <v>700</v>
      </c>
      <c r="J349" s="118">
        <v>560</v>
      </c>
      <c r="K349" s="118"/>
      <c r="L349" s="128"/>
    </row>
    <row r="350" spans="1:12" hidden="1">
      <c r="A350" s="118" t="s">
        <v>368</v>
      </c>
      <c r="B350" s="118">
        <v>2017889</v>
      </c>
      <c r="C350" s="118" t="s">
        <v>282</v>
      </c>
      <c r="D350" s="118" t="s">
        <v>283</v>
      </c>
      <c r="E350" s="118" t="s">
        <v>274</v>
      </c>
      <c r="F350" s="118" t="s">
        <v>369</v>
      </c>
      <c r="G350" s="118" t="s">
        <v>677</v>
      </c>
      <c r="H350" s="118" t="s">
        <v>370</v>
      </c>
      <c r="I350" s="118">
        <v>300</v>
      </c>
      <c r="J350" s="118">
        <v>240</v>
      </c>
      <c r="K350" s="118"/>
      <c r="L350" s="128"/>
    </row>
    <row r="351" spans="1:12" hidden="1">
      <c r="A351" s="118" t="s">
        <v>368</v>
      </c>
      <c r="B351" s="118">
        <v>2017889</v>
      </c>
      <c r="C351" s="118" t="s">
        <v>282</v>
      </c>
      <c r="D351" s="118" t="s">
        <v>283</v>
      </c>
      <c r="E351" s="118" t="s">
        <v>380</v>
      </c>
      <c r="F351" s="118" t="s">
        <v>369</v>
      </c>
      <c r="G351" s="118" t="s">
        <v>677</v>
      </c>
      <c r="H351" s="118" t="s">
        <v>370</v>
      </c>
      <c r="I351" s="118">
        <v>200</v>
      </c>
      <c r="J351" s="118">
        <v>160</v>
      </c>
      <c r="K351" s="118"/>
      <c r="L351" s="128"/>
    </row>
    <row r="352" spans="1:12" hidden="1">
      <c r="A352" s="118" t="s">
        <v>368</v>
      </c>
      <c r="B352" s="118">
        <v>2017889</v>
      </c>
      <c r="C352" s="118" t="s">
        <v>282</v>
      </c>
      <c r="D352" s="118" t="s">
        <v>283</v>
      </c>
      <c r="E352" s="118" t="s">
        <v>279</v>
      </c>
      <c r="F352" s="118" t="s">
        <v>369</v>
      </c>
      <c r="G352" s="118" t="s">
        <v>677</v>
      </c>
      <c r="H352" s="118" t="s">
        <v>370</v>
      </c>
      <c r="I352" s="118">
        <v>200</v>
      </c>
      <c r="J352" s="118">
        <v>160</v>
      </c>
      <c r="K352" s="118"/>
      <c r="L352" s="128"/>
    </row>
    <row r="353" spans="1:12" hidden="1">
      <c r="A353" s="118" t="s">
        <v>368</v>
      </c>
      <c r="B353" s="118">
        <v>2017889</v>
      </c>
      <c r="C353" s="118" t="s">
        <v>282</v>
      </c>
      <c r="D353" s="118" t="s">
        <v>283</v>
      </c>
      <c r="E353" s="118" t="s">
        <v>326</v>
      </c>
      <c r="F353" s="118" t="s">
        <v>293</v>
      </c>
      <c r="G353" s="118" t="s">
        <v>677</v>
      </c>
      <c r="H353" s="118" t="s">
        <v>370</v>
      </c>
      <c r="I353" s="118">
        <v>400</v>
      </c>
      <c r="J353" s="118">
        <v>320</v>
      </c>
      <c r="K353" s="118"/>
      <c r="L353" s="128"/>
    </row>
    <row r="354" spans="1:12" hidden="1">
      <c r="A354" s="118" t="s">
        <v>368</v>
      </c>
      <c r="B354" s="118">
        <v>2017889</v>
      </c>
      <c r="C354" s="118" t="s">
        <v>282</v>
      </c>
      <c r="D354" s="118" t="s">
        <v>291</v>
      </c>
      <c r="E354" s="118" t="s">
        <v>205</v>
      </c>
      <c r="F354" s="118" t="s">
        <v>293</v>
      </c>
      <c r="G354" s="118" t="s">
        <v>677</v>
      </c>
      <c r="H354" s="118" t="s">
        <v>370</v>
      </c>
      <c r="I354" s="118">
        <v>250</v>
      </c>
      <c r="J354" s="118">
        <v>160</v>
      </c>
      <c r="K354" s="118"/>
      <c r="L354" s="128"/>
    </row>
    <row r="355" spans="1:12" hidden="1">
      <c r="A355" s="118" t="s">
        <v>368</v>
      </c>
      <c r="B355" s="118">
        <v>2017889</v>
      </c>
      <c r="C355" s="118" t="s">
        <v>282</v>
      </c>
      <c r="D355" s="118" t="s">
        <v>291</v>
      </c>
      <c r="E355" s="118" t="s">
        <v>250</v>
      </c>
      <c r="F355" s="118" t="s">
        <v>293</v>
      </c>
      <c r="G355" s="118" t="s">
        <v>677</v>
      </c>
      <c r="H355" s="118" t="s">
        <v>370</v>
      </c>
      <c r="I355" s="118">
        <v>150</v>
      </c>
      <c r="J355" s="118">
        <v>120</v>
      </c>
      <c r="K355" s="118"/>
      <c r="L355" s="128"/>
    </row>
    <row r="356" spans="1:12" hidden="1">
      <c r="A356" s="118" t="s">
        <v>368</v>
      </c>
      <c r="B356" s="118">
        <v>2017889</v>
      </c>
      <c r="C356" s="118" t="s">
        <v>282</v>
      </c>
      <c r="D356" s="118" t="s">
        <v>291</v>
      </c>
      <c r="E356" s="118" t="s">
        <v>255</v>
      </c>
      <c r="F356" s="118" t="s">
        <v>293</v>
      </c>
      <c r="G356" s="118" t="s">
        <v>677</v>
      </c>
      <c r="H356" s="118" t="s">
        <v>370</v>
      </c>
      <c r="I356" s="118">
        <v>200</v>
      </c>
      <c r="J356" s="118">
        <v>160</v>
      </c>
      <c r="K356" s="118"/>
      <c r="L356" s="128"/>
    </row>
    <row r="357" spans="1:12" hidden="1">
      <c r="A357" s="118" t="s">
        <v>368</v>
      </c>
      <c r="B357" s="118">
        <v>2017889</v>
      </c>
      <c r="C357" s="118" t="s">
        <v>282</v>
      </c>
      <c r="D357" s="118" t="s">
        <v>283</v>
      </c>
      <c r="E357" s="118" t="s">
        <v>261</v>
      </c>
      <c r="F357" s="118" t="s">
        <v>295</v>
      </c>
      <c r="G357" s="118" t="s">
        <v>677</v>
      </c>
      <c r="H357" s="118" t="s">
        <v>370</v>
      </c>
      <c r="I357" s="118">
        <v>250</v>
      </c>
      <c r="J357" s="118">
        <v>200</v>
      </c>
      <c r="K357" s="118"/>
      <c r="L357" s="128"/>
    </row>
    <row r="358" spans="1:12" hidden="1">
      <c r="A358" s="118" t="s">
        <v>368</v>
      </c>
      <c r="B358" s="118">
        <v>2017889</v>
      </c>
      <c r="C358" s="118" t="s">
        <v>282</v>
      </c>
      <c r="D358" s="118" t="s">
        <v>283</v>
      </c>
      <c r="E358" s="118" t="s">
        <v>276</v>
      </c>
      <c r="F358" s="118" t="s">
        <v>295</v>
      </c>
      <c r="G358" s="118" t="s">
        <v>677</v>
      </c>
      <c r="H358" s="118" t="s">
        <v>370</v>
      </c>
      <c r="I358" s="118">
        <v>200</v>
      </c>
      <c r="J358" s="118">
        <v>160</v>
      </c>
      <c r="K358" s="118"/>
      <c r="L358" s="128"/>
    </row>
    <row r="359" spans="1:12" hidden="1">
      <c r="A359" s="118" t="s">
        <v>368</v>
      </c>
      <c r="B359" s="118">
        <v>2017889</v>
      </c>
      <c r="C359" s="118" t="s">
        <v>282</v>
      </c>
      <c r="D359" s="118" t="s">
        <v>283</v>
      </c>
      <c r="E359" s="118" t="s">
        <v>381</v>
      </c>
      <c r="F359" s="118" t="s">
        <v>285</v>
      </c>
      <c r="G359" s="118" t="s">
        <v>677</v>
      </c>
      <c r="H359" s="118" t="s">
        <v>370</v>
      </c>
      <c r="I359" s="118">
        <v>300</v>
      </c>
      <c r="J359" s="118">
        <v>240</v>
      </c>
      <c r="K359" s="118"/>
      <c r="L359" s="128"/>
    </row>
    <row r="360" spans="1:12" hidden="1">
      <c r="A360" s="118" t="s">
        <v>368</v>
      </c>
      <c r="B360" s="118">
        <v>2017889</v>
      </c>
      <c r="C360" s="118" t="s">
        <v>282</v>
      </c>
      <c r="D360" s="118" t="s">
        <v>283</v>
      </c>
      <c r="E360" s="118" t="s">
        <v>173</v>
      </c>
      <c r="F360" s="118" t="s">
        <v>285</v>
      </c>
      <c r="G360" s="118" t="s">
        <v>677</v>
      </c>
      <c r="H360" s="118" t="s">
        <v>370</v>
      </c>
      <c r="I360" s="118">
        <v>500</v>
      </c>
      <c r="J360" s="118">
        <v>400</v>
      </c>
      <c r="K360" s="118"/>
      <c r="L360" s="128"/>
    </row>
    <row r="361" spans="1:12" hidden="1">
      <c r="A361" s="118" t="s">
        <v>368</v>
      </c>
      <c r="B361" s="118">
        <v>2017889</v>
      </c>
      <c r="C361" s="118" t="s">
        <v>282</v>
      </c>
      <c r="D361" s="118" t="s">
        <v>283</v>
      </c>
      <c r="E361" s="118" t="s">
        <v>174</v>
      </c>
      <c r="F361" s="118" t="s">
        <v>285</v>
      </c>
      <c r="G361" s="118" t="s">
        <v>677</v>
      </c>
      <c r="H361" s="118" t="s">
        <v>370</v>
      </c>
      <c r="I361" s="118">
        <v>250</v>
      </c>
      <c r="J361" s="118">
        <v>200</v>
      </c>
      <c r="K361" s="118"/>
      <c r="L361" s="128"/>
    </row>
    <row r="362" spans="1:12" hidden="1">
      <c r="A362" s="118" t="s">
        <v>368</v>
      </c>
      <c r="B362" s="118">
        <v>2017889</v>
      </c>
      <c r="C362" s="118" t="s">
        <v>282</v>
      </c>
      <c r="D362" s="118" t="s">
        <v>283</v>
      </c>
      <c r="E362" s="118" t="s">
        <v>175</v>
      </c>
      <c r="F362" s="118" t="s">
        <v>285</v>
      </c>
      <c r="G362" s="118" t="s">
        <v>677</v>
      </c>
      <c r="H362" s="118" t="s">
        <v>370</v>
      </c>
      <c r="I362" s="118">
        <v>250</v>
      </c>
      <c r="J362" s="118">
        <v>200</v>
      </c>
      <c r="K362" s="118"/>
      <c r="L362" s="128"/>
    </row>
    <row r="363" spans="1:12" hidden="1">
      <c r="A363" s="118" t="s">
        <v>368</v>
      </c>
      <c r="B363" s="118">
        <v>2017889</v>
      </c>
      <c r="C363" s="118" t="s">
        <v>282</v>
      </c>
      <c r="D363" s="118" t="s">
        <v>283</v>
      </c>
      <c r="E363" s="118" t="s">
        <v>176</v>
      </c>
      <c r="F363" s="118" t="s">
        <v>285</v>
      </c>
      <c r="G363" s="118" t="s">
        <v>677</v>
      </c>
      <c r="H363" s="118" t="s">
        <v>370</v>
      </c>
      <c r="I363" s="118">
        <v>2000</v>
      </c>
      <c r="J363" s="118">
        <v>1600</v>
      </c>
      <c r="K363" s="118"/>
      <c r="L363" s="128"/>
    </row>
    <row r="364" spans="1:12" hidden="1">
      <c r="A364" s="118" t="s">
        <v>368</v>
      </c>
      <c r="B364" s="118">
        <v>2017889</v>
      </c>
      <c r="C364" s="118" t="s">
        <v>282</v>
      </c>
      <c r="D364" s="118" t="s">
        <v>283</v>
      </c>
      <c r="E364" s="118" t="s">
        <v>177</v>
      </c>
      <c r="F364" s="118" t="s">
        <v>285</v>
      </c>
      <c r="G364" s="118" t="s">
        <v>677</v>
      </c>
      <c r="H364" s="118" t="s">
        <v>370</v>
      </c>
      <c r="I364" s="118">
        <v>350</v>
      </c>
      <c r="J364" s="118">
        <v>280</v>
      </c>
      <c r="K364" s="118"/>
      <c r="L364" s="128"/>
    </row>
    <row r="365" spans="1:12" hidden="1">
      <c r="A365" s="118" t="s">
        <v>368</v>
      </c>
      <c r="B365" s="118">
        <v>2017889</v>
      </c>
      <c r="C365" s="118" t="s">
        <v>282</v>
      </c>
      <c r="D365" s="118" t="s">
        <v>283</v>
      </c>
      <c r="E365" s="118" t="s">
        <v>179</v>
      </c>
      <c r="F365" s="118" t="s">
        <v>285</v>
      </c>
      <c r="G365" s="118" t="s">
        <v>677</v>
      </c>
      <c r="H365" s="118" t="s">
        <v>370</v>
      </c>
      <c r="I365" s="118">
        <v>800</v>
      </c>
      <c r="J365" s="118">
        <v>640</v>
      </c>
      <c r="K365" s="118"/>
      <c r="L365" s="128"/>
    </row>
    <row r="366" spans="1:12" hidden="1">
      <c r="A366" s="118" t="s">
        <v>368</v>
      </c>
      <c r="B366" s="118">
        <v>2017889</v>
      </c>
      <c r="C366" s="118" t="s">
        <v>282</v>
      </c>
      <c r="D366" s="118" t="s">
        <v>283</v>
      </c>
      <c r="E366" s="118" t="s">
        <v>382</v>
      </c>
      <c r="F366" s="118" t="s">
        <v>285</v>
      </c>
      <c r="G366" s="118" t="s">
        <v>677</v>
      </c>
      <c r="H366" s="118" t="s">
        <v>370</v>
      </c>
      <c r="I366" s="118">
        <v>300</v>
      </c>
      <c r="J366" s="118">
        <v>240</v>
      </c>
      <c r="K366" s="118"/>
      <c r="L366" s="128"/>
    </row>
    <row r="367" spans="1:12" hidden="1">
      <c r="A367" s="118" t="s">
        <v>368</v>
      </c>
      <c r="B367" s="118">
        <v>2017889</v>
      </c>
      <c r="C367" s="118" t="s">
        <v>282</v>
      </c>
      <c r="D367" s="118" t="s">
        <v>283</v>
      </c>
      <c r="E367" s="118" t="s">
        <v>181</v>
      </c>
      <c r="F367" s="118" t="s">
        <v>285</v>
      </c>
      <c r="G367" s="118" t="s">
        <v>677</v>
      </c>
      <c r="H367" s="118" t="s">
        <v>370</v>
      </c>
      <c r="I367" s="118">
        <v>350</v>
      </c>
      <c r="J367" s="118">
        <v>280</v>
      </c>
      <c r="K367" s="118"/>
      <c r="L367" s="128"/>
    </row>
    <row r="368" spans="1:12" hidden="1">
      <c r="A368" s="118" t="s">
        <v>368</v>
      </c>
      <c r="B368" s="118">
        <v>2017889</v>
      </c>
      <c r="C368" s="118" t="s">
        <v>282</v>
      </c>
      <c r="D368" s="118" t="s">
        <v>283</v>
      </c>
      <c r="E368" s="118" t="s">
        <v>200</v>
      </c>
      <c r="F368" s="118" t="s">
        <v>285</v>
      </c>
      <c r="G368" s="118" t="s">
        <v>677</v>
      </c>
      <c r="H368" s="118" t="s">
        <v>370</v>
      </c>
      <c r="I368" s="118">
        <v>250</v>
      </c>
      <c r="J368" s="118">
        <v>200</v>
      </c>
      <c r="K368" s="118"/>
      <c r="L368" s="128"/>
    </row>
    <row r="369" spans="1:12" hidden="1">
      <c r="A369" s="118" t="s">
        <v>368</v>
      </c>
      <c r="B369" s="118">
        <v>2017889</v>
      </c>
      <c r="C369" s="118" t="s">
        <v>282</v>
      </c>
      <c r="D369" s="118" t="s">
        <v>283</v>
      </c>
      <c r="E369" s="118" t="s">
        <v>383</v>
      </c>
      <c r="F369" s="118" t="s">
        <v>285</v>
      </c>
      <c r="G369" s="118" t="s">
        <v>677</v>
      </c>
      <c r="H369" s="118" t="s">
        <v>370</v>
      </c>
      <c r="I369" s="118">
        <v>300</v>
      </c>
      <c r="J369" s="118">
        <v>240</v>
      </c>
      <c r="K369" s="118"/>
      <c r="L369" s="128"/>
    </row>
    <row r="370" spans="1:12" hidden="1">
      <c r="A370" s="118" t="s">
        <v>368</v>
      </c>
      <c r="B370" s="118">
        <v>2017889</v>
      </c>
      <c r="C370" s="118" t="s">
        <v>282</v>
      </c>
      <c r="D370" s="118" t="s">
        <v>283</v>
      </c>
      <c r="E370" s="118" t="s">
        <v>297</v>
      </c>
      <c r="F370" s="118" t="s">
        <v>285</v>
      </c>
      <c r="G370" s="118" t="s">
        <v>677</v>
      </c>
      <c r="H370" s="118" t="s">
        <v>370</v>
      </c>
      <c r="I370" s="118">
        <v>200</v>
      </c>
      <c r="J370" s="118">
        <v>160</v>
      </c>
      <c r="K370" s="118"/>
      <c r="L370" s="128"/>
    </row>
    <row r="371" spans="1:12" hidden="1">
      <c r="A371" s="118" t="s">
        <v>368</v>
      </c>
      <c r="B371" s="118">
        <v>2017889</v>
      </c>
      <c r="C371" s="118" t="s">
        <v>282</v>
      </c>
      <c r="D371" s="118" t="s">
        <v>283</v>
      </c>
      <c r="E371" s="118" t="s">
        <v>297</v>
      </c>
      <c r="F371" s="118" t="s">
        <v>285</v>
      </c>
      <c r="G371" s="118" t="s">
        <v>677</v>
      </c>
      <c r="H371" s="118" t="s">
        <v>370</v>
      </c>
      <c r="I371" s="118">
        <v>450</v>
      </c>
      <c r="J371" s="118">
        <v>360</v>
      </c>
      <c r="K371" s="118"/>
      <c r="L371" s="128"/>
    </row>
    <row r="372" spans="1:12" hidden="1">
      <c r="A372" s="118" t="s">
        <v>368</v>
      </c>
      <c r="B372" s="118">
        <v>2017889</v>
      </c>
      <c r="C372" s="118" t="s">
        <v>282</v>
      </c>
      <c r="D372" s="118" t="s">
        <v>283</v>
      </c>
      <c r="E372" s="118" t="s">
        <v>212</v>
      </c>
      <c r="F372" s="118" t="s">
        <v>285</v>
      </c>
      <c r="G372" s="118" t="s">
        <v>677</v>
      </c>
      <c r="H372" s="118" t="s">
        <v>370</v>
      </c>
      <c r="I372" s="118">
        <v>700</v>
      </c>
      <c r="J372" s="118">
        <v>560</v>
      </c>
      <c r="K372" s="118"/>
      <c r="L372" s="128"/>
    </row>
    <row r="373" spans="1:12" hidden="1">
      <c r="A373" s="118" t="s">
        <v>368</v>
      </c>
      <c r="B373" s="118">
        <v>2017889</v>
      </c>
      <c r="C373" s="118" t="s">
        <v>282</v>
      </c>
      <c r="D373" s="118" t="s">
        <v>283</v>
      </c>
      <c r="E373" s="118" t="s">
        <v>384</v>
      </c>
      <c r="F373" s="118" t="s">
        <v>285</v>
      </c>
      <c r="G373" s="118" t="s">
        <v>677</v>
      </c>
      <c r="H373" s="118" t="s">
        <v>370</v>
      </c>
      <c r="I373" s="118">
        <v>400</v>
      </c>
      <c r="J373" s="118">
        <v>320</v>
      </c>
      <c r="K373" s="118"/>
      <c r="L373" s="128"/>
    </row>
    <row r="374" spans="1:12" hidden="1">
      <c r="A374" s="118" t="s">
        <v>368</v>
      </c>
      <c r="B374" s="118">
        <v>2017889</v>
      </c>
      <c r="C374" s="118" t="s">
        <v>282</v>
      </c>
      <c r="D374" s="118" t="s">
        <v>283</v>
      </c>
      <c r="E374" s="118" t="s">
        <v>220</v>
      </c>
      <c r="F374" s="118" t="s">
        <v>285</v>
      </c>
      <c r="G374" s="118" t="s">
        <v>677</v>
      </c>
      <c r="H374" s="118" t="s">
        <v>370</v>
      </c>
      <c r="I374" s="118">
        <v>150</v>
      </c>
      <c r="J374" s="118">
        <v>120</v>
      </c>
      <c r="K374" s="141" t="s">
        <v>385</v>
      </c>
      <c r="L374" s="128"/>
    </row>
    <row r="375" spans="1:12" hidden="1">
      <c r="A375" s="118" t="s">
        <v>368</v>
      </c>
      <c r="B375" s="118">
        <v>2017889</v>
      </c>
      <c r="C375" s="118" t="s">
        <v>282</v>
      </c>
      <c r="D375" s="118" t="s">
        <v>283</v>
      </c>
      <c r="E375" s="118" t="s">
        <v>221</v>
      </c>
      <c r="F375" s="118" t="s">
        <v>285</v>
      </c>
      <c r="G375" s="118" t="s">
        <v>677</v>
      </c>
      <c r="H375" s="118" t="s">
        <v>370</v>
      </c>
      <c r="I375" s="118">
        <v>150</v>
      </c>
      <c r="J375" s="118">
        <v>120</v>
      </c>
      <c r="K375" s="141" t="s">
        <v>385</v>
      </c>
      <c r="L375" s="128"/>
    </row>
    <row r="376" spans="1:12" hidden="1">
      <c r="A376" s="118" t="s">
        <v>368</v>
      </c>
      <c r="B376" s="118">
        <v>2017889</v>
      </c>
      <c r="C376" s="118" t="s">
        <v>282</v>
      </c>
      <c r="D376" s="118" t="s">
        <v>283</v>
      </c>
      <c r="E376" s="118" t="s">
        <v>240</v>
      </c>
      <c r="F376" s="118" t="s">
        <v>285</v>
      </c>
      <c r="G376" s="118" t="s">
        <v>677</v>
      </c>
      <c r="H376" s="118" t="s">
        <v>370</v>
      </c>
      <c r="I376" s="118">
        <v>650</v>
      </c>
      <c r="J376" s="118">
        <v>520</v>
      </c>
      <c r="K376" s="118"/>
      <c r="L376" s="128"/>
    </row>
    <row r="377" spans="1:12" hidden="1">
      <c r="A377" s="118" t="s">
        <v>368</v>
      </c>
      <c r="B377" s="118">
        <v>2017889</v>
      </c>
      <c r="C377" s="118" t="s">
        <v>282</v>
      </c>
      <c r="D377" s="118" t="s">
        <v>283</v>
      </c>
      <c r="E377" s="118" t="s">
        <v>248</v>
      </c>
      <c r="F377" s="118" t="s">
        <v>285</v>
      </c>
      <c r="G377" s="118" t="s">
        <v>677</v>
      </c>
      <c r="H377" s="118" t="s">
        <v>370</v>
      </c>
      <c r="I377" s="118">
        <v>200</v>
      </c>
      <c r="J377" s="118">
        <v>160</v>
      </c>
      <c r="K377" s="118"/>
      <c r="L377" s="128"/>
    </row>
    <row r="378" spans="1:12" hidden="1">
      <c r="A378" s="118" t="s">
        <v>368</v>
      </c>
      <c r="B378" s="118">
        <v>2017889</v>
      </c>
      <c r="C378" s="118" t="s">
        <v>282</v>
      </c>
      <c r="D378" s="118" t="s">
        <v>283</v>
      </c>
      <c r="E378" s="118" t="s">
        <v>253</v>
      </c>
      <c r="F378" s="118" t="s">
        <v>285</v>
      </c>
      <c r="G378" s="118" t="s">
        <v>677</v>
      </c>
      <c r="H378" s="118" t="s">
        <v>370</v>
      </c>
      <c r="I378" s="118">
        <v>250</v>
      </c>
      <c r="J378" s="118">
        <v>200</v>
      </c>
      <c r="K378" s="118"/>
      <c r="L378" s="128"/>
    </row>
    <row r="379" spans="1:12" hidden="1">
      <c r="A379" s="118" t="s">
        <v>368</v>
      </c>
      <c r="B379" s="118">
        <v>2017889</v>
      </c>
      <c r="C379" s="118" t="s">
        <v>282</v>
      </c>
      <c r="D379" s="118" t="s">
        <v>283</v>
      </c>
      <c r="E379" s="118" t="s">
        <v>386</v>
      </c>
      <c r="F379" s="118" t="s">
        <v>285</v>
      </c>
      <c r="G379" s="118" t="s">
        <v>677</v>
      </c>
      <c r="H379" s="118" t="s">
        <v>370</v>
      </c>
      <c r="I379" s="118">
        <v>300</v>
      </c>
      <c r="J379" s="118">
        <v>240</v>
      </c>
      <c r="K379" s="118"/>
      <c r="L379" s="128"/>
    </row>
    <row r="380" spans="1:12" hidden="1">
      <c r="A380" s="118" t="s">
        <v>368</v>
      </c>
      <c r="B380" s="118">
        <v>2017889</v>
      </c>
      <c r="C380" s="118" t="s">
        <v>282</v>
      </c>
      <c r="D380" s="118" t="s">
        <v>283</v>
      </c>
      <c r="E380" s="118" t="s">
        <v>262</v>
      </c>
      <c r="F380" s="118" t="s">
        <v>285</v>
      </c>
      <c r="G380" s="118" t="s">
        <v>677</v>
      </c>
      <c r="H380" s="118" t="s">
        <v>370</v>
      </c>
      <c r="I380" s="118">
        <v>350</v>
      </c>
      <c r="J380" s="118">
        <v>280</v>
      </c>
      <c r="K380" s="118"/>
      <c r="L380" s="128"/>
    </row>
    <row r="381" spans="1:12" hidden="1">
      <c r="A381" s="118" t="s">
        <v>368</v>
      </c>
      <c r="B381" s="118">
        <v>2017889</v>
      </c>
      <c r="C381" s="118" t="s">
        <v>282</v>
      </c>
      <c r="D381" s="118" t="s">
        <v>283</v>
      </c>
      <c r="E381" s="118" t="s">
        <v>263</v>
      </c>
      <c r="F381" s="118" t="s">
        <v>285</v>
      </c>
      <c r="G381" s="118" t="s">
        <v>677</v>
      </c>
      <c r="H381" s="118" t="s">
        <v>370</v>
      </c>
      <c r="I381" s="118">
        <v>150</v>
      </c>
      <c r="J381" s="118">
        <v>120</v>
      </c>
      <c r="K381" s="141" t="s">
        <v>385</v>
      </c>
      <c r="L381" s="128"/>
    </row>
    <row r="382" spans="1:12" hidden="1">
      <c r="A382" s="118" t="s">
        <v>368</v>
      </c>
      <c r="B382" s="118">
        <v>2017889</v>
      </c>
      <c r="C382" s="118" t="s">
        <v>282</v>
      </c>
      <c r="D382" s="118" t="s">
        <v>283</v>
      </c>
      <c r="E382" s="118" t="s">
        <v>366</v>
      </c>
      <c r="F382" s="118" t="s">
        <v>285</v>
      </c>
      <c r="G382" s="118" t="s">
        <v>677</v>
      </c>
      <c r="H382" s="118" t="s">
        <v>370</v>
      </c>
      <c r="I382" s="118">
        <v>400</v>
      </c>
      <c r="J382" s="118">
        <v>320</v>
      </c>
      <c r="K382" s="118"/>
      <c r="L382" s="128"/>
    </row>
    <row r="383" spans="1:12" hidden="1">
      <c r="A383" s="118" t="s">
        <v>368</v>
      </c>
      <c r="B383" s="118">
        <v>2017889</v>
      </c>
      <c r="C383" s="118" t="s">
        <v>282</v>
      </c>
      <c r="D383" s="118" t="s">
        <v>283</v>
      </c>
      <c r="E383" s="118" t="s">
        <v>387</v>
      </c>
      <c r="F383" s="118" t="s">
        <v>285</v>
      </c>
      <c r="G383" s="118" t="s">
        <v>677</v>
      </c>
      <c r="H383" s="118" t="s">
        <v>370</v>
      </c>
      <c r="I383" s="118">
        <v>600</v>
      </c>
      <c r="J383" s="118">
        <v>480</v>
      </c>
      <c r="K383" s="118"/>
      <c r="L383" s="128"/>
    </row>
    <row r="384" spans="1:12" hidden="1">
      <c r="A384" s="118" t="s">
        <v>368</v>
      </c>
      <c r="B384" s="118">
        <v>2017889</v>
      </c>
      <c r="C384" s="118" t="s">
        <v>282</v>
      </c>
      <c r="D384" s="118" t="s">
        <v>283</v>
      </c>
      <c r="E384" s="118" t="s">
        <v>308</v>
      </c>
      <c r="F384" s="118" t="s">
        <v>285</v>
      </c>
      <c r="G384" s="118" t="s">
        <v>677</v>
      </c>
      <c r="H384" s="118" t="s">
        <v>370</v>
      </c>
      <c r="I384" s="118">
        <v>150</v>
      </c>
      <c r="J384" s="118">
        <v>120</v>
      </c>
      <c r="K384" s="141" t="s">
        <v>385</v>
      </c>
      <c r="L384" s="128"/>
    </row>
    <row r="385" spans="1:12" hidden="1">
      <c r="A385" s="118" t="s">
        <v>368</v>
      </c>
      <c r="B385" s="118">
        <v>2017889</v>
      </c>
      <c r="C385" s="118" t="s">
        <v>282</v>
      </c>
      <c r="D385" s="118" t="s">
        <v>283</v>
      </c>
      <c r="E385" s="118" t="s">
        <v>299</v>
      </c>
      <c r="F385" s="118" t="s">
        <v>285</v>
      </c>
      <c r="G385" s="118" t="s">
        <v>677</v>
      </c>
      <c r="H385" s="118" t="s">
        <v>370</v>
      </c>
      <c r="I385" s="118">
        <v>350</v>
      </c>
      <c r="J385" s="118">
        <v>280</v>
      </c>
      <c r="K385" s="118"/>
      <c r="L385" s="128"/>
    </row>
    <row r="386" spans="1:12" hidden="1">
      <c r="A386" s="118" t="s">
        <v>368</v>
      </c>
      <c r="B386" s="118">
        <v>2017889</v>
      </c>
      <c r="C386" s="118" t="s">
        <v>282</v>
      </c>
      <c r="D386" s="118" t="s">
        <v>283</v>
      </c>
      <c r="E386" s="118" t="s">
        <v>271</v>
      </c>
      <c r="F386" s="118" t="s">
        <v>285</v>
      </c>
      <c r="G386" s="118" t="s">
        <v>677</v>
      </c>
      <c r="H386" s="118" t="s">
        <v>370</v>
      </c>
      <c r="I386" s="118">
        <v>700</v>
      </c>
      <c r="J386" s="118">
        <v>560</v>
      </c>
      <c r="K386" s="118"/>
      <c r="L386" s="128"/>
    </row>
    <row r="387" spans="1:12" hidden="1">
      <c r="A387" s="118" t="s">
        <v>368</v>
      </c>
      <c r="B387" s="118">
        <v>2017889</v>
      </c>
      <c r="C387" s="118" t="s">
        <v>282</v>
      </c>
      <c r="D387" s="118" t="s">
        <v>283</v>
      </c>
      <c r="E387" s="118" t="s">
        <v>271</v>
      </c>
      <c r="F387" s="118" t="s">
        <v>285</v>
      </c>
      <c r="G387" s="118" t="s">
        <v>677</v>
      </c>
      <c r="H387" s="118" t="s">
        <v>370</v>
      </c>
      <c r="I387" s="118">
        <v>600</v>
      </c>
      <c r="J387" s="118">
        <v>480</v>
      </c>
      <c r="K387" s="118"/>
      <c r="L387" s="128"/>
    </row>
    <row r="388" spans="1:12" hidden="1">
      <c r="A388" s="118" t="s">
        <v>368</v>
      </c>
      <c r="B388" s="118">
        <v>2017889</v>
      </c>
      <c r="C388" s="118" t="s">
        <v>282</v>
      </c>
      <c r="D388" s="118" t="s">
        <v>283</v>
      </c>
      <c r="E388" s="118" t="s">
        <v>273</v>
      </c>
      <c r="F388" s="118" t="s">
        <v>285</v>
      </c>
      <c r="G388" s="118" t="s">
        <v>677</v>
      </c>
      <c r="H388" s="118" t="s">
        <v>370</v>
      </c>
      <c r="I388" s="118">
        <v>150</v>
      </c>
      <c r="J388" s="118">
        <v>120</v>
      </c>
      <c r="K388" s="141" t="s">
        <v>385</v>
      </c>
      <c r="L388" s="128"/>
    </row>
    <row r="389" spans="1:12" hidden="1">
      <c r="A389" s="118" t="s">
        <v>368</v>
      </c>
      <c r="B389" s="118">
        <v>2017889</v>
      </c>
      <c r="C389" s="118" t="s">
        <v>282</v>
      </c>
      <c r="D389" s="118" t="s">
        <v>283</v>
      </c>
      <c r="E389" s="118" t="s">
        <v>277</v>
      </c>
      <c r="F389" s="118" t="s">
        <v>285</v>
      </c>
      <c r="G389" s="118" t="s">
        <v>677</v>
      </c>
      <c r="H389" s="118" t="s">
        <v>370</v>
      </c>
      <c r="I389" s="118">
        <v>150</v>
      </c>
      <c r="J389" s="118">
        <v>120</v>
      </c>
      <c r="K389" s="141" t="s">
        <v>385</v>
      </c>
      <c r="L389" s="128"/>
    </row>
    <row r="390" spans="1:12" hidden="1">
      <c r="A390" s="118" t="s">
        <v>388</v>
      </c>
      <c r="B390" s="118" t="s">
        <v>389</v>
      </c>
      <c r="C390" s="118" t="s">
        <v>159</v>
      </c>
      <c r="D390" s="118" t="s">
        <v>390</v>
      </c>
      <c r="E390" s="118" t="s">
        <v>391</v>
      </c>
      <c r="F390" s="118" t="s">
        <v>370</v>
      </c>
      <c r="G390" s="118" t="s">
        <v>677</v>
      </c>
      <c r="H390" s="118"/>
      <c r="I390" s="118">
        <v>840</v>
      </c>
      <c r="J390" s="118">
        <v>672</v>
      </c>
      <c r="K390" s="118"/>
      <c r="L390" s="128"/>
    </row>
    <row r="391" spans="1:12" hidden="1">
      <c r="A391" s="118" t="s">
        <v>388</v>
      </c>
      <c r="B391" s="118" t="s">
        <v>389</v>
      </c>
      <c r="C391" s="118" t="s">
        <v>159</v>
      </c>
      <c r="D391" s="118" t="s">
        <v>390</v>
      </c>
      <c r="E391" s="118" t="s">
        <v>392</v>
      </c>
      <c r="F391" s="118" t="s">
        <v>370</v>
      </c>
      <c r="G391" s="118" t="s">
        <v>677</v>
      </c>
      <c r="H391" s="118"/>
      <c r="I391" s="118">
        <v>740</v>
      </c>
      <c r="J391" s="118">
        <v>592</v>
      </c>
      <c r="K391" s="118"/>
      <c r="L391" s="128"/>
    </row>
    <row r="392" spans="1:12" hidden="1">
      <c r="A392" s="118" t="s">
        <v>388</v>
      </c>
      <c r="B392" s="118" t="s">
        <v>389</v>
      </c>
      <c r="C392" s="118" t="s">
        <v>159</v>
      </c>
      <c r="D392" s="118" t="s">
        <v>160</v>
      </c>
      <c r="E392" s="118" t="s">
        <v>393</v>
      </c>
      <c r="F392" s="118" t="s">
        <v>370</v>
      </c>
      <c r="G392" s="118" t="s">
        <v>677</v>
      </c>
      <c r="H392" s="118"/>
      <c r="I392" s="118">
        <v>320</v>
      </c>
      <c r="J392" s="118">
        <v>256</v>
      </c>
      <c r="K392" s="118"/>
      <c r="L392" s="128"/>
    </row>
    <row r="393" spans="1:12" hidden="1">
      <c r="A393" s="118" t="s">
        <v>388</v>
      </c>
      <c r="B393" s="118" t="s">
        <v>389</v>
      </c>
      <c r="C393" s="118" t="s">
        <v>159</v>
      </c>
      <c r="D393" s="118" t="s">
        <v>160</v>
      </c>
      <c r="E393" s="118" t="s">
        <v>394</v>
      </c>
      <c r="F393" s="118" t="s">
        <v>370</v>
      </c>
      <c r="G393" s="118" t="s">
        <v>677</v>
      </c>
      <c r="H393" s="118"/>
      <c r="I393" s="118">
        <v>630</v>
      </c>
      <c r="J393" s="118">
        <v>504</v>
      </c>
      <c r="K393" s="118"/>
      <c r="L393" s="128"/>
    </row>
    <row r="394" spans="1:12" hidden="1">
      <c r="A394" s="118" t="s">
        <v>388</v>
      </c>
      <c r="B394" s="118" t="s">
        <v>389</v>
      </c>
      <c r="C394" s="118" t="s">
        <v>159</v>
      </c>
      <c r="D394" s="118" t="s">
        <v>169</v>
      </c>
      <c r="E394" s="118" t="s">
        <v>395</v>
      </c>
      <c r="F394" s="118" t="s">
        <v>370</v>
      </c>
      <c r="G394" s="118" t="s">
        <v>677</v>
      </c>
      <c r="H394" s="118"/>
      <c r="I394" s="118">
        <v>1260</v>
      </c>
      <c r="J394" s="118">
        <v>1008</v>
      </c>
      <c r="K394" s="118"/>
      <c r="L394" s="128"/>
    </row>
    <row r="395" spans="1:12" hidden="1">
      <c r="A395" s="118" t="s">
        <v>388</v>
      </c>
      <c r="B395" s="118" t="s">
        <v>389</v>
      </c>
      <c r="C395" s="118" t="s">
        <v>159</v>
      </c>
      <c r="D395" s="118" t="s">
        <v>169</v>
      </c>
      <c r="E395" s="118" t="s">
        <v>396</v>
      </c>
      <c r="F395" s="118" t="s">
        <v>370</v>
      </c>
      <c r="G395" s="118" t="s">
        <v>677</v>
      </c>
      <c r="H395" s="118"/>
      <c r="I395" s="118">
        <v>1260</v>
      </c>
      <c r="J395" s="118">
        <v>1008</v>
      </c>
      <c r="K395" s="118"/>
      <c r="L395" s="128"/>
    </row>
    <row r="396" spans="1:12" hidden="1">
      <c r="A396" s="118" t="s">
        <v>388</v>
      </c>
      <c r="B396" s="118" t="s">
        <v>389</v>
      </c>
      <c r="C396" s="118" t="s">
        <v>159</v>
      </c>
      <c r="D396" s="118" t="s">
        <v>169</v>
      </c>
      <c r="E396" s="118" t="s">
        <v>371</v>
      </c>
      <c r="F396" s="118" t="s">
        <v>370</v>
      </c>
      <c r="G396" s="118" t="s">
        <v>677</v>
      </c>
      <c r="H396" s="118"/>
      <c r="I396" s="118">
        <v>480</v>
      </c>
      <c r="J396" s="118">
        <v>384</v>
      </c>
      <c r="K396" s="118"/>
      <c r="L396" s="128"/>
    </row>
    <row r="397" spans="1:12" hidden="1">
      <c r="A397" s="118" t="s">
        <v>388</v>
      </c>
      <c r="B397" s="118" t="s">
        <v>389</v>
      </c>
      <c r="C397" s="118" t="s">
        <v>159</v>
      </c>
      <c r="D397" s="118" t="s">
        <v>165</v>
      </c>
      <c r="E397" s="118" t="s">
        <v>166</v>
      </c>
      <c r="F397" s="118" t="s">
        <v>370</v>
      </c>
      <c r="G397" s="118" t="s">
        <v>677</v>
      </c>
      <c r="H397" s="118"/>
      <c r="I397" s="118">
        <v>740</v>
      </c>
      <c r="J397" s="118">
        <v>592</v>
      </c>
      <c r="K397" s="118"/>
      <c r="L397" s="128"/>
    </row>
    <row r="398" spans="1:12" hidden="1">
      <c r="A398" s="118" t="s">
        <v>388</v>
      </c>
      <c r="B398" s="118" t="s">
        <v>389</v>
      </c>
      <c r="C398" s="118" t="s">
        <v>159</v>
      </c>
      <c r="D398" s="118" t="s">
        <v>206</v>
      </c>
      <c r="E398" s="118" t="s">
        <v>349</v>
      </c>
      <c r="F398" s="118" t="s">
        <v>370</v>
      </c>
      <c r="G398" s="118" t="s">
        <v>677</v>
      </c>
      <c r="H398" s="118"/>
      <c r="I398" s="118">
        <v>370</v>
      </c>
      <c r="J398" s="118">
        <v>296</v>
      </c>
      <c r="K398" s="118"/>
      <c r="L398" s="128"/>
    </row>
    <row r="399" spans="1:12" hidden="1">
      <c r="A399" s="118" t="s">
        <v>388</v>
      </c>
      <c r="B399" s="118" t="s">
        <v>389</v>
      </c>
      <c r="C399" s="118" t="s">
        <v>159</v>
      </c>
      <c r="D399" s="118" t="s">
        <v>165</v>
      </c>
      <c r="E399" s="118" t="s">
        <v>350</v>
      </c>
      <c r="F399" s="118" t="s">
        <v>370</v>
      </c>
      <c r="G399" s="118" t="s">
        <v>677</v>
      </c>
      <c r="H399" s="118"/>
      <c r="I399" s="118">
        <v>1580</v>
      </c>
      <c r="J399" s="118">
        <v>1264</v>
      </c>
      <c r="K399" s="118"/>
      <c r="L399" s="128"/>
    </row>
    <row r="400" spans="1:12" hidden="1">
      <c r="A400" s="118" t="s">
        <v>388</v>
      </c>
      <c r="B400" s="118" t="s">
        <v>389</v>
      </c>
      <c r="C400" s="118" t="s">
        <v>159</v>
      </c>
      <c r="D400" s="118" t="s">
        <v>165</v>
      </c>
      <c r="E400" s="118" t="s">
        <v>171</v>
      </c>
      <c r="F400" s="118" t="s">
        <v>370</v>
      </c>
      <c r="G400" s="118" t="s">
        <v>677</v>
      </c>
      <c r="H400" s="118"/>
      <c r="I400" s="118">
        <v>740</v>
      </c>
      <c r="J400" s="118">
        <v>592</v>
      </c>
      <c r="K400" s="118"/>
      <c r="L400" s="128"/>
    </row>
    <row r="401" spans="1:12" hidden="1">
      <c r="A401" s="118" t="s">
        <v>388</v>
      </c>
      <c r="B401" s="118" t="s">
        <v>389</v>
      </c>
      <c r="C401" s="118" t="s">
        <v>159</v>
      </c>
      <c r="D401" s="118" t="s">
        <v>160</v>
      </c>
      <c r="E401" s="118" t="s">
        <v>173</v>
      </c>
      <c r="F401" s="118" t="s">
        <v>370</v>
      </c>
      <c r="G401" s="118" t="s">
        <v>677</v>
      </c>
      <c r="H401" s="118"/>
      <c r="I401" s="118">
        <v>580</v>
      </c>
      <c r="J401" s="118">
        <v>464</v>
      </c>
      <c r="K401" s="118"/>
      <c r="L401" s="128"/>
    </row>
    <row r="402" spans="1:12" hidden="1">
      <c r="A402" s="118" t="s">
        <v>388</v>
      </c>
      <c r="B402" s="118" t="s">
        <v>389</v>
      </c>
      <c r="C402" s="118" t="s">
        <v>159</v>
      </c>
      <c r="D402" s="118" t="s">
        <v>160</v>
      </c>
      <c r="E402" s="118" t="s">
        <v>175</v>
      </c>
      <c r="F402" s="118" t="s">
        <v>370</v>
      </c>
      <c r="G402" s="118" t="s">
        <v>677</v>
      </c>
      <c r="H402" s="118"/>
      <c r="I402" s="118">
        <v>350</v>
      </c>
      <c r="J402" s="118">
        <v>280</v>
      </c>
      <c r="K402" s="118"/>
      <c r="L402" s="128"/>
    </row>
    <row r="403" spans="1:12" hidden="1">
      <c r="A403" s="118" t="s">
        <v>388</v>
      </c>
      <c r="B403" s="118" t="s">
        <v>389</v>
      </c>
      <c r="C403" s="118" t="s">
        <v>159</v>
      </c>
      <c r="D403" s="118" t="s">
        <v>160</v>
      </c>
      <c r="E403" s="118" t="s">
        <v>681</v>
      </c>
      <c r="F403" s="118" t="s">
        <v>370</v>
      </c>
      <c r="G403" s="118" t="s">
        <v>677</v>
      </c>
      <c r="H403" s="118"/>
      <c r="I403" s="118">
        <v>580</v>
      </c>
      <c r="J403" s="118">
        <v>464</v>
      </c>
      <c r="K403" s="118"/>
      <c r="L403" s="128"/>
    </row>
    <row r="404" spans="1:12" hidden="1">
      <c r="A404" s="118" t="s">
        <v>388</v>
      </c>
      <c r="B404" s="118" t="s">
        <v>389</v>
      </c>
      <c r="C404" s="118" t="s">
        <v>159</v>
      </c>
      <c r="D404" s="118" t="s">
        <v>160</v>
      </c>
      <c r="E404" s="118" t="s">
        <v>179</v>
      </c>
      <c r="F404" s="118" t="s">
        <v>370</v>
      </c>
      <c r="G404" s="118" t="s">
        <v>677</v>
      </c>
      <c r="H404" s="118"/>
      <c r="I404" s="118">
        <v>850</v>
      </c>
      <c r="J404" s="118">
        <v>680</v>
      </c>
      <c r="K404" s="118"/>
      <c r="L404" s="128"/>
    </row>
    <row r="405" spans="1:12" hidden="1">
      <c r="A405" s="118" t="s">
        <v>388</v>
      </c>
      <c r="B405" s="118" t="s">
        <v>389</v>
      </c>
      <c r="C405" s="118" t="s">
        <v>159</v>
      </c>
      <c r="D405" s="118" t="s">
        <v>182</v>
      </c>
      <c r="E405" s="118" t="s">
        <v>183</v>
      </c>
      <c r="F405" s="118" t="s">
        <v>370</v>
      </c>
      <c r="G405" s="118" t="s">
        <v>677</v>
      </c>
      <c r="H405" s="118"/>
      <c r="I405" s="118">
        <v>370</v>
      </c>
      <c r="J405" s="118">
        <v>296</v>
      </c>
      <c r="K405" s="118"/>
      <c r="L405" s="128"/>
    </row>
    <row r="406" spans="1:12" hidden="1">
      <c r="A406" s="118" t="s">
        <v>388</v>
      </c>
      <c r="B406" s="118" t="s">
        <v>389</v>
      </c>
      <c r="C406" s="118" t="s">
        <v>159</v>
      </c>
      <c r="D406" s="118" t="s">
        <v>160</v>
      </c>
      <c r="E406" s="118" t="s">
        <v>682</v>
      </c>
      <c r="F406" s="118" t="s">
        <v>370</v>
      </c>
      <c r="G406" s="118" t="s">
        <v>677</v>
      </c>
      <c r="H406" s="118"/>
      <c r="I406" s="118">
        <v>700</v>
      </c>
      <c r="J406" s="118">
        <v>560</v>
      </c>
      <c r="K406" s="118"/>
      <c r="L406" s="128"/>
    </row>
    <row r="407" spans="1:12" hidden="1">
      <c r="A407" s="118" t="s">
        <v>388</v>
      </c>
      <c r="B407" s="118" t="s">
        <v>389</v>
      </c>
      <c r="C407" s="118" t="s">
        <v>159</v>
      </c>
      <c r="D407" s="118" t="s">
        <v>165</v>
      </c>
      <c r="E407" s="118" t="s">
        <v>184</v>
      </c>
      <c r="F407" s="118" t="s">
        <v>370</v>
      </c>
      <c r="G407" s="118" t="s">
        <v>677</v>
      </c>
      <c r="H407" s="118"/>
      <c r="I407" s="118">
        <v>1050</v>
      </c>
      <c r="J407" s="118">
        <v>840</v>
      </c>
      <c r="K407" s="118"/>
      <c r="L407" s="128"/>
    </row>
    <row r="408" spans="1:12" hidden="1">
      <c r="A408" s="118" t="s">
        <v>388</v>
      </c>
      <c r="B408" s="118" t="s">
        <v>389</v>
      </c>
      <c r="C408" s="118" t="s">
        <v>159</v>
      </c>
      <c r="D408" s="118" t="s">
        <v>390</v>
      </c>
      <c r="E408" s="118" t="s">
        <v>401</v>
      </c>
      <c r="F408" s="118" t="s">
        <v>370</v>
      </c>
      <c r="G408" s="118" t="s">
        <v>677</v>
      </c>
      <c r="H408" s="118"/>
      <c r="I408" s="118">
        <v>740</v>
      </c>
      <c r="J408" s="118">
        <v>592</v>
      </c>
      <c r="K408" s="118"/>
      <c r="L408" s="128"/>
    </row>
    <row r="409" spans="1:12" hidden="1">
      <c r="A409" s="118" t="s">
        <v>388</v>
      </c>
      <c r="B409" s="118" t="s">
        <v>389</v>
      </c>
      <c r="C409" s="118" t="s">
        <v>159</v>
      </c>
      <c r="D409" s="118" t="s">
        <v>160</v>
      </c>
      <c r="E409" s="118" t="s">
        <v>402</v>
      </c>
      <c r="F409" s="118" t="s">
        <v>370</v>
      </c>
      <c r="G409" s="118" t="s">
        <v>677</v>
      </c>
      <c r="H409" s="118"/>
      <c r="I409" s="118">
        <v>840</v>
      </c>
      <c r="J409" s="118">
        <v>672</v>
      </c>
      <c r="K409" s="118"/>
      <c r="L409" s="128"/>
    </row>
    <row r="410" spans="1:12" hidden="1">
      <c r="A410" s="118" t="s">
        <v>388</v>
      </c>
      <c r="B410" s="118" t="s">
        <v>389</v>
      </c>
      <c r="C410" s="118" t="s">
        <v>159</v>
      </c>
      <c r="D410" s="118" t="s">
        <v>160</v>
      </c>
      <c r="E410" s="118" t="s">
        <v>326</v>
      </c>
      <c r="F410" s="118" t="s">
        <v>370</v>
      </c>
      <c r="G410" s="118" t="s">
        <v>677</v>
      </c>
      <c r="H410" s="118"/>
      <c r="I410" s="118">
        <v>450</v>
      </c>
      <c r="J410" s="118">
        <v>360</v>
      </c>
      <c r="K410" s="118"/>
      <c r="L410" s="128"/>
    </row>
    <row r="411" spans="1:12" hidden="1">
      <c r="A411" s="118" t="s">
        <v>388</v>
      </c>
      <c r="B411" s="118" t="s">
        <v>389</v>
      </c>
      <c r="C411" s="118" t="s">
        <v>159</v>
      </c>
      <c r="D411" s="118" t="s">
        <v>165</v>
      </c>
      <c r="E411" s="118" t="s">
        <v>191</v>
      </c>
      <c r="F411" s="118" t="s">
        <v>370</v>
      </c>
      <c r="G411" s="118" t="s">
        <v>677</v>
      </c>
      <c r="H411" s="118"/>
      <c r="I411" s="118">
        <v>950</v>
      </c>
      <c r="J411" s="118">
        <v>760</v>
      </c>
      <c r="K411" s="118"/>
      <c r="L411" s="128"/>
    </row>
    <row r="412" spans="1:12" hidden="1">
      <c r="A412" s="118" t="s">
        <v>388</v>
      </c>
      <c r="B412" s="118" t="s">
        <v>389</v>
      </c>
      <c r="C412" s="118" t="s">
        <v>159</v>
      </c>
      <c r="D412" s="118" t="s">
        <v>160</v>
      </c>
      <c r="E412" s="118" t="s">
        <v>403</v>
      </c>
      <c r="F412" s="118" t="s">
        <v>370</v>
      </c>
      <c r="G412" s="118" t="s">
        <v>677</v>
      </c>
      <c r="H412" s="118"/>
      <c r="I412" s="118">
        <v>420</v>
      </c>
      <c r="J412" s="118">
        <v>336</v>
      </c>
      <c r="K412" s="118"/>
      <c r="L412" s="128"/>
    </row>
    <row r="413" spans="1:12" hidden="1">
      <c r="A413" s="118" t="s">
        <v>388</v>
      </c>
      <c r="B413" s="118" t="s">
        <v>389</v>
      </c>
      <c r="C413" s="118" t="s">
        <v>159</v>
      </c>
      <c r="D413" s="118" t="s">
        <v>390</v>
      </c>
      <c r="E413" s="118" t="s">
        <v>404</v>
      </c>
      <c r="F413" s="118" t="s">
        <v>370</v>
      </c>
      <c r="G413" s="118" t="s">
        <v>677</v>
      </c>
      <c r="H413" s="118"/>
      <c r="I413" s="118">
        <v>1050</v>
      </c>
      <c r="J413" s="118">
        <v>840</v>
      </c>
      <c r="K413" s="118"/>
      <c r="L413" s="128"/>
    </row>
    <row r="414" spans="1:12" hidden="1">
      <c r="A414" s="118" t="s">
        <v>388</v>
      </c>
      <c r="B414" s="118" t="s">
        <v>389</v>
      </c>
      <c r="C414" s="118" t="s">
        <v>159</v>
      </c>
      <c r="D414" s="118" t="s">
        <v>160</v>
      </c>
      <c r="E414" s="118" t="s">
        <v>193</v>
      </c>
      <c r="F414" s="118" t="s">
        <v>370</v>
      </c>
      <c r="G414" s="118" t="s">
        <v>677</v>
      </c>
      <c r="H414" s="118"/>
      <c r="I414" s="118">
        <v>270</v>
      </c>
      <c r="J414" s="118">
        <v>216</v>
      </c>
      <c r="K414" s="118"/>
      <c r="L414" s="128"/>
    </row>
    <row r="415" spans="1:12" hidden="1">
      <c r="A415" s="118" t="s">
        <v>388</v>
      </c>
      <c r="B415" s="118" t="s">
        <v>389</v>
      </c>
      <c r="C415" s="118" t="s">
        <v>159</v>
      </c>
      <c r="D415" s="118" t="s">
        <v>160</v>
      </c>
      <c r="E415" s="118" t="s">
        <v>405</v>
      </c>
      <c r="F415" s="118" t="s">
        <v>370</v>
      </c>
      <c r="G415" s="118" t="s">
        <v>677</v>
      </c>
      <c r="H415" s="118"/>
      <c r="I415" s="118">
        <v>320</v>
      </c>
      <c r="J415" s="118">
        <v>256</v>
      </c>
      <c r="K415" s="118"/>
      <c r="L415" s="128"/>
    </row>
    <row r="416" spans="1:12" hidden="1">
      <c r="A416" s="118" t="s">
        <v>388</v>
      </c>
      <c r="B416" s="118" t="s">
        <v>389</v>
      </c>
      <c r="C416" s="118" t="s">
        <v>159</v>
      </c>
      <c r="D416" s="118" t="s">
        <v>390</v>
      </c>
      <c r="E416" s="118" t="s">
        <v>406</v>
      </c>
      <c r="F416" s="118" t="s">
        <v>370</v>
      </c>
      <c r="G416" s="118" t="s">
        <v>677</v>
      </c>
      <c r="H416" s="118"/>
      <c r="I416" s="118">
        <v>270</v>
      </c>
      <c r="J416" s="118">
        <v>216</v>
      </c>
      <c r="K416" s="118"/>
      <c r="L416" s="128"/>
    </row>
    <row r="417" spans="1:12" hidden="1">
      <c r="A417" s="118" t="s">
        <v>388</v>
      </c>
      <c r="B417" s="118" t="s">
        <v>389</v>
      </c>
      <c r="C417" s="118" t="s">
        <v>159</v>
      </c>
      <c r="D417" s="118" t="s">
        <v>390</v>
      </c>
      <c r="E417" s="118" t="s">
        <v>407</v>
      </c>
      <c r="F417" s="118" t="s">
        <v>370</v>
      </c>
      <c r="G417" s="118" t="s">
        <v>677</v>
      </c>
      <c r="H417" s="118"/>
      <c r="I417" s="118">
        <v>1160</v>
      </c>
      <c r="J417" s="118">
        <v>928</v>
      </c>
      <c r="K417" s="118"/>
      <c r="L417" s="128"/>
    </row>
    <row r="418" spans="1:12" hidden="1">
      <c r="A418" s="118" t="s">
        <v>388</v>
      </c>
      <c r="B418" s="118" t="s">
        <v>389</v>
      </c>
      <c r="C418" s="118" t="s">
        <v>159</v>
      </c>
      <c r="D418" s="118" t="s">
        <v>390</v>
      </c>
      <c r="E418" s="118" t="s">
        <v>408</v>
      </c>
      <c r="F418" s="118" t="s">
        <v>370</v>
      </c>
      <c r="G418" s="118" t="s">
        <v>677</v>
      </c>
      <c r="H418" s="118"/>
      <c r="I418" s="118">
        <v>1000</v>
      </c>
      <c r="J418" s="118">
        <v>800</v>
      </c>
      <c r="K418" s="118"/>
      <c r="L418" s="128"/>
    </row>
    <row r="419" spans="1:12" hidden="1">
      <c r="A419" s="118" t="s">
        <v>388</v>
      </c>
      <c r="B419" s="118" t="s">
        <v>389</v>
      </c>
      <c r="C419" s="118" t="s">
        <v>159</v>
      </c>
      <c r="D419" s="118" t="s">
        <v>160</v>
      </c>
      <c r="E419" s="118" t="s">
        <v>303</v>
      </c>
      <c r="F419" s="118" t="s">
        <v>370</v>
      </c>
      <c r="G419" s="118" t="s">
        <v>677</v>
      </c>
      <c r="H419" s="118"/>
      <c r="I419" s="118">
        <v>790</v>
      </c>
      <c r="J419" s="118">
        <v>632</v>
      </c>
      <c r="K419" s="118"/>
      <c r="L419" s="128"/>
    </row>
    <row r="420" spans="1:12" hidden="1">
      <c r="A420" s="118" t="s">
        <v>388</v>
      </c>
      <c r="B420" s="118" t="s">
        <v>389</v>
      </c>
      <c r="C420" s="118" t="s">
        <v>159</v>
      </c>
      <c r="D420" s="118" t="s">
        <v>160</v>
      </c>
      <c r="E420" s="118" t="s">
        <v>331</v>
      </c>
      <c r="F420" s="118" t="s">
        <v>370</v>
      </c>
      <c r="G420" s="118" t="s">
        <v>677</v>
      </c>
      <c r="H420" s="118"/>
      <c r="I420" s="118">
        <v>320</v>
      </c>
      <c r="J420" s="118">
        <v>256</v>
      </c>
      <c r="K420" s="118"/>
      <c r="L420" s="128"/>
    </row>
    <row r="421" spans="1:12" hidden="1">
      <c r="A421" s="118" t="s">
        <v>388</v>
      </c>
      <c r="B421" s="118" t="s">
        <v>389</v>
      </c>
      <c r="C421" s="118" t="s">
        <v>159</v>
      </c>
      <c r="D421" s="118" t="s">
        <v>390</v>
      </c>
      <c r="E421" s="118" t="s">
        <v>409</v>
      </c>
      <c r="F421" s="118" t="s">
        <v>370</v>
      </c>
      <c r="G421" s="118" t="s">
        <v>677</v>
      </c>
      <c r="H421" s="118"/>
      <c r="I421" s="118">
        <v>480</v>
      </c>
      <c r="J421" s="118">
        <v>384</v>
      </c>
      <c r="K421" s="118"/>
      <c r="L421" s="128"/>
    </row>
    <row r="422" spans="1:12" hidden="1">
      <c r="A422" s="118" t="s">
        <v>388</v>
      </c>
      <c r="B422" s="118" t="s">
        <v>389</v>
      </c>
      <c r="C422" s="118" t="s">
        <v>159</v>
      </c>
      <c r="D422" s="118" t="s">
        <v>390</v>
      </c>
      <c r="E422" s="118" t="s">
        <v>410</v>
      </c>
      <c r="F422" s="118" t="s">
        <v>370</v>
      </c>
      <c r="G422" s="118" t="s">
        <v>677</v>
      </c>
      <c r="H422" s="118"/>
      <c r="I422" s="118">
        <v>630</v>
      </c>
      <c r="J422" s="118">
        <v>504</v>
      </c>
      <c r="K422" s="118"/>
      <c r="L422" s="128"/>
    </row>
    <row r="423" spans="1:12" hidden="1">
      <c r="A423" s="118" t="s">
        <v>388</v>
      </c>
      <c r="B423" s="118" t="s">
        <v>389</v>
      </c>
      <c r="C423" s="118" t="s">
        <v>159</v>
      </c>
      <c r="D423" s="118" t="s">
        <v>390</v>
      </c>
      <c r="E423" s="118" t="s">
        <v>411</v>
      </c>
      <c r="F423" s="118" t="s">
        <v>370</v>
      </c>
      <c r="G423" s="118" t="s">
        <v>677</v>
      </c>
      <c r="H423" s="118"/>
      <c r="I423" s="118">
        <v>690</v>
      </c>
      <c r="J423" s="118">
        <v>552</v>
      </c>
      <c r="K423" s="118"/>
      <c r="L423" s="128"/>
    </row>
    <row r="424" spans="1:12" hidden="1">
      <c r="A424" s="118" t="s">
        <v>388</v>
      </c>
      <c r="B424" s="118" t="s">
        <v>389</v>
      </c>
      <c r="C424" s="118" t="s">
        <v>159</v>
      </c>
      <c r="D424" s="118" t="s">
        <v>160</v>
      </c>
      <c r="E424" s="118" t="s">
        <v>195</v>
      </c>
      <c r="F424" s="118" t="s">
        <v>370</v>
      </c>
      <c r="G424" s="118" t="s">
        <v>677</v>
      </c>
      <c r="H424" s="118"/>
      <c r="I424" s="118">
        <v>210</v>
      </c>
      <c r="J424" s="118">
        <v>168</v>
      </c>
      <c r="K424" s="118"/>
      <c r="L424" s="128"/>
    </row>
    <row r="425" spans="1:12" hidden="1">
      <c r="A425" s="118" t="s">
        <v>388</v>
      </c>
      <c r="B425" s="118" t="s">
        <v>389</v>
      </c>
      <c r="C425" s="118" t="s">
        <v>159</v>
      </c>
      <c r="D425" s="118" t="s">
        <v>160</v>
      </c>
      <c r="E425" s="118" t="s">
        <v>197</v>
      </c>
      <c r="F425" s="118" t="s">
        <v>370</v>
      </c>
      <c r="G425" s="118" t="s">
        <v>677</v>
      </c>
      <c r="H425" s="118"/>
      <c r="I425" s="118">
        <v>530</v>
      </c>
      <c r="J425" s="118">
        <v>424</v>
      </c>
      <c r="K425" s="118"/>
      <c r="L425" s="128"/>
    </row>
    <row r="426" spans="1:12" hidden="1">
      <c r="A426" s="118" t="s">
        <v>388</v>
      </c>
      <c r="B426" s="118" t="s">
        <v>389</v>
      </c>
      <c r="C426" s="118" t="s">
        <v>159</v>
      </c>
      <c r="D426" s="118" t="s">
        <v>160</v>
      </c>
      <c r="E426" s="118" t="s">
        <v>412</v>
      </c>
      <c r="F426" s="118" t="s">
        <v>370</v>
      </c>
      <c r="G426" s="118" t="s">
        <v>677</v>
      </c>
      <c r="H426" s="118"/>
      <c r="I426" s="118">
        <v>160</v>
      </c>
      <c r="J426" s="118">
        <v>128</v>
      </c>
      <c r="K426" s="118"/>
      <c r="L426" s="128"/>
    </row>
    <row r="427" spans="1:12" hidden="1">
      <c r="A427" s="118" t="s">
        <v>388</v>
      </c>
      <c r="B427" s="118" t="s">
        <v>389</v>
      </c>
      <c r="C427" s="118" t="s">
        <v>159</v>
      </c>
      <c r="D427" s="118" t="s">
        <v>390</v>
      </c>
      <c r="E427" s="118" t="s">
        <v>413</v>
      </c>
      <c r="F427" s="118" t="s">
        <v>370</v>
      </c>
      <c r="G427" s="118" t="s">
        <v>677</v>
      </c>
      <c r="H427" s="118"/>
      <c r="I427" s="118">
        <v>740</v>
      </c>
      <c r="J427" s="118">
        <v>592</v>
      </c>
      <c r="K427" s="118"/>
      <c r="L427" s="128"/>
    </row>
    <row r="428" spans="1:12" hidden="1">
      <c r="A428" s="118" t="s">
        <v>388</v>
      </c>
      <c r="B428" s="118" t="s">
        <v>389</v>
      </c>
      <c r="C428" s="118" t="s">
        <v>159</v>
      </c>
      <c r="D428" s="118" t="s">
        <v>390</v>
      </c>
      <c r="E428" s="118" t="s">
        <v>414</v>
      </c>
      <c r="F428" s="118" t="s">
        <v>370</v>
      </c>
      <c r="G428" s="118" t="s">
        <v>677</v>
      </c>
      <c r="H428" s="118"/>
      <c r="I428" s="118">
        <v>740</v>
      </c>
      <c r="J428" s="118">
        <v>592</v>
      </c>
      <c r="K428" s="118"/>
      <c r="L428" s="128"/>
    </row>
    <row r="429" spans="1:12" hidden="1">
      <c r="A429" s="118" t="s">
        <v>388</v>
      </c>
      <c r="B429" s="118" t="s">
        <v>389</v>
      </c>
      <c r="C429" s="118" t="s">
        <v>159</v>
      </c>
      <c r="D429" s="118" t="s">
        <v>390</v>
      </c>
      <c r="E429" s="118" t="s">
        <v>415</v>
      </c>
      <c r="F429" s="118" t="s">
        <v>370</v>
      </c>
      <c r="G429" s="118" t="s">
        <v>677</v>
      </c>
      <c r="H429" s="118"/>
      <c r="I429" s="118">
        <v>790</v>
      </c>
      <c r="J429" s="118">
        <v>632</v>
      </c>
      <c r="K429" s="118"/>
      <c r="L429" s="128"/>
    </row>
    <row r="430" spans="1:12" hidden="1">
      <c r="A430" s="118" t="s">
        <v>388</v>
      </c>
      <c r="B430" s="118" t="s">
        <v>389</v>
      </c>
      <c r="C430" s="118" t="s">
        <v>159</v>
      </c>
      <c r="D430" s="118" t="s">
        <v>390</v>
      </c>
      <c r="E430" s="118" t="s">
        <v>416</v>
      </c>
      <c r="F430" s="118" t="s">
        <v>370</v>
      </c>
      <c r="G430" s="118" t="s">
        <v>677</v>
      </c>
      <c r="H430" s="118"/>
      <c r="I430" s="118">
        <v>690</v>
      </c>
      <c r="J430" s="118">
        <v>552</v>
      </c>
      <c r="K430" s="118"/>
      <c r="L430" s="128"/>
    </row>
    <row r="431" spans="1:12" hidden="1">
      <c r="A431" s="118" t="s">
        <v>388</v>
      </c>
      <c r="B431" s="118" t="s">
        <v>389</v>
      </c>
      <c r="C431" s="118" t="s">
        <v>159</v>
      </c>
      <c r="D431" s="118" t="s">
        <v>390</v>
      </c>
      <c r="E431" s="118" t="s">
        <v>417</v>
      </c>
      <c r="F431" s="118" t="s">
        <v>370</v>
      </c>
      <c r="G431" s="118" t="s">
        <v>677</v>
      </c>
      <c r="H431" s="118"/>
      <c r="I431" s="118">
        <v>690</v>
      </c>
      <c r="J431" s="118">
        <v>552</v>
      </c>
      <c r="K431" s="118"/>
      <c r="L431" s="128"/>
    </row>
    <row r="432" spans="1:12" hidden="1">
      <c r="A432" s="118" t="s">
        <v>388</v>
      </c>
      <c r="B432" s="118" t="s">
        <v>389</v>
      </c>
      <c r="C432" s="118" t="s">
        <v>159</v>
      </c>
      <c r="D432" s="118" t="s">
        <v>169</v>
      </c>
      <c r="E432" s="118" t="s">
        <v>418</v>
      </c>
      <c r="F432" s="118" t="s">
        <v>370</v>
      </c>
      <c r="G432" s="118" t="s">
        <v>677</v>
      </c>
      <c r="H432" s="118"/>
      <c r="I432" s="118">
        <v>630</v>
      </c>
      <c r="J432" s="118">
        <v>504</v>
      </c>
      <c r="K432" s="118"/>
      <c r="L432" s="128"/>
    </row>
    <row r="433" spans="1:12" hidden="1">
      <c r="A433" s="118" t="s">
        <v>388</v>
      </c>
      <c r="B433" s="118" t="s">
        <v>389</v>
      </c>
      <c r="C433" s="118" t="s">
        <v>159</v>
      </c>
      <c r="D433" s="118" t="s">
        <v>160</v>
      </c>
      <c r="E433" s="118" t="s">
        <v>200</v>
      </c>
      <c r="F433" s="118" t="s">
        <v>370</v>
      </c>
      <c r="G433" s="118" t="s">
        <v>677</v>
      </c>
      <c r="H433" s="118"/>
      <c r="I433" s="118">
        <v>370</v>
      </c>
      <c r="J433" s="118">
        <v>296</v>
      </c>
      <c r="K433" s="118"/>
      <c r="L433" s="128"/>
    </row>
    <row r="434" spans="1:12" hidden="1">
      <c r="A434" s="118" t="s">
        <v>388</v>
      </c>
      <c r="B434" s="118" t="s">
        <v>389</v>
      </c>
      <c r="C434" s="118" t="s">
        <v>159</v>
      </c>
      <c r="D434" s="118" t="s">
        <v>160</v>
      </c>
      <c r="E434" s="118" t="s">
        <v>201</v>
      </c>
      <c r="F434" s="118" t="s">
        <v>370</v>
      </c>
      <c r="G434" s="118" t="s">
        <v>677</v>
      </c>
      <c r="H434" s="118"/>
      <c r="I434" s="118">
        <v>580</v>
      </c>
      <c r="J434" s="118">
        <v>464</v>
      </c>
      <c r="K434" s="118"/>
      <c r="L434" s="128"/>
    </row>
    <row r="435" spans="1:12" hidden="1">
      <c r="A435" s="118" t="s">
        <v>388</v>
      </c>
      <c r="B435" s="118" t="s">
        <v>389</v>
      </c>
      <c r="C435" s="118" t="s">
        <v>159</v>
      </c>
      <c r="D435" s="118" t="s">
        <v>160</v>
      </c>
      <c r="E435" s="118" t="s">
        <v>419</v>
      </c>
      <c r="F435" s="118" t="s">
        <v>370</v>
      </c>
      <c r="G435" s="118" t="s">
        <v>677</v>
      </c>
      <c r="H435" s="118"/>
      <c r="I435" s="118">
        <v>800</v>
      </c>
      <c r="J435" s="118">
        <v>640</v>
      </c>
      <c r="K435" s="118"/>
      <c r="L435" s="128"/>
    </row>
    <row r="436" spans="1:12" hidden="1">
      <c r="A436" s="118" t="s">
        <v>388</v>
      </c>
      <c r="B436" s="118" t="s">
        <v>389</v>
      </c>
      <c r="C436" s="118" t="s">
        <v>159</v>
      </c>
      <c r="D436" s="118" t="s">
        <v>160</v>
      </c>
      <c r="E436" s="118" t="s">
        <v>383</v>
      </c>
      <c r="F436" s="118" t="s">
        <v>370</v>
      </c>
      <c r="G436" s="118" t="s">
        <v>677</v>
      </c>
      <c r="H436" s="118"/>
      <c r="I436" s="118">
        <v>480</v>
      </c>
      <c r="J436" s="118">
        <v>384</v>
      </c>
      <c r="K436" s="118"/>
      <c r="L436" s="128"/>
    </row>
    <row r="437" spans="1:12" hidden="1">
      <c r="A437" s="118" t="s">
        <v>388</v>
      </c>
      <c r="B437" s="118" t="s">
        <v>389</v>
      </c>
      <c r="C437" s="118" t="s">
        <v>159</v>
      </c>
      <c r="D437" s="118" t="s">
        <v>390</v>
      </c>
      <c r="E437" s="118" t="s">
        <v>420</v>
      </c>
      <c r="F437" s="118" t="s">
        <v>370</v>
      </c>
      <c r="G437" s="118" t="s">
        <v>677</v>
      </c>
      <c r="H437" s="118"/>
      <c r="I437" s="118">
        <v>630</v>
      </c>
      <c r="J437" s="118">
        <v>504</v>
      </c>
      <c r="K437" s="118"/>
      <c r="L437" s="128"/>
    </row>
    <row r="438" spans="1:12" hidden="1">
      <c r="A438" s="118" t="s">
        <v>388</v>
      </c>
      <c r="B438" s="118" t="s">
        <v>389</v>
      </c>
      <c r="C438" s="118" t="s">
        <v>159</v>
      </c>
      <c r="D438" s="118" t="s">
        <v>390</v>
      </c>
      <c r="E438" s="118" t="s">
        <v>421</v>
      </c>
      <c r="F438" s="118" t="s">
        <v>370</v>
      </c>
      <c r="G438" s="118" t="s">
        <v>677</v>
      </c>
      <c r="H438" s="118"/>
      <c r="I438" s="118">
        <v>790</v>
      </c>
      <c r="J438" s="118">
        <v>632</v>
      </c>
      <c r="K438" s="118"/>
      <c r="L438" s="128"/>
    </row>
    <row r="439" spans="1:12" hidden="1">
      <c r="A439" s="118" t="s">
        <v>388</v>
      </c>
      <c r="B439" s="118" t="s">
        <v>389</v>
      </c>
      <c r="C439" s="118" t="s">
        <v>159</v>
      </c>
      <c r="D439" s="118" t="s">
        <v>206</v>
      </c>
      <c r="E439" s="118" t="s">
        <v>207</v>
      </c>
      <c r="F439" s="118" t="s">
        <v>370</v>
      </c>
      <c r="G439" s="118" t="s">
        <v>677</v>
      </c>
      <c r="H439" s="118"/>
      <c r="I439" s="118">
        <v>420</v>
      </c>
      <c r="J439" s="118">
        <v>336</v>
      </c>
      <c r="K439" s="118"/>
      <c r="L439" s="128"/>
    </row>
    <row r="440" spans="1:12" hidden="1">
      <c r="A440" s="118" t="s">
        <v>388</v>
      </c>
      <c r="B440" s="118" t="s">
        <v>389</v>
      </c>
      <c r="C440" s="118" t="s">
        <v>159</v>
      </c>
      <c r="D440" s="118" t="s">
        <v>206</v>
      </c>
      <c r="E440" s="118" t="s">
        <v>356</v>
      </c>
      <c r="F440" s="118" t="s">
        <v>370</v>
      </c>
      <c r="G440" s="118" t="s">
        <v>677</v>
      </c>
      <c r="H440" s="118"/>
      <c r="I440" s="118">
        <v>480</v>
      </c>
      <c r="J440" s="118">
        <v>384</v>
      </c>
      <c r="K440" s="118"/>
      <c r="L440" s="128"/>
    </row>
    <row r="441" spans="1:12" hidden="1">
      <c r="A441" s="118" t="s">
        <v>388</v>
      </c>
      <c r="B441" s="118" t="s">
        <v>389</v>
      </c>
      <c r="C441" s="118" t="s">
        <v>159</v>
      </c>
      <c r="D441" s="118" t="s">
        <v>206</v>
      </c>
      <c r="E441" s="118" t="s">
        <v>208</v>
      </c>
      <c r="F441" s="118" t="s">
        <v>370</v>
      </c>
      <c r="G441" s="118" t="s">
        <v>677</v>
      </c>
      <c r="H441" s="118"/>
      <c r="I441" s="118">
        <v>420</v>
      </c>
      <c r="J441" s="118">
        <v>336</v>
      </c>
      <c r="K441" s="118"/>
      <c r="L441" s="128"/>
    </row>
    <row r="442" spans="1:12" hidden="1">
      <c r="A442" s="118" t="s">
        <v>388</v>
      </c>
      <c r="B442" s="118" t="s">
        <v>389</v>
      </c>
      <c r="C442" s="118" t="s">
        <v>159</v>
      </c>
      <c r="D442" s="118" t="s">
        <v>390</v>
      </c>
      <c r="E442" s="118" t="s">
        <v>422</v>
      </c>
      <c r="F442" s="118" t="s">
        <v>370</v>
      </c>
      <c r="G442" s="118" t="s">
        <v>677</v>
      </c>
      <c r="H442" s="118"/>
      <c r="I442" s="118">
        <v>790</v>
      </c>
      <c r="J442" s="118">
        <v>632</v>
      </c>
      <c r="K442" s="118"/>
      <c r="L442" s="128"/>
    </row>
    <row r="443" spans="1:12" hidden="1">
      <c r="A443" s="118" t="s">
        <v>388</v>
      </c>
      <c r="B443" s="118" t="s">
        <v>389</v>
      </c>
      <c r="C443" s="118" t="s">
        <v>159</v>
      </c>
      <c r="D443" s="118" t="s">
        <v>390</v>
      </c>
      <c r="E443" s="118" t="s">
        <v>423</v>
      </c>
      <c r="F443" s="118" t="s">
        <v>370</v>
      </c>
      <c r="G443" s="118" t="s">
        <v>677</v>
      </c>
      <c r="H443" s="118"/>
      <c r="I443" s="118">
        <v>1160</v>
      </c>
      <c r="J443" s="118">
        <v>928</v>
      </c>
      <c r="K443" s="118"/>
      <c r="L443" s="128"/>
    </row>
    <row r="444" spans="1:12" hidden="1">
      <c r="A444" s="118" t="s">
        <v>388</v>
      </c>
      <c r="B444" s="118" t="s">
        <v>389</v>
      </c>
      <c r="C444" s="118" t="s">
        <v>159</v>
      </c>
      <c r="D444" s="118" t="s">
        <v>424</v>
      </c>
      <c r="E444" s="118" t="s">
        <v>425</v>
      </c>
      <c r="F444" s="118" t="s">
        <v>370</v>
      </c>
      <c r="G444" s="118" t="s">
        <v>677</v>
      </c>
      <c r="H444" s="118"/>
      <c r="I444" s="118">
        <v>150</v>
      </c>
      <c r="J444" s="118">
        <v>120</v>
      </c>
      <c r="K444" s="118"/>
      <c r="L444" s="128"/>
    </row>
    <row r="445" spans="1:12" hidden="1">
      <c r="A445" s="118" t="s">
        <v>388</v>
      </c>
      <c r="B445" s="118" t="s">
        <v>389</v>
      </c>
      <c r="C445" s="118" t="s">
        <v>159</v>
      </c>
      <c r="D445" s="118" t="s">
        <v>206</v>
      </c>
      <c r="E445" s="118" t="s">
        <v>426</v>
      </c>
      <c r="F445" s="118" t="s">
        <v>370</v>
      </c>
      <c r="G445" s="118" t="s">
        <v>677</v>
      </c>
      <c r="H445" s="118"/>
      <c r="I445" s="118">
        <v>530</v>
      </c>
      <c r="J445" s="118">
        <v>424</v>
      </c>
      <c r="K445" s="118"/>
      <c r="L445" s="128"/>
    </row>
    <row r="446" spans="1:12" hidden="1">
      <c r="A446" s="118" t="s">
        <v>388</v>
      </c>
      <c r="B446" s="118" t="s">
        <v>389</v>
      </c>
      <c r="C446" s="118" t="s">
        <v>159</v>
      </c>
      <c r="D446" s="118" t="s">
        <v>160</v>
      </c>
      <c r="E446" s="118" t="s">
        <v>297</v>
      </c>
      <c r="F446" s="118" t="s">
        <v>370</v>
      </c>
      <c r="G446" s="118" t="s">
        <v>677</v>
      </c>
      <c r="H446" s="118"/>
      <c r="I446" s="118">
        <v>160</v>
      </c>
      <c r="J446" s="118">
        <v>128</v>
      </c>
      <c r="K446" s="118"/>
      <c r="L446" s="128"/>
    </row>
    <row r="447" spans="1:12" hidden="1">
      <c r="A447" s="118" t="s">
        <v>388</v>
      </c>
      <c r="B447" s="118" t="s">
        <v>389</v>
      </c>
      <c r="C447" s="118" t="s">
        <v>159</v>
      </c>
      <c r="D447" s="118" t="s">
        <v>160</v>
      </c>
      <c r="E447" s="118" t="s">
        <v>427</v>
      </c>
      <c r="F447" s="118" t="s">
        <v>370</v>
      </c>
      <c r="G447" s="118" t="s">
        <v>677</v>
      </c>
      <c r="H447" s="118"/>
      <c r="I447" s="118">
        <v>320</v>
      </c>
      <c r="J447" s="118">
        <v>256</v>
      </c>
      <c r="K447" s="118"/>
      <c r="L447" s="128"/>
    </row>
    <row r="448" spans="1:12" hidden="1">
      <c r="A448" s="118" t="s">
        <v>388</v>
      </c>
      <c r="B448" s="118" t="s">
        <v>389</v>
      </c>
      <c r="C448" s="118" t="s">
        <v>159</v>
      </c>
      <c r="D448" s="118" t="s">
        <v>160</v>
      </c>
      <c r="E448" s="118" t="s">
        <v>212</v>
      </c>
      <c r="F448" s="118" t="s">
        <v>370</v>
      </c>
      <c r="G448" s="118" t="s">
        <v>677</v>
      </c>
      <c r="H448" s="118"/>
      <c r="I448" s="118">
        <v>1050</v>
      </c>
      <c r="J448" s="118">
        <v>840</v>
      </c>
      <c r="K448" s="118"/>
      <c r="L448" s="128"/>
    </row>
    <row r="449" spans="1:12" hidden="1">
      <c r="A449" s="118" t="s">
        <v>388</v>
      </c>
      <c r="B449" s="118" t="s">
        <v>389</v>
      </c>
      <c r="C449" s="118" t="s">
        <v>159</v>
      </c>
      <c r="D449" s="118" t="s">
        <v>160</v>
      </c>
      <c r="E449" s="118" t="s">
        <v>213</v>
      </c>
      <c r="F449" s="118" t="s">
        <v>370</v>
      </c>
      <c r="G449" s="118" t="s">
        <v>677</v>
      </c>
      <c r="H449" s="118"/>
      <c r="I449" s="118">
        <v>530</v>
      </c>
      <c r="J449" s="118">
        <v>424</v>
      </c>
      <c r="K449" s="118"/>
      <c r="L449" s="128"/>
    </row>
    <row r="450" spans="1:12" hidden="1">
      <c r="A450" s="118" t="s">
        <v>388</v>
      </c>
      <c r="B450" s="118" t="s">
        <v>389</v>
      </c>
      <c r="C450" s="118" t="s">
        <v>159</v>
      </c>
      <c r="D450" s="118" t="s">
        <v>428</v>
      </c>
      <c r="E450" s="118" t="s">
        <v>428</v>
      </c>
      <c r="F450" s="118" t="s">
        <v>370</v>
      </c>
      <c r="G450" s="118" t="s">
        <v>677</v>
      </c>
      <c r="H450" s="118"/>
      <c r="I450" s="118">
        <v>580</v>
      </c>
      <c r="J450" s="118">
        <v>464</v>
      </c>
      <c r="K450" s="118"/>
      <c r="L450" s="128"/>
    </row>
    <row r="451" spans="1:12" hidden="1">
      <c r="A451" s="118" t="s">
        <v>388</v>
      </c>
      <c r="B451" s="118" t="s">
        <v>389</v>
      </c>
      <c r="C451" s="118" t="s">
        <v>159</v>
      </c>
      <c r="D451" s="118" t="s">
        <v>390</v>
      </c>
      <c r="E451" s="118" t="s">
        <v>429</v>
      </c>
      <c r="F451" s="118" t="s">
        <v>370</v>
      </c>
      <c r="G451" s="118" t="s">
        <v>677</v>
      </c>
      <c r="H451" s="118"/>
      <c r="I451" s="118">
        <v>790</v>
      </c>
      <c r="J451" s="118">
        <v>632</v>
      </c>
      <c r="K451" s="118"/>
      <c r="L451" s="128"/>
    </row>
    <row r="452" spans="1:12" hidden="1">
      <c r="A452" s="118" t="s">
        <v>388</v>
      </c>
      <c r="B452" s="118" t="s">
        <v>389</v>
      </c>
      <c r="C452" s="118" t="s">
        <v>159</v>
      </c>
      <c r="D452" s="118" t="s">
        <v>169</v>
      </c>
      <c r="E452" s="118" t="s">
        <v>430</v>
      </c>
      <c r="F452" s="118" t="s">
        <v>370</v>
      </c>
      <c r="G452" s="118" t="s">
        <v>677</v>
      </c>
      <c r="H452" s="118"/>
      <c r="I452" s="118">
        <v>530</v>
      </c>
      <c r="J452" s="118">
        <v>424</v>
      </c>
      <c r="K452" s="118"/>
      <c r="L452" s="128"/>
    </row>
    <row r="453" spans="1:12" hidden="1">
      <c r="A453" s="118" t="s">
        <v>388</v>
      </c>
      <c r="B453" s="118" t="s">
        <v>389</v>
      </c>
      <c r="C453" s="118" t="s">
        <v>159</v>
      </c>
      <c r="D453" s="118" t="s">
        <v>165</v>
      </c>
      <c r="E453" s="118" t="s">
        <v>216</v>
      </c>
      <c r="F453" s="118" t="s">
        <v>370</v>
      </c>
      <c r="G453" s="118" t="s">
        <v>677</v>
      </c>
      <c r="H453" s="118"/>
      <c r="I453" s="118">
        <v>400</v>
      </c>
      <c r="J453" s="118">
        <v>320</v>
      </c>
      <c r="K453" s="118"/>
      <c r="L453" s="128"/>
    </row>
    <row r="454" spans="1:12" hidden="1">
      <c r="A454" s="118" t="s">
        <v>388</v>
      </c>
      <c r="B454" s="118" t="s">
        <v>389</v>
      </c>
      <c r="C454" s="118" t="s">
        <v>159</v>
      </c>
      <c r="D454" s="118" t="s">
        <v>165</v>
      </c>
      <c r="E454" s="118" t="s">
        <v>431</v>
      </c>
      <c r="F454" s="118" t="s">
        <v>370</v>
      </c>
      <c r="G454" s="118" t="s">
        <v>677</v>
      </c>
      <c r="H454" s="118"/>
      <c r="I454" s="118">
        <v>400</v>
      </c>
      <c r="J454" s="118">
        <v>320</v>
      </c>
      <c r="K454" s="118"/>
      <c r="L454" s="128"/>
    </row>
    <row r="455" spans="1:12" hidden="1">
      <c r="A455" s="118" t="s">
        <v>388</v>
      </c>
      <c r="B455" s="118" t="s">
        <v>389</v>
      </c>
      <c r="C455" s="118" t="s">
        <v>159</v>
      </c>
      <c r="D455" s="118" t="s">
        <v>390</v>
      </c>
      <c r="E455" s="118" t="s">
        <v>432</v>
      </c>
      <c r="F455" s="118" t="s">
        <v>370</v>
      </c>
      <c r="G455" s="118" t="s">
        <v>677</v>
      </c>
      <c r="H455" s="118"/>
      <c r="I455" s="118">
        <v>740</v>
      </c>
      <c r="J455" s="118">
        <v>592</v>
      </c>
      <c r="K455" s="118"/>
      <c r="L455" s="128"/>
    </row>
    <row r="456" spans="1:12" hidden="1">
      <c r="A456" s="118" t="s">
        <v>388</v>
      </c>
      <c r="B456" s="118" t="s">
        <v>389</v>
      </c>
      <c r="C456" s="118" t="s">
        <v>159</v>
      </c>
      <c r="D456" s="118" t="s">
        <v>206</v>
      </c>
      <c r="E456" s="118" t="s">
        <v>433</v>
      </c>
      <c r="F456" s="118" t="s">
        <v>370</v>
      </c>
      <c r="G456" s="118" t="s">
        <v>677</v>
      </c>
      <c r="H456" s="118"/>
      <c r="I456" s="118">
        <v>840</v>
      </c>
      <c r="J456" s="118">
        <v>672</v>
      </c>
      <c r="K456" s="118"/>
      <c r="L456" s="128"/>
    </row>
    <row r="457" spans="1:12" hidden="1">
      <c r="A457" s="118" t="s">
        <v>388</v>
      </c>
      <c r="B457" s="118" t="s">
        <v>389</v>
      </c>
      <c r="C457" s="118" t="s">
        <v>159</v>
      </c>
      <c r="D457" s="118" t="s">
        <v>390</v>
      </c>
      <c r="E457" s="118" t="s">
        <v>434</v>
      </c>
      <c r="F457" s="118" t="s">
        <v>370</v>
      </c>
      <c r="G457" s="118" t="s">
        <v>677</v>
      </c>
      <c r="H457" s="118"/>
      <c r="I457" s="118">
        <v>1000</v>
      </c>
      <c r="J457" s="118">
        <v>800</v>
      </c>
      <c r="K457" s="118"/>
      <c r="L457" s="128"/>
    </row>
    <row r="458" spans="1:12" hidden="1">
      <c r="A458" s="118" t="s">
        <v>388</v>
      </c>
      <c r="B458" s="118" t="s">
        <v>389</v>
      </c>
      <c r="C458" s="118" t="s">
        <v>159</v>
      </c>
      <c r="D458" s="118" t="s">
        <v>390</v>
      </c>
      <c r="E458" s="118" t="s">
        <v>435</v>
      </c>
      <c r="F458" s="118" t="s">
        <v>370</v>
      </c>
      <c r="G458" s="118" t="s">
        <v>677</v>
      </c>
      <c r="H458" s="118"/>
      <c r="I458" s="118">
        <v>530</v>
      </c>
      <c r="J458" s="118">
        <v>424</v>
      </c>
      <c r="K458" s="118"/>
      <c r="L458" s="128"/>
    </row>
    <row r="459" spans="1:12" hidden="1">
      <c r="A459" s="118" t="s">
        <v>388</v>
      </c>
      <c r="B459" s="118" t="s">
        <v>389</v>
      </c>
      <c r="C459" s="118" t="s">
        <v>159</v>
      </c>
      <c r="D459" s="118" t="s">
        <v>390</v>
      </c>
      <c r="E459" s="118" t="s">
        <v>436</v>
      </c>
      <c r="F459" s="118" t="s">
        <v>370</v>
      </c>
      <c r="G459" s="118" t="s">
        <v>677</v>
      </c>
      <c r="H459" s="118"/>
      <c r="I459" s="118">
        <v>900</v>
      </c>
      <c r="J459" s="118">
        <v>720</v>
      </c>
      <c r="K459" s="118"/>
      <c r="L459" s="128"/>
    </row>
    <row r="460" spans="1:12" hidden="1">
      <c r="A460" s="118" t="s">
        <v>388</v>
      </c>
      <c r="B460" s="118" t="s">
        <v>389</v>
      </c>
      <c r="C460" s="118" t="s">
        <v>159</v>
      </c>
      <c r="D460" s="118" t="s">
        <v>390</v>
      </c>
      <c r="E460" s="118" t="s">
        <v>437</v>
      </c>
      <c r="F460" s="118" t="s">
        <v>370</v>
      </c>
      <c r="G460" s="118" t="s">
        <v>677</v>
      </c>
      <c r="H460" s="118"/>
      <c r="I460" s="118">
        <v>790</v>
      </c>
      <c r="J460" s="118">
        <v>632</v>
      </c>
      <c r="K460" s="118"/>
      <c r="L460" s="128"/>
    </row>
    <row r="461" spans="1:12" hidden="1">
      <c r="A461" s="118" t="s">
        <v>388</v>
      </c>
      <c r="B461" s="118" t="s">
        <v>389</v>
      </c>
      <c r="C461" s="118" t="s">
        <v>159</v>
      </c>
      <c r="D461" s="118" t="s">
        <v>390</v>
      </c>
      <c r="E461" s="118" t="s">
        <v>438</v>
      </c>
      <c r="F461" s="118" t="s">
        <v>370</v>
      </c>
      <c r="G461" s="118" t="s">
        <v>677</v>
      </c>
      <c r="H461" s="118"/>
      <c r="I461" s="118">
        <v>690</v>
      </c>
      <c r="J461" s="118">
        <v>552</v>
      </c>
      <c r="K461" s="118"/>
      <c r="L461" s="128"/>
    </row>
    <row r="462" spans="1:12" hidden="1">
      <c r="A462" s="118" t="s">
        <v>388</v>
      </c>
      <c r="B462" s="118" t="s">
        <v>389</v>
      </c>
      <c r="C462" s="118" t="s">
        <v>159</v>
      </c>
      <c r="D462" s="118" t="s">
        <v>160</v>
      </c>
      <c r="E462" s="118" t="s">
        <v>384</v>
      </c>
      <c r="F462" s="118" t="s">
        <v>370</v>
      </c>
      <c r="G462" s="118" t="s">
        <v>677</v>
      </c>
      <c r="H462" s="118"/>
      <c r="I462" s="118">
        <v>580</v>
      </c>
      <c r="J462" s="118">
        <v>464</v>
      </c>
      <c r="K462" s="118"/>
      <c r="L462" s="128"/>
    </row>
    <row r="463" spans="1:12" hidden="1">
      <c r="A463" s="118" t="s">
        <v>388</v>
      </c>
      <c r="B463" s="118" t="s">
        <v>389</v>
      </c>
      <c r="C463" s="118" t="s">
        <v>159</v>
      </c>
      <c r="D463" s="118" t="s">
        <v>160</v>
      </c>
      <c r="E463" s="118" t="s">
        <v>339</v>
      </c>
      <c r="F463" s="118" t="s">
        <v>370</v>
      </c>
      <c r="G463" s="118" t="s">
        <v>677</v>
      </c>
      <c r="H463" s="118"/>
      <c r="I463" s="118">
        <v>160</v>
      </c>
      <c r="J463" s="118">
        <v>128</v>
      </c>
      <c r="K463" s="118"/>
      <c r="L463" s="128"/>
    </row>
    <row r="464" spans="1:12" hidden="1">
      <c r="A464" s="118" t="s">
        <v>388</v>
      </c>
      <c r="B464" s="118" t="s">
        <v>389</v>
      </c>
      <c r="C464" s="118" t="s">
        <v>159</v>
      </c>
      <c r="D464" s="118" t="s">
        <v>160</v>
      </c>
      <c r="E464" s="118" t="s">
        <v>221</v>
      </c>
      <c r="F464" s="118" t="s">
        <v>370</v>
      </c>
      <c r="G464" s="118" t="s">
        <v>677</v>
      </c>
      <c r="H464" s="118"/>
      <c r="I464" s="118">
        <v>600</v>
      </c>
      <c r="J464" s="118">
        <v>480</v>
      </c>
      <c r="K464" s="118"/>
      <c r="L464" s="128"/>
    </row>
    <row r="465" spans="1:12" hidden="1">
      <c r="A465" s="118" t="s">
        <v>388</v>
      </c>
      <c r="B465" s="118" t="s">
        <v>389</v>
      </c>
      <c r="C465" s="118" t="s">
        <v>159</v>
      </c>
      <c r="D465" s="118" t="s">
        <v>390</v>
      </c>
      <c r="E465" s="118" t="s">
        <v>439</v>
      </c>
      <c r="F465" s="118" t="s">
        <v>370</v>
      </c>
      <c r="G465" s="118" t="s">
        <v>677</v>
      </c>
      <c r="H465" s="118"/>
      <c r="I465" s="118">
        <v>740</v>
      </c>
      <c r="J465" s="118">
        <v>592</v>
      </c>
      <c r="K465" s="118"/>
      <c r="L465" s="128"/>
    </row>
    <row r="466" spans="1:12" hidden="1">
      <c r="A466" s="118" t="s">
        <v>388</v>
      </c>
      <c r="B466" s="118" t="s">
        <v>389</v>
      </c>
      <c r="C466" s="118" t="s">
        <v>159</v>
      </c>
      <c r="D466" s="118" t="s">
        <v>390</v>
      </c>
      <c r="E466" s="118" t="s">
        <v>440</v>
      </c>
      <c r="F466" s="118" t="s">
        <v>370</v>
      </c>
      <c r="G466" s="118" t="s">
        <v>677</v>
      </c>
      <c r="H466" s="118"/>
      <c r="I466" s="118">
        <v>740</v>
      </c>
      <c r="J466" s="118">
        <v>592</v>
      </c>
      <c r="K466" s="118"/>
      <c r="L466" s="128"/>
    </row>
    <row r="467" spans="1:12" hidden="1">
      <c r="A467" s="118" t="s">
        <v>388</v>
      </c>
      <c r="B467" s="118" t="s">
        <v>389</v>
      </c>
      <c r="C467" s="118" t="s">
        <v>159</v>
      </c>
      <c r="D467" s="118" t="s">
        <v>169</v>
      </c>
      <c r="E467" s="118" t="s">
        <v>441</v>
      </c>
      <c r="F467" s="118" t="s">
        <v>370</v>
      </c>
      <c r="G467" s="118" t="s">
        <v>677</v>
      </c>
      <c r="H467" s="118"/>
      <c r="I467" s="118">
        <v>500</v>
      </c>
      <c r="J467" s="118">
        <v>400</v>
      </c>
      <c r="K467" s="118"/>
      <c r="L467" s="128"/>
    </row>
    <row r="468" spans="1:12" hidden="1">
      <c r="A468" s="118" t="s">
        <v>388</v>
      </c>
      <c r="B468" s="118" t="s">
        <v>389</v>
      </c>
      <c r="C468" s="118" t="s">
        <v>159</v>
      </c>
      <c r="D468" s="118" t="s">
        <v>390</v>
      </c>
      <c r="E468" s="118" t="s">
        <v>442</v>
      </c>
      <c r="F468" s="118" t="s">
        <v>370</v>
      </c>
      <c r="G468" s="118" t="s">
        <v>677</v>
      </c>
      <c r="H468" s="118"/>
      <c r="I468" s="118">
        <v>630</v>
      </c>
      <c r="J468" s="118">
        <v>504</v>
      </c>
      <c r="K468" s="118"/>
      <c r="L468" s="128"/>
    </row>
    <row r="469" spans="1:12" hidden="1">
      <c r="A469" s="118" t="s">
        <v>388</v>
      </c>
      <c r="B469" s="118" t="s">
        <v>389</v>
      </c>
      <c r="C469" s="118" t="s">
        <v>159</v>
      </c>
      <c r="D469" s="118" t="s">
        <v>390</v>
      </c>
      <c r="E469" s="118" t="s">
        <v>443</v>
      </c>
      <c r="F469" s="118" t="s">
        <v>370</v>
      </c>
      <c r="G469" s="118" t="s">
        <v>677</v>
      </c>
      <c r="H469" s="118"/>
      <c r="I469" s="118">
        <v>1000</v>
      </c>
      <c r="J469" s="118">
        <v>800</v>
      </c>
      <c r="K469" s="118"/>
      <c r="L469" s="128"/>
    </row>
    <row r="470" spans="1:12" hidden="1">
      <c r="A470" s="118" t="s">
        <v>388</v>
      </c>
      <c r="B470" s="118" t="s">
        <v>389</v>
      </c>
      <c r="C470" s="118" t="s">
        <v>159</v>
      </c>
      <c r="D470" s="118" t="s">
        <v>169</v>
      </c>
      <c r="E470" s="118" t="s">
        <v>222</v>
      </c>
      <c r="F470" s="118" t="s">
        <v>370</v>
      </c>
      <c r="G470" s="118" t="s">
        <v>677</v>
      </c>
      <c r="H470" s="118"/>
      <c r="I470" s="118">
        <v>900</v>
      </c>
      <c r="J470" s="118">
        <v>720</v>
      </c>
      <c r="K470" s="118"/>
      <c r="L470" s="128"/>
    </row>
    <row r="471" spans="1:12" hidden="1">
      <c r="A471" s="118" t="s">
        <v>388</v>
      </c>
      <c r="B471" s="118" t="s">
        <v>389</v>
      </c>
      <c r="C471" s="118" t="s">
        <v>159</v>
      </c>
      <c r="D471" s="118" t="s">
        <v>169</v>
      </c>
      <c r="E471" s="118" t="s">
        <v>223</v>
      </c>
      <c r="F471" s="118" t="s">
        <v>370</v>
      </c>
      <c r="G471" s="118" t="s">
        <v>677</v>
      </c>
      <c r="H471" s="118"/>
      <c r="I471" s="118">
        <v>580</v>
      </c>
      <c r="J471" s="118">
        <v>464</v>
      </c>
      <c r="K471" s="118"/>
      <c r="L471" s="128"/>
    </row>
    <row r="472" spans="1:12" hidden="1">
      <c r="A472" s="118" t="s">
        <v>388</v>
      </c>
      <c r="B472" s="118" t="s">
        <v>389</v>
      </c>
      <c r="C472" s="118" t="s">
        <v>159</v>
      </c>
      <c r="D472" s="118" t="s">
        <v>169</v>
      </c>
      <c r="E472" s="118" t="s">
        <v>224</v>
      </c>
      <c r="F472" s="118" t="s">
        <v>370</v>
      </c>
      <c r="G472" s="118" t="s">
        <v>677</v>
      </c>
      <c r="H472" s="118"/>
      <c r="I472" s="118">
        <v>480</v>
      </c>
      <c r="J472" s="118">
        <v>384</v>
      </c>
      <c r="K472" s="118"/>
      <c r="L472" s="128"/>
    </row>
    <row r="473" spans="1:12" hidden="1">
      <c r="A473" s="118" t="s">
        <v>388</v>
      </c>
      <c r="B473" s="118" t="s">
        <v>389</v>
      </c>
      <c r="C473" s="118" t="s">
        <v>159</v>
      </c>
      <c r="D473" s="118" t="s">
        <v>206</v>
      </c>
      <c r="E473" s="118" t="s">
        <v>320</v>
      </c>
      <c r="F473" s="118" t="s">
        <v>370</v>
      </c>
      <c r="G473" s="118" t="s">
        <v>677</v>
      </c>
      <c r="H473" s="118"/>
      <c r="I473" s="118">
        <v>160</v>
      </c>
      <c r="J473" s="118">
        <v>128</v>
      </c>
      <c r="K473" s="118"/>
      <c r="L473" s="128"/>
    </row>
    <row r="474" spans="1:12" hidden="1">
      <c r="A474" s="118" t="s">
        <v>388</v>
      </c>
      <c r="B474" s="118" t="s">
        <v>389</v>
      </c>
      <c r="C474" s="118" t="s">
        <v>159</v>
      </c>
      <c r="D474" s="118" t="s">
        <v>169</v>
      </c>
      <c r="E474" s="118" t="s">
        <v>444</v>
      </c>
      <c r="F474" s="118" t="s">
        <v>370</v>
      </c>
      <c r="G474" s="118" t="s">
        <v>677</v>
      </c>
      <c r="H474" s="118"/>
      <c r="I474" s="118">
        <v>580</v>
      </c>
      <c r="J474" s="118">
        <v>464</v>
      </c>
      <c r="K474" s="118"/>
      <c r="L474" s="128"/>
    </row>
    <row r="475" spans="1:12" hidden="1">
      <c r="A475" s="118" t="s">
        <v>388</v>
      </c>
      <c r="B475" s="118" t="s">
        <v>389</v>
      </c>
      <c r="C475" s="118" t="s">
        <v>159</v>
      </c>
      <c r="D475" s="118" t="s">
        <v>206</v>
      </c>
      <c r="E475" s="118" t="s">
        <v>226</v>
      </c>
      <c r="F475" s="118" t="s">
        <v>370</v>
      </c>
      <c r="G475" s="118" t="s">
        <v>677</v>
      </c>
      <c r="H475" s="118"/>
      <c r="I475" s="118">
        <v>160</v>
      </c>
      <c r="J475" s="118">
        <v>128</v>
      </c>
      <c r="K475" s="118"/>
      <c r="L475" s="128"/>
    </row>
    <row r="476" spans="1:12" hidden="1">
      <c r="A476" s="118" t="s">
        <v>388</v>
      </c>
      <c r="B476" s="118" t="s">
        <v>389</v>
      </c>
      <c r="C476" s="118" t="s">
        <v>159</v>
      </c>
      <c r="D476" s="118" t="s">
        <v>169</v>
      </c>
      <c r="E476" s="118" t="s">
        <v>445</v>
      </c>
      <c r="F476" s="118" t="s">
        <v>370</v>
      </c>
      <c r="G476" s="118" t="s">
        <v>677</v>
      </c>
      <c r="H476" s="118"/>
      <c r="I476" s="118">
        <v>370</v>
      </c>
      <c r="J476" s="118">
        <v>296</v>
      </c>
      <c r="K476" s="118"/>
      <c r="L476" s="128"/>
    </row>
    <row r="477" spans="1:12" hidden="1">
      <c r="A477" s="118" t="s">
        <v>388</v>
      </c>
      <c r="B477" s="118" t="s">
        <v>389</v>
      </c>
      <c r="C477" s="118" t="s">
        <v>159</v>
      </c>
      <c r="D477" s="118" t="s">
        <v>227</v>
      </c>
      <c r="E477" s="118" t="s">
        <v>228</v>
      </c>
      <c r="F477" s="118" t="s">
        <v>370</v>
      </c>
      <c r="G477" s="118" t="s">
        <v>677</v>
      </c>
      <c r="H477" s="118"/>
      <c r="I477" s="118">
        <v>630</v>
      </c>
      <c r="J477" s="118">
        <v>504</v>
      </c>
      <c r="K477" s="118"/>
      <c r="L477" s="128"/>
    </row>
    <row r="478" spans="1:12" hidden="1">
      <c r="A478" s="118" t="s">
        <v>388</v>
      </c>
      <c r="B478" s="118" t="s">
        <v>389</v>
      </c>
      <c r="C478" s="118" t="s">
        <v>159</v>
      </c>
      <c r="D478" s="118" t="s">
        <v>169</v>
      </c>
      <c r="E478" s="118" t="s">
        <v>446</v>
      </c>
      <c r="F478" s="118" t="s">
        <v>370</v>
      </c>
      <c r="G478" s="118" t="s">
        <v>677</v>
      </c>
      <c r="H478" s="118"/>
      <c r="I478" s="118">
        <v>760</v>
      </c>
      <c r="J478" s="118">
        <v>608</v>
      </c>
      <c r="K478" s="118"/>
      <c r="L478" s="128"/>
    </row>
    <row r="479" spans="1:12" hidden="1">
      <c r="A479" s="118" t="s">
        <v>388</v>
      </c>
      <c r="B479" s="118" t="s">
        <v>389</v>
      </c>
      <c r="C479" s="118" t="s">
        <v>159</v>
      </c>
      <c r="D479" s="118" t="s">
        <v>160</v>
      </c>
      <c r="E479" s="118" t="s">
        <v>447</v>
      </c>
      <c r="F479" s="118" t="s">
        <v>370</v>
      </c>
      <c r="G479" s="118" t="s">
        <v>677</v>
      </c>
      <c r="H479" s="118"/>
      <c r="I479" s="118">
        <v>500</v>
      </c>
      <c r="J479" s="118">
        <v>400</v>
      </c>
      <c r="K479" s="118"/>
      <c r="L479" s="128"/>
    </row>
    <row r="480" spans="1:12" hidden="1">
      <c r="A480" s="118" t="s">
        <v>388</v>
      </c>
      <c r="B480" s="118" t="s">
        <v>389</v>
      </c>
      <c r="C480" s="118" t="s">
        <v>159</v>
      </c>
      <c r="D480" s="118" t="s">
        <v>160</v>
      </c>
      <c r="E480" s="118" t="s">
        <v>340</v>
      </c>
      <c r="F480" s="118" t="s">
        <v>370</v>
      </c>
      <c r="G480" s="118" t="s">
        <v>677</v>
      </c>
      <c r="H480" s="118"/>
      <c r="I480" s="118">
        <v>270</v>
      </c>
      <c r="J480" s="118">
        <v>216</v>
      </c>
      <c r="K480" s="118"/>
      <c r="L480" s="128"/>
    </row>
    <row r="481" spans="1:12" hidden="1">
      <c r="A481" s="118" t="s">
        <v>388</v>
      </c>
      <c r="B481" s="118" t="s">
        <v>389</v>
      </c>
      <c r="C481" s="118" t="s">
        <v>159</v>
      </c>
      <c r="D481" s="118" t="s">
        <v>182</v>
      </c>
      <c r="E481" s="118" t="s">
        <v>323</v>
      </c>
      <c r="F481" s="118" t="s">
        <v>370</v>
      </c>
      <c r="G481" s="118" t="s">
        <v>677</v>
      </c>
      <c r="H481" s="118"/>
      <c r="I481" s="118">
        <v>370</v>
      </c>
      <c r="J481" s="118">
        <v>296</v>
      </c>
      <c r="K481" s="118"/>
      <c r="L481" s="128"/>
    </row>
    <row r="482" spans="1:12" hidden="1">
      <c r="A482" s="118" t="s">
        <v>388</v>
      </c>
      <c r="B482" s="118" t="s">
        <v>389</v>
      </c>
      <c r="C482" s="118" t="s">
        <v>159</v>
      </c>
      <c r="D482" s="118" t="s">
        <v>160</v>
      </c>
      <c r="E482" s="118" t="s">
        <v>448</v>
      </c>
      <c r="F482" s="118" t="s">
        <v>370</v>
      </c>
      <c r="G482" s="118" t="s">
        <v>677</v>
      </c>
      <c r="H482" s="118"/>
      <c r="I482" s="118">
        <v>320</v>
      </c>
      <c r="J482" s="118">
        <v>256</v>
      </c>
      <c r="K482" s="118"/>
      <c r="L482" s="128"/>
    </row>
    <row r="483" spans="1:12" hidden="1">
      <c r="A483" s="118" t="s">
        <v>388</v>
      </c>
      <c r="B483" s="118" t="s">
        <v>389</v>
      </c>
      <c r="C483" s="118" t="s">
        <v>159</v>
      </c>
      <c r="D483" s="118" t="s">
        <v>390</v>
      </c>
      <c r="E483" s="118" t="s">
        <v>449</v>
      </c>
      <c r="F483" s="118" t="s">
        <v>370</v>
      </c>
      <c r="G483" s="118" t="s">
        <v>677</v>
      </c>
      <c r="H483" s="118"/>
      <c r="I483" s="118">
        <v>740</v>
      </c>
      <c r="J483" s="118">
        <v>592</v>
      </c>
      <c r="K483" s="118"/>
      <c r="L483" s="128"/>
    </row>
    <row r="484" spans="1:12" hidden="1">
      <c r="A484" s="118" t="s">
        <v>388</v>
      </c>
      <c r="B484" s="118" t="s">
        <v>389</v>
      </c>
      <c r="C484" s="118" t="s">
        <v>159</v>
      </c>
      <c r="D484" s="118" t="s">
        <v>390</v>
      </c>
      <c r="E484" s="118" t="s">
        <v>450</v>
      </c>
      <c r="F484" s="118" t="s">
        <v>370</v>
      </c>
      <c r="G484" s="118" t="s">
        <v>677</v>
      </c>
      <c r="H484" s="118"/>
      <c r="I484" s="118">
        <v>790</v>
      </c>
      <c r="J484" s="118">
        <v>632</v>
      </c>
      <c r="K484" s="118"/>
      <c r="L484" s="128"/>
    </row>
    <row r="485" spans="1:12" hidden="1">
      <c r="A485" s="118" t="s">
        <v>388</v>
      </c>
      <c r="B485" s="118" t="s">
        <v>389</v>
      </c>
      <c r="C485" s="118" t="s">
        <v>159</v>
      </c>
      <c r="D485" s="118" t="s">
        <v>169</v>
      </c>
      <c r="E485" s="118" t="s">
        <v>233</v>
      </c>
      <c r="F485" s="118" t="s">
        <v>370</v>
      </c>
      <c r="G485" s="118" t="s">
        <v>677</v>
      </c>
      <c r="H485" s="118"/>
      <c r="I485" s="118">
        <v>1260</v>
      </c>
      <c r="J485" s="118">
        <v>1008</v>
      </c>
      <c r="K485" s="118"/>
      <c r="L485" s="128"/>
    </row>
    <row r="486" spans="1:12" hidden="1">
      <c r="A486" s="118" t="s">
        <v>388</v>
      </c>
      <c r="B486" s="118" t="s">
        <v>389</v>
      </c>
      <c r="C486" s="118" t="s">
        <v>159</v>
      </c>
      <c r="D486" s="118" t="s">
        <v>206</v>
      </c>
      <c r="E486" s="118" t="s">
        <v>451</v>
      </c>
      <c r="F486" s="118" t="s">
        <v>370</v>
      </c>
      <c r="G486" s="118" t="s">
        <v>677</v>
      </c>
      <c r="H486" s="118"/>
      <c r="I486" s="118">
        <v>530</v>
      </c>
      <c r="J486" s="118">
        <v>424</v>
      </c>
      <c r="K486" s="118"/>
      <c r="L486" s="128"/>
    </row>
    <row r="487" spans="1:12" hidden="1">
      <c r="A487" s="118" t="s">
        <v>388</v>
      </c>
      <c r="B487" s="118" t="s">
        <v>389</v>
      </c>
      <c r="C487" s="118" t="s">
        <v>159</v>
      </c>
      <c r="D487" s="118" t="s">
        <v>390</v>
      </c>
      <c r="E487" s="118" t="s">
        <v>452</v>
      </c>
      <c r="F487" s="118" t="s">
        <v>370</v>
      </c>
      <c r="G487" s="118" t="s">
        <v>677</v>
      </c>
      <c r="H487" s="118"/>
      <c r="I487" s="118">
        <v>1050</v>
      </c>
      <c r="J487" s="118">
        <v>840</v>
      </c>
      <c r="K487" s="118"/>
      <c r="L487" s="128"/>
    </row>
    <row r="488" spans="1:12" hidden="1">
      <c r="A488" s="118" t="s">
        <v>388</v>
      </c>
      <c r="B488" s="118" t="s">
        <v>389</v>
      </c>
      <c r="C488" s="118" t="s">
        <v>159</v>
      </c>
      <c r="D488" s="118" t="s">
        <v>169</v>
      </c>
      <c r="E488" s="118" t="s">
        <v>238</v>
      </c>
      <c r="F488" s="118" t="s">
        <v>370</v>
      </c>
      <c r="G488" s="118" t="s">
        <v>677</v>
      </c>
      <c r="H488" s="118"/>
      <c r="I488" s="118">
        <v>370</v>
      </c>
      <c r="J488" s="118">
        <v>296</v>
      </c>
      <c r="K488" s="118"/>
      <c r="L488" s="128"/>
    </row>
    <row r="489" spans="1:12" hidden="1">
      <c r="A489" s="118" t="s">
        <v>388</v>
      </c>
      <c r="B489" s="118" t="s">
        <v>389</v>
      </c>
      <c r="C489" s="118" t="s">
        <v>159</v>
      </c>
      <c r="D489" s="118" t="s">
        <v>390</v>
      </c>
      <c r="E489" s="118" t="s">
        <v>453</v>
      </c>
      <c r="F489" s="118" t="s">
        <v>370</v>
      </c>
      <c r="G489" s="118" t="s">
        <v>677</v>
      </c>
      <c r="H489" s="118"/>
      <c r="I489" s="118">
        <v>950</v>
      </c>
      <c r="J489" s="118">
        <v>760</v>
      </c>
      <c r="K489" s="118"/>
      <c r="L489" s="128"/>
    </row>
    <row r="490" spans="1:12" hidden="1">
      <c r="A490" s="118" t="s">
        <v>388</v>
      </c>
      <c r="B490" s="118" t="s">
        <v>389</v>
      </c>
      <c r="C490" s="118" t="s">
        <v>159</v>
      </c>
      <c r="D490" s="118" t="s">
        <v>160</v>
      </c>
      <c r="E490" s="118" t="s">
        <v>239</v>
      </c>
      <c r="F490" s="118" t="s">
        <v>370</v>
      </c>
      <c r="G490" s="118" t="s">
        <v>677</v>
      </c>
      <c r="H490" s="118"/>
      <c r="I490" s="118">
        <v>270</v>
      </c>
      <c r="J490" s="118">
        <v>216</v>
      </c>
      <c r="K490" s="118"/>
      <c r="L490" s="128"/>
    </row>
    <row r="491" spans="1:12" hidden="1">
      <c r="A491" s="118" t="s">
        <v>388</v>
      </c>
      <c r="B491" s="118" t="s">
        <v>389</v>
      </c>
      <c r="C491" s="118" t="s">
        <v>159</v>
      </c>
      <c r="D491" s="118" t="s">
        <v>160</v>
      </c>
      <c r="E491" s="118" t="s">
        <v>454</v>
      </c>
      <c r="F491" s="118" t="s">
        <v>370</v>
      </c>
      <c r="G491" s="118" t="s">
        <v>677</v>
      </c>
      <c r="H491" s="118"/>
      <c r="I491" s="118">
        <v>270</v>
      </c>
      <c r="J491" s="118">
        <v>216</v>
      </c>
      <c r="K491" s="118"/>
      <c r="L491" s="128"/>
    </row>
    <row r="492" spans="1:12" hidden="1">
      <c r="A492" s="118" t="s">
        <v>388</v>
      </c>
      <c r="B492" s="118" t="s">
        <v>389</v>
      </c>
      <c r="C492" s="118" t="s">
        <v>159</v>
      </c>
      <c r="D492" s="118" t="s">
        <v>390</v>
      </c>
      <c r="E492" s="118" t="s">
        <v>455</v>
      </c>
      <c r="F492" s="118" t="s">
        <v>370</v>
      </c>
      <c r="G492" s="118" t="s">
        <v>677</v>
      </c>
      <c r="H492" s="118"/>
      <c r="I492" s="118">
        <v>630</v>
      </c>
      <c r="J492" s="118">
        <v>504</v>
      </c>
      <c r="K492" s="118"/>
      <c r="L492" s="128"/>
    </row>
    <row r="493" spans="1:12" hidden="1">
      <c r="A493" s="118" t="s">
        <v>388</v>
      </c>
      <c r="B493" s="118" t="s">
        <v>389</v>
      </c>
      <c r="C493" s="118" t="s">
        <v>159</v>
      </c>
      <c r="D493" s="118" t="s">
        <v>160</v>
      </c>
      <c r="E493" s="118" t="s">
        <v>456</v>
      </c>
      <c r="F493" s="118" t="s">
        <v>370</v>
      </c>
      <c r="G493" s="118" t="s">
        <v>677</v>
      </c>
      <c r="H493" s="118"/>
      <c r="I493" s="118">
        <v>320</v>
      </c>
      <c r="J493" s="118">
        <v>256</v>
      </c>
      <c r="K493" s="118"/>
      <c r="L493" s="128"/>
    </row>
    <row r="494" spans="1:12" hidden="1">
      <c r="A494" s="118" t="s">
        <v>388</v>
      </c>
      <c r="B494" s="118" t="s">
        <v>389</v>
      </c>
      <c r="C494" s="118" t="s">
        <v>159</v>
      </c>
      <c r="D494" s="118" t="s">
        <v>390</v>
      </c>
      <c r="E494" s="118" t="s">
        <v>457</v>
      </c>
      <c r="F494" s="118" t="s">
        <v>370</v>
      </c>
      <c r="G494" s="118" t="s">
        <v>677</v>
      </c>
      <c r="H494" s="118"/>
      <c r="I494" s="118">
        <v>370</v>
      </c>
      <c r="J494" s="118">
        <v>296</v>
      </c>
      <c r="K494" s="118"/>
      <c r="L494" s="128"/>
    </row>
    <row r="495" spans="1:12" hidden="1">
      <c r="A495" s="118" t="s">
        <v>388</v>
      </c>
      <c r="B495" s="118" t="s">
        <v>389</v>
      </c>
      <c r="C495" s="118" t="s">
        <v>159</v>
      </c>
      <c r="D495" s="118" t="s">
        <v>390</v>
      </c>
      <c r="E495" s="118" t="s">
        <v>458</v>
      </c>
      <c r="F495" s="118" t="s">
        <v>370</v>
      </c>
      <c r="G495" s="118" t="s">
        <v>677</v>
      </c>
      <c r="H495" s="118"/>
      <c r="I495" s="118">
        <v>630</v>
      </c>
      <c r="J495" s="118">
        <v>504</v>
      </c>
      <c r="K495" s="118"/>
      <c r="L495" s="128"/>
    </row>
    <row r="496" spans="1:12" hidden="1">
      <c r="A496" s="118" t="s">
        <v>388</v>
      </c>
      <c r="B496" s="118" t="s">
        <v>389</v>
      </c>
      <c r="C496" s="118" t="s">
        <v>159</v>
      </c>
      <c r="D496" s="118" t="s">
        <v>206</v>
      </c>
      <c r="E496" s="118" t="s">
        <v>459</v>
      </c>
      <c r="F496" s="118" t="s">
        <v>370</v>
      </c>
      <c r="G496" s="118" t="s">
        <v>677</v>
      </c>
      <c r="H496" s="118"/>
      <c r="I496" s="118">
        <v>530</v>
      </c>
      <c r="J496" s="118">
        <v>424</v>
      </c>
      <c r="K496" s="118"/>
      <c r="L496" s="128"/>
    </row>
    <row r="497" spans="1:12" hidden="1">
      <c r="A497" s="118" t="s">
        <v>388</v>
      </c>
      <c r="B497" s="118" t="s">
        <v>389</v>
      </c>
      <c r="C497" s="118" t="s">
        <v>159</v>
      </c>
      <c r="D497" s="118" t="s">
        <v>227</v>
      </c>
      <c r="E497" s="118" t="s">
        <v>243</v>
      </c>
      <c r="F497" s="118" t="s">
        <v>370</v>
      </c>
      <c r="G497" s="118" t="s">
        <v>677</v>
      </c>
      <c r="H497" s="118"/>
      <c r="I497" s="118">
        <v>900</v>
      </c>
      <c r="J497" s="118">
        <v>720</v>
      </c>
      <c r="K497" s="118"/>
      <c r="L497" s="128"/>
    </row>
    <row r="498" spans="1:12" hidden="1">
      <c r="A498" s="118" t="s">
        <v>388</v>
      </c>
      <c r="B498" s="118" t="s">
        <v>389</v>
      </c>
      <c r="C498" s="118" t="s">
        <v>159</v>
      </c>
      <c r="D498" s="118" t="s">
        <v>163</v>
      </c>
      <c r="E498" s="118" t="s">
        <v>244</v>
      </c>
      <c r="F498" s="118" t="s">
        <v>370</v>
      </c>
      <c r="G498" s="118" t="s">
        <v>677</v>
      </c>
      <c r="H498" s="118"/>
      <c r="I498" s="118">
        <v>500</v>
      </c>
      <c r="J498" s="118">
        <v>400</v>
      </c>
      <c r="K498" s="118"/>
      <c r="L498" s="128"/>
    </row>
    <row r="499" spans="1:12" hidden="1">
      <c r="A499" s="118" t="s">
        <v>388</v>
      </c>
      <c r="B499" s="118" t="s">
        <v>389</v>
      </c>
      <c r="C499" s="118" t="s">
        <v>159</v>
      </c>
      <c r="D499" s="118" t="s">
        <v>165</v>
      </c>
      <c r="E499" s="118" t="s">
        <v>245</v>
      </c>
      <c r="F499" s="118" t="s">
        <v>370</v>
      </c>
      <c r="G499" s="118" t="s">
        <v>677</v>
      </c>
      <c r="H499" s="118"/>
      <c r="I499" s="118">
        <v>320</v>
      </c>
      <c r="J499" s="118">
        <v>256</v>
      </c>
      <c r="K499" s="118"/>
      <c r="L499" s="128"/>
    </row>
    <row r="500" spans="1:12" hidden="1">
      <c r="A500" s="118" t="s">
        <v>388</v>
      </c>
      <c r="B500" s="118" t="s">
        <v>389</v>
      </c>
      <c r="C500" s="118" t="s">
        <v>159</v>
      </c>
      <c r="D500" s="118" t="s">
        <v>169</v>
      </c>
      <c r="E500" s="118" t="s">
        <v>246</v>
      </c>
      <c r="F500" s="118" t="s">
        <v>370</v>
      </c>
      <c r="G500" s="118" t="s">
        <v>677</v>
      </c>
      <c r="H500" s="118"/>
      <c r="I500" s="118">
        <v>110</v>
      </c>
      <c r="J500" s="118">
        <v>88</v>
      </c>
      <c r="K500" s="118"/>
      <c r="L500" s="128"/>
    </row>
    <row r="501" spans="1:12" hidden="1">
      <c r="A501" s="118" t="s">
        <v>388</v>
      </c>
      <c r="B501" s="118" t="s">
        <v>389</v>
      </c>
      <c r="C501" s="118" t="s">
        <v>159</v>
      </c>
      <c r="D501" s="118" t="s">
        <v>160</v>
      </c>
      <c r="E501" s="118" t="s">
        <v>248</v>
      </c>
      <c r="F501" s="118" t="s">
        <v>370</v>
      </c>
      <c r="G501" s="118" t="s">
        <v>677</v>
      </c>
      <c r="H501" s="118"/>
      <c r="I501" s="118">
        <v>320</v>
      </c>
      <c r="J501" s="118">
        <v>256</v>
      </c>
      <c r="K501" s="118"/>
      <c r="L501" s="128"/>
    </row>
    <row r="502" spans="1:12" hidden="1">
      <c r="A502" s="118" t="s">
        <v>388</v>
      </c>
      <c r="B502" s="118" t="s">
        <v>389</v>
      </c>
      <c r="C502" s="118" t="s">
        <v>159</v>
      </c>
      <c r="D502" s="118" t="s">
        <v>160</v>
      </c>
      <c r="E502" s="118" t="s">
        <v>253</v>
      </c>
      <c r="F502" s="118" t="s">
        <v>370</v>
      </c>
      <c r="G502" s="118" t="s">
        <v>677</v>
      </c>
      <c r="H502" s="118"/>
      <c r="I502" s="118">
        <v>580</v>
      </c>
      <c r="J502" s="118">
        <v>464</v>
      </c>
      <c r="K502" s="118"/>
      <c r="L502" s="128"/>
    </row>
    <row r="503" spans="1:12" hidden="1">
      <c r="A503" s="118" t="s">
        <v>388</v>
      </c>
      <c r="B503" s="118" t="s">
        <v>389</v>
      </c>
      <c r="C503" s="118" t="s">
        <v>159</v>
      </c>
      <c r="D503" s="118" t="s">
        <v>390</v>
      </c>
      <c r="E503" s="118" t="s">
        <v>460</v>
      </c>
      <c r="F503" s="118" t="s">
        <v>370</v>
      </c>
      <c r="G503" s="118" t="s">
        <v>677</v>
      </c>
      <c r="H503" s="118"/>
      <c r="I503" s="118">
        <v>790</v>
      </c>
      <c r="J503" s="118">
        <v>632</v>
      </c>
      <c r="K503" s="118"/>
      <c r="L503" s="128"/>
    </row>
    <row r="504" spans="1:12" hidden="1">
      <c r="A504" s="118" t="s">
        <v>388</v>
      </c>
      <c r="B504" s="118" t="s">
        <v>389</v>
      </c>
      <c r="C504" s="118" t="s">
        <v>159</v>
      </c>
      <c r="D504" s="118" t="s">
        <v>206</v>
      </c>
      <c r="E504" s="118" t="s">
        <v>254</v>
      </c>
      <c r="F504" s="118" t="s">
        <v>370</v>
      </c>
      <c r="G504" s="118" t="s">
        <v>677</v>
      </c>
      <c r="H504" s="118"/>
      <c r="I504" s="118">
        <v>160</v>
      </c>
      <c r="J504" s="118">
        <v>128</v>
      </c>
      <c r="K504" s="118"/>
      <c r="L504" s="128"/>
    </row>
    <row r="505" spans="1:12" hidden="1">
      <c r="A505" s="118" t="s">
        <v>388</v>
      </c>
      <c r="B505" s="118" t="s">
        <v>389</v>
      </c>
      <c r="C505" s="118" t="s">
        <v>159</v>
      </c>
      <c r="D505" s="118" t="s">
        <v>206</v>
      </c>
      <c r="E505" s="118" t="s">
        <v>461</v>
      </c>
      <c r="F505" s="118" t="s">
        <v>370</v>
      </c>
      <c r="G505" s="118" t="s">
        <v>677</v>
      </c>
      <c r="H505" s="118"/>
      <c r="I505" s="118">
        <v>530</v>
      </c>
      <c r="J505" s="118">
        <v>424</v>
      </c>
      <c r="K505" s="118"/>
      <c r="L505" s="128"/>
    </row>
    <row r="506" spans="1:12" hidden="1">
      <c r="A506" s="118" t="s">
        <v>388</v>
      </c>
      <c r="B506" s="118" t="s">
        <v>389</v>
      </c>
      <c r="C506" s="118" t="s">
        <v>159</v>
      </c>
      <c r="D506" s="118" t="s">
        <v>169</v>
      </c>
      <c r="E506" s="118" t="s">
        <v>462</v>
      </c>
      <c r="F506" s="118" t="s">
        <v>370</v>
      </c>
      <c r="G506" s="118" t="s">
        <v>677</v>
      </c>
      <c r="H506" s="118"/>
      <c r="I506" s="118">
        <v>370</v>
      </c>
      <c r="J506" s="118">
        <v>296</v>
      </c>
      <c r="K506" s="118"/>
      <c r="L506" s="128"/>
    </row>
    <row r="507" spans="1:12" hidden="1">
      <c r="A507" s="118" t="s">
        <v>388</v>
      </c>
      <c r="B507" s="118" t="s">
        <v>389</v>
      </c>
      <c r="C507" s="118" t="s">
        <v>159</v>
      </c>
      <c r="D507" s="118" t="s">
        <v>160</v>
      </c>
      <c r="E507" s="118" t="s">
        <v>366</v>
      </c>
      <c r="F507" s="118" t="s">
        <v>370</v>
      </c>
      <c r="G507" s="118" t="s">
        <v>677</v>
      </c>
      <c r="H507" s="118"/>
      <c r="I507" s="118">
        <v>0</v>
      </c>
      <c r="J507" s="118">
        <v>0</v>
      </c>
      <c r="K507" s="118"/>
      <c r="L507" s="128"/>
    </row>
    <row r="508" spans="1:12" hidden="1">
      <c r="A508" s="118" t="s">
        <v>388</v>
      </c>
      <c r="B508" s="118" t="s">
        <v>389</v>
      </c>
      <c r="C508" s="118" t="s">
        <v>159</v>
      </c>
      <c r="D508" s="118" t="s">
        <v>390</v>
      </c>
      <c r="E508" s="118" t="s">
        <v>463</v>
      </c>
      <c r="F508" s="118" t="s">
        <v>370</v>
      </c>
      <c r="G508" s="118" t="s">
        <v>677</v>
      </c>
      <c r="H508" s="118"/>
      <c r="I508" s="118">
        <v>690</v>
      </c>
      <c r="J508" s="118">
        <v>552</v>
      </c>
      <c r="K508" s="118"/>
      <c r="L508" s="128"/>
    </row>
    <row r="509" spans="1:12" hidden="1">
      <c r="A509" s="118" t="s">
        <v>388</v>
      </c>
      <c r="B509" s="118" t="s">
        <v>389</v>
      </c>
      <c r="C509" s="118" t="s">
        <v>159</v>
      </c>
      <c r="D509" s="118" t="s">
        <v>390</v>
      </c>
      <c r="E509" s="118" t="s">
        <v>464</v>
      </c>
      <c r="F509" s="118" t="s">
        <v>370</v>
      </c>
      <c r="G509" s="118" t="s">
        <v>677</v>
      </c>
      <c r="H509" s="118"/>
      <c r="I509" s="118">
        <v>530</v>
      </c>
      <c r="J509" s="118">
        <v>424</v>
      </c>
      <c r="K509" s="118"/>
      <c r="L509" s="128"/>
    </row>
    <row r="510" spans="1:12" hidden="1">
      <c r="A510" s="118" t="s">
        <v>388</v>
      </c>
      <c r="B510" s="118" t="s">
        <v>389</v>
      </c>
      <c r="C510" s="118" t="s">
        <v>159</v>
      </c>
      <c r="D510" s="118" t="s">
        <v>390</v>
      </c>
      <c r="E510" s="118" t="s">
        <v>465</v>
      </c>
      <c r="F510" s="118" t="s">
        <v>370</v>
      </c>
      <c r="G510" s="118" t="s">
        <v>677</v>
      </c>
      <c r="H510" s="118"/>
      <c r="I510" s="118">
        <v>270</v>
      </c>
      <c r="J510" s="118">
        <v>216</v>
      </c>
      <c r="K510" s="118"/>
      <c r="L510" s="128"/>
    </row>
    <row r="511" spans="1:12" hidden="1">
      <c r="A511" s="118" t="s">
        <v>388</v>
      </c>
      <c r="B511" s="118" t="s">
        <v>389</v>
      </c>
      <c r="C511" s="118" t="s">
        <v>159</v>
      </c>
      <c r="D511" s="118" t="s">
        <v>160</v>
      </c>
      <c r="E511" s="118" t="s">
        <v>466</v>
      </c>
      <c r="F511" s="118" t="s">
        <v>370</v>
      </c>
      <c r="G511" s="118" t="s">
        <v>677</v>
      </c>
      <c r="H511" s="118"/>
      <c r="I511" s="118">
        <v>630</v>
      </c>
      <c r="J511" s="118">
        <v>504</v>
      </c>
      <c r="K511" s="118"/>
      <c r="L511" s="128"/>
    </row>
    <row r="512" spans="1:12" hidden="1">
      <c r="A512" s="118" t="s">
        <v>388</v>
      </c>
      <c r="B512" s="118" t="s">
        <v>389</v>
      </c>
      <c r="C512" s="118" t="s">
        <v>159</v>
      </c>
      <c r="D512" s="118" t="s">
        <v>390</v>
      </c>
      <c r="E512" s="118" t="s">
        <v>467</v>
      </c>
      <c r="F512" s="118" t="s">
        <v>370</v>
      </c>
      <c r="G512" s="118" t="s">
        <v>677</v>
      </c>
      <c r="H512" s="118"/>
      <c r="I512" s="118">
        <v>740</v>
      </c>
      <c r="J512" s="118">
        <v>592</v>
      </c>
      <c r="K512" s="118"/>
      <c r="L512" s="128"/>
    </row>
    <row r="513" spans="1:12" hidden="1">
      <c r="A513" s="118" t="s">
        <v>388</v>
      </c>
      <c r="B513" s="118" t="s">
        <v>389</v>
      </c>
      <c r="C513" s="118" t="s">
        <v>159</v>
      </c>
      <c r="D513" s="118" t="s">
        <v>390</v>
      </c>
      <c r="E513" s="118" t="s">
        <v>468</v>
      </c>
      <c r="F513" s="118" t="s">
        <v>370</v>
      </c>
      <c r="G513" s="118" t="s">
        <v>677</v>
      </c>
      <c r="H513" s="118"/>
      <c r="I513" s="118">
        <v>900</v>
      </c>
      <c r="J513" s="118">
        <v>720</v>
      </c>
      <c r="K513" s="118"/>
      <c r="L513" s="128"/>
    </row>
    <row r="514" spans="1:12" hidden="1">
      <c r="A514" s="118" t="s">
        <v>388</v>
      </c>
      <c r="B514" s="118" t="s">
        <v>389</v>
      </c>
      <c r="C514" s="118" t="s">
        <v>159</v>
      </c>
      <c r="D514" s="118" t="s">
        <v>390</v>
      </c>
      <c r="E514" s="118" t="s">
        <v>469</v>
      </c>
      <c r="F514" s="118" t="s">
        <v>370</v>
      </c>
      <c r="G514" s="118" t="s">
        <v>677</v>
      </c>
      <c r="H514" s="118"/>
      <c r="I514" s="118">
        <v>790</v>
      </c>
      <c r="J514" s="118">
        <v>632</v>
      </c>
      <c r="K514" s="118"/>
      <c r="L514" s="128"/>
    </row>
    <row r="515" spans="1:12" hidden="1">
      <c r="A515" s="118" t="s">
        <v>388</v>
      </c>
      <c r="B515" s="118" t="s">
        <v>389</v>
      </c>
      <c r="C515" s="118" t="s">
        <v>159</v>
      </c>
      <c r="D515" s="118" t="s">
        <v>390</v>
      </c>
      <c r="E515" s="118" t="s">
        <v>470</v>
      </c>
      <c r="F515" s="118" t="s">
        <v>370</v>
      </c>
      <c r="G515" s="118" t="s">
        <v>677</v>
      </c>
      <c r="H515" s="118"/>
      <c r="I515" s="118">
        <v>630</v>
      </c>
      <c r="J515" s="118">
        <v>504</v>
      </c>
      <c r="K515" s="118"/>
      <c r="L515" s="128"/>
    </row>
    <row r="516" spans="1:12" hidden="1">
      <c r="A516" s="118" t="s">
        <v>388</v>
      </c>
      <c r="B516" s="118" t="s">
        <v>389</v>
      </c>
      <c r="C516" s="118" t="s">
        <v>159</v>
      </c>
      <c r="D516" s="118" t="s">
        <v>471</v>
      </c>
      <c r="E516" s="118" t="s">
        <v>472</v>
      </c>
      <c r="F516" s="118" t="s">
        <v>370</v>
      </c>
      <c r="G516" s="118" t="s">
        <v>677</v>
      </c>
      <c r="H516" s="118"/>
      <c r="I516" s="118">
        <v>630</v>
      </c>
      <c r="J516" s="118">
        <v>504</v>
      </c>
      <c r="K516" s="118"/>
      <c r="L516" s="128"/>
    </row>
    <row r="517" spans="1:12" hidden="1">
      <c r="A517" s="118" t="s">
        <v>388</v>
      </c>
      <c r="B517" s="118" t="s">
        <v>389</v>
      </c>
      <c r="C517" s="118" t="s">
        <v>159</v>
      </c>
      <c r="D517" s="118" t="s">
        <v>471</v>
      </c>
      <c r="E517" s="118" t="s">
        <v>473</v>
      </c>
      <c r="F517" s="118" t="s">
        <v>370</v>
      </c>
      <c r="G517" s="118" t="s">
        <v>677</v>
      </c>
      <c r="H517" s="118"/>
      <c r="I517" s="118">
        <v>900</v>
      </c>
      <c r="J517" s="118">
        <v>720</v>
      </c>
      <c r="K517" s="118"/>
      <c r="L517" s="128"/>
    </row>
    <row r="518" spans="1:12" hidden="1">
      <c r="A518" s="118" t="s">
        <v>388</v>
      </c>
      <c r="B518" s="118" t="s">
        <v>389</v>
      </c>
      <c r="C518" s="118" t="s">
        <v>159</v>
      </c>
      <c r="D518" s="118" t="s">
        <v>160</v>
      </c>
      <c r="E518" s="118" t="s">
        <v>474</v>
      </c>
      <c r="F518" s="118" t="s">
        <v>370</v>
      </c>
      <c r="G518" s="118" t="s">
        <v>677</v>
      </c>
      <c r="H518" s="118"/>
      <c r="I518" s="118">
        <v>420</v>
      </c>
      <c r="J518" s="118">
        <v>336</v>
      </c>
      <c r="K518" s="118"/>
      <c r="L518" s="128"/>
    </row>
    <row r="519" spans="1:12" hidden="1">
      <c r="A519" s="118" t="s">
        <v>388</v>
      </c>
      <c r="B519" s="118" t="s">
        <v>389</v>
      </c>
      <c r="C519" s="118" t="s">
        <v>159</v>
      </c>
      <c r="D519" s="118" t="s">
        <v>160</v>
      </c>
      <c r="E519" s="118" t="s">
        <v>475</v>
      </c>
      <c r="F519" s="118" t="s">
        <v>370</v>
      </c>
      <c r="G519" s="118" t="s">
        <v>677</v>
      </c>
      <c r="H519" s="118"/>
      <c r="I519" s="118">
        <v>840</v>
      </c>
      <c r="J519" s="118">
        <v>672</v>
      </c>
      <c r="K519" s="118"/>
      <c r="L519" s="128"/>
    </row>
    <row r="520" spans="1:12" hidden="1">
      <c r="A520" s="118" t="s">
        <v>388</v>
      </c>
      <c r="B520" s="118" t="s">
        <v>389</v>
      </c>
      <c r="C520" s="118" t="s">
        <v>159</v>
      </c>
      <c r="D520" s="118" t="s">
        <v>160</v>
      </c>
      <c r="E520" s="118" t="s">
        <v>386</v>
      </c>
      <c r="F520" s="118" t="s">
        <v>370</v>
      </c>
      <c r="G520" s="118" t="s">
        <v>677</v>
      </c>
      <c r="H520" s="118"/>
      <c r="I520" s="118">
        <v>320</v>
      </c>
      <c r="J520" s="118">
        <v>256</v>
      </c>
      <c r="K520" s="118"/>
      <c r="L520" s="128"/>
    </row>
    <row r="521" spans="1:12" hidden="1">
      <c r="A521" s="118" t="s">
        <v>388</v>
      </c>
      <c r="B521" s="118" t="s">
        <v>389</v>
      </c>
      <c r="C521" s="118" t="s">
        <v>159</v>
      </c>
      <c r="D521" s="118" t="s">
        <v>160</v>
      </c>
      <c r="E521" s="118" t="s">
        <v>476</v>
      </c>
      <c r="F521" s="118" t="s">
        <v>370</v>
      </c>
      <c r="G521" s="118" t="s">
        <v>677</v>
      </c>
      <c r="H521" s="118"/>
      <c r="I521" s="118">
        <v>450</v>
      </c>
      <c r="J521" s="118">
        <v>360</v>
      </c>
      <c r="K521" s="118"/>
      <c r="L521" s="128"/>
    </row>
    <row r="522" spans="1:12" hidden="1">
      <c r="A522" s="118" t="s">
        <v>388</v>
      </c>
      <c r="B522" s="118" t="s">
        <v>389</v>
      </c>
      <c r="C522" s="118" t="s">
        <v>159</v>
      </c>
      <c r="D522" s="118" t="s">
        <v>160</v>
      </c>
      <c r="E522" s="118" t="s">
        <v>261</v>
      </c>
      <c r="F522" s="118" t="s">
        <v>370</v>
      </c>
      <c r="G522" s="118" t="s">
        <v>677</v>
      </c>
      <c r="H522" s="118"/>
      <c r="I522" s="118">
        <v>370</v>
      </c>
      <c r="J522" s="118">
        <v>296</v>
      </c>
      <c r="K522" s="118"/>
      <c r="L522" s="128"/>
    </row>
    <row r="523" spans="1:12" hidden="1">
      <c r="A523" s="118" t="s">
        <v>388</v>
      </c>
      <c r="B523" s="118" t="s">
        <v>389</v>
      </c>
      <c r="C523" s="118" t="s">
        <v>159</v>
      </c>
      <c r="D523" s="118" t="s">
        <v>160</v>
      </c>
      <c r="E523" s="118" t="s">
        <v>262</v>
      </c>
      <c r="F523" s="118" t="s">
        <v>370</v>
      </c>
      <c r="G523" s="118" t="s">
        <v>677</v>
      </c>
      <c r="H523" s="118"/>
      <c r="I523" s="118">
        <v>480</v>
      </c>
      <c r="J523" s="118">
        <v>384</v>
      </c>
      <c r="K523" s="118"/>
      <c r="L523" s="128"/>
    </row>
    <row r="524" spans="1:12" hidden="1">
      <c r="A524" s="118" t="s">
        <v>388</v>
      </c>
      <c r="B524" s="118" t="s">
        <v>389</v>
      </c>
      <c r="C524" s="118" t="s">
        <v>159</v>
      </c>
      <c r="D524" s="118" t="s">
        <v>160</v>
      </c>
      <c r="E524" s="118" t="s">
        <v>263</v>
      </c>
      <c r="F524" s="118" t="s">
        <v>370</v>
      </c>
      <c r="G524" s="118" t="s">
        <v>677</v>
      </c>
      <c r="H524" s="118"/>
      <c r="I524" s="118">
        <v>480</v>
      </c>
      <c r="J524" s="118">
        <v>384</v>
      </c>
      <c r="K524" s="118"/>
      <c r="L524" s="128"/>
    </row>
    <row r="525" spans="1:12" hidden="1">
      <c r="A525" s="118" t="s">
        <v>388</v>
      </c>
      <c r="B525" s="118" t="s">
        <v>389</v>
      </c>
      <c r="C525" s="118" t="s">
        <v>159</v>
      </c>
      <c r="D525" s="118" t="s">
        <v>268</v>
      </c>
      <c r="E525" s="118" t="s">
        <v>269</v>
      </c>
      <c r="F525" s="118" t="s">
        <v>370</v>
      </c>
      <c r="G525" s="118" t="s">
        <v>677</v>
      </c>
      <c r="H525" s="118"/>
      <c r="I525" s="118">
        <v>740</v>
      </c>
      <c r="J525" s="118">
        <v>592</v>
      </c>
      <c r="K525" s="118"/>
      <c r="L525" s="128"/>
    </row>
    <row r="526" spans="1:12" hidden="1">
      <c r="A526" s="118" t="s">
        <v>388</v>
      </c>
      <c r="B526" s="118" t="s">
        <v>389</v>
      </c>
      <c r="C526" s="118" t="s">
        <v>159</v>
      </c>
      <c r="D526" s="118" t="s">
        <v>160</v>
      </c>
      <c r="E526" s="118" t="s">
        <v>342</v>
      </c>
      <c r="F526" s="118" t="s">
        <v>370</v>
      </c>
      <c r="G526" s="118" t="s">
        <v>677</v>
      </c>
      <c r="H526" s="118"/>
      <c r="I526" s="118">
        <v>530</v>
      </c>
      <c r="J526" s="118">
        <v>424</v>
      </c>
      <c r="K526" s="118"/>
      <c r="L526" s="128"/>
    </row>
    <row r="527" spans="1:12" hidden="1">
      <c r="A527" s="118" t="s">
        <v>388</v>
      </c>
      <c r="B527" s="118" t="s">
        <v>389</v>
      </c>
      <c r="C527" s="118" t="s">
        <v>159</v>
      </c>
      <c r="D527" s="118" t="s">
        <v>160</v>
      </c>
      <c r="E527" s="118" t="s">
        <v>308</v>
      </c>
      <c r="F527" s="118" t="s">
        <v>370</v>
      </c>
      <c r="G527" s="118" t="s">
        <v>677</v>
      </c>
      <c r="H527" s="118"/>
      <c r="I527" s="118">
        <v>530</v>
      </c>
      <c r="J527" s="118">
        <v>424</v>
      </c>
      <c r="K527" s="118"/>
      <c r="L527" s="128"/>
    </row>
    <row r="528" spans="1:12" hidden="1">
      <c r="A528" s="118" t="s">
        <v>388</v>
      </c>
      <c r="B528" s="118" t="s">
        <v>389</v>
      </c>
      <c r="C528" s="118" t="s">
        <v>159</v>
      </c>
      <c r="D528" s="118" t="s">
        <v>160</v>
      </c>
      <c r="E528" s="118" t="s">
        <v>299</v>
      </c>
      <c r="F528" s="118" t="s">
        <v>370</v>
      </c>
      <c r="G528" s="118" t="s">
        <v>677</v>
      </c>
      <c r="H528" s="118"/>
      <c r="I528" s="118">
        <v>420</v>
      </c>
      <c r="J528" s="118">
        <v>336</v>
      </c>
      <c r="K528" s="118"/>
      <c r="L528" s="128"/>
    </row>
    <row r="529" spans="1:12" hidden="1">
      <c r="A529" s="118" t="s">
        <v>388</v>
      </c>
      <c r="B529" s="118" t="s">
        <v>389</v>
      </c>
      <c r="C529" s="118" t="s">
        <v>159</v>
      </c>
      <c r="D529" s="118" t="s">
        <v>390</v>
      </c>
      <c r="E529" s="118" t="s">
        <v>477</v>
      </c>
      <c r="F529" s="118" t="s">
        <v>370</v>
      </c>
      <c r="G529" s="118" t="s">
        <v>677</v>
      </c>
      <c r="H529" s="118"/>
      <c r="I529" s="118">
        <v>740</v>
      </c>
      <c r="J529" s="118">
        <v>592</v>
      </c>
      <c r="K529" s="118"/>
      <c r="L529" s="128"/>
    </row>
    <row r="530" spans="1:12" hidden="1">
      <c r="A530" s="118" t="s">
        <v>388</v>
      </c>
      <c r="B530" s="118" t="s">
        <v>389</v>
      </c>
      <c r="C530" s="118" t="s">
        <v>159</v>
      </c>
      <c r="D530" s="118" t="s">
        <v>160</v>
      </c>
      <c r="E530" s="118" t="s">
        <v>478</v>
      </c>
      <c r="F530" s="118" t="s">
        <v>370</v>
      </c>
      <c r="G530" s="118" t="s">
        <v>677</v>
      </c>
      <c r="H530" s="118"/>
      <c r="I530" s="118">
        <v>1050</v>
      </c>
      <c r="J530" s="118">
        <v>840</v>
      </c>
      <c r="K530" s="118"/>
      <c r="L530" s="128"/>
    </row>
    <row r="531" spans="1:12" hidden="1">
      <c r="A531" s="118" t="s">
        <v>388</v>
      </c>
      <c r="B531" s="118" t="s">
        <v>389</v>
      </c>
      <c r="C531" s="118" t="s">
        <v>159</v>
      </c>
      <c r="D531" s="118" t="s">
        <v>160</v>
      </c>
      <c r="E531" s="118" t="s">
        <v>271</v>
      </c>
      <c r="F531" s="118" t="s">
        <v>370</v>
      </c>
      <c r="G531" s="118" t="s">
        <v>677</v>
      </c>
      <c r="H531" s="118"/>
      <c r="I531" s="118">
        <v>580</v>
      </c>
      <c r="J531" s="118">
        <v>464</v>
      </c>
      <c r="K531" s="118"/>
      <c r="L531" s="128"/>
    </row>
    <row r="532" spans="1:12" hidden="1">
      <c r="A532" s="118" t="s">
        <v>388</v>
      </c>
      <c r="B532" s="118" t="s">
        <v>389</v>
      </c>
      <c r="C532" s="118" t="s">
        <v>159</v>
      </c>
      <c r="D532" s="118" t="s">
        <v>160</v>
      </c>
      <c r="E532" s="118" t="s">
        <v>479</v>
      </c>
      <c r="F532" s="118" t="s">
        <v>370</v>
      </c>
      <c r="G532" s="118" t="s">
        <v>677</v>
      </c>
      <c r="H532" s="118"/>
      <c r="I532" s="118">
        <v>600</v>
      </c>
      <c r="J532" s="118">
        <v>480</v>
      </c>
      <c r="K532" s="118"/>
      <c r="L532" s="128"/>
    </row>
    <row r="533" spans="1:12" hidden="1">
      <c r="A533" s="118" t="s">
        <v>388</v>
      </c>
      <c r="B533" s="118" t="s">
        <v>389</v>
      </c>
      <c r="C533" s="118" t="s">
        <v>159</v>
      </c>
      <c r="D533" s="118" t="s">
        <v>390</v>
      </c>
      <c r="E533" s="118" t="s">
        <v>480</v>
      </c>
      <c r="F533" s="118" t="s">
        <v>370</v>
      </c>
      <c r="G533" s="118" t="s">
        <v>677</v>
      </c>
      <c r="H533" s="118"/>
      <c r="I533" s="118">
        <v>1200</v>
      </c>
      <c r="J533" s="118">
        <v>960</v>
      </c>
      <c r="K533" s="118"/>
      <c r="L533" s="128"/>
    </row>
    <row r="534" spans="1:12" hidden="1">
      <c r="A534" s="118" t="s">
        <v>388</v>
      </c>
      <c r="B534" s="118" t="s">
        <v>389</v>
      </c>
      <c r="C534" s="118" t="s">
        <v>159</v>
      </c>
      <c r="D534" s="118" t="s">
        <v>390</v>
      </c>
      <c r="E534" s="118" t="s">
        <v>481</v>
      </c>
      <c r="F534" s="118" t="s">
        <v>370</v>
      </c>
      <c r="G534" s="118" t="s">
        <v>677</v>
      </c>
      <c r="H534" s="118"/>
      <c r="I534" s="118">
        <v>270</v>
      </c>
      <c r="J534" s="118">
        <v>216</v>
      </c>
      <c r="K534" s="118"/>
      <c r="L534" s="128"/>
    </row>
    <row r="535" spans="1:12" hidden="1">
      <c r="A535" s="118" t="s">
        <v>388</v>
      </c>
      <c r="B535" s="118" t="s">
        <v>389</v>
      </c>
      <c r="C535" s="118" t="s">
        <v>159</v>
      </c>
      <c r="D535" s="118" t="s">
        <v>160</v>
      </c>
      <c r="E535" s="118" t="s">
        <v>272</v>
      </c>
      <c r="F535" s="118" t="s">
        <v>370</v>
      </c>
      <c r="G535" s="118" t="s">
        <v>677</v>
      </c>
      <c r="H535" s="118"/>
      <c r="I535" s="118">
        <v>580</v>
      </c>
      <c r="J535" s="118">
        <v>464</v>
      </c>
      <c r="K535" s="118"/>
      <c r="L535" s="128"/>
    </row>
    <row r="536" spans="1:12" hidden="1">
      <c r="A536" s="118" t="s">
        <v>388</v>
      </c>
      <c r="B536" s="118" t="s">
        <v>389</v>
      </c>
      <c r="C536" s="118" t="s">
        <v>159</v>
      </c>
      <c r="D536" s="118" t="s">
        <v>160</v>
      </c>
      <c r="E536" s="118" t="s">
        <v>276</v>
      </c>
      <c r="F536" s="118" t="s">
        <v>370</v>
      </c>
      <c r="G536" s="118" t="s">
        <v>677</v>
      </c>
      <c r="H536" s="118"/>
      <c r="I536" s="118">
        <v>180</v>
      </c>
      <c r="J536" s="118">
        <v>144</v>
      </c>
      <c r="K536" s="118"/>
      <c r="L536" s="128"/>
    </row>
    <row r="537" spans="1:12" hidden="1">
      <c r="A537" s="118" t="s">
        <v>388</v>
      </c>
      <c r="B537" s="118" t="s">
        <v>389</v>
      </c>
      <c r="C537" s="118" t="s">
        <v>159</v>
      </c>
      <c r="D537" s="118" t="s">
        <v>160</v>
      </c>
      <c r="E537" s="118" t="s">
        <v>277</v>
      </c>
      <c r="F537" s="118" t="s">
        <v>370</v>
      </c>
      <c r="G537" s="118" t="s">
        <v>677</v>
      </c>
      <c r="H537" s="118"/>
      <c r="I537" s="118">
        <v>420</v>
      </c>
      <c r="J537" s="118">
        <v>336</v>
      </c>
      <c r="K537" s="118"/>
      <c r="L537" s="128"/>
    </row>
    <row r="538" spans="1:12" hidden="1">
      <c r="A538" s="118" t="s">
        <v>388</v>
      </c>
      <c r="B538" s="118" t="s">
        <v>389</v>
      </c>
      <c r="C538" s="118" t="s">
        <v>159</v>
      </c>
      <c r="D538" s="118" t="s">
        <v>160</v>
      </c>
      <c r="E538" s="118" t="s">
        <v>220</v>
      </c>
      <c r="F538" s="118" t="s">
        <v>295</v>
      </c>
      <c r="G538" s="118" t="s">
        <v>677</v>
      </c>
      <c r="H538" s="118"/>
      <c r="I538" s="118">
        <v>300</v>
      </c>
      <c r="J538" s="118">
        <v>240</v>
      </c>
      <c r="K538" s="118"/>
      <c r="L538" s="128"/>
    </row>
    <row r="539" spans="1:12" hidden="1">
      <c r="A539" s="118" t="s">
        <v>388</v>
      </c>
      <c r="B539" s="118" t="s">
        <v>389</v>
      </c>
      <c r="C539" s="118" t="s">
        <v>159</v>
      </c>
      <c r="D539" s="118" t="s">
        <v>160</v>
      </c>
      <c r="E539" s="118" t="s">
        <v>273</v>
      </c>
      <c r="F539" s="118" t="s">
        <v>295</v>
      </c>
      <c r="G539" s="118" t="s">
        <v>677</v>
      </c>
      <c r="H539" s="118"/>
      <c r="I539" s="118">
        <v>420</v>
      </c>
      <c r="J539" s="118">
        <v>336</v>
      </c>
      <c r="K539" s="118"/>
      <c r="L539" s="128"/>
    </row>
    <row r="540" spans="1:12" hidden="1">
      <c r="A540" s="118" t="s">
        <v>388</v>
      </c>
      <c r="B540" s="118" t="s">
        <v>389</v>
      </c>
      <c r="C540" s="118" t="s">
        <v>159</v>
      </c>
      <c r="D540" s="118" t="s">
        <v>160</v>
      </c>
      <c r="E540" s="118" t="s">
        <v>220</v>
      </c>
      <c r="F540" s="118" t="s">
        <v>285</v>
      </c>
      <c r="G540" s="118" t="s">
        <v>677</v>
      </c>
      <c r="H540" s="118"/>
      <c r="I540" s="118">
        <v>300</v>
      </c>
      <c r="J540" s="118">
        <v>240</v>
      </c>
      <c r="K540" s="118"/>
      <c r="L540" s="128"/>
    </row>
    <row r="541" spans="1:12" hidden="1">
      <c r="A541" s="118" t="s">
        <v>388</v>
      </c>
      <c r="B541" s="118" t="s">
        <v>389</v>
      </c>
      <c r="C541" s="118" t="s">
        <v>159</v>
      </c>
      <c r="D541" s="118" t="s">
        <v>160</v>
      </c>
      <c r="E541" s="118" t="s">
        <v>273</v>
      </c>
      <c r="F541" s="118" t="s">
        <v>285</v>
      </c>
      <c r="G541" s="118" t="s">
        <v>677</v>
      </c>
      <c r="H541" s="118"/>
      <c r="I541" s="118">
        <v>480</v>
      </c>
      <c r="J541" s="118">
        <v>384</v>
      </c>
      <c r="K541" s="118"/>
      <c r="L541" s="128"/>
    </row>
    <row r="542" spans="1:12" hidden="1">
      <c r="A542" s="118" t="s">
        <v>388</v>
      </c>
      <c r="B542" s="118" t="s">
        <v>389</v>
      </c>
      <c r="C542" s="118" t="s">
        <v>159</v>
      </c>
      <c r="D542" s="118" t="s">
        <v>160</v>
      </c>
      <c r="E542" s="118" t="s">
        <v>326</v>
      </c>
      <c r="F542" s="118" t="s">
        <v>327</v>
      </c>
      <c r="G542" s="118" t="s">
        <v>677</v>
      </c>
      <c r="H542" s="118"/>
      <c r="I542" s="118">
        <v>270</v>
      </c>
      <c r="J542" s="118">
        <v>216</v>
      </c>
      <c r="K542" s="118"/>
      <c r="L542" s="128"/>
    </row>
    <row r="543" spans="1:12" hidden="1">
      <c r="A543" s="118" t="s">
        <v>388</v>
      </c>
      <c r="B543" s="118" t="s">
        <v>389</v>
      </c>
      <c r="C543" s="118" t="s">
        <v>159</v>
      </c>
      <c r="D543" s="118" t="s">
        <v>160</v>
      </c>
      <c r="E543" s="118" t="s">
        <v>185</v>
      </c>
      <c r="F543" s="118" t="s">
        <v>330</v>
      </c>
      <c r="G543" s="118" t="s">
        <v>677</v>
      </c>
      <c r="H543" s="118"/>
      <c r="I543" s="118">
        <v>210</v>
      </c>
      <c r="J543" s="118">
        <v>168</v>
      </c>
      <c r="K543" s="118"/>
      <c r="L543" s="128"/>
    </row>
    <row r="544" spans="1:12" hidden="1">
      <c r="A544" s="118" t="s">
        <v>388</v>
      </c>
      <c r="B544" s="118" t="s">
        <v>389</v>
      </c>
      <c r="C544" s="118" t="s">
        <v>159</v>
      </c>
      <c r="D544" s="118" t="s">
        <v>160</v>
      </c>
      <c r="E544" s="118" t="s">
        <v>482</v>
      </c>
      <c r="F544" s="118" t="s">
        <v>330</v>
      </c>
      <c r="G544" s="118" t="s">
        <v>677</v>
      </c>
      <c r="H544" s="118"/>
      <c r="I544" s="118">
        <v>210</v>
      </c>
      <c r="J544" s="118">
        <v>168</v>
      </c>
      <c r="K544" s="118"/>
      <c r="L544" s="128"/>
    </row>
    <row r="545" spans="1:12" hidden="1">
      <c r="A545" s="118" t="s">
        <v>388</v>
      </c>
      <c r="B545" s="118" t="s">
        <v>389</v>
      </c>
      <c r="C545" s="118" t="s">
        <v>159</v>
      </c>
      <c r="D545" s="118" t="s">
        <v>160</v>
      </c>
      <c r="E545" s="118" t="s">
        <v>373</v>
      </c>
      <c r="F545" s="118" t="s">
        <v>330</v>
      </c>
      <c r="G545" s="118" t="s">
        <v>677</v>
      </c>
      <c r="H545" s="118"/>
      <c r="I545" s="118">
        <v>270</v>
      </c>
      <c r="J545" s="118">
        <v>216</v>
      </c>
      <c r="K545" s="118"/>
      <c r="L545" s="128"/>
    </row>
    <row r="546" spans="1:12" hidden="1">
      <c r="A546" s="118" t="s">
        <v>388</v>
      </c>
      <c r="B546" s="118" t="s">
        <v>389</v>
      </c>
      <c r="C546" s="118" t="s">
        <v>159</v>
      </c>
      <c r="D546" s="118" t="s">
        <v>160</v>
      </c>
      <c r="E546" s="118" t="s">
        <v>354</v>
      </c>
      <c r="F546" s="118" t="s">
        <v>330</v>
      </c>
      <c r="G546" s="118" t="s">
        <v>677</v>
      </c>
      <c r="H546" s="118"/>
      <c r="I546" s="118">
        <v>210</v>
      </c>
      <c r="J546" s="118">
        <v>168</v>
      </c>
      <c r="K546" s="118"/>
      <c r="L546" s="128"/>
    </row>
    <row r="547" spans="1:12" hidden="1">
      <c r="A547" s="118" t="s">
        <v>388</v>
      </c>
      <c r="B547" s="118" t="s">
        <v>389</v>
      </c>
      <c r="C547" s="118" t="s">
        <v>159</v>
      </c>
      <c r="D547" s="118" t="s">
        <v>160</v>
      </c>
      <c r="E547" s="118" t="s">
        <v>329</v>
      </c>
      <c r="F547" s="118" t="s">
        <v>330</v>
      </c>
      <c r="G547" s="118" t="s">
        <v>677</v>
      </c>
      <c r="H547" s="118"/>
      <c r="I547" s="118">
        <v>210</v>
      </c>
      <c r="J547" s="118">
        <v>168</v>
      </c>
      <c r="K547" s="118"/>
      <c r="L547" s="128"/>
    </row>
    <row r="548" spans="1:12" hidden="1">
      <c r="A548" s="118" t="s">
        <v>388</v>
      </c>
      <c r="B548" s="118" t="s">
        <v>389</v>
      </c>
      <c r="C548" s="118" t="s">
        <v>159</v>
      </c>
      <c r="D548" s="118" t="s">
        <v>182</v>
      </c>
      <c r="E548" s="118" t="s">
        <v>316</v>
      </c>
      <c r="F548" s="118" t="s">
        <v>330</v>
      </c>
      <c r="G548" s="118" t="s">
        <v>677</v>
      </c>
      <c r="H548" s="118"/>
      <c r="I548" s="118">
        <v>160</v>
      </c>
      <c r="J548" s="118">
        <v>128</v>
      </c>
      <c r="K548" s="118"/>
      <c r="L548" s="128"/>
    </row>
    <row r="549" spans="1:12" hidden="1">
      <c r="A549" s="118" t="s">
        <v>388</v>
      </c>
      <c r="B549" s="118" t="s">
        <v>389</v>
      </c>
      <c r="C549" s="118" t="s">
        <v>159</v>
      </c>
      <c r="D549" s="118" t="s">
        <v>160</v>
      </c>
      <c r="E549" s="118" t="s">
        <v>196</v>
      </c>
      <c r="F549" s="118" t="s">
        <v>330</v>
      </c>
      <c r="G549" s="118" t="s">
        <v>677</v>
      </c>
      <c r="H549" s="118"/>
      <c r="I549" s="118">
        <v>160</v>
      </c>
      <c r="J549" s="118">
        <v>128</v>
      </c>
      <c r="K549" s="118"/>
      <c r="L549" s="128"/>
    </row>
    <row r="550" spans="1:12" hidden="1">
      <c r="A550" s="118" t="s">
        <v>388</v>
      </c>
      <c r="B550" s="118" t="s">
        <v>389</v>
      </c>
      <c r="C550" s="118" t="s">
        <v>159</v>
      </c>
      <c r="D550" s="118" t="s">
        <v>160</v>
      </c>
      <c r="E550" s="118" t="s">
        <v>199</v>
      </c>
      <c r="F550" s="118" t="s">
        <v>330</v>
      </c>
      <c r="G550" s="118" t="s">
        <v>677</v>
      </c>
      <c r="H550" s="118"/>
      <c r="I550" s="118">
        <v>210</v>
      </c>
      <c r="J550" s="118">
        <v>168</v>
      </c>
      <c r="K550" s="118"/>
      <c r="L550" s="128"/>
    </row>
    <row r="551" spans="1:12" hidden="1">
      <c r="A551" s="118" t="s">
        <v>388</v>
      </c>
      <c r="B551" s="118" t="s">
        <v>389</v>
      </c>
      <c r="C551" s="118" t="s">
        <v>159</v>
      </c>
      <c r="D551" s="118" t="s">
        <v>160</v>
      </c>
      <c r="E551" s="118" t="s">
        <v>483</v>
      </c>
      <c r="F551" s="118" t="s">
        <v>330</v>
      </c>
      <c r="G551" s="118" t="s">
        <v>677</v>
      </c>
      <c r="H551" s="118"/>
      <c r="I551" s="118">
        <v>320</v>
      </c>
      <c r="J551" s="118">
        <v>256</v>
      </c>
      <c r="K551" s="118"/>
      <c r="L551" s="128"/>
    </row>
    <row r="552" spans="1:12" hidden="1">
      <c r="A552" s="118" t="s">
        <v>388</v>
      </c>
      <c r="B552" s="118" t="s">
        <v>389</v>
      </c>
      <c r="C552" s="118" t="s">
        <v>159</v>
      </c>
      <c r="D552" s="118" t="s">
        <v>160</v>
      </c>
      <c r="E552" s="118" t="s">
        <v>484</v>
      </c>
      <c r="F552" s="118" t="s">
        <v>330</v>
      </c>
      <c r="G552" s="118" t="s">
        <v>677</v>
      </c>
      <c r="H552" s="118"/>
      <c r="I552" s="118">
        <v>270</v>
      </c>
      <c r="J552" s="118">
        <v>216</v>
      </c>
      <c r="K552" s="118"/>
      <c r="L552" s="128"/>
    </row>
    <row r="553" spans="1:12" hidden="1">
      <c r="A553" s="118" t="s">
        <v>388</v>
      </c>
      <c r="B553" s="118" t="s">
        <v>389</v>
      </c>
      <c r="C553" s="118" t="s">
        <v>159</v>
      </c>
      <c r="D553" s="118" t="s">
        <v>160</v>
      </c>
      <c r="E553" s="118" t="s">
        <v>485</v>
      </c>
      <c r="F553" s="118" t="s">
        <v>330</v>
      </c>
      <c r="G553" s="118" t="s">
        <v>677</v>
      </c>
      <c r="H553" s="118"/>
      <c r="I553" s="118">
        <v>270</v>
      </c>
      <c r="J553" s="118">
        <v>216</v>
      </c>
      <c r="K553" s="118"/>
      <c r="L553" s="128"/>
    </row>
    <row r="554" spans="1:12" hidden="1">
      <c r="A554" s="118" t="s">
        <v>388</v>
      </c>
      <c r="B554" s="118" t="s">
        <v>389</v>
      </c>
      <c r="C554" s="118" t="s">
        <v>159</v>
      </c>
      <c r="D554" s="118" t="s">
        <v>160</v>
      </c>
      <c r="E554" s="118" t="s">
        <v>486</v>
      </c>
      <c r="F554" s="118" t="s">
        <v>330</v>
      </c>
      <c r="G554" s="118" t="s">
        <v>677</v>
      </c>
      <c r="H554" s="118"/>
      <c r="I554" s="118">
        <v>320</v>
      </c>
      <c r="J554" s="118">
        <v>256</v>
      </c>
      <c r="K554" s="118"/>
      <c r="L554" s="128"/>
    </row>
    <row r="555" spans="1:12" hidden="1">
      <c r="A555" s="118" t="s">
        <v>388</v>
      </c>
      <c r="B555" s="118" t="s">
        <v>389</v>
      </c>
      <c r="C555" s="118" t="s">
        <v>159</v>
      </c>
      <c r="D555" s="118" t="s">
        <v>160</v>
      </c>
      <c r="E555" s="118" t="s">
        <v>217</v>
      </c>
      <c r="F555" s="118" t="s">
        <v>330</v>
      </c>
      <c r="G555" s="118" t="s">
        <v>677</v>
      </c>
      <c r="H555" s="118"/>
      <c r="I555" s="118">
        <v>420</v>
      </c>
      <c r="J555" s="118">
        <v>336</v>
      </c>
      <c r="K555" s="118"/>
      <c r="L555" s="128"/>
    </row>
    <row r="556" spans="1:12" hidden="1">
      <c r="A556" s="118" t="s">
        <v>388</v>
      </c>
      <c r="B556" s="118" t="s">
        <v>389</v>
      </c>
      <c r="C556" s="118" t="s">
        <v>159</v>
      </c>
      <c r="D556" s="118" t="s">
        <v>160</v>
      </c>
      <c r="E556" s="118" t="s">
        <v>219</v>
      </c>
      <c r="F556" s="118" t="s">
        <v>330</v>
      </c>
      <c r="G556" s="118" t="s">
        <v>677</v>
      </c>
      <c r="H556" s="118"/>
      <c r="I556" s="118">
        <v>270</v>
      </c>
      <c r="J556" s="118">
        <v>216</v>
      </c>
      <c r="K556" s="118"/>
      <c r="L556" s="128"/>
    </row>
    <row r="557" spans="1:12" hidden="1">
      <c r="A557" s="118" t="s">
        <v>388</v>
      </c>
      <c r="B557" s="118" t="s">
        <v>389</v>
      </c>
      <c r="C557" s="118" t="s">
        <v>159</v>
      </c>
      <c r="D557" s="118" t="s">
        <v>160</v>
      </c>
      <c r="E557" s="118" t="s">
        <v>339</v>
      </c>
      <c r="F557" s="118" t="s">
        <v>330</v>
      </c>
      <c r="G557" s="118" t="s">
        <v>677</v>
      </c>
      <c r="H557" s="118"/>
      <c r="I557" s="118">
        <v>320</v>
      </c>
      <c r="J557" s="118">
        <v>256</v>
      </c>
      <c r="K557" s="118"/>
      <c r="L557" s="128"/>
    </row>
    <row r="558" spans="1:12" hidden="1">
      <c r="A558" s="118" t="s">
        <v>388</v>
      </c>
      <c r="B558" s="118" t="s">
        <v>389</v>
      </c>
      <c r="C558" s="118" t="s">
        <v>159</v>
      </c>
      <c r="D558" s="118" t="s">
        <v>160</v>
      </c>
      <c r="E558" s="118" t="s">
        <v>487</v>
      </c>
      <c r="F558" s="118" t="s">
        <v>330</v>
      </c>
      <c r="G558" s="118" t="s">
        <v>677</v>
      </c>
      <c r="H558" s="118"/>
      <c r="I558" s="118">
        <v>320</v>
      </c>
      <c r="J558" s="118">
        <v>256</v>
      </c>
      <c r="K558" s="118"/>
      <c r="L558" s="128"/>
    </row>
    <row r="559" spans="1:12" hidden="1">
      <c r="A559" s="118" t="s">
        <v>388</v>
      </c>
      <c r="B559" s="118" t="s">
        <v>389</v>
      </c>
      <c r="C559" s="118" t="s">
        <v>159</v>
      </c>
      <c r="D559" s="118" t="s">
        <v>160</v>
      </c>
      <c r="E559" s="118" t="s">
        <v>488</v>
      </c>
      <c r="F559" s="118" t="s">
        <v>330</v>
      </c>
      <c r="G559" s="118" t="s">
        <v>677</v>
      </c>
      <c r="H559" s="118"/>
      <c r="I559" s="118">
        <v>420</v>
      </c>
      <c r="J559" s="118">
        <v>336</v>
      </c>
      <c r="K559" s="118"/>
      <c r="L559" s="128"/>
    </row>
    <row r="560" spans="1:12" hidden="1">
      <c r="A560" s="118" t="s">
        <v>388</v>
      </c>
      <c r="B560" s="118" t="s">
        <v>389</v>
      </c>
      <c r="C560" s="118" t="s">
        <v>159</v>
      </c>
      <c r="D560" s="118" t="s">
        <v>160</v>
      </c>
      <c r="E560" s="118" t="s">
        <v>232</v>
      </c>
      <c r="F560" s="118" t="s">
        <v>330</v>
      </c>
      <c r="G560" s="118" t="s">
        <v>677</v>
      </c>
      <c r="H560" s="118"/>
      <c r="I560" s="118">
        <v>210</v>
      </c>
      <c r="J560" s="118">
        <v>168</v>
      </c>
      <c r="K560" s="118"/>
      <c r="L560" s="128"/>
    </row>
    <row r="561" spans="1:12" hidden="1">
      <c r="A561" s="118" t="s">
        <v>388</v>
      </c>
      <c r="B561" s="118" t="s">
        <v>389</v>
      </c>
      <c r="C561" s="118" t="s">
        <v>159</v>
      </c>
      <c r="D561" s="118" t="s">
        <v>160</v>
      </c>
      <c r="E561" s="118" t="s">
        <v>234</v>
      </c>
      <c r="F561" s="118" t="s">
        <v>330</v>
      </c>
      <c r="G561" s="118" t="s">
        <v>677</v>
      </c>
      <c r="H561" s="118"/>
      <c r="I561" s="118">
        <v>320</v>
      </c>
      <c r="J561" s="118">
        <v>256</v>
      </c>
      <c r="K561" s="118"/>
      <c r="L561" s="128"/>
    </row>
    <row r="562" spans="1:12" hidden="1">
      <c r="A562" s="118" t="s">
        <v>388</v>
      </c>
      <c r="B562" s="118" t="s">
        <v>389</v>
      </c>
      <c r="C562" s="118" t="s">
        <v>159</v>
      </c>
      <c r="D562" s="118" t="s">
        <v>160</v>
      </c>
      <c r="E562" s="118" t="s">
        <v>237</v>
      </c>
      <c r="F562" s="118" t="s">
        <v>330</v>
      </c>
      <c r="G562" s="118" t="s">
        <v>677</v>
      </c>
      <c r="H562" s="118"/>
      <c r="I562" s="118">
        <v>210</v>
      </c>
      <c r="J562" s="118">
        <v>168</v>
      </c>
      <c r="K562" s="118"/>
      <c r="L562" s="128"/>
    </row>
    <row r="563" spans="1:12" hidden="1">
      <c r="A563" s="118" t="s">
        <v>388</v>
      </c>
      <c r="B563" s="118" t="s">
        <v>389</v>
      </c>
      <c r="C563" s="118" t="s">
        <v>159</v>
      </c>
      <c r="D563" s="118" t="s">
        <v>160</v>
      </c>
      <c r="E563" s="118" t="s">
        <v>341</v>
      </c>
      <c r="F563" s="118" t="s">
        <v>330</v>
      </c>
      <c r="G563" s="118" t="s">
        <v>677</v>
      </c>
      <c r="H563" s="118"/>
      <c r="I563" s="118">
        <v>270</v>
      </c>
      <c r="J563" s="118">
        <v>216</v>
      </c>
      <c r="K563" s="118"/>
      <c r="L563" s="128"/>
    </row>
    <row r="564" spans="1:12" hidden="1">
      <c r="A564" s="118" t="s">
        <v>388</v>
      </c>
      <c r="B564" s="118" t="s">
        <v>389</v>
      </c>
      <c r="C564" s="118" t="s">
        <v>159</v>
      </c>
      <c r="D564" s="118" t="s">
        <v>160</v>
      </c>
      <c r="E564" s="118" t="s">
        <v>241</v>
      </c>
      <c r="F564" s="118" t="s">
        <v>330</v>
      </c>
      <c r="G564" s="118" t="s">
        <v>677</v>
      </c>
      <c r="H564" s="118"/>
      <c r="I564" s="118">
        <v>180</v>
      </c>
      <c r="J564" s="118">
        <v>144</v>
      </c>
      <c r="K564" s="118"/>
      <c r="L564" s="128"/>
    </row>
    <row r="565" spans="1:12" hidden="1">
      <c r="A565" s="118" t="s">
        <v>388</v>
      </c>
      <c r="B565" s="118" t="s">
        <v>389</v>
      </c>
      <c r="C565" s="118" t="s">
        <v>159</v>
      </c>
      <c r="D565" s="118" t="s">
        <v>160</v>
      </c>
      <c r="E565" s="118" t="s">
        <v>489</v>
      </c>
      <c r="F565" s="118" t="s">
        <v>330</v>
      </c>
      <c r="G565" s="118" t="s">
        <v>677</v>
      </c>
      <c r="H565" s="118"/>
      <c r="I565" s="118">
        <v>270</v>
      </c>
      <c r="J565" s="118">
        <v>216</v>
      </c>
      <c r="K565" s="118"/>
      <c r="L565" s="128"/>
    </row>
    <row r="566" spans="1:12" hidden="1">
      <c r="A566" s="118" t="s">
        <v>388</v>
      </c>
      <c r="B566" s="118" t="s">
        <v>389</v>
      </c>
      <c r="C566" s="118" t="s">
        <v>159</v>
      </c>
      <c r="D566" s="118" t="s">
        <v>160</v>
      </c>
      <c r="E566" s="118" t="s">
        <v>490</v>
      </c>
      <c r="F566" s="118" t="s">
        <v>330</v>
      </c>
      <c r="G566" s="118" t="s">
        <v>677</v>
      </c>
      <c r="H566" s="118"/>
      <c r="I566" s="118">
        <v>270</v>
      </c>
      <c r="J566" s="118">
        <v>216</v>
      </c>
      <c r="K566" s="118"/>
      <c r="L566" s="128"/>
    </row>
    <row r="567" spans="1:12" hidden="1">
      <c r="A567" s="118" t="s">
        <v>388</v>
      </c>
      <c r="B567" s="118" t="s">
        <v>389</v>
      </c>
      <c r="C567" s="118" t="s">
        <v>159</v>
      </c>
      <c r="D567" s="118" t="s">
        <v>160</v>
      </c>
      <c r="E567" s="118" t="s">
        <v>378</v>
      </c>
      <c r="F567" s="118" t="s">
        <v>330</v>
      </c>
      <c r="G567" s="118" t="s">
        <v>677</v>
      </c>
      <c r="H567" s="118"/>
      <c r="I567" s="118">
        <v>270</v>
      </c>
      <c r="J567" s="118">
        <v>216</v>
      </c>
      <c r="K567" s="118"/>
      <c r="L567" s="128"/>
    </row>
    <row r="568" spans="1:12" hidden="1">
      <c r="A568" s="118" t="s">
        <v>388</v>
      </c>
      <c r="B568" s="118" t="s">
        <v>389</v>
      </c>
      <c r="C568" s="118" t="s">
        <v>159</v>
      </c>
      <c r="D568" s="118" t="s">
        <v>160</v>
      </c>
      <c r="E568" s="118" t="s">
        <v>491</v>
      </c>
      <c r="F568" s="118" t="s">
        <v>330</v>
      </c>
      <c r="G568" s="118" t="s">
        <v>677</v>
      </c>
      <c r="H568" s="118"/>
      <c r="I568" s="118">
        <v>270</v>
      </c>
      <c r="J568" s="118">
        <v>216</v>
      </c>
      <c r="K568" s="118"/>
      <c r="L568" s="128"/>
    </row>
    <row r="569" spans="1:12" hidden="1">
      <c r="A569" s="118" t="s">
        <v>388</v>
      </c>
      <c r="B569" s="118" t="s">
        <v>389</v>
      </c>
      <c r="C569" s="118" t="s">
        <v>159</v>
      </c>
      <c r="D569" s="118" t="s">
        <v>160</v>
      </c>
      <c r="E569" s="118" t="s">
        <v>266</v>
      </c>
      <c r="F569" s="118" t="s">
        <v>330</v>
      </c>
      <c r="G569" s="118" t="s">
        <v>677</v>
      </c>
      <c r="H569" s="118"/>
      <c r="I569" s="118">
        <v>270</v>
      </c>
      <c r="J569" s="118">
        <v>216</v>
      </c>
      <c r="K569" s="118"/>
      <c r="L569" s="128"/>
    </row>
    <row r="570" spans="1:12" hidden="1">
      <c r="A570" s="118" t="s">
        <v>388</v>
      </c>
      <c r="B570" s="118" t="s">
        <v>389</v>
      </c>
      <c r="C570" s="118" t="s">
        <v>159</v>
      </c>
      <c r="D570" s="118" t="s">
        <v>160</v>
      </c>
      <c r="E570" s="118" t="s">
        <v>492</v>
      </c>
      <c r="F570" s="118" t="s">
        <v>330</v>
      </c>
      <c r="G570" s="118" t="s">
        <v>677</v>
      </c>
      <c r="H570" s="118"/>
      <c r="I570" s="118">
        <v>270</v>
      </c>
      <c r="J570" s="118">
        <v>216</v>
      </c>
      <c r="K570" s="118"/>
      <c r="L570" s="128"/>
    </row>
    <row r="571" spans="1:12" hidden="1">
      <c r="A571" s="118" t="s">
        <v>388</v>
      </c>
      <c r="B571" s="118" t="s">
        <v>389</v>
      </c>
      <c r="C571" s="118" t="s">
        <v>159</v>
      </c>
      <c r="D571" s="118" t="s">
        <v>160</v>
      </c>
      <c r="E571" s="118" t="s">
        <v>274</v>
      </c>
      <c r="F571" s="118" t="s">
        <v>330</v>
      </c>
      <c r="G571" s="118" t="s">
        <v>677</v>
      </c>
      <c r="H571" s="118"/>
      <c r="I571" s="118">
        <v>320</v>
      </c>
      <c r="J571" s="118">
        <v>256</v>
      </c>
      <c r="K571" s="118"/>
      <c r="L571" s="128"/>
    </row>
    <row r="572" spans="1:12" hidden="1">
      <c r="A572" s="118" t="s">
        <v>388</v>
      </c>
      <c r="B572" s="118" t="s">
        <v>389</v>
      </c>
      <c r="C572" s="118" t="s">
        <v>159</v>
      </c>
      <c r="D572" s="118" t="s">
        <v>160</v>
      </c>
      <c r="E572" s="118" t="s">
        <v>275</v>
      </c>
      <c r="F572" s="118" t="s">
        <v>330</v>
      </c>
      <c r="G572" s="118" t="s">
        <v>677</v>
      </c>
      <c r="H572" s="118"/>
      <c r="I572" s="118">
        <v>270</v>
      </c>
      <c r="J572" s="118">
        <v>216</v>
      </c>
      <c r="K572" s="118"/>
      <c r="L572" s="128"/>
    </row>
    <row r="573" spans="1:12" hidden="1">
      <c r="A573" s="118" t="s">
        <v>388</v>
      </c>
      <c r="B573" s="118" t="s">
        <v>389</v>
      </c>
      <c r="C573" s="118" t="s">
        <v>159</v>
      </c>
      <c r="D573" s="118" t="s">
        <v>160</v>
      </c>
      <c r="E573" s="118" t="s">
        <v>493</v>
      </c>
      <c r="F573" s="118" t="s">
        <v>330</v>
      </c>
      <c r="G573" s="118" t="s">
        <v>677</v>
      </c>
      <c r="H573" s="118"/>
      <c r="I573" s="118">
        <v>210</v>
      </c>
      <c r="J573" s="118">
        <v>168</v>
      </c>
      <c r="K573" s="118"/>
      <c r="L573" s="128"/>
    </row>
    <row r="574" spans="1:12" hidden="1">
      <c r="A574" s="118" t="s">
        <v>388</v>
      </c>
      <c r="B574" s="118" t="s">
        <v>389</v>
      </c>
      <c r="C574" s="118" t="s">
        <v>159</v>
      </c>
      <c r="D574" s="118" t="s">
        <v>160</v>
      </c>
      <c r="E574" s="118" t="s">
        <v>279</v>
      </c>
      <c r="F574" s="118" t="s">
        <v>330</v>
      </c>
      <c r="G574" s="118" t="s">
        <v>677</v>
      </c>
      <c r="H574" s="118"/>
      <c r="I574" s="118">
        <v>210</v>
      </c>
      <c r="J574" s="118">
        <v>168</v>
      </c>
      <c r="K574" s="118"/>
      <c r="L574" s="128"/>
    </row>
    <row r="575" spans="1:12" hidden="1">
      <c r="A575" s="118" t="s">
        <v>388</v>
      </c>
      <c r="B575" s="118" t="s">
        <v>389</v>
      </c>
      <c r="C575" s="118" t="s">
        <v>159</v>
      </c>
      <c r="D575" s="118" t="s">
        <v>160</v>
      </c>
      <c r="E575" s="118" t="s">
        <v>185</v>
      </c>
      <c r="F575" s="118" t="s">
        <v>369</v>
      </c>
      <c r="G575" s="118" t="s">
        <v>677</v>
      </c>
      <c r="H575" s="118"/>
      <c r="I575" s="118">
        <v>110</v>
      </c>
      <c r="J575" s="118">
        <v>88</v>
      </c>
      <c r="K575" s="118"/>
      <c r="L575" s="128"/>
    </row>
    <row r="576" spans="1:12" hidden="1">
      <c r="A576" s="118" t="s">
        <v>388</v>
      </c>
      <c r="B576" s="118" t="s">
        <v>389</v>
      </c>
      <c r="C576" s="118" t="s">
        <v>159</v>
      </c>
      <c r="D576" s="118" t="s">
        <v>160</v>
      </c>
      <c r="E576" s="118" t="s">
        <v>482</v>
      </c>
      <c r="F576" s="118" t="s">
        <v>369</v>
      </c>
      <c r="G576" s="118" t="s">
        <v>677</v>
      </c>
      <c r="H576" s="118"/>
      <c r="I576" s="118">
        <v>110</v>
      </c>
      <c r="J576" s="118">
        <v>88</v>
      </c>
      <c r="K576" s="118"/>
      <c r="L576" s="128"/>
    </row>
    <row r="577" spans="1:12" hidden="1">
      <c r="A577" s="118" t="s">
        <v>388</v>
      </c>
      <c r="B577" s="118" t="s">
        <v>389</v>
      </c>
      <c r="C577" s="118" t="s">
        <v>159</v>
      </c>
      <c r="D577" s="118" t="s">
        <v>160</v>
      </c>
      <c r="E577" s="118" t="s">
        <v>373</v>
      </c>
      <c r="F577" s="118" t="s">
        <v>369</v>
      </c>
      <c r="G577" s="118" t="s">
        <v>677</v>
      </c>
      <c r="H577" s="118"/>
      <c r="I577" s="118">
        <v>160</v>
      </c>
      <c r="J577" s="118">
        <v>128</v>
      </c>
      <c r="K577" s="118"/>
      <c r="L577" s="128"/>
    </row>
    <row r="578" spans="1:12" hidden="1">
      <c r="A578" s="118" t="s">
        <v>388</v>
      </c>
      <c r="B578" s="118" t="s">
        <v>389</v>
      </c>
      <c r="C578" s="118" t="s">
        <v>159</v>
      </c>
      <c r="D578" s="118" t="s">
        <v>160</v>
      </c>
      <c r="E578" s="118" t="s">
        <v>354</v>
      </c>
      <c r="F578" s="118" t="s">
        <v>369</v>
      </c>
      <c r="G578" s="118" t="s">
        <v>677</v>
      </c>
      <c r="H578" s="118"/>
      <c r="I578" s="118">
        <v>160</v>
      </c>
      <c r="J578" s="118">
        <v>128</v>
      </c>
      <c r="K578" s="118"/>
      <c r="L578" s="128"/>
    </row>
    <row r="579" spans="1:12" hidden="1">
      <c r="A579" s="118" t="s">
        <v>388</v>
      </c>
      <c r="B579" s="118" t="s">
        <v>389</v>
      </c>
      <c r="C579" s="118" t="s">
        <v>159</v>
      </c>
      <c r="D579" s="118" t="s">
        <v>160</v>
      </c>
      <c r="E579" s="118" t="s">
        <v>329</v>
      </c>
      <c r="F579" s="118" t="s">
        <v>369</v>
      </c>
      <c r="G579" s="118" t="s">
        <v>677</v>
      </c>
      <c r="H579" s="118"/>
      <c r="I579" s="118">
        <v>160</v>
      </c>
      <c r="J579" s="118">
        <v>128</v>
      </c>
      <c r="K579" s="118"/>
      <c r="L579" s="128"/>
    </row>
    <row r="580" spans="1:12" hidden="1">
      <c r="A580" s="118" t="s">
        <v>388</v>
      </c>
      <c r="B580" s="118" t="s">
        <v>389</v>
      </c>
      <c r="C580" s="118" t="s">
        <v>159</v>
      </c>
      <c r="D580" s="118" t="s">
        <v>160</v>
      </c>
      <c r="E580" s="118" t="s">
        <v>196</v>
      </c>
      <c r="F580" s="118" t="s">
        <v>369</v>
      </c>
      <c r="G580" s="118" t="s">
        <v>677</v>
      </c>
      <c r="H580" s="118"/>
      <c r="I580" s="118">
        <v>110</v>
      </c>
      <c r="J580" s="118">
        <v>88</v>
      </c>
      <c r="K580" s="118"/>
      <c r="L580" s="128"/>
    </row>
    <row r="581" spans="1:12" hidden="1">
      <c r="A581" s="118" t="s">
        <v>388</v>
      </c>
      <c r="B581" s="118" t="s">
        <v>389</v>
      </c>
      <c r="C581" s="118" t="s">
        <v>159</v>
      </c>
      <c r="D581" s="118" t="s">
        <v>160</v>
      </c>
      <c r="E581" s="118" t="s">
        <v>199</v>
      </c>
      <c r="F581" s="118" t="s">
        <v>369</v>
      </c>
      <c r="G581" s="118" t="s">
        <v>677</v>
      </c>
      <c r="H581" s="118"/>
      <c r="I581" s="118">
        <v>110</v>
      </c>
      <c r="J581" s="118">
        <v>88</v>
      </c>
      <c r="K581" s="118"/>
      <c r="L581" s="128"/>
    </row>
    <row r="582" spans="1:12" hidden="1">
      <c r="A582" s="118" t="s">
        <v>388</v>
      </c>
      <c r="B582" s="118" t="s">
        <v>389</v>
      </c>
      <c r="C582" s="118" t="s">
        <v>159</v>
      </c>
      <c r="D582" s="118" t="s">
        <v>160</v>
      </c>
      <c r="E582" s="118" t="s">
        <v>483</v>
      </c>
      <c r="F582" s="118" t="s">
        <v>369</v>
      </c>
      <c r="G582" s="118" t="s">
        <v>677</v>
      </c>
      <c r="H582" s="118"/>
      <c r="I582" s="118">
        <v>210</v>
      </c>
      <c r="J582" s="118">
        <v>168</v>
      </c>
      <c r="K582" s="118"/>
      <c r="L582" s="128"/>
    </row>
    <row r="583" spans="1:12" hidden="1">
      <c r="A583" s="118" t="s">
        <v>388</v>
      </c>
      <c r="B583" s="118" t="s">
        <v>389</v>
      </c>
      <c r="C583" s="118" t="s">
        <v>159</v>
      </c>
      <c r="D583" s="118" t="s">
        <v>160</v>
      </c>
      <c r="E583" s="118" t="s">
        <v>484</v>
      </c>
      <c r="F583" s="118" t="s">
        <v>369</v>
      </c>
      <c r="G583" s="118" t="s">
        <v>677</v>
      </c>
      <c r="H583" s="118"/>
      <c r="I583" s="118">
        <v>160</v>
      </c>
      <c r="J583" s="118">
        <v>128</v>
      </c>
      <c r="K583" s="118"/>
      <c r="L583" s="128"/>
    </row>
    <row r="584" spans="1:12" hidden="1">
      <c r="A584" s="118" t="s">
        <v>388</v>
      </c>
      <c r="B584" s="118" t="s">
        <v>389</v>
      </c>
      <c r="C584" s="118" t="s">
        <v>159</v>
      </c>
      <c r="D584" s="118" t="s">
        <v>160</v>
      </c>
      <c r="E584" s="118" t="s">
        <v>485</v>
      </c>
      <c r="F584" s="118" t="s">
        <v>369</v>
      </c>
      <c r="G584" s="118" t="s">
        <v>677</v>
      </c>
      <c r="H584" s="118"/>
      <c r="I584" s="118">
        <v>160</v>
      </c>
      <c r="J584" s="118">
        <v>128</v>
      </c>
      <c r="K584" s="118"/>
      <c r="L584" s="128"/>
    </row>
    <row r="585" spans="1:12" hidden="1">
      <c r="A585" s="118" t="s">
        <v>388</v>
      </c>
      <c r="B585" s="118" t="s">
        <v>389</v>
      </c>
      <c r="C585" s="118" t="s">
        <v>159</v>
      </c>
      <c r="D585" s="118" t="s">
        <v>160</v>
      </c>
      <c r="E585" s="118" t="s">
        <v>486</v>
      </c>
      <c r="F585" s="118" t="s">
        <v>369</v>
      </c>
      <c r="G585" s="118" t="s">
        <v>677</v>
      </c>
      <c r="H585" s="118"/>
      <c r="I585" s="118">
        <v>160</v>
      </c>
      <c r="J585" s="118">
        <v>128</v>
      </c>
      <c r="K585" s="118"/>
      <c r="L585" s="128"/>
    </row>
    <row r="586" spans="1:12" hidden="1">
      <c r="A586" s="118" t="s">
        <v>388</v>
      </c>
      <c r="B586" s="118" t="s">
        <v>389</v>
      </c>
      <c r="C586" s="118" t="s">
        <v>159</v>
      </c>
      <c r="D586" s="118" t="s">
        <v>160</v>
      </c>
      <c r="E586" s="118" t="s">
        <v>217</v>
      </c>
      <c r="F586" s="118" t="s">
        <v>369</v>
      </c>
      <c r="G586" s="118" t="s">
        <v>677</v>
      </c>
      <c r="H586" s="118"/>
      <c r="I586" s="118">
        <v>270</v>
      </c>
      <c r="J586" s="118">
        <v>216</v>
      </c>
      <c r="K586" s="118"/>
      <c r="L586" s="128"/>
    </row>
    <row r="587" spans="1:12" hidden="1">
      <c r="A587" s="118" t="s">
        <v>388</v>
      </c>
      <c r="B587" s="118" t="s">
        <v>389</v>
      </c>
      <c r="C587" s="118" t="s">
        <v>159</v>
      </c>
      <c r="D587" s="118" t="s">
        <v>160</v>
      </c>
      <c r="E587" s="118" t="s">
        <v>219</v>
      </c>
      <c r="F587" s="118" t="s">
        <v>369</v>
      </c>
      <c r="G587" s="118" t="s">
        <v>677</v>
      </c>
      <c r="H587" s="118"/>
      <c r="I587" s="118">
        <v>160</v>
      </c>
      <c r="J587" s="118">
        <v>128</v>
      </c>
      <c r="K587" s="118"/>
      <c r="L587" s="128"/>
    </row>
    <row r="588" spans="1:12" hidden="1">
      <c r="A588" s="118" t="s">
        <v>388</v>
      </c>
      <c r="B588" s="118" t="s">
        <v>389</v>
      </c>
      <c r="C588" s="118" t="s">
        <v>159</v>
      </c>
      <c r="D588" s="118" t="s">
        <v>160</v>
      </c>
      <c r="E588" s="118" t="s">
        <v>487</v>
      </c>
      <c r="F588" s="118" t="s">
        <v>369</v>
      </c>
      <c r="G588" s="118" t="s">
        <v>677</v>
      </c>
      <c r="H588" s="118"/>
      <c r="I588" s="118">
        <v>210</v>
      </c>
      <c r="J588" s="118">
        <v>168</v>
      </c>
      <c r="K588" s="118"/>
      <c r="L588" s="128"/>
    </row>
    <row r="589" spans="1:12" hidden="1">
      <c r="A589" s="118" t="s">
        <v>388</v>
      </c>
      <c r="B589" s="118" t="s">
        <v>389</v>
      </c>
      <c r="C589" s="118" t="s">
        <v>159</v>
      </c>
      <c r="D589" s="118" t="s">
        <v>160</v>
      </c>
      <c r="E589" s="118" t="s">
        <v>488</v>
      </c>
      <c r="F589" s="118" t="s">
        <v>369</v>
      </c>
      <c r="G589" s="118" t="s">
        <v>677</v>
      </c>
      <c r="H589" s="118"/>
      <c r="I589" s="118">
        <v>320</v>
      </c>
      <c r="J589" s="118">
        <v>256</v>
      </c>
      <c r="K589" s="118"/>
      <c r="L589" s="128"/>
    </row>
    <row r="590" spans="1:12" hidden="1">
      <c r="A590" s="118" t="s">
        <v>388</v>
      </c>
      <c r="B590" s="118" t="s">
        <v>389</v>
      </c>
      <c r="C590" s="118" t="s">
        <v>159</v>
      </c>
      <c r="D590" s="118" t="s">
        <v>160</v>
      </c>
      <c r="E590" s="118" t="s">
        <v>232</v>
      </c>
      <c r="F590" s="118" t="s">
        <v>369</v>
      </c>
      <c r="G590" s="118" t="s">
        <v>677</v>
      </c>
      <c r="H590" s="118"/>
      <c r="I590" s="118">
        <v>160</v>
      </c>
      <c r="J590" s="118">
        <v>128</v>
      </c>
      <c r="K590" s="118"/>
      <c r="L590" s="128"/>
    </row>
    <row r="591" spans="1:12" hidden="1">
      <c r="A591" s="118" t="s">
        <v>388</v>
      </c>
      <c r="B591" s="118" t="s">
        <v>389</v>
      </c>
      <c r="C591" s="118" t="s">
        <v>159</v>
      </c>
      <c r="D591" s="118" t="s">
        <v>160</v>
      </c>
      <c r="E591" s="118" t="s">
        <v>234</v>
      </c>
      <c r="F591" s="118" t="s">
        <v>369</v>
      </c>
      <c r="G591" s="118" t="s">
        <v>677</v>
      </c>
      <c r="H591" s="118"/>
      <c r="I591" s="118">
        <v>210</v>
      </c>
      <c r="J591" s="118">
        <v>168</v>
      </c>
      <c r="K591" s="118"/>
      <c r="L591" s="128"/>
    </row>
    <row r="592" spans="1:12" hidden="1">
      <c r="A592" s="118" t="s">
        <v>388</v>
      </c>
      <c r="B592" s="118" t="s">
        <v>389</v>
      </c>
      <c r="C592" s="118" t="s">
        <v>159</v>
      </c>
      <c r="D592" s="118" t="s">
        <v>160</v>
      </c>
      <c r="E592" s="118" t="s">
        <v>237</v>
      </c>
      <c r="F592" s="118" t="s">
        <v>369</v>
      </c>
      <c r="G592" s="118" t="s">
        <v>677</v>
      </c>
      <c r="H592" s="118"/>
      <c r="I592" s="118">
        <v>160</v>
      </c>
      <c r="J592" s="118">
        <v>128</v>
      </c>
      <c r="K592" s="118"/>
      <c r="L592" s="128"/>
    </row>
    <row r="593" spans="1:12" hidden="1">
      <c r="A593" s="118" t="s">
        <v>388</v>
      </c>
      <c r="B593" s="118" t="s">
        <v>389</v>
      </c>
      <c r="C593" s="118" t="s">
        <v>159</v>
      </c>
      <c r="D593" s="118" t="s">
        <v>160</v>
      </c>
      <c r="E593" s="118" t="s">
        <v>239</v>
      </c>
      <c r="F593" s="118" t="s">
        <v>369</v>
      </c>
      <c r="G593" s="118" t="s">
        <v>677</v>
      </c>
      <c r="H593" s="118"/>
      <c r="I593" s="118">
        <v>210</v>
      </c>
      <c r="J593" s="118">
        <v>168</v>
      </c>
      <c r="K593" s="118"/>
      <c r="L593" s="128"/>
    </row>
    <row r="594" spans="1:12" hidden="1">
      <c r="A594" s="118" t="s">
        <v>388</v>
      </c>
      <c r="B594" s="118" t="s">
        <v>389</v>
      </c>
      <c r="C594" s="118" t="s">
        <v>159</v>
      </c>
      <c r="D594" s="118" t="s">
        <v>160</v>
      </c>
      <c r="E594" s="118" t="s">
        <v>454</v>
      </c>
      <c r="F594" s="118" t="s">
        <v>369</v>
      </c>
      <c r="G594" s="118" t="s">
        <v>677</v>
      </c>
      <c r="H594" s="118"/>
      <c r="I594" s="118">
        <v>160</v>
      </c>
      <c r="J594" s="118">
        <v>128</v>
      </c>
      <c r="K594" s="118"/>
      <c r="L594" s="128"/>
    </row>
    <row r="595" spans="1:12" hidden="1">
      <c r="A595" s="118" t="s">
        <v>388</v>
      </c>
      <c r="B595" s="118" t="s">
        <v>389</v>
      </c>
      <c r="C595" s="118" t="s">
        <v>159</v>
      </c>
      <c r="D595" s="118" t="s">
        <v>160</v>
      </c>
      <c r="E595" s="118" t="s">
        <v>341</v>
      </c>
      <c r="F595" s="118" t="s">
        <v>369</v>
      </c>
      <c r="G595" s="118" t="s">
        <v>677</v>
      </c>
      <c r="H595" s="118"/>
      <c r="I595" s="118">
        <v>210</v>
      </c>
      <c r="J595" s="118">
        <v>168</v>
      </c>
      <c r="K595" s="118"/>
      <c r="L595" s="128"/>
    </row>
    <row r="596" spans="1:12" hidden="1">
      <c r="A596" s="118" t="s">
        <v>388</v>
      </c>
      <c r="B596" s="118" t="s">
        <v>389</v>
      </c>
      <c r="C596" s="118" t="s">
        <v>159</v>
      </c>
      <c r="D596" s="118" t="s">
        <v>160</v>
      </c>
      <c r="E596" s="118" t="s">
        <v>241</v>
      </c>
      <c r="F596" s="118" t="s">
        <v>369</v>
      </c>
      <c r="G596" s="118" t="s">
        <v>677</v>
      </c>
      <c r="H596" s="118"/>
      <c r="I596" s="118">
        <v>160</v>
      </c>
      <c r="J596" s="118">
        <v>128</v>
      </c>
      <c r="K596" s="118"/>
      <c r="L596" s="128"/>
    </row>
    <row r="597" spans="1:12" hidden="1">
      <c r="A597" s="118" t="s">
        <v>388</v>
      </c>
      <c r="B597" s="118" t="s">
        <v>389</v>
      </c>
      <c r="C597" s="118" t="s">
        <v>159</v>
      </c>
      <c r="D597" s="118" t="s">
        <v>160</v>
      </c>
      <c r="E597" s="118" t="s">
        <v>489</v>
      </c>
      <c r="F597" s="118" t="s">
        <v>369</v>
      </c>
      <c r="G597" s="118" t="s">
        <v>677</v>
      </c>
      <c r="H597" s="118"/>
      <c r="I597" s="118">
        <v>160</v>
      </c>
      <c r="J597" s="118">
        <v>128</v>
      </c>
      <c r="K597" s="118"/>
      <c r="L597" s="128"/>
    </row>
    <row r="598" spans="1:12" hidden="1">
      <c r="A598" s="118" t="s">
        <v>388</v>
      </c>
      <c r="B598" s="118" t="s">
        <v>389</v>
      </c>
      <c r="C598" s="118" t="s">
        <v>159</v>
      </c>
      <c r="D598" s="118" t="s">
        <v>160</v>
      </c>
      <c r="E598" s="118" t="s">
        <v>490</v>
      </c>
      <c r="F598" s="118" t="s">
        <v>369</v>
      </c>
      <c r="G598" s="118" t="s">
        <v>677</v>
      </c>
      <c r="H598" s="118"/>
      <c r="I598" s="118">
        <v>160</v>
      </c>
      <c r="J598" s="118">
        <v>128</v>
      </c>
      <c r="K598" s="118"/>
      <c r="L598" s="128"/>
    </row>
    <row r="599" spans="1:12" hidden="1">
      <c r="A599" s="118" t="s">
        <v>388</v>
      </c>
      <c r="B599" s="118" t="s">
        <v>389</v>
      </c>
      <c r="C599" s="118" t="s">
        <v>159</v>
      </c>
      <c r="D599" s="118" t="s">
        <v>160</v>
      </c>
      <c r="E599" s="118" t="s">
        <v>378</v>
      </c>
      <c r="F599" s="118" t="s">
        <v>369</v>
      </c>
      <c r="G599" s="118" t="s">
        <v>677</v>
      </c>
      <c r="H599" s="118"/>
      <c r="I599" s="118">
        <v>160</v>
      </c>
      <c r="J599" s="118">
        <v>128</v>
      </c>
      <c r="K599" s="118"/>
      <c r="L599" s="128"/>
    </row>
    <row r="600" spans="1:12" hidden="1">
      <c r="A600" s="118" t="s">
        <v>388</v>
      </c>
      <c r="B600" s="118" t="s">
        <v>389</v>
      </c>
      <c r="C600" s="118" t="s">
        <v>159</v>
      </c>
      <c r="D600" s="118" t="s">
        <v>160</v>
      </c>
      <c r="E600" s="118" t="s">
        <v>491</v>
      </c>
      <c r="F600" s="118" t="s">
        <v>369</v>
      </c>
      <c r="G600" s="118" t="s">
        <v>677</v>
      </c>
      <c r="H600" s="118"/>
      <c r="I600" s="118">
        <v>160</v>
      </c>
      <c r="J600" s="118">
        <v>128</v>
      </c>
      <c r="K600" s="118"/>
      <c r="L600" s="128"/>
    </row>
    <row r="601" spans="1:12" hidden="1">
      <c r="A601" s="118" t="s">
        <v>388</v>
      </c>
      <c r="B601" s="118" t="s">
        <v>389</v>
      </c>
      <c r="C601" s="118" t="s">
        <v>159</v>
      </c>
      <c r="D601" s="118" t="s">
        <v>160</v>
      </c>
      <c r="E601" s="118" t="s">
        <v>266</v>
      </c>
      <c r="F601" s="118" t="s">
        <v>369</v>
      </c>
      <c r="G601" s="118" t="s">
        <v>677</v>
      </c>
      <c r="H601" s="118"/>
      <c r="I601" s="118">
        <v>160</v>
      </c>
      <c r="J601" s="118">
        <v>128</v>
      </c>
      <c r="K601" s="118"/>
      <c r="L601" s="128"/>
    </row>
    <row r="602" spans="1:12" hidden="1">
      <c r="A602" s="118" t="s">
        <v>388</v>
      </c>
      <c r="B602" s="118" t="s">
        <v>389</v>
      </c>
      <c r="C602" s="118" t="s">
        <v>159</v>
      </c>
      <c r="D602" s="118" t="s">
        <v>160</v>
      </c>
      <c r="E602" s="118" t="s">
        <v>492</v>
      </c>
      <c r="F602" s="118" t="s">
        <v>369</v>
      </c>
      <c r="G602" s="118" t="s">
        <v>677</v>
      </c>
      <c r="H602" s="118"/>
      <c r="I602" s="118">
        <v>210</v>
      </c>
      <c r="J602" s="118">
        <v>168</v>
      </c>
      <c r="K602" s="118"/>
      <c r="L602" s="128"/>
    </row>
    <row r="603" spans="1:12" hidden="1">
      <c r="A603" s="118" t="s">
        <v>388</v>
      </c>
      <c r="B603" s="118" t="s">
        <v>389</v>
      </c>
      <c r="C603" s="118" t="s">
        <v>159</v>
      </c>
      <c r="D603" s="118" t="s">
        <v>160</v>
      </c>
      <c r="E603" s="118" t="s">
        <v>274</v>
      </c>
      <c r="F603" s="118" t="s">
        <v>369</v>
      </c>
      <c r="G603" s="118" t="s">
        <v>677</v>
      </c>
      <c r="H603" s="118"/>
      <c r="I603" s="118">
        <v>270</v>
      </c>
      <c r="J603" s="118">
        <v>216</v>
      </c>
      <c r="K603" s="118"/>
      <c r="L603" s="128"/>
    </row>
    <row r="604" spans="1:12" hidden="1">
      <c r="A604" s="118" t="s">
        <v>388</v>
      </c>
      <c r="B604" s="118" t="s">
        <v>389</v>
      </c>
      <c r="C604" s="118" t="s">
        <v>159</v>
      </c>
      <c r="D604" s="118" t="s">
        <v>160</v>
      </c>
      <c r="E604" s="118" t="s">
        <v>275</v>
      </c>
      <c r="F604" s="118" t="s">
        <v>369</v>
      </c>
      <c r="G604" s="118" t="s">
        <v>677</v>
      </c>
      <c r="H604" s="118"/>
      <c r="I604" s="118">
        <v>160</v>
      </c>
      <c r="J604" s="118">
        <v>128</v>
      </c>
      <c r="K604" s="118"/>
      <c r="L604" s="128"/>
    </row>
    <row r="605" spans="1:12" hidden="1">
      <c r="A605" s="118" t="s">
        <v>388</v>
      </c>
      <c r="B605" s="118" t="s">
        <v>389</v>
      </c>
      <c r="C605" s="118" t="s">
        <v>159</v>
      </c>
      <c r="D605" s="118" t="s">
        <v>160</v>
      </c>
      <c r="E605" s="118" t="s">
        <v>493</v>
      </c>
      <c r="F605" s="118" t="s">
        <v>369</v>
      </c>
      <c r="G605" s="118" t="s">
        <v>677</v>
      </c>
      <c r="H605" s="118"/>
      <c r="I605" s="118">
        <v>160</v>
      </c>
      <c r="J605" s="118">
        <v>128</v>
      </c>
      <c r="K605" s="118"/>
      <c r="L605" s="128"/>
    </row>
    <row r="606" spans="1:12" hidden="1">
      <c r="A606" s="118" t="s">
        <v>388</v>
      </c>
      <c r="B606" s="118" t="s">
        <v>389</v>
      </c>
      <c r="C606" s="118" t="s">
        <v>159</v>
      </c>
      <c r="D606" s="118" t="s">
        <v>160</v>
      </c>
      <c r="E606" s="118" t="s">
        <v>279</v>
      </c>
      <c r="F606" s="118" t="s">
        <v>369</v>
      </c>
      <c r="G606" s="118" t="s">
        <v>677</v>
      </c>
      <c r="H606" s="118"/>
      <c r="I606" s="118">
        <v>160</v>
      </c>
      <c r="J606" s="118">
        <v>128</v>
      </c>
      <c r="K606" s="118"/>
      <c r="L606" s="128"/>
    </row>
    <row r="607" spans="1:12" hidden="1">
      <c r="A607" s="118" t="s">
        <v>388</v>
      </c>
      <c r="B607" s="118" t="s">
        <v>389</v>
      </c>
      <c r="C607" s="118" t="s">
        <v>159</v>
      </c>
      <c r="D607" s="118" t="s">
        <v>160</v>
      </c>
      <c r="E607" s="118" t="s">
        <v>181</v>
      </c>
      <c r="F607" s="118" t="s">
        <v>494</v>
      </c>
      <c r="G607" s="118" t="s">
        <v>677</v>
      </c>
      <c r="H607" s="118"/>
      <c r="I607" s="118">
        <v>0</v>
      </c>
      <c r="J607" s="118">
        <v>0</v>
      </c>
      <c r="K607" s="118"/>
      <c r="L607" s="128"/>
    </row>
    <row r="608" spans="1:12" hidden="1">
      <c r="A608" s="118" t="s">
        <v>388</v>
      </c>
      <c r="B608" s="118" t="s">
        <v>389</v>
      </c>
      <c r="C608" s="118" t="s">
        <v>159</v>
      </c>
      <c r="D608" s="118" t="s">
        <v>182</v>
      </c>
      <c r="E608" s="118" t="s">
        <v>316</v>
      </c>
      <c r="F608" s="118" t="s">
        <v>494</v>
      </c>
      <c r="G608" s="118" t="s">
        <v>677</v>
      </c>
      <c r="H608" s="118"/>
      <c r="I608" s="118">
        <v>480</v>
      </c>
      <c r="J608" s="118">
        <v>384</v>
      </c>
      <c r="K608" s="118"/>
      <c r="L608" s="128"/>
    </row>
    <row r="609" spans="1:12" hidden="1">
      <c r="A609" s="118" t="s">
        <v>388</v>
      </c>
      <c r="B609" s="118" t="s">
        <v>389</v>
      </c>
      <c r="C609" s="118" t="s">
        <v>159</v>
      </c>
      <c r="D609" s="118" t="s">
        <v>160</v>
      </c>
      <c r="E609" s="118" t="s">
        <v>297</v>
      </c>
      <c r="F609" s="118" t="s">
        <v>494</v>
      </c>
      <c r="G609" s="118" t="s">
        <v>677</v>
      </c>
      <c r="H609" s="118"/>
      <c r="I609" s="118">
        <v>370</v>
      </c>
      <c r="J609" s="118">
        <v>296</v>
      </c>
      <c r="K609" s="118"/>
      <c r="L609" s="128"/>
    </row>
    <row r="610" spans="1:12" hidden="1">
      <c r="A610" s="118" t="s">
        <v>388</v>
      </c>
      <c r="B610" s="118" t="s">
        <v>389</v>
      </c>
      <c r="C610" s="118" t="s">
        <v>159</v>
      </c>
      <c r="D610" s="118" t="s">
        <v>169</v>
      </c>
      <c r="E610" s="118" t="s">
        <v>170</v>
      </c>
      <c r="F610" s="118" t="s">
        <v>495</v>
      </c>
      <c r="G610" s="118" t="s">
        <v>677</v>
      </c>
      <c r="H610" s="118"/>
      <c r="I610" s="118">
        <v>320</v>
      </c>
      <c r="J610" s="118">
        <v>256</v>
      </c>
      <c r="K610" s="118"/>
      <c r="L610" s="128"/>
    </row>
    <row r="611" spans="1:12" hidden="1">
      <c r="A611" s="118" t="s">
        <v>388</v>
      </c>
      <c r="B611" s="118" t="s">
        <v>389</v>
      </c>
      <c r="C611" s="118" t="s">
        <v>159</v>
      </c>
      <c r="D611" s="118" t="s">
        <v>169</v>
      </c>
      <c r="E611" s="118" t="s">
        <v>198</v>
      </c>
      <c r="F611" s="118" t="s">
        <v>495</v>
      </c>
      <c r="G611" s="118" t="s">
        <v>677</v>
      </c>
      <c r="H611" s="118"/>
      <c r="I611" s="118">
        <v>320</v>
      </c>
      <c r="J611" s="118">
        <v>256</v>
      </c>
      <c r="K611" s="118"/>
      <c r="L611" s="128"/>
    </row>
    <row r="612" spans="1:12" hidden="1">
      <c r="A612" s="118" t="s">
        <v>388</v>
      </c>
      <c r="B612" s="118" t="s">
        <v>389</v>
      </c>
      <c r="C612" s="118" t="s">
        <v>159</v>
      </c>
      <c r="D612" s="118" t="s">
        <v>169</v>
      </c>
      <c r="E612" s="118" t="s">
        <v>170</v>
      </c>
      <c r="F612" s="118" t="s">
        <v>311</v>
      </c>
      <c r="G612" s="118" t="s">
        <v>677</v>
      </c>
      <c r="H612" s="118"/>
      <c r="I612" s="118">
        <v>160</v>
      </c>
      <c r="J612" s="118">
        <v>128</v>
      </c>
      <c r="K612" s="118"/>
      <c r="L612" s="128"/>
    </row>
    <row r="613" spans="1:12" hidden="1">
      <c r="A613" s="118" t="s">
        <v>388</v>
      </c>
      <c r="B613" s="118" t="s">
        <v>389</v>
      </c>
      <c r="C613" s="118" t="s">
        <v>159</v>
      </c>
      <c r="D613" s="118" t="s">
        <v>169</v>
      </c>
      <c r="E613" s="118" t="s">
        <v>198</v>
      </c>
      <c r="F613" s="118" t="s">
        <v>311</v>
      </c>
      <c r="G613" s="118" t="s">
        <v>677</v>
      </c>
      <c r="H613" s="118"/>
      <c r="I613" s="118">
        <v>110</v>
      </c>
      <c r="J613" s="118">
        <v>88</v>
      </c>
      <c r="K613" s="118"/>
      <c r="L613" s="128"/>
    </row>
    <row r="614" spans="1:12" hidden="1">
      <c r="A614" s="118" t="s">
        <v>388</v>
      </c>
      <c r="B614" s="118" t="s">
        <v>389</v>
      </c>
      <c r="C614" s="118" t="s">
        <v>159</v>
      </c>
      <c r="D614" s="118" t="s">
        <v>160</v>
      </c>
      <c r="E614" s="118" t="s">
        <v>340</v>
      </c>
      <c r="F614" s="118" t="s">
        <v>311</v>
      </c>
      <c r="G614" s="118" t="s">
        <v>677</v>
      </c>
      <c r="H614" s="118"/>
      <c r="I614" s="118">
        <v>480</v>
      </c>
      <c r="J614" s="118">
        <v>384</v>
      </c>
      <c r="K614" s="118"/>
      <c r="L614" s="128"/>
    </row>
    <row r="615" spans="1:12" hidden="1">
      <c r="A615" s="118" t="s">
        <v>388</v>
      </c>
      <c r="B615" s="118" t="s">
        <v>389</v>
      </c>
      <c r="C615" s="118" t="s">
        <v>159</v>
      </c>
      <c r="D615" s="118" t="s">
        <v>390</v>
      </c>
      <c r="E615" s="118" t="s">
        <v>480</v>
      </c>
      <c r="F615" s="118" t="s">
        <v>311</v>
      </c>
      <c r="G615" s="118" t="s">
        <v>677</v>
      </c>
      <c r="H615" s="118"/>
      <c r="I615" s="118">
        <v>800</v>
      </c>
      <c r="J615" s="118">
        <v>640</v>
      </c>
      <c r="K615" s="118"/>
      <c r="L615" s="128"/>
    </row>
    <row r="616" spans="1:12" hidden="1">
      <c r="A616" s="118" t="s">
        <v>388</v>
      </c>
      <c r="B616" s="118" t="s">
        <v>389</v>
      </c>
      <c r="C616" s="118" t="s">
        <v>159</v>
      </c>
      <c r="D616" s="118" t="s">
        <v>182</v>
      </c>
      <c r="E616" s="118" t="s">
        <v>316</v>
      </c>
      <c r="F616" s="118" t="s">
        <v>348</v>
      </c>
      <c r="G616" s="118" t="s">
        <v>677</v>
      </c>
      <c r="H616" s="118"/>
      <c r="I616" s="118">
        <v>340</v>
      </c>
      <c r="J616" s="118">
        <v>272</v>
      </c>
      <c r="K616" s="118"/>
      <c r="L616" s="128"/>
    </row>
    <row r="617" spans="1:12" hidden="1">
      <c r="A617" s="118" t="s">
        <v>388</v>
      </c>
      <c r="B617" s="118" t="s">
        <v>389</v>
      </c>
      <c r="C617" s="118" t="s">
        <v>159</v>
      </c>
      <c r="D617" s="118" t="s">
        <v>163</v>
      </c>
      <c r="E617" s="118" t="s">
        <v>312</v>
      </c>
      <c r="F617" s="118"/>
      <c r="G617" s="118" t="s">
        <v>677</v>
      </c>
      <c r="H617" s="118"/>
      <c r="I617" s="118">
        <v>100</v>
      </c>
      <c r="J617" s="118">
        <v>100</v>
      </c>
      <c r="K617" s="118"/>
      <c r="L617" s="128"/>
    </row>
    <row r="618" spans="1:12" hidden="1">
      <c r="A618" s="118" t="s">
        <v>388</v>
      </c>
      <c r="B618" s="118" t="s">
        <v>389</v>
      </c>
      <c r="C618" s="118" t="s">
        <v>159</v>
      </c>
      <c r="D618" s="118" t="s">
        <v>182</v>
      </c>
      <c r="E618" s="118" t="s">
        <v>194</v>
      </c>
      <c r="F618" s="118"/>
      <c r="G618" s="118" t="s">
        <v>677</v>
      </c>
      <c r="H618" s="118"/>
      <c r="I618" s="118">
        <v>80</v>
      </c>
      <c r="J618" s="118">
        <v>64</v>
      </c>
      <c r="K618" s="118"/>
      <c r="L618" s="128"/>
    </row>
    <row r="619" spans="1:12" hidden="1">
      <c r="A619" s="118" t="s">
        <v>388</v>
      </c>
      <c r="B619" s="118" t="s">
        <v>389</v>
      </c>
      <c r="C619" s="118" t="s">
        <v>159</v>
      </c>
      <c r="D619" s="118" t="s">
        <v>204</v>
      </c>
      <c r="E619" s="118" t="s">
        <v>205</v>
      </c>
      <c r="F619" s="118"/>
      <c r="G619" s="118" t="s">
        <v>677</v>
      </c>
      <c r="H619" s="118"/>
      <c r="I619" s="118">
        <v>0</v>
      </c>
      <c r="J619" s="118">
        <v>0</v>
      </c>
      <c r="K619" s="118"/>
      <c r="L619" s="128"/>
    </row>
    <row r="620" spans="1:12" hidden="1">
      <c r="A620" s="118" t="s">
        <v>388</v>
      </c>
      <c r="B620" s="118" t="s">
        <v>389</v>
      </c>
      <c r="C620" s="118" t="s">
        <v>159</v>
      </c>
      <c r="D620" s="118" t="s">
        <v>163</v>
      </c>
      <c r="E620" s="118" t="s">
        <v>209</v>
      </c>
      <c r="F620" s="118"/>
      <c r="G620" s="118" t="s">
        <v>677</v>
      </c>
      <c r="H620" s="118"/>
      <c r="I620" s="118">
        <v>100</v>
      </c>
      <c r="J620" s="118">
        <v>100</v>
      </c>
      <c r="K620" s="118"/>
      <c r="L620" s="128"/>
    </row>
    <row r="621" spans="1:12" hidden="1">
      <c r="A621" s="118" t="s">
        <v>388</v>
      </c>
      <c r="B621" s="118" t="s">
        <v>389</v>
      </c>
      <c r="C621" s="118" t="s">
        <v>159</v>
      </c>
      <c r="D621" s="118" t="s">
        <v>204</v>
      </c>
      <c r="E621" s="118" t="s">
        <v>250</v>
      </c>
      <c r="F621" s="118"/>
      <c r="G621" s="118" t="s">
        <v>677</v>
      </c>
      <c r="H621" s="118"/>
      <c r="I621" s="118">
        <v>50</v>
      </c>
      <c r="J621" s="118">
        <v>40</v>
      </c>
      <c r="K621" s="118"/>
      <c r="L621" s="128"/>
    </row>
    <row r="622" spans="1:12" hidden="1">
      <c r="A622" s="118" t="s">
        <v>388</v>
      </c>
      <c r="B622" s="118" t="s">
        <v>389</v>
      </c>
      <c r="C622" s="118" t="s">
        <v>159</v>
      </c>
      <c r="D622" s="118" t="s">
        <v>204</v>
      </c>
      <c r="E622" s="118" t="s">
        <v>255</v>
      </c>
      <c r="F622" s="118"/>
      <c r="G622" s="118" t="s">
        <v>677</v>
      </c>
      <c r="H622" s="118"/>
      <c r="I622" s="118">
        <v>0</v>
      </c>
      <c r="J622" s="118">
        <v>0</v>
      </c>
      <c r="K622" s="118"/>
      <c r="L622" s="128"/>
    </row>
    <row r="623" spans="1:12" hidden="1">
      <c r="A623" s="118" t="s">
        <v>496</v>
      </c>
      <c r="B623" s="118" t="s">
        <v>497</v>
      </c>
      <c r="C623" s="118" t="s">
        <v>159</v>
      </c>
      <c r="D623" s="118" t="s">
        <v>160</v>
      </c>
      <c r="E623" s="118" t="s">
        <v>498</v>
      </c>
      <c r="F623" s="118" t="s">
        <v>499</v>
      </c>
      <c r="G623" s="118" t="s">
        <v>677</v>
      </c>
      <c r="H623" s="118"/>
      <c r="I623" s="118">
        <v>160</v>
      </c>
      <c r="J623" s="118">
        <v>140</v>
      </c>
      <c r="K623" s="118"/>
      <c r="L623" s="128"/>
    </row>
    <row r="624" spans="1:12" hidden="1">
      <c r="A624" s="118" t="s">
        <v>496</v>
      </c>
      <c r="B624" s="118" t="s">
        <v>497</v>
      </c>
      <c r="C624" s="118" t="s">
        <v>159</v>
      </c>
      <c r="D624" s="118" t="s">
        <v>160</v>
      </c>
      <c r="E624" s="118" t="s">
        <v>500</v>
      </c>
      <c r="F624" s="118" t="s">
        <v>499</v>
      </c>
      <c r="G624" s="118" t="s">
        <v>677</v>
      </c>
      <c r="H624" s="118"/>
      <c r="I624" s="118">
        <v>160</v>
      </c>
      <c r="J624" s="118">
        <v>140</v>
      </c>
      <c r="K624" s="118"/>
      <c r="L624" s="128"/>
    </row>
    <row r="625" spans="1:12" hidden="1">
      <c r="A625" s="118" t="s">
        <v>496</v>
      </c>
      <c r="B625" s="118" t="s">
        <v>497</v>
      </c>
      <c r="C625" s="118" t="s">
        <v>159</v>
      </c>
      <c r="D625" s="118" t="s">
        <v>160</v>
      </c>
      <c r="E625" s="118" t="s">
        <v>501</v>
      </c>
      <c r="F625" s="118" t="s">
        <v>499</v>
      </c>
      <c r="G625" s="118" t="s">
        <v>677</v>
      </c>
      <c r="H625" s="118"/>
      <c r="I625" s="118">
        <v>320</v>
      </c>
      <c r="J625" s="118">
        <v>160</v>
      </c>
      <c r="K625" s="118"/>
      <c r="L625" s="128"/>
    </row>
    <row r="626" spans="1:12" hidden="1">
      <c r="A626" s="118" t="s">
        <v>496</v>
      </c>
      <c r="B626" s="118" t="s">
        <v>497</v>
      </c>
      <c r="C626" s="118" t="s">
        <v>159</v>
      </c>
      <c r="D626" s="118" t="s">
        <v>160</v>
      </c>
      <c r="E626" s="118" t="s">
        <v>502</v>
      </c>
      <c r="F626" s="118" t="s">
        <v>499</v>
      </c>
      <c r="G626" s="118" t="s">
        <v>677</v>
      </c>
      <c r="H626" s="118"/>
      <c r="I626" s="118">
        <v>100</v>
      </c>
      <c r="J626" s="118">
        <v>50</v>
      </c>
      <c r="K626" s="118"/>
      <c r="L626" s="128"/>
    </row>
    <row r="627" spans="1:12" hidden="1">
      <c r="A627" s="118" t="s">
        <v>496</v>
      </c>
      <c r="B627" s="118" t="s">
        <v>497</v>
      </c>
      <c r="C627" s="118" t="s">
        <v>159</v>
      </c>
      <c r="D627" s="118" t="s">
        <v>160</v>
      </c>
      <c r="E627" s="118" t="s">
        <v>503</v>
      </c>
      <c r="F627" s="118" t="s">
        <v>499</v>
      </c>
      <c r="G627" s="118" t="s">
        <v>677</v>
      </c>
      <c r="H627" s="118"/>
      <c r="I627" s="118">
        <v>100</v>
      </c>
      <c r="J627" s="118">
        <v>50</v>
      </c>
      <c r="K627" s="118"/>
      <c r="L627" s="128"/>
    </row>
    <row r="628" spans="1:12" hidden="1">
      <c r="A628" s="118" t="s">
        <v>496</v>
      </c>
      <c r="B628" s="118" t="s">
        <v>497</v>
      </c>
      <c r="C628" s="118" t="s">
        <v>159</v>
      </c>
      <c r="D628" s="118" t="s">
        <v>160</v>
      </c>
      <c r="E628" s="118" t="s">
        <v>504</v>
      </c>
      <c r="F628" s="118" t="s">
        <v>499</v>
      </c>
      <c r="G628" s="118" t="s">
        <v>677</v>
      </c>
      <c r="H628" s="118"/>
      <c r="I628" s="118">
        <v>150</v>
      </c>
      <c r="J628" s="118">
        <v>75</v>
      </c>
      <c r="K628" s="118"/>
      <c r="L628" s="128"/>
    </row>
    <row r="629" spans="1:12" hidden="1">
      <c r="A629" s="118" t="s">
        <v>496</v>
      </c>
      <c r="B629" s="118" t="s">
        <v>497</v>
      </c>
      <c r="C629" s="118" t="s">
        <v>159</v>
      </c>
      <c r="D629" s="118" t="s">
        <v>160</v>
      </c>
      <c r="E629" s="118" t="s">
        <v>505</v>
      </c>
      <c r="F629" s="118" t="s">
        <v>499</v>
      </c>
      <c r="G629" s="118" t="s">
        <v>677</v>
      </c>
      <c r="H629" s="118"/>
      <c r="I629" s="118">
        <v>180</v>
      </c>
      <c r="J629" s="118">
        <v>110</v>
      </c>
      <c r="K629" s="118"/>
      <c r="L629" s="128"/>
    </row>
    <row r="630" spans="1:12" hidden="1">
      <c r="A630" s="118" t="s">
        <v>496</v>
      </c>
      <c r="B630" s="118" t="s">
        <v>497</v>
      </c>
      <c r="C630" s="118" t="s">
        <v>159</v>
      </c>
      <c r="D630" s="118" t="s">
        <v>160</v>
      </c>
      <c r="E630" s="118" t="s">
        <v>506</v>
      </c>
      <c r="F630" s="118" t="s">
        <v>499</v>
      </c>
      <c r="G630" s="118" t="s">
        <v>677</v>
      </c>
      <c r="H630" s="118"/>
      <c r="I630" s="118">
        <v>180</v>
      </c>
      <c r="J630" s="118">
        <v>110</v>
      </c>
      <c r="K630" s="118"/>
      <c r="L630" s="128"/>
    </row>
    <row r="631" spans="1:12" hidden="1">
      <c r="A631" s="118" t="s">
        <v>496</v>
      </c>
      <c r="B631" s="118" t="s">
        <v>497</v>
      </c>
      <c r="C631" s="118" t="s">
        <v>159</v>
      </c>
      <c r="D631" s="118" t="s">
        <v>160</v>
      </c>
      <c r="E631" s="118" t="s">
        <v>507</v>
      </c>
      <c r="F631" s="118" t="s">
        <v>499</v>
      </c>
      <c r="G631" s="118" t="s">
        <v>677</v>
      </c>
      <c r="H631" s="118"/>
      <c r="I631" s="118">
        <v>320</v>
      </c>
      <c r="J631" s="118">
        <v>160</v>
      </c>
      <c r="K631" s="118"/>
      <c r="L631" s="128"/>
    </row>
    <row r="632" spans="1:12" hidden="1">
      <c r="A632" s="118" t="s">
        <v>496</v>
      </c>
      <c r="B632" s="118" t="s">
        <v>497</v>
      </c>
      <c r="C632" s="118" t="s">
        <v>159</v>
      </c>
      <c r="D632" s="118" t="s">
        <v>160</v>
      </c>
      <c r="E632" s="118" t="s">
        <v>508</v>
      </c>
      <c r="F632" s="118" t="s">
        <v>499</v>
      </c>
      <c r="G632" s="118" t="s">
        <v>677</v>
      </c>
      <c r="H632" s="118"/>
      <c r="I632" s="118">
        <v>320</v>
      </c>
      <c r="J632" s="118">
        <v>190</v>
      </c>
      <c r="K632" s="118"/>
      <c r="L632" s="128"/>
    </row>
    <row r="633" spans="1:12" hidden="1">
      <c r="A633" s="118" t="s">
        <v>496</v>
      </c>
      <c r="B633" s="118" t="s">
        <v>497</v>
      </c>
      <c r="C633" s="118" t="s">
        <v>159</v>
      </c>
      <c r="D633" s="118" t="s">
        <v>160</v>
      </c>
      <c r="E633" s="118" t="s">
        <v>509</v>
      </c>
      <c r="F633" s="118" t="s">
        <v>499</v>
      </c>
      <c r="G633" s="118" t="s">
        <v>677</v>
      </c>
      <c r="H633" s="118"/>
      <c r="I633" s="118">
        <v>320</v>
      </c>
      <c r="J633" s="118">
        <v>160</v>
      </c>
      <c r="K633" s="118"/>
      <c r="L633" s="128"/>
    </row>
    <row r="634" spans="1:12" hidden="1">
      <c r="A634" s="118" t="s">
        <v>496</v>
      </c>
      <c r="B634" s="118" t="s">
        <v>497</v>
      </c>
      <c r="C634" s="118" t="s">
        <v>159</v>
      </c>
      <c r="D634" s="118" t="s">
        <v>160</v>
      </c>
      <c r="E634" s="118" t="s">
        <v>510</v>
      </c>
      <c r="F634" s="118" t="s">
        <v>499</v>
      </c>
      <c r="G634" s="118" t="s">
        <v>677</v>
      </c>
      <c r="H634" s="118"/>
      <c r="I634" s="118">
        <v>170</v>
      </c>
      <c r="J634" s="118">
        <v>110</v>
      </c>
      <c r="K634" s="118"/>
      <c r="L634" s="128"/>
    </row>
    <row r="635" spans="1:12" hidden="1">
      <c r="A635" s="118" t="s">
        <v>496</v>
      </c>
      <c r="B635" s="118" t="s">
        <v>497</v>
      </c>
      <c r="C635" s="118" t="s">
        <v>159</v>
      </c>
      <c r="D635" s="118" t="s">
        <v>160</v>
      </c>
      <c r="E635" s="118" t="s">
        <v>511</v>
      </c>
      <c r="F635" s="118" t="s">
        <v>499</v>
      </c>
      <c r="G635" s="118" t="s">
        <v>677</v>
      </c>
      <c r="H635" s="118"/>
      <c r="I635" s="118">
        <v>160</v>
      </c>
      <c r="J635" s="118">
        <v>140</v>
      </c>
      <c r="K635" s="118"/>
      <c r="L635" s="128"/>
    </row>
    <row r="636" spans="1:12" hidden="1">
      <c r="A636" s="118" t="s">
        <v>496</v>
      </c>
      <c r="B636" s="118" t="s">
        <v>497</v>
      </c>
      <c r="C636" s="118" t="s">
        <v>159</v>
      </c>
      <c r="D636" s="118" t="s">
        <v>160</v>
      </c>
      <c r="E636" s="118" t="s">
        <v>512</v>
      </c>
      <c r="F636" s="118" t="s">
        <v>499</v>
      </c>
      <c r="G636" s="118" t="s">
        <v>677</v>
      </c>
      <c r="H636" s="118"/>
      <c r="I636" s="118">
        <v>170</v>
      </c>
      <c r="J636" s="118">
        <v>110</v>
      </c>
      <c r="K636" s="118"/>
      <c r="L636" s="128"/>
    </row>
    <row r="637" spans="1:12" hidden="1">
      <c r="A637" s="118" t="s">
        <v>496</v>
      </c>
      <c r="B637" s="118" t="s">
        <v>497</v>
      </c>
      <c r="C637" s="118" t="s">
        <v>159</v>
      </c>
      <c r="D637" s="118" t="s">
        <v>160</v>
      </c>
      <c r="E637" s="118" t="s">
        <v>513</v>
      </c>
      <c r="F637" s="118" t="s">
        <v>499</v>
      </c>
      <c r="G637" s="118" t="s">
        <v>677</v>
      </c>
      <c r="H637" s="118"/>
      <c r="I637" s="118">
        <v>260</v>
      </c>
      <c r="J637" s="118">
        <v>155</v>
      </c>
      <c r="K637" s="118"/>
      <c r="L637" s="128"/>
    </row>
    <row r="638" spans="1:12" hidden="1">
      <c r="A638" s="118" t="s">
        <v>496</v>
      </c>
      <c r="B638" s="118" t="s">
        <v>497</v>
      </c>
      <c r="C638" s="118" t="s">
        <v>159</v>
      </c>
      <c r="D638" s="118" t="s">
        <v>160</v>
      </c>
      <c r="E638" s="118" t="s">
        <v>514</v>
      </c>
      <c r="F638" s="118" t="s">
        <v>499</v>
      </c>
      <c r="G638" s="118" t="s">
        <v>677</v>
      </c>
      <c r="H638" s="118"/>
      <c r="I638" s="118">
        <v>335</v>
      </c>
      <c r="J638" s="118">
        <v>210</v>
      </c>
      <c r="K638" s="118"/>
      <c r="L638" s="128"/>
    </row>
    <row r="639" spans="1:12" hidden="1">
      <c r="A639" s="118" t="s">
        <v>496</v>
      </c>
      <c r="B639" s="118" t="s">
        <v>497</v>
      </c>
      <c r="C639" s="118" t="s">
        <v>159</v>
      </c>
      <c r="D639" s="118" t="s">
        <v>160</v>
      </c>
      <c r="E639" s="118" t="s">
        <v>340</v>
      </c>
      <c r="F639" s="118" t="s">
        <v>499</v>
      </c>
      <c r="G639" s="118" t="s">
        <v>677</v>
      </c>
      <c r="H639" s="118"/>
      <c r="I639" s="118">
        <v>650</v>
      </c>
      <c r="J639" s="118">
        <v>240</v>
      </c>
      <c r="K639" s="118"/>
      <c r="L639" s="128"/>
    </row>
    <row r="640" spans="1:12" hidden="1">
      <c r="A640" s="118" t="s">
        <v>496</v>
      </c>
      <c r="B640" s="118" t="s">
        <v>497</v>
      </c>
      <c r="C640" s="118" t="s">
        <v>159</v>
      </c>
      <c r="D640" s="118" t="s">
        <v>160</v>
      </c>
      <c r="E640" s="118" t="s">
        <v>515</v>
      </c>
      <c r="F640" s="118" t="s">
        <v>499</v>
      </c>
      <c r="G640" s="118" t="s">
        <v>677</v>
      </c>
      <c r="H640" s="118"/>
      <c r="I640" s="118">
        <v>170</v>
      </c>
      <c r="J640" s="118">
        <v>85</v>
      </c>
      <c r="K640" s="118"/>
      <c r="L640" s="128"/>
    </row>
    <row r="641" spans="1:12" hidden="1">
      <c r="A641" s="118" t="s">
        <v>496</v>
      </c>
      <c r="B641" s="118" t="s">
        <v>497</v>
      </c>
      <c r="C641" s="118" t="s">
        <v>159</v>
      </c>
      <c r="D641" s="118" t="s">
        <v>160</v>
      </c>
      <c r="E641" s="118" t="s">
        <v>516</v>
      </c>
      <c r="F641" s="118" t="s">
        <v>499</v>
      </c>
      <c r="G641" s="118" t="s">
        <v>677</v>
      </c>
      <c r="H641" s="118"/>
      <c r="I641" s="118">
        <v>170</v>
      </c>
      <c r="J641" s="118">
        <v>110</v>
      </c>
      <c r="K641" s="118"/>
      <c r="L641" s="128"/>
    </row>
    <row r="642" spans="1:12" hidden="1">
      <c r="A642" s="118" t="s">
        <v>496</v>
      </c>
      <c r="B642" s="118" t="s">
        <v>497</v>
      </c>
      <c r="C642" s="118" t="s">
        <v>159</v>
      </c>
      <c r="D642" s="118" t="s">
        <v>160</v>
      </c>
      <c r="E642" s="118" t="s">
        <v>517</v>
      </c>
      <c r="F642" s="118" t="s">
        <v>499</v>
      </c>
      <c r="G642" s="118" t="s">
        <v>677</v>
      </c>
      <c r="H642" s="118"/>
      <c r="I642" s="118">
        <v>200</v>
      </c>
      <c r="J642" s="118">
        <v>110</v>
      </c>
      <c r="K642" s="118"/>
      <c r="L642" s="128"/>
    </row>
    <row r="643" spans="1:12" hidden="1">
      <c r="A643" s="118" t="s">
        <v>496</v>
      </c>
      <c r="B643" s="118" t="s">
        <v>497</v>
      </c>
      <c r="C643" s="118" t="s">
        <v>159</v>
      </c>
      <c r="D643" s="118" t="s">
        <v>160</v>
      </c>
      <c r="E643" s="118" t="s">
        <v>518</v>
      </c>
      <c r="F643" s="118" t="s">
        <v>499</v>
      </c>
      <c r="G643" s="118" t="s">
        <v>677</v>
      </c>
      <c r="H643" s="118"/>
      <c r="I643" s="118">
        <v>200</v>
      </c>
      <c r="J643" s="118">
        <v>110</v>
      </c>
      <c r="K643" s="118"/>
      <c r="L643" s="128"/>
    </row>
    <row r="644" spans="1:12" hidden="1">
      <c r="A644" s="118" t="s">
        <v>496</v>
      </c>
      <c r="B644" s="118" t="s">
        <v>497</v>
      </c>
      <c r="C644" s="118" t="s">
        <v>159</v>
      </c>
      <c r="D644" s="118" t="s">
        <v>160</v>
      </c>
      <c r="E644" s="118" t="s">
        <v>519</v>
      </c>
      <c r="F644" s="118" t="s">
        <v>499</v>
      </c>
      <c r="G644" s="118" t="s">
        <v>677</v>
      </c>
      <c r="H644" s="118"/>
      <c r="I644" s="118">
        <v>200</v>
      </c>
      <c r="J644" s="118">
        <v>110</v>
      </c>
      <c r="K644" s="118"/>
      <c r="L644" s="128"/>
    </row>
    <row r="645" spans="1:12" hidden="1">
      <c r="A645" s="118" t="s">
        <v>496</v>
      </c>
      <c r="B645" s="118" t="s">
        <v>497</v>
      </c>
      <c r="C645" s="118" t="s">
        <v>159</v>
      </c>
      <c r="D645" s="118" t="s">
        <v>160</v>
      </c>
      <c r="E645" s="118" t="s">
        <v>520</v>
      </c>
      <c r="F645" s="118" t="s">
        <v>499</v>
      </c>
      <c r="G645" s="118" t="s">
        <v>677</v>
      </c>
      <c r="H645" s="118"/>
      <c r="I645" s="118">
        <v>220</v>
      </c>
      <c r="J645" s="118">
        <v>140</v>
      </c>
      <c r="K645" s="118"/>
      <c r="L645" s="128"/>
    </row>
    <row r="646" spans="1:12" hidden="1">
      <c r="A646" s="118" t="s">
        <v>496</v>
      </c>
      <c r="B646" s="118" t="s">
        <v>497</v>
      </c>
      <c r="C646" s="118" t="s">
        <v>159</v>
      </c>
      <c r="D646" s="118" t="s">
        <v>160</v>
      </c>
      <c r="E646" s="118" t="s">
        <v>378</v>
      </c>
      <c r="F646" s="118" t="s">
        <v>499</v>
      </c>
      <c r="G646" s="118" t="s">
        <v>677</v>
      </c>
      <c r="H646" s="118"/>
      <c r="I646" s="118">
        <v>520</v>
      </c>
      <c r="J646" s="118">
        <v>280</v>
      </c>
      <c r="K646" s="118"/>
      <c r="L646" s="128"/>
    </row>
    <row r="647" spans="1:12" hidden="1">
      <c r="A647" s="118" t="s">
        <v>496</v>
      </c>
      <c r="B647" s="118" t="s">
        <v>497</v>
      </c>
      <c r="C647" s="118" t="s">
        <v>159</v>
      </c>
      <c r="D647" s="118" t="s">
        <v>160</v>
      </c>
      <c r="E647" s="118" t="s">
        <v>521</v>
      </c>
      <c r="F647" s="118" t="s">
        <v>499</v>
      </c>
      <c r="G647" s="118" t="s">
        <v>677</v>
      </c>
      <c r="H647" s="118"/>
      <c r="I647" s="118">
        <v>210</v>
      </c>
      <c r="J647" s="118">
        <v>130</v>
      </c>
      <c r="K647" s="118"/>
      <c r="L647" s="128"/>
    </row>
    <row r="648" spans="1:12" hidden="1">
      <c r="A648" s="118" t="s">
        <v>496</v>
      </c>
      <c r="B648" s="118" t="s">
        <v>497</v>
      </c>
      <c r="C648" s="118" t="s">
        <v>159</v>
      </c>
      <c r="D648" s="118" t="s">
        <v>160</v>
      </c>
      <c r="E648" s="118" t="s">
        <v>522</v>
      </c>
      <c r="F648" s="118" t="s">
        <v>499</v>
      </c>
      <c r="G648" s="118" t="s">
        <v>677</v>
      </c>
      <c r="H648" s="118"/>
      <c r="I648" s="118">
        <v>210</v>
      </c>
      <c r="J648" s="118">
        <v>130</v>
      </c>
      <c r="K648" s="118"/>
      <c r="L648" s="128"/>
    </row>
    <row r="649" spans="1:12" hidden="1">
      <c r="A649" s="118" t="s">
        <v>496</v>
      </c>
      <c r="B649" s="118" t="s">
        <v>497</v>
      </c>
      <c r="C649" s="118" t="s">
        <v>159</v>
      </c>
      <c r="D649" s="118" t="s">
        <v>160</v>
      </c>
      <c r="E649" s="118" t="s">
        <v>523</v>
      </c>
      <c r="F649" s="118" t="s">
        <v>499</v>
      </c>
      <c r="G649" s="118" t="s">
        <v>677</v>
      </c>
      <c r="H649" s="118"/>
      <c r="I649" s="118">
        <v>210</v>
      </c>
      <c r="J649" s="118">
        <v>130</v>
      </c>
      <c r="K649" s="118"/>
      <c r="L649" s="128"/>
    </row>
    <row r="650" spans="1:12" hidden="1">
      <c r="A650" s="118" t="s">
        <v>496</v>
      </c>
      <c r="B650" s="118" t="s">
        <v>497</v>
      </c>
      <c r="C650" s="118" t="s">
        <v>159</v>
      </c>
      <c r="D650" s="118" t="s">
        <v>160</v>
      </c>
      <c r="E650" s="118" t="s">
        <v>524</v>
      </c>
      <c r="F650" s="118" t="s">
        <v>499</v>
      </c>
      <c r="G650" s="118" t="s">
        <v>677</v>
      </c>
      <c r="H650" s="118"/>
      <c r="I650" s="118">
        <v>210</v>
      </c>
      <c r="J650" s="118">
        <v>130</v>
      </c>
      <c r="K650" s="118"/>
      <c r="L650" s="128"/>
    </row>
    <row r="651" spans="1:12" hidden="1">
      <c r="A651" s="118" t="s">
        <v>496</v>
      </c>
      <c r="B651" s="118" t="s">
        <v>497</v>
      </c>
      <c r="C651" s="118" t="s">
        <v>159</v>
      </c>
      <c r="D651" s="118" t="s">
        <v>160</v>
      </c>
      <c r="E651" s="118" t="s">
        <v>525</v>
      </c>
      <c r="F651" s="118" t="s">
        <v>499</v>
      </c>
      <c r="G651" s="118" t="s">
        <v>677</v>
      </c>
      <c r="H651" s="118"/>
      <c r="I651" s="118">
        <v>210</v>
      </c>
      <c r="J651" s="118">
        <v>130</v>
      </c>
      <c r="K651" s="118"/>
      <c r="L651" s="128"/>
    </row>
    <row r="652" spans="1:12" hidden="1">
      <c r="A652" s="118" t="s">
        <v>496</v>
      </c>
      <c r="B652" s="118" t="s">
        <v>497</v>
      </c>
      <c r="C652" s="118" t="s">
        <v>159</v>
      </c>
      <c r="D652" s="118" t="s">
        <v>160</v>
      </c>
      <c r="E652" s="118" t="s">
        <v>526</v>
      </c>
      <c r="F652" s="118" t="s">
        <v>499</v>
      </c>
      <c r="G652" s="118" t="s">
        <v>677</v>
      </c>
      <c r="H652" s="118"/>
      <c r="I652" s="118">
        <v>260</v>
      </c>
      <c r="J652" s="118">
        <v>170</v>
      </c>
      <c r="K652" s="118"/>
      <c r="L652" s="128"/>
    </row>
    <row r="653" spans="1:12" hidden="1">
      <c r="A653" s="118" t="s">
        <v>496</v>
      </c>
      <c r="B653" s="118" t="s">
        <v>497</v>
      </c>
      <c r="C653" s="118" t="s">
        <v>159</v>
      </c>
      <c r="D653" s="118" t="s">
        <v>160</v>
      </c>
      <c r="E653" s="118" t="s">
        <v>504</v>
      </c>
      <c r="F653" s="118" t="s">
        <v>499</v>
      </c>
      <c r="G653" s="118" t="s">
        <v>677</v>
      </c>
      <c r="H653" s="118"/>
      <c r="I653" s="118">
        <v>170</v>
      </c>
      <c r="J653" s="118">
        <v>110</v>
      </c>
      <c r="K653" s="118"/>
      <c r="L653" s="128"/>
    </row>
    <row r="654" spans="1:12" hidden="1">
      <c r="A654" s="118" t="s">
        <v>496</v>
      </c>
      <c r="B654" s="118" t="s">
        <v>497</v>
      </c>
      <c r="C654" s="118" t="s">
        <v>159</v>
      </c>
      <c r="D654" s="118" t="s">
        <v>160</v>
      </c>
      <c r="E654" s="118" t="s">
        <v>527</v>
      </c>
      <c r="F654" s="118" t="s">
        <v>499</v>
      </c>
      <c r="G654" s="118" t="s">
        <v>677</v>
      </c>
      <c r="H654" s="118"/>
      <c r="I654" s="118">
        <v>170</v>
      </c>
      <c r="J654" s="118">
        <v>110</v>
      </c>
      <c r="K654" s="118"/>
      <c r="L654" s="128"/>
    </row>
    <row r="655" spans="1:12" hidden="1">
      <c r="A655" s="118" t="s">
        <v>496</v>
      </c>
      <c r="B655" s="118" t="s">
        <v>497</v>
      </c>
      <c r="C655" s="118" t="s">
        <v>159</v>
      </c>
      <c r="D655" s="118" t="s">
        <v>160</v>
      </c>
      <c r="E655" s="118" t="s">
        <v>528</v>
      </c>
      <c r="F655" s="118" t="s">
        <v>499</v>
      </c>
      <c r="G655" s="118" t="s">
        <v>677</v>
      </c>
      <c r="H655" s="118"/>
      <c r="I655" s="118">
        <v>200</v>
      </c>
      <c r="J655" s="118">
        <v>110</v>
      </c>
      <c r="K655" s="118"/>
      <c r="L655" s="128"/>
    </row>
    <row r="656" spans="1:12" hidden="1">
      <c r="A656" s="118" t="s">
        <v>496</v>
      </c>
      <c r="B656" s="118" t="s">
        <v>497</v>
      </c>
      <c r="C656" s="118" t="s">
        <v>159</v>
      </c>
      <c r="D656" s="118" t="s">
        <v>160</v>
      </c>
      <c r="E656" s="118" t="s">
        <v>525</v>
      </c>
      <c r="F656" s="118" t="s">
        <v>499</v>
      </c>
      <c r="G656" s="118" t="s">
        <v>677</v>
      </c>
      <c r="H656" s="118"/>
      <c r="I656" s="118">
        <v>200</v>
      </c>
      <c r="J656" s="118">
        <v>110</v>
      </c>
      <c r="K656" s="118"/>
      <c r="L656" s="128"/>
    </row>
    <row r="657" spans="1:12" hidden="1">
      <c r="A657" s="118" t="s">
        <v>496</v>
      </c>
      <c r="B657" s="118" t="s">
        <v>497</v>
      </c>
      <c r="C657" s="118" t="s">
        <v>159</v>
      </c>
      <c r="D657" s="118" t="s">
        <v>160</v>
      </c>
      <c r="E657" s="118" t="s">
        <v>529</v>
      </c>
      <c r="F657" s="118" t="s">
        <v>499</v>
      </c>
      <c r="G657" s="118" t="s">
        <v>677</v>
      </c>
      <c r="H657" s="118"/>
      <c r="I657" s="118">
        <v>170</v>
      </c>
      <c r="J657" s="118">
        <v>110</v>
      </c>
      <c r="K657" s="118"/>
      <c r="L657" s="128"/>
    </row>
    <row r="658" spans="1:12" hidden="1">
      <c r="A658" s="118" t="s">
        <v>496</v>
      </c>
      <c r="B658" s="118" t="s">
        <v>497</v>
      </c>
      <c r="C658" s="118" t="s">
        <v>159</v>
      </c>
      <c r="D658" s="118" t="s">
        <v>160</v>
      </c>
      <c r="E658" s="118" t="s">
        <v>530</v>
      </c>
      <c r="F658" s="118" t="s">
        <v>499</v>
      </c>
      <c r="G658" s="118" t="s">
        <v>677</v>
      </c>
      <c r="H658" s="118"/>
      <c r="I658" s="118">
        <v>170</v>
      </c>
      <c r="J658" s="118">
        <v>110</v>
      </c>
      <c r="K658" s="118"/>
      <c r="L658" s="128"/>
    </row>
    <row r="659" spans="1:12" hidden="1">
      <c r="A659" s="118" t="s">
        <v>496</v>
      </c>
      <c r="B659" s="118" t="s">
        <v>497</v>
      </c>
      <c r="C659" s="118" t="s">
        <v>159</v>
      </c>
      <c r="D659" s="118" t="s">
        <v>160</v>
      </c>
      <c r="E659" s="118" t="s">
        <v>531</v>
      </c>
      <c r="F659" s="118" t="s">
        <v>499</v>
      </c>
      <c r="G659" s="118" t="s">
        <v>677</v>
      </c>
      <c r="H659" s="118"/>
      <c r="I659" s="118">
        <v>170</v>
      </c>
      <c r="J659" s="118">
        <v>110</v>
      </c>
      <c r="K659" s="118"/>
      <c r="L659" s="128"/>
    </row>
    <row r="660" spans="1:12" hidden="1">
      <c r="A660" s="118" t="s">
        <v>496</v>
      </c>
      <c r="B660" s="118" t="s">
        <v>497</v>
      </c>
      <c r="C660" s="118" t="s">
        <v>159</v>
      </c>
      <c r="D660" s="118" t="s">
        <v>160</v>
      </c>
      <c r="E660" s="118" t="s">
        <v>532</v>
      </c>
      <c r="F660" s="118" t="s">
        <v>499</v>
      </c>
      <c r="G660" s="118" t="s">
        <v>677</v>
      </c>
      <c r="H660" s="118"/>
      <c r="I660" s="118">
        <v>170</v>
      </c>
      <c r="J660" s="118">
        <v>110</v>
      </c>
      <c r="K660" s="118"/>
      <c r="L660" s="128"/>
    </row>
    <row r="661" spans="1:12" hidden="1">
      <c r="A661" s="118" t="s">
        <v>496</v>
      </c>
      <c r="B661" s="118" t="s">
        <v>497</v>
      </c>
      <c r="C661" s="118" t="s">
        <v>159</v>
      </c>
      <c r="D661" s="118" t="s">
        <v>160</v>
      </c>
      <c r="E661" s="118" t="s">
        <v>533</v>
      </c>
      <c r="F661" s="118" t="s">
        <v>499</v>
      </c>
      <c r="G661" s="118" t="s">
        <v>677</v>
      </c>
      <c r="H661" s="118"/>
      <c r="I661" s="118">
        <v>315</v>
      </c>
      <c r="J661" s="118">
        <v>220</v>
      </c>
      <c r="K661" s="118"/>
      <c r="L661" s="128"/>
    </row>
    <row r="662" spans="1:12" hidden="1">
      <c r="A662" s="118" t="s">
        <v>496</v>
      </c>
      <c r="B662" s="118" t="s">
        <v>497</v>
      </c>
      <c r="C662" s="118" t="s">
        <v>159</v>
      </c>
      <c r="D662" s="118" t="s">
        <v>160</v>
      </c>
      <c r="E662" s="118" t="s">
        <v>498</v>
      </c>
      <c r="F662" s="118" t="s">
        <v>534</v>
      </c>
      <c r="G662" s="118" t="s">
        <v>677</v>
      </c>
      <c r="H662" s="118"/>
      <c r="I662" s="118">
        <v>160</v>
      </c>
      <c r="J662" s="118">
        <v>140</v>
      </c>
      <c r="K662" s="118"/>
      <c r="L662" s="128"/>
    </row>
    <row r="663" spans="1:12" hidden="1">
      <c r="A663" s="118" t="s">
        <v>496</v>
      </c>
      <c r="B663" s="118" t="s">
        <v>497</v>
      </c>
      <c r="C663" s="118" t="s">
        <v>159</v>
      </c>
      <c r="D663" s="118" t="s">
        <v>160</v>
      </c>
      <c r="E663" s="118" t="s">
        <v>500</v>
      </c>
      <c r="F663" s="118" t="s">
        <v>534</v>
      </c>
      <c r="G663" s="118" t="s">
        <v>677</v>
      </c>
      <c r="H663" s="118"/>
      <c r="I663" s="118">
        <v>160</v>
      </c>
      <c r="J663" s="118">
        <v>140</v>
      </c>
      <c r="K663" s="118"/>
      <c r="L663" s="128"/>
    </row>
    <row r="664" spans="1:12" hidden="1">
      <c r="A664" s="118" t="s">
        <v>496</v>
      </c>
      <c r="B664" s="118" t="s">
        <v>497</v>
      </c>
      <c r="C664" s="118" t="s">
        <v>159</v>
      </c>
      <c r="D664" s="118" t="s">
        <v>160</v>
      </c>
      <c r="E664" s="118" t="s">
        <v>501</v>
      </c>
      <c r="F664" s="118" t="s">
        <v>534</v>
      </c>
      <c r="G664" s="118" t="s">
        <v>677</v>
      </c>
      <c r="H664" s="118"/>
      <c r="I664" s="118">
        <v>320</v>
      </c>
      <c r="J664" s="118">
        <v>160</v>
      </c>
      <c r="K664" s="118"/>
      <c r="L664" s="128"/>
    </row>
    <row r="665" spans="1:12" hidden="1">
      <c r="A665" s="118" t="s">
        <v>496</v>
      </c>
      <c r="B665" s="118" t="s">
        <v>497</v>
      </c>
      <c r="C665" s="118" t="s">
        <v>159</v>
      </c>
      <c r="D665" s="118" t="s">
        <v>160</v>
      </c>
      <c r="E665" s="118" t="s">
        <v>502</v>
      </c>
      <c r="F665" s="118" t="s">
        <v>534</v>
      </c>
      <c r="G665" s="118" t="s">
        <v>677</v>
      </c>
      <c r="H665" s="118"/>
      <c r="I665" s="118">
        <v>100</v>
      </c>
      <c r="J665" s="118">
        <v>50</v>
      </c>
      <c r="K665" s="118"/>
      <c r="L665" s="128"/>
    </row>
    <row r="666" spans="1:12" hidden="1">
      <c r="A666" s="118" t="s">
        <v>496</v>
      </c>
      <c r="B666" s="118" t="s">
        <v>497</v>
      </c>
      <c r="C666" s="118" t="s">
        <v>159</v>
      </c>
      <c r="D666" s="118" t="s">
        <v>160</v>
      </c>
      <c r="E666" s="118" t="s">
        <v>503</v>
      </c>
      <c r="F666" s="118" t="s">
        <v>534</v>
      </c>
      <c r="G666" s="118" t="s">
        <v>677</v>
      </c>
      <c r="H666" s="118"/>
      <c r="I666" s="118">
        <v>100</v>
      </c>
      <c r="J666" s="118">
        <v>50</v>
      </c>
      <c r="K666" s="118"/>
      <c r="L666" s="128"/>
    </row>
    <row r="667" spans="1:12" hidden="1">
      <c r="A667" s="118" t="s">
        <v>496</v>
      </c>
      <c r="B667" s="118" t="s">
        <v>497</v>
      </c>
      <c r="C667" s="118" t="s">
        <v>159</v>
      </c>
      <c r="D667" s="118" t="s">
        <v>160</v>
      </c>
      <c r="E667" s="118" t="s">
        <v>504</v>
      </c>
      <c r="F667" s="118" t="s">
        <v>534</v>
      </c>
      <c r="G667" s="118" t="s">
        <v>677</v>
      </c>
      <c r="H667" s="118"/>
      <c r="I667" s="118">
        <v>150</v>
      </c>
      <c r="J667" s="118">
        <v>75</v>
      </c>
      <c r="K667" s="118"/>
      <c r="L667" s="128"/>
    </row>
    <row r="668" spans="1:12" hidden="1">
      <c r="A668" s="118" t="s">
        <v>496</v>
      </c>
      <c r="B668" s="118" t="s">
        <v>497</v>
      </c>
      <c r="C668" s="118" t="s">
        <v>159</v>
      </c>
      <c r="D668" s="118" t="s">
        <v>160</v>
      </c>
      <c r="E668" s="118" t="s">
        <v>505</v>
      </c>
      <c r="F668" s="118" t="s">
        <v>534</v>
      </c>
      <c r="G668" s="118" t="s">
        <v>677</v>
      </c>
      <c r="H668" s="118"/>
      <c r="I668" s="118">
        <v>180</v>
      </c>
      <c r="J668" s="118">
        <v>110</v>
      </c>
      <c r="K668" s="118"/>
      <c r="L668" s="128"/>
    </row>
    <row r="669" spans="1:12" hidden="1">
      <c r="A669" s="118" t="s">
        <v>496</v>
      </c>
      <c r="B669" s="118" t="s">
        <v>497</v>
      </c>
      <c r="C669" s="118" t="s">
        <v>159</v>
      </c>
      <c r="D669" s="118" t="s">
        <v>160</v>
      </c>
      <c r="E669" s="118" t="s">
        <v>506</v>
      </c>
      <c r="F669" s="118" t="s">
        <v>534</v>
      </c>
      <c r="G669" s="118" t="s">
        <v>677</v>
      </c>
      <c r="H669" s="118"/>
      <c r="I669" s="118">
        <v>180</v>
      </c>
      <c r="J669" s="118">
        <v>110</v>
      </c>
      <c r="K669" s="118"/>
      <c r="L669" s="128"/>
    </row>
    <row r="670" spans="1:12" hidden="1">
      <c r="A670" s="118" t="s">
        <v>496</v>
      </c>
      <c r="B670" s="118" t="s">
        <v>497</v>
      </c>
      <c r="C670" s="118" t="s">
        <v>159</v>
      </c>
      <c r="D670" s="118" t="s">
        <v>160</v>
      </c>
      <c r="E670" s="118" t="s">
        <v>507</v>
      </c>
      <c r="F670" s="118" t="s">
        <v>534</v>
      </c>
      <c r="G670" s="118" t="s">
        <v>677</v>
      </c>
      <c r="H670" s="118"/>
      <c r="I670" s="118">
        <v>320</v>
      </c>
      <c r="J670" s="118">
        <v>160</v>
      </c>
      <c r="K670" s="118"/>
      <c r="L670" s="128"/>
    </row>
    <row r="671" spans="1:12" hidden="1">
      <c r="A671" s="118" t="s">
        <v>496</v>
      </c>
      <c r="B671" s="118" t="s">
        <v>497</v>
      </c>
      <c r="C671" s="118" t="s">
        <v>159</v>
      </c>
      <c r="D671" s="118" t="s">
        <v>160</v>
      </c>
      <c r="E671" s="118" t="s">
        <v>508</v>
      </c>
      <c r="F671" s="118" t="s">
        <v>534</v>
      </c>
      <c r="G671" s="118" t="s">
        <v>677</v>
      </c>
      <c r="H671" s="118"/>
      <c r="I671" s="118">
        <v>320</v>
      </c>
      <c r="J671" s="118">
        <v>190</v>
      </c>
      <c r="K671" s="118"/>
      <c r="L671" s="128"/>
    </row>
    <row r="672" spans="1:12" hidden="1">
      <c r="A672" s="118" t="s">
        <v>496</v>
      </c>
      <c r="B672" s="118" t="s">
        <v>497</v>
      </c>
      <c r="C672" s="118" t="s">
        <v>159</v>
      </c>
      <c r="D672" s="118" t="s">
        <v>160</v>
      </c>
      <c r="E672" s="118" t="s">
        <v>509</v>
      </c>
      <c r="F672" s="118" t="s">
        <v>534</v>
      </c>
      <c r="G672" s="118" t="s">
        <v>677</v>
      </c>
      <c r="H672" s="118"/>
      <c r="I672" s="118">
        <v>320</v>
      </c>
      <c r="J672" s="118">
        <v>160</v>
      </c>
      <c r="K672" s="118"/>
      <c r="L672" s="128"/>
    </row>
    <row r="673" spans="1:12" hidden="1">
      <c r="A673" s="118" t="s">
        <v>496</v>
      </c>
      <c r="B673" s="118" t="s">
        <v>497</v>
      </c>
      <c r="C673" s="118" t="s">
        <v>159</v>
      </c>
      <c r="D673" s="118" t="s">
        <v>160</v>
      </c>
      <c r="E673" s="118" t="s">
        <v>510</v>
      </c>
      <c r="F673" s="118" t="s">
        <v>534</v>
      </c>
      <c r="G673" s="118" t="s">
        <v>677</v>
      </c>
      <c r="H673" s="118"/>
      <c r="I673" s="118">
        <v>170</v>
      </c>
      <c r="J673" s="118">
        <v>110</v>
      </c>
      <c r="K673" s="118"/>
      <c r="L673" s="128"/>
    </row>
    <row r="674" spans="1:12" hidden="1">
      <c r="A674" s="118" t="s">
        <v>496</v>
      </c>
      <c r="B674" s="118" t="s">
        <v>497</v>
      </c>
      <c r="C674" s="118" t="s">
        <v>159</v>
      </c>
      <c r="D674" s="118" t="s">
        <v>160</v>
      </c>
      <c r="E674" s="118" t="s">
        <v>511</v>
      </c>
      <c r="F674" s="118" t="s">
        <v>534</v>
      </c>
      <c r="G674" s="118" t="s">
        <v>677</v>
      </c>
      <c r="H674" s="118"/>
      <c r="I674" s="118">
        <v>160</v>
      </c>
      <c r="J674" s="118">
        <v>140</v>
      </c>
      <c r="K674" s="118"/>
      <c r="L674" s="128"/>
    </row>
    <row r="675" spans="1:12" hidden="1">
      <c r="A675" s="118" t="s">
        <v>496</v>
      </c>
      <c r="B675" s="118" t="s">
        <v>497</v>
      </c>
      <c r="C675" s="118" t="s">
        <v>159</v>
      </c>
      <c r="D675" s="118" t="s">
        <v>160</v>
      </c>
      <c r="E675" s="118" t="s">
        <v>512</v>
      </c>
      <c r="F675" s="118" t="s">
        <v>534</v>
      </c>
      <c r="G675" s="118" t="s">
        <v>677</v>
      </c>
      <c r="H675" s="118"/>
      <c r="I675" s="118">
        <v>170</v>
      </c>
      <c r="J675" s="118">
        <v>110</v>
      </c>
      <c r="K675" s="118"/>
      <c r="L675" s="128"/>
    </row>
    <row r="676" spans="1:12" hidden="1">
      <c r="A676" s="118" t="s">
        <v>496</v>
      </c>
      <c r="B676" s="118" t="s">
        <v>497</v>
      </c>
      <c r="C676" s="118" t="s">
        <v>159</v>
      </c>
      <c r="D676" s="118" t="s">
        <v>160</v>
      </c>
      <c r="E676" s="118" t="s">
        <v>513</v>
      </c>
      <c r="F676" s="118" t="s">
        <v>534</v>
      </c>
      <c r="G676" s="118" t="s">
        <v>677</v>
      </c>
      <c r="H676" s="118"/>
      <c r="I676" s="118">
        <v>260</v>
      </c>
      <c r="J676" s="118">
        <v>155</v>
      </c>
      <c r="K676" s="118"/>
      <c r="L676" s="128"/>
    </row>
    <row r="677" spans="1:12" hidden="1">
      <c r="A677" s="118" t="s">
        <v>496</v>
      </c>
      <c r="B677" s="118" t="s">
        <v>497</v>
      </c>
      <c r="C677" s="118" t="s">
        <v>159</v>
      </c>
      <c r="D677" s="118" t="s">
        <v>160</v>
      </c>
      <c r="E677" s="118" t="s">
        <v>514</v>
      </c>
      <c r="F677" s="118" t="s">
        <v>534</v>
      </c>
      <c r="G677" s="118" t="s">
        <v>677</v>
      </c>
      <c r="H677" s="118"/>
      <c r="I677" s="118">
        <v>335</v>
      </c>
      <c r="J677" s="118">
        <v>210</v>
      </c>
      <c r="K677" s="118"/>
      <c r="L677" s="128"/>
    </row>
    <row r="678" spans="1:12" hidden="1">
      <c r="A678" s="118" t="s">
        <v>496</v>
      </c>
      <c r="B678" s="118" t="s">
        <v>497</v>
      </c>
      <c r="C678" s="118" t="s">
        <v>159</v>
      </c>
      <c r="D678" s="118" t="s">
        <v>160</v>
      </c>
      <c r="E678" s="118" t="s">
        <v>340</v>
      </c>
      <c r="F678" s="118" t="s">
        <v>534</v>
      </c>
      <c r="G678" s="118" t="s">
        <v>677</v>
      </c>
      <c r="H678" s="118"/>
      <c r="I678" s="118">
        <v>650</v>
      </c>
      <c r="J678" s="118">
        <v>240</v>
      </c>
      <c r="K678" s="118"/>
      <c r="L678" s="128"/>
    </row>
    <row r="679" spans="1:12" hidden="1">
      <c r="A679" s="118" t="s">
        <v>496</v>
      </c>
      <c r="B679" s="118" t="s">
        <v>497</v>
      </c>
      <c r="C679" s="118" t="s">
        <v>159</v>
      </c>
      <c r="D679" s="118" t="s">
        <v>160</v>
      </c>
      <c r="E679" s="118" t="s">
        <v>515</v>
      </c>
      <c r="F679" s="118" t="s">
        <v>534</v>
      </c>
      <c r="G679" s="118" t="s">
        <v>677</v>
      </c>
      <c r="H679" s="118"/>
      <c r="I679" s="118">
        <v>170</v>
      </c>
      <c r="J679" s="118">
        <v>85</v>
      </c>
      <c r="K679" s="118"/>
      <c r="L679" s="128"/>
    </row>
    <row r="680" spans="1:12" hidden="1">
      <c r="A680" s="118" t="s">
        <v>496</v>
      </c>
      <c r="B680" s="118" t="s">
        <v>497</v>
      </c>
      <c r="C680" s="118" t="s">
        <v>159</v>
      </c>
      <c r="D680" s="118" t="s">
        <v>160</v>
      </c>
      <c r="E680" s="118" t="s">
        <v>516</v>
      </c>
      <c r="F680" s="118" t="s">
        <v>534</v>
      </c>
      <c r="G680" s="118" t="s">
        <v>677</v>
      </c>
      <c r="H680" s="118"/>
      <c r="I680" s="118">
        <v>170</v>
      </c>
      <c r="J680" s="118">
        <v>110</v>
      </c>
      <c r="K680" s="118"/>
      <c r="L680" s="128"/>
    </row>
    <row r="681" spans="1:12" hidden="1">
      <c r="A681" s="118" t="s">
        <v>496</v>
      </c>
      <c r="B681" s="118" t="s">
        <v>497</v>
      </c>
      <c r="C681" s="118" t="s">
        <v>159</v>
      </c>
      <c r="D681" s="118" t="s">
        <v>160</v>
      </c>
      <c r="E681" s="118" t="s">
        <v>517</v>
      </c>
      <c r="F681" s="118" t="s">
        <v>534</v>
      </c>
      <c r="G681" s="118" t="s">
        <v>677</v>
      </c>
      <c r="H681" s="118"/>
      <c r="I681" s="118">
        <v>200</v>
      </c>
      <c r="J681" s="118">
        <v>110</v>
      </c>
      <c r="K681" s="118"/>
      <c r="L681" s="128"/>
    </row>
    <row r="682" spans="1:12" hidden="1">
      <c r="A682" s="118" t="s">
        <v>496</v>
      </c>
      <c r="B682" s="118" t="s">
        <v>497</v>
      </c>
      <c r="C682" s="118" t="s">
        <v>159</v>
      </c>
      <c r="D682" s="118" t="s">
        <v>160</v>
      </c>
      <c r="E682" s="118" t="s">
        <v>518</v>
      </c>
      <c r="F682" s="118" t="s">
        <v>534</v>
      </c>
      <c r="G682" s="118" t="s">
        <v>677</v>
      </c>
      <c r="H682" s="118"/>
      <c r="I682" s="118">
        <v>200</v>
      </c>
      <c r="J682" s="118">
        <v>110</v>
      </c>
      <c r="K682" s="118"/>
      <c r="L682" s="128"/>
    </row>
    <row r="683" spans="1:12" hidden="1">
      <c r="A683" s="118" t="s">
        <v>496</v>
      </c>
      <c r="B683" s="118" t="s">
        <v>497</v>
      </c>
      <c r="C683" s="118" t="s">
        <v>159</v>
      </c>
      <c r="D683" s="118" t="s">
        <v>160</v>
      </c>
      <c r="E683" s="118" t="s">
        <v>519</v>
      </c>
      <c r="F683" s="118" t="s">
        <v>534</v>
      </c>
      <c r="G683" s="118" t="s">
        <v>677</v>
      </c>
      <c r="H683" s="118"/>
      <c r="I683" s="118">
        <v>200</v>
      </c>
      <c r="J683" s="118">
        <v>110</v>
      </c>
      <c r="K683" s="118"/>
      <c r="L683" s="128"/>
    </row>
    <row r="684" spans="1:12" hidden="1">
      <c r="A684" s="118" t="s">
        <v>496</v>
      </c>
      <c r="B684" s="118" t="s">
        <v>497</v>
      </c>
      <c r="C684" s="118" t="s">
        <v>159</v>
      </c>
      <c r="D684" s="118" t="s">
        <v>160</v>
      </c>
      <c r="E684" s="118" t="s">
        <v>520</v>
      </c>
      <c r="F684" s="118" t="s">
        <v>534</v>
      </c>
      <c r="G684" s="118" t="s">
        <v>677</v>
      </c>
      <c r="H684" s="118"/>
      <c r="I684" s="118">
        <v>220</v>
      </c>
      <c r="J684" s="118">
        <v>140</v>
      </c>
      <c r="K684" s="118"/>
      <c r="L684" s="128"/>
    </row>
    <row r="685" spans="1:12" hidden="1">
      <c r="A685" s="118" t="s">
        <v>496</v>
      </c>
      <c r="B685" s="118" t="s">
        <v>497</v>
      </c>
      <c r="C685" s="118" t="s">
        <v>159</v>
      </c>
      <c r="D685" s="118" t="s">
        <v>160</v>
      </c>
      <c r="E685" s="118" t="s">
        <v>378</v>
      </c>
      <c r="F685" s="118" t="s">
        <v>534</v>
      </c>
      <c r="G685" s="118" t="s">
        <v>677</v>
      </c>
      <c r="H685" s="118"/>
      <c r="I685" s="118">
        <v>520</v>
      </c>
      <c r="J685" s="118">
        <v>280</v>
      </c>
      <c r="K685" s="118"/>
      <c r="L685" s="128"/>
    </row>
    <row r="686" spans="1:12" hidden="1">
      <c r="A686" s="118" t="s">
        <v>496</v>
      </c>
      <c r="B686" s="118" t="s">
        <v>497</v>
      </c>
      <c r="C686" s="118" t="s">
        <v>159</v>
      </c>
      <c r="D686" s="118" t="s">
        <v>160</v>
      </c>
      <c r="E686" s="118" t="s">
        <v>521</v>
      </c>
      <c r="F686" s="118" t="s">
        <v>534</v>
      </c>
      <c r="G686" s="118" t="s">
        <v>677</v>
      </c>
      <c r="H686" s="118"/>
      <c r="I686" s="118">
        <v>210</v>
      </c>
      <c r="J686" s="118">
        <v>130</v>
      </c>
      <c r="K686" s="118"/>
      <c r="L686" s="128"/>
    </row>
    <row r="687" spans="1:12" hidden="1">
      <c r="A687" s="118" t="s">
        <v>496</v>
      </c>
      <c r="B687" s="118" t="s">
        <v>497</v>
      </c>
      <c r="C687" s="118" t="s">
        <v>159</v>
      </c>
      <c r="D687" s="118" t="s">
        <v>160</v>
      </c>
      <c r="E687" s="118" t="s">
        <v>522</v>
      </c>
      <c r="F687" s="118" t="s">
        <v>534</v>
      </c>
      <c r="G687" s="118" t="s">
        <v>677</v>
      </c>
      <c r="H687" s="118"/>
      <c r="I687" s="118">
        <v>210</v>
      </c>
      <c r="J687" s="118">
        <v>130</v>
      </c>
      <c r="K687" s="118"/>
      <c r="L687" s="128"/>
    </row>
    <row r="688" spans="1:12" hidden="1">
      <c r="A688" s="118" t="s">
        <v>496</v>
      </c>
      <c r="B688" s="118" t="s">
        <v>497</v>
      </c>
      <c r="C688" s="118" t="s">
        <v>159</v>
      </c>
      <c r="D688" s="118" t="s">
        <v>160</v>
      </c>
      <c r="E688" s="118" t="s">
        <v>523</v>
      </c>
      <c r="F688" s="118" t="s">
        <v>534</v>
      </c>
      <c r="G688" s="118" t="s">
        <v>677</v>
      </c>
      <c r="H688" s="118"/>
      <c r="I688" s="118">
        <v>210</v>
      </c>
      <c r="J688" s="118">
        <v>130</v>
      </c>
      <c r="K688" s="118"/>
      <c r="L688" s="128"/>
    </row>
    <row r="689" spans="1:12" hidden="1">
      <c r="A689" s="118" t="s">
        <v>496</v>
      </c>
      <c r="B689" s="118" t="s">
        <v>497</v>
      </c>
      <c r="C689" s="118" t="s">
        <v>159</v>
      </c>
      <c r="D689" s="118" t="s">
        <v>160</v>
      </c>
      <c r="E689" s="118" t="s">
        <v>524</v>
      </c>
      <c r="F689" s="118" t="s">
        <v>534</v>
      </c>
      <c r="G689" s="118" t="s">
        <v>677</v>
      </c>
      <c r="H689" s="118"/>
      <c r="I689" s="118">
        <v>210</v>
      </c>
      <c r="J689" s="118">
        <v>130</v>
      </c>
      <c r="K689" s="118"/>
      <c r="L689" s="128"/>
    </row>
    <row r="690" spans="1:12" hidden="1">
      <c r="A690" s="118" t="s">
        <v>496</v>
      </c>
      <c r="B690" s="118" t="s">
        <v>497</v>
      </c>
      <c r="C690" s="118" t="s">
        <v>159</v>
      </c>
      <c r="D690" s="118" t="s">
        <v>160</v>
      </c>
      <c r="E690" s="118" t="s">
        <v>525</v>
      </c>
      <c r="F690" s="118" t="s">
        <v>534</v>
      </c>
      <c r="G690" s="118" t="s">
        <v>677</v>
      </c>
      <c r="H690" s="118"/>
      <c r="I690" s="118">
        <v>210</v>
      </c>
      <c r="J690" s="118">
        <v>130</v>
      </c>
      <c r="K690" s="118"/>
      <c r="L690" s="128"/>
    </row>
    <row r="691" spans="1:12" hidden="1">
      <c r="A691" s="118" t="s">
        <v>496</v>
      </c>
      <c r="B691" s="118" t="s">
        <v>497</v>
      </c>
      <c r="C691" s="118" t="s">
        <v>159</v>
      </c>
      <c r="D691" s="118" t="s">
        <v>160</v>
      </c>
      <c r="E691" s="118" t="s">
        <v>526</v>
      </c>
      <c r="F691" s="118" t="s">
        <v>534</v>
      </c>
      <c r="G691" s="118" t="s">
        <v>677</v>
      </c>
      <c r="H691" s="118"/>
      <c r="I691" s="118">
        <v>260</v>
      </c>
      <c r="J691" s="118">
        <v>170</v>
      </c>
      <c r="K691" s="118"/>
      <c r="L691" s="128"/>
    </row>
    <row r="692" spans="1:12" hidden="1">
      <c r="A692" s="118" t="s">
        <v>496</v>
      </c>
      <c r="B692" s="118" t="s">
        <v>497</v>
      </c>
      <c r="C692" s="118" t="s">
        <v>159</v>
      </c>
      <c r="D692" s="118" t="s">
        <v>160</v>
      </c>
      <c r="E692" s="118" t="s">
        <v>504</v>
      </c>
      <c r="F692" s="118" t="s">
        <v>534</v>
      </c>
      <c r="G692" s="118" t="s">
        <v>677</v>
      </c>
      <c r="H692" s="118"/>
      <c r="I692" s="118">
        <v>170</v>
      </c>
      <c r="J692" s="118">
        <v>110</v>
      </c>
      <c r="K692" s="118"/>
      <c r="L692" s="128"/>
    </row>
    <row r="693" spans="1:12" hidden="1">
      <c r="A693" s="118" t="s">
        <v>496</v>
      </c>
      <c r="B693" s="118" t="s">
        <v>497</v>
      </c>
      <c r="C693" s="118" t="s">
        <v>159</v>
      </c>
      <c r="D693" s="118" t="s">
        <v>160</v>
      </c>
      <c r="E693" s="118" t="s">
        <v>527</v>
      </c>
      <c r="F693" s="118" t="s">
        <v>534</v>
      </c>
      <c r="G693" s="118" t="s">
        <v>677</v>
      </c>
      <c r="H693" s="118"/>
      <c r="I693" s="118">
        <v>170</v>
      </c>
      <c r="J693" s="118">
        <v>110</v>
      </c>
      <c r="K693" s="118"/>
      <c r="L693" s="128"/>
    </row>
    <row r="694" spans="1:12" hidden="1">
      <c r="A694" s="118" t="s">
        <v>496</v>
      </c>
      <c r="B694" s="118" t="s">
        <v>497</v>
      </c>
      <c r="C694" s="118" t="s">
        <v>159</v>
      </c>
      <c r="D694" s="118" t="s">
        <v>160</v>
      </c>
      <c r="E694" s="118" t="s">
        <v>528</v>
      </c>
      <c r="F694" s="118" t="s">
        <v>534</v>
      </c>
      <c r="G694" s="118" t="s">
        <v>677</v>
      </c>
      <c r="H694" s="118"/>
      <c r="I694" s="118">
        <v>200</v>
      </c>
      <c r="J694" s="118">
        <v>110</v>
      </c>
      <c r="K694" s="118"/>
      <c r="L694" s="128"/>
    </row>
    <row r="695" spans="1:12" hidden="1">
      <c r="A695" s="118" t="s">
        <v>496</v>
      </c>
      <c r="B695" s="118" t="s">
        <v>497</v>
      </c>
      <c r="C695" s="118" t="s">
        <v>159</v>
      </c>
      <c r="D695" s="118" t="s">
        <v>160</v>
      </c>
      <c r="E695" s="118" t="s">
        <v>525</v>
      </c>
      <c r="F695" s="118" t="s">
        <v>534</v>
      </c>
      <c r="G695" s="118" t="s">
        <v>677</v>
      </c>
      <c r="H695" s="118"/>
      <c r="I695" s="118">
        <v>200</v>
      </c>
      <c r="J695" s="118">
        <v>110</v>
      </c>
      <c r="K695" s="118"/>
      <c r="L695" s="128"/>
    </row>
    <row r="696" spans="1:12" hidden="1">
      <c r="A696" s="118" t="s">
        <v>496</v>
      </c>
      <c r="B696" s="118" t="s">
        <v>497</v>
      </c>
      <c r="C696" s="118" t="s">
        <v>159</v>
      </c>
      <c r="D696" s="118" t="s">
        <v>160</v>
      </c>
      <c r="E696" s="118" t="s">
        <v>529</v>
      </c>
      <c r="F696" s="118" t="s">
        <v>534</v>
      </c>
      <c r="G696" s="118" t="s">
        <v>677</v>
      </c>
      <c r="H696" s="118"/>
      <c r="I696" s="118">
        <v>170</v>
      </c>
      <c r="J696" s="118">
        <v>110</v>
      </c>
      <c r="K696" s="118"/>
      <c r="L696" s="128"/>
    </row>
    <row r="697" spans="1:12" hidden="1">
      <c r="A697" s="118" t="s">
        <v>496</v>
      </c>
      <c r="B697" s="118" t="s">
        <v>497</v>
      </c>
      <c r="C697" s="118" t="s">
        <v>159</v>
      </c>
      <c r="D697" s="118" t="s">
        <v>160</v>
      </c>
      <c r="E697" s="118" t="s">
        <v>530</v>
      </c>
      <c r="F697" s="118" t="s">
        <v>534</v>
      </c>
      <c r="G697" s="118" t="s">
        <v>677</v>
      </c>
      <c r="H697" s="118"/>
      <c r="I697" s="118">
        <v>170</v>
      </c>
      <c r="J697" s="118">
        <v>110</v>
      </c>
      <c r="K697" s="118"/>
      <c r="L697" s="128"/>
    </row>
    <row r="698" spans="1:12" hidden="1">
      <c r="A698" s="118" t="s">
        <v>496</v>
      </c>
      <c r="B698" s="118" t="s">
        <v>497</v>
      </c>
      <c r="C698" s="118" t="s">
        <v>159</v>
      </c>
      <c r="D698" s="118" t="s">
        <v>160</v>
      </c>
      <c r="E698" s="118" t="s">
        <v>531</v>
      </c>
      <c r="F698" s="118" t="s">
        <v>534</v>
      </c>
      <c r="G698" s="118" t="s">
        <v>677</v>
      </c>
      <c r="H698" s="118"/>
      <c r="I698" s="118">
        <v>170</v>
      </c>
      <c r="J698" s="118">
        <v>110</v>
      </c>
      <c r="K698" s="118"/>
      <c r="L698" s="128"/>
    </row>
    <row r="699" spans="1:12" hidden="1">
      <c r="A699" s="118" t="s">
        <v>496</v>
      </c>
      <c r="B699" s="118" t="s">
        <v>497</v>
      </c>
      <c r="C699" s="118" t="s">
        <v>159</v>
      </c>
      <c r="D699" s="118" t="s">
        <v>160</v>
      </c>
      <c r="E699" s="118" t="s">
        <v>532</v>
      </c>
      <c r="F699" s="118" t="s">
        <v>534</v>
      </c>
      <c r="G699" s="118" t="s">
        <v>677</v>
      </c>
      <c r="H699" s="118"/>
      <c r="I699" s="118">
        <v>170</v>
      </c>
      <c r="J699" s="118">
        <v>110</v>
      </c>
      <c r="K699" s="118"/>
      <c r="L699" s="128"/>
    </row>
    <row r="700" spans="1:12" hidden="1">
      <c r="A700" s="118" t="s">
        <v>496</v>
      </c>
      <c r="B700" s="118" t="s">
        <v>497</v>
      </c>
      <c r="C700" s="118" t="s">
        <v>159</v>
      </c>
      <c r="D700" s="118" t="s">
        <v>160</v>
      </c>
      <c r="E700" s="118" t="s">
        <v>533</v>
      </c>
      <c r="F700" s="118" t="s">
        <v>534</v>
      </c>
      <c r="G700" s="118" t="s">
        <v>677</v>
      </c>
      <c r="H700" s="118"/>
      <c r="I700" s="118">
        <v>315</v>
      </c>
      <c r="J700" s="118">
        <v>220</v>
      </c>
      <c r="K700" s="118"/>
      <c r="L700" s="128"/>
    </row>
    <row r="701" spans="1:12" hidden="1">
      <c r="A701" s="118" t="s">
        <v>496</v>
      </c>
      <c r="B701" s="118" t="s">
        <v>497</v>
      </c>
      <c r="C701" s="118" t="s">
        <v>159</v>
      </c>
      <c r="D701" s="118" t="s">
        <v>160</v>
      </c>
      <c r="E701" s="118" t="s">
        <v>500</v>
      </c>
      <c r="F701" s="118" t="s">
        <v>535</v>
      </c>
      <c r="G701" s="118" t="s">
        <v>677</v>
      </c>
      <c r="H701" s="118"/>
      <c r="I701" s="118">
        <v>160</v>
      </c>
      <c r="J701" s="118">
        <v>140</v>
      </c>
      <c r="K701" s="118"/>
      <c r="L701" s="128"/>
    </row>
    <row r="702" spans="1:12" hidden="1">
      <c r="A702" s="118" t="s">
        <v>496</v>
      </c>
      <c r="B702" s="118" t="s">
        <v>497</v>
      </c>
      <c r="C702" s="118" t="s">
        <v>159</v>
      </c>
      <c r="D702" s="118" t="s">
        <v>160</v>
      </c>
      <c r="E702" s="118" t="s">
        <v>498</v>
      </c>
      <c r="F702" s="118" t="s">
        <v>535</v>
      </c>
      <c r="G702" s="118" t="s">
        <v>677</v>
      </c>
      <c r="H702" s="118"/>
      <c r="I702" s="118">
        <v>160</v>
      </c>
      <c r="J702" s="118">
        <v>140</v>
      </c>
      <c r="K702" s="118"/>
      <c r="L702" s="128"/>
    </row>
    <row r="703" spans="1:12" hidden="1">
      <c r="A703" s="118" t="s">
        <v>496</v>
      </c>
      <c r="B703" s="118" t="s">
        <v>497</v>
      </c>
      <c r="C703" s="118" t="s">
        <v>159</v>
      </c>
      <c r="D703" s="118" t="s">
        <v>160</v>
      </c>
      <c r="E703" s="118" t="s">
        <v>526</v>
      </c>
      <c r="F703" s="118" t="s">
        <v>535</v>
      </c>
      <c r="G703" s="118" t="s">
        <v>677</v>
      </c>
      <c r="H703" s="118"/>
      <c r="I703" s="118">
        <v>100</v>
      </c>
      <c r="J703" s="118">
        <v>50</v>
      </c>
      <c r="K703" s="118"/>
      <c r="L703" s="128"/>
    </row>
    <row r="704" spans="1:12" hidden="1">
      <c r="A704" s="118" t="s">
        <v>496</v>
      </c>
      <c r="B704" s="118" t="s">
        <v>497</v>
      </c>
      <c r="C704" s="118" t="s">
        <v>159</v>
      </c>
      <c r="D704" s="118" t="s">
        <v>160</v>
      </c>
      <c r="E704" s="118" t="s">
        <v>536</v>
      </c>
      <c r="F704" s="118" t="s">
        <v>535</v>
      </c>
      <c r="G704" s="118" t="s">
        <v>677</v>
      </c>
      <c r="H704" s="118"/>
      <c r="I704" s="118">
        <v>100</v>
      </c>
      <c r="J704" s="118">
        <v>50</v>
      </c>
      <c r="K704" s="118"/>
      <c r="L704" s="128"/>
    </row>
    <row r="705" spans="1:12" hidden="1">
      <c r="A705" s="118" t="s">
        <v>496</v>
      </c>
      <c r="B705" s="118" t="s">
        <v>497</v>
      </c>
      <c r="C705" s="118" t="s">
        <v>159</v>
      </c>
      <c r="D705" s="118" t="s">
        <v>160</v>
      </c>
      <c r="E705" s="118" t="s">
        <v>504</v>
      </c>
      <c r="F705" s="118" t="s">
        <v>535</v>
      </c>
      <c r="G705" s="118" t="s">
        <v>677</v>
      </c>
      <c r="H705" s="118"/>
      <c r="I705" s="118">
        <v>150</v>
      </c>
      <c r="J705" s="118">
        <v>75</v>
      </c>
      <c r="K705" s="118"/>
      <c r="L705" s="128"/>
    </row>
    <row r="706" spans="1:12" hidden="1">
      <c r="A706" s="118" t="s">
        <v>496</v>
      </c>
      <c r="B706" s="118" t="s">
        <v>497</v>
      </c>
      <c r="C706" s="118" t="s">
        <v>159</v>
      </c>
      <c r="D706" s="118" t="s">
        <v>160</v>
      </c>
      <c r="E706" s="118" t="s">
        <v>505</v>
      </c>
      <c r="F706" s="118" t="s">
        <v>535</v>
      </c>
      <c r="G706" s="118" t="s">
        <v>677</v>
      </c>
      <c r="H706" s="118"/>
      <c r="I706" s="118">
        <v>180</v>
      </c>
      <c r="J706" s="118">
        <v>110</v>
      </c>
      <c r="K706" s="118"/>
      <c r="L706" s="128"/>
    </row>
    <row r="707" spans="1:12" hidden="1">
      <c r="A707" s="118" t="s">
        <v>496</v>
      </c>
      <c r="B707" s="118" t="s">
        <v>497</v>
      </c>
      <c r="C707" s="118" t="s">
        <v>159</v>
      </c>
      <c r="D707" s="118" t="s">
        <v>160</v>
      </c>
      <c r="E707" s="118" t="s">
        <v>506</v>
      </c>
      <c r="F707" s="118" t="s">
        <v>535</v>
      </c>
      <c r="G707" s="118" t="s">
        <v>677</v>
      </c>
      <c r="H707" s="118"/>
      <c r="I707" s="118">
        <v>180</v>
      </c>
      <c r="J707" s="118">
        <v>110</v>
      </c>
      <c r="K707" s="118"/>
      <c r="L707" s="128"/>
    </row>
    <row r="708" spans="1:12" hidden="1">
      <c r="A708" s="118" t="s">
        <v>496</v>
      </c>
      <c r="B708" s="118" t="s">
        <v>497</v>
      </c>
      <c r="C708" s="118" t="s">
        <v>159</v>
      </c>
      <c r="D708" s="118" t="s">
        <v>160</v>
      </c>
      <c r="E708" s="118" t="s">
        <v>507</v>
      </c>
      <c r="F708" s="118" t="s">
        <v>535</v>
      </c>
      <c r="G708" s="118" t="s">
        <v>677</v>
      </c>
      <c r="H708" s="118"/>
      <c r="I708" s="118">
        <v>320</v>
      </c>
      <c r="J708" s="118">
        <v>160</v>
      </c>
      <c r="K708" s="118"/>
      <c r="L708" s="128"/>
    </row>
    <row r="709" spans="1:12" hidden="1">
      <c r="A709" s="118" t="s">
        <v>496</v>
      </c>
      <c r="B709" s="118" t="s">
        <v>497</v>
      </c>
      <c r="C709" s="118" t="s">
        <v>159</v>
      </c>
      <c r="D709" s="118" t="s">
        <v>160</v>
      </c>
      <c r="E709" s="118" t="s">
        <v>508</v>
      </c>
      <c r="F709" s="118" t="s">
        <v>535</v>
      </c>
      <c r="G709" s="118" t="s">
        <v>677</v>
      </c>
      <c r="H709" s="118"/>
      <c r="I709" s="118">
        <v>220</v>
      </c>
      <c r="J709" s="118">
        <v>190</v>
      </c>
      <c r="K709" s="118"/>
      <c r="L709" s="128"/>
    </row>
    <row r="710" spans="1:12" hidden="1">
      <c r="A710" s="118" t="s">
        <v>496</v>
      </c>
      <c r="B710" s="118" t="s">
        <v>497</v>
      </c>
      <c r="C710" s="118" t="s">
        <v>159</v>
      </c>
      <c r="D710" s="118" t="s">
        <v>160</v>
      </c>
      <c r="E710" s="118" t="s">
        <v>509</v>
      </c>
      <c r="F710" s="118" t="s">
        <v>535</v>
      </c>
      <c r="G710" s="118" t="s">
        <v>677</v>
      </c>
      <c r="H710" s="118"/>
      <c r="I710" s="118">
        <v>320</v>
      </c>
      <c r="J710" s="118">
        <v>160</v>
      </c>
      <c r="K710" s="118"/>
      <c r="L710" s="128"/>
    </row>
    <row r="711" spans="1:12" hidden="1">
      <c r="A711" s="118" t="s">
        <v>496</v>
      </c>
      <c r="B711" s="118" t="s">
        <v>497</v>
      </c>
      <c r="C711" s="118" t="s">
        <v>159</v>
      </c>
      <c r="D711" s="118" t="s">
        <v>160</v>
      </c>
      <c r="E711" s="118" t="s">
        <v>510</v>
      </c>
      <c r="F711" s="118" t="s">
        <v>535</v>
      </c>
      <c r="G711" s="118" t="s">
        <v>677</v>
      </c>
      <c r="H711" s="118"/>
      <c r="I711" s="118">
        <v>170</v>
      </c>
      <c r="J711" s="118">
        <v>110</v>
      </c>
      <c r="K711" s="118"/>
      <c r="L711" s="128"/>
    </row>
    <row r="712" spans="1:12" hidden="1">
      <c r="A712" s="118" t="s">
        <v>496</v>
      </c>
      <c r="B712" s="118" t="s">
        <v>497</v>
      </c>
      <c r="C712" s="118" t="s">
        <v>159</v>
      </c>
      <c r="D712" s="118" t="s">
        <v>160</v>
      </c>
      <c r="E712" s="118" t="s">
        <v>513</v>
      </c>
      <c r="F712" s="118" t="s">
        <v>535</v>
      </c>
      <c r="G712" s="118" t="s">
        <v>677</v>
      </c>
      <c r="H712" s="118"/>
      <c r="I712" s="118">
        <v>180</v>
      </c>
      <c r="J712" s="118">
        <v>125</v>
      </c>
      <c r="K712" s="118"/>
      <c r="L712" s="128"/>
    </row>
    <row r="713" spans="1:12" hidden="1">
      <c r="A713" s="118" t="s">
        <v>496</v>
      </c>
      <c r="B713" s="118" t="s">
        <v>497</v>
      </c>
      <c r="C713" s="118" t="s">
        <v>159</v>
      </c>
      <c r="D713" s="118" t="s">
        <v>160</v>
      </c>
      <c r="E713" s="118" t="s">
        <v>512</v>
      </c>
      <c r="F713" s="118" t="s">
        <v>535</v>
      </c>
      <c r="G713" s="118" t="s">
        <v>677</v>
      </c>
      <c r="H713" s="118"/>
      <c r="I713" s="118">
        <v>170</v>
      </c>
      <c r="J713" s="118">
        <v>110</v>
      </c>
      <c r="K713" s="118"/>
      <c r="L713" s="128"/>
    </row>
    <row r="714" spans="1:12" hidden="1">
      <c r="A714" s="118" t="s">
        <v>496</v>
      </c>
      <c r="B714" s="118" t="s">
        <v>497</v>
      </c>
      <c r="C714" s="118" t="s">
        <v>159</v>
      </c>
      <c r="D714" s="118" t="s">
        <v>160</v>
      </c>
      <c r="E714" s="118" t="s">
        <v>511</v>
      </c>
      <c r="F714" s="118" t="s">
        <v>535</v>
      </c>
      <c r="G714" s="118" t="s">
        <v>677</v>
      </c>
      <c r="H714" s="118"/>
      <c r="I714" s="118">
        <v>160</v>
      </c>
      <c r="J714" s="118">
        <v>140</v>
      </c>
      <c r="K714" s="118"/>
      <c r="L714" s="128"/>
    </row>
    <row r="715" spans="1:12" hidden="1">
      <c r="A715" s="118" t="s">
        <v>496</v>
      </c>
      <c r="B715" s="118" t="s">
        <v>497</v>
      </c>
      <c r="C715" s="118" t="s">
        <v>159</v>
      </c>
      <c r="D715" s="118" t="s">
        <v>160</v>
      </c>
      <c r="E715" s="118" t="s">
        <v>516</v>
      </c>
      <c r="F715" s="118" t="s">
        <v>535</v>
      </c>
      <c r="G715" s="118" t="s">
        <v>677</v>
      </c>
      <c r="H715" s="118"/>
      <c r="I715" s="118">
        <v>170</v>
      </c>
      <c r="J715" s="118">
        <v>110</v>
      </c>
      <c r="K715" s="118"/>
      <c r="L715" s="128"/>
    </row>
    <row r="716" spans="1:12" hidden="1">
      <c r="A716" s="118" t="s">
        <v>496</v>
      </c>
      <c r="B716" s="118" t="s">
        <v>497</v>
      </c>
      <c r="C716" s="118" t="s">
        <v>159</v>
      </c>
      <c r="D716" s="118" t="s">
        <v>160</v>
      </c>
      <c r="E716" s="118" t="s">
        <v>517</v>
      </c>
      <c r="F716" s="118" t="s">
        <v>535</v>
      </c>
      <c r="G716" s="118" t="s">
        <v>677</v>
      </c>
      <c r="H716" s="118"/>
      <c r="I716" s="118">
        <v>200</v>
      </c>
      <c r="J716" s="118">
        <v>110</v>
      </c>
      <c r="K716" s="118"/>
      <c r="L716" s="128"/>
    </row>
    <row r="717" spans="1:12" hidden="1">
      <c r="A717" s="118" t="s">
        <v>496</v>
      </c>
      <c r="B717" s="118" t="s">
        <v>497</v>
      </c>
      <c r="C717" s="118" t="s">
        <v>159</v>
      </c>
      <c r="D717" s="118" t="s">
        <v>160</v>
      </c>
      <c r="E717" s="118" t="s">
        <v>518</v>
      </c>
      <c r="F717" s="118" t="s">
        <v>535</v>
      </c>
      <c r="G717" s="118" t="s">
        <v>677</v>
      </c>
      <c r="H717" s="118"/>
      <c r="I717" s="118">
        <v>200</v>
      </c>
      <c r="J717" s="118">
        <v>110</v>
      </c>
      <c r="K717" s="118"/>
      <c r="L717" s="128"/>
    </row>
    <row r="718" spans="1:12" hidden="1">
      <c r="A718" s="118" t="s">
        <v>496</v>
      </c>
      <c r="B718" s="118" t="s">
        <v>497</v>
      </c>
      <c r="C718" s="118" t="s">
        <v>159</v>
      </c>
      <c r="D718" s="118" t="s">
        <v>160</v>
      </c>
      <c r="E718" s="118" t="s">
        <v>527</v>
      </c>
      <c r="F718" s="118" t="s">
        <v>535</v>
      </c>
      <c r="G718" s="118" t="s">
        <v>677</v>
      </c>
      <c r="H718" s="118"/>
      <c r="I718" s="118">
        <v>200</v>
      </c>
      <c r="J718" s="118">
        <v>110</v>
      </c>
      <c r="K718" s="118"/>
      <c r="L718" s="128"/>
    </row>
    <row r="719" spans="1:12" hidden="1">
      <c r="A719" s="118" t="s">
        <v>496</v>
      </c>
      <c r="B719" s="118" t="s">
        <v>497</v>
      </c>
      <c r="C719" s="118" t="s">
        <v>159</v>
      </c>
      <c r="D719" s="118" t="s">
        <v>160</v>
      </c>
      <c r="E719" s="118" t="s">
        <v>520</v>
      </c>
      <c r="F719" s="118" t="s">
        <v>535</v>
      </c>
      <c r="G719" s="118" t="s">
        <v>677</v>
      </c>
      <c r="H719" s="118"/>
      <c r="I719" s="118">
        <v>220</v>
      </c>
      <c r="J719" s="118">
        <v>140</v>
      </c>
      <c r="K719" s="118"/>
      <c r="L719" s="128"/>
    </row>
    <row r="720" spans="1:12" hidden="1">
      <c r="A720" s="118" t="s">
        <v>496</v>
      </c>
      <c r="B720" s="118" t="s">
        <v>497</v>
      </c>
      <c r="C720" s="118" t="s">
        <v>159</v>
      </c>
      <c r="D720" s="118" t="s">
        <v>160</v>
      </c>
      <c r="E720" s="118" t="s">
        <v>378</v>
      </c>
      <c r="F720" s="118" t="s">
        <v>535</v>
      </c>
      <c r="G720" s="118" t="s">
        <v>677</v>
      </c>
      <c r="H720" s="118"/>
      <c r="I720" s="118">
        <v>220</v>
      </c>
      <c r="J720" s="118">
        <v>130</v>
      </c>
      <c r="K720" s="118"/>
      <c r="L720" s="128"/>
    </row>
    <row r="721" spans="1:12" hidden="1">
      <c r="A721" s="118" t="s">
        <v>496</v>
      </c>
      <c r="B721" s="118" t="s">
        <v>497</v>
      </c>
      <c r="C721" s="118" t="s">
        <v>159</v>
      </c>
      <c r="D721" s="118" t="s">
        <v>160</v>
      </c>
      <c r="E721" s="118" t="s">
        <v>521</v>
      </c>
      <c r="F721" s="118" t="s">
        <v>535</v>
      </c>
      <c r="G721" s="118" t="s">
        <v>677</v>
      </c>
      <c r="H721" s="118"/>
      <c r="I721" s="118">
        <v>220</v>
      </c>
      <c r="J721" s="118">
        <v>130</v>
      </c>
      <c r="K721" s="118"/>
      <c r="L721" s="128"/>
    </row>
    <row r="722" spans="1:12" hidden="1">
      <c r="A722" s="118" t="s">
        <v>496</v>
      </c>
      <c r="B722" s="118" t="s">
        <v>497</v>
      </c>
      <c r="C722" s="118" t="s">
        <v>159</v>
      </c>
      <c r="D722" s="118" t="s">
        <v>160</v>
      </c>
      <c r="E722" s="118" t="s">
        <v>522</v>
      </c>
      <c r="F722" s="118" t="s">
        <v>535</v>
      </c>
      <c r="G722" s="118" t="s">
        <v>677</v>
      </c>
      <c r="H722" s="118"/>
      <c r="I722" s="118">
        <v>180</v>
      </c>
      <c r="J722" s="118">
        <v>125</v>
      </c>
      <c r="K722" s="118"/>
      <c r="L722" s="128"/>
    </row>
    <row r="723" spans="1:12" hidden="1">
      <c r="A723" s="118" t="s">
        <v>496</v>
      </c>
      <c r="B723" s="118" t="s">
        <v>497</v>
      </c>
      <c r="C723" s="118" t="s">
        <v>159</v>
      </c>
      <c r="D723" s="118" t="s">
        <v>160</v>
      </c>
      <c r="E723" s="118" t="s">
        <v>523</v>
      </c>
      <c r="F723" s="118" t="s">
        <v>535</v>
      </c>
      <c r="G723" s="118" t="s">
        <v>677</v>
      </c>
      <c r="H723" s="118"/>
      <c r="I723" s="118">
        <v>180</v>
      </c>
      <c r="J723" s="118">
        <v>125</v>
      </c>
      <c r="K723" s="118"/>
      <c r="L723" s="128"/>
    </row>
    <row r="724" spans="1:12" hidden="1">
      <c r="A724" s="118" t="s">
        <v>496</v>
      </c>
      <c r="B724" s="118" t="s">
        <v>497</v>
      </c>
      <c r="C724" s="118" t="s">
        <v>159</v>
      </c>
      <c r="D724" s="118" t="s">
        <v>160</v>
      </c>
      <c r="E724" s="118" t="s">
        <v>524</v>
      </c>
      <c r="F724" s="118" t="s">
        <v>535</v>
      </c>
      <c r="G724" s="118" t="s">
        <v>677</v>
      </c>
      <c r="H724" s="118"/>
      <c r="I724" s="118">
        <v>180</v>
      </c>
      <c r="J724" s="118">
        <v>125</v>
      </c>
      <c r="K724" s="118"/>
      <c r="L724" s="128"/>
    </row>
    <row r="725" spans="1:12" hidden="1">
      <c r="A725" s="118" t="s">
        <v>496</v>
      </c>
      <c r="B725" s="118" t="s">
        <v>497</v>
      </c>
      <c r="C725" s="118" t="s">
        <v>159</v>
      </c>
      <c r="D725" s="118" t="s">
        <v>160</v>
      </c>
      <c r="E725" s="118" t="s">
        <v>525</v>
      </c>
      <c r="F725" s="118" t="s">
        <v>535</v>
      </c>
      <c r="G725" s="118" t="s">
        <v>677</v>
      </c>
      <c r="H725" s="118"/>
      <c r="I725" s="118">
        <v>180</v>
      </c>
      <c r="J725" s="118">
        <v>125</v>
      </c>
      <c r="K725" s="118"/>
      <c r="L725" s="128"/>
    </row>
    <row r="726" spans="1:12" hidden="1">
      <c r="A726" s="118" t="s">
        <v>496</v>
      </c>
      <c r="B726" s="118" t="s">
        <v>497</v>
      </c>
      <c r="C726" s="118" t="s">
        <v>159</v>
      </c>
      <c r="D726" s="118" t="s">
        <v>160</v>
      </c>
      <c r="E726" s="118" t="s">
        <v>537</v>
      </c>
      <c r="F726" s="118" t="s">
        <v>535</v>
      </c>
      <c r="G726" s="118" t="s">
        <v>677</v>
      </c>
      <c r="H726" s="118"/>
      <c r="I726" s="118">
        <v>260</v>
      </c>
      <c r="J726" s="118">
        <v>170</v>
      </c>
      <c r="K726" s="118"/>
      <c r="L726" s="128"/>
    </row>
    <row r="727" spans="1:12" hidden="1">
      <c r="A727" s="118" t="s">
        <v>496</v>
      </c>
      <c r="B727" s="118" t="s">
        <v>497</v>
      </c>
      <c r="C727" s="118" t="s">
        <v>159</v>
      </c>
      <c r="D727" s="118" t="s">
        <v>160</v>
      </c>
      <c r="E727" s="118" t="s">
        <v>538</v>
      </c>
      <c r="F727" s="118" t="s">
        <v>535</v>
      </c>
      <c r="G727" s="118" t="s">
        <v>677</v>
      </c>
      <c r="H727" s="118"/>
      <c r="I727" s="118">
        <v>160</v>
      </c>
      <c r="J727" s="118">
        <v>100</v>
      </c>
      <c r="K727" s="118"/>
      <c r="L727" s="128"/>
    </row>
    <row r="728" spans="1:12" hidden="1">
      <c r="A728" s="118" t="s">
        <v>496</v>
      </c>
      <c r="B728" s="118" t="s">
        <v>497</v>
      </c>
      <c r="C728" s="118" t="s">
        <v>159</v>
      </c>
      <c r="D728" s="118" t="s">
        <v>160</v>
      </c>
      <c r="E728" s="118" t="s">
        <v>539</v>
      </c>
      <c r="F728" s="118" t="s">
        <v>535</v>
      </c>
      <c r="G728" s="118" t="s">
        <v>677</v>
      </c>
      <c r="H728" s="118"/>
      <c r="I728" s="118">
        <v>160</v>
      </c>
      <c r="J728" s="118">
        <v>100</v>
      </c>
      <c r="K728" s="118"/>
      <c r="L728" s="128"/>
    </row>
    <row r="729" spans="1:12" hidden="1">
      <c r="A729" s="118" t="s">
        <v>496</v>
      </c>
      <c r="B729" s="118" t="s">
        <v>497</v>
      </c>
      <c r="C729" s="118" t="s">
        <v>159</v>
      </c>
      <c r="D729" s="118" t="s">
        <v>160</v>
      </c>
      <c r="E729" s="118" t="s">
        <v>540</v>
      </c>
      <c r="F729" s="118" t="s">
        <v>535</v>
      </c>
      <c r="G729" s="118" t="s">
        <v>677</v>
      </c>
      <c r="H729" s="118"/>
      <c r="I729" s="118">
        <v>200</v>
      </c>
      <c r="J729" s="118">
        <v>100</v>
      </c>
      <c r="K729" s="118"/>
      <c r="L729" s="128"/>
    </row>
    <row r="730" spans="1:12" hidden="1">
      <c r="A730" s="118" t="s">
        <v>496</v>
      </c>
      <c r="B730" s="118" t="s">
        <v>497</v>
      </c>
      <c r="C730" s="118" t="s">
        <v>159</v>
      </c>
      <c r="D730" s="118" t="s">
        <v>160</v>
      </c>
      <c r="E730" s="118" t="s">
        <v>541</v>
      </c>
      <c r="F730" s="118" t="s">
        <v>535</v>
      </c>
      <c r="G730" s="118" t="s">
        <v>677</v>
      </c>
      <c r="H730" s="118"/>
      <c r="I730" s="118">
        <v>200</v>
      </c>
      <c r="J730" s="118">
        <v>100</v>
      </c>
      <c r="K730" s="118"/>
      <c r="L730" s="128"/>
    </row>
    <row r="731" spans="1:12" hidden="1">
      <c r="A731" s="118" t="s">
        <v>496</v>
      </c>
      <c r="B731" s="118" t="s">
        <v>497</v>
      </c>
      <c r="C731" s="118" t="s">
        <v>159</v>
      </c>
      <c r="D731" s="118" t="s">
        <v>160</v>
      </c>
      <c r="E731" s="118" t="s">
        <v>542</v>
      </c>
      <c r="F731" s="118" t="s">
        <v>535</v>
      </c>
      <c r="G731" s="118" t="s">
        <v>677</v>
      </c>
      <c r="H731" s="118"/>
      <c r="I731" s="118">
        <v>160</v>
      </c>
      <c r="J731" s="118">
        <v>100</v>
      </c>
      <c r="K731" s="118"/>
      <c r="L731" s="128"/>
    </row>
    <row r="732" spans="1:12" hidden="1">
      <c r="A732" s="118" t="s">
        <v>496</v>
      </c>
      <c r="B732" s="118" t="s">
        <v>497</v>
      </c>
      <c r="C732" s="118" t="s">
        <v>159</v>
      </c>
      <c r="D732" s="118" t="s">
        <v>160</v>
      </c>
      <c r="E732" s="118" t="s">
        <v>543</v>
      </c>
      <c r="F732" s="118" t="s">
        <v>535</v>
      </c>
      <c r="G732" s="118" t="s">
        <v>677</v>
      </c>
      <c r="H732" s="118"/>
      <c r="I732" s="118">
        <v>170</v>
      </c>
      <c r="J732" s="118">
        <v>110</v>
      </c>
      <c r="K732" s="118"/>
      <c r="L732" s="128"/>
    </row>
    <row r="733" spans="1:12" hidden="1">
      <c r="A733" s="118" t="s">
        <v>496</v>
      </c>
      <c r="B733" s="118" t="s">
        <v>497</v>
      </c>
      <c r="C733" s="118" t="s">
        <v>159</v>
      </c>
      <c r="D733" s="118" t="s">
        <v>160</v>
      </c>
      <c r="E733" s="118" t="s">
        <v>544</v>
      </c>
      <c r="F733" s="118" t="s">
        <v>535</v>
      </c>
      <c r="G733" s="118" t="s">
        <v>677</v>
      </c>
      <c r="H733" s="118"/>
      <c r="I733" s="118">
        <v>170</v>
      </c>
      <c r="J733" s="118">
        <v>110</v>
      </c>
      <c r="K733" s="118"/>
      <c r="L733" s="128"/>
    </row>
    <row r="734" spans="1:12" hidden="1">
      <c r="A734" s="118" t="s">
        <v>496</v>
      </c>
      <c r="B734" s="118" t="s">
        <v>497</v>
      </c>
      <c r="C734" s="118" t="s">
        <v>159</v>
      </c>
      <c r="D734" s="118" t="s">
        <v>160</v>
      </c>
      <c r="E734" s="118" t="s">
        <v>530</v>
      </c>
      <c r="F734" s="118" t="s">
        <v>535</v>
      </c>
      <c r="G734" s="118" t="s">
        <v>677</v>
      </c>
      <c r="H734" s="118"/>
      <c r="I734" s="118">
        <v>170</v>
      </c>
      <c r="J734" s="118">
        <v>110</v>
      </c>
      <c r="K734" s="118"/>
      <c r="L734" s="128"/>
    </row>
    <row r="735" spans="1:12" hidden="1">
      <c r="A735" s="118" t="s">
        <v>496</v>
      </c>
      <c r="B735" s="118" t="s">
        <v>497</v>
      </c>
      <c r="C735" s="118" t="s">
        <v>159</v>
      </c>
      <c r="D735" s="118" t="s">
        <v>160</v>
      </c>
      <c r="E735" s="118" t="s">
        <v>545</v>
      </c>
      <c r="F735" s="118" t="s">
        <v>535</v>
      </c>
      <c r="G735" s="118" t="s">
        <v>677</v>
      </c>
      <c r="H735" s="118"/>
      <c r="I735" s="118">
        <v>170</v>
      </c>
      <c r="J735" s="118">
        <v>110</v>
      </c>
      <c r="K735" s="118"/>
      <c r="L735" s="128"/>
    </row>
    <row r="736" spans="1:12" hidden="1">
      <c r="A736" s="118" t="s">
        <v>496</v>
      </c>
      <c r="B736" s="118" t="s">
        <v>497</v>
      </c>
      <c r="C736" s="118" t="s">
        <v>159</v>
      </c>
      <c r="D736" s="118" t="s">
        <v>160</v>
      </c>
      <c r="E736" s="118" t="s">
        <v>500</v>
      </c>
      <c r="F736" s="118" t="s">
        <v>546</v>
      </c>
      <c r="G736" s="118" t="s">
        <v>677</v>
      </c>
      <c r="H736" s="118"/>
      <c r="I736" s="118">
        <v>160</v>
      </c>
      <c r="J736" s="118">
        <v>140</v>
      </c>
      <c r="K736" s="118"/>
      <c r="L736" s="128"/>
    </row>
    <row r="737" spans="1:12" hidden="1">
      <c r="A737" s="118" t="s">
        <v>496</v>
      </c>
      <c r="B737" s="118" t="s">
        <v>497</v>
      </c>
      <c r="C737" s="118" t="s">
        <v>159</v>
      </c>
      <c r="D737" s="118" t="s">
        <v>160</v>
      </c>
      <c r="E737" s="118" t="s">
        <v>498</v>
      </c>
      <c r="F737" s="118" t="s">
        <v>546</v>
      </c>
      <c r="G737" s="118" t="s">
        <v>677</v>
      </c>
      <c r="H737" s="118"/>
      <c r="I737" s="118">
        <v>160</v>
      </c>
      <c r="J737" s="118">
        <v>140</v>
      </c>
      <c r="K737" s="118"/>
      <c r="L737" s="128"/>
    </row>
    <row r="738" spans="1:12" hidden="1">
      <c r="A738" s="118" t="s">
        <v>496</v>
      </c>
      <c r="B738" s="118" t="s">
        <v>497</v>
      </c>
      <c r="C738" s="118" t="s">
        <v>159</v>
      </c>
      <c r="D738" s="118" t="s">
        <v>160</v>
      </c>
      <c r="E738" s="118" t="s">
        <v>526</v>
      </c>
      <c r="F738" s="118" t="s">
        <v>546</v>
      </c>
      <c r="G738" s="118" t="s">
        <v>677</v>
      </c>
      <c r="H738" s="118"/>
      <c r="I738" s="118">
        <v>100</v>
      </c>
      <c r="J738" s="118">
        <v>50</v>
      </c>
      <c r="K738" s="118"/>
      <c r="L738" s="128"/>
    </row>
    <row r="739" spans="1:12" hidden="1">
      <c r="A739" s="118" t="s">
        <v>496</v>
      </c>
      <c r="B739" s="118" t="s">
        <v>497</v>
      </c>
      <c r="C739" s="118" t="s">
        <v>159</v>
      </c>
      <c r="D739" s="118" t="s">
        <v>160</v>
      </c>
      <c r="E739" s="118" t="s">
        <v>536</v>
      </c>
      <c r="F739" s="118" t="s">
        <v>546</v>
      </c>
      <c r="G739" s="118" t="s">
        <v>677</v>
      </c>
      <c r="H739" s="118"/>
      <c r="I739" s="118">
        <v>100</v>
      </c>
      <c r="J739" s="118">
        <v>50</v>
      </c>
      <c r="K739" s="118"/>
      <c r="L739" s="128"/>
    </row>
    <row r="740" spans="1:12" hidden="1">
      <c r="A740" s="118" t="s">
        <v>496</v>
      </c>
      <c r="B740" s="118" t="s">
        <v>497</v>
      </c>
      <c r="C740" s="118" t="s">
        <v>159</v>
      </c>
      <c r="D740" s="118" t="s">
        <v>160</v>
      </c>
      <c r="E740" s="118" t="s">
        <v>504</v>
      </c>
      <c r="F740" s="118" t="s">
        <v>546</v>
      </c>
      <c r="G740" s="118" t="s">
        <v>677</v>
      </c>
      <c r="H740" s="118"/>
      <c r="I740" s="118">
        <v>150</v>
      </c>
      <c r="J740" s="118">
        <v>75</v>
      </c>
      <c r="K740" s="118"/>
      <c r="L740" s="128"/>
    </row>
    <row r="741" spans="1:12" hidden="1">
      <c r="A741" s="118" t="s">
        <v>496</v>
      </c>
      <c r="B741" s="118" t="s">
        <v>497</v>
      </c>
      <c r="C741" s="118" t="s">
        <v>159</v>
      </c>
      <c r="D741" s="118" t="s">
        <v>160</v>
      </c>
      <c r="E741" s="118" t="s">
        <v>505</v>
      </c>
      <c r="F741" s="118" t="s">
        <v>546</v>
      </c>
      <c r="G741" s="118" t="s">
        <v>677</v>
      </c>
      <c r="H741" s="118"/>
      <c r="I741" s="118">
        <v>180</v>
      </c>
      <c r="J741" s="118">
        <v>110</v>
      </c>
      <c r="K741" s="118"/>
      <c r="L741" s="128"/>
    </row>
    <row r="742" spans="1:12" hidden="1">
      <c r="A742" s="118" t="s">
        <v>496</v>
      </c>
      <c r="B742" s="118" t="s">
        <v>497</v>
      </c>
      <c r="C742" s="118" t="s">
        <v>159</v>
      </c>
      <c r="D742" s="118" t="s">
        <v>160</v>
      </c>
      <c r="E742" s="118" t="s">
        <v>506</v>
      </c>
      <c r="F742" s="118" t="s">
        <v>546</v>
      </c>
      <c r="G742" s="118" t="s">
        <v>677</v>
      </c>
      <c r="H742" s="118"/>
      <c r="I742" s="118">
        <v>180</v>
      </c>
      <c r="J742" s="118">
        <v>110</v>
      </c>
      <c r="K742" s="118"/>
      <c r="L742" s="128"/>
    </row>
    <row r="743" spans="1:12" hidden="1">
      <c r="A743" s="118" t="s">
        <v>496</v>
      </c>
      <c r="B743" s="118" t="s">
        <v>497</v>
      </c>
      <c r="C743" s="118" t="s">
        <v>159</v>
      </c>
      <c r="D743" s="118" t="s">
        <v>160</v>
      </c>
      <c r="E743" s="118" t="s">
        <v>507</v>
      </c>
      <c r="F743" s="118" t="s">
        <v>546</v>
      </c>
      <c r="G743" s="118" t="s">
        <v>677</v>
      </c>
      <c r="H743" s="118"/>
      <c r="I743" s="118">
        <v>320</v>
      </c>
      <c r="J743" s="118">
        <v>160</v>
      </c>
      <c r="K743" s="118"/>
      <c r="L743" s="128"/>
    </row>
    <row r="744" spans="1:12" hidden="1">
      <c r="A744" s="118" t="s">
        <v>496</v>
      </c>
      <c r="B744" s="118" t="s">
        <v>497</v>
      </c>
      <c r="C744" s="118" t="s">
        <v>159</v>
      </c>
      <c r="D744" s="118" t="s">
        <v>160</v>
      </c>
      <c r="E744" s="118" t="s">
        <v>508</v>
      </c>
      <c r="F744" s="118" t="s">
        <v>546</v>
      </c>
      <c r="G744" s="118" t="s">
        <v>677</v>
      </c>
      <c r="H744" s="118"/>
      <c r="I744" s="118">
        <v>220</v>
      </c>
      <c r="J744" s="118">
        <v>190</v>
      </c>
      <c r="K744" s="118"/>
      <c r="L744" s="128"/>
    </row>
    <row r="745" spans="1:12" hidden="1">
      <c r="A745" s="118" t="s">
        <v>496</v>
      </c>
      <c r="B745" s="118" t="s">
        <v>497</v>
      </c>
      <c r="C745" s="118" t="s">
        <v>159</v>
      </c>
      <c r="D745" s="118" t="s">
        <v>160</v>
      </c>
      <c r="E745" s="118" t="s">
        <v>509</v>
      </c>
      <c r="F745" s="118" t="s">
        <v>546</v>
      </c>
      <c r="G745" s="118" t="s">
        <v>677</v>
      </c>
      <c r="H745" s="118"/>
      <c r="I745" s="118">
        <v>320</v>
      </c>
      <c r="J745" s="118">
        <v>160</v>
      </c>
      <c r="K745" s="118"/>
      <c r="L745" s="128"/>
    </row>
    <row r="746" spans="1:12" hidden="1">
      <c r="A746" s="118" t="s">
        <v>496</v>
      </c>
      <c r="B746" s="118" t="s">
        <v>497</v>
      </c>
      <c r="C746" s="118" t="s">
        <v>159</v>
      </c>
      <c r="D746" s="118" t="s">
        <v>160</v>
      </c>
      <c r="E746" s="118" t="s">
        <v>510</v>
      </c>
      <c r="F746" s="118" t="s">
        <v>546</v>
      </c>
      <c r="G746" s="118" t="s">
        <v>677</v>
      </c>
      <c r="H746" s="118"/>
      <c r="I746" s="118">
        <v>170</v>
      </c>
      <c r="J746" s="118">
        <v>110</v>
      </c>
      <c r="K746" s="118"/>
      <c r="L746" s="128"/>
    </row>
    <row r="747" spans="1:12" hidden="1">
      <c r="A747" s="118" t="s">
        <v>496</v>
      </c>
      <c r="B747" s="118" t="s">
        <v>497</v>
      </c>
      <c r="C747" s="118" t="s">
        <v>159</v>
      </c>
      <c r="D747" s="118" t="s">
        <v>160</v>
      </c>
      <c r="E747" s="118" t="s">
        <v>513</v>
      </c>
      <c r="F747" s="118" t="s">
        <v>546</v>
      </c>
      <c r="G747" s="118" t="s">
        <v>677</v>
      </c>
      <c r="H747" s="118"/>
      <c r="I747" s="118">
        <v>180</v>
      </c>
      <c r="J747" s="118">
        <v>125</v>
      </c>
      <c r="K747" s="118"/>
      <c r="L747" s="128"/>
    </row>
    <row r="748" spans="1:12" hidden="1">
      <c r="A748" s="118" t="s">
        <v>496</v>
      </c>
      <c r="B748" s="118" t="s">
        <v>497</v>
      </c>
      <c r="C748" s="118" t="s">
        <v>159</v>
      </c>
      <c r="D748" s="118" t="s">
        <v>160</v>
      </c>
      <c r="E748" s="118" t="s">
        <v>512</v>
      </c>
      <c r="F748" s="118" t="s">
        <v>546</v>
      </c>
      <c r="G748" s="118" t="s">
        <v>677</v>
      </c>
      <c r="H748" s="118"/>
      <c r="I748" s="118">
        <v>170</v>
      </c>
      <c r="J748" s="118">
        <v>110</v>
      </c>
      <c r="K748" s="118"/>
      <c r="L748" s="128"/>
    </row>
    <row r="749" spans="1:12" hidden="1">
      <c r="A749" s="118" t="s">
        <v>496</v>
      </c>
      <c r="B749" s="118" t="s">
        <v>497</v>
      </c>
      <c r="C749" s="118" t="s">
        <v>159</v>
      </c>
      <c r="D749" s="118" t="s">
        <v>160</v>
      </c>
      <c r="E749" s="118" t="s">
        <v>511</v>
      </c>
      <c r="F749" s="118" t="s">
        <v>546</v>
      </c>
      <c r="G749" s="118" t="s">
        <v>677</v>
      </c>
      <c r="H749" s="118"/>
      <c r="I749" s="118">
        <v>160</v>
      </c>
      <c r="J749" s="118">
        <v>140</v>
      </c>
      <c r="K749" s="118"/>
      <c r="L749" s="128"/>
    </row>
    <row r="750" spans="1:12" hidden="1">
      <c r="A750" s="118" t="s">
        <v>496</v>
      </c>
      <c r="B750" s="118" t="s">
        <v>497</v>
      </c>
      <c r="C750" s="118" t="s">
        <v>159</v>
      </c>
      <c r="D750" s="118" t="s">
        <v>160</v>
      </c>
      <c r="E750" s="118" t="s">
        <v>516</v>
      </c>
      <c r="F750" s="118" t="s">
        <v>546</v>
      </c>
      <c r="G750" s="118" t="s">
        <v>677</v>
      </c>
      <c r="H750" s="118"/>
      <c r="I750" s="118">
        <v>170</v>
      </c>
      <c r="J750" s="118">
        <v>110</v>
      </c>
      <c r="K750" s="118"/>
      <c r="L750" s="128"/>
    </row>
    <row r="751" spans="1:12" hidden="1">
      <c r="A751" s="118" t="s">
        <v>496</v>
      </c>
      <c r="B751" s="118" t="s">
        <v>497</v>
      </c>
      <c r="C751" s="118" t="s">
        <v>159</v>
      </c>
      <c r="D751" s="118" t="s">
        <v>160</v>
      </c>
      <c r="E751" s="118" t="s">
        <v>517</v>
      </c>
      <c r="F751" s="118" t="s">
        <v>546</v>
      </c>
      <c r="G751" s="118" t="s">
        <v>677</v>
      </c>
      <c r="H751" s="118"/>
      <c r="I751" s="118">
        <v>200</v>
      </c>
      <c r="J751" s="118">
        <v>110</v>
      </c>
      <c r="K751" s="118"/>
      <c r="L751" s="128"/>
    </row>
    <row r="752" spans="1:12" hidden="1">
      <c r="A752" s="118" t="s">
        <v>496</v>
      </c>
      <c r="B752" s="118" t="s">
        <v>497</v>
      </c>
      <c r="C752" s="118" t="s">
        <v>159</v>
      </c>
      <c r="D752" s="118" t="s">
        <v>160</v>
      </c>
      <c r="E752" s="118" t="s">
        <v>518</v>
      </c>
      <c r="F752" s="118" t="s">
        <v>546</v>
      </c>
      <c r="G752" s="118" t="s">
        <v>677</v>
      </c>
      <c r="H752" s="118"/>
      <c r="I752" s="118">
        <v>200</v>
      </c>
      <c r="J752" s="118">
        <v>110</v>
      </c>
      <c r="K752" s="118"/>
      <c r="L752" s="128"/>
    </row>
    <row r="753" spans="1:12" hidden="1">
      <c r="A753" s="118" t="s">
        <v>496</v>
      </c>
      <c r="B753" s="118" t="s">
        <v>497</v>
      </c>
      <c r="C753" s="118" t="s">
        <v>159</v>
      </c>
      <c r="D753" s="118" t="s">
        <v>160</v>
      </c>
      <c r="E753" s="118" t="s">
        <v>527</v>
      </c>
      <c r="F753" s="118" t="s">
        <v>546</v>
      </c>
      <c r="G753" s="118" t="s">
        <v>677</v>
      </c>
      <c r="H753" s="118"/>
      <c r="I753" s="118">
        <v>200</v>
      </c>
      <c r="J753" s="118">
        <v>110</v>
      </c>
      <c r="K753" s="118"/>
      <c r="L753" s="128"/>
    </row>
    <row r="754" spans="1:12" hidden="1">
      <c r="A754" s="118" t="s">
        <v>496</v>
      </c>
      <c r="B754" s="118" t="s">
        <v>497</v>
      </c>
      <c r="C754" s="118" t="s">
        <v>159</v>
      </c>
      <c r="D754" s="118" t="s">
        <v>160</v>
      </c>
      <c r="E754" s="118" t="s">
        <v>520</v>
      </c>
      <c r="F754" s="118" t="s">
        <v>546</v>
      </c>
      <c r="G754" s="118" t="s">
        <v>677</v>
      </c>
      <c r="H754" s="118"/>
      <c r="I754" s="118">
        <v>220</v>
      </c>
      <c r="J754" s="118">
        <v>140</v>
      </c>
      <c r="K754" s="118"/>
      <c r="L754" s="128"/>
    </row>
    <row r="755" spans="1:12" hidden="1">
      <c r="A755" s="118" t="s">
        <v>496</v>
      </c>
      <c r="B755" s="118" t="s">
        <v>497</v>
      </c>
      <c r="C755" s="118" t="s">
        <v>159</v>
      </c>
      <c r="D755" s="118" t="s">
        <v>160</v>
      </c>
      <c r="E755" s="118" t="s">
        <v>378</v>
      </c>
      <c r="F755" s="118" t="s">
        <v>546</v>
      </c>
      <c r="G755" s="118" t="s">
        <v>677</v>
      </c>
      <c r="H755" s="118"/>
      <c r="I755" s="118">
        <v>220</v>
      </c>
      <c r="J755" s="118">
        <v>130</v>
      </c>
      <c r="K755" s="118"/>
      <c r="L755" s="128"/>
    </row>
    <row r="756" spans="1:12" hidden="1">
      <c r="A756" s="118" t="s">
        <v>496</v>
      </c>
      <c r="B756" s="118" t="s">
        <v>497</v>
      </c>
      <c r="C756" s="118" t="s">
        <v>159</v>
      </c>
      <c r="D756" s="118" t="s">
        <v>160</v>
      </c>
      <c r="E756" s="118" t="s">
        <v>521</v>
      </c>
      <c r="F756" s="118" t="s">
        <v>546</v>
      </c>
      <c r="G756" s="118" t="s">
        <v>677</v>
      </c>
      <c r="H756" s="118"/>
      <c r="I756" s="118">
        <v>220</v>
      </c>
      <c r="J756" s="118">
        <v>130</v>
      </c>
      <c r="K756" s="118"/>
      <c r="L756" s="128"/>
    </row>
    <row r="757" spans="1:12" hidden="1">
      <c r="A757" s="118" t="s">
        <v>496</v>
      </c>
      <c r="B757" s="118" t="s">
        <v>497</v>
      </c>
      <c r="C757" s="118" t="s">
        <v>159</v>
      </c>
      <c r="D757" s="118" t="s">
        <v>160</v>
      </c>
      <c r="E757" s="118" t="s">
        <v>522</v>
      </c>
      <c r="F757" s="118" t="s">
        <v>546</v>
      </c>
      <c r="G757" s="118" t="s">
        <v>677</v>
      </c>
      <c r="H757" s="118"/>
      <c r="I757" s="118">
        <v>180</v>
      </c>
      <c r="J757" s="118">
        <v>125</v>
      </c>
      <c r="K757" s="118"/>
      <c r="L757" s="128"/>
    </row>
    <row r="758" spans="1:12" hidden="1">
      <c r="A758" s="118" t="s">
        <v>496</v>
      </c>
      <c r="B758" s="118" t="s">
        <v>497</v>
      </c>
      <c r="C758" s="118" t="s">
        <v>159</v>
      </c>
      <c r="D758" s="118" t="s">
        <v>160</v>
      </c>
      <c r="E758" s="118" t="s">
        <v>523</v>
      </c>
      <c r="F758" s="118" t="s">
        <v>546</v>
      </c>
      <c r="G758" s="118" t="s">
        <v>677</v>
      </c>
      <c r="H758" s="118"/>
      <c r="I758" s="118">
        <v>180</v>
      </c>
      <c r="J758" s="118">
        <v>125</v>
      </c>
      <c r="K758" s="118"/>
      <c r="L758" s="128"/>
    </row>
    <row r="759" spans="1:12" hidden="1">
      <c r="A759" s="118" t="s">
        <v>496</v>
      </c>
      <c r="B759" s="118" t="s">
        <v>497</v>
      </c>
      <c r="C759" s="118" t="s">
        <v>159</v>
      </c>
      <c r="D759" s="118" t="s">
        <v>160</v>
      </c>
      <c r="E759" s="118" t="s">
        <v>524</v>
      </c>
      <c r="F759" s="118" t="s">
        <v>546</v>
      </c>
      <c r="G759" s="118" t="s">
        <v>677</v>
      </c>
      <c r="H759" s="118"/>
      <c r="I759" s="118">
        <v>180</v>
      </c>
      <c r="J759" s="118">
        <v>125</v>
      </c>
      <c r="K759" s="118"/>
      <c r="L759" s="128"/>
    </row>
    <row r="760" spans="1:12" hidden="1">
      <c r="A760" s="118" t="s">
        <v>496</v>
      </c>
      <c r="B760" s="118" t="s">
        <v>497</v>
      </c>
      <c r="C760" s="118" t="s">
        <v>159</v>
      </c>
      <c r="D760" s="118" t="s">
        <v>160</v>
      </c>
      <c r="E760" s="118" t="s">
        <v>525</v>
      </c>
      <c r="F760" s="118" t="s">
        <v>546</v>
      </c>
      <c r="G760" s="118" t="s">
        <v>677</v>
      </c>
      <c r="H760" s="118"/>
      <c r="I760" s="118">
        <v>180</v>
      </c>
      <c r="J760" s="118">
        <v>125</v>
      </c>
      <c r="K760" s="118"/>
      <c r="L760" s="128"/>
    </row>
    <row r="761" spans="1:12" hidden="1">
      <c r="A761" s="118" t="s">
        <v>496</v>
      </c>
      <c r="B761" s="118" t="s">
        <v>497</v>
      </c>
      <c r="C761" s="118" t="s">
        <v>159</v>
      </c>
      <c r="D761" s="118" t="s">
        <v>160</v>
      </c>
      <c r="E761" s="118" t="s">
        <v>537</v>
      </c>
      <c r="F761" s="118" t="s">
        <v>546</v>
      </c>
      <c r="G761" s="118" t="s">
        <v>677</v>
      </c>
      <c r="H761" s="118"/>
      <c r="I761" s="118">
        <v>260</v>
      </c>
      <c r="J761" s="118">
        <v>170</v>
      </c>
      <c r="K761" s="118"/>
      <c r="L761" s="128"/>
    </row>
    <row r="762" spans="1:12" hidden="1">
      <c r="A762" s="118" t="s">
        <v>496</v>
      </c>
      <c r="B762" s="118" t="s">
        <v>497</v>
      </c>
      <c r="C762" s="118" t="s">
        <v>159</v>
      </c>
      <c r="D762" s="118" t="s">
        <v>160</v>
      </c>
      <c r="E762" s="118" t="s">
        <v>538</v>
      </c>
      <c r="F762" s="118" t="s">
        <v>546</v>
      </c>
      <c r="G762" s="118" t="s">
        <v>677</v>
      </c>
      <c r="H762" s="118"/>
      <c r="I762" s="118">
        <v>160</v>
      </c>
      <c r="J762" s="118">
        <v>100</v>
      </c>
      <c r="K762" s="118"/>
      <c r="L762" s="128"/>
    </row>
    <row r="763" spans="1:12" hidden="1">
      <c r="A763" s="118" t="s">
        <v>496</v>
      </c>
      <c r="B763" s="118" t="s">
        <v>497</v>
      </c>
      <c r="C763" s="118" t="s">
        <v>159</v>
      </c>
      <c r="D763" s="118" t="s">
        <v>160</v>
      </c>
      <c r="E763" s="118" t="s">
        <v>539</v>
      </c>
      <c r="F763" s="118" t="s">
        <v>546</v>
      </c>
      <c r="G763" s="118" t="s">
        <v>677</v>
      </c>
      <c r="H763" s="118"/>
      <c r="I763" s="118">
        <v>160</v>
      </c>
      <c r="J763" s="118">
        <v>100</v>
      </c>
      <c r="K763" s="118"/>
      <c r="L763" s="128"/>
    </row>
    <row r="764" spans="1:12" hidden="1">
      <c r="A764" s="118" t="s">
        <v>496</v>
      </c>
      <c r="B764" s="118" t="s">
        <v>497</v>
      </c>
      <c r="C764" s="118" t="s">
        <v>159</v>
      </c>
      <c r="D764" s="118" t="s">
        <v>160</v>
      </c>
      <c r="E764" s="118" t="s">
        <v>540</v>
      </c>
      <c r="F764" s="118" t="s">
        <v>546</v>
      </c>
      <c r="G764" s="118" t="s">
        <v>677</v>
      </c>
      <c r="H764" s="118"/>
      <c r="I764" s="118">
        <v>200</v>
      </c>
      <c r="J764" s="118">
        <v>100</v>
      </c>
      <c r="K764" s="118"/>
      <c r="L764" s="128"/>
    </row>
    <row r="765" spans="1:12" hidden="1">
      <c r="A765" s="118" t="s">
        <v>496</v>
      </c>
      <c r="B765" s="118" t="s">
        <v>497</v>
      </c>
      <c r="C765" s="118" t="s">
        <v>159</v>
      </c>
      <c r="D765" s="118" t="s">
        <v>160</v>
      </c>
      <c r="E765" s="118" t="s">
        <v>541</v>
      </c>
      <c r="F765" s="118" t="s">
        <v>546</v>
      </c>
      <c r="G765" s="118" t="s">
        <v>677</v>
      </c>
      <c r="H765" s="118"/>
      <c r="I765" s="118">
        <v>200</v>
      </c>
      <c r="J765" s="118">
        <v>100</v>
      </c>
      <c r="K765" s="118"/>
      <c r="L765" s="128"/>
    </row>
    <row r="766" spans="1:12" hidden="1">
      <c r="A766" s="118" t="s">
        <v>496</v>
      </c>
      <c r="B766" s="118" t="s">
        <v>497</v>
      </c>
      <c r="C766" s="118" t="s">
        <v>159</v>
      </c>
      <c r="D766" s="118" t="s">
        <v>160</v>
      </c>
      <c r="E766" s="118" t="s">
        <v>542</v>
      </c>
      <c r="F766" s="118" t="s">
        <v>546</v>
      </c>
      <c r="G766" s="118" t="s">
        <v>677</v>
      </c>
      <c r="H766" s="118"/>
      <c r="I766" s="118">
        <v>160</v>
      </c>
      <c r="J766" s="118">
        <v>100</v>
      </c>
      <c r="K766" s="118"/>
      <c r="L766" s="128"/>
    </row>
    <row r="767" spans="1:12" hidden="1">
      <c r="A767" s="118" t="s">
        <v>496</v>
      </c>
      <c r="B767" s="118" t="s">
        <v>497</v>
      </c>
      <c r="C767" s="118" t="s">
        <v>159</v>
      </c>
      <c r="D767" s="118" t="s">
        <v>160</v>
      </c>
      <c r="E767" s="118" t="s">
        <v>543</v>
      </c>
      <c r="F767" s="118" t="s">
        <v>546</v>
      </c>
      <c r="G767" s="118" t="s">
        <v>677</v>
      </c>
      <c r="H767" s="118"/>
      <c r="I767" s="118">
        <v>170</v>
      </c>
      <c r="J767" s="118">
        <v>110</v>
      </c>
      <c r="K767" s="118"/>
      <c r="L767" s="128"/>
    </row>
    <row r="768" spans="1:12" hidden="1">
      <c r="A768" s="118" t="s">
        <v>496</v>
      </c>
      <c r="B768" s="118" t="s">
        <v>497</v>
      </c>
      <c r="C768" s="118" t="s">
        <v>159</v>
      </c>
      <c r="D768" s="118" t="s">
        <v>160</v>
      </c>
      <c r="E768" s="118" t="s">
        <v>544</v>
      </c>
      <c r="F768" s="118" t="s">
        <v>546</v>
      </c>
      <c r="G768" s="118" t="s">
        <v>677</v>
      </c>
      <c r="H768" s="118"/>
      <c r="I768" s="118">
        <v>170</v>
      </c>
      <c r="J768" s="118">
        <v>110</v>
      </c>
      <c r="K768" s="118"/>
      <c r="L768" s="128"/>
    </row>
    <row r="769" spans="1:12" hidden="1">
      <c r="A769" s="118" t="s">
        <v>496</v>
      </c>
      <c r="B769" s="118" t="s">
        <v>497</v>
      </c>
      <c r="C769" s="118" t="s">
        <v>159</v>
      </c>
      <c r="D769" s="118" t="s">
        <v>160</v>
      </c>
      <c r="E769" s="118" t="s">
        <v>530</v>
      </c>
      <c r="F769" s="118" t="s">
        <v>546</v>
      </c>
      <c r="G769" s="118" t="s">
        <v>677</v>
      </c>
      <c r="H769" s="118"/>
      <c r="I769" s="118">
        <v>170</v>
      </c>
      <c r="J769" s="118">
        <v>110</v>
      </c>
      <c r="K769" s="118"/>
      <c r="L769" s="128"/>
    </row>
    <row r="770" spans="1:12" hidden="1">
      <c r="A770" s="118" t="s">
        <v>496</v>
      </c>
      <c r="B770" s="118" t="s">
        <v>497</v>
      </c>
      <c r="C770" s="118" t="s">
        <v>159</v>
      </c>
      <c r="D770" s="118" t="s">
        <v>160</v>
      </c>
      <c r="E770" s="118" t="s">
        <v>545</v>
      </c>
      <c r="F770" s="118" t="s">
        <v>546</v>
      </c>
      <c r="G770" s="118" t="s">
        <v>677</v>
      </c>
      <c r="H770" s="118"/>
      <c r="I770" s="118">
        <v>170</v>
      </c>
      <c r="J770" s="118">
        <v>110</v>
      </c>
      <c r="K770" s="118"/>
      <c r="L770" s="128"/>
    </row>
    <row r="771" spans="1:12" hidden="1">
      <c r="A771" s="118" t="s">
        <v>496</v>
      </c>
      <c r="B771" s="118" t="s">
        <v>497</v>
      </c>
      <c r="C771" s="118" t="s">
        <v>159</v>
      </c>
      <c r="D771" s="118" t="s">
        <v>160</v>
      </c>
      <c r="E771" s="118" t="s">
        <v>500</v>
      </c>
      <c r="F771" s="118" t="s">
        <v>547</v>
      </c>
      <c r="G771" s="118" t="s">
        <v>677</v>
      </c>
      <c r="H771" s="118"/>
      <c r="I771" s="118">
        <v>160</v>
      </c>
      <c r="J771" s="118">
        <v>140</v>
      </c>
      <c r="K771" s="118"/>
      <c r="L771" s="128"/>
    </row>
    <row r="772" spans="1:12" hidden="1">
      <c r="A772" s="118" t="s">
        <v>496</v>
      </c>
      <c r="B772" s="118" t="s">
        <v>497</v>
      </c>
      <c r="C772" s="118" t="s">
        <v>159</v>
      </c>
      <c r="D772" s="118" t="s">
        <v>160</v>
      </c>
      <c r="E772" s="118" t="s">
        <v>498</v>
      </c>
      <c r="F772" s="118" t="s">
        <v>547</v>
      </c>
      <c r="G772" s="118" t="s">
        <v>677</v>
      </c>
      <c r="H772" s="118"/>
      <c r="I772" s="118">
        <v>160</v>
      </c>
      <c r="J772" s="118">
        <v>140</v>
      </c>
      <c r="K772" s="118"/>
      <c r="L772" s="128"/>
    </row>
    <row r="773" spans="1:12" hidden="1">
      <c r="A773" s="118" t="s">
        <v>496</v>
      </c>
      <c r="B773" s="118" t="s">
        <v>497</v>
      </c>
      <c r="C773" s="118" t="s">
        <v>159</v>
      </c>
      <c r="D773" s="118" t="s">
        <v>160</v>
      </c>
      <c r="E773" s="118" t="s">
        <v>526</v>
      </c>
      <c r="F773" s="118" t="s">
        <v>547</v>
      </c>
      <c r="G773" s="118" t="s">
        <v>677</v>
      </c>
      <c r="H773" s="118"/>
      <c r="I773" s="118">
        <v>100</v>
      </c>
      <c r="J773" s="118">
        <v>50</v>
      </c>
      <c r="K773" s="118"/>
      <c r="L773" s="128"/>
    </row>
    <row r="774" spans="1:12" hidden="1">
      <c r="A774" s="118" t="s">
        <v>496</v>
      </c>
      <c r="B774" s="118" t="s">
        <v>497</v>
      </c>
      <c r="C774" s="118" t="s">
        <v>159</v>
      </c>
      <c r="D774" s="118" t="s">
        <v>160</v>
      </c>
      <c r="E774" s="118" t="s">
        <v>536</v>
      </c>
      <c r="F774" s="118" t="s">
        <v>547</v>
      </c>
      <c r="G774" s="118" t="s">
        <v>677</v>
      </c>
      <c r="H774" s="118"/>
      <c r="I774" s="118">
        <v>100</v>
      </c>
      <c r="J774" s="118">
        <v>50</v>
      </c>
      <c r="K774" s="118"/>
      <c r="L774" s="128"/>
    </row>
    <row r="775" spans="1:12" hidden="1">
      <c r="A775" s="118" t="s">
        <v>496</v>
      </c>
      <c r="B775" s="118" t="s">
        <v>497</v>
      </c>
      <c r="C775" s="118" t="s">
        <v>159</v>
      </c>
      <c r="D775" s="118" t="s">
        <v>160</v>
      </c>
      <c r="E775" s="118" t="s">
        <v>504</v>
      </c>
      <c r="F775" s="118" t="s">
        <v>547</v>
      </c>
      <c r="G775" s="118" t="s">
        <v>677</v>
      </c>
      <c r="H775" s="118"/>
      <c r="I775" s="118">
        <v>150</v>
      </c>
      <c r="J775" s="118">
        <v>75</v>
      </c>
      <c r="K775" s="118"/>
      <c r="L775" s="128"/>
    </row>
    <row r="776" spans="1:12" hidden="1">
      <c r="A776" s="118" t="s">
        <v>496</v>
      </c>
      <c r="B776" s="118" t="s">
        <v>497</v>
      </c>
      <c r="C776" s="118" t="s">
        <v>159</v>
      </c>
      <c r="D776" s="118" t="s">
        <v>160</v>
      </c>
      <c r="E776" s="118" t="s">
        <v>505</v>
      </c>
      <c r="F776" s="118" t="s">
        <v>547</v>
      </c>
      <c r="G776" s="118" t="s">
        <v>677</v>
      </c>
      <c r="H776" s="118"/>
      <c r="I776" s="118">
        <v>180</v>
      </c>
      <c r="J776" s="118">
        <v>110</v>
      </c>
      <c r="K776" s="118"/>
      <c r="L776" s="128"/>
    </row>
    <row r="777" spans="1:12" hidden="1">
      <c r="A777" s="118" t="s">
        <v>496</v>
      </c>
      <c r="B777" s="118" t="s">
        <v>497</v>
      </c>
      <c r="C777" s="118" t="s">
        <v>159</v>
      </c>
      <c r="D777" s="118" t="s">
        <v>160</v>
      </c>
      <c r="E777" s="118" t="s">
        <v>506</v>
      </c>
      <c r="F777" s="118" t="s">
        <v>547</v>
      </c>
      <c r="G777" s="118" t="s">
        <v>677</v>
      </c>
      <c r="H777" s="118"/>
      <c r="I777" s="118">
        <v>180</v>
      </c>
      <c r="J777" s="118">
        <v>110</v>
      </c>
      <c r="K777" s="118"/>
      <c r="L777" s="128"/>
    </row>
    <row r="778" spans="1:12" hidden="1">
      <c r="A778" s="118" t="s">
        <v>496</v>
      </c>
      <c r="B778" s="118" t="s">
        <v>497</v>
      </c>
      <c r="C778" s="118" t="s">
        <v>159</v>
      </c>
      <c r="D778" s="118" t="s">
        <v>160</v>
      </c>
      <c r="E778" s="118" t="s">
        <v>507</v>
      </c>
      <c r="F778" s="118" t="s">
        <v>547</v>
      </c>
      <c r="G778" s="118" t="s">
        <v>677</v>
      </c>
      <c r="H778" s="118"/>
      <c r="I778" s="118">
        <v>320</v>
      </c>
      <c r="J778" s="118">
        <v>160</v>
      </c>
      <c r="K778" s="118"/>
      <c r="L778" s="128"/>
    </row>
    <row r="779" spans="1:12" hidden="1">
      <c r="A779" s="118" t="s">
        <v>496</v>
      </c>
      <c r="B779" s="118" t="s">
        <v>497</v>
      </c>
      <c r="C779" s="118" t="s">
        <v>159</v>
      </c>
      <c r="D779" s="118" t="s">
        <v>160</v>
      </c>
      <c r="E779" s="118" t="s">
        <v>508</v>
      </c>
      <c r="F779" s="118" t="s">
        <v>547</v>
      </c>
      <c r="G779" s="118" t="s">
        <v>677</v>
      </c>
      <c r="H779" s="118"/>
      <c r="I779" s="118">
        <v>220</v>
      </c>
      <c r="J779" s="118">
        <v>190</v>
      </c>
      <c r="K779" s="118"/>
      <c r="L779" s="128"/>
    </row>
    <row r="780" spans="1:12" hidden="1">
      <c r="A780" s="118" t="s">
        <v>496</v>
      </c>
      <c r="B780" s="118" t="s">
        <v>497</v>
      </c>
      <c r="C780" s="118" t="s">
        <v>159</v>
      </c>
      <c r="D780" s="118" t="s">
        <v>160</v>
      </c>
      <c r="E780" s="118" t="s">
        <v>509</v>
      </c>
      <c r="F780" s="118" t="s">
        <v>547</v>
      </c>
      <c r="G780" s="118" t="s">
        <v>677</v>
      </c>
      <c r="H780" s="118"/>
      <c r="I780" s="118">
        <v>320</v>
      </c>
      <c r="J780" s="118">
        <v>160</v>
      </c>
      <c r="K780" s="118"/>
      <c r="L780" s="128"/>
    </row>
    <row r="781" spans="1:12" hidden="1">
      <c r="A781" s="118" t="s">
        <v>496</v>
      </c>
      <c r="B781" s="118" t="s">
        <v>497</v>
      </c>
      <c r="C781" s="118" t="s">
        <v>159</v>
      </c>
      <c r="D781" s="118" t="s">
        <v>160</v>
      </c>
      <c r="E781" s="118" t="s">
        <v>510</v>
      </c>
      <c r="F781" s="118" t="s">
        <v>547</v>
      </c>
      <c r="G781" s="118" t="s">
        <v>677</v>
      </c>
      <c r="H781" s="118"/>
      <c r="I781" s="118">
        <v>170</v>
      </c>
      <c r="J781" s="118">
        <v>110</v>
      </c>
      <c r="K781" s="118"/>
      <c r="L781" s="128"/>
    </row>
    <row r="782" spans="1:12" hidden="1">
      <c r="A782" s="118" t="s">
        <v>496</v>
      </c>
      <c r="B782" s="118" t="s">
        <v>497</v>
      </c>
      <c r="C782" s="118" t="s">
        <v>159</v>
      </c>
      <c r="D782" s="118" t="s">
        <v>160</v>
      </c>
      <c r="E782" s="118" t="s">
        <v>513</v>
      </c>
      <c r="F782" s="118" t="s">
        <v>547</v>
      </c>
      <c r="G782" s="118" t="s">
        <v>677</v>
      </c>
      <c r="H782" s="118"/>
      <c r="I782" s="118">
        <v>180</v>
      </c>
      <c r="J782" s="118">
        <v>125</v>
      </c>
      <c r="K782" s="118"/>
      <c r="L782" s="128"/>
    </row>
    <row r="783" spans="1:12" hidden="1">
      <c r="A783" s="118" t="s">
        <v>496</v>
      </c>
      <c r="B783" s="118" t="s">
        <v>497</v>
      </c>
      <c r="C783" s="118" t="s">
        <v>159</v>
      </c>
      <c r="D783" s="118" t="s">
        <v>160</v>
      </c>
      <c r="E783" s="118" t="s">
        <v>512</v>
      </c>
      <c r="F783" s="118" t="s">
        <v>547</v>
      </c>
      <c r="G783" s="118" t="s">
        <v>677</v>
      </c>
      <c r="H783" s="118"/>
      <c r="I783" s="118">
        <v>170</v>
      </c>
      <c r="J783" s="118">
        <v>110</v>
      </c>
      <c r="K783" s="118"/>
      <c r="L783" s="128"/>
    </row>
    <row r="784" spans="1:12" hidden="1">
      <c r="A784" s="118" t="s">
        <v>496</v>
      </c>
      <c r="B784" s="118" t="s">
        <v>497</v>
      </c>
      <c r="C784" s="118" t="s">
        <v>159</v>
      </c>
      <c r="D784" s="118" t="s">
        <v>160</v>
      </c>
      <c r="E784" s="118" t="s">
        <v>511</v>
      </c>
      <c r="F784" s="118" t="s">
        <v>547</v>
      </c>
      <c r="G784" s="118" t="s">
        <v>677</v>
      </c>
      <c r="H784" s="118"/>
      <c r="I784" s="118">
        <v>160</v>
      </c>
      <c r="J784" s="118">
        <v>140</v>
      </c>
      <c r="K784" s="118"/>
      <c r="L784" s="128"/>
    </row>
    <row r="785" spans="1:12" hidden="1">
      <c r="A785" s="118" t="s">
        <v>496</v>
      </c>
      <c r="B785" s="118" t="s">
        <v>497</v>
      </c>
      <c r="C785" s="118" t="s">
        <v>159</v>
      </c>
      <c r="D785" s="118" t="s">
        <v>160</v>
      </c>
      <c r="E785" s="118" t="s">
        <v>516</v>
      </c>
      <c r="F785" s="118" t="s">
        <v>547</v>
      </c>
      <c r="G785" s="118" t="s">
        <v>677</v>
      </c>
      <c r="H785" s="118"/>
      <c r="I785" s="118">
        <v>170</v>
      </c>
      <c r="J785" s="118">
        <v>110</v>
      </c>
      <c r="K785" s="118"/>
      <c r="L785" s="128"/>
    </row>
    <row r="786" spans="1:12" hidden="1">
      <c r="A786" s="118" t="s">
        <v>496</v>
      </c>
      <c r="B786" s="118" t="s">
        <v>497</v>
      </c>
      <c r="C786" s="118" t="s">
        <v>159</v>
      </c>
      <c r="D786" s="118" t="s">
        <v>160</v>
      </c>
      <c r="E786" s="118" t="s">
        <v>517</v>
      </c>
      <c r="F786" s="118" t="s">
        <v>547</v>
      </c>
      <c r="G786" s="118" t="s">
        <v>677</v>
      </c>
      <c r="H786" s="118"/>
      <c r="I786" s="118">
        <v>200</v>
      </c>
      <c r="J786" s="118">
        <v>110</v>
      </c>
      <c r="K786" s="118"/>
      <c r="L786" s="128"/>
    </row>
    <row r="787" spans="1:12" hidden="1">
      <c r="A787" s="118" t="s">
        <v>496</v>
      </c>
      <c r="B787" s="118" t="s">
        <v>497</v>
      </c>
      <c r="C787" s="118" t="s">
        <v>159</v>
      </c>
      <c r="D787" s="118" t="s">
        <v>160</v>
      </c>
      <c r="E787" s="118" t="s">
        <v>518</v>
      </c>
      <c r="F787" s="118" t="s">
        <v>547</v>
      </c>
      <c r="G787" s="118" t="s">
        <v>677</v>
      </c>
      <c r="H787" s="118"/>
      <c r="I787" s="118">
        <v>200</v>
      </c>
      <c r="J787" s="118">
        <v>110</v>
      </c>
      <c r="K787" s="118"/>
      <c r="L787" s="128"/>
    </row>
    <row r="788" spans="1:12" hidden="1">
      <c r="A788" s="118" t="s">
        <v>496</v>
      </c>
      <c r="B788" s="118" t="s">
        <v>497</v>
      </c>
      <c r="C788" s="118" t="s">
        <v>159</v>
      </c>
      <c r="D788" s="118" t="s">
        <v>160</v>
      </c>
      <c r="E788" s="118" t="s">
        <v>527</v>
      </c>
      <c r="F788" s="118" t="s">
        <v>547</v>
      </c>
      <c r="G788" s="118" t="s">
        <v>677</v>
      </c>
      <c r="H788" s="118"/>
      <c r="I788" s="118">
        <v>200</v>
      </c>
      <c r="J788" s="118">
        <v>110</v>
      </c>
      <c r="K788" s="118"/>
      <c r="L788" s="128"/>
    </row>
    <row r="789" spans="1:12" hidden="1">
      <c r="A789" s="118" t="s">
        <v>496</v>
      </c>
      <c r="B789" s="118" t="s">
        <v>497</v>
      </c>
      <c r="C789" s="118" t="s">
        <v>159</v>
      </c>
      <c r="D789" s="118" t="s">
        <v>160</v>
      </c>
      <c r="E789" s="118" t="s">
        <v>520</v>
      </c>
      <c r="F789" s="118" t="s">
        <v>547</v>
      </c>
      <c r="G789" s="118" t="s">
        <v>677</v>
      </c>
      <c r="H789" s="118"/>
      <c r="I789" s="118">
        <v>220</v>
      </c>
      <c r="J789" s="118">
        <v>140</v>
      </c>
      <c r="K789" s="118"/>
      <c r="L789" s="128"/>
    </row>
    <row r="790" spans="1:12" hidden="1">
      <c r="A790" s="118" t="s">
        <v>496</v>
      </c>
      <c r="B790" s="118" t="s">
        <v>497</v>
      </c>
      <c r="C790" s="118" t="s">
        <v>159</v>
      </c>
      <c r="D790" s="118" t="s">
        <v>160</v>
      </c>
      <c r="E790" s="118" t="s">
        <v>378</v>
      </c>
      <c r="F790" s="118" t="s">
        <v>547</v>
      </c>
      <c r="G790" s="118" t="s">
        <v>677</v>
      </c>
      <c r="H790" s="118"/>
      <c r="I790" s="118">
        <v>220</v>
      </c>
      <c r="J790" s="118">
        <v>130</v>
      </c>
      <c r="K790" s="118"/>
      <c r="L790" s="128"/>
    </row>
    <row r="791" spans="1:12" hidden="1">
      <c r="A791" s="118" t="s">
        <v>496</v>
      </c>
      <c r="B791" s="118" t="s">
        <v>497</v>
      </c>
      <c r="C791" s="118" t="s">
        <v>159</v>
      </c>
      <c r="D791" s="118" t="s">
        <v>160</v>
      </c>
      <c r="E791" s="118" t="s">
        <v>521</v>
      </c>
      <c r="F791" s="118" t="s">
        <v>547</v>
      </c>
      <c r="G791" s="118" t="s">
        <v>677</v>
      </c>
      <c r="H791" s="118"/>
      <c r="I791" s="118">
        <v>220</v>
      </c>
      <c r="J791" s="118">
        <v>130</v>
      </c>
      <c r="K791" s="118"/>
      <c r="L791" s="128"/>
    </row>
    <row r="792" spans="1:12" hidden="1">
      <c r="A792" s="118" t="s">
        <v>496</v>
      </c>
      <c r="B792" s="118" t="s">
        <v>497</v>
      </c>
      <c r="C792" s="118" t="s">
        <v>159</v>
      </c>
      <c r="D792" s="118" t="s">
        <v>160</v>
      </c>
      <c r="E792" s="118" t="s">
        <v>522</v>
      </c>
      <c r="F792" s="118" t="s">
        <v>547</v>
      </c>
      <c r="G792" s="118" t="s">
        <v>677</v>
      </c>
      <c r="H792" s="118"/>
      <c r="I792" s="118">
        <v>180</v>
      </c>
      <c r="J792" s="118">
        <v>125</v>
      </c>
      <c r="K792" s="118"/>
      <c r="L792" s="128"/>
    </row>
    <row r="793" spans="1:12" hidden="1">
      <c r="A793" s="118" t="s">
        <v>496</v>
      </c>
      <c r="B793" s="118" t="s">
        <v>497</v>
      </c>
      <c r="C793" s="118" t="s">
        <v>159</v>
      </c>
      <c r="D793" s="118" t="s">
        <v>160</v>
      </c>
      <c r="E793" s="118" t="s">
        <v>523</v>
      </c>
      <c r="F793" s="118" t="s">
        <v>547</v>
      </c>
      <c r="G793" s="118" t="s">
        <v>677</v>
      </c>
      <c r="H793" s="118"/>
      <c r="I793" s="118">
        <v>180</v>
      </c>
      <c r="J793" s="118">
        <v>125</v>
      </c>
      <c r="K793" s="118"/>
      <c r="L793" s="128"/>
    </row>
    <row r="794" spans="1:12" hidden="1">
      <c r="A794" s="118" t="s">
        <v>496</v>
      </c>
      <c r="B794" s="118" t="s">
        <v>497</v>
      </c>
      <c r="C794" s="118" t="s">
        <v>159</v>
      </c>
      <c r="D794" s="118" t="s">
        <v>160</v>
      </c>
      <c r="E794" s="118" t="s">
        <v>524</v>
      </c>
      <c r="F794" s="118" t="s">
        <v>547</v>
      </c>
      <c r="G794" s="118" t="s">
        <v>677</v>
      </c>
      <c r="H794" s="118"/>
      <c r="I794" s="118">
        <v>180</v>
      </c>
      <c r="J794" s="118">
        <v>125</v>
      </c>
      <c r="K794" s="118"/>
      <c r="L794" s="128"/>
    </row>
    <row r="795" spans="1:12" hidden="1">
      <c r="A795" s="118" t="s">
        <v>496</v>
      </c>
      <c r="B795" s="118" t="s">
        <v>497</v>
      </c>
      <c r="C795" s="118" t="s">
        <v>159</v>
      </c>
      <c r="D795" s="118" t="s">
        <v>160</v>
      </c>
      <c r="E795" s="118" t="s">
        <v>525</v>
      </c>
      <c r="F795" s="118" t="s">
        <v>547</v>
      </c>
      <c r="G795" s="118" t="s">
        <v>677</v>
      </c>
      <c r="H795" s="118"/>
      <c r="I795" s="118">
        <v>180</v>
      </c>
      <c r="J795" s="118">
        <v>125</v>
      </c>
      <c r="K795" s="118"/>
      <c r="L795" s="128"/>
    </row>
    <row r="796" spans="1:12" hidden="1">
      <c r="A796" s="118" t="s">
        <v>496</v>
      </c>
      <c r="B796" s="118" t="s">
        <v>497</v>
      </c>
      <c r="C796" s="118" t="s">
        <v>159</v>
      </c>
      <c r="D796" s="118" t="s">
        <v>160</v>
      </c>
      <c r="E796" s="118" t="s">
        <v>537</v>
      </c>
      <c r="F796" s="118" t="s">
        <v>547</v>
      </c>
      <c r="G796" s="118" t="s">
        <v>677</v>
      </c>
      <c r="H796" s="118"/>
      <c r="I796" s="118">
        <v>260</v>
      </c>
      <c r="J796" s="118">
        <v>170</v>
      </c>
      <c r="K796" s="118"/>
      <c r="L796" s="128"/>
    </row>
    <row r="797" spans="1:12" hidden="1">
      <c r="A797" s="118" t="s">
        <v>496</v>
      </c>
      <c r="B797" s="118" t="s">
        <v>497</v>
      </c>
      <c r="C797" s="118" t="s">
        <v>159</v>
      </c>
      <c r="D797" s="118" t="s">
        <v>160</v>
      </c>
      <c r="E797" s="118" t="s">
        <v>538</v>
      </c>
      <c r="F797" s="118" t="s">
        <v>547</v>
      </c>
      <c r="G797" s="118" t="s">
        <v>677</v>
      </c>
      <c r="H797" s="118"/>
      <c r="I797" s="118">
        <v>160</v>
      </c>
      <c r="J797" s="118">
        <v>100</v>
      </c>
      <c r="K797" s="118"/>
      <c r="L797" s="128"/>
    </row>
    <row r="798" spans="1:12" hidden="1">
      <c r="A798" s="118" t="s">
        <v>496</v>
      </c>
      <c r="B798" s="118" t="s">
        <v>497</v>
      </c>
      <c r="C798" s="118" t="s">
        <v>159</v>
      </c>
      <c r="D798" s="118" t="s">
        <v>160</v>
      </c>
      <c r="E798" s="118" t="s">
        <v>539</v>
      </c>
      <c r="F798" s="118" t="s">
        <v>547</v>
      </c>
      <c r="G798" s="118" t="s">
        <v>677</v>
      </c>
      <c r="H798" s="118"/>
      <c r="I798" s="118">
        <v>160</v>
      </c>
      <c r="J798" s="118">
        <v>100</v>
      </c>
      <c r="K798" s="118"/>
      <c r="L798" s="128"/>
    </row>
    <row r="799" spans="1:12" hidden="1">
      <c r="A799" s="118" t="s">
        <v>496</v>
      </c>
      <c r="B799" s="118" t="s">
        <v>497</v>
      </c>
      <c r="C799" s="118" t="s">
        <v>159</v>
      </c>
      <c r="D799" s="118" t="s">
        <v>160</v>
      </c>
      <c r="E799" s="118" t="s">
        <v>540</v>
      </c>
      <c r="F799" s="118" t="s">
        <v>547</v>
      </c>
      <c r="G799" s="118" t="s">
        <v>677</v>
      </c>
      <c r="H799" s="118"/>
      <c r="I799" s="118">
        <v>200</v>
      </c>
      <c r="J799" s="118">
        <v>100</v>
      </c>
      <c r="K799" s="118"/>
      <c r="L799" s="128"/>
    </row>
    <row r="800" spans="1:12" hidden="1">
      <c r="A800" s="118" t="s">
        <v>496</v>
      </c>
      <c r="B800" s="118" t="s">
        <v>497</v>
      </c>
      <c r="C800" s="118" t="s">
        <v>159</v>
      </c>
      <c r="D800" s="118" t="s">
        <v>160</v>
      </c>
      <c r="E800" s="118" t="s">
        <v>541</v>
      </c>
      <c r="F800" s="118" t="s">
        <v>547</v>
      </c>
      <c r="G800" s="118" t="s">
        <v>677</v>
      </c>
      <c r="H800" s="118"/>
      <c r="I800" s="118">
        <v>200</v>
      </c>
      <c r="J800" s="118">
        <v>100</v>
      </c>
      <c r="K800" s="118"/>
      <c r="L800" s="128"/>
    </row>
    <row r="801" spans="1:12" hidden="1">
      <c r="A801" s="118" t="s">
        <v>496</v>
      </c>
      <c r="B801" s="118" t="s">
        <v>497</v>
      </c>
      <c r="C801" s="118" t="s">
        <v>159</v>
      </c>
      <c r="D801" s="118" t="s">
        <v>160</v>
      </c>
      <c r="E801" s="118" t="s">
        <v>542</v>
      </c>
      <c r="F801" s="118" t="s">
        <v>547</v>
      </c>
      <c r="G801" s="118" t="s">
        <v>677</v>
      </c>
      <c r="H801" s="118"/>
      <c r="I801" s="118">
        <v>160</v>
      </c>
      <c r="J801" s="118">
        <v>100</v>
      </c>
      <c r="K801" s="118"/>
      <c r="L801" s="128"/>
    </row>
    <row r="802" spans="1:12" hidden="1">
      <c r="A802" s="118" t="s">
        <v>496</v>
      </c>
      <c r="B802" s="118" t="s">
        <v>497</v>
      </c>
      <c r="C802" s="118" t="s">
        <v>159</v>
      </c>
      <c r="D802" s="118" t="s">
        <v>160</v>
      </c>
      <c r="E802" s="118" t="s">
        <v>543</v>
      </c>
      <c r="F802" s="118" t="s">
        <v>547</v>
      </c>
      <c r="G802" s="118" t="s">
        <v>677</v>
      </c>
      <c r="H802" s="118"/>
      <c r="I802" s="118">
        <v>170</v>
      </c>
      <c r="J802" s="118">
        <v>110</v>
      </c>
      <c r="K802" s="118"/>
      <c r="L802" s="128"/>
    </row>
    <row r="803" spans="1:12" hidden="1">
      <c r="A803" s="118" t="s">
        <v>496</v>
      </c>
      <c r="B803" s="118" t="s">
        <v>497</v>
      </c>
      <c r="C803" s="118" t="s">
        <v>159</v>
      </c>
      <c r="D803" s="118" t="s">
        <v>160</v>
      </c>
      <c r="E803" s="118" t="s">
        <v>544</v>
      </c>
      <c r="F803" s="118" t="s">
        <v>547</v>
      </c>
      <c r="G803" s="118" t="s">
        <v>677</v>
      </c>
      <c r="H803" s="118"/>
      <c r="I803" s="118">
        <v>170</v>
      </c>
      <c r="J803" s="118">
        <v>110</v>
      </c>
      <c r="K803" s="118"/>
      <c r="L803" s="128"/>
    </row>
    <row r="804" spans="1:12" hidden="1">
      <c r="A804" s="118" t="s">
        <v>496</v>
      </c>
      <c r="B804" s="118" t="s">
        <v>497</v>
      </c>
      <c r="C804" s="118" t="s">
        <v>159</v>
      </c>
      <c r="D804" s="118" t="s">
        <v>160</v>
      </c>
      <c r="E804" s="118" t="s">
        <v>500</v>
      </c>
      <c r="F804" s="118" t="s">
        <v>548</v>
      </c>
      <c r="G804" s="118" t="s">
        <v>677</v>
      </c>
      <c r="H804" s="118"/>
      <c r="I804" s="118">
        <v>160</v>
      </c>
      <c r="J804" s="118">
        <v>140</v>
      </c>
      <c r="K804" s="118"/>
      <c r="L804" s="128"/>
    </row>
    <row r="805" spans="1:12" hidden="1">
      <c r="A805" s="118" t="s">
        <v>496</v>
      </c>
      <c r="B805" s="118" t="s">
        <v>497</v>
      </c>
      <c r="C805" s="118" t="s">
        <v>159</v>
      </c>
      <c r="D805" s="118" t="s">
        <v>160</v>
      </c>
      <c r="E805" s="118" t="s">
        <v>498</v>
      </c>
      <c r="F805" s="118" t="s">
        <v>548</v>
      </c>
      <c r="G805" s="118" t="s">
        <v>677</v>
      </c>
      <c r="H805" s="118"/>
      <c r="I805" s="118">
        <v>160</v>
      </c>
      <c r="J805" s="118">
        <v>140</v>
      </c>
      <c r="K805" s="118"/>
      <c r="L805" s="128"/>
    </row>
    <row r="806" spans="1:12" hidden="1">
      <c r="A806" s="118" t="s">
        <v>496</v>
      </c>
      <c r="B806" s="118" t="s">
        <v>497</v>
      </c>
      <c r="C806" s="118" t="s">
        <v>159</v>
      </c>
      <c r="D806" s="118" t="s">
        <v>160</v>
      </c>
      <c r="E806" s="118" t="s">
        <v>526</v>
      </c>
      <c r="F806" s="118" t="s">
        <v>548</v>
      </c>
      <c r="G806" s="118" t="s">
        <v>677</v>
      </c>
      <c r="H806" s="118"/>
      <c r="I806" s="118">
        <v>100</v>
      </c>
      <c r="J806" s="118">
        <v>50</v>
      </c>
      <c r="K806" s="118"/>
      <c r="L806" s="128"/>
    </row>
    <row r="807" spans="1:12" hidden="1">
      <c r="A807" s="118" t="s">
        <v>496</v>
      </c>
      <c r="B807" s="118" t="s">
        <v>497</v>
      </c>
      <c r="C807" s="118" t="s">
        <v>159</v>
      </c>
      <c r="D807" s="118" t="s">
        <v>160</v>
      </c>
      <c r="E807" s="118" t="s">
        <v>536</v>
      </c>
      <c r="F807" s="118" t="s">
        <v>548</v>
      </c>
      <c r="G807" s="118" t="s">
        <v>677</v>
      </c>
      <c r="H807" s="118"/>
      <c r="I807" s="118">
        <v>100</v>
      </c>
      <c r="J807" s="118">
        <v>50</v>
      </c>
      <c r="K807" s="118"/>
      <c r="L807" s="128"/>
    </row>
    <row r="808" spans="1:12" hidden="1">
      <c r="A808" s="118" t="s">
        <v>496</v>
      </c>
      <c r="B808" s="118" t="s">
        <v>497</v>
      </c>
      <c r="C808" s="118" t="s">
        <v>159</v>
      </c>
      <c r="D808" s="118" t="s">
        <v>160</v>
      </c>
      <c r="E808" s="118" t="s">
        <v>504</v>
      </c>
      <c r="F808" s="118" t="s">
        <v>548</v>
      </c>
      <c r="G808" s="118" t="s">
        <v>677</v>
      </c>
      <c r="H808" s="118"/>
      <c r="I808" s="118">
        <v>150</v>
      </c>
      <c r="J808" s="118">
        <v>75</v>
      </c>
      <c r="K808" s="118"/>
      <c r="L808" s="128"/>
    </row>
    <row r="809" spans="1:12" hidden="1">
      <c r="A809" s="118" t="s">
        <v>496</v>
      </c>
      <c r="B809" s="118" t="s">
        <v>497</v>
      </c>
      <c r="C809" s="118" t="s">
        <v>159</v>
      </c>
      <c r="D809" s="118" t="s">
        <v>160</v>
      </c>
      <c r="E809" s="118" t="s">
        <v>505</v>
      </c>
      <c r="F809" s="118" t="s">
        <v>548</v>
      </c>
      <c r="G809" s="118" t="s">
        <v>677</v>
      </c>
      <c r="H809" s="118"/>
      <c r="I809" s="118">
        <v>180</v>
      </c>
      <c r="J809" s="118">
        <v>110</v>
      </c>
      <c r="K809" s="118"/>
      <c r="L809" s="128"/>
    </row>
    <row r="810" spans="1:12" hidden="1">
      <c r="A810" s="118" t="s">
        <v>496</v>
      </c>
      <c r="B810" s="118" t="s">
        <v>497</v>
      </c>
      <c r="C810" s="118" t="s">
        <v>159</v>
      </c>
      <c r="D810" s="118" t="s">
        <v>160</v>
      </c>
      <c r="E810" s="118" t="s">
        <v>506</v>
      </c>
      <c r="F810" s="118" t="s">
        <v>548</v>
      </c>
      <c r="G810" s="118" t="s">
        <v>677</v>
      </c>
      <c r="H810" s="118"/>
      <c r="I810" s="118">
        <v>180</v>
      </c>
      <c r="J810" s="118">
        <v>110</v>
      </c>
      <c r="K810" s="118"/>
      <c r="L810" s="128"/>
    </row>
    <row r="811" spans="1:12" hidden="1">
      <c r="A811" s="118" t="s">
        <v>496</v>
      </c>
      <c r="B811" s="118" t="s">
        <v>497</v>
      </c>
      <c r="C811" s="118" t="s">
        <v>159</v>
      </c>
      <c r="D811" s="118" t="s">
        <v>160</v>
      </c>
      <c r="E811" s="118" t="s">
        <v>507</v>
      </c>
      <c r="F811" s="118" t="s">
        <v>548</v>
      </c>
      <c r="G811" s="118" t="s">
        <v>677</v>
      </c>
      <c r="H811" s="118"/>
      <c r="I811" s="118">
        <v>320</v>
      </c>
      <c r="J811" s="118">
        <v>160</v>
      </c>
      <c r="K811" s="118"/>
      <c r="L811" s="128"/>
    </row>
    <row r="812" spans="1:12" hidden="1">
      <c r="A812" s="118" t="s">
        <v>496</v>
      </c>
      <c r="B812" s="118" t="s">
        <v>497</v>
      </c>
      <c r="C812" s="118" t="s">
        <v>159</v>
      </c>
      <c r="D812" s="118" t="s">
        <v>160</v>
      </c>
      <c r="E812" s="118" t="s">
        <v>508</v>
      </c>
      <c r="F812" s="118" t="s">
        <v>548</v>
      </c>
      <c r="G812" s="118" t="s">
        <v>677</v>
      </c>
      <c r="H812" s="118"/>
      <c r="I812" s="118">
        <v>220</v>
      </c>
      <c r="J812" s="118">
        <v>190</v>
      </c>
      <c r="K812" s="118"/>
      <c r="L812" s="128"/>
    </row>
    <row r="813" spans="1:12" hidden="1">
      <c r="A813" s="118" t="s">
        <v>496</v>
      </c>
      <c r="B813" s="118" t="s">
        <v>497</v>
      </c>
      <c r="C813" s="118" t="s">
        <v>159</v>
      </c>
      <c r="D813" s="118" t="s">
        <v>160</v>
      </c>
      <c r="E813" s="118" t="s">
        <v>509</v>
      </c>
      <c r="F813" s="118" t="s">
        <v>548</v>
      </c>
      <c r="G813" s="118" t="s">
        <v>677</v>
      </c>
      <c r="H813" s="118"/>
      <c r="I813" s="118">
        <v>320</v>
      </c>
      <c r="J813" s="118">
        <v>160</v>
      </c>
      <c r="K813" s="118"/>
      <c r="L813" s="128"/>
    </row>
    <row r="814" spans="1:12" hidden="1">
      <c r="A814" s="118" t="s">
        <v>496</v>
      </c>
      <c r="B814" s="118" t="s">
        <v>497</v>
      </c>
      <c r="C814" s="118" t="s">
        <v>159</v>
      </c>
      <c r="D814" s="118" t="s">
        <v>160</v>
      </c>
      <c r="E814" s="118" t="s">
        <v>510</v>
      </c>
      <c r="F814" s="118" t="s">
        <v>548</v>
      </c>
      <c r="G814" s="118" t="s">
        <v>677</v>
      </c>
      <c r="H814" s="118"/>
      <c r="I814" s="118">
        <v>170</v>
      </c>
      <c r="J814" s="118">
        <v>110</v>
      </c>
      <c r="K814" s="118"/>
      <c r="L814" s="128"/>
    </row>
    <row r="815" spans="1:12" hidden="1">
      <c r="A815" s="118" t="s">
        <v>496</v>
      </c>
      <c r="B815" s="118" t="s">
        <v>497</v>
      </c>
      <c r="C815" s="118" t="s">
        <v>159</v>
      </c>
      <c r="D815" s="118" t="s">
        <v>160</v>
      </c>
      <c r="E815" s="118" t="s">
        <v>513</v>
      </c>
      <c r="F815" s="118" t="s">
        <v>548</v>
      </c>
      <c r="G815" s="118" t="s">
        <v>677</v>
      </c>
      <c r="H815" s="118"/>
      <c r="I815" s="118">
        <v>180</v>
      </c>
      <c r="J815" s="118">
        <v>125</v>
      </c>
      <c r="K815" s="118"/>
      <c r="L815" s="128"/>
    </row>
    <row r="816" spans="1:12" hidden="1">
      <c r="A816" s="118" t="s">
        <v>496</v>
      </c>
      <c r="B816" s="118" t="s">
        <v>497</v>
      </c>
      <c r="C816" s="118" t="s">
        <v>159</v>
      </c>
      <c r="D816" s="118" t="s">
        <v>160</v>
      </c>
      <c r="E816" s="118" t="s">
        <v>512</v>
      </c>
      <c r="F816" s="118" t="s">
        <v>548</v>
      </c>
      <c r="G816" s="118" t="s">
        <v>677</v>
      </c>
      <c r="H816" s="118"/>
      <c r="I816" s="118">
        <v>170</v>
      </c>
      <c r="J816" s="118">
        <v>110</v>
      </c>
      <c r="K816" s="118"/>
      <c r="L816" s="128"/>
    </row>
    <row r="817" spans="1:12" hidden="1">
      <c r="A817" s="118" t="s">
        <v>496</v>
      </c>
      <c r="B817" s="118" t="s">
        <v>497</v>
      </c>
      <c r="C817" s="118" t="s">
        <v>159</v>
      </c>
      <c r="D817" s="118" t="s">
        <v>160</v>
      </c>
      <c r="E817" s="118" t="s">
        <v>511</v>
      </c>
      <c r="F817" s="118" t="s">
        <v>548</v>
      </c>
      <c r="G817" s="118" t="s">
        <v>677</v>
      </c>
      <c r="H817" s="118"/>
      <c r="I817" s="118">
        <v>160</v>
      </c>
      <c r="J817" s="118">
        <v>140</v>
      </c>
      <c r="K817" s="118"/>
      <c r="L817" s="128"/>
    </row>
    <row r="818" spans="1:12" hidden="1">
      <c r="A818" s="118" t="s">
        <v>496</v>
      </c>
      <c r="B818" s="118" t="s">
        <v>497</v>
      </c>
      <c r="C818" s="118" t="s">
        <v>159</v>
      </c>
      <c r="D818" s="118" t="s">
        <v>160</v>
      </c>
      <c r="E818" s="118" t="s">
        <v>516</v>
      </c>
      <c r="F818" s="118" t="s">
        <v>548</v>
      </c>
      <c r="G818" s="118" t="s">
        <v>677</v>
      </c>
      <c r="H818" s="118"/>
      <c r="I818" s="118">
        <v>170</v>
      </c>
      <c r="J818" s="118">
        <v>110</v>
      </c>
      <c r="K818" s="118"/>
      <c r="L818" s="128"/>
    </row>
    <row r="819" spans="1:12" hidden="1">
      <c r="A819" s="118" t="s">
        <v>496</v>
      </c>
      <c r="B819" s="118" t="s">
        <v>497</v>
      </c>
      <c r="C819" s="118" t="s">
        <v>159</v>
      </c>
      <c r="D819" s="118" t="s">
        <v>160</v>
      </c>
      <c r="E819" s="118" t="s">
        <v>517</v>
      </c>
      <c r="F819" s="118" t="s">
        <v>548</v>
      </c>
      <c r="G819" s="118" t="s">
        <v>677</v>
      </c>
      <c r="H819" s="118"/>
      <c r="I819" s="118">
        <v>200</v>
      </c>
      <c r="J819" s="118">
        <v>110</v>
      </c>
      <c r="K819" s="118"/>
      <c r="L819" s="128"/>
    </row>
    <row r="820" spans="1:12" hidden="1">
      <c r="A820" s="118" t="s">
        <v>496</v>
      </c>
      <c r="B820" s="118" t="s">
        <v>497</v>
      </c>
      <c r="C820" s="118" t="s">
        <v>159</v>
      </c>
      <c r="D820" s="118" t="s">
        <v>160</v>
      </c>
      <c r="E820" s="118" t="s">
        <v>518</v>
      </c>
      <c r="F820" s="118" t="s">
        <v>548</v>
      </c>
      <c r="G820" s="118" t="s">
        <v>677</v>
      </c>
      <c r="H820" s="118"/>
      <c r="I820" s="118">
        <v>200</v>
      </c>
      <c r="J820" s="118">
        <v>110</v>
      </c>
      <c r="K820" s="118"/>
      <c r="L820" s="128"/>
    </row>
    <row r="821" spans="1:12" hidden="1">
      <c r="A821" s="118" t="s">
        <v>496</v>
      </c>
      <c r="B821" s="118" t="s">
        <v>497</v>
      </c>
      <c r="C821" s="118" t="s">
        <v>159</v>
      </c>
      <c r="D821" s="118" t="s">
        <v>160</v>
      </c>
      <c r="E821" s="118" t="s">
        <v>527</v>
      </c>
      <c r="F821" s="118" t="s">
        <v>548</v>
      </c>
      <c r="G821" s="118" t="s">
        <v>677</v>
      </c>
      <c r="H821" s="118"/>
      <c r="I821" s="118">
        <v>200</v>
      </c>
      <c r="J821" s="118">
        <v>110</v>
      </c>
      <c r="K821" s="118"/>
      <c r="L821" s="128"/>
    </row>
    <row r="822" spans="1:12" hidden="1">
      <c r="A822" s="118" t="s">
        <v>496</v>
      </c>
      <c r="B822" s="118" t="s">
        <v>497</v>
      </c>
      <c r="C822" s="118" t="s">
        <v>159</v>
      </c>
      <c r="D822" s="118" t="s">
        <v>160</v>
      </c>
      <c r="E822" s="118" t="s">
        <v>520</v>
      </c>
      <c r="F822" s="118" t="s">
        <v>548</v>
      </c>
      <c r="G822" s="118" t="s">
        <v>677</v>
      </c>
      <c r="H822" s="118"/>
      <c r="I822" s="118">
        <v>220</v>
      </c>
      <c r="J822" s="118">
        <v>140</v>
      </c>
      <c r="K822" s="118"/>
      <c r="L822" s="128"/>
    </row>
    <row r="823" spans="1:12" hidden="1">
      <c r="A823" s="118" t="s">
        <v>496</v>
      </c>
      <c r="B823" s="118" t="s">
        <v>497</v>
      </c>
      <c r="C823" s="118" t="s">
        <v>159</v>
      </c>
      <c r="D823" s="118" t="s">
        <v>160</v>
      </c>
      <c r="E823" s="118" t="s">
        <v>378</v>
      </c>
      <c r="F823" s="118" t="s">
        <v>548</v>
      </c>
      <c r="G823" s="118" t="s">
        <v>677</v>
      </c>
      <c r="H823" s="118"/>
      <c r="I823" s="118">
        <v>220</v>
      </c>
      <c r="J823" s="118">
        <v>130</v>
      </c>
      <c r="K823" s="118"/>
      <c r="L823" s="128"/>
    </row>
    <row r="824" spans="1:12" hidden="1">
      <c r="A824" s="118" t="s">
        <v>496</v>
      </c>
      <c r="B824" s="118" t="s">
        <v>497</v>
      </c>
      <c r="C824" s="118" t="s">
        <v>159</v>
      </c>
      <c r="D824" s="118" t="s">
        <v>160</v>
      </c>
      <c r="E824" s="118" t="s">
        <v>521</v>
      </c>
      <c r="F824" s="118" t="s">
        <v>548</v>
      </c>
      <c r="G824" s="118" t="s">
        <v>677</v>
      </c>
      <c r="H824" s="118"/>
      <c r="I824" s="118">
        <v>220</v>
      </c>
      <c r="J824" s="118">
        <v>130</v>
      </c>
      <c r="K824" s="118"/>
      <c r="L824" s="128"/>
    </row>
    <row r="825" spans="1:12" hidden="1">
      <c r="A825" s="118" t="s">
        <v>496</v>
      </c>
      <c r="B825" s="118" t="s">
        <v>497</v>
      </c>
      <c r="C825" s="118" t="s">
        <v>159</v>
      </c>
      <c r="D825" s="118" t="s">
        <v>160</v>
      </c>
      <c r="E825" s="118" t="s">
        <v>522</v>
      </c>
      <c r="F825" s="118" t="s">
        <v>548</v>
      </c>
      <c r="G825" s="118" t="s">
        <v>677</v>
      </c>
      <c r="H825" s="118"/>
      <c r="I825" s="118">
        <v>180</v>
      </c>
      <c r="J825" s="118">
        <v>125</v>
      </c>
      <c r="K825" s="118"/>
      <c r="L825" s="128"/>
    </row>
    <row r="826" spans="1:12" hidden="1">
      <c r="A826" s="118" t="s">
        <v>496</v>
      </c>
      <c r="B826" s="118" t="s">
        <v>497</v>
      </c>
      <c r="C826" s="118" t="s">
        <v>159</v>
      </c>
      <c r="D826" s="118" t="s">
        <v>160</v>
      </c>
      <c r="E826" s="118" t="s">
        <v>523</v>
      </c>
      <c r="F826" s="118" t="s">
        <v>548</v>
      </c>
      <c r="G826" s="118" t="s">
        <v>677</v>
      </c>
      <c r="H826" s="118"/>
      <c r="I826" s="118">
        <v>180</v>
      </c>
      <c r="J826" s="118">
        <v>125</v>
      </c>
      <c r="K826" s="118"/>
      <c r="L826" s="128"/>
    </row>
    <row r="827" spans="1:12" hidden="1">
      <c r="A827" s="118" t="s">
        <v>496</v>
      </c>
      <c r="B827" s="118" t="s">
        <v>497</v>
      </c>
      <c r="C827" s="118" t="s">
        <v>159</v>
      </c>
      <c r="D827" s="118" t="s">
        <v>160</v>
      </c>
      <c r="E827" s="118" t="s">
        <v>524</v>
      </c>
      <c r="F827" s="118" t="s">
        <v>548</v>
      </c>
      <c r="G827" s="118" t="s">
        <v>677</v>
      </c>
      <c r="H827" s="118"/>
      <c r="I827" s="118">
        <v>180</v>
      </c>
      <c r="J827" s="118">
        <v>125</v>
      </c>
      <c r="K827" s="118"/>
      <c r="L827" s="128"/>
    </row>
    <row r="828" spans="1:12" hidden="1">
      <c r="A828" s="118" t="s">
        <v>496</v>
      </c>
      <c r="B828" s="118" t="s">
        <v>497</v>
      </c>
      <c r="C828" s="118" t="s">
        <v>159</v>
      </c>
      <c r="D828" s="118" t="s">
        <v>160</v>
      </c>
      <c r="E828" s="118" t="s">
        <v>525</v>
      </c>
      <c r="F828" s="118" t="s">
        <v>548</v>
      </c>
      <c r="G828" s="118" t="s">
        <v>677</v>
      </c>
      <c r="H828" s="118"/>
      <c r="I828" s="118">
        <v>180</v>
      </c>
      <c r="J828" s="118">
        <v>125</v>
      </c>
      <c r="K828" s="118"/>
      <c r="L828" s="128"/>
    </row>
    <row r="829" spans="1:12" hidden="1">
      <c r="A829" s="118" t="s">
        <v>496</v>
      </c>
      <c r="B829" s="118" t="s">
        <v>497</v>
      </c>
      <c r="C829" s="118" t="s">
        <v>159</v>
      </c>
      <c r="D829" s="118" t="s">
        <v>160</v>
      </c>
      <c r="E829" s="118" t="s">
        <v>537</v>
      </c>
      <c r="F829" s="118" t="s">
        <v>548</v>
      </c>
      <c r="G829" s="118" t="s">
        <v>677</v>
      </c>
      <c r="H829" s="118"/>
      <c r="I829" s="118">
        <v>260</v>
      </c>
      <c r="J829" s="118">
        <v>170</v>
      </c>
      <c r="K829" s="118"/>
      <c r="L829" s="128"/>
    </row>
    <row r="830" spans="1:12" hidden="1">
      <c r="A830" s="118" t="s">
        <v>496</v>
      </c>
      <c r="B830" s="118" t="s">
        <v>497</v>
      </c>
      <c r="C830" s="118" t="s">
        <v>159</v>
      </c>
      <c r="D830" s="118" t="s">
        <v>160</v>
      </c>
      <c r="E830" s="118" t="s">
        <v>538</v>
      </c>
      <c r="F830" s="118" t="s">
        <v>548</v>
      </c>
      <c r="G830" s="118" t="s">
        <v>677</v>
      </c>
      <c r="H830" s="118"/>
      <c r="I830" s="118">
        <v>160</v>
      </c>
      <c r="J830" s="118">
        <v>100</v>
      </c>
      <c r="K830" s="118"/>
      <c r="L830" s="128"/>
    </row>
    <row r="831" spans="1:12" hidden="1">
      <c r="A831" s="118" t="s">
        <v>496</v>
      </c>
      <c r="B831" s="118" t="s">
        <v>497</v>
      </c>
      <c r="C831" s="118" t="s">
        <v>159</v>
      </c>
      <c r="D831" s="118" t="s">
        <v>160</v>
      </c>
      <c r="E831" s="118" t="s">
        <v>539</v>
      </c>
      <c r="F831" s="118" t="s">
        <v>548</v>
      </c>
      <c r="G831" s="118" t="s">
        <v>677</v>
      </c>
      <c r="H831" s="118"/>
      <c r="I831" s="118">
        <v>160</v>
      </c>
      <c r="J831" s="118">
        <v>100</v>
      </c>
      <c r="K831" s="118"/>
      <c r="L831" s="128"/>
    </row>
    <row r="832" spans="1:12" hidden="1">
      <c r="A832" s="118" t="s">
        <v>496</v>
      </c>
      <c r="B832" s="118" t="s">
        <v>497</v>
      </c>
      <c r="C832" s="118" t="s">
        <v>159</v>
      </c>
      <c r="D832" s="118" t="s">
        <v>160</v>
      </c>
      <c r="E832" s="118" t="s">
        <v>540</v>
      </c>
      <c r="F832" s="118" t="s">
        <v>548</v>
      </c>
      <c r="G832" s="118" t="s">
        <v>677</v>
      </c>
      <c r="H832" s="118"/>
      <c r="I832" s="118">
        <v>200</v>
      </c>
      <c r="J832" s="118">
        <v>100</v>
      </c>
      <c r="K832" s="118"/>
      <c r="L832" s="128"/>
    </row>
    <row r="833" spans="1:12" hidden="1">
      <c r="A833" s="118" t="s">
        <v>496</v>
      </c>
      <c r="B833" s="118" t="s">
        <v>497</v>
      </c>
      <c r="C833" s="118" t="s">
        <v>159</v>
      </c>
      <c r="D833" s="118" t="s">
        <v>160</v>
      </c>
      <c r="E833" s="118" t="s">
        <v>541</v>
      </c>
      <c r="F833" s="118" t="s">
        <v>548</v>
      </c>
      <c r="G833" s="118" t="s">
        <v>677</v>
      </c>
      <c r="H833" s="118"/>
      <c r="I833" s="118">
        <v>200</v>
      </c>
      <c r="J833" s="118">
        <v>100</v>
      </c>
      <c r="K833" s="118"/>
      <c r="L833" s="128"/>
    </row>
    <row r="834" spans="1:12" hidden="1">
      <c r="A834" s="118" t="s">
        <v>496</v>
      </c>
      <c r="B834" s="118" t="s">
        <v>497</v>
      </c>
      <c r="C834" s="118" t="s">
        <v>159</v>
      </c>
      <c r="D834" s="118" t="s">
        <v>160</v>
      </c>
      <c r="E834" s="118" t="s">
        <v>542</v>
      </c>
      <c r="F834" s="118" t="s">
        <v>548</v>
      </c>
      <c r="G834" s="118" t="s">
        <v>677</v>
      </c>
      <c r="H834" s="118"/>
      <c r="I834" s="118">
        <v>160</v>
      </c>
      <c r="J834" s="118">
        <v>100</v>
      </c>
      <c r="K834" s="118"/>
      <c r="L834" s="128"/>
    </row>
    <row r="835" spans="1:12" hidden="1">
      <c r="A835" s="118" t="s">
        <v>496</v>
      </c>
      <c r="B835" s="118" t="s">
        <v>497</v>
      </c>
      <c r="C835" s="118" t="s">
        <v>159</v>
      </c>
      <c r="D835" s="118" t="s">
        <v>160</v>
      </c>
      <c r="E835" s="118" t="s">
        <v>543</v>
      </c>
      <c r="F835" s="118" t="s">
        <v>548</v>
      </c>
      <c r="G835" s="118" t="s">
        <v>677</v>
      </c>
      <c r="H835" s="118"/>
      <c r="I835" s="118">
        <v>170</v>
      </c>
      <c r="J835" s="118">
        <v>110</v>
      </c>
      <c r="K835" s="118"/>
      <c r="L835" s="128"/>
    </row>
    <row r="836" spans="1:12" hidden="1">
      <c r="A836" s="118" t="s">
        <v>496</v>
      </c>
      <c r="B836" s="118" t="s">
        <v>497</v>
      </c>
      <c r="C836" s="118" t="s">
        <v>159</v>
      </c>
      <c r="D836" s="118" t="s">
        <v>160</v>
      </c>
      <c r="E836" s="118" t="s">
        <v>544</v>
      </c>
      <c r="F836" s="118" t="s">
        <v>548</v>
      </c>
      <c r="G836" s="118" t="s">
        <v>677</v>
      </c>
      <c r="H836" s="118"/>
      <c r="I836" s="118">
        <v>170</v>
      </c>
      <c r="J836" s="118">
        <v>110</v>
      </c>
      <c r="K836" s="118"/>
      <c r="L836" s="128"/>
    </row>
    <row r="837" spans="1:12" hidden="1">
      <c r="A837" s="118" t="s">
        <v>496</v>
      </c>
      <c r="B837" s="118" t="s">
        <v>497</v>
      </c>
      <c r="C837" s="118" t="s">
        <v>159</v>
      </c>
      <c r="D837" s="118" t="s">
        <v>160</v>
      </c>
      <c r="E837" s="118" t="s">
        <v>530</v>
      </c>
      <c r="F837" s="118" t="s">
        <v>549</v>
      </c>
      <c r="G837" s="118" t="s">
        <v>677</v>
      </c>
      <c r="H837" s="118"/>
      <c r="I837" s="118">
        <v>170</v>
      </c>
      <c r="J837" s="118">
        <v>110</v>
      </c>
      <c r="K837" s="118"/>
      <c r="L837" s="128"/>
    </row>
    <row r="838" spans="1:12" hidden="1">
      <c r="A838" s="118" t="s">
        <v>496</v>
      </c>
      <c r="B838" s="118" t="s">
        <v>497</v>
      </c>
      <c r="C838" s="118" t="s">
        <v>159</v>
      </c>
      <c r="D838" s="118" t="s">
        <v>160</v>
      </c>
      <c r="E838" s="118" t="s">
        <v>220</v>
      </c>
      <c r="F838" s="118" t="s">
        <v>550</v>
      </c>
      <c r="G838" s="118" t="s">
        <v>677</v>
      </c>
      <c r="H838" s="118"/>
      <c r="I838" s="118">
        <v>120</v>
      </c>
      <c r="J838" s="118">
        <v>90</v>
      </c>
      <c r="K838" s="118"/>
      <c r="L838" s="128"/>
    </row>
    <row r="839" spans="1:12" hidden="1">
      <c r="A839" s="118" t="s">
        <v>496</v>
      </c>
      <c r="B839" s="118" t="s">
        <v>497</v>
      </c>
      <c r="C839" s="118" t="s">
        <v>159</v>
      </c>
      <c r="D839" s="118" t="s">
        <v>160</v>
      </c>
      <c r="E839" s="118" t="s">
        <v>221</v>
      </c>
      <c r="F839" s="118" t="s">
        <v>550</v>
      </c>
      <c r="G839" s="118" t="s">
        <v>677</v>
      </c>
      <c r="H839" s="118"/>
      <c r="I839" s="118">
        <v>120</v>
      </c>
      <c r="J839" s="118">
        <v>90</v>
      </c>
      <c r="K839" s="118"/>
      <c r="L839" s="128"/>
    </row>
    <row r="840" spans="1:12" hidden="1">
      <c r="A840" s="118" t="s">
        <v>496</v>
      </c>
      <c r="B840" s="118" t="s">
        <v>497</v>
      </c>
      <c r="C840" s="118" t="s">
        <v>159</v>
      </c>
      <c r="D840" s="118" t="s">
        <v>160</v>
      </c>
      <c r="E840" s="118" t="s">
        <v>551</v>
      </c>
      <c r="F840" s="118" t="s">
        <v>550</v>
      </c>
      <c r="G840" s="118" t="s">
        <v>677</v>
      </c>
      <c r="H840" s="118"/>
      <c r="I840" s="118">
        <v>120</v>
      </c>
      <c r="J840" s="118">
        <v>90</v>
      </c>
      <c r="K840" s="118"/>
      <c r="L840" s="128"/>
    </row>
    <row r="841" spans="1:12" hidden="1">
      <c r="A841" s="118" t="s">
        <v>496</v>
      </c>
      <c r="B841" s="118" t="s">
        <v>497</v>
      </c>
      <c r="C841" s="118" t="s">
        <v>159</v>
      </c>
      <c r="D841" s="118" t="s">
        <v>160</v>
      </c>
      <c r="E841" s="118" t="s">
        <v>552</v>
      </c>
      <c r="F841" s="118" t="s">
        <v>550</v>
      </c>
      <c r="G841" s="118" t="s">
        <v>677</v>
      </c>
      <c r="H841" s="118"/>
      <c r="I841" s="118">
        <v>170</v>
      </c>
      <c r="J841" s="118">
        <v>110</v>
      </c>
      <c r="K841" s="118"/>
      <c r="L841" s="128"/>
    </row>
    <row r="842" spans="1:12" hidden="1">
      <c r="A842" s="118" t="s">
        <v>496</v>
      </c>
      <c r="B842" s="118" t="s">
        <v>497</v>
      </c>
      <c r="C842" s="118" t="s">
        <v>159</v>
      </c>
      <c r="D842" s="118" t="s">
        <v>160</v>
      </c>
      <c r="E842" s="118" t="s">
        <v>273</v>
      </c>
      <c r="F842" s="118" t="s">
        <v>550</v>
      </c>
      <c r="G842" s="118" t="s">
        <v>677</v>
      </c>
      <c r="H842" s="118"/>
      <c r="I842" s="118">
        <v>120</v>
      </c>
      <c r="J842" s="118">
        <v>90</v>
      </c>
      <c r="K842" s="118"/>
      <c r="L842" s="128"/>
    </row>
    <row r="843" spans="1:12" hidden="1">
      <c r="A843" s="118" t="s">
        <v>496</v>
      </c>
      <c r="B843" s="118" t="s">
        <v>497</v>
      </c>
      <c r="C843" s="118" t="s">
        <v>159</v>
      </c>
      <c r="D843" s="118" t="s">
        <v>160</v>
      </c>
      <c r="E843" s="118" t="s">
        <v>174</v>
      </c>
      <c r="F843" s="118" t="s">
        <v>550</v>
      </c>
      <c r="G843" s="118" t="s">
        <v>677</v>
      </c>
      <c r="H843" s="118"/>
      <c r="I843" s="118">
        <v>170</v>
      </c>
      <c r="J843" s="118">
        <v>110</v>
      </c>
      <c r="K843" s="118"/>
      <c r="L843" s="128"/>
    </row>
    <row r="844" spans="1:12" hidden="1">
      <c r="A844" s="118" t="s">
        <v>496</v>
      </c>
      <c r="B844" s="118" t="s">
        <v>497</v>
      </c>
      <c r="C844" s="118" t="s">
        <v>159</v>
      </c>
      <c r="D844" s="118" t="s">
        <v>160</v>
      </c>
      <c r="E844" s="118" t="s">
        <v>175</v>
      </c>
      <c r="F844" s="118" t="s">
        <v>550</v>
      </c>
      <c r="G844" s="118" t="s">
        <v>677</v>
      </c>
      <c r="H844" s="118"/>
      <c r="I844" s="118">
        <v>120</v>
      </c>
      <c r="J844" s="118">
        <v>90</v>
      </c>
      <c r="K844" s="118"/>
      <c r="L844" s="128"/>
    </row>
    <row r="845" spans="1:12" hidden="1">
      <c r="A845" s="118" t="s">
        <v>496</v>
      </c>
      <c r="B845" s="118" t="s">
        <v>497</v>
      </c>
      <c r="C845" s="118" t="s">
        <v>159</v>
      </c>
      <c r="D845" s="118" t="s">
        <v>160</v>
      </c>
      <c r="E845" s="118" t="s">
        <v>200</v>
      </c>
      <c r="F845" s="118" t="s">
        <v>550</v>
      </c>
      <c r="G845" s="118" t="s">
        <v>677</v>
      </c>
      <c r="H845" s="118"/>
      <c r="I845" s="118">
        <v>170</v>
      </c>
      <c r="J845" s="118">
        <v>110</v>
      </c>
      <c r="K845" s="118"/>
      <c r="L845" s="128"/>
    </row>
    <row r="846" spans="1:12" hidden="1">
      <c r="A846" s="118" t="s">
        <v>496</v>
      </c>
      <c r="B846" s="118" t="s">
        <v>497</v>
      </c>
      <c r="C846" s="118" t="s">
        <v>159</v>
      </c>
      <c r="D846" s="118" t="s">
        <v>160</v>
      </c>
      <c r="E846" s="118" t="s">
        <v>253</v>
      </c>
      <c r="F846" s="118" t="s">
        <v>550</v>
      </c>
      <c r="G846" s="118" t="s">
        <v>677</v>
      </c>
      <c r="H846" s="118"/>
      <c r="I846" s="118">
        <v>170</v>
      </c>
      <c r="J846" s="118">
        <v>110</v>
      </c>
      <c r="K846" s="118"/>
      <c r="L846" s="128"/>
    </row>
    <row r="847" spans="1:12" hidden="1">
      <c r="A847" s="118" t="s">
        <v>496</v>
      </c>
      <c r="B847" s="118" t="s">
        <v>497</v>
      </c>
      <c r="C847" s="118" t="s">
        <v>159</v>
      </c>
      <c r="D847" s="118" t="s">
        <v>160</v>
      </c>
      <c r="E847" s="118" t="s">
        <v>248</v>
      </c>
      <c r="F847" s="118" t="s">
        <v>550</v>
      </c>
      <c r="G847" s="118" t="s">
        <v>677</v>
      </c>
      <c r="H847" s="118"/>
      <c r="I847" s="118">
        <v>120</v>
      </c>
      <c r="J847" s="118">
        <v>110</v>
      </c>
      <c r="K847" s="118"/>
      <c r="L847" s="128"/>
    </row>
    <row r="848" spans="1:12" hidden="1">
      <c r="A848" s="118" t="s">
        <v>496</v>
      </c>
      <c r="B848" s="118" t="s">
        <v>497</v>
      </c>
      <c r="C848" s="118" t="s">
        <v>159</v>
      </c>
      <c r="D848" s="118" t="s">
        <v>160</v>
      </c>
      <c r="E848" s="118" t="s">
        <v>161</v>
      </c>
      <c r="F848" s="118" t="s">
        <v>550</v>
      </c>
      <c r="G848" s="118" t="s">
        <v>677</v>
      </c>
      <c r="H848" s="118"/>
      <c r="I848" s="118">
        <v>240</v>
      </c>
      <c r="J848" s="118">
        <v>125</v>
      </c>
      <c r="K848" s="118"/>
      <c r="L848" s="128"/>
    </row>
    <row r="849" spans="1:12" hidden="1">
      <c r="A849" s="118" t="s">
        <v>496</v>
      </c>
      <c r="B849" s="118" t="s">
        <v>497</v>
      </c>
      <c r="C849" s="118" t="s">
        <v>159</v>
      </c>
      <c r="D849" s="118" t="s">
        <v>160</v>
      </c>
      <c r="E849" s="118" t="s">
        <v>259</v>
      </c>
      <c r="F849" s="118" t="s">
        <v>550</v>
      </c>
      <c r="G849" s="118" t="s">
        <v>677</v>
      </c>
      <c r="H849" s="118"/>
      <c r="I849" s="118">
        <v>250</v>
      </c>
      <c r="J849" s="118">
        <v>120</v>
      </c>
      <c r="K849" s="118"/>
      <c r="L849" s="128"/>
    </row>
    <row r="850" spans="1:12" hidden="1">
      <c r="A850" s="118" t="s">
        <v>496</v>
      </c>
      <c r="B850" s="118" t="s">
        <v>497</v>
      </c>
      <c r="C850" s="118" t="s">
        <v>159</v>
      </c>
      <c r="D850" s="118" t="s">
        <v>160</v>
      </c>
      <c r="E850" s="118" t="s">
        <v>263</v>
      </c>
      <c r="F850" s="118" t="s">
        <v>550</v>
      </c>
      <c r="G850" s="118" t="s">
        <v>677</v>
      </c>
      <c r="H850" s="118"/>
      <c r="I850" s="118">
        <v>120</v>
      </c>
      <c r="J850" s="118">
        <v>90</v>
      </c>
      <c r="K850" s="118"/>
      <c r="L850" s="128"/>
    </row>
    <row r="851" spans="1:12" hidden="1">
      <c r="A851" s="118" t="s">
        <v>496</v>
      </c>
      <c r="B851" s="118" t="s">
        <v>497</v>
      </c>
      <c r="C851" s="118" t="s">
        <v>159</v>
      </c>
      <c r="D851" s="118" t="s">
        <v>160</v>
      </c>
      <c r="E851" s="118" t="s">
        <v>303</v>
      </c>
      <c r="F851" s="118" t="s">
        <v>550</v>
      </c>
      <c r="G851" s="118" t="s">
        <v>677</v>
      </c>
      <c r="H851" s="118"/>
      <c r="I851" s="118">
        <v>340</v>
      </c>
      <c r="J851" s="118">
        <v>170</v>
      </c>
      <c r="K851" s="118"/>
      <c r="L851" s="128"/>
    </row>
    <row r="852" spans="1:12" hidden="1">
      <c r="A852" s="118" t="s">
        <v>496</v>
      </c>
      <c r="B852" s="118" t="s">
        <v>497</v>
      </c>
      <c r="C852" s="118" t="s">
        <v>159</v>
      </c>
      <c r="D852" s="118" t="s">
        <v>160</v>
      </c>
      <c r="E852" s="118" t="s">
        <v>179</v>
      </c>
      <c r="F852" s="118" t="s">
        <v>550</v>
      </c>
      <c r="G852" s="118" t="s">
        <v>677</v>
      </c>
      <c r="H852" s="118"/>
      <c r="I852" s="118">
        <v>570</v>
      </c>
      <c r="J852" s="118">
        <v>335</v>
      </c>
      <c r="K852" s="118"/>
      <c r="L852" s="128"/>
    </row>
    <row r="853" spans="1:12" hidden="1">
      <c r="A853" s="118" t="s">
        <v>496</v>
      </c>
      <c r="B853" s="118" t="s">
        <v>497</v>
      </c>
      <c r="C853" s="118" t="s">
        <v>159</v>
      </c>
      <c r="D853" s="118" t="s">
        <v>160</v>
      </c>
      <c r="E853" s="118" t="s">
        <v>553</v>
      </c>
      <c r="F853" s="118" t="s">
        <v>550</v>
      </c>
      <c r="G853" s="118" t="s">
        <v>677</v>
      </c>
      <c r="H853" s="118"/>
      <c r="I853" s="118">
        <v>730</v>
      </c>
      <c r="J853" s="118">
        <v>365</v>
      </c>
      <c r="K853" s="118"/>
      <c r="L853" s="128"/>
    </row>
    <row r="854" spans="1:12" hidden="1">
      <c r="A854" s="118" t="s">
        <v>496</v>
      </c>
      <c r="B854" s="118" t="s">
        <v>497</v>
      </c>
      <c r="C854" s="118" t="s">
        <v>159</v>
      </c>
      <c r="D854" s="118" t="s">
        <v>160</v>
      </c>
      <c r="E854" s="118" t="s">
        <v>212</v>
      </c>
      <c r="F854" s="118" t="s">
        <v>550</v>
      </c>
      <c r="G854" s="118" t="s">
        <v>677</v>
      </c>
      <c r="H854" s="118"/>
      <c r="I854" s="118">
        <v>730</v>
      </c>
      <c r="J854" s="118">
        <v>365</v>
      </c>
      <c r="K854" s="118"/>
      <c r="L854" s="128"/>
    </row>
    <row r="855" spans="1:12" hidden="1">
      <c r="A855" s="118" t="s">
        <v>496</v>
      </c>
      <c r="B855" s="118" t="s">
        <v>497</v>
      </c>
      <c r="C855" s="118" t="s">
        <v>159</v>
      </c>
      <c r="D855" s="118" t="s">
        <v>160</v>
      </c>
      <c r="E855" s="118" t="s">
        <v>554</v>
      </c>
      <c r="F855" s="118" t="s">
        <v>550</v>
      </c>
      <c r="G855" s="118" t="s">
        <v>677</v>
      </c>
      <c r="H855" s="118"/>
      <c r="I855" s="118">
        <v>2020</v>
      </c>
      <c r="J855" s="118">
        <v>1160</v>
      </c>
      <c r="K855" s="118"/>
      <c r="L855" s="128"/>
    </row>
    <row r="856" spans="1:12" hidden="1">
      <c r="A856" s="118" t="s">
        <v>496</v>
      </c>
      <c r="B856" s="118" t="s">
        <v>497</v>
      </c>
      <c r="C856" s="118" t="s">
        <v>159</v>
      </c>
      <c r="D856" s="118" t="s">
        <v>160</v>
      </c>
      <c r="E856" s="118" t="s">
        <v>555</v>
      </c>
      <c r="F856" s="118" t="s">
        <v>550</v>
      </c>
      <c r="G856" s="118" t="s">
        <v>677</v>
      </c>
      <c r="H856" s="118"/>
      <c r="I856" s="118">
        <v>1420</v>
      </c>
      <c r="J856" s="118">
        <v>920</v>
      </c>
      <c r="K856" s="118"/>
      <c r="L856" s="128"/>
    </row>
    <row r="857" spans="1:12" hidden="1">
      <c r="A857" s="118" t="s">
        <v>496</v>
      </c>
      <c r="B857" s="118" t="s">
        <v>497</v>
      </c>
      <c r="C857" s="118" t="s">
        <v>159</v>
      </c>
      <c r="D857" s="118" t="s">
        <v>160</v>
      </c>
      <c r="E857" s="118" t="s">
        <v>262</v>
      </c>
      <c r="F857" s="118" t="s">
        <v>550</v>
      </c>
      <c r="G857" s="118" t="s">
        <v>677</v>
      </c>
      <c r="H857" s="118"/>
      <c r="I857" s="118">
        <v>370</v>
      </c>
      <c r="J857" s="118">
        <v>190</v>
      </c>
      <c r="K857" s="118"/>
      <c r="L857" s="128"/>
    </row>
    <row r="858" spans="1:12" hidden="1">
      <c r="A858" s="118" t="s">
        <v>496</v>
      </c>
      <c r="B858" s="118" t="s">
        <v>497</v>
      </c>
      <c r="C858" s="118" t="s">
        <v>159</v>
      </c>
      <c r="D858" s="118" t="s">
        <v>160</v>
      </c>
      <c r="E858" s="118" t="s">
        <v>201</v>
      </c>
      <c r="F858" s="118" t="s">
        <v>550</v>
      </c>
      <c r="G858" s="118" t="s">
        <v>677</v>
      </c>
      <c r="H858" s="118"/>
      <c r="I858" s="118">
        <v>380</v>
      </c>
      <c r="J858" s="118">
        <v>210</v>
      </c>
      <c r="K858" s="118"/>
      <c r="L858" s="128"/>
    </row>
    <row r="859" spans="1:12" hidden="1">
      <c r="A859" s="118" t="s">
        <v>496</v>
      </c>
      <c r="B859" s="118" t="s">
        <v>497</v>
      </c>
      <c r="C859" s="118" t="s">
        <v>159</v>
      </c>
      <c r="D859" s="118" t="s">
        <v>160</v>
      </c>
      <c r="E859" s="118" t="s">
        <v>271</v>
      </c>
      <c r="F859" s="118" t="s">
        <v>550</v>
      </c>
      <c r="G859" s="118" t="s">
        <v>677</v>
      </c>
      <c r="H859" s="118"/>
      <c r="I859" s="118">
        <v>420</v>
      </c>
      <c r="J859" s="118">
        <v>235</v>
      </c>
      <c r="K859" s="118"/>
      <c r="L859" s="128"/>
    </row>
    <row r="860" spans="1:12" hidden="1">
      <c r="A860" s="118" t="s">
        <v>496</v>
      </c>
      <c r="B860" s="118" t="s">
        <v>497</v>
      </c>
      <c r="C860" s="118" t="s">
        <v>159</v>
      </c>
      <c r="D860" s="118" t="s">
        <v>160</v>
      </c>
      <c r="E860" s="118" t="s">
        <v>173</v>
      </c>
      <c r="F860" s="118" t="s">
        <v>550</v>
      </c>
      <c r="G860" s="118" t="s">
        <v>677</v>
      </c>
      <c r="H860" s="118"/>
      <c r="I860" s="118">
        <v>400</v>
      </c>
      <c r="J860" s="118">
        <v>235</v>
      </c>
      <c r="K860" s="118"/>
      <c r="L860" s="128"/>
    </row>
    <row r="861" spans="1:12" hidden="1">
      <c r="A861" s="118" t="s">
        <v>496</v>
      </c>
      <c r="B861" s="118" t="s">
        <v>497</v>
      </c>
      <c r="C861" s="118" t="s">
        <v>159</v>
      </c>
      <c r="D861" s="118" t="s">
        <v>160</v>
      </c>
      <c r="E861" s="118" t="s">
        <v>272</v>
      </c>
      <c r="F861" s="118" t="s">
        <v>550</v>
      </c>
      <c r="G861" s="118" t="s">
        <v>677</v>
      </c>
      <c r="H861" s="118"/>
      <c r="I861" s="118">
        <v>380</v>
      </c>
      <c r="J861" s="118">
        <v>230</v>
      </c>
      <c r="K861" s="118"/>
      <c r="L861" s="128"/>
    </row>
    <row r="862" spans="1:12" hidden="1">
      <c r="A862" s="118" t="s">
        <v>496</v>
      </c>
      <c r="B862" s="118" t="s">
        <v>497</v>
      </c>
      <c r="C862" s="118" t="s">
        <v>159</v>
      </c>
      <c r="D862" s="118" t="s">
        <v>160</v>
      </c>
      <c r="E862" s="118" t="s">
        <v>384</v>
      </c>
      <c r="F862" s="118" t="s">
        <v>550</v>
      </c>
      <c r="G862" s="118" t="s">
        <v>677</v>
      </c>
      <c r="H862" s="118"/>
      <c r="I862" s="118">
        <v>370</v>
      </c>
      <c r="J862" s="118">
        <v>260</v>
      </c>
      <c r="K862" s="118"/>
      <c r="L862" s="128"/>
    </row>
    <row r="863" spans="1:12" hidden="1">
      <c r="A863" s="118" t="s">
        <v>496</v>
      </c>
      <c r="B863" s="118" t="s">
        <v>497</v>
      </c>
      <c r="C863" s="118" t="s">
        <v>159</v>
      </c>
      <c r="D863" s="118" t="s">
        <v>160</v>
      </c>
      <c r="E863" s="118" t="s">
        <v>552</v>
      </c>
      <c r="F863" s="118" t="s">
        <v>550</v>
      </c>
      <c r="G863" s="118" t="s">
        <v>677</v>
      </c>
      <c r="H863" s="118"/>
      <c r="I863" s="118">
        <v>330</v>
      </c>
      <c r="J863" s="118">
        <v>180</v>
      </c>
      <c r="K863" s="118"/>
      <c r="L863" s="128"/>
    </row>
    <row r="864" spans="1:12" hidden="1">
      <c r="A864" s="118" t="s">
        <v>496</v>
      </c>
      <c r="B864" s="118" t="s">
        <v>497</v>
      </c>
      <c r="C864" s="118" t="s">
        <v>159</v>
      </c>
      <c r="D864" s="118" t="s">
        <v>160</v>
      </c>
      <c r="E864" s="118" t="s">
        <v>276</v>
      </c>
      <c r="F864" s="118" t="s">
        <v>557</v>
      </c>
      <c r="G864" s="118" t="s">
        <v>677</v>
      </c>
      <c r="H864" s="118"/>
      <c r="I864" s="118">
        <v>60</v>
      </c>
      <c r="J864" s="118">
        <v>35</v>
      </c>
      <c r="K864" s="118"/>
      <c r="L864" s="128"/>
    </row>
    <row r="865" spans="1:12" hidden="1">
      <c r="A865" s="118" t="s">
        <v>496</v>
      </c>
      <c r="B865" s="118" t="s">
        <v>497</v>
      </c>
      <c r="C865" s="118" t="s">
        <v>159</v>
      </c>
      <c r="D865" s="118" t="s">
        <v>160</v>
      </c>
      <c r="E865" s="118" t="s">
        <v>276</v>
      </c>
      <c r="F865" s="118" t="s">
        <v>557</v>
      </c>
      <c r="G865" s="118" t="s">
        <v>677</v>
      </c>
      <c r="H865" s="118"/>
      <c r="I865" s="118" t="s">
        <v>558</v>
      </c>
      <c r="J865" s="118" t="s">
        <v>559</v>
      </c>
      <c r="K865" s="118"/>
      <c r="L865" s="128"/>
    </row>
    <row r="866" spans="1:12" hidden="1">
      <c r="A866" s="118" t="s">
        <v>496</v>
      </c>
      <c r="B866" s="118" t="s">
        <v>497</v>
      </c>
      <c r="C866" s="118" t="s">
        <v>159</v>
      </c>
      <c r="D866" s="118" t="s">
        <v>160</v>
      </c>
      <c r="E866" s="118" t="s">
        <v>261</v>
      </c>
      <c r="F866" s="118" t="s">
        <v>557</v>
      </c>
      <c r="G866" s="118" t="s">
        <v>677</v>
      </c>
      <c r="H866" s="118"/>
      <c r="I866" s="118">
        <v>120</v>
      </c>
      <c r="J866" s="118">
        <v>60</v>
      </c>
      <c r="K866" s="118"/>
      <c r="L866" s="128"/>
    </row>
    <row r="867" spans="1:12" hidden="1">
      <c r="A867" s="118" t="s">
        <v>496</v>
      </c>
      <c r="B867" s="118" t="s">
        <v>497</v>
      </c>
      <c r="C867" s="118" t="s">
        <v>159</v>
      </c>
      <c r="D867" s="118" t="s">
        <v>160</v>
      </c>
      <c r="E867" s="118" t="s">
        <v>261</v>
      </c>
      <c r="F867" s="118" t="s">
        <v>557</v>
      </c>
      <c r="G867" s="118" t="s">
        <v>677</v>
      </c>
      <c r="H867" s="118"/>
      <c r="I867" s="118" t="s">
        <v>560</v>
      </c>
      <c r="J867" s="118" t="s">
        <v>561</v>
      </c>
      <c r="K867" s="118"/>
      <c r="L867" s="128"/>
    </row>
    <row r="868" spans="1:12" hidden="1">
      <c r="A868" s="118" t="s">
        <v>496</v>
      </c>
      <c r="B868" s="118" t="s">
        <v>497</v>
      </c>
      <c r="C868" s="118" t="s">
        <v>159</v>
      </c>
      <c r="D868" s="118" t="s">
        <v>160</v>
      </c>
      <c r="E868" s="118" t="s">
        <v>562</v>
      </c>
      <c r="F868" s="118" t="s">
        <v>563</v>
      </c>
      <c r="G868" s="118" t="s">
        <v>677</v>
      </c>
      <c r="H868" s="118"/>
      <c r="I868" s="118">
        <v>195</v>
      </c>
      <c r="J868" s="118">
        <v>105</v>
      </c>
      <c r="K868" s="118"/>
      <c r="L868" s="128"/>
    </row>
    <row r="869" spans="1:12" hidden="1">
      <c r="A869" s="118" t="s">
        <v>496</v>
      </c>
      <c r="B869" s="118" t="s">
        <v>497</v>
      </c>
      <c r="C869" s="118" t="s">
        <v>159</v>
      </c>
      <c r="D869" s="118" t="s">
        <v>160</v>
      </c>
      <c r="E869" s="118" t="s">
        <v>564</v>
      </c>
      <c r="F869" s="118" t="s">
        <v>563</v>
      </c>
      <c r="G869" s="118" t="s">
        <v>677</v>
      </c>
      <c r="H869" s="118"/>
      <c r="I869" s="118">
        <v>245</v>
      </c>
      <c r="J869" s="118">
        <v>140</v>
      </c>
      <c r="K869" s="118"/>
      <c r="L869" s="128"/>
    </row>
    <row r="870" spans="1:12" hidden="1">
      <c r="A870" s="118" t="s">
        <v>496</v>
      </c>
      <c r="B870" s="118" t="s">
        <v>497</v>
      </c>
      <c r="C870" s="118" t="s">
        <v>159</v>
      </c>
      <c r="D870" s="118" t="s">
        <v>160</v>
      </c>
      <c r="E870" s="118" t="s">
        <v>565</v>
      </c>
      <c r="F870" s="118" t="s">
        <v>563</v>
      </c>
      <c r="G870" s="118" t="s">
        <v>677</v>
      </c>
      <c r="H870" s="118"/>
      <c r="I870" s="118">
        <v>300</v>
      </c>
      <c r="J870" s="118">
        <v>125</v>
      </c>
      <c r="K870" s="118"/>
      <c r="L870" s="128"/>
    </row>
    <row r="871" spans="1:12" hidden="1">
      <c r="A871" s="118" t="s">
        <v>496</v>
      </c>
      <c r="B871" s="118" t="s">
        <v>497</v>
      </c>
      <c r="C871" s="118" t="s">
        <v>159</v>
      </c>
      <c r="D871" s="118" t="s">
        <v>160</v>
      </c>
      <c r="E871" s="118" t="s">
        <v>566</v>
      </c>
      <c r="F871" s="118" t="s">
        <v>563</v>
      </c>
      <c r="G871" s="118" t="s">
        <v>677</v>
      </c>
      <c r="H871" s="118"/>
      <c r="I871" s="118">
        <v>210</v>
      </c>
      <c r="J871" s="118">
        <v>80</v>
      </c>
      <c r="K871" s="118"/>
      <c r="L871" s="128"/>
    </row>
    <row r="872" spans="1:12" hidden="1">
      <c r="A872" s="118" t="s">
        <v>496</v>
      </c>
      <c r="B872" s="118" t="s">
        <v>497</v>
      </c>
      <c r="C872" s="118" t="s">
        <v>159</v>
      </c>
      <c r="D872" s="118" t="s">
        <v>160</v>
      </c>
      <c r="E872" s="118" t="s">
        <v>567</v>
      </c>
      <c r="F872" s="118" t="s">
        <v>563</v>
      </c>
      <c r="G872" s="118" t="s">
        <v>677</v>
      </c>
      <c r="H872" s="118"/>
      <c r="I872" s="118">
        <v>170</v>
      </c>
      <c r="J872" s="118">
        <v>105</v>
      </c>
      <c r="K872" s="118"/>
      <c r="L872" s="128"/>
    </row>
    <row r="873" spans="1:12" hidden="1">
      <c r="A873" s="118" t="s">
        <v>496</v>
      </c>
      <c r="B873" s="118" t="s">
        <v>497</v>
      </c>
      <c r="C873" s="118" t="s">
        <v>159</v>
      </c>
      <c r="D873" s="118" t="s">
        <v>160</v>
      </c>
      <c r="E873" s="118" t="s">
        <v>568</v>
      </c>
      <c r="F873" s="118" t="s">
        <v>563</v>
      </c>
      <c r="G873" s="118" t="s">
        <v>677</v>
      </c>
      <c r="H873" s="118"/>
      <c r="I873" s="118">
        <v>725</v>
      </c>
      <c r="J873" s="118">
        <v>525</v>
      </c>
      <c r="K873" s="118"/>
      <c r="L873" s="128"/>
    </row>
    <row r="874" spans="1:12" hidden="1">
      <c r="A874" s="118" t="s">
        <v>496</v>
      </c>
      <c r="B874" s="118" t="s">
        <v>497</v>
      </c>
      <c r="C874" s="118" t="s">
        <v>159</v>
      </c>
      <c r="D874" s="118" t="s">
        <v>160</v>
      </c>
      <c r="E874" s="118" t="s">
        <v>297</v>
      </c>
      <c r="F874" s="118" t="s">
        <v>569</v>
      </c>
      <c r="G874" s="118" t="s">
        <v>677</v>
      </c>
      <c r="H874" s="118"/>
      <c r="I874" s="118">
        <v>250</v>
      </c>
      <c r="J874" s="118">
        <v>140</v>
      </c>
      <c r="K874" s="118"/>
      <c r="L874" s="128"/>
    </row>
    <row r="875" spans="1:12" hidden="1">
      <c r="A875" s="118" t="s">
        <v>496</v>
      </c>
      <c r="B875" s="118" t="s">
        <v>497</v>
      </c>
      <c r="C875" s="118" t="s">
        <v>159</v>
      </c>
      <c r="D875" s="118" t="s">
        <v>160</v>
      </c>
      <c r="E875" s="118" t="s">
        <v>299</v>
      </c>
      <c r="F875" s="118" t="s">
        <v>569</v>
      </c>
      <c r="G875" s="118" t="s">
        <v>677</v>
      </c>
      <c r="H875" s="118"/>
      <c r="I875" s="118">
        <v>315</v>
      </c>
      <c r="J875" s="118">
        <v>190</v>
      </c>
      <c r="K875" s="118"/>
      <c r="L875" s="128"/>
    </row>
    <row r="876" spans="1:12" hidden="1">
      <c r="A876" s="118" t="s">
        <v>496</v>
      </c>
      <c r="B876" s="118" t="s">
        <v>497</v>
      </c>
      <c r="C876" s="118" t="s">
        <v>159</v>
      </c>
      <c r="D876" s="118" t="s">
        <v>160</v>
      </c>
      <c r="E876" s="118" t="s">
        <v>570</v>
      </c>
      <c r="F876" s="118" t="s">
        <v>569</v>
      </c>
      <c r="G876" s="118" t="s">
        <v>677</v>
      </c>
      <c r="H876" s="118"/>
      <c r="I876" s="118">
        <v>175</v>
      </c>
      <c r="J876" s="118">
        <v>115</v>
      </c>
      <c r="K876" s="118"/>
      <c r="L876" s="128"/>
    </row>
    <row r="877" spans="1:12" hidden="1">
      <c r="A877" s="118" t="s">
        <v>496</v>
      </c>
      <c r="B877" s="118" t="s">
        <v>497</v>
      </c>
      <c r="C877" s="118" t="s">
        <v>159</v>
      </c>
      <c r="D877" s="118" t="s">
        <v>160</v>
      </c>
      <c r="E877" s="118" t="s">
        <v>571</v>
      </c>
      <c r="F877" s="118" t="s">
        <v>569</v>
      </c>
      <c r="G877" s="118" t="s">
        <v>677</v>
      </c>
      <c r="H877" s="118"/>
      <c r="I877" s="118">
        <v>250</v>
      </c>
      <c r="J877" s="118">
        <v>180</v>
      </c>
      <c r="K877" s="118"/>
      <c r="L877" s="128"/>
    </row>
    <row r="878" spans="1:12" hidden="1">
      <c r="A878" s="118" t="s">
        <v>496</v>
      </c>
      <c r="B878" s="118" t="s">
        <v>497</v>
      </c>
      <c r="C878" s="118" t="s">
        <v>159</v>
      </c>
      <c r="D878" s="118" t="s">
        <v>160</v>
      </c>
      <c r="E878" s="118" t="s">
        <v>572</v>
      </c>
      <c r="F878" s="118" t="s">
        <v>569</v>
      </c>
      <c r="G878" s="118" t="s">
        <v>677</v>
      </c>
      <c r="H878" s="118"/>
      <c r="I878" s="118">
        <v>500</v>
      </c>
      <c r="J878" s="118">
        <v>300</v>
      </c>
      <c r="K878" s="118"/>
      <c r="L878" s="128"/>
    </row>
    <row r="879" spans="1:12" hidden="1">
      <c r="A879" s="118" t="s">
        <v>496</v>
      </c>
      <c r="B879" s="118" t="s">
        <v>497</v>
      </c>
      <c r="C879" s="118" t="s">
        <v>159</v>
      </c>
      <c r="D879" s="118" t="s">
        <v>160</v>
      </c>
      <c r="E879" s="118" t="s">
        <v>573</v>
      </c>
      <c r="F879" s="118" t="s">
        <v>569</v>
      </c>
      <c r="G879" s="118" t="s">
        <v>677</v>
      </c>
      <c r="H879" s="118"/>
      <c r="I879" s="118">
        <v>250</v>
      </c>
      <c r="J879" s="118">
        <v>160</v>
      </c>
      <c r="K879" s="118"/>
      <c r="L879" s="128"/>
    </row>
    <row r="880" spans="1:12" hidden="1">
      <c r="A880" s="118" t="s">
        <v>496</v>
      </c>
      <c r="B880" s="118" t="s">
        <v>497</v>
      </c>
      <c r="C880" s="118" t="s">
        <v>159</v>
      </c>
      <c r="D880" s="118" t="s">
        <v>160</v>
      </c>
      <c r="E880" s="118" t="s">
        <v>574</v>
      </c>
      <c r="F880" s="118" t="s">
        <v>569</v>
      </c>
      <c r="G880" s="118" t="s">
        <v>677</v>
      </c>
      <c r="H880" s="118"/>
      <c r="I880" s="118">
        <v>250</v>
      </c>
      <c r="J880" s="118">
        <v>165</v>
      </c>
      <c r="K880" s="118"/>
      <c r="L880" s="128"/>
    </row>
    <row r="881" spans="1:12" hidden="1">
      <c r="A881" s="118" t="s">
        <v>496</v>
      </c>
      <c r="B881" s="118" t="s">
        <v>497</v>
      </c>
      <c r="C881" s="118" t="s">
        <v>159</v>
      </c>
      <c r="D881" s="118" t="s">
        <v>160</v>
      </c>
      <c r="E881" s="118" t="s">
        <v>575</v>
      </c>
      <c r="F881" s="118" t="s">
        <v>569</v>
      </c>
      <c r="G881" s="118" t="s">
        <v>677</v>
      </c>
      <c r="H881" s="118"/>
      <c r="I881" s="118">
        <v>360</v>
      </c>
      <c r="J881" s="118">
        <v>195</v>
      </c>
      <c r="K881" s="118"/>
      <c r="L881" s="128"/>
    </row>
    <row r="882" spans="1:12" hidden="1">
      <c r="A882" s="118" t="s">
        <v>397</v>
      </c>
      <c r="B882" s="118" t="s">
        <v>398</v>
      </c>
      <c r="C882" s="118" t="s">
        <v>282</v>
      </c>
      <c r="D882" s="118" t="s">
        <v>283</v>
      </c>
      <c r="E882" s="118" t="s">
        <v>576</v>
      </c>
      <c r="F882" s="118" t="s">
        <v>369</v>
      </c>
      <c r="G882" s="118" t="s">
        <v>677</v>
      </c>
      <c r="H882" s="118"/>
      <c r="I882" s="118">
        <v>220</v>
      </c>
      <c r="J882" s="118">
        <v>176</v>
      </c>
      <c r="K882" s="118"/>
      <c r="L882" s="128"/>
    </row>
    <row r="883" spans="1:12" hidden="1">
      <c r="A883" s="118" t="s">
        <v>397</v>
      </c>
      <c r="B883" s="118" t="s">
        <v>398</v>
      </c>
      <c r="C883" s="118" t="s">
        <v>282</v>
      </c>
      <c r="D883" s="118" t="s">
        <v>283</v>
      </c>
      <c r="E883" s="118" t="s">
        <v>167</v>
      </c>
      <c r="F883" s="118" t="s">
        <v>369</v>
      </c>
      <c r="G883" s="118" t="s">
        <v>677</v>
      </c>
      <c r="H883" s="118"/>
      <c r="I883" s="118">
        <v>600</v>
      </c>
      <c r="J883" s="118">
        <v>480</v>
      </c>
      <c r="K883" s="118"/>
      <c r="L883" s="128"/>
    </row>
    <row r="884" spans="1:12" hidden="1">
      <c r="A884" s="118" t="s">
        <v>397</v>
      </c>
      <c r="B884" s="118" t="s">
        <v>398</v>
      </c>
      <c r="C884" s="118" t="s">
        <v>282</v>
      </c>
      <c r="D884" s="118" t="s">
        <v>283</v>
      </c>
      <c r="E884" s="118" t="s">
        <v>168</v>
      </c>
      <c r="F884" s="118" t="s">
        <v>369</v>
      </c>
      <c r="G884" s="118" t="s">
        <v>677</v>
      </c>
      <c r="H884" s="118"/>
      <c r="I884" s="118">
        <v>150</v>
      </c>
      <c r="J884" s="118">
        <v>120</v>
      </c>
      <c r="K884" s="118"/>
      <c r="L884" s="128"/>
    </row>
    <row r="885" spans="1:12" hidden="1">
      <c r="A885" s="118" t="s">
        <v>397</v>
      </c>
      <c r="B885" s="118" t="s">
        <v>398</v>
      </c>
      <c r="C885" s="118" t="s">
        <v>282</v>
      </c>
      <c r="D885" s="118" t="s">
        <v>283</v>
      </c>
      <c r="E885" s="118" t="s">
        <v>577</v>
      </c>
      <c r="F885" s="118" t="s">
        <v>369</v>
      </c>
      <c r="G885" s="118" t="s">
        <v>677</v>
      </c>
      <c r="H885" s="118"/>
      <c r="I885" s="118">
        <v>300</v>
      </c>
      <c r="J885" s="118">
        <v>240</v>
      </c>
      <c r="K885" s="118"/>
      <c r="L885" s="128"/>
    </row>
    <row r="886" spans="1:12" hidden="1">
      <c r="A886" s="118" t="s">
        <v>397</v>
      </c>
      <c r="B886" s="118" t="s">
        <v>398</v>
      </c>
      <c r="C886" s="118" t="s">
        <v>282</v>
      </c>
      <c r="D886" s="118" t="s">
        <v>283</v>
      </c>
      <c r="E886" s="118" t="s">
        <v>185</v>
      </c>
      <c r="F886" s="118" t="s">
        <v>369</v>
      </c>
      <c r="G886" s="118" t="s">
        <v>677</v>
      </c>
      <c r="H886" s="118"/>
      <c r="I886" s="118">
        <v>450</v>
      </c>
      <c r="J886" s="118">
        <v>360</v>
      </c>
      <c r="K886" s="118"/>
      <c r="L886" s="128"/>
    </row>
    <row r="887" spans="1:12" hidden="1">
      <c r="A887" s="118" t="s">
        <v>397</v>
      </c>
      <c r="B887" s="118" t="s">
        <v>398</v>
      </c>
      <c r="C887" s="118" t="s">
        <v>282</v>
      </c>
      <c r="D887" s="118" t="s">
        <v>283</v>
      </c>
      <c r="E887" s="118" t="s">
        <v>578</v>
      </c>
      <c r="F887" s="118" t="s">
        <v>369</v>
      </c>
      <c r="G887" s="118" t="s">
        <v>677</v>
      </c>
      <c r="H887" s="118"/>
      <c r="I887" s="118">
        <v>350</v>
      </c>
      <c r="J887" s="118">
        <v>280</v>
      </c>
      <c r="K887" s="118"/>
      <c r="L887" s="128"/>
    </row>
    <row r="888" spans="1:12" hidden="1">
      <c r="A888" s="118" t="s">
        <v>397</v>
      </c>
      <c r="B888" s="118" t="s">
        <v>398</v>
      </c>
      <c r="C888" s="118" t="s">
        <v>282</v>
      </c>
      <c r="D888" s="118" t="s">
        <v>283</v>
      </c>
      <c r="E888" s="118" t="s">
        <v>373</v>
      </c>
      <c r="F888" s="118" t="s">
        <v>369</v>
      </c>
      <c r="G888" s="118" t="s">
        <v>677</v>
      </c>
      <c r="H888" s="118"/>
      <c r="I888" s="118">
        <v>180</v>
      </c>
      <c r="J888" s="118">
        <v>145</v>
      </c>
      <c r="K888" s="118"/>
      <c r="L888" s="128" t="s">
        <v>262</v>
      </c>
    </row>
    <row r="889" spans="1:12" hidden="1">
      <c r="A889" s="118" t="s">
        <v>397</v>
      </c>
      <c r="B889" s="118" t="s">
        <v>398</v>
      </c>
      <c r="C889" s="118" t="s">
        <v>282</v>
      </c>
      <c r="D889" s="118" t="s">
        <v>283</v>
      </c>
      <c r="E889" s="118" t="s">
        <v>373</v>
      </c>
      <c r="F889" s="118" t="s">
        <v>369</v>
      </c>
      <c r="G889" s="118" t="s">
        <v>677</v>
      </c>
      <c r="H889" s="118"/>
      <c r="I889" s="118">
        <v>400</v>
      </c>
      <c r="J889" s="118">
        <v>320</v>
      </c>
      <c r="K889" s="118"/>
      <c r="L889" s="128" t="s">
        <v>262</v>
      </c>
    </row>
    <row r="890" spans="1:12" hidden="1">
      <c r="A890" s="118" t="s">
        <v>397</v>
      </c>
      <c r="B890" s="118" t="s">
        <v>398</v>
      </c>
      <c r="C890" s="118" t="s">
        <v>282</v>
      </c>
      <c r="D890" s="118" t="s">
        <v>283</v>
      </c>
      <c r="E890" s="118" t="s">
        <v>326</v>
      </c>
      <c r="F890" s="118" t="s">
        <v>369</v>
      </c>
      <c r="G890" s="118" t="s">
        <v>677</v>
      </c>
      <c r="H890" s="118"/>
      <c r="I890" s="118">
        <v>300</v>
      </c>
      <c r="J890" s="118">
        <v>240</v>
      </c>
      <c r="K890" s="118"/>
      <c r="L890" s="128" t="s">
        <v>262</v>
      </c>
    </row>
    <row r="891" spans="1:12" hidden="1">
      <c r="A891" s="118" t="s">
        <v>397</v>
      </c>
      <c r="B891" s="118" t="s">
        <v>398</v>
      </c>
      <c r="C891" s="118" t="s">
        <v>282</v>
      </c>
      <c r="D891" s="118" t="s">
        <v>283</v>
      </c>
      <c r="E891" s="118" t="s">
        <v>579</v>
      </c>
      <c r="F891" s="118" t="s">
        <v>369</v>
      </c>
      <c r="G891" s="118" t="s">
        <v>677</v>
      </c>
      <c r="H891" s="118"/>
      <c r="I891" s="118">
        <v>150</v>
      </c>
      <c r="J891" s="118">
        <v>120</v>
      </c>
      <c r="K891" s="118"/>
      <c r="L891" s="128" t="s">
        <v>262</v>
      </c>
    </row>
    <row r="892" spans="1:12" hidden="1">
      <c r="A892" s="118" t="s">
        <v>397</v>
      </c>
      <c r="B892" s="118" t="s">
        <v>398</v>
      </c>
      <c r="C892" s="118" t="s">
        <v>282</v>
      </c>
      <c r="D892" s="118" t="s">
        <v>283</v>
      </c>
      <c r="E892" s="118" t="s">
        <v>190</v>
      </c>
      <c r="F892" s="118" t="s">
        <v>369</v>
      </c>
      <c r="G892" s="118" t="s">
        <v>677</v>
      </c>
      <c r="H892" s="118"/>
      <c r="I892" s="118">
        <v>250</v>
      </c>
      <c r="J892" s="118">
        <v>200</v>
      </c>
      <c r="K892" s="118"/>
      <c r="L892" s="128" t="s">
        <v>262</v>
      </c>
    </row>
    <row r="893" spans="1:12" hidden="1">
      <c r="A893" s="118" t="s">
        <v>397</v>
      </c>
      <c r="B893" s="118" t="s">
        <v>398</v>
      </c>
      <c r="C893" s="118" t="s">
        <v>282</v>
      </c>
      <c r="D893" s="118" t="s">
        <v>283</v>
      </c>
      <c r="E893" s="118" t="s">
        <v>192</v>
      </c>
      <c r="F893" s="118" t="s">
        <v>369</v>
      </c>
      <c r="G893" s="118" t="s">
        <v>677</v>
      </c>
      <c r="H893" s="118"/>
      <c r="I893" s="118">
        <v>400</v>
      </c>
      <c r="J893" s="118">
        <v>320</v>
      </c>
      <c r="K893" s="118"/>
      <c r="L893" s="128" t="s">
        <v>263</v>
      </c>
    </row>
    <row r="894" spans="1:12" hidden="1">
      <c r="A894" s="118" t="s">
        <v>397</v>
      </c>
      <c r="B894" s="118" t="s">
        <v>398</v>
      </c>
      <c r="C894" s="118" t="s">
        <v>282</v>
      </c>
      <c r="D894" s="118" t="s">
        <v>283</v>
      </c>
      <c r="E894" s="118" t="s">
        <v>193</v>
      </c>
      <c r="F894" s="118" t="s">
        <v>369</v>
      </c>
      <c r="G894" s="118" t="s">
        <v>677</v>
      </c>
      <c r="H894" s="118"/>
      <c r="I894" s="118">
        <v>400</v>
      </c>
      <c r="J894" s="118">
        <v>320</v>
      </c>
      <c r="K894" s="118"/>
      <c r="L894" s="128" t="s">
        <v>263</v>
      </c>
    </row>
    <row r="895" spans="1:12" hidden="1">
      <c r="A895" s="118" t="s">
        <v>397</v>
      </c>
      <c r="B895" s="118" t="s">
        <v>398</v>
      </c>
      <c r="C895" s="118" t="s">
        <v>282</v>
      </c>
      <c r="D895" s="118" t="s">
        <v>283</v>
      </c>
      <c r="E895" s="118" t="s">
        <v>196</v>
      </c>
      <c r="F895" s="118" t="s">
        <v>369</v>
      </c>
      <c r="G895" s="118" t="s">
        <v>677</v>
      </c>
      <c r="H895" s="118"/>
      <c r="I895" s="118">
        <v>150</v>
      </c>
      <c r="J895" s="118">
        <v>120</v>
      </c>
      <c r="K895" s="118"/>
      <c r="L895" s="128" t="s">
        <v>263</v>
      </c>
    </row>
    <row r="896" spans="1:12" hidden="1">
      <c r="A896" s="118" t="s">
        <v>397</v>
      </c>
      <c r="B896" s="118" t="s">
        <v>398</v>
      </c>
      <c r="C896" s="118" t="s">
        <v>282</v>
      </c>
      <c r="D896" s="118" t="s">
        <v>283</v>
      </c>
      <c r="E896" s="118" t="s">
        <v>412</v>
      </c>
      <c r="F896" s="118" t="s">
        <v>369</v>
      </c>
      <c r="G896" s="118" t="s">
        <v>677</v>
      </c>
      <c r="H896" s="118"/>
      <c r="I896" s="118">
        <v>300</v>
      </c>
      <c r="J896" s="118">
        <v>240</v>
      </c>
      <c r="K896" s="118"/>
      <c r="L896" s="128" t="s">
        <v>263</v>
      </c>
    </row>
    <row r="897" spans="1:12" hidden="1">
      <c r="A897" s="118" t="s">
        <v>397</v>
      </c>
      <c r="B897" s="118" t="s">
        <v>398</v>
      </c>
      <c r="C897" s="118" t="s">
        <v>282</v>
      </c>
      <c r="D897" s="118" t="s">
        <v>283</v>
      </c>
      <c r="E897" s="118" t="s">
        <v>199</v>
      </c>
      <c r="F897" s="118" t="s">
        <v>369</v>
      </c>
      <c r="G897" s="118" t="s">
        <v>677</v>
      </c>
      <c r="H897" s="118"/>
      <c r="I897" s="118">
        <v>150</v>
      </c>
      <c r="J897" s="118">
        <v>120</v>
      </c>
      <c r="K897" s="118"/>
      <c r="L897" s="128" t="s">
        <v>263</v>
      </c>
    </row>
    <row r="898" spans="1:12" hidden="1">
      <c r="A898" s="118" t="s">
        <v>397</v>
      </c>
      <c r="B898" s="118" t="s">
        <v>398</v>
      </c>
      <c r="C898" s="118" t="s">
        <v>282</v>
      </c>
      <c r="D898" s="118" t="s">
        <v>283</v>
      </c>
      <c r="E898" s="118" t="s">
        <v>210</v>
      </c>
      <c r="F898" s="118" t="s">
        <v>369</v>
      </c>
      <c r="G898" s="118" t="s">
        <v>677</v>
      </c>
      <c r="H898" s="118"/>
      <c r="I898" s="118">
        <v>150</v>
      </c>
      <c r="J898" s="118">
        <v>120</v>
      </c>
      <c r="K898" s="118"/>
      <c r="L898" s="128" t="s">
        <v>263</v>
      </c>
    </row>
    <row r="899" spans="1:12" hidden="1">
      <c r="A899" s="118" t="s">
        <v>397</v>
      </c>
      <c r="B899" s="118" t="s">
        <v>398</v>
      </c>
      <c r="C899" s="118" t="s">
        <v>282</v>
      </c>
      <c r="D899" s="118" t="s">
        <v>283</v>
      </c>
      <c r="E899" s="118" t="s">
        <v>328</v>
      </c>
      <c r="F899" s="118" t="s">
        <v>369</v>
      </c>
      <c r="G899" s="118" t="s">
        <v>677</v>
      </c>
      <c r="H899" s="118"/>
      <c r="I899" s="118">
        <v>200</v>
      </c>
      <c r="J899" s="118">
        <v>160</v>
      </c>
      <c r="K899" s="118"/>
      <c r="L899" s="128" t="s">
        <v>263</v>
      </c>
    </row>
    <row r="900" spans="1:12" hidden="1">
      <c r="A900" s="118" t="s">
        <v>397</v>
      </c>
      <c r="B900" s="118" t="s">
        <v>398</v>
      </c>
      <c r="C900" s="118" t="s">
        <v>282</v>
      </c>
      <c r="D900" s="118" t="s">
        <v>283</v>
      </c>
      <c r="E900" s="118" t="s">
        <v>219</v>
      </c>
      <c r="F900" s="118" t="s">
        <v>369</v>
      </c>
      <c r="G900" s="118" t="s">
        <v>677</v>
      </c>
      <c r="H900" s="118"/>
      <c r="I900" s="118">
        <v>400</v>
      </c>
      <c r="J900" s="118">
        <v>320</v>
      </c>
      <c r="K900" s="118"/>
      <c r="L900" s="128" t="s">
        <v>263</v>
      </c>
    </row>
    <row r="901" spans="1:12" hidden="1">
      <c r="A901" s="118" t="s">
        <v>397</v>
      </c>
      <c r="B901" s="118" t="s">
        <v>398</v>
      </c>
      <c r="C901" s="118" t="s">
        <v>282</v>
      </c>
      <c r="D901" s="118" t="s">
        <v>283</v>
      </c>
      <c r="E901" s="118" t="s">
        <v>219</v>
      </c>
      <c r="F901" s="118" t="s">
        <v>369</v>
      </c>
      <c r="G901" s="118" t="s">
        <v>677</v>
      </c>
      <c r="H901" s="118"/>
      <c r="I901" s="118">
        <v>200</v>
      </c>
      <c r="J901" s="118">
        <v>160</v>
      </c>
      <c r="K901" s="118"/>
      <c r="L901" s="128" t="s">
        <v>378</v>
      </c>
    </row>
    <row r="902" spans="1:12" hidden="1">
      <c r="A902" s="118" t="s">
        <v>397</v>
      </c>
      <c r="B902" s="118" t="s">
        <v>398</v>
      </c>
      <c r="C902" s="118" t="s">
        <v>282</v>
      </c>
      <c r="D902" s="118" t="s">
        <v>283</v>
      </c>
      <c r="E902" s="118" t="s">
        <v>225</v>
      </c>
      <c r="F902" s="118" t="s">
        <v>369</v>
      </c>
      <c r="G902" s="118" t="s">
        <v>677</v>
      </c>
      <c r="H902" s="118"/>
      <c r="I902" s="118">
        <v>150</v>
      </c>
      <c r="J902" s="118">
        <v>120</v>
      </c>
      <c r="K902" s="118"/>
      <c r="L902" s="128" t="s">
        <v>378</v>
      </c>
    </row>
    <row r="903" spans="1:12" hidden="1">
      <c r="A903" s="118" t="s">
        <v>397</v>
      </c>
      <c r="B903" s="118" t="s">
        <v>398</v>
      </c>
      <c r="C903" s="118" t="s">
        <v>282</v>
      </c>
      <c r="D903" s="118" t="s">
        <v>283</v>
      </c>
      <c r="E903" s="118" t="s">
        <v>232</v>
      </c>
      <c r="F903" s="118" t="s">
        <v>369</v>
      </c>
      <c r="G903" s="118" t="s">
        <v>677</v>
      </c>
      <c r="H903" s="118"/>
      <c r="I903" s="118">
        <v>150</v>
      </c>
      <c r="J903" s="118">
        <v>120</v>
      </c>
      <c r="K903" s="118"/>
      <c r="L903" s="128" t="s">
        <v>378</v>
      </c>
    </row>
    <row r="904" spans="1:12" hidden="1">
      <c r="A904" s="118" t="s">
        <v>397</v>
      </c>
      <c r="B904" s="118" t="s">
        <v>398</v>
      </c>
      <c r="C904" s="118" t="s">
        <v>282</v>
      </c>
      <c r="D904" s="118" t="s">
        <v>283</v>
      </c>
      <c r="E904" s="118" t="s">
        <v>236</v>
      </c>
      <c r="F904" s="118" t="s">
        <v>369</v>
      </c>
      <c r="G904" s="118" t="s">
        <v>677</v>
      </c>
      <c r="H904" s="118"/>
      <c r="I904" s="118">
        <v>180</v>
      </c>
      <c r="J904" s="118">
        <v>145</v>
      </c>
      <c r="K904" s="118"/>
      <c r="L904" s="128" t="s">
        <v>378</v>
      </c>
    </row>
    <row r="905" spans="1:12" hidden="1">
      <c r="A905" s="118" t="s">
        <v>397</v>
      </c>
      <c r="B905" s="118" t="s">
        <v>398</v>
      </c>
      <c r="C905" s="118" t="s">
        <v>282</v>
      </c>
      <c r="D905" s="118" t="s">
        <v>283</v>
      </c>
      <c r="E905" s="118" t="s">
        <v>237</v>
      </c>
      <c r="F905" s="118" t="s">
        <v>369</v>
      </c>
      <c r="G905" s="118" t="s">
        <v>677</v>
      </c>
      <c r="H905" s="118"/>
      <c r="I905" s="118">
        <v>200</v>
      </c>
      <c r="J905" s="118">
        <v>160</v>
      </c>
      <c r="K905" s="118"/>
      <c r="L905" s="128" t="s">
        <v>378</v>
      </c>
    </row>
    <row r="906" spans="1:12" hidden="1">
      <c r="A906" s="118" t="s">
        <v>397</v>
      </c>
      <c r="B906" s="118" t="s">
        <v>398</v>
      </c>
      <c r="C906" s="118" t="s">
        <v>282</v>
      </c>
      <c r="D906" s="118" t="s">
        <v>283</v>
      </c>
      <c r="E906" s="118" t="s">
        <v>239</v>
      </c>
      <c r="F906" s="118" t="s">
        <v>369</v>
      </c>
      <c r="G906" s="118" t="s">
        <v>677</v>
      </c>
      <c r="H906" s="118"/>
      <c r="I906" s="118">
        <v>250</v>
      </c>
      <c r="J906" s="118">
        <v>200</v>
      </c>
      <c r="K906" s="118"/>
      <c r="L906" s="128" t="s">
        <v>378</v>
      </c>
    </row>
    <row r="907" spans="1:12" hidden="1">
      <c r="A907" s="118" t="s">
        <v>397</v>
      </c>
      <c r="B907" s="118" t="s">
        <v>398</v>
      </c>
      <c r="C907" s="118" t="s">
        <v>282</v>
      </c>
      <c r="D907" s="118" t="s">
        <v>283</v>
      </c>
      <c r="E907" s="118" t="s">
        <v>580</v>
      </c>
      <c r="F907" s="118" t="s">
        <v>369</v>
      </c>
      <c r="G907" s="118" t="s">
        <v>677</v>
      </c>
      <c r="H907" s="118"/>
      <c r="I907" s="118">
        <v>300</v>
      </c>
      <c r="J907" s="118">
        <v>240</v>
      </c>
      <c r="K907" s="118"/>
      <c r="L907" s="128" t="s">
        <v>378</v>
      </c>
    </row>
    <row r="908" spans="1:12" hidden="1">
      <c r="A908" s="118" t="s">
        <v>397</v>
      </c>
      <c r="B908" s="118" t="s">
        <v>398</v>
      </c>
      <c r="C908" s="118" t="s">
        <v>282</v>
      </c>
      <c r="D908" s="118" t="s">
        <v>283</v>
      </c>
      <c r="E908" s="118" t="s">
        <v>241</v>
      </c>
      <c r="F908" s="118" t="s">
        <v>369</v>
      </c>
      <c r="G908" s="118" t="s">
        <v>677</v>
      </c>
      <c r="H908" s="118"/>
      <c r="I908" s="118">
        <v>400</v>
      </c>
      <c r="J908" s="118">
        <v>320</v>
      </c>
      <c r="K908" s="118"/>
      <c r="L908" s="128" t="s">
        <v>378</v>
      </c>
    </row>
    <row r="909" spans="1:12" hidden="1">
      <c r="A909" s="118" t="s">
        <v>397</v>
      </c>
      <c r="B909" s="118" t="s">
        <v>398</v>
      </c>
      <c r="C909" s="118" t="s">
        <v>282</v>
      </c>
      <c r="D909" s="118" t="s">
        <v>283</v>
      </c>
      <c r="E909" s="118" t="s">
        <v>241</v>
      </c>
      <c r="F909" s="118" t="s">
        <v>369</v>
      </c>
      <c r="G909" s="118" t="s">
        <v>677</v>
      </c>
      <c r="H909" s="118"/>
      <c r="I909" s="118">
        <v>150</v>
      </c>
      <c r="J909" s="118">
        <v>120</v>
      </c>
      <c r="K909" s="118"/>
      <c r="L909" s="128" t="s">
        <v>378</v>
      </c>
    </row>
    <row r="910" spans="1:12" hidden="1">
      <c r="A910" s="118" t="s">
        <v>397</v>
      </c>
      <c r="B910" s="118" t="s">
        <v>398</v>
      </c>
      <c r="C910" s="118" t="s">
        <v>282</v>
      </c>
      <c r="D910" s="118" t="s">
        <v>283</v>
      </c>
      <c r="E910" s="118" t="s">
        <v>490</v>
      </c>
      <c r="F910" s="118" t="s">
        <v>369</v>
      </c>
      <c r="G910" s="118" t="s">
        <v>677</v>
      </c>
      <c r="H910" s="118"/>
      <c r="I910" s="118">
        <v>250</v>
      </c>
      <c r="J910" s="118">
        <v>200</v>
      </c>
      <c r="K910" s="118"/>
      <c r="L910" s="128" t="s">
        <v>378</v>
      </c>
    </row>
    <row r="911" spans="1:12" hidden="1">
      <c r="A911" s="118" t="s">
        <v>397</v>
      </c>
      <c r="B911" s="118" t="s">
        <v>398</v>
      </c>
      <c r="C911" s="118" t="s">
        <v>282</v>
      </c>
      <c r="D911" s="118" t="s">
        <v>283</v>
      </c>
      <c r="E911" s="118" t="s">
        <v>386</v>
      </c>
      <c r="F911" s="118" t="s">
        <v>369</v>
      </c>
      <c r="G911" s="118" t="s">
        <v>677</v>
      </c>
      <c r="H911" s="118"/>
      <c r="I911" s="118">
        <v>150</v>
      </c>
      <c r="J911" s="118">
        <v>120</v>
      </c>
      <c r="K911" s="118"/>
      <c r="L911" s="128" t="s">
        <v>378</v>
      </c>
    </row>
    <row r="912" spans="1:12" hidden="1">
      <c r="A912" s="118" t="s">
        <v>397</v>
      </c>
      <c r="B912" s="118" t="s">
        <v>398</v>
      </c>
      <c r="C912" s="118" t="s">
        <v>282</v>
      </c>
      <c r="D912" s="118" t="s">
        <v>283</v>
      </c>
      <c r="E912" s="118" t="s">
        <v>491</v>
      </c>
      <c r="F912" s="118" t="s">
        <v>369</v>
      </c>
      <c r="G912" s="118" t="s">
        <v>677</v>
      </c>
      <c r="H912" s="118"/>
      <c r="I912" s="118">
        <v>180</v>
      </c>
      <c r="J912" s="118">
        <v>145</v>
      </c>
      <c r="K912" s="118"/>
      <c r="L912" s="128" t="s">
        <v>378</v>
      </c>
    </row>
    <row r="913" spans="1:12" hidden="1">
      <c r="A913" s="118" t="s">
        <v>397</v>
      </c>
      <c r="B913" s="118" t="s">
        <v>398</v>
      </c>
      <c r="C913" s="118" t="s">
        <v>282</v>
      </c>
      <c r="D913" s="118" t="s">
        <v>283</v>
      </c>
      <c r="E913" s="118" t="s">
        <v>266</v>
      </c>
      <c r="F913" s="118" t="s">
        <v>369</v>
      </c>
      <c r="G913" s="118" t="s">
        <v>677</v>
      </c>
      <c r="H913" s="118"/>
      <c r="I913" s="118">
        <v>150</v>
      </c>
      <c r="J913" s="118">
        <v>120</v>
      </c>
      <c r="K913" s="118"/>
      <c r="L913" s="128" t="s">
        <v>378</v>
      </c>
    </row>
    <row r="914" spans="1:12" hidden="1">
      <c r="A914" s="118" t="s">
        <v>397</v>
      </c>
      <c r="B914" s="118" t="s">
        <v>398</v>
      </c>
      <c r="C914" s="118" t="s">
        <v>282</v>
      </c>
      <c r="D914" s="118" t="s">
        <v>283</v>
      </c>
      <c r="E914" s="118" t="s">
        <v>274</v>
      </c>
      <c r="F914" s="118" t="s">
        <v>369</v>
      </c>
      <c r="G914" s="118" t="s">
        <v>677</v>
      </c>
      <c r="H914" s="118"/>
      <c r="I914" s="118">
        <v>300</v>
      </c>
      <c r="J914" s="118">
        <v>240</v>
      </c>
      <c r="K914" s="118"/>
      <c r="L914" s="128" t="s">
        <v>378</v>
      </c>
    </row>
    <row r="915" spans="1:12" hidden="1">
      <c r="A915" s="118" t="s">
        <v>397</v>
      </c>
      <c r="B915" s="118" t="s">
        <v>398</v>
      </c>
      <c r="C915" s="118" t="s">
        <v>282</v>
      </c>
      <c r="D915" s="118" t="s">
        <v>283</v>
      </c>
      <c r="E915" s="118" t="s">
        <v>275</v>
      </c>
      <c r="F915" s="118" t="s">
        <v>369</v>
      </c>
      <c r="G915" s="118" t="s">
        <v>677</v>
      </c>
      <c r="H915" s="118"/>
      <c r="I915" s="118">
        <v>500</v>
      </c>
      <c r="J915" s="118">
        <v>400</v>
      </c>
      <c r="K915" s="118"/>
      <c r="L915" s="128" t="s">
        <v>378</v>
      </c>
    </row>
    <row r="916" spans="1:12" hidden="1">
      <c r="A916" s="118" t="s">
        <v>397</v>
      </c>
      <c r="B916" s="118" t="s">
        <v>398</v>
      </c>
      <c r="C916" s="118" t="s">
        <v>282</v>
      </c>
      <c r="D916" s="118" t="s">
        <v>283</v>
      </c>
      <c r="E916" s="118" t="s">
        <v>278</v>
      </c>
      <c r="F916" s="118" t="s">
        <v>369</v>
      </c>
      <c r="G916" s="118" t="s">
        <v>677</v>
      </c>
      <c r="H916" s="118"/>
      <c r="I916" s="118">
        <v>180</v>
      </c>
      <c r="J916" s="118">
        <v>145</v>
      </c>
      <c r="K916" s="118"/>
      <c r="L916" s="128" t="s">
        <v>378</v>
      </c>
    </row>
    <row r="917" spans="1:12" hidden="1">
      <c r="A917" s="118" t="s">
        <v>397</v>
      </c>
      <c r="B917" s="118" t="s">
        <v>398</v>
      </c>
      <c r="C917" s="118" t="s">
        <v>282</v>
      </c>
      <c r="D917" s="118" t="s">
        <v>283</v>
      </c>
      <c r="E917" s="118" t="s">
        <v>279</v>
      </c>
      <c r="F917" s="118" t="s">
        <v>369</v>
      </c>
      <c r="G917" s="118" t="s">
        <v>677</v>
      </c>
      <c r="H917" s="118"/>
      <c r="I917" s="118">
        <v>400</v>
      </c>
      <c r="J917" s="118">
        <v>320</v>
      </c>
      <c r="K917" s="118"/>
      <c r="L917" s="128" t="s">
        <v>378</v>
      </c>
    </row>
    <row r="918" spans="1:12" hidden="1">
      <c r="A918" s="118" t="s">
        <v>397</v>
      </c>
      <c r="B918" s="118" t="s">
        <v>398</v>
      </c>
      <c r="C918" s="118" t="s">
        <v>282</v>
      </c>
      <c r="D918" s="118" t="s">
        <v>283</v>
      </c>
      <c r="E918" s="118" t="s">
        <v>279</v>
      </c>
      <c r="F918" s="118" t="s">
        <v>369</v>
      </c>
      <c r="G918" s="118" t="s">
        <v>677</v>
      </c>
      <c r="H918" s="118"/>
      <c r="I918" s="118">
        <v>200</v>
      </c>
      <c r="J918" s="118">
        <v>160</v>
      </c>
      <c r="K918" s="118"/>
      <c r="L918" s="128" t="s">
        <v>378</v>
      </c>
    </row>
    <row r="919" spans="1:12" hidden="1">
      <c r="A919" s="118" t="s">
        <v>397</v>
      </c>
      <c r="B919" s="118" t="s">
        <v>398</v>
      </c>
      <c r="C919" s="118" t="s">
        <v>282</v>
      </c>
      <c r="D919" s="118" t="s">
        <v>283</v>
      </c>
      <c r="E919" s="118" t="s">
        <v>179</v>
      </c>
      <c r="F919" s="118" t="s">
        <v>295</v>
      </c>
      <c r="G919" s="118" t="s">
        <v>677</v>
      </c>
      <c r="H919" s="118"/>
      <c r="I919" s="118">
        <v>750</v>
      </c>
      <c r="J919" s="118">
        <v>600</v>
      </c>
      <c r="K919" s="118"/>
      <c r="L919" s="128" t="s">
        <v>378</v>
      </c>
    </row>
    <row r="920" spans="1:12" hidden="1">
      <c r="A920" s="118" t="s">
        <v>397</v>
      </c>
      <c r="B920" s="118" t="s">
        <v>398</v>
      </c>
      <c r="C920" s="118" t="s">
        <v>282</v>
      </c>
      <c r="D920" s="118" t="s">
        <v>283</v>
      </c>
      <c r="E920" s="118" t="s">
        <v>276</v>
      </c>
      <c r="F920" s="118" t="s">
        <v>295</v>
      </c>
      <c r="G920" s="118" t="s">
        <v>677</v>
      </c>
      <c r="H920" s="118"/>
      <c r="I920" s="118">
        <v>50</v>
      </c>
      <c r="J920" s="118">
        <v>45</v>
      </c>
      <c r="K920" s="118"/>
      <c r="L920" s="128" t="s">
        <v>378</v>
      </c>
    </row>
    <row r="921" spans="1:12" hidden="1">
      <c r="A921" s="118" t="s">
        <v>397</v>
      </c>
      <c r="B921" s="118" t="s">
        <v>398</v>
      </c>
      <c r="C921" s="118" t="s">
        <v>282</v>
      </c>
      <c r="D921" s="118" t="s">
        <v>283</v>
      </c>
      <c r="E921" s="118" t="s">
        <v>173</v>
      </c>
      <c r="F921" s="118" t="s">
        <v>285</v>
      </c>
      <c r="G921" s="118" t="s">
        <v>677</v>
      </c>
      <c r="H921" s="118"/>
      <c r="I921" s="118">
        <v>750</v>
      </c>
      <c r="J921" s="118">
        <v>600</v>
      </c>
      <c r="K921" s="118"/>
      <c r="L921" s="128" t="s">
        <v>378</v>
      </c>
    </row>
    <row r="922" spans="1:12" hidden="1">
      <c r="A922" s="118" t="s">
        <v>397</v>
      </c>
      <c r="B922" s="118" t="s">
        <v>398</v>
      </c>
      <c r="C922" s="118" t="s">
        <v>282</v>
      </c>
      <c r="D922" s="118" t="s">
        <v>283</v>
      </c>
      <c r="E922" s="118" t="s">
        <v>174</v>
      </c>
      <c r="F922" s="118" t="s">
        <v>285</v>
      </c>
      <c r="G922" s="118" t="s">
        <v>677</v>
      </c>
      <c r="H922" s="118"/>
      <c r="I922" s="118">
        <v>400</v>
      </c>
      <c r="J922" s="118">
        <v>320</v>
      </c>
      <c r="K922" s="118"/>
      <c r="L922" s="128" t="s">
        <v>378</v>
      </c>
    </row>
    <row r="923" spans="1:12" hidden="1">
      <c r="A923" s="118" t="s">
        <v>397</v>
      </c>
      <c r="B923" s="118" t="s">
        <v>398</v>
      </c>
      <c r="C923" s="118" t="s">
        <v>282</v>
      </c>
      <c r="D923" s="118" t="s">
        <v>283</v>
      </c>
      <c r="E923" s="118" t="s">
        <v>176</v>
      </c>
      <c r="F923" s="118" t="s">
        <v>285</v>
      </c>
      <c r="G923" s="118" t="s">
        <v>677</v>
      </c>
      <c r="H923" s="118"/>
      <c r="I923" s="118">
        <v>2000</v>
      </c>
      <c r="J923" s="118">
        <v>1600</v>
      </c>
      <c r="K923" s="118"/>
      <c r="L923" s="128" t="s">
        <v>378</v>
      </c>
    </row>
    <row r="924" spans="1:12" hidden="1">
      <c r="A924" s="118" t="s">
        <v>397</v>
      </c>
      <c r="B924" s="118" t="s">
        <v>398</v>
      </c>
      <c r="C924" s="118" t="s">
        <v>282</v>
      </c>
      <c r="D924" s="118" t="s">
        <v>283</v>
      </c>
      <c r="E924" s="118" t="s">
        <v>179</v>
      </c>
      <c r="F924" s="118" t="s">
        <v>285</v>
      </c>
      <c r="G924" s="118" t="s">
        <v>677</v>
      </c>
      <c r="H924" s="118"/>
      <c r="I924" s="118">
        <v>650</v>
      </c>
      <c r="J924" s="118">
        <v>520</v>
      </c>
      <c r="K924" s="118"/>
      <c r="L924" s="128" t="s">
        <v>378</v>
      </c>
    </row>
    <row r="925" spans="1:12" hidden="1">
      <c r="A925" s="118" t="s">
        <v>397</v>
      </c>
      <c r="B925" s="118" t="s">
        <v>398</v>
      </c>
      <c r="C925" s="118" t="s">
        <v>282</v>
      </c>
      <c r="D925" s="118" t="s">
        <v>283</v>
      </c>
      <c r="E925" s="118" t="s">
        <v>405</v>
      </c>
      <c r="F925" s="118" t="s">
        <v>285</v>
      </c>
      <c r="G925" s="118" t="s">
        <v>677</v>
      </c>
      <c r="H925" s="118"/>
      <c r="I925" s="118">
        <v>400</v>
      </c>
      <c r="J925" s="118">
        <v>320</v>
      </c>
      <c r="K925" s="118"/>
      <c r="L925" s="128" t="s">
        <v>308</v>
      </c>
    </row>
    <row r="926" spans="1:12" hidden="1">
      <c r="A926" s="118" t="s">
        <v>397</v>
      </c>
      <c r="B926" s="118" t="s">
        <v>398</v>
      </c>
      <c r="C926" s="118" t="s">
        <v>282</v>
      </c>
      <c r="D926" s="118" t="s">
        <v>283</v>
      </c>
      <c r="E926" s="118" t="s">
        <v>303</v>
      </c>
      <c r="F926" s="118" t="s">
        <v>285</v>
      </c>
      <c r="G926" s="118" t="s">
        <v>677</v>
      </c>
      <c r="H926" s="118"/>
      <c r="I926" s="118">
        <v>650</v>
      </c>
      <c r="J926" s="118">
        <v>520</v>
      </c>
      <c r="K926" s="118"/>
      <c r="L926" s="128" t="s">
        <v>308</v>
      </c>
    </row>
    <row r="927" spans="1:12" hidden="1">
      <c r="A927" s="118" t="s">
        <v>397</v>
      </c>
      <c r="B927" s="118" t="s">
        <v>398</v>
      </c>
      <c r="C927" s="118" t="s">
        <v>282</v>
      </c>
      <c r="D927" s="118" t="s">
        <v>283</v>
      </c>
      <c r="E927" s="118" t="s">
        <v>197</v>
      </c>
      <c r="F927" s="118" t="s">
        <v>285</v>
      </c>
      <c r="G927" s="118" t="s">
        <v>677</v>
      </c>
      <c r="H927" s="118"/>
      <c r="I927" s="118">
        <v>650</v>
      </c>
      <c r="J927" s="118">
        <v>520</v>
      </c>
      <c r="K927" s="118"/>
      <c r="L927" s="128" t="s">
        <v>308</v>
      </c>
    </row>
    <row r="928" spans="1:12" hidden="1">
      <c r="A928" s="118" t="s">
        <v>397</v>
      </c>
      <c r="B928" s="118" t="s">
        <v>398</v>
      </c>
      <c r="C928" s="118" t="s">
        <v>282</v>
      </c>
      <c r="D928" s="118" t="s">
        <v>283</v>
      </c>
      <c r="E928" s="118" t="s">
        <v>200</v>
      </c>
      <c r="F928" s="118" t="s">
        <v>285</v>
      </c>
      <c r="G928" s="118" t="s">
        <v>677</v>
      </c>
      <c r="H928" s="118"/>
      <c r="I928" s="118">
        <v>500</v>
      </c>
      <c r="J928" s="118">
        <v>400</v>
      </c>
      <c r="K928" s="118"/>
      <c r="L928" s="128" t="s">
        <v>308</v>
      </c>
    </row>
    <row r="929" spans="1:12" hidden="1">
      <c r="A929" s="118" t="s">
        <v>397</v>
      </c>
      <c r="B929" s="118" t="s">
        <v>398</v>
      </c>
      <c r="C929" s="118" t="s">
        <v>282</v>
      </c>
      <c r="D929" s="118" t="s">
        <v>283</v>
      </c>
      <c r="E929" s="118" t="s">
        <v>375</v>
      </c>
      <c r="F929" s="118" t="s">
        <v>285</v>
      </c>
      <c r="G929" s="118" t="s">
        <v>677</v>
      </c>
      <c r="H929" s="118"/>
      <c r="I929" s="118">
        <v>350</v>
      </c>
      <c r="J929" s="118">
        <v>280</v>
      </c>
      <c r="K929" s="118"/>
      <c r="L929" s="128" t="s">
        <v>308</v>
      </c>
    </row>
    <row r="930" spans="1:12" hidden="1">
      <c r="A930" s="118" t="s">
        <v>397</v>
      </c>
      <c r="B930" s="118" t="s">
        <v>398</v>
      </c>
      <c r="C930" s="118" t="s">
        <v>282</v>
      </c>
      <c r="D930" s="118" t="s">
        <v>283</v>
      </c>
      <c r="E930" s="118" t="s">
        <v>297</v>
      </c>
      <c r="F930" s="118" t="s">
        <v>285</v>
      </c>
      <c r="G930" s="118" t="s">
        <v>677</v>
      </c>
      <c r="H930" s="118"/>
      <c r="I930" s="118">
        <v>300</v>
      </c>
      <c r="J930" s="118">
        <v>240</v>
      </c>
      <c r="K930" s="118"/>
      <c r="L930" s="128" t="s">
        <v>308</v>
      </c>
    </row>
    <row r="931" spans="1:12" hidden="1">
      <c r="A931" s="118" t="s">
        <v>397</v>
      </c>
      <c r="B931" s="118" t="s">
        <v>398</v>
      </c>
      <c r="C931" s="118" t="s">
        <v>282</v>
      </c>
      <c r="D931" s="118" t="s">
        <v>283</v>
      </c>
      <c r="E931" s="118" t="s">
        <v>212</v>
      </c>
      <c r="F931" s="118" t="s">
        <v>285</v>
      </c>
      <c r="G931" s="118" t="s">
        <v>677</v>
      </c>
      <c r="H931" s="118"/>
      <c r="I931" s="118">
        <v>750</v>
      </c>
      <c r="J931" s="118">
        <v>600</v>
      </c>
      <c r="K931" s="118"/>
      <c r="L931" s="128" t="s">
        <v>308</v>
      </c>
    </row>
    <row r="932" spans="1:12" hidden="1">
      <c r="A932" s="118" t="s">
        <v>397</v>
      </c>
      <c r="B932" s="118" t="s">
        <v>398</v>
      </c>
      <c r="C932" s="118" t="s">
        <v>282</v>
      </c>
      <c r="D932" s="118" t="s">
        <v>283</v>
      </c>
      <c r="E932" s="118" t="s">
        <v>220</v>
      </c>
      <c r="F932" s="118" t="s">
        <v>285</v>
      </c>
      <c r="G932" s="118" t="s">
        <v>677</v>
      </c>
      <c r="H932" s="118"/>
      <c r="I932" s="118">
        <v>150</v>
      </c>
      <c r="J932" s="118">
        <v>120</v>
      </c>
      <c r="K932" s="118"/>
      <c r="L932" s="128" t="s">
        <v>308</v>
      </c>
    </row>
    <row r="933" spans="1:12" hidden="1">
      <c r="A933" s="118" t="s">
        <v>397</v>
      </c>
      <c r="B933" s="118" t="s">
        <v>398</v>
      </c>
      <c r="C933" s="118" t="s">
        <v>282</v>
      </c>
      <c r="D933" s="118" t="s">
        <v>283</v>
      </c>
      <c r="E933" s="118" t="s">
        <v>221</v>
      </c>
      <c r="F933" s="118" t="s">
        <v>285</v>
      </c>
      <c r="G933" s="118" t="s">
        <v>677</v>
      </c>
      <c r="H933" s="118"/>
      <c r="I933" s="118">
        <v>150</v>
      </c>
      <c r="J933" s="118">
        <v>120</v>
      </c>
      <c r="K933" s="118"/>
      <c r="L933" s="128" t="s">
        <v>299</v>
      </c>
    </row>
    <row r="934" spans="1:12" hidden="1">
      <c r="A934" s="118" t="s">
        <v>397</v>
      </c>
      <c r="B934" s="118" t="s">
        <v>398</v>
      </c>
      <c r="C934" s="118" t="s">
        <v>282</v>
      </c>
      <c r="D934" s="118" t="s">
        <v>283</v>
      </c>
      <c r="E934" s="118" t="s">
        <v>248</v>
      </c>
      <c r="F934" s="118" t="s">
        <v>285</v>
      </c>
      <c r="G934" s="118" t="s">
        <v>677</v>
      </c>
      <c r="H934" s="118"/>
      <c r="I934" s="118">
        <v>150</v>
      </c>
      <c r="J934" s="118">
        <v>120</v>
      </c>
      <c r="K934" s="118"/>
      <c r="L934" s="128" t="s">
        <v>299</v>
      </c>
    </row>
    <row r="935" spans="1:12" hidden="1">
      <c r="A935" s="118" t="s">
        <v>397</v>
      </c>
      <c r="B935" s="118" t="s">
        <v>398</v>
      </c>
      <c r="C935" s="118" t="s">
        <v>282</v>
      </c>
      <c r="D935" s="118" t="s">
        <v>283</v>
      </c>
      <c r="E935" s="118" t="s">
        <v>386</v>
      </c>
      <c r="F935" s="118" t="s">
        <v>285</v>
      </c>
      <c r="G935" s="118" t="s">
        <v>677</v>
      </c>
      <c r="H935" s="118"/>
      <c r="I935" s="118">
        <v>400</v>
      </c>
      <c r="J935" s="118">
        <v>320</v>
      </c>
      <c r="K935" s="118"/>
      <c r="L935" s="128" t="s">
        <v>299</v>
      </c>
    </row>
    <row r="936" spans="1:12" hidden="1">
      <c r="A936" s="118" t="s">
        <v>397</v>
      </c>
      <c r="B936" s="118" t="s">
        <v>398</v>
      </c>
      <c r="C936" s="118" t="s">
        <v>282</v>
      </c>
      <c r="D936" s="118" t="s">
        <v>283</v>
      </c>
      <c r="E936" s="118" t="s">
        <v>261</v>
      </c>
      <c r="F936" s="118" t="s">
        <v>285</v>
      </c>
      <c r="G936" s="118" t="s">
        <v>677</v>
      </c>
      <c r="H936" s="118"/>
      <c r="I936" s="118">
        <v>400</v>
      </c>
      <c r="J936" s="118">
        <v>320</v>
      </c>
      <c r="K936" s="118"/>
      <c r="L936" s="128" t="s">
        <v>299</v>
      </c>
    </row>
    <row r="937" spans="1:12" hidden="1">
      <c r="A937" s="118" t="s">
        <v>397</v>
      </c>
      <c r="B937" s="118" t="s">
        <v>398</v>
      </c>
      <c r="C937" s="118" t="s">
        <v>282</v>
      </c>
      <c r="D937" s="118" t="s">
        <v>283</v>
      </c>
      <c r="E937" s="118" t="s">
        <v>262</v>
      </c>
      <c r="F937" s="118" t="s">
        <v>285</v>
      </c>
      <c r="G937" s="118" t="s">
        <v>677</v>
      </c>
      <c r="H937" s="118"/>
      <c r="I937" s="118">
        <v>350</v>
      </c>
      <c r="J937" s="118">
        <v>280</v>
      </c>
      <c r="K937" s="118"/>
      <c r="L937" s="128" t="s">
        <v>299</v>
      </c>
    </row>
    <row r="938" spans="1:12" hidden="1">
      <c r="A938" s="118" t="s">
        <v>397</v>
      </c>
      <c r="B938" s="118" t="s">
        <v>398</v>
      </c>
      <c r="C938" s="118" t="s">
        <v>282</v>
      </c>
      <c r="D938" s="118" t="s">
        <v>283</v>
      </c>
      <c r="E938" s="118" t="s">
        <v>263</v>
      </c>
      <c r="F938" s="118" t="s">
        <v>285</v>
      </c>
      <c r="G938" s="118" t="s">
        <v>677</v>
      </c>
      <c r="H938" s="118"/>
      <c r="I938" s="118">
        <v>400</v>
      </c>
      <c r="J938" s="118">
        <v>320</v>
      </c>
      <c r="K938" s="118"/>
      <c r="L938" s="128" t="s">
        <v>299</v>
      </c>
    </row>
    <row r="939" spans="1:12" hidden="1">
      <c r="A939" s="118" t="s">
        <v>397</v>
      </c>
      <c r="B939" s="118" t="s">
        <v>398</v>
      </c>
      <c r="C939" s="118" t="s">
        <v>282</v>
      </c>
      <c r="D939" s="118" t="s">
        <v>283</v>
      </c>
      <c r="E939" s="118" t="s">
        <v>581</v>
      </c>
      <c r="F939" s="118" t="s">
        <v>285</v>
      </c>
      <c r="G939" s="118" t="s">
        <v>677</v>
      </c>
      <c r="H939" s="118"/>
      <c r="I939" s="118">
        <v>1300</v>
      </c>
      <c r="J939" s="118">
        <v>1040</v>
      </c>
      <c r="K939" s="118"/>
      <c r="L939" s="128" t="s">
        <v>299</v>
      </c>
    </row>
    <row r="940" spans="1:12" hidden="1">
      <c r="A940" s="118" t="s">
        <v>397</v>
      </c>
      <c r="B940" s="118" t="s">
        <v>398</v>
      </c>
      <c r="C940" s="118" t="s">
        <v>282</v>
      </c>
      <c r="D940" s="118" t="s">
        <v>283</v>
      </c>
      <c r="E940" s="118" t="s">
        <v>308</v>
      </c>
      <c r="F940" s="118" t="s">
        <v>285</v>
      </c>
      <c r="G940" s="118" t="s">
        <v>677</v>
      </c>
      <c r="H940" s="118"/>
      <c r="I940" s="118">
        <v>150</v>
      </c>
      <c r="J940" s="118">
        <v>120</v>
      </c>
      <c r="K940" s="118"/>
      <c r="L940" s="128" t="s">
        <v>299</v>
      </c>
    </row>
    <row r="941" spans="1:12" hidden="1">
      <c r="A941" s="118" t="s">
        <v>397</v>
      </c>
      <c r="B941" s="118" t="s">
        <v>398</v>
      </c>
      <c r="C941" s="118" t="s">
        <v>282</v>
      </c>
      <c r="D941" s="118" t="s">
        <v>283</v>
      </c>
      <c r="E941" s="118" t="s">
        <v>299</v>
      </c>
      <c r="F941" s="118" t="s">
        <v>285</v>
      </c>
      <c r="G941" s="118" t="s">
        <v>677</v>
      </c>
      <c r="H941" s="118"/>
      <c r="I941" s="118">
        <v>400</v>
      </c>
      <c r="J941" s="118">
        <v>320</v>
      </c>
      <c r="K941" s="118"/>
      <c r="L941" s="128" t="s">
        <v>553</v>
      </c>
    </row>
    <row r="942" spans="1:12" hidden="1">
      <c r="A942" s="118" t="s">
        <v>397</v>
      </c>
      <c r="B942" s="118" t="s">
        <v>398</v>
      </c>
      <c r="C942" s="118" t="s">
        <v>282</v>
      </c>
      <c r="D942" s="118" t="s">
        <v>283</v>
      </c>
      <c r="E942" s="118" t="s">
        <v>271</v>
      </c>
      <c r="F942" s="118" t="s">
        <v>285</v>
      </c>
      <c r="G942" s="118" t="s">
        <v>677</v>
      </c>
      <c r="H942" s="118"/>
      <c r="I942" s="118">
        <v>650</v>
      </c>
      <c r="J942" s="118">
        <v>520</v>
      </c>
      <c r="K942" s="118"/>
      <c r="L942" s="128" t="s">
        <v>553</v>
      </c>
    </row>
    <row r="943" spans="1:12" hidden="1">
      <c r="A943" s="118" t="s">
        <v>397</v>
      </c>
      <c r="B943" s="118" t="s">
        <v>398</v>
      </c>
      <c r="C943" s="118" t="s">
        <v>282</v>
      </c>
      <c r="D943" s="118" t="s">
        <v>283</v>
      </c>
      <c r="E943" s="118" t="s">
        <v>273</v>
      </c>
      <c r="F943" s="118" t="s">
        <v>285</v>
      </c>
      <c r="G943" s="118" t="s">
        <v>677</v>
      </c>
      <c r="H943" s="118"/>
      <c r="I943" s="118">
        <v>150</v>
      </c>
      <c r="J943" s="118">
        <v>120</v>
      </c>
      <c r="K943" s="118"/>
      <c r="L943" s="128" t="s">
        <v>553</v>
      </c>
    </row>
    <row r="944" spans="1:12" hidden="1">
      <c r="A944" s="118" t="s">
        <v>397</v>
      </c>
      <c r="B944" s="118" t="s">
        <v>398</v>
      </c>
      <c r="C944" s="118" t="s">
        <v>282</v>
      </c>
      <c r="D944" s="118" t="s">
        <v>283</v>
      </c>
      <c r="E944" s="118" t="s">
        <v>583</v>
      </c>
      <c r="F944" s="118" t="s">
        <v>285</v>
      </c>
      <c r="G944" s="118" t="s">
        <v>677</v>
      </c>
      <c r="H944" s="118"/>
      <c r="I944" s="118">
        <v>700</v>
      </c>
      <c r="J944" s="118">
        <v>560</v>
      </c>
      <c r="K944" s="118"/>
      <c r="L944" s="128" t="s">
        <v>553</v>
      </c>
    </row>
    <row r="945" spans="1:12" hidden="1">
      <c r="A945" s="118" t="s">
        <v>397</v>
      </c>
      <c r="B945" s="118" t="s">
        <v>398</v>
      </c>
      <c r="C945" s="118" t="s">
        <v>282</v>
      </c>
      <c r="D945" s="118" t="s">
        <v>283</v>
      </c>
      <c r="E945" s="118" t="s">
        <v>277</v>
      </c>
      <c r="F945" s="118" t="s">
        <v>285</v>
      </c>
      <c r="G945" s="118" t="s">
        <v>677</v>
      </c>
      <c r="H945" s="118"/>
      <c r="I945" s="118">
        <v>550</v>
      </c>
      <c r="J945" s="118">
        <v>440</v>
      </c>
      <c r="K945" s="118"/>
      <c r="L945" s="128" t="s">
        <v>553</v>
      </c>
    </row>
    <row r="946" spans="1:12" hidden="1">
      <c r="A946" s="118" t="s">
        <v>397</v>
      </c>
      <c r="B946" s="118" t="s">
        <v>398</v>
      </c>
      <c r="C946" s="118" t="s">
        <v>282</v>
      </c>
      <c r="D946" s="118" t="s">
        <v>314</v>
      </c>
      <c r="E946" s="118" t="s">
        <v>170</v>
      </c>
      <c r="F946" s="118" t="s">
        <v>311</v>
      </c>
      <c r="G946" s="118" t="s">
        <v>677</v>
      </c>
      <c r="H946" s="118"/>
      <c r="I946" s="118">
        <v>300</v>
      </c>
      <c r="J946" s="118">
        <v>240</v>
      </c>
      <c r="K946" s="118"/>
      <c r="L946" s="128" t="s">
        <v>553</v>
      </c>
    </row>
    <row r="947" spans="1:12" hidden="1">
      <c r="A947" s="118" t="s">
        <v>397</v>
      </c>
      <c r="B947" s="118" t="s">
        <v>398</v>
      </c>
      <c r="C947" s="118" t="s">
        <v>282</v>
      </c>
      <c r="D947" s="118" t="s">
        <v>584</v>
      </c>
      <c r="E947" s="118" t="s">
        <v>585</v>
      </c>
      <c r="F947" s="118" t="s">
        <v>311</v>
      </c>
      <c r="G947" s="118" t="s">
        <v>677</v>
      </c>
      <c r="H947" s="118"/>
      <c r="I947" s="118">
        <v>350</v>
      </c>
      <c r="J947" s="118">
        <v>280</v>
      </c>
      <c r="K947" s="118"/>
      <c r="L947" s="128" t="s">
        <v>553</v>
      </c>
    </row>
    <row r="948" spans="1:12" hidden="1">
      <c r="A948" s="118" t="s">
        <v>397</v>
      </c>
      <c r="B948" s="118" t="s">
        <v>398</v>
      </c>
      <c r="C948" s="118" t="s">
        <v>282</v>
      </c>
      <c r="D948" s="118" t="s">
        <v>309</v>
      </c>
      <c r="E948" s="118" t="s">
        <v>315</v>
      </c>
      <c r="F948" s="118" t="s">
        <v>311</v>
      </c>
      <c r="G948" s="118" t="s">
        <v>677</v>
      </c>
      <c r="H948" s="118"/>
      <c r="I948" s="118">
        <v>600</v>
      </c>
      <c r="J948" s="118">
        <v>480</v>
      </c>
      <c r="K948" s="118"/>
      <c r="L948" s="128" t="s">
        <v>553</v>
      </c>
    </row>
    <row r="949" spans="1:12" hidden="1">
      <c r="A949" s="118" t="s">
        <v>397</v>
      </c>
      <c r="B949" s="118" t="s">
        <v>398</v>
      </c>
      <c r="C949" s="118" t="s">
        <v>282</v>
      </c>
      <c r="D949" s="118" t="s">
        <v>586</v>
      </c>
      <c r="E949" s="118" t="s">
        <v>587</v>
      </c>
      <c r="F949" s="118" t="s">
        <v>311</v>
      </c>
      <c r="G949" s="118" t="s">
        <v>677</v>
      </c>
      <c r="H949" s="118"/>
      <c r="I949" s="118">
        <v>900</v>
      </c>
      <c r="J949" s="118">
        <v>720</v>
      </c>
      <c r="K949" s="118"/>
      <c r="L949" s="128" t="s">
        <v>271</v>
      </c>
    </row>
    <row r="950" spans="1:12" hidden="1">
      <c r="A950" s="118" t="s">
        <v>397</v>
      </c>
      <c r="B950" s="118" t="s">
        <v>398</v>
      </c>
      <c r="C950" s="118" t="s">
        <v>282</v>
      </c>
      <c r="D950" s="118" t="s">
        <v>314</v>
      </c>
      <c r="E950" s="118" t="s">
        <v>198</v>
      </c>
      <c r="F950" s="118" t="s">
        <v>311</v>
      </c>
      <c r="G950" s="118" t="s">
        <v>677</v>
      </c>
      <c r="H950" s="118"/>
      <c r="I950" s="118">
        <v>300</v>
      </c>
      <c r="J950" s="118">
        <v>240</v>
      </c>
      <c r="K950" s="118"/>
      <c r="L950" s="128" t="s">
        <v>271</v>
      </c>
    </row>
    <row r="951" spans="1:12" hidden="1">
      <c r="A951" s="118" t="s">
        <v>397</v>
      </c>
      <c r="B951" s="118" t="s">
        <v>398</v>
      </c>
      <c r="C951" s="118" t="s">
        <v>282</v>
      </c>
      <c r="D951" s="118" t="s">
        <v>317</v>
      </c>
      <c r="E951" s="118" t="s">
        <v>207</v>
      </c>
      <c r="F951" s="118" t="s">
        <v>311</v>
      </c>
      <c r="G951" s="118" t="s">
        <v>677</v>
      </c>
      <c r="H951" s="118"/>
      <c r="I951" s="118">
        <v>800</v>
      </c>
      <c r="J951" s="118">
        <v>640</v>
      </c>
      <c r="K951" s="118"/>
      <c r="L951" s="128" t="s">
        <v>271</v>
      </c>
    </row>
    <row r="952" spans="1:12" hidden="1">
      <c r="A952" s="118" t="s">
        <v>397</v>
      </c>
      <c r="B952" s="118" t="s">
        <v>398</v>
      </c>
      <c r="C952" s="118" t="s">
        <v>282</v>
      </c>
      <c r="D952" s="118" t="s">
        <v>317</v>
      </c>
      <c r="E952" s="118" t="s">
        <v>356</v>
      </c>
      <c r="F952" s="118" t="s">
        <v>311</v>
      </c>
      <c r="G952" s="118" t="s">
        <v>677</v>
      </c>
      <c r="H952" s="118"/>
      <c r="I952" s="118">
        <v>400</v>
      </c>
      <c r="J952" s="118">
        <v>320</v>
      </c>
      <c r="K952" s="118"/>
      <c r="L952" s="128" t="s">
        <v>271</v>
      </c>
    </row>
    <row r="953" spans="1:12" hidden="1">
      <c r="A953" s="118" t="s">
        <v>397</v>
      </c>
      <c r="B953" s="118" t="s">
        <v>398</v>
      </c>
      <c r="C953" s="118" t="s">
        <v>282</v>
      </c>
      <c r="D953" s="118" t="s">
        <v>314</v>
      </c>
      <c r="E953" s="118" t="s">
        <v>223</v>
      </c>
      <c r="F953" s="118" t="s">
        <v>311</v>
      </c>
      <c r="G953" s="118" t="s">
        <v>677</v>
      </c>
      <c r="H953" s="118"/>
      <c r="I953" s="118">
        <v>800</v>
      </c>
      <c r="J953" s="118">
        <v>640</v>
      </c>
      <c r="K953" s="118"/>
      <c r="L953" s="128" t="s">
        <v>271</v>
      </c>
    </row>
    <row r="954" spans="1:12" hidden="1">
      <c r="A954" s="118" t="s">
        <v>397</v>
      </c>
      <c r="B954" s="118" t="s">
        <v>398</v>
      </c>
      <c r="C954" s="118" t="s">
        <v>282</v>
      </c>
      <c r="D954" s="118" t="s">
        <v>317</v>
      </c>
      <c r="E954" s="118" t="s">
        <v>320</v>
      </c>
      <c r="F954" s="118" t="s">
        <v>311</v>
      </c>
      <c r="G954" s="118" t="s">
        <v>677</v>
      </c>
      <c r="H954" s="118"/>
      <c r="I954" s="118">
        <v>150</v>
      </c>
      <c r="J954" s="118">
        <v>120</v>
      </c>
      <c r="K954" s="118"/>
      <c r="L954" s="128" t="s">
        <v>271</v>
      </c>
    </row>
    <row r="955" spans="1:12" hidden="1">
      <c r="A955" s="118" t="s">
        <v>397</v>
      </c>
      <c r="B955" s="118" t="s">
        <v>398</v>
      </c>
      <c r="C955" s="118" t="s">
        <v>282</v>
      </c>
      <c r="D955" s="118" t="s">
        <v>317</v>
      </c>
      <c r="E955" s="118" t="s">
        <v>226</v>
      </c>
      <c r="F955" s="118" t="s">
        <v>311</v>
      </c>
      <c r="G955" s="118" t="s">
        <v>677</v>
      </c>
      <c r="H955" s="118"/>
      <c r="I955" s="118">
        <v>200</v>
      </c>
      <c r="J955" s="118">
        <v>160</v>
      </c>
      <c r="K955" s="118"/>
      <c r="L955" s="128" t="s">
        <v>271</v>
      </c>
    </row>
    <row r="956" spans="1:12" hidden="1">
      <c r="A956" s="118" t="s">
        <v>397</v>
      </c>
      <c r="B956" s="118" t="s">
        <v>398</v>
      </c>
      <c r="C956" s="118" t="s">
        <v>282</v>
      </c>
      <c r="D956" s="118" t="s">
        <v>321</v>
      </c>
      <c r="E956" s="118" t="s">
        <v>228</v>
      </c>
      <c r="F956" s="118" t="s">
        <v>311</v>
      </c>
      <c r="G956" s="118" t="s">
        <v>677</v>
      </c>
      <c r="H956" s="118"/>
      <c r="I956" s="118">
        <v>475</v>
      </c>
      <c r="J956" s="118">
        <v>380</v>
      </c>
      <c r="K956" s="118"/>
      <c r="L956" s="128" t="s">
        <v>271</v>
      </c>
    </row>
    <row r="957" spans="1:12">
      <c r="A957" s="118" t="s">
        <v>397</v>
      </c>
      <c r="B957" s="118" t="s">
        <v>398</v>
      </c>
      <c r="C957" s="118" t="s">
        <v>282</v>
      </c>
      <c r="D957" s="118" t="s">
        <v>317</v>
      </c>
      <c r="E957" s="118" t="s">
        <v>322</v>
      </c>
      <c r="F957" s="118" t="s">
        <v>311</v>
      </c>
      <c r="G957" s="118" t="s">
        <v>677</v>
      </c>
      <c r="H957" s="118"/>
      <c r="I957" s="118">
        <v>300</v>
      </c>
      <c r="J957" s="118">
        <v>240</v>
      </c>
      <c r="K957" s="118"/>
      <c r="L957" s="128" t="s">
        <v>566</v>
      </c>
    </row>
    <row r="958" spans="1:12" hidden="1">
      <c r="A958" s="118" t="s">
        <v>397</v>
      </c>
      <c r="B958" s="118" t="s">
        <v>398</v>
      </c>
      <c r="C958" s="118" t="s">
        <v>282</v>
      </c>
      <c r="D958" s="118" t="s">
        <v>314</v>
      </c>
      <c r="E958" s="118" t="s">
        <v>238</v>
      </c>
      <c r="F958" s="118" t="s">
        <v>311</v>
      </c>
      <c r="G958" s="118" t="s">
        <v>677</v>
      </c>
      <c r="H958" s="118"/>
      <c r="I958" s="118">
        <v>500</v>
      </c>
      <c r="J958" s="118">
        <v>400</v>
      </c>
      <c r="K958" s="118"/>
      <c r="L958" s="128" t="s">
        <v>566</v>
      </c>
    </row>
    <row r="959" spans="1:12" hidden="1">
      <c r="A959" s="118" t="s">
        <v>397</v>
      </c>
      <c r="B959" s="118" t="s">
        <v>398</v>
      </c>
      <c r="C959" s="118" t="s">
        <v>282</v>
      </c>
      <c r="D959" s="118" t="s">
        <v>321</v>
      </c>
      <c r="E959" s="118" t="s">
        <v>243</v>
      </c>
      <c r="F959" s="118" t="s">
        <v>311</v>
      </c>
      <c r="G959" s="118" t="s">
        <v>677</v>
      </c>
      <c r="H959" s="118"/>
      <c r="I959" s="118">
        <v>475</v>
      </c>
      <c r="J959" s="118">
        <v>380</v>
      </c>
      <c r="K959" s="118"/>
      <c r="L959" s="128" t="s">
        <v>566</v>
      </c>
    </row>
    <row r="960" spans="1:12" hidden="1">
      <c r="A960" s="118" t="s">
        <v>397</v>
      </c>
      <c r="B960" s="118" t="s">
        <v>398</v>
      </c>
      <c r="C960" s="118" t="s">
        <v>282</v>
      </c>
      <c r="D960" s="118" t="s">
        <v>318</v>
      </c>
      <c r="E960" s="118" t="s">
        <v>244</v>
      </c>
      <c r="F960" s="118" t="s">
        <v>311</v>
      </c>
      <c r="G960" s="118" t="s">
        <v>677</v>
      </c>
      <c r="H960" s="118"/>
      <c r="I960" s="118">
        <v>550</v>
      </c>
      <c r="J960" s="118">
        <v>440</v>
      </c>
      <c r="K960" s="118"/>
      <c r="L960" s="128" t="s">
        <v>566</v>
      </c>
    </row>
    <row r="961" spans="1:12" hidden="1">
      <c r="A961" s="118" t="s">
        <v>397</v>
      </c>
      <c r="B961" s="118" t="s">
        <v>398</v>
      </c>
      <c r="C961" s="118" t="s">
        <v>282</v>
      </c>
      <c r="D961" s="118" t="s">
        <v>314</v>
      </c>
      <c r="E961" s="118" t="s">
        <v>246</v>
      </c>
      <c r="F961" s="118" t="s">
        <v>311</v>
      </c>
      <c r="G961" s="118" t="s">
        <v>677</v>
      </c>
      <c r="H961" s="118"/>
      <c r="I961" s="118">
        <v>300</v>
      </c>
      <c r="J961" s="118">
        <v>240</v>
      </c>
      <c r="K961" s="118"/>
      <c r="L961" s="128" t="s">
        <v>566</v>
      </c>
    </row>
    <row r="962" spans="1:12" hidden="1">
      <c r="A962" s="118" t="s">
        <v>397</v>
      </c>
      <c r="B962" s="118" t="s">
        <v>398</v>
      </c>
      <c r="C962" s="118" t="s">
        <v>282</v>
      </c>
      <c r="D962" s="118" t="s">
        <v>317</v>
      </c>
      <c r="E962" s="118" t="s">
        <v>254</v>
      </c>
      <c r="F962" s="118" t="s">
        <v>311</v>
      </c>
      <c r="G962" s="118" t="s">
        <v>677</v>
      </c>
      <c r="H962" s="118"/>
      <c r="I962" s="118">
        <v>150</v>
      </c>
      <c r="J962" s="118">
        <v>120</v>
      </c>
      <c r="K962" s="118"/>
      <c r="L962" s="128" t="s">
        <v>566</v>
      </c>
    </row>
    <row r="963" spans="1:12" hidden="1">
      <c r="A963" s="118" t="s">
        <v>397</v>
      </c>
      <c r="B963" s="118" t="s">
        <v>398</v>
      </c>
      <c r="C963" s="118" t="s">
        <v>282</v>
      </c>
      <c r="D963" s="118" t="s">
        <v>318</v>
      </c>
      <c r="E963" s="118" t="s">
        <v>312</v>
      </c>
      <c r="F963" s="118" t="s">
        <v>588</v>
      </c>
      <c r="G963" s="118" t="s">
        <v>677</v>
      </c>
      <c r="H963" s="118"/>
      <c r="I963" s="118">
        <v>0</v>
      </c>
      <c r="J963" s="118">
        <v>0</v>
      </c>
      <c r="K963" s="118"/>
      <c r="L963" s="128" t="s">
        <v>566</v>
      </c>
    </row>
    <row r="964" spans="1:12" hidden="1">
      <c r="A964" s="118" t="s">
        <v>397</v>
      </c>
      <c r="B964" s="118" t="s">
        <v>398</v>
      </c>
      <c r="C964" s="118" t="s">
        <v>282</v>
      </c>
      <c r="D964" s="118" t="s">
        <v>318</v>
      </c>
      <c r="E964" s="118" t="s">
        <v>209</v>
      </c>
      <c r="F964" s="118" t="s">
        <v>588</v>
      </c>
      <c r="G964" s="118" t="s">
        <v>677</v>
      </c>
      <c r="H964" s="118"/>
      <c r="I964" s="118">
        <v>0</v>
      </c>
      <c r="J964" s="118">
        <v>0</v>
      </c>
      <c r="K964" s="118"/>
      <c r="L964" s="128" t="s">
        <v>566</v>
      </c>
    </row>
    <row r="965" spans="1:12" hidden="1">
      <c r="A965" s="118" t="s">
        <v>397</v>
      </c>
      <c r="B965" s="118" t="s">
        <v>398</v>
      </c>
      <c r="C965" s="118" t="s">
        <v>282</v>
      </c>
      <c r="D965" s="118" t="s">
        <v>313</v>
      </c>
      <c r="E965" s="118" t="s">
        <v>171</v>
      </c>
      <c r="F965" s="118" t="s">
        <v>399</v>
      </c>
      <c r="G965" s="118" t="s">
        <v>677</v>
      </c>
      <c r="H965" s="118"/>
      <c r="I965" s="118">
        <v>300</v>
      </c>
      <c r="J965" s="118">
        <v>240</v>
      </c>
      <c r="K965" s="118"/>
      <c r="L965" s="128" t="s">
        <v>272</v>
      </c>
    </row>
    <row r="966" spans="1:12" hidden="1">
      <c r="A966" s="118" t="s">
        <v>397</v>
      </c>
      <c r="B966" s="118" t="s">
        <v>398</v>
      </c>
      <c r="C966" s="118" t="s">
        <v>282</v>
      </c>
      <c r="D966" s="118" t="s">
        <v>313</v>
      </c>
      <c r="E966" s="118" t="s">
        <v>184</v>
      </c>
      <c r="F966" s="118" t="s">
        <v>399</v>
      </c>
      <c r="G966" s="118" t="s">
        <v>677</v>
      </c>
      <c r="H966" s="118"/>
      <c r="I966" s="118">
        <v>800</v>
      </c>
      <c r="J966" s="118">
        <v>640</v>
      </c>
      <c r="K966" s="118"/>
      <c r="L966" s="128" t="s">
        <v>272</v>
      </c>
    </row>
    <row r="967" spans="1:12" hidden="1">
      <c r="A967" s="118" t="s">
        <v>397</v>
      </c>
      <c r="B967" s="118" t="s">
        <v>398</v>
      </c>
      <c r="C967" s="118" t="s">
        <v>282</v>
      </c>
      <c r="D967" s="118" t="s">
        <v>309</v>
      </c>
      <c r="E967" s="118" t="s">
        <v>316</v>
      </c>
      <c r="F967" s="118" t="s">
        <v>399</v>
      </c>
      <c r="G967" s="118" t="s">
        <v>677</v>
      </c>
      <c r="H967" s="118"/>
      <c r="I967" s="118">
        <v>350</v>
      </c>
      <c r="J967" s="118">
        <v>280</v>
      </c>
      <c r="K967" s="118"/>
      <c r="L967" s="128" t="s">
        <v>272</v>
      </c>
    </row>
    <row r="968" spans="1:12" hidden="1">
      <c r="A968" s="118" t="s">
        <v>397</v>
      </c>
      <c r="B968" s="118" t="s">
        <v>398</v>
      </c>
      <c r="C968" s="118" t="s">
        <v>282</v>
      </c>
      <c r="D968" s="118" t="s">
        <v>291</v>
      </c>
      <c r="E968" s="118" t="s">
        <v>205</v>
      </c>
      <c r="F968" s="118" t="s">
        <v>399</v>
      </c>
      <c r="G968" s="118" t="s">
        <v>677</v>
      </c>
      <c r="H968" s="118"/>
      <c r="I968" s="118">
        <v>100</v>
      </c>
      <c r="J968" s="118">
        <v>80</v>
      </c>
      <c r="K968" s="118"/>
      <c r="L968" s="128" t="s">
        <v>272</v>
      </c>
    </row>
    <row r="969" spans="1:12" hidden="1">
      <c r="A969" s="118" t="s">
        <v>397</v>
      </c>
      <c r="B969" s="118" t="s">
        <v>398</v>
      </c>
      <c r="C969" s="118" t="s">
        <v>282</v>
      </c>
      <c r="D969" s="118" t="s">
        <v>313</v>
      </c>
      <c r="E969" s="118" t="s">
        <v>216</v>
      </c>
      <c r="F969" s="118" t="s">
        <v>399</v>
      </c>
      <c r="G969" s="118" t="s">
        <v>677</v>
      </c>
      <c r="H969" s="118"/>
      <c r="I969" s="118">
        <v>250</v>
      </c>
      <c r="J969" s="118">
        <v>200</v>
      </c>
      <c r="K969" s="118"/>
      <c r="L969" s="128" t="s">
        <v>272</v>
      </c>
    </row>
    <row r="970" spans="1:12" hidden="1">
      <c r="A970" s="118" t="s">
        <v>397</v>
      </c>
      <c r="B970" s="118" t="s">
        <v>398</v>
      </c>
      <c r="C970" s="118" t="s">
        <v>282</v>
      </c>
      <c r="D970" s="118" t="s">
        <v>291</v>
      </c>
      <c r="E970" s="118" t="s">
        <v>250</v>
      </c>
      <c r="F970" s="118" t="s">
        <v>399</v>
      </c>
      <c r="G970" s="118" t="s">
        <v>677</v>
      </c>
      <c r="H970" s="118"/>
      <c r="I970" s="118">
        <v>100</v>
      </c>
      <c r="J970" s="118">
        <v>80</v>
      </c>
      <c r="K970" s="118"/>
      <c r="L970" s="128" t="s">
        <v>272</v>
      </c>
    </row>
    <row r="971" spans="1:12" hidden="1">
      <c r="A971" s="118" t="s">
        <v>590</v>
      </c>
      <c r="B971" s="118" t="s">
        <v>591</v>
      </c>
      <c r="C971" s="118" t="s">
        <v>282</v>
      </c>
      <c r="D971" s="118" t="s">
        <v>283</v>
      </c>
      <c r="E971" s="118" t="s">
        <v>175</v>
      </c>
      <c r="F971" s="118" t="s">
        <v>592</v>
      </c>
      <c r="G971" s="118" t="s">
        <v>677</v>
      </c>
      <c r="H971" s="118"/>
      <c r="I971" s="118">
        <v>255</v>
      </c>
      <c r="J971" s="118">
        <v>300</v>
      </c>
      <c r="K971" s="118"/>
      <c r="L971" s="128" t="s">
        <v>272</v>
      </c>
    </row>
    <row r="972" spans="1:12" hidden="1">
      <c r="A972" s="118" t="s">
        <v>590</v>
      </c>
      <c r="B972" s="118" t="s">
        <v>591</v>
      </c>
      <c r="C972" s="118" t="s">
        <v>282</v>
      </c>
      <c r="D972" s="118" t="s">
        <v>283</v>
      </c>
      <c r="E972" s="118" t="s">
        <v>305</v>
      </c>
      <c r="F972" s="118" t="s">
        <v>592</v>
      </c>
      <c r="G972" s="118" t="s">
        <v>677</v>
      </c>
      <c r="H972" s="118"/>
      <c r="I972" s="118">
        <v>45</v>
      </c>
      <c r="J972" s="118">
        <v>50</v>
      </c>
      <c r="K972" s="118"/>
      <c r="L972" s="128" t="s">
        <v>272</v>
      </c>
    </row>
    <row r="973" spans="1:12" hidden="1">
      <c r="A973" s="118" t="s">
        <v>590</v>
      </c>
      <c r="B973" s="118" t="s">
        <v>591</v>
      </c>
      <c r="C973" s="118" t="s">
        <v>282</v>
      </c>
      <c r="D973" s="118" t="s">
        <v>283</v>
      </c>
      <c r="E973" s="118" t="s">
        <v>297</v>
      </c>
      <c r="F973" s="118" t="s">
        <v>592</v>
      </c>
      <c r="G973" s="118" t="s">
        <v>677</v>
      </c>
      <c r="H973" s="118"/>
      <c r="I973" s="118">
        <v>255</v>
      </c>
      <c r="J973" s="118">
        <v>300</v>
      </c>
      <c r="K973" s="118"/>
      <c r="L973" s="128" t="s">
        <v>492</v>
      </c>
    </row>
    <row r="974" spans="1:12" hidden="1">
      <c r="A974" s="118" t="s">
        <v>590</v>
      </c>
      <c r="B974" s="118" t="s">
        <v>591</v>
      </c>
      <c r="C974" s="118" t="s">
        <v>282</v>
      </c>
      <c r="D974" s="118" t="s">
        <v>283</v>
      </c>
      <c r="E974" s="118" t="s">
        <v>220</v>
      </c>
      <c r="F974" s="118" t="s">
        <v>592</v>
      </c>
      <c r="G974" s="118" t="s">
        <v>677</v>
      </c>
      <c r="H974" s="118"/>
      <c r="I974" s="118">
        <v>130</v>
      </c>
      <c r="J974" s="118">
        <v>150</v>
      </c>
      <c r="K974" s="118"/>
      <c r="L974" s="128" t="s">
        <v>492</v>
      </c>
    </row>
    <row r="975" spans="1:12" hidden="1">
      <c r="A975" s="118" t="s">
        <v>590</v>
      </c>
      <c r="B975" s="118" t="s">
        <v>591</v>
      </c>
      <c r="C975" s="118" t="s">
        <v>282</v>
      </c>
      <c r="D975" s="118" t="s">
        <v>283</v>
      </c>
      <c r="E975" s="118" t="s">
        <v>221</v>
      </c>
      <c r="F975" s="118" t="s">
        <v>592</v>
      </c>
      <c r="G975" s="118" t="s">
        <v>677</v>
      </c>
      <c r="H975" s="118"/>
      <c r="I975" s="118">
        <v>130</v>
      </c>
      <c r="J975" s="118">
        <v>150</v>
      </c>
      <c r="K975" s="118"/>
      <c r="L975" s="128" t="s">
        <v>492</v>
      </c>
    </row>
    <row r="976" spans="1:12" hidden="1">
      <c r="A976" s="118" t="s">
        <v>590</v>
      </c>
      <c r="B976" s="118" t="s">
        <v>591</v>
      </c>
      <c r="C976" s="118" t="s">
        <v>282</v>
      </c>
      <c r="D976" s="118" t="s">
        <v>283</v>
      </c>
      <c r="E976" s="118" t="s">
        <v>248</v>
      </c>
      <c r="F976" s="118" t="s">
        <v>592</v>
      </c>
      <c r="G976" s="118" t="s">
        <v>677</v>
      </c>
      <c r="H976" s="118"/>
      <c r="I976" s="118">
        <v>170</v>
      </c>
      <c r="J976" s="118">
        <v>200</v>
      </c>
      <c r="K976" s="118"/>
      <c r="L976" s="128" t="s">
        <v>492</v>
      </c>
    </row>
    <row r="977" spans="1:12" hidden="1">
      <c r="A977" s="118" t="s">
        <v>590</v>
      </c>
      <c r="B977" s="118" t="s">
        <v>591</v>
      </c>
      <c r="C977" s="118" t="s">
        <v>282</v>
      </c>
      <c r="D977" s="118" t="s">
        <v>283</v>
      </c>
      <c r="E977" s="118" t="s">
        <v>253</v>
      </c>
      <c r="F977" s="118" t="s">
        <v>592</v>
      </c>
      <c r="G977" s="118" t="s">
        <v>677</v>
      </c>
      <c r="H977" s="118"/>
      <c r="I977" s="118">
        <v>300</v>
      </c>
      <c r="J977" s="118">
        <v>350</v>
      </c>
      <c r="K977" s="118"/>
      <c r="L977" s="128" t="s">
        <v>525</v>
      </c>
    </row>
    <row r="978" spans="1:12" hidden="1">
      <c r="A978" s="118" t="s">
        <v>590</v>
      </c>
      <c r="B978" s="118" t="s">
        <v>591</v>
      </c>
      <c r="C978" s="118" t="s">
        <v>282</v>
      </c>
      <c r="D978" s="118" t="s">
        <v>283</v>
      </c>
      <c r="E978" s="118" t="s">
        <v>263</v>
      </c>
      <c r="F978" s="118" t="s">
        <v>592</v>
      </c>
      <c r="G978" s="118" t="s">
        <v>677</v>
      </c>
      <c r="H978" s="118"/>
      <c r="I978" s="118">
        <v>385</v>
      </c>
      <c r="J978" s="118">
        <v>450</v>
      </c>
      <c r="K978" s="118"/>
      <c r="L978" s="128" t="s">
        <v>525</v>
      </c>
    </row>
    <row r="979" spans="1:12" hidden="1">
      <c r="A979" s="118" t="s">
        <v>590</v>
      </c>
      <c r="B979" s="118" t="s">
        <v>591</v>
      </c>
      <c r="C979" s="118" t="s">
        <v>282</v>
      </c>
      <c r="D979" s="118" t="s">
        <v>283</v>
      </c>
      <c r="E979" s="118" t="s">
        <v>308</v>
      </c>
      <c r="F979" s="118" t="s">
        <v>592</v>
      </c>
      <c r="G979" s="118" t="s">
        <v>677</v>
      </c>
      <c r="H979" s="118"/>
      <c r="I979" s="118">
        <v>300</v>
      </c>
      <c r="J979" s="118">
        <v>350</v>
      </c>
      <c r="K979" s="118"/>
      <c r="L979" s="128" t="s">
        <v>525</v>
      </c>
    </row>
    <row r="980" spans="1:12" hidden="1">
      <c r="A980" s="118" t="s">
        <v>590</v>
      </c>
      <c r="B980" s="118" t="s">
        <v>591</v>
      </c>
      <c r="C980" s="118" t="s">
        <v>282</v>
      </c>
      <c r="D980" s="118" t="s">
        <v>283</v>
      </c>
      <c r="E980" s="118" t="s">
        <v>273</v>
      </c>
      <c r="F980" s="118" t="s">
        <v>592</v>
      </c>
      <c r="G980" s="118" t="s">
        <v>677</v>
      </c>
      <c r="H980" s="118"/>
      <c r="I980" s="118">
        <v>215</v>
      </c>
      <c r="J980" s="118">
        <v>250</v>
      </c>
      <c r="K980" s="118"/>
      <c r="L980" s="128" t="s">
        <v>525</v>
      </c>
    </row>
    <row r="981" spans="1:12" hidden="1">
      <c r="A981" s="118" t="s">
        <v>590</v>
      </c>
      <c r="B981" s="118" t="s">
        <v>591</v>
      </c>
      <c r="C981" s="118" t="s">
        <v>282</v>
      </c>
      <c r="D981" s="118" t="s">
        <v>283</v>
      </c>
      <c r="E981" s="118" t="s">
        <v>329</v>
      </c>
      <c r="F981" s="118" t="s">
        <v>594</v>
      </c>
      <c r="G981" s="118" t="s">
        <v>677</v>
      </c>
      <c r="H981" s="118"/>
      <c r="I981" s="118">
        <v>300</v>
      </c>
      <c r="J981" s="118">
        <v>350</v>
      </c>
      <c r="K981" s="118"/>
      <c r="L981" s="128" t="s">
        <v>525</v>
      </c>
    </row>
    <row r="982" spans="1:12" hidden="1">
      <c r="A982" s="118" t="s">
        <v>590</v>
      </c>
      <c r="B982" s="118" t="s">
        <v>591</v>
      </c>
      <c r="C982" s="118" t="s">
        <v>282</v>
      </c>
      <c r="D982" s="118" t="s">
        <v>283</v>
      </c>
      <c r="E982" s="118" t="s">
        <v>196</v>
      </c>
      <c r="F982" s="118" t="s">
        <v>594</v>
      </c>
      <c r="G982" s="118" t="s">
        <v>677</v>
      </c>
      <c r="H982" s="118"/>
      <c r="I982" s="118">
        <v>130</v>
      </c>
      <c r="J982" s="118">
        <v>150</v>
      </c>
      <c r="K982" s="118"/>
      <c r="L982" s="128" t="s">
        <v>525</v>
      </c>
    </row>
    <row r="983" spans="1:12" hidden="1">
      <c r="A983" s="118" t="s">
        <v>590</v>
      </c>
      <c r="B983" s="118" t="s">
        <v>591</v>
      </c>
      <c r="C983" s="118" t="s">
        <v>282</v>
      </c>
      <c r="D983" s="118" t="s">
        <v>283</v>
      </c>
      <c r="E983" s="118" t="s">
        <v>199</v>
      </c>
      <c r="F983" s="118" t="s">
        <v>594</v>
      </c>
      <c r="G983" s="118" t="s">
        <v>677</v>
      </c>
      <c r="H983" s="118"/>
      <c r="I983" s="118">
        <v>235</v>
      </c>
      <c r="J983" s="118">
        <v>275</v>
      </c>
      <c r="K983" s="118"/>
      <c r="L983" s="128" t="s">
        <v>525</v>
      </c>
    </row>
    <row r="984" spans="1:12" hidden="1">
      <c r="A984" s="118" t="s">
        <v>590</v>
      </c>
      <c r="B984" s="118" t="s">
        <v>591</v>
      </c>
      <c r="C984" s="118" t="s">
        <v>282</v>
      </c>
      <c r="D984" s="118" t="s">
        <v>283</v>
      </c>
      <c r="E984" s="118" t="s">
        <v>595</v>
      </c>
      <c r="F984" s="118" t="s">
        <v>594</v>
      </c>
      <c r="G984" s="118" t="s">
        <v>677</v>
      </c>
      <c r="H984" s="118"/>
      <c r="I984" s="118">
        <v>300</v>
      </c>
      <c r="J984" s="118">
        <v>350</v>
      </c>
      <c r="K984" s="118"/>
      <c r="L984" s="128" t="s">
        <v>525</v>
      </c>
    </row>
    <row r="985" spans="1:12" hidden="1">
      <c r="A985" s="118" t="s">
        <v>590</v>
      </c>
      <c r="B985" s="118" t="s">
        <v>591</v>
      </c>
      <c r="C985" s="118" t="s">
        <v>282</v>
      </c>
      <c r="D985" s="118" t="s">
        <v>283</v>
      </c>
      <c r="E985" s="118" t="s">
        <v>210</v>
      </c>
      <c r="F985" s="118" t="s">
        <v>594</v>
      </c>
      <c r="G985" s="118" t="s">
        <v>677</v>
      </c>
      <c r="H985" s="118"/>
      <c r="I985" s="118">
        <v>255</v>
      </c>
      <c r="J985" s="118">
        <v>300</v>
      </c>
      <c r="K985" s="118"/>
      <c r="L985" s="128" t="s">
        <v>525</v>
      </c>
    </row>
    <row r="986" spans="1:12" hidden="1">
      <c r="A986" s="118" t="s">
        <v>590</v>
      </c>
      <c r="B986" s="118" t="s">
        <v>591</v>
      </c>
      <c r="C986" s="118" t="s">
        <v>282</v>
      </c>
      <c r="D986" s="118" t="s">
        <v>283</v>
      </c>
      <c r="E986" s="118" t="s">
        <v>339</v>
      </c>
      <c r="F986" s="118" t="s">
        <v>594</v>
      </c>
      <c r="G986" s="118" t="s">
        <v>677</v>
      </c>
      <c r="H986" s="118"/>
      <c r="I986" s="118">
        <v>170</v>
      </c>
      <c r="J986" s="118">
        <v>200</v>
      </c>
      <c r="K986" s="118"/>
      <c r="L986" s="128" t="s">
        <v>525</v>
      </c>
    </row>
    <row r="987" spans="1:12" hidden="1">
      <c r="A987" s="118" t="s">
        <v>590</v>
      </c>
      <c r="B987" s="118" t="s">
        <v>591</v>
      </c>
      <c r="C987" s="118" t="s">
        <v>282</v>
      </c>
      <c r="D987" s="118" t="s">
        <v>283</v>
      </c>
      <c r="E987" s="118" t="s">
        <v>237</v>
      </c>
      <c r="F987" s="118" t="s">
        <v>594</v>
      </c>
      <c r="G987" s="118" t="s">
        <v>677</v>
      </c>
      <c r="H987" s="118"/>
      <c r="I987" s="118">
        <v>300</v>
      </c>
      <c r="J987" s="118">
        <v>350</v>
      </c>
      <c r="K987" s="118"/>
      <c r="L987" s="128" t="s">
        <v>525</v>
      </c>
    </row>
    <row r="988" spans="1:12" hidden="1">
      <c r="A988" s="118" t="s">
        <v>590</v>
      </c>
      <c r="B988" s="118" t="s">
        <v>591</v>
      </c>
      <c r="C988" s="118" t="s">
        <v>282</v>
      </c>
      <c r="D988" s="118" t="s">
        <v>283</v>
      </c>
      <c r="E988" s="118" t="s">
        <v>278</v>
      </c>
      <c r="F988" s="118" t="s">
        <v>594</v>
      </c>
      <c r="G988" s="118" t="s">
        <v>677</v>
      </c>
      <c r="H988" s="118"/>
      <c r="I988" s="118">
        <v>215</v>
      </c>
      <c r="J988" s="118">
        <v>250</v>
      </c>
      <c r="K988" s="118"/>
      <c r="L988" s="128" t="s">
        <v>525</v>
      </c>
    </row>
    <row r="989" spans="1:12" hidden="1">
      <c r="A989" s="118" t="s">
        <v>590</v>
      </c>
      <c r="B989" s="118" t="s">
        <v>591</v>
      </c>
      <c r="C989" s="118" t="s">
        <v>282</v>
      </c>
      <c r="D989" s="118" t="s">
        <v>283</v>
      </c>
      <c r="E989" s="118" t="s">
        <v>279</v>
      </c>
      <c r="F989" s="118" t="s">
        <v>594</v>
      </c>
      <c r="G989" s="118" t="s">
        <v>677</v>
      </c>
      <c r="H989" s="118"/>
      <c r="I989" s="118">
        <v>300</v>
      </c>
      <c r="J989" s="118">
        <v>350</v>
      </c>
      <c r="K989" s="118"/>
      <c r="L989" s="128" t="s">
        <v>525</v>
      </c>
    </row>
    <row r="990" spans="1:12" hidden="1">
      <c r="A990" s="118" t="s">
        <v>596</v>
      </c>
      <c r="B990" s="118">
        <v>798720</v>
      </c>
      <c r="C990" s="118" t="s">
        <v>282</v>
      </c>
      <c r="D990" s="118" t="s">
        <v>160</v>
      </c>
      <c r="E990" s="118" t="s">
        <v>597</v>
      </c>
      <c r="F990" s="118" t="s">
        <v>369</v>
      </c>
      <c r="G990" s="118" t="s">
        <v>677</v>
      </c>
      <c r="H990" s="118" t="s">
        <v>370</v>
      </c>
      <c r="I990" s="118" t="s">
        <v>598</v>
      </c>
      <c r="J990" s="118" t="s">
        <v>599</v>
      </c>
      <c r="K990" s="118"/>
      <c r="L990" s="128" t="s">
        <v>525</v>
      </c>
    </row>
    <row r="991" spans="1:12" hidden="1">
      <c r="A991" s="118" t="s">
        <v>596</v>
      </c>
      <c r="B991" s="118">
        <v>798720</v>
      </c>
      <c r="C991" s="118" t="s">
        <v>282</v>
      </c>
      <c r="D991" s="118" t="s">
        <v>160</v>
      </c>
      <c r="E991" s="118" t="s">
        <v>597</v>
      </c>
      <c r="F991" s="118" t="s">
        <v>330</v>
      </c>
      <c r="G991" s="118" t="s">
        <v>677</v>
      </c>
      <c r="H991" s="118" t="s">
        <v>370</v>
      </c>
      <c r="I991" s="118" t="s">
        <v>598</v>
      </c>
      <c r="J991" s="118" t="s">
        <v>599</v>
      </c>
      <c r="K991" s="118"/>
      <c r="L991" s="128" t="s">
        <v>525</v>
      </c>
    </row>
    <row r="992" spans="1:12" hidden="1">
      <c r="A992" s="118" t="s">
        <v>596</v>
      </c>
      <c r="B992" s="118">
        <v>798720</v>
      </c>
      <c r="C992" s="118" t="s">
        <v>282</v>
      </c>
      <c r="D992" s="118" t="s">
        <v>160</v>
      </c>
      <c r="E992" s="118" t="s">
        <v>597</v>
      </c>
      <c r="F992" s="118" t="s">
        <v>327</v>
      </c>
      <c r="G992" s="118" t="s">
        <v>677</v>
      </c>
      <c r="H992" s="118" t="s">
        <v>370</v>
      </c>
      <c r="I992" s="118" t="s">
        <v>598</v>
      </c>
      <c r="J992" s="118" t="s">
        <v>599</v>
      </c>
      <c r="K992" s="118"/>
      <c r="L992" s="128" t="s">
        <v>525</v>
      </c>
    </row>
    <row r="993" spans="1:12" hidden="1">
      <c r="A993" s="118" t="s">
        <v>596</v>
      </c>
      <c r="B993" s="118">
        <v>798720</v>
      </c>
      <c r="C993" s="118" t="s">
        <v>282</v>
      </c>
      <c r="D993" s="118" t="s">
        <v>160</v>
      </c>
      <c r="E993" s="118" t="s">
        <v>600</v>
      </c>
      <c r="F993" s="118" t="s">
        <v>369</v>
      </c>
      <c r="G993" s="118" t="s">
        <v>677</v>
      </c>
      <c r="H993" s="118" t="s">
        <v>370</v>
      </c>
      <c r="I993" s="118" t="s">
        <v>598</v>
      </c>
      <c r="J993" s="118" t="s">
        <v>599</v>
      </c>
      <c r="K993" s="118"/>
      <c r="L993" s="128" t="s">
        <v>525</v>
      </c>
    </row>
    <row r="994" spans="1:12" hidden="1">
      <c r="A994" s="118" t="s">
        <v>596</v>
      </c>
      <c r="B994" s="118">
        <v>798720</v>
      </c>
      <c r="C994" s="118" t="s">
        <v>282</v>
      </c>
      <c r="D994" s="118" t="s">
        <v>160</v>
      </c>
      <c r="E994" s="118" t="s">
        <v>600</v>
      </c>
      <c r="F994" s="118" t="s">
        <v>330</v>
      </c>
      <c r="G994" s="118" t="s">
        <v>677</v>
      </c>
      <c r="H994" s="118" t="s">
        <v>370</v>
      </c>
      <c r="I994" s="118" t="s">
        <v>598</v>
      </c>
      <c r="J994" s="118" t="s">
        <v>599</v>
      </c>
      <c r="K994" s="118"/>
      <c r="L994" s="128" t="s">
        <v>525</v>
      </c>
    </row>
    <row r="995" spans="1:12" hidden="1">
      <c r="A995" s="118" t="s">
        <v>596</v>
      </c>
      <c r="B995" s="118">
        <v>798720</v>
      </c>
      <c r="C995" s="118" t="s">
        <v>282</v>
      </c>
      <c r="D995" s="118" t="s">
        <v>160</v>
      </c>
      <c r="E995" s="118" t="s">
        <v>600</v>
      </c>
      <c r="F995" s="118" t="s">
        <v>327</v>
      </c>
      <c r="G995" s="118" t="s">
        <v>677</v>
      </c>
      <c r="H995" s="118" t="s">
        <v>370</v>
      </c>
      <c r="I995" s="118" t="s">
        <v>598</v>
      </c>
      <c r="J995" s="118" t="s">
        <v>599</v>
      </c>
      <c r="K995" s="118"/>
      <c r="L995" s="128" t="s">
        <v>525</v>
      </c>
    </row>
    <row r="996" spans="1:12" hidden="1">
      <c r="A996" s="118" t="s">
        <v>596</v>
      </c>
      <c r="B996" s="118">
        <v>798720</v>
      </c>
      <c r="C996" s="118" t="s">
        <v>282</v>
      </c>
      <c r="D996" s="118" t="s">
        <v>160</v>
      </c>
      <c r="E996" s="118" t="s">
        <v>601</v>
      </c>
      <c r="F996" s="118" t="s">
        <v>369</v>
      </c>
      <c r="G996" s="118" t="s">
        <v>677</v>
      </c>
      <c r="H996" s="118" t="s">
        <v>370</v>
      </c>
      <c r="I996" s="118" t="s">
        <v>598</v>
      </c>
      <c r="J996" s="118" t="s">
        <v>599</v>
      </c>
      <c r="K996" s="118"/>
      <c r="L996" s="128"/>
    </row>
    <row r="997" spans="1:12" hidden="1">
      <c r="A997" s="118" t="s">
        <v>596</v>
      </c>
      <c r="B997" s="118">
        <v>798720</v>
      </c>
      <c r="C997" s="118" t="s">
        <v>282</v>
      </c>
      <c r="D997" s="118" t="s">
        <v>160</v>
      </c>
      <c r="E997" s="118" t="s">
        <v>601</v>
      </c>
      <c r="F997" s="118" t="s">
        <v>330</v>
      </c>
      <c r="G997" s="118" t="s">
        <v>677</v>
      </c>
      <c r="H997" s="118" t="s">
        <v>370</v>
      </c>
      <c r="I997" s="118" t="s">
        <v>598</v>
      </c>
      <c r="J997" s="118" t="s">
        <v>599</v>
      </c>
      <c r="K997" s="118"/>
      <c r="L997" s="128"/>
    </row>
    <row r="998" spans="1:12" hidden="1">
      <c r="A998" s="118" t="s">
        <v>596</v>
      </c>
      <c r="B998" s="118">
        <v>798720</v>
      </c>
      <c r="C998" s="118" t="s">
        <v>282</v>
      </c>
      <c r="D998" s="118" t="s">
        <v>160</v>
      </c>
      <c r="E998" s="118" t="s">
        <v>601</v>
      </c>
      <c r="F998" s="118" t="s">
        <v>327</v>
      </c>
      <c r="G998" s="118" t="s">
        <v>677</v>
      </c>
      <c r="H998" s="118" t="s">
        <v>370</v>
      </c>
      <c r="I998" s="118" t="s">
        <v>598</v>
      </c>
      <c r="J998" s="118" t="s">
        <v>599</v>
      </c>
      <c r="K998" s="118"/>
      <c r="L998" s="128"/>
    </row>
    <row r="999" spans="1:12" hidden="1">
      <c r="A999" s="118" t="s">
        <v>596</v>
      </c>
      <c r="B999" s="118">
        <v>798720</v>
      </c>
      <c r="C999" s="118" t="s">
        <v>282</v>
      </c>
      <c r="D999" s="118" t="s">
        <v>160</v>
      </c>
      <c r="E999" s="118" t="s">
        <v>602</v>
      </c>
      <c r="F999" s="118" t="s">
        <v>369</v>
      </c>
      <c r="G999" s="118" t="s">
        <v>677</v>
      </c>
      <c r="H999" s="118" t="s">
        <v>370</v>
      </c>
      <c r="I999" s="118" t="s">
        <v>598</v>
      </c>
      <c r="J999" s="118" t="s">
        <v>599</v>
      </c>
      <c r="K999" s="118"/>
      <c r="L999" s="128"/>
    </row>
    <row r="1000" spans="1:12" hidden="1">
      <c r="A1000" s="118" t="s">
        <v>596</v>
      </c>
      <c r="B1000" s="118">
        <v>798720</v>
      </c>
      <c r="C1000" s="118" t="s">
        <v>282</v>
      </c>
      <c r="D1000" s="118" t="s">
        <v>160</v>
      </c>
      <c r="E1000" s="118" t="s">
        <v>602</v>
      </c>
      <c r="F1000" s="118" t="s">
        <v>330</v>
      </c>
      <c r="G1000" s="118" t="s">
        <v>677</v>
      </c>
      <c r="H1000" s="118" t="s">
        <v>370</v>
      </c>
      <c r="I1000" s="118" t="s">
        <v>598</v>
      </c>
      <c r="J1000" s="118" t="s">
        <v>599</v>
      </c>
      <c r="K1000" s="118"/>
      <c r="L1000" s="128"/>
    </row>
    <row r="1001" spans="1:12" hidden="1">
      <c r="A1001" s="118" t="s">
        <v>596</v>
      </c>
      <c r="B1001" s="118">
        <v>798720</v>
      </c>
      <c r="C1001" s="118" t="s">
        <v>282</v>
      </c>
      <c r="D1001" s="118" t="s">
        <v>160</v>
      </c>
      <c r="E1001" s="118" t="s">
        <v>602</v>
      </c>
      <c r="F1001" s="118" t="s">
        <v>327</v>
      </c>
      <c r="G1001" s="118" t="s">
        <v>677</v>
      </c>
      <c r="H1001" s="118" t="s">
        <v>370</v>
      </c>
      <c r="I1001" s="118" t="s">
        <v>598</v>
      </c>
      <c r="J1001" s="118" t="s">
        <v>599</v>
      </c>
      <c r="K1001" s="118"/>
      <c r="L1001" s="128"/>
    </row>
    <row r="1002" spans="1:12" hidden="1">
      <c r="A1002" s="118" t="s">
        <v>596</v>
      </c>
      <c r="B1002" s="118">
        <v>798720</v>
      </c>
      <c r="C1002" s="118" t="s">
        <v>282</v>
      </c>
      <c r="D1002" s="118" t="s">
        <v>160</v>
      </c>
      <c r="E1002" s="118" t="s">
        <v>603</v>
      </c>
      <c r="F1002" s="118" t="s">
        <v>369</v>
      </c>
      <c r="G1002" s="118" t="s">
        <v>677</v>
      </c>
      <c r="H1002" s="118" t="s">
        <v>370</v>
      </c>
      <c r="I1002" s="118" t="s">
        <v>598</v>
      </c>
      <c r="J1002" s="118" t="s">
        <v>599</v>
      </c>
      <c r="K1002" s="118"/>
      <c r="L1002" s="128"/>
    </row>
    <row r="1003" spans="1:12" hidden="1">
      <c r="A1003" s="118" t="s">
        <v>596</v>
      </c>
      <c r="B1003" s="118">
        <v>798720</v>
      </c>
      <c r="C1003" s="118" t="s">
        <v>282</v>
      </c>
      <c r="D1003" s="118" t="s">
        <v>160</v>
      </c>
      <c r="E1003" s="118" t="s">
        <v>603</v>
      </c>
      <c r="F1003" s="118" t="s">
        <v>330</v>
      </c>
      <c r="G1003" s="118" t="s">
        <v>677</v>
      </c>
      <c r="H1003" s="118" t="s">
        <v>370</v>
      </c>
      <c r="I1003" s="118" t="s">
        <v>598</v>
      </c>
      <c r="J1003" s="118" t="s">
        <v>599</v>
      </c>
      <c r="K1003" s="118"/>
      <c r="L1003" s="128"/>
    </row>
    <row r="1004" spans="1:12" hidden="1">
      <c r="A1004" s="118" t="s">
        <v>596</v>
      </c>
      <c r="B1004" s="118">
        <v>798720</v>
      </c>
      <c r="C1004" s="118" t="s">
        <v>282</v>
      </c>
      <c r="D1004" s="118" t="s">
        <v>160</v>
      </c>
      <c r="E1004" s="118" t="s">
        <v>603</v>
      </c>
      <c r="F1004" s="118" t="s">
        <v>327</v>
      </c>
      <c r="G1004" s="118" t="s">
        <v>677</v>
      </c>
      <c r="H1004" s="118" t="s">
        <v>370</v>
      </c>
      <c r="I1004" s="118" t="s">
        <v>598</v>
      </c>
      <c r="J1004" s="118" t="s">
        <v>599</v>
      </c>
      <c r="K1004" s="118"/>
      <c r="L1004" s="128"/>
    </row>
    <row r="1005" spans="1:12" hidden="1">
      <c r="A1005" s="118" t="s">
        <v>596</v>
      </c>
      <c r="B1005" s="118">
        <v>798720</v>
      </c>
      <c r="C1005" s="118" t="s">
        <v>282</v>
      </c>
      <c r="D1005" s="118" t="s">
        <v>160</v>
      </c>
      <c r="E1005" s="118" t="s">
        <v>341</v>
      </c>
      <c r="F1005" s="118" t="s">
        <v>369</v>
      </c>
      <c r="G1005" s="118" t="s">
        <v>677</v>
      </c>
      <c r="H1005" s="118" t="s">
        <v>370</v>
      </c>
      <c r="I1005" s="118" t="s">
        <v>598</v>
      </c>
      <c r="J1005" s="118" t="s">
        <v>599</v>
      </c>
      <c r="K1005" s="118"/>
      <c r="L1005" s="128"/>
    </row>
    <row r="1006" spans="1:12" hidden="1">
      <c r="A1006" s="118" t="s">
        <v>596</v>
      </c>
      <c r="B1006" s="118">
        <v>798720</v>
      </c>
      <c r="C1006" s="118" t="s">
        <v>282</v>
      </c>
      <c r="D1006" s="118" t="s">
        <v>160</v>
      </c>
      <c r="E1006" s="118" t="s">
        <v>341</v>
      </c>
      <c r="F1006" s="118" t="s">
        <v>330</v>
      </c>
      <c r="G1006" s="118" t="s">
        <v>677</v>
      </c>
      <c r="H1006" s="118" t="s">
        <v>370</v>
      </c>
      <c r="I1006" s="118" t="s">
        <v>598</v>
      </c>
      <c r="J1006" s="118" t="s">
        <v>599</v>
      </c>
      <c r="K1006" s="118"/>
      <c r="L1006" s="128"/>
    </row>
    <row r="1007" spans="1:12" hidden="1">
      <c r="A1007" s="118" t="s">
        <v>596</v>
      </c>
      <c r="B1007" s="118">
        <v>798720</v>
      </c>
      <c r="C1007" s="118" t="s">
        <v>282</v>
      </c>
      <c r="D1007" s="118" t="s">
        <v>160</v>
      </c>
      <c r="E1007" s="118" t="s">
        <v>341</v>
      </c>
      <c r="F1007" s="118" t="s">
        <v>327</v>
      </c>
      <c r="G1007" s="118" t="s">
        <v>677</v>
      </c>
      <c r="H1007" s="118" t="s">
        <v>370</v>
      </c>
      <c r="I1007" s="118" t="s">
        <v>598</v>
      </c>
      <c r="J1007" s="118" t="s">
        <v>599</v>
      </c>
      <c r="K1007" s="118"/>
      <c r="L1007" s="128"/>
    </row>
    <row r="1008" spans="1:12" hidden="1">
      <c r="A1008" s="118" t="s">
        <v>596</v>
      </c>
      <c r="B1008" s="118">
        <v>798720</v>
      </c>
      <c r="C1008" s="118" t="s">
        <v>282</v>
      </c>
      <c r="D1008" s="118" t="s">
        <v>160</v>
      </c>
      <c r="E1008" s="118" t="s">
        <v>604</v>
      </c>
      <c r="F1008" s="118" t="s">
        <v>369</v>
      </c>
      <c r="G1008" s="118" t="s">
        <v>677</v>
      </c>
      <c r="H1008" s="118" t="s">
        <v>370</v>
      </c>
      <c r="I1008" s="118" t="s">
        <v>598</v>
      </c>
      <c r="J1008" s="118" t="s">
        <v>599</v>
      </c>
      <c r="K1008" s="118"/>
      <c r="L1008" s="128"/>
    </row>
    <row r="1009" spans="1:12" hidden="1">
      <c r="A1009" s="118" t="s">
        <v>596</v>
      </c>
      <c r="B1009" s="118">
        <v>798720</v>
      </c>
      <c r="C1009" s="118" t="s">
        <v>282</v>
      </c>
      <c r="D1009" s="118" t="s">
        <v>160</v>
      </c>
      <c r="E1009" s="118" t="s">
        <v>604</v>
      </c>
      <c r="F1009" s="118" t="s">
        <v>330</v>
      </c>
      <c r="G1009" s="118" t="s">
        <v>677</v>
      </c>
      <c r="H1009" s="118" t="s">
        <v>370</v>
      </c>
      <c r="I1009" s="118" t="s">
        <v>598</v>
      </c>
      <c r="J1009" s="118" t="s">
        <v>599</v>
      </c>
      <c r="K1009" s="118"/>
      <c r="L1009" s="128"/>
    </row>
    <row r="1010" spans="1:12" hidden="1">
      <c r="A1010" s="118" t="s">
        <v>596</v>
      </c>
      <c r="B1010" s="118">
        <v>798720</v>
      </c>
      <c r="C1010" s="118" t="s">
        <v>282</v>
      </c>
      <c r="D1010" s="118" t="s">
        <v>160</v>
      </c>
      <c r="E1010" s="118" t="s">
        <v>604</v>
      </c>
      <c r="F1010" s="118" t="s">
        <v>327</v>
      </c>
      <c r="G1010" s="118" t="s">
        <v>677</v>
      </c>
      <c r="H1010" s="118" t="s">
        <v>370</v>
      </c>
      <c r="I1010" s="118" t="s">
        <v>598</v>
      </c>
      <c r="J1010" s="118" t="s">
        <v>599</v>
      </c>
      <c r="K1010" s="118"/>
      <c r="L1010" s="128"/>
    </row>
    <row r="1011" spans="1:12" hidden="1">
      <c r="A1011" s="118" t="s">
        <v>596</v>
      </c>
      <c r="B1011" s="118">
        <v>798720</v>
      </c>
      <c r="C1011" s="118" t="s">
        <v>282</v>
      </c>
      <c r="D1011" s="118" t="s">
        <v>160</v>
      </c>
      <c r="E1011" s="118" t="s">
        <v>161</v>
      </c>
      <c r="F1011" s="118" t="s">
        <v>605</v>
      </c>
      <c r="G1011" s="118" t="s">
        <v>677</v>
      </c>
      <c r="H1011" s="142" t="s">
        <v>370</v>
      </c>
      <c r="I1011" s="118" t="s">
        <v>606</v>
      </c>
      <c r="J1011" s="118" t="s">
        <v>607</v>
      </c>
      <c r="K1011" s="118"/>
      <c r="L1011" s="128"/>
    </row>
    <row r="1012" spans="1:12" hidden="1">
      <c r="A1012" s="118" t="s">
        <v>596</v>
      </c>
      <c r="B1012" s="118">
        <v>798720</v>
      </c>
      <c r="C1012" s="118" t="s">
        <v>282</v>
      </c>
      <c r="D1012" s="118" t="s">
        <v>160</v>
      </c>
      <c r="E1012" s="118" t="s">
        <v>161</v>
      </c>
      <c r="F1012" s="118" t="s">
        <v>285</v>
      </c>
      <c r="G1012" s="118" t="s">
        <v>677</v>
      </c>
      <c r="H1012" s="142" t="s">
        <v>370</v>
      </c>
      <c r="I1012" s="118" t="s">
        <v>606</v>
      </c>
      <c r="J1012" s="118" t="s">
        <v>607</v>
      </c>
      <c r="K1012" s="118"/>
      <c r="L1012" s="128"/>
    </row>
    <row r="1013" spans="1:12" hidden="1">
      <c r="A1013" s="118" t="s">
        <v>596</v>
      </c>
      <c r="B1013" s="118">
        <v>798720</v>
      </c>
      <c r="C1013" s="118" t="s">
        <v>282</v>
      </c>
      <c r="D1013" s="118" t="s">
        <v>160</v>
      </c>
      <c r="E1013" s="118" t="s">
        <v>161</v>
      </c>
      <c r="F1013" s="142" t="s">
        <v>298</v>
      </c>
      <c r="G1013" s="118" t="s">
        <v>677</v>
      </c>
      <c r="H1013" s="142" t="s">
        <v>370</v>
      </c>
      <c r="I1013" s="118" t="s">
        <v>606</v>
      </c>
      <c r="J1013" s="118" t="s">
        <v>607</v>
      </c>
      <c r="K1013" s="118"/>
      <c r="L1013" s="128"/>
    </row>
    <row r="1014" spans="1:12" hidden="1">
      <c r="A1014" s="118" t="s">
        <v>596</v>
      </c>
      <c r="B1014" s="118">
        <v>798720</v>
      </c>
      <c r="C1014" s="118" t="s">
        <v>282</v>
      </c>
      <c r="D1014" s="118" t="s">
        <v>163</v>
      </c>
      <c r="E1014" s="118" t="s">
        <v>312</v>
      </c>
      <c r="F1014" s="118" t="s">
        <v>311</v>
      </c>
      <c r="G1014" s="118" t="s">
        <v>677</v>
      </c>
      <c r="H1014" s="118" t="s">
        <v>370</v>
      </c>
      <c r="I1014" s="118" t="s">
        <v>608</v>
      </c>
      <c r="J1014" s="118" t="s">
        <v>609</v>
      </c>
      <c r="K1014" s="118"/>
      <c r="L1014" s="128"/>
    </row>
    <row r="1015" spans="1:12" hidden="1">
      <c r="A1015" s="118" t="s">
        <v>596</v>
      </c>
      <c r="B1015" s="118">
        <v>798720</v>
      </c>
      <c r="C1015" s="118" t="s">
        <v>282</v>
      </c>
      <c r="D1015" s="118" t="s">
        <v>163</v>
      </c>
      <c r="E1015" s="118" t="s">
        <v>312</v>
      </c>
      <c r="F1015" s="118" t="s">
        <v>319</v>
      </c>
      <c r="G1015" s="118" t="s">
        <v>677</v>
      </c>
      <c r="H1015" s="118" t="s">
        <v>370</v>
      </c>
      <c r="I1015" s="118" t="s">
        <v>608</v>
      </c>
      <c r="J1015" s="118" t="s">
        <v>609</v>
      </c>
      <c r="K1015" s="118"/>
      <c r="L1015" s="128"/>
    </row>
    <row r="1016" spans="1:12" hidden="1">
      <c r="A1016" s="118" t="s">
        <v>596</v>
      </c>
      <c r="B1016" s="118">
        <v>798720</v>
      </c>
      <c r="C1016" s="118" t="s">
        <v>282</v>
      </c>
      <c r="D1016" s="118" t="s">
        <v>163</v>
      </c>
      <c r="E1016" s="118" t="s">
        <v>312</v>
      </c>
      <c r="F1016" s="118" t="s">
        <v>610</v>
      </c>
      <c r="G1016" s="118" t="s">
        <v>677</v>
      </c>
      <c r="H1016" s="118" t="s">
        <v>370</v>
      </c>
      <c r="I1016" s="118" t="s">
        <v>608</v>
      </c>
      <c r="J1016" s="118" t="s">
        <v>609</v>
      </c>
      <c r="K1016" s="118"/>
      <c r="L1016" s="128"/>
    </row>
    <row r="1017" spans="1:12" hidden="1">
      <c r="A1017" s="118" t="s">
        <v>596</v>
      </c>
      <c r="B1017" s="118">
        <v>798720</v>
      </c>
      <c r="C1017" s="118" t="s">
        <v>282</v>
      </c>
      <c r="D1017" s="118" t="s">
        <v>169</v>
      </c>
      <c r="E1017" s="118" t="s">
        <v>170</v>
      </c>
      <c r="F1017" s="118" t="s">
        <v>311</v>
      </c>
      <c r="G1017" s="118" t="s">
        <v>677</v>
      </c>
      <c r="H1017" s="118" t="s">
        <v>370</v>
      </c>
      <c r="I1017" s="118" t="s">
        <v>606</v>
      </c>
      <c r="J1017" s="118" t="s">
        <v>607</v>
      </c>
      <c r="K1017" s="118"/>
      <c r="L1017" s="128"/>
    </row>
    <row r="1018" spans="1:12" hidden="1">
      <c r="A1018" s="118" t="s">
        <v>596</v>
      </c>
      <c r="B1018" s="118">
        <v>798720</v>
      </c>
      <c r="C1018" s="118" t="s">
        <v>282</v>
      </c>
      <c r="D1018" s="118" t="s">
        <v>169</v>
      </c>
      <c r="E1018" s="118" t="s">
        <v>170</v>
      </c>
      <c r="F1018" s="118" t="s">
        <v>319</v>
      </c>
      <c r="G1018" s="118" t="s">
        <v>677</v>
      </c>
      <c r="H1018" s="118" t="s">
        <v>370</v>
      </c>
      <c r="I1018" s="118" t="s">
        <v>606</v>
      </c>
      <c r="J1018" s="118" t="s">
        <v>607</v>
      </c>
      <c r="K1018" s="118"/>
      <c r="L1018" s="128"/>
    </row>
    <row r="1019" spans="1:12" hidden="1">
      <c r="A1019" s="118" t="s">
        <v>596</v>
      </c>
      <c r="B1019" s="118">
        <v>798720</v>
      </c>
      <c r="C1019" s="118" t="s">
        <v>282</v>
      </c>
      <c r="D1019" s="118" t="s">
        <v>169</v>
      </c>
      <c r="E1019" s="118" t="s">
        <v>170</v>
      </c>
      <c r="F1019" s="118" t="s">
        <v>610</v>
      </c>
      <c r="G1019" s="118" t="s">
        <v>677</v>
      </c>
      <c r="H1019" s="118" t="s">
        <v>370</v>
      </c>
      <c r="I1019" s="118" t="s">
        <v>606</v>
      </c>
      <c r="J1019" s="118" t="s">
        <v>607</v>
      </c>
      <c r="K1019" s="118"/>
      <c r="L1019" s="128"/>
    </row>
    <row r="1020" spans="1:12" hidden="1">
      <c r="A1020" s="118" t="s">
        <v>596</v>
      </c>
      <c r="B1020" s="118">
        <v>798720</v>
      </c>
      <c r="C1020" s="118" t="s">
        <v>282</v>
      </c>
      <c r="D1020" s="118" t="s">
        <v>206</v>
      </c>
      <c r="E1020" s="118" t="s">
        <v>349</v>
      </c>
      <c r="F1020" s="118" t="s">
        <v>311</v>
      </c>
      <c r="G1020" s="118" t="s">
        <v>677</v>
      </c>
      <c r="H1020" s="118" t="s">
        <v>370</v>
      </c>
      <c r="I1020" s="118" t="s">
        <v>611</v>
      </c>
      <c r="J1020" s="118" t="s">
        <v>612</v>
      </c>
      <c r="K1020" s="118"/>
      <c r="L1020" s="128"/>
    </row>
    <row r="1021" spans="1:12" hidden="1">
      <c r="A1021" s="118" t="s">
        <v>596</v>
      </c>
      <c r="B1021" s="118">
        <v>798720</v>
      </c>
      <c r="C1021" s="118" t="s">
        <v>282</v>
      </c>
      <c r="D1021" s="118" t="s">
        <v>206</v>
      </c>
      <c r="E1021" s="118" t="s">
        <v>349</v>
      </c>
      <c r="F1021" s="118" t="s">
        <v>319</v>
      </c>
      <c r="G1021" s="118" t="s">
        <v>677</v>
      </c>
      <c r="H1021" s="118" t="s">
        <v>370</v>
      </c>
      <c r="I1021" s="118" t="s">
        <v>611</v>
      </c>
      <c r="J1021" s="118" t="s">
        <v>612</v>
      </c>
      <c r="K1021" s="118"/>
      <c r="L1021" s="128"/>
    </row>
    <row r="1022" spans="1:12" hidden="1">
      <c r="A1022" s="118" t="s">
        <v>596</v>
      </c>
      <c r="B1022" s="118">
        <v>798720</v>
      </c>
      <c r="C1022" s="118" t="s">
        <v>282</v>
      </c>
      <c r="D1022" s="118" t="s">
        <v>206</v>
      </c>
      <c r="E1022" s="118" t="s">
        <v>349</v>
      </c>
      <c r="F1022" s="118" t="s">
        <v>610</v>
      </c>
      <c r="G1022" s="118" t="s">
        <v>677</v>
      </c>
      <c r="H1022" s="118" t="s">
        <v>370</v>
      </c>
      <c r="I1022" s="118" t="s">
        <v>611</v>
      </c>
      <c r="J1022" s="118" t="s">
        <v>612</v>
      </c>
      <c r="K1022" s="118"/>
      <c r="L1022" s="128"/>
    </row>
    <row r="1023" spans="1:12" hidden="1">
      <c r="A1023" s="118" t="s">
        <v>596</v>
      </c>
      <c r="B1023" s="118">
        <v>798720</v>
      </c>
      <c r="C1023" s="118" t="s">
        <v>282</v>
      </c>
      <c r="D1023" s="118" t="s">
        <v>182</v>
      </c>
      <c r="E1023" s="118" t="s">
        <v>613</v>
      </c>
      <c r="F1023" s="118" t="s">
        <v>311</v>
      </c>
      <c r="G1023" s="118" t="s">
        <v>677</v>
      </c>
      <c r="H1023" s="118" t="s">
        <v>370</v>
      </c>
      <c r="I1023" s="118" t="s">
        <v>614</v>
      </c>
      <c r="J1023" s="118" t="s">
        <v>614</v>
      </c>
      <c r="K1023" s="118"/>
      <c r="L1023" s="128"/>
    </row>
    <row r="1024" spans="1:12" hidden="1">
      <c r="A1024" s="118" t="s">
        <v>596</v>
      </c>
      <c r="B1024" s="118">
        <v>798720</v>
      </c>
      <c r="C1024" s="118" t="s">
        <v>282</v>
      </c>
      <c r="D1024" s="118" t="s">
        <v>182</v>
      </c>
      <c r="E1024" s="118" t="s">
        <v>613</v>
      </c>
      <c r="F1024" s="118" t="s">
        <v>319</v>
      </c>
      <c r="G1024" s="118" t="s">
        <v>677</v>
      </c>
      <c r="H1024" s="118" t="s">
        <v>370</v>
      </c>
      <c r="I1024" s="118" t="s">
        <v>614</v>
      </c>
      <c r="J1024" s="118" t="s">
        <v>614</v>
      </c>
      <c r="K1024" s="118"/>
      <c r="L1024" s="128"/>
    </row>
    <row r="1025" spans="1:12" hidden="1">
      <c r="A1025" s="118" t="s">
        <v>596</v>
      </c>
      <c r="B1025" s="118">
        <v>798720</v>
      </c>
      <c r="C1025" s="118" t="s">
        <v>282</v>
      </c>
      <c r="D1025" s="118" t="s">
        <v>182</v>
      </c>
      <c r="E1025" s="118" t="s">
        <v>613</v>
      </c>
      <c r="F1025" s="118" t="s">
        <v>610</v>
      </c>
      <c r="G1025" s="118" t="s">
        <v>677</v>
      </c>
      <c r="H1025" s="118" t="s">
        <v>370</v>
      </c>
      <c r="I1025" s="118" t="s">
        <v>614</v>
      </c>
      <c r="J1025" s="118" t="s">
        <v>614</v>
      </c>
      <c r="K1025" s="118"/>
      <c r="L1025" s="128"/>
    </row>
    <row r="1026" spans="1:12" hidden="1">
      <c r="A1026" s="118" t="s">
        <v>596</v>
      </c>
      <c r="B1026" s="118">
        <v>798720</v>
      </c>
      <c r="C1026" s="118" t="s">
        <v>282</v>
      </c>
      <c r="D1026" s="118" t="s">
        <v>165</v>
      </c>
      <c r="E1026" s="118" t="s">
        <v>171</v>
      </c>
      <c r="F1026" s="118" t="s">
        <v>311</v>
      </c>
      <c r="G1026" s="118" t="s">
        <v>677</v>
      </c>
      <c r="H1026" s="118" t="s">
        <v>370</v>
      </c>
      <c r="I1026" s="118" t="s">
        <v>606</v>
      </c>
      <c r="J1026" s="118" t="s">
        <v>607</v>
      </c>
      <c r="K1026" s="118"/>
      <c r="L1026" s="128"/>
    </row>
    <row r="1027" spans="1:12" hidden="1">
      <c r="A1027" s="118" t="s">
        <v>596</v>
      </c>
      <c r="B1027" s="118">
        <v>798720</v>
      </c>
      <c r="C1027" s="118" t="s">
        <v>282</v>
      </c>
      <c r="D1027" s="118" t="s">
        <v>165</v>
      </c>
      <c r="E1027" s="118" t="s">
        <v>171</v>
      </c>
      <c r="F1027" s="118" t="s">
        <v>319</v>
      </c>
      <c r="G1027" s="118" t="s">
        <v>677</v>
      </c>
      <c r="H1027" s="118" t="s">
        <v>370</v>
      </c>
      <c r="I1027" s="118" t="s">
        <v>606</v>
      </c>
      <c r="J1027" s="118" t="s">
        <v>607</v>
      </c>
      <c r="K1027" s="118"/>
      <c r="L1027" s="128"/>
    </row>
    <row r="1028" spans="1:12" hidden="1">
      <c r="A1028" s="118" t="s">
        <v>596</v>
      </c>
      <c r="B1028" s="118">
        <v>798720</v>
      </c>
      <c r="C1028" s="118" t="s">
        <v>282</v>
      </c>
      <c r="D1028" s="118" t="s">
        <v>165</v>
      </c>
      <c r="E1028" s="118" t="s">
        <v>171</v>
      </c>
      <c r="F1028" s="118" t="s">
        <v>610</v>
      </c>
      <c r="G1028" s="118" t="s">
        <v>677</v>
      </c>
      <c r="H1028" s="118" t="s">
        <v>370</v>
      </c>
      <c r="I1028" s="118" t="s">
        <v>606</v>
      </c>
      <c r="J1028" s="118" t="s">
        <v>607</v>
      </c>
      <c r="K1028" s="118"/>
      <c r="L1028" s="128"/>
    </row>
    <row r="1029" spans="1:12" hidden="1">
      <c r="A1029" s="118" t="s">
        <v>596</v>
      </c>
      <c r="B1029" s="118">
        <v>798720</v>
      </c>
      <c r="C1029" s="118" t="s">
        <v>282</v>
      </c>
      <c r="D1029" s="118" t="s">
        <v>160</v>
      </c>
      <c r="E1029" s="118" t="s">
        <v>173</v>
      </c>
      <c r="F1029" s="118" t="s">
        <v>605</v>
      </c>
      <c r="G1029" s="118" t="s">
        <v>677</v>
      </c>
      <c r="H1029" s="118" t="s">
        <v>370</v>
      </c>
      <c r="I1029" s="118" t="s">
        <v>615</v>
      </c>
      <c r="J1029" s="118" t="s">
        <v>616</v>
      </c>
      <c r="K1029" s="118"/>
      <c r="L1029" s="128"/>
    </row>
    <row r="1030" spans="1:12" hidden="1">
      <c r="A1030" s="118" t="s">
        <v>596</v>
      </c>
      <c r="B1030" s="118">
        <v>798720</v>
      </c>
      <c r="C1030" s="118" t="s">
        <v>282</v>
      </c>
      <c r="D1030" s="118" t="s">
        <v>160</v>
      </c>
      <c r="E1030" s="118" t="s">
        <v>173</v>
      </c>
      <c r="F1030" s="118" t="s">
        <v>285</v>
      </c>
      <c r="G1030" s="118" t="s">
        <v>677</v>
      </c>
      <c r="H1030" s="118" t="s">
        <v>370</v>
      </c>
      <c r="I1030" s="118" t="s">
        <v>615</v>
      </c>
      <c r="J1030" s="118" t="s">
        <v>616</v>
      </c>
      <c r="K1030" s="118"/>
      <c r="L1030" s="128"/>
    </row>
    <row r="1031" spans="1:12" hidden="1">
      <c r="A1031" s="118" t="s">
        <v>596</v>
      </c>
      <c r="B1031" s="118">
        <v>798720</v>
      </c>
      <c r="C1031" s="118" t="s">
        <v>282</v>
      </c>
      <c r="D1031" s="118" t="s">
        <v>160</v>
      </c>
      <c r="E1031" s="118" t="s">
        <v>173</v>
      </c>
      <c r="F1031" s="118" t="s">
        <v>298</v>
      </c>
      <c r="G1031" s="118" t="s">
        <v>677</v>
      </c>
      <c r="H1031" s="118" t="s">
        <v>370</v>
      </c>
      <c r="I1031" s="118" t="s">
        <v>615</v>
      </c>
      <c r="J1031" s="118" t="s">
        <v>616</v>
      </c>
      <c r="K1031" s="118"/>
      <c r="L1031" s="128"/>
    </row>
    <row r="1032" spans="1:12" hidden="1">
      <c r="A1032" s="118" t="s">
        <v>596</v>
      </c>
      <c r="B1032" s="118">
        <v>798720</v>
      </c>
      <c r="C1032" s="118" t="s">
        <v>282</v>
      </c>
      <c r="D1032" s="118" t="s">
        <v>617</v>
      </c>
      <c r="E1032" s="118" t="s">
        <v>618</v>
      </c>
      <c r="F1032" s="118" t="s">
        <v>311</v>
      </c>
      <c r="G1032" s="118" t="s">
        <v>677</v>
      </c>
      <c r="H1032" s="142" t="s">
        <v>370</v>
      </c>
      <c r="I1032" s="118" t="s">
        <v>606</v>
      </c>
      <c r="J1032" s="118" t="s">
        <v>607</v>
      </c>
      <c r="K1032" s="118"/>
      <c r="L1032" s="128"/>
    </row>
    <row r="1033" spans="1:12" hidden="1">
      <c r="A1033" s="118" t="s">
        <v>596</v>
      </c>
      <c r="B1033" s="118">
        <v>798720</v>
      </c>
      <c r="C1033" s="118" t="s">
        <v>282</v>
      </c>
      <c r="D1033" s="118" t="s">
        <v>617</v>
      </c>
      <c r="E1033" s="118" t="s">
        <v>618</v>
      </c>
      <c r="F1033" s="118" t="s">
        <v>319</v>
      </c>
      <c r="G1033" s="118" t="s">
        <v>677</v>
      </c>
      <c r="H1033" s="142" t="s">
        <v>370</v>
      </c>
      <c r="I1033" s="118" t="s">
        <v>606</v>
      </c>
      <c r="J1033" s="118" t="s">
        <v>607</v>
      </c>
      <c r="K1033" s="118"/>
      <c r="L1033" s="128"/>
    </row>
    <row r="1034" spans="1:12" hidden="1">
      <c r="A1034" s="118" t="s">
        <v>596</v>
      </c>
      <c r="B1034" s="118">
        <v>798720</v>
      </c>
      <c r="C1034" s="118" t="s">
        <v>282</v>
      </c>
      <c r="D1034" s="118" t="s">
        <v>617</v>
      </c>
      <c r="E1034" s="118" t="s">
        <v>618</v>
      </c>
      <c r="F1034" s="142" t="s">
        <v>610</v>
      </c>
      <c r="G1034" s="118" t="s">
        <v>677</v>
      </c>
      <c r="H1034" s="142" t="s">
        <v>370</v>
      </c>
      <c r="I1034" s="118" t="s">
        <v>606</v>
      </c>
      <c r="J1034" s="118" t="s">
        <v>607</v>
      </c>
      <c r="K1034" s="118"/>
      <c r="L1034" s="128"/>
    </row>
    <row r="1035" spans="1:12" hidden="1">
      <c r="A1035" s="118" t="s">
        <v>596</v>
      </c>
      <c r="B1035" s="118">
        <v>798720</v>
      </c>
      <c r="C1035" s="118" t="s">
        <v>282</v>
      </c>
      <c r="D1035" s="118" t="s">
        <v>619</v>
      </c>
      <c r="E1035" s="118" t="s">
        <v>585</v>
      </c>
      <c r="F1035" s="118" t="s">
        <v>311</v>
      </c>
      <c r="G1035" s="118" t="s">
        <v>677</v>
      </c>
      <c r="H1035" s="118"/>
      <c r="I1035" s="118" t="s">
        <v>620</v>
      </c>
      <c r="J1035" s="118" t="s">
        <v>621</v>
      </c>
      <c r="K1035" s="118"/>
      <c r="L1035" s="128"/>
    </row>
    <row r="1036" spans="1:12" hidden="1">
      <c r="A1036" s="118" t="s">
        <v>596</v>
      </c>
      <c r="B1036" s="118">
        <v>798720</v>
      </c>
      <c r="C1036" s="118" t="s">
        <v>282</v>
      </c>
      <c r="D1036" s="118" t="s">
        <v>619</v>
      </c>
      <c r="E1036" s="118" t="s">
        <v>585</v>
      </c>
      <c r="F1036" s="118" t="s">
        <v>319</v>
      </c>
      <c r="G1036" s="118" t="s">
        <v>677</v>
      </c>
      <c r="H1036" s="118"/>
      <c r="I1036" s="118" t="s">
        <v>620</v>
      </c>
      <c r="J1036" s="118" t="s">
        <v>621</v>
      </c>
      <c r="K1036" s="118"/>
      <c r="L1036" s="128"/>
    </row>
    <row r="1037" spans="1:12" hidden="1">
      <c r="A1037" s="118" t="s">
        <v>596</v>
      </c>
      <c r="B1037" s="118">
        <v>798720</v>
      </c>
      <c r="C1037" s="118" t="s">
        <v>282</v>
      </c>
      <c r="D1037" s="118" t="s">
        <v>619</v>
      </c>
      <c r="E1037" s="118" t="s">
        <v>585</v>
      </c>
      <c r="F1037" s="118" t="s">
        <v>610</v>
      </c>
      <c r="G1037" s="118" t="s">
        <v>677</v>
      </c>
      <c r="H1037" s="118"/>
      <c r="I1037" s="118" t="s">
        <v>620</v>
      </c>
      <c r="J1037" s="118" t="s">
        <v>621</v>
      </c>
      <c r="K1037" s="118"/>
      <c r="L1037" s="128"/>
    </row>
    <row r="1038" spans="1:12" hidden="1">
      <c r="A1038" s="118" t="s">
        <v>596</v>
      </c>
      <c r="B1038" s="118">
        <v>798720</v>
      </c>
      <c r="C1038" s="118" t="s">
        <v>282</v>
      </c>
      <c r="D1038" s="118" t="s">
        <v>160</v>
      </c>
      <c r="E1038" s="118" t="s">
        <v>622</v>
      </c>
      <c r="F1038" s="118" t="s">
        <v>369</v>
      </c>
      <c r="G1038" s="118" t="s">
        <v>677</v>
      </c>
      <c r="H1038" s="118" t="s">
        <v>370</v>
      </c>
      <c r="I1038" s="118" t="s">
        <v>606</v>
      </c>
      <c r="J1038" s="118" t="s">
        <v>607</v>
      </c>
      <c r="K1038" s="118"/>
      <c r="L1038" s="128"/>
    </row>
    <row r="1039" spans="1:12" hidden="1">
      <c r="A1039" s="118" t="s">
        <v>596</v>
      </c>
      <c r="B1039" s="118">
        <v>798720</v>
      </c>
      <c r="C1039" s="118" t="s">
        <v>282</v>
      </c>
      <c r="D1039" s="118" t="s">
        <v>160</v>
      </c>
      <c r="E1039" s="118" t="s">
        <v>622</v>
      </c>
      <c r="F1039" s="118" t="s">
        <v>330</v>
      </c>
      <c r="G1039" s="118" t="s">
        <v>677</v>
      </c>
      <c r="H1039" s="118" t="s">
        <v>370</v>
      </c>
      <c r="I1039" s="118" t="s">
        <v>606</v>
      </c>
      <c r="J1039" s="118" t="s">
        <v>607</v>
      </c>
      <c r="K1039" s="118"/>
      <c r="L1039" s="128"/>
    </row>
    <row r="1040" spans="1:12" hidden="1">
      <c r="A1040" s="118" t="s">
        <v>596</v>
      </c>
      <c r="B1040" s="118">
        <v>798720</v>
      </c>
      <c r="C1040" s="118" t="s">
        <v>282</v>
      </c>
      <c r="D1040" s="118" t="s">
        <v>160</v>
      </c>
      <c r="E1040" s="118" t="s">
        <v>622</v>
      </c>
      <c r="F1040" s="118" t="s">
        <v>327</v>
      </c>
      <c r="G1040" s="118" t="s">
        <v>677</v>
      </c>
      <c r="H1040" s="118" t="s">
        <v>370</v>
      </c>
      <c r="I1040" s="118" t="s">
        <v>606</v>
      </c>
      <c r="J1040" s="118" t="s">
        <v>607</v>
      </c>
      <c r="K1040" s="118"/>
      <c r="L1040" s="128"/>
    </row>
    <row r="1041" spans="1:12" hidden="1">
      <c r="A1041" s="118" t="s">
        <v>596</v>
      </c>
      <c r="B1041" s="118">
        <v>798720</v>
      </c>
      <c r="C1041" s="118" t="s">
        <v>282</v>
      </c>
      <c r="D1041" s="118" t="s">
        <v>160</v>
      </c>
      <c r="E1041" s="118" t="s">
        <v>179</v>
      </c>
      <c r="F1041" s="118" t="s">
        <v>605</v>
      </c>
      <c r="G1041" s="118" t="s">
        <v>677</v>
      </c>
      <c r="H1041" s="118" t="s">
        <v>370</v>
      </c>
      <c r="I1041" s="118" t="s">
        <v>623</v>
      </c>
      <c r="J1041" s="118" t="s">
        <v>624</v>
      </c>
      <c r="K1041" s="118"/>
      <c r="L1041" s="128"/>
    </row>
    <row r="1042" spans="1:12" hidden="1">
      <c r="A1042" s="118" t="s">
        <v>596</v>
      </c>
      <c r="B1042" s="118">
        <v>798720</v>
      </c>
      <c r="C1042" s="118" t="s">
        <v>282</v>
      </c>
      <c r="D1042" s="118" t="s">
        <v>160</v>
      </c>
      <c r="E1042" s="118" t="s">
        <v>179</v>
      </c>
      <c r="F1042" s="118" t="s">
        <v>285</v>
      </c>
      <c r="G1042" s="118" t="s">
        <v>677</v>
      </c>
      <c r="H1042" s="118" t="s">
        <v>370</v>
      </c>
      <c r="I1042" s="118" t="s">
        <v>623</v>
      </c>
      <c r="J1042" s="118" t="s">
        <v>624</v>
      </c>
      <c r="K1042" s="118"/>
      <c r="L1042" s="128"/>
    </row>
    <row r="1043" spans="1:12" hidden="1">
      <c r="A1043" s="118" t="s">
        <v>596</v>
      </c>
      <c r="B1043" s="118">
        <v>798720</v>
      </c>
      <c r="C1043" s="118" t="s">
        <v>282</v>
      </c>
      <c r="D1043" s="118" t="s">
        <v>160</v>
      </c>
      <c r="E1043" s="118" t="s">
        <v>179</v>
      </c>
      <c r="F1043" s="118" t="s">
        <v>298</v>
      </c>
      <c r="G1043" s="118" t="s">
        <v>677</v>
      </c>
      <c r="H1043" s="118" t="s">
        <v>370</v>
      </c>
      <c r="I1043" s="118" t="s">
        <v>623</v>
      </c>
      <c r="J1043" s="118" t="s">
        <v>624</v>
      </c>
      <c r="K1043" s="118"/>
      <c r="L1043" s="128"/>
    </row>
    <row r="1044" spans="1:12" hidden="1">
      <c r="A1044" s="118" t="s">
        <v>596</v>
      </c>
      <c r="B1044" s="118">
        <v>798720</v>
      </c>
      <c r="C1044" s="118" t="s">
        <v>282</v>
      </c>
      <c r="D1044" s="118" t="s">
        <v>160</v>
      </c>
      <c r="E1044" s="118" t="s">
        <v>625</v>
      </c>
      <c r="F1044" s="118" t="s">
        <v>369</v>
      </c>
      <c r="G1044" s="118" t="s">
        <v>677</v>
      </c>
      <c r="H1044" s="118" t="s">
        <v>370</v>
      </c>
      <c r="I1044" s="118" t="s">
        <v>598</v>
      </c>
      <c r="J1044" s="118" t="s">
        <v>599</v>
      </c>
      <c r="K1044" s="118"/>
      <c r="L1044" s="128"/>
    </row>
    <row r="1045" spans="1:12" hidden="1">
      <c r="A1045" s="118" t="s">
        <v>596</v>
      </c>
      <c r="B1045" s="118">
        <v>798720</v>
      </c>
      <c r="C1045" s="118" t="s">
        <v>282</v>
      </c>
      <c r="D1045" s="118" t="s">
        <v>160</v>
      </c>
      <c r="E1045" s="118" t="s">
        <v>625</v>
      </c>
      <c r="F1045" s="118" t="s">
        <v>330</v>
      </c>
      <c r="G1045" s="118" t="s">
        <v>677</v>
      </c>
      <c r="H1045" s="118" t="s">
        <v>370</v>
      </c>
      <c r="I1045" s="118" t="s">
        <v>598</v>
      </c>
      <c r="J1045" s="118" t="s">
        <v>599</v>
      </c>
      <c r="K1045" s="118"/>
      <c r="L1045" s="128"/>
    </row>
    <row r="1046" spans="1:12" hidden="1">
      <c r="A1046" s="118" t="s">
        <v>596</v>
      </c>
      <c r="B1046" s="118">
        <v>798720</v>
      </c>
      <c r="C1046" s="118" t="s">
        <v>282</v>
      </c>
      <c r="D1046" s="118" t="s">
        <v>160</v>
      </c>
      <c r="E1046" s="118" t="s">
        <v>625</v>
      </c>
      <c r="F1046" s="118" t="s">
        <v>327</v>
      </c>
      <c r="G1046" s="118" t="s">
        <v>677</v>
      </c>
      <c r="H1046" s="118" t="s">
        <v>370</v>
      </c>
      <c r="I1046" s="118" t="s">
        <v>598</v>
      </c>
      <c r="J1046" s="118" t="s">
        <v>599</v>
      </c>
      <c r="K1046" s="118"/>
      <c r="L1046" s="128"/>
    </row>
    <row r="1047" spans="1:12" hidden="1">
      <c r="A1047" s="118" t="s">
        <v>596</v>
      </c>
      <c r="B1047" s="118">
        <v>798720</v>
      </c>
      <c r="C1047" s="118" t="s">
        <v>282</v>
      </c>
      <c r="D1047" s="118" t="s">
        <v>619</v>
      </c>
      <c r="E1047" s="118" t="s">
        <v>626</v>
      </c>
      <c r="F1047" s="118" t="s">
        <v>311</v>
      </c>
      <c r="G1047" s="118" t="s">
        <v>677</v>
      </c>
      <c r="H1047" s="118"/>
      <c r="I1047" s="118" t="s">
        <v>620</v>
      </c>
      <c r="J1047" s="118" t="s">
        <v>621</v>
      </c>
      <c r="K1047" s="118"/>
      <c r="L1047" s="128"/>
    </row>
    <row r="1048" spans="1:12" hidden="1">
      <c r="A1048" s="118" t="s">
        <v>596</v>
      </c>
      <c r="B1048" s="118">
        <v>798720</v>
      </c>
      <c r="C1048" s="118" t="s">
        <v>282</v>
      </c>
      <c r="D1048" s="118" t="s">
        <v>619</v>
      </c>
      <c r="E1048" s="118" t="s">
        <v>626</v>
      </c>
      <c r="F1048" s="118" t="s">
        <v>319</v>
      </c>
      <c r="G1048" s="118" t="s">
        <v>677</v>
      </c>
      <c r="H1048" s="118"/>
      <c r="I1048" s="118" t="s">
        <v>620</v>
      </c>
      <c r="J1048" s="118" t="s">
        <v>621</v>
      </c>
      <c r="K1048" s="118"/>
      <c r="L1048" s="128"/>
    </row>
    <row r="1049" spans="1:12" hidden="1">
      <c r="A1049" s="118" t="s">
        <v>596</v>
      </c>
      <c r="B1049" s="118">
        <v>798720</v>
      </c>
      <c r="C1049" s="118" t="s">
        <v>282</v>
      </c>
      <c r="D1049" s="118" t="s">
        <v>619</v>
      </c>
      <c r="E1049" s="118" t="s">
        <v>626</v>
      </c>
      <c r="F1049" s="118" t="s">
        <v>610</v>
      </c>
      <c r="G1049" s="118" t="s">
        <v>677</v>
      </c>
      <c r="H1049" s="118"/>
      <c r="I1049" s="118" t="s">
        <v>620</v>
      </c>
      <c r="J1049" s="118" t="s">
        <v>621</v>
      </c>
      <c r="K1049" s="118"/>
      <c r="L1049" s="128"/>
    </row>
    <row r="1050" spans="1:12" hidden="1">
      <c r="A1050" s="118" t="s">
        <v>596</v>
      </c>
      <c r="B1050" s="118">
        <v>798720</v>
      </c>
      <c r="C1050" s="118" t="s">
        <v>282</v>
      </c>
      <c r="D1050" s="118" t="s">
        <v>627</v>
      </c>
      <c r="E1050" s="118" t="s">
        <v>628</v>
      </c>
      <c r="F1050" s="118" t="s">
        <v>311</v>
      </c>
      <c r="G1050" s="118" t="s">
        <v>677</v>
      </c>
      <c r="H1050" s="118"/>
      <c r="I1050" s="118" t="s">
        <v>623</v>
      </c>
      <c r="J1050" s="118" t="s">
        <v>624</v>
      </c>
      <c r="K1050" s="118"/>
      <c r="L1050" s="128"/>
    </row>
    <row r="1051" spans="1:12" hidden="1">
      <c r="A1051" s="118" t="s">
        <v>596</v>
      </c>
      <c r="B1051" s="118">
        <v>798720</v>
      </c>
      <c r="C1051" s="118" t="s">
        <v>282</v>
      </c>
      <c r="D1051" s="118" t="s">
        <v>627</v>
      </c>
      <c r="E1051" s="118" t="s">
        <v>628</v>
      </c>
      <c r="F1051" s="118" t="s">
        <v>319</v>
      </c>
      <c r="G1051" s="118" t="s">
        <v>677</v>
      </c>
      <c r="H1051" s="118"/>
      <c r="I1051" s="118" t="s">
        <v>623</v>
      </c>
      <c r="J1051" s="118" t="s">
        <v>624</v>
      </c>
      <c r="K1051" s="118"/>
      <c r="L1051" s="128"/>
    </row>
    <row r="1052" spans="1:12" hidden="1">
      <c r="A1052" s="118" t="s">
        <v>596</v>
      </c>
      <c r="B1052" s="118">
        <v>798720</v>
      </c>
      <c r="C1052" s="118" t="s">
        <v>282</v>
      </c>
      <c r="D1052" s="118" t="s">
        <v>627</v>
      </c>
      <c r="E1052" s="118" t="s">
        <v>628</v>
      </c>
      <c r="F1052" s="118" t="s">
        <v>610</v>
      </c>
      <c r="G1052" s="118" t="s">
        <v>677</v>
      </c>
      <c r="H1052" s="118"/>
      <c r="I1052" s="118" t="s">
        <v>623</v>
      </c>
      <c r="J1052" s="118" t="s">
        <v>624</v>
      </c>
      <c r="K1052" s="118"/>
      <c r="L1052" s="128"/>
    </row>
    <row r="1053" spans="1:12" hidden="1">
      <c r="A1053" s="118" t="s">
        <v>596</v>
      </c>
      <c r="B1053" s="118">
        <v>798720</v>
      </c>
      <c r="C1053" s="118" t="s">
        <v>282</v>
      </c>
      <c r="D1053" s="118" t="s">
        <v>182</v>
      </c>
      <c r="E1053" s="118" t="s">
        <v>315</v>
      </c>
      <c r="F1053" s="118" t="s">
        <v>311</v>
      </c>
      <c r="G1053" s="118" t="s">
        <v>677</v>
      </c>
      <c r="H1053" s="118"/>
      <c r="I1053" s="118" t="s">
        <v>598</v>
      </c>
      <c r="J1053" s="118" t="s">
        <v>599</v>
      </c>
      <c r="K1053" s="118"/>
      <c r="L1053" s="128"/>
    </row>
    <row r="1054" spans="1:12" hidden="1">
      <c r="A1054" s="118" t="s">
        <v>596</v>
      </c>
      <c r="B1054" s="118">
        <v>798720</v>
      </c>
      <c r="C1054" s="118" t="s">
        <v>282</v>
      </c>
      <c r="D1054" s="118" t="s">
        <v>182</v>
      </c>
      <c r="E1054" s="118" t="s">
        <v>315</v>
      </c>
      <c r="F1054" s="118" t="s">
        <v>319</v>
      </c>
      <c r="G1054" s="118" t="s">
        <v>677</v>
      </c>
      <c r="H1054" s="118"/>
      <c r="I1054" s="118" t="s">
        <v>598</v>
      </c>
      <c r="J1054" s="118" t="s">
        <v>599</v>
      </c>
      <c r="K1054" s="118"/>
      <c r="L1054" s="128"/>
    </row>
    <row r="1055" spans="1:12" hidden="1">
      <c r="A1055" s="118" t="s">
        <v>596</v>
      </c>
      <c r="B1055" s="118">
        <v>798720</v>
      </c>
      <c r="C1055" s="118" t="s">
        <v>282</v>
      </c>
      <c r="D1055" s="118" t="s">
        <v>182</v>
      </c>
      <c r="E1055" s="118" t="s">
        <v>315</v>
      </c>
      <c r="F1055" s="118" t="s">
        <v>610</v>
      </c>
      <c r="G1055" s="118" t="s">
        <v>677</v>
      </c>
      <c r="H1055" s="118"/>
      <c r="I1055" s="118" t="s">
        <v>598</v>
      </c>
      <c r="J1055" s="118" t="s">
        <v>599</v>
      </c>
      <c r="K1055" s="118"/>
      <c r="L1055" s="128"/>
    </row>
    <row r="1056" spans="1:12" hidden="1">
      <c r="A1056" s="118" t="s">
        <v>596</v>
      </c>
      <c r="B1056" s="118">
        <v>798720</v>
      </c>
      <c r="C1056" s="118" t="s">
        <v>282</v>
      </c>
      <c r="D1056" s="118" t="s">
        <v>160</v>
      </c>
      <c r="E1056" s="118" t="s">
        <v>181</v>
      </c>
      <c r="F1056" s="118" t="s">
        <v>605</v>
      </c>
      <c r="G1056" s="118" t="s">
        <v>677</v>
      </c>
      <c r="H1056" s="118" t="s">
        <v>370</v>
      </c>
      <c r="I1056" s="118" t="s">
        <v>614</v>
      </c>
      <c r="J1056" s="118" t="s">
        <v>614</v>
      </c>
      <c r="K1056" s="118"/>
      <c r="L1056" s="128"/>
    </row>
    <row r="1057" spans="1:12" hidden="1">
      <c r="A1057" s="118" t="s">
        <v>596</v>
      </c>
      <c r="B1057" s="118">
        <v>798720</v>
      </c>
      <c r="C1057" s="118" t="s">
        <v>282</v>
      </c>
      <c r="D1057" s="118" t="s">
        <v>160</v>
      </c>
      <c r="E1057" s="118" t="s">
        <v>181</v>
      </c>
      <c r="F1057" s="118" t="s">
        <v>285</v>
      </c>
      <c r="G1057" s="118" t="s">
        <v>677</v>
      </c>
      <c r="H1057" s="118" t="s">
        <v>370</v>
      </c>
      <c r="I1057" s="118" t="s">
        <v>614</v>
      </c>
      <c r="J1057" s="118" t="s">
        <v>614</v>
      </c>
      <c r="K1057" s="118"/>
      <c r="L1057" s="128"/>
    </row>
    <row r="1058" spans="1:12" hidden="1">
      <c r="A1058" s="118" t="s">
        <v>596</v>
      </c>
      <c r="B1058" s="118">
        <v>798720</v>
      </c>
      <c r="C1058" s="118" t="s">
        <v>282</v>
      </c>
      <c r="D1058" s="118" t="s">
        <v>160</v>
      </c>
      <c r="E1058" s="118" t="s">
        <v>181</v>
      </c>
      <c r="F1058" s="118" t="s">
        <v>298</v>
      </c>
      <c r="G1058" s="118" t="s">
        <v>677</v>
      </c>
      <c r="H1058" s="118" t="s">
        <v>370</v>
      </c>
      <c r="I1058" s="118" t="s">
        <v>614</v>
      </c>
      <c r="J1058" s="118" t="s">
        <v>614</v>
      </c>
      <c r="K1058" s="118"/>
      <c r="L1058" s="128"/>
    </row>
    <row r="1059" spans="1:12" hidden="1">
      <c r="A1059" s="118" t="s">
        <v>596</v>
      </c>
      <c r="B1059" s="118">
        <v>798720</v>
      </c>
      <c r="C1059" s="118" t="s">
        <v>282</v>
      </c>
      <c r="D1059" s="118" t="s">
        <v>165</v>
      </c>
      <c r="E1059" s="118" t="s">
        <v>184</v>
      </c>
      <c r="F1059" s="118" t="s">
        <v>311</v>
      </c>
      <c r="G1059" s="118" t="s">
        <v>677</v>
      </c>
      <c r="H1059" s="118" t="s">
        <v>370</v>
      </c>
      <c r="I1059" s="118" t="s">
        <v>606</v>
      </c>
      <c r="J1059" s="118" t="s">
        <v>607</v>
      </c>
      <c r="K1059" s="118"/>
      <c r="L1059" s="128"/>
    </row>
    <row r="1060" spans="1:12" hidden="1">
      <c r="A1060" s="118" t="s">
        <v>596</v>
      </c>
      <c r="B1060" s="118">
        <v>798720</v>
      </c>
      <c r="C1060" s="118" t="s">
        <v>282</v>
      </c>
      <c r="D1060" s="118" t="s">
        <v>165</v>
      </c>
      <c r="E1060" s="118" t="s">
        <v>184</v>
      </c>
      <c r="F1060" s="118" t="s">
        <v>319</v>
      </c>
      <c r="G1060" s="118" t="s">
        <v>677</v>
      </c>
      <c r="H1060" s="118" t="s">
        <v>370</v>
      </c>
      <c r="I1060" s="118" t="s">
        <v>606</v>
      </c>
      <c r="J1060" s="118" t="s">
        <v>607</v>
      </c>
      <c r="K1060" s="118"/>
      <c r="L1060" s="128"/>
    </row>
    <row r="1061" spans="1:12" hidden="1">
      <c r="A1061" s="118" t="s">
        <v>596</v>
      </c>
      <c r="B1061" s="118">
        <v>798720</v>
      </c>
      <c r="C1061" s="118" t="s">
        <v>282</v>
      </c>
      <c r="D1061" s="118" t="s">
        <v>165</v>
      </c>
      <c r="E1061" s="118" t="s">
        <v>184</v>
      </c>
      <c r="F1061" s="118" t="s">
        <v>610</v>
      </c>
      <c r="G1061" s="118" t="s">
        <v>677</v>
      </c>
      <c r="H1061" s="118" t="s">
        <v>370</v>
      </c>
      <c r="I1061" s="118" t="s">
        <v>606</v>
      </c>
      <c r="J1061" s="118" t="s">
        <v>607</v>
      </c>
      <c r="K1061" s="118"/>
      <c r="L1061" s="128"/>
    </row>
    <row r="1062" spans="1:12" hidden="1">
      <c r="A1062" s="118" t="s">
        <v>596</v>
      </c>
      <c r="B1062" s="118">
        <v>798720</v>
      </c>
      <c r="C1062" s="118" t="s">
        <v>282</v>
      </c>
      <c r="D1062" s="118" t="s">
        <v>160</v>
      </c>
      <c r="E1062" s="118" t="s">
        <v>185</v>
      </c>
      <c r="F1062" s="118" t="s">
        <v>369</v>
      </c>
      <c r="G1062" s="118" t="s">
        <v>677</v>
      </c>
      <c r="H1062" s="118" t="s">
        <v>370</v>
      </c>
      <c r="I1062" s="118" t="s">
        <v>607</v>
      </c>
      <c r="J1062" s="118" t="s">
        <v>607</v>
      </c>
      <c r="K1062" s="118"/>
      <c r="L1062" s="128"/>
    </row>
    <row r="1063" spans="1:12" hidden="1">
      <c r="A1063" s="118" t="s">
        <v>596</v>
      </c>
      <c r="B1063" s="118">
        <v>798720</v>
      </c>
      <c r="C1063" s="118" t="s">
        <v>282</v>
      </c>
      <c r="D1063" s="118" t="s">
        <v>160</v>
      </c>
      <c r="E1063" s="118" t="s">
        <v>185</v>
      </c>
      <c r="F1063" s="118" t="s">
        <v>330</v>
      </c>
      <c r="G1063" s="118" t="s">
        <v>677</v>
      </c>
      <c r="H1063" s="118" t="s">
        <v>370</v>
      </c>
      <c r="I1063" s="118" t="s">
        <v>607</v>
      </c>
      <c r="J1063" s="118" t="s">
        <v>607</v>
      </c>
      <c r="K1063" s="118"/>
      <c r="L1063" s="128"/>
    </row>
    <row r="1064" spans="1:12" hidden="1">
      <c r="A1064" s="118" t="s">
        <v>596</v>
      </c>
      <c r="B1064" s="118">
        <v>798720</v>
      </c>
      <c r="C1064" s="118" t="s">
        <v>282</v>
      </c>
      <c r="D1064" s="118" t="s">
        <v>160</v>
      </c>
      <c r="E1064" s="118" t="s">
        <v>185</v>
      </c>
      <c r="F1064" s="118" t="s">
        <v>327</v>
      </c>
      <c r="G1064" s="118" t="s">
        <v>677</v>
      </c>
      <c r="H1064" s="118" t="s">
        <v>370</v>
      </c>
      <c r="I1064" s="118" t="s">
        <v>607</v>
      </c>
      <c r="J1064" s="118" t="s">
        <v>607</v>
      </c>
      <c r="K1064" s="118"/>
      <c r="L1064" s="128"/>
    </row>
    <row r="1065" spans="1:12" hidden="1">
      <c r="A1065" s="118" t="s">
        <v>596</v>
      </c>
      <c r="B1065" s="118">
        <v>798720</v>
      </c>
      <c r="C1065" s="118" t="s">
        <v>282</v>
      </c>
      <c r="D1065" s="118" t="s">
        <v>160</v>
      </c>
      <c r="E1065" s="118" t="s">
        <v>352</v>
      </c>
      <c r="F1065" s="118" t="s">
        <v>369</v>
      </c>
      <c r="G1065" s="118" t="s">
        <v>677</v>
      </c>
      <c r="H1065" s="118" t="s">
        <v>370</v>
      </c>
      <c r="I1065" s="118" t="s">
        <v>608</v>
      </c>
      <c r="J1065" s="118" t="s">
        <v>609</v>
      </c>
      <c r="K1065" s="118"/>
      <c r="L1065" s="128"/>
    </row>
    <row r="1066" spans="1:12" hidden="1">
      <c r="A1066" s="118" t="s">
        <v>596</v>
      </c>
      <c r="B1066" s="118">
        <v>798720</v>
      </c>
      <c r="C1066" s="118" t="s">
        <v>282</v>
      </c>
      <c r="D1066" s="118" t="s">
        <v>160</v>
      </c>
      <c r="E1066" s="118" t="s">
        <v>352</v>
      </c>
      <c r="F1066" s="118" t="s">
        <v>330</v>
      </c>
      <c r="G1066" s="118" t="s">
        <v>677</v>
      </c>
      <c r="H1066" s="118" t="s">
        <v>370</v>
      </c>
      <c r="I1066" s="118" t="s">
        <v>608</v>
      </c>
      <c r="J1066" s="118" t="s">
        <v>609</v>
      </c>
      <c r="K1066" s="118"/>
      <c r="L1066" s="128"/>
    </row>
    <row r="1067" spans="1:12" hidden="1">
      <c r="A1067" s="118" t="s">
        <v>596</v>
      </c>
      <c r="B1067" s="118">
        <v>798720</v>
      </c>
      <c r="C1067" s="118" t="s">
        <v>282</v>
      </c>
      <c r="D1067" s="118" t="s">
        <v>160</v>
      </c>
      <c r="E1067" s="118" t="s">
        <v>352</v>
      </c>
      <c r="F1067" s="118" t="s">
        <v>327</v>
      </c>
      <c r="G1067" s="118" t="s">
        <v>677</v>
      </c>
      <c r="H1067" s="118" t="s">
        <v>370</v>
      </c>
      <c r="I1067" s="118" t="s">
        <v>608</v>
      </c>
      <c r="J1067" s="118" t="s">
        <v>609</v>
      </c>
      <c r="K1067" s="118"/>
      <c r="L1067" s="128"/>
    </row>
    <row r="1068" spans="1:12" hidden="1">
      <c r="A1068" s="118" t="s">
        <v>596</v>
      </c>
      <c r="B1068" s="118">
        <v>798720</v>
      </c>
      <c r="C1068" s="118" t="s">
        <v>282</v>
      </c>
      <c r="D1068" s="118" t="s">
        <v>160</v>
      </c>
      <c r="E1068" s="118" t="s">
        <v>352</v>
      </c>
      <c r="F1068" s="118" t="s">
        <v>293</v>
      </c>
      <c r="G1068" s="118" t="s">
        <v>677</v>
      </c>
      <c r="H1068" s="118" t="s">
        <v>370</v>
      </c>
      <c r="I1068" s="118" t="s">
        <v>608</v>
      </c>
      <c r="J1068" s="118" t="s">
        <v>609</v>
      </c>
      <c r="K1068" s="118"/>
      <c r="L1068" s="128"/>
    </row>
    <row r="1069" spans="1:12" hidden="1">
      <c r="A1069" s="118" t="s">
        <v>596</v>
      </c>
      <c r="B1069" s="118">
        <v>798720</v>
      </c>
      <c r="C1069" s="118" t="s">
        <v>282</v>
      </c>
      <c r="D1069" s="118" t="s">
        <v>160</v>
      </c>
      <c r="E1069" s="118" t="s">
        <v>352</v>
      </c>
      <c r="F1069" s="118" t="s">
        <v>295</v>
      </c>
      <c r="G1069" s="118" t="s">
        <v>677</v>
      </c>
      <c r="H1069" s="118" t="s">
        <v>370</v>
      </c>
      <c r="I1069" s="118" t="s">
        <v>608</v>
      </c>
      <c r="J1069" s="118" t="s">
        <v>609</v>
      </c>
      <c r="K1069" s="118"/>
      <c r="L1069" s="128"/>
    </row>
    <row r="1070" spans="1:12" hidden="1">
      <c r="A1070" s="118" t="s">
        <v>596</v>
      </c>
      <c r="B1070" s="118">
        <v>798720</v>
      </c>
      <c r="C1070" s="118" t="s">
        <v>282</v>
      </c>
      <c r="D1070" s="118" t="s">
        <v>160</v>
      </c>
      <c r="E1070" s="118" t="s">
        <v>326</v>
      </c>
      <c r="F1070" s="118" t="s">
        <v>369</v>
      </c>
      <c r="G1070" s="118" t="s">
        <v>677</v>
      </c>
      <c r="H1070" s="118" t="s">
        <v>370</v>
      </c>
      <c r="I1070" s="118" t="s">
        <v>608</v>
      </c>
      <c r="J1070" s="118" t="s">
        <v>609</v>
      </c>
      <c r="K1070" s="118"/>
      <c r="L1070" s="128"/>
    </row>
    <row r="1071" spans="1:12" hidden="1">
      <c r="A1071" s="118" t="s">
        <v>596</v>
      </c>
      <c r="B1071" s="118">
        <v>798720</v>
      </c>
      <c r="C1071" s="118" t="s">
        <v>282</v>
      </c>
      <c r="D1071" s="118" t="s">
        <v>160</v>
      </c>
      <c r="E1071" s="118" t="s">
        <v>326</v>
      </c>
      <c r="F1071" s="118" t="s">
        <v>330</v>
      </c>
      <c r="G1071" s="118" t="s">
        <v>677</v>
      </c>
      <c r="H1071" s="118" t="s">
        <v>370</v>
      </c>
      <c r="I1071" s="118" t="s">
        <v>608</v>
      </c>
      <c r="J1071" s="118" t="s">
        <v>609</v>
      </c>
      <c r="K1071" s="118"/>
      <c r="L1071" s="128"/>
    </row>
    <row r="1072" spans="1:12" hidden="1">
      <c r="A1072" s="118" t="s">
        <v>596</v>
      </c>
      <c r="B1072" s="118">
        <v>798720</v>
      </c>
      <c r="C1072" s="118" t="s">
        <v>282</v>
      </c>
      <c r="D1072" s="118" t="s">
        <v>160</v>
      </c>
      <c r="E1072" s="118" t="s">
        <v>326</v>
      </c>
      <c r="F1072" s="118" t="s">
        <v>327</v>
      </c>
      <c r="G1072" s="118" t="s">
        <v>677</v>
      </c>
      <c r="H1072" s="118" t="s">
        <v>370</v>
      </c>
      <c r="I1072" s="118" t="s">
        <v>608</v>
      </c>
      <c r="J1072" s="118" t="s">
        <v>609</v>
      </c>
      <c r="K1072" s="118"/>
      <c r="L1072" s="128"/>
    </row>
    <row r="1073" spans="1:12" hidden="1">
      <c r="A1073" s="118" t="s">
        <v>596</v>
      </c>
      <c r="B1073" s="118">
        <v>798720</v>
      </c>
      <c r="C1073" s="118" t="s">
        <v>282</v>
      </c>
      <c r="D1073" s="118" t="s">
        <v>160</v>
      </c>
      <c r="E1073" s="118" t="s">
        <v>326</v>
      </c>
      <c r="F1073" s="118" t="s">
        <v>293</v>
      </c>
      <c r="G1073" s="118" t="s">
        <v>677</v>
      </c>
      <c r="H1073" s="118" t="s">
        <v>370</v>
      </c>
      <c r="I1073" s="118" t="s">
        <v>608</v>
      </c>
      <c r="J1073" s="118" t="s">
        <v>609</v>
      </c>
      <c r="K1073" s="118"/>
      <c r="L1073" s="128"/>
    </row>
    <row r="1074" spans="1:12" hidden="1">
      <c r="A1074" s="118" t="s">
        <v>596</v>
      </c>
      <c r="B1074" s="118">
        <v>798720</v>
      </c>
      <c r="C1074" s="118" t="s">
        <v>282</v>
      </c>
      <c r="D1074" s="118" t="s">
        <v>160</v>
      </c>
      <c r="E1074" s="118" t="s">
        <v>326</v>
      </c>
      <c r="F1074" s="118" t="s">
        <v>295</v>
      </c>
      <c r="G1074" s="118" t="s">
        <v>677</v>
      </c>
      <c r="H1074" s="118" t="s">
        <v>370</v>
      </c>
      <c r="I1074" s="118" t="s">
        <v>608</v>
      </c>
      <c r="J1074" s="118" t="s">
        <v>609</v>
      </c>
      <c r="K1074" s="118"/>
      <c r="L1074" s="128"/>
    </row>
    <row r="1075" spans="1:12" hidden="1">
      <c r="A1075" s="118" t="s">
        <v>596</v>
      </c>
      <c r="B1075" s="118">
        <v>798720</v>
      </c>
      <c r="C1075" s="118" t="s">
        <v>282</v>
      </c>
      <c r="D1075" s="118" t="s">
        <v>160</v>
      </c>
      <c r="E1075" s="118" t="s">
        <v>329</v>
      </c>
      <c r="F1075" s="118" t="s">
        <v>369</v>
      </c>
      <c r="G1075" s="118" t="s">
        <v>677</v>
      </c>
      <c r="H1075" s="118" t="s">
        <v>370</v>
      </c>
      <c r="I1075" s="118" t="s">
        <v>629</v>
      </c>
      <c r="J1075" s="118" t="s">
        <v>599</v>
      </c>
      <c r="K1075" s="118"/>
      <c r="L1075" s="128"/>
    </row>
    <row r="1076" spans="1:12" hidden="1">
      <c r="A1076" s="118" t="s">
        <v>596</v>
      </c>
      <c r="B1076" s="118">
        <v>798720</v>
      </c>
      <c r="C1076" s="118" t="s">
        <v>282</v>
      </c>
      <c r="D1076" s="118" t="s">
        <v>160</v>
      </c>
      <c r="E1076" s="118" t="s">
        <v>329</v>
      </c>
      <c r="F1076" s="118" t="s">
        <v>330</v>
      </c>
      <c r="G1076" s="118" t="s">
        <v>677</v>
      </c>
      <c r="H1076" s="118" t="s">
        <v>370</v>
      </c>
      <c r="I1076" s="118" t="s">
        <v>629</v>
      </c>
      <c r="J1076" s="118" t="s">
        <v>599</v>
      </c>
      <c r="K1076" s="118"/>
      <c r="L1076" s="128"/>
    </row>
    <row r="1077" spans="1:12" hidden="1">
      <c r="A1077" s="118" t="s">
        <v>596</v>
      </c>
      <c r="B1077" s="118">
        <v>798720</v>
      </c>
      <c r="C1077" s="118" t="s">
        <v>282</v>
      </c>
      <c r="D1077" s="118" t="s">
        <v>160</v>
      </c>
      <c r="E1077" s="118" t="s">
        <v>329</v>
      </c>
      <c r="F1077" s="118" t="s">
        <v>327</v>
      </c>
      <c r="G1077" s="118" t="s">
        <v>677</v>
      </c>
      <c r="H1077" s="118" t="s">
        <v>370</v>
      </c>
      <c r="I1077" s="118" t="s">
        <v>629</v>
      </c>
      <c r="J1077" s="118" t="s">
        <v>599</v>
      </c>
      <c r="K1077" s="118"/>
      <c r="L1077" s="128"/>
    </row>
    <row r="1078" spans="1:12" hidden="1">
      <c r="A1078" s="118" t="s">
        <v>596</v>
      </c>
      <c r="B1078" s="118">
        <v>798720</v>
      </c>
      <c r="C1078" s="118" t="s">
        <v>282</v>
      </c>
      <c r="D1078" s="118" t="s">
        <v>182</v>
      </c>
      <c r="E1078" s="118" t="s">
        <v>316</v>
      </c>
      <c r="F1078" s="118" t="s">
        <v>285</v>
      </c>
      <c r="G1078" s="118" t="s">
        <v>677</v>
      </c>
      <c r="H1078" s="118"/>
      <c r="I1078" s="118" t="s">
        <v>614</v>
      </c>
      <c r="J1078" s="118" t="s">
        <v>614</v>
      </c>
      <c r="K1078" s="118"/>
      <c r="L1078" s="128"/>
    </row>
    <row r="1079" spans="1:12" hidden="1">
      <c r="A1079" s="118" t="s">
        <v>596</v>
      </c>
      <c r="B1079" s="118">
        <v>798720</v>
      </c>
      <c r="C1079" s="118" t="s">
        <v>282</v>
      </c>
      <c r="D1079" s="118" t="s">
        <v>182</v>
      </c>
      <c r="E1079" s="118" t="s">
        <v>316</v>
      </c>
      <c r="F1079" s="118" t="s">
        <v>311</v>
      </c>
      <c r="G1079" s="118" t="s">
        <v>677</v>
      </c>
      <c r="H1079" s="118" t="s">
        <v>370</v>
      </c>
      <c r="I1079" s="118" t="s">
        <v>614</v>
      </c>
      <c r="J1079" s="118" t="s">
        <v>614</v>
      </c>
      <c r="K1079" s="118"/>
      <c r="L1079" s="128"/>
    </row>
    <row r="1080" spans="1:12" hidden="1">
      <c r="A1080" s="118" t="s">
        <v>596</v>
      </c>
      <c r="B1080" s="118">
        <v>798720</v>
      </c>
      <c r="C1080" s="118" t="s">
        <v>282</v>
      </c>
      <c r="D1080" s="118" t="s">
        <v>182</v>
      </c>
      <c r="E1080" s="118" t="s">
        <v>316</v>
      </c>
      <c r="F1080" s="118" t="s">
        <v>319</v>
      </c>
      <c r="G1080" s="118" t="s">
        <v>677</v>
      </c>
      <c r="H1080" s="118" t="s">
        <v>370</v>
      </c>
      <c r="I1080" s="118" t="s">
        <v>614</v>
      </c>
      <c r="J1080" s="118" t="s">
        <v>614</v>
      </c>
      <c r="K1080" s="118"/>
      <c r="L1080" s="128"/>
    </row>
    <row r="1081" spans="1:12" hidden="1">
      <c r="A1081" s="118" t="s">
        <v>596</v>
      </c>
      <c r="B1081" s="118">
        <v>798720</v>
      </c>
      <c r="C1081" s="118" t="s">
        <v>282</v>
      </c>
      <c r="D1081" s="118" t="s">
        <v>182</v>
      </c>
      <c r="E1081" s="118" t="s">
        <v>316</v>
      </c>
      <c r="F1081" s="118" t="s">
        <v>610</v>
      </c>
      <c r="G1081" s="118" t="s">
        <v>677</v>
      </c>
      <c r="H1081" s="118" t="s">
        <v>370</v>
      </c>
      <c r="I1081" s="118" t="s">
        <v>614</v>
      </c>
      <c r="J1081" s="118" t="s">
        <v>614</v>
      </c>
      <c r="K1081" s="118"/>
      <c r="L1081" s="128"/>
    </row>
    <row r="1082" spans="1:12" hidden="1">
      <c r="A1082" s="118" t="s">
        <v>596</v>
      </c>
      <c r="B1082" s="118">
        <v>798720</v>
      </c>
      <c r="C1082" s="118" t="s">
        <v>282</v>
      </c>
      <c r="D1082" s="118" t="s">
        <v>390</v>
      </c>
      <c r="E1082" s="118" t="s">
        <v>630</v>
      </c>
      <c r="F1082" s="118" t="s">
        <v>605</v>
      </c>
      <c r="G1082" s="118" t="s">
        <v>677</v>
      </c>
      <c r="H1082" s="118"/>
      <c r="I1082" s="118" t="s">
        <v>608</v>
      </c>
      <c r="J1082" s="118" t="s">
        <v>609</v>
      </c>
      <c r="K1082" s="118"/>
      <c r="L1082" s="128"/>
    </row>
    <row r="1083" spans="1:12" hidden="1">
      <c r="A1083" s="118" t="s">
        <v>596</v>
      </c>
      <c r="B1083" s="118">
        <v>798720</v>
      </c>
      <c r="C1083" s="118" t="s">
        <v>282</v>
      </c>
      <c r="D1083" s="118" t="s">
        <v>390</v>
      </c>
      <c r="E1083" s="118" t="s">
        <v>630</v>
      </c>
      <c r="F1083" s="118" t="s">
        <v>285</v>
      </c>
      <c r="G1083" s="118" t="s">
        <v>677</v>
      </c>
      <c r="H1083" s="118"/>
      <c r="I1083" s="118" t="s">
        <v>608</v>
      </c>
      <c r="J1083" s="118" t="s">
        <v>609</v>
      </c>
      <c r="K1083" s="118"/>
      <c r="L1083" s="128"/>
    </row>
    <row r="1084" spans="1:12" hidden="1">
      <c r="A1084" s="118" t="s">
        <v>596</v>
      </c>
      <c r="B1084" s="118">
        <v>798720</v>
      </c>
      <c r="C1084" s="118" t="s">
        <v>282</v>
      </c>
      <c r="D1084" s="118" t="s">
        <v>390</v>
      </c>
      <c r="E1084" s="118" t="s">
        <v>630</v>
      </c>
      <c r="F1084" s="118" t="s">
        <v>298</v>
      </c>
      <c r="G1084" s="118" t="s">
        <v>677</v>
      </c>
      <c r="H1084" s="118"/>
      <c r="I1084" s="118" t="s">
        <v>608</v>
      </c>
      <c r="J1084" s="118" t="s">
        <v>609</v>
      </c>
      <c r="K1084" s="118"/>
      <c r="L1084" s="128"/>
    </row>
    <row r="1085" spans="1:12" hidden="1">
      <c r="A1085" s="118" t="s">
        <v>596</v>
      </c>
      <c r="B1085" s="118">
        <v>798720</v>
      </c>
      <c r="C1085" s="118" t="s">
        <v>282</v>
      </c>
      <c r="D1085" s="118" t="s">
        <v>182</v>
      </c>
      <c r="E1085" s="118" t="s">
        <v>194</v>
      </c>
      <c r="F1085" s="118" t="s">
        <v>311</v>
      </c>
      <c r="G1085" s="118" t="s">
        <v>677</v>
      </c>
      <c r="H1085" s="118" t="s">
        <v>370</v>
      </c>
      <c r="I1085" s="118" t="s">
        <v>614</v>
      </c>
      <c r="J1085" s="118" t="s">
        <v>614</v>
      </c>
      <c r="K1085" s="118"/>
      <c r="L1085" s="128"/>
    </row>
    <row r="1086" spans="1:12" hidden="1">
      <c r="A1086" s="118" t="s">
        <v>596</v>
      </c>
      <c r="B1086" s="118">
        <v>798720</v>
      </c>
      <c r="C1086" s="118" t="s">
        <v>282</v>
      </c>
      <c r="D1086" s="118" t="s">
        <v>182</v>
      </c>
      <c r="E1086" s="118" t="s">
        <v>194</v>
      </c>
      <c r="F1086" s="118" t="s">
        <v>319</v>
      </c>
      <c r="G1086" s="118" t="s">
        <v>677</v>
      </c>
      <c r="H1086" s="118" t="s">
        <v>370</v>
      </c>
      <c r="I1086" s="118" t="s">
        <v>614</v>
      </c>
      <c r="J1086" s="118" t="s">
        <v>614</v>
      </c>
      <c r="K1086" s="118"/>
      <c r="L1086" s="128"/>
    </row>
    <row r="1087" spans="1:12" hidden="1">
      <c r="A1087" s="118" t="s">
        <v>596</v>
      </c>
      <c r="B1087" s="118">
        <v>798720</v>
      </c>
      <c r="C1087" s="118" t="s">
        <v>282</v>
      </c>
      <c r="D1087" s="118" t="s">
        <v>182</v>
      </c>
      <c r="E1087" s="118" t="s">
        <v>194</v>
      </c>
      <c r="F1087" s="118" t="s">
        <v>610</v>
      </c>
      <c r="G1087" s="118" t="s">
        <v>677</v>
      </c>
      <c r="H1087" s="118" t="s">
        <v>370</v>
      </c>
      <c r="I1087" s="118" t="s">
        <v>614</v>
      </c>
      <c r="J1087" s="118" t="s">
        <v>614</v>
      </c>
      <c r="K1087" s="118"/>
      <c r="L1087" s="128"/>
    </row>
    <row r="1088" spans="1:12" hidden="1">
      <c r="A1088" s="118" t="s">
        <v>596</v>
      </c>
      <c r="B1088" s="118">
        <v>798720</v>
      </c>
      <c r="C1088" s="118" t="s">
        <v>282</v>
      </c>
      <c r="D1088" s="118" t="s">
        <v>160</v>
      </c>
      <c r="E1088" s="118" t="s">
        <v>369</v>
      </c>
      <c r="F1088" s="118" t="s">
        <v>369</v>
      </c>
      <c r="G1088" s="118" t="s">
        <v>677</v>
      </c>
      <c r="H1088" s="142" t="s">
        <v>370</v>
      </c>
      <c r="I1088" s="118" t="s">
        <v>614</v>
      </c>
      <c r="J1088" s="118" t="s">
        <v>614</v>
      </c>
      <c r="K1088" s="118"/>
      <c r="L1088" s="128"/>
    </row>
    <row r="1089" spans="1:12" hidden="1">
      <c r="A1089" s="118" t="s">
        <v>596</v>
      </c>
      <c r="B1089" s="118">
        <v>798720</v>
      </c>
      <c r="C1089" s="118" t="s">
        <v>282</v>
      </c>
      <c r="D1089" s="118" t="s">
        <v>160</v>
      </c>
      <c r="E1089" s="118" t="s">
        <v>369</v>
      </c>
      <c r="F1089" s="118" t="s">
        <v>330</v>
      </c>
      <c r="G1089" s="118" t="s">
        <v>677</v>
      </c>
      <c r="H1089" s="142" t="s">
        <v>370</v>
      </c>
      <c r="I1089" s="118" t="s">
        <v>614</v>
      </c>
      <c r="J1089" s="118" t="s">
        <v>614</v>
      </c>
      <c r="K1089" s="118"/>
      <c r="L1089" s="128"/>
    </row>
    <row r="1090" spans="1:12" hidden="1">
      <c r="A1090" s="118" t="s">
        <v>596</v>
      </c>
      <c r="B1090" s="118">
        <v>798720</v>
      </c>
      <c r="C1090" s="118" t="s">
        <v>282</v>
      </c>
      <c r="D1090" s="118" t="s">
        <v>160</v>
      </c>
      <c r="E1090" s="118" t="s">
        <v>369</v>
      </c>
      <c r="F1090" s="118" t="s">
        <v>327</v>
      </c>
      <c r="G1090" s="118" t="s">
        <v>677</v>
      </c>
      <c r="H1090" s="142" t="s">
        <v>370</v>
      </c>
      <c r="I1090" s="118" t="s">
        <v>614</v>
      </c>
      <c r="J1090" s="118" t="s">
        <v>614</v>
      </c>
      <c r="K1090" s="118"/>
      <c r="L1090" s="128"/>
    </row>
    <row r="1091" spans="1:12" hidden="1">
      <c r="A1091" s="118" t="s">
        <v>596</v>
      </c>
      <c r="B1091" s="118">
        <v>798720</v>
      </c>
      <c r="C1091" s="118" t="s">
        <v>282</v>
      </c>
      <c r="D1091" s="118" t="s">
        <v>160</v>
      </c>
      <c r="E1091" s="118" t="s">
        <v>196</v>
      </c>
      <c r="F1091" s="118" t="s">
        <v>369</v>
      </c>
      <c r="G1091" s="118" t="s">
        <v>677</v>
      </c>
      <c r="H1091" s="118" t="s">
        <v>370</v>
      </c>
      <c r="I1091" s="118" t="s">
        <v>608</v>
      </c>
      <c r="J1091" s="118" t="s">
        <v>609</v>
      </c>
      <c r="K1091" s="118"/>
      <c r="L1091" s="128"/>
    </row>
    <row r="1092" spans="1:12" hidden="1">
      <c r="A1092" s="118" t="s">
        <v>596</v>
      </c>
      <c r="B1092" s="118">
        <v>798720</v>
      </c>
      <c r="C1092" s="118" t="s">
        <v>282</v>
      </c>
      <c r="D1092" s="118" t="s">
        <v>160</v>
      </c>
      <c r="E1092" s="118" t="s">
        <v>196</v>
      </c>
      <c r="F1092" s="118" t="s">
        <v>330</v>
      </c>
      <c r="G1092" s="118" t="s">
        <v>677</v>
      </c>
      <c r="H1092" s="118" t="s">
        <v>370</v>
      </c>
      <c r="I1092" s="118" t="s">
        <v>608</v>
      </c>
      <c r="J1092" s="118" t="s">
        <v>609</v>
      </c>
      <c r="K1092" s="118"/>
      <c r="L1092" s="128"/>
    </row>
    <row r="1093" spans="1:12" hidden="1">
      <c r="A1093" s="118" t="s">
        <v>596</v>
      </c>
      <c r="B1093" s="118">
        <v>798720</v>
      </c>
      <c r="C1093" s="118" t="s">
        <v>282</v>
      </c>
      <c r="D1093" s="118" t="s">
        <v>160</v>
      </c>
      <c r="E1093" s="118" t="s">
        <v>196</v>
      </c>
      <c r="F1093" s="118" t="s">
        <v>327</v>
      </c>
      <c r="G1093" s="118" t="s">
        <v>677</v>
      </c>
      <c r="H1093" s="118" t="s">
        <v>370</v>
      </c>
      <c r="I1093" s="118" t="s">
        <v>608</v>
      </c>
      <c r="J1093" s="118" t="s">
        <v>609</v>
      </c>
      <c r="K1093" s="118"/>
      <c r="L1093" s="128"/>
    </row>
    <row r="1094" spans="1:12" hidden="1">
      <c r="A1094" s="118" t="s">
        <v>596</v>
      </c>
      <c r="B1094" s="118">
        <v>798720</v>
      </c>
      <c r="C1094" s="118" t="s">
        <v>282</v>
      </c>
      <c r="D1094" s="118" t="s">
        <v>169</v>
      </c>
      <c r="E1094" s="118" t="s">
        <v>198</v>
      </c>
      <c r="F1094" s="118" t="s">
        <v>311</v>
      </c>
      <c r="G1094" s="118" t="s">
        <v>677</v>
      </c>
      <c r="H1094" s="118" t="s">
        <v>370</v>
      </c>
      <c r="I1094" s="118" t="s">
        <v>614</v>
      </c>
      <c r="J1094" s="118" t="s">
        <v>614</v>
      </c>
      <c r="K1094" s="118"/>
      <c r="L1094" s="128"/>
    </row>
    <row r="1095" spans="1:12" hidden="1">
      <c r="A1095" s="118" t="s">
        <v>596</v>
      </c>
      <c r="B1095" s="118">
        <v>798720</v>
      </c>
      <c r="C1095" s="118" t="s">
        <v>282</v>
      </c>
      <c r="D1095" s="118" t="s">
        <v>169</v>
      </c>
      <c r="E1095" s="118" t="s">
        <v>198</v>
      </c>
      <c r="F1095" s="118" t="s">
        <v>319</v>
      </c>
      <c r="G1095" s="118" t="s">
        <v>677</v>
      </c>
      <c r="H1095" s="118" t="s">
        <v>370</v>
      </c>
      <c r="I1095" s="118" t="s">
        <v>614</v>
      </c>
      <c r="J1095" s="118" t="s">
        <v>614</v>
      </c>
      <c r="K1095" s="118"/>
      <c r="L1095" s="128"/>
    </row>
    <row r="1096" spans="1:12" hidden="1">
      <c r="A1096" s="118" t="s">
        <v>596</v>
      </c>
      <c r="B1096" s="118">
        <v>798720</v>
      </c>
      <c r="C1096" s="118" t="s">
        <v>282</v>
      </c>
      <c r="D1096" s="118" t="s">
        <v>169</v>
      </c>
      <c r="E1096" s="118" t="s">
        <v>198</v>
      </c>
      <c r="F1096" s="118" t="s">
        <v>610</v>
      </c>
      <c r="G1096" s="118" t="s">
        <v>677</v>
      </c>
      <c r="H1096" s="118" t="s">
        <v>370</v>
      </c>
      <c r="I1096" s="118" t="s">
        <v>614</v>
      </c>
      <c r="J1096" s="118" t="s">
        <v>614</v>
      </c>
      <c r="K1096" s="118"/>
      <c r="L1096" s="128"/>
    </row>
    <row r="1097" spans="1:12" hidden="1">
      <c r="A1097" s="118" t="s">
        <v>596</v>
      </c>
      <c r="B1097" s="118">
        <v>798720</v>
      </c>
      <c r="C1097" s="118" t="s">
        <v>282</v>
      </c>
      <c r="D1097" s="118" t="s">
        <v>160</v>
      </c>
      <c r="E1097" s="118" t="s">
        <v>631</v>
      </c>
      <c r="F1097" s="118" t="s">
        <v>369</v>
      </c>
      <c r="G1097" s="118" t="s">
        <v>677</v>
      </c>
      <c r="H1097" s="118" t="s">
        <v>370</v>
      </c>
      <c r="I1097" s="118" t="s">
        <v>606</v>
      </c>
      <c r="J1097" s="118" t="s">
        <v>607</v>
      </c>
      <c r="K1097" s="118"/>
      <c r="L1097" s="128"/>
    </row>
    <row r="1098" spans="1:12" hidden="1">
      <c r="A1098" s="118" t="s">
        <v>596</v>
      </c>
      <c r="B1098" s="118">
        <v>798720</v>
      </c>
      <c r="C1098" s="118" t="s">
        <v>282</v>
      </c>
      <c r="D1098" s="118" t="s">
        <v>160</v>
      </c>
      <c r="E1098" s="118" t="s">
        <v>631</v>
      </c>
      <c r="F1098" s="118" t="s">
        <v>330</v>
      </c>
      <c r="G1098" s="118" t="s">
        <v>677</v>
      </c>
      <c r="H1098" s="118" t="s">
        <v>370</v>
      </c>
      <c r="I1098" s="118" t="s">
        <v>606</v>
      </c>
      <c r="J1098" s="118" t="s">
        <v>607</v>
      </c>
      <c r="K1098" s="118"/>
      <c r="L1098" s="128"/>
    </row>
    <row r="1099" spans="1:12" hidden="1">
      <c r="A1099" s="118" t="s">
        <v>596</v>
      </c>
      <c r="B1099" s="118">
        <v>798720</v>
      </c>
      <c r="C1099" s="118" t="s">
        <v>282</v>
      </c>
      <c r="D1099" s="118" t="s">
        <v>160</v>
      </c>
      <c r="E1099" s="118" t="s">
        <v>631</v>
      </c>
      <c r="F1099" s="118" t="s">
        <v>327</v>
      </c>
      <c r="G1099" s="118" t="s">
        <v>677</v>
      </c>
      <c r="H1099" s="118" t="s">
        <v>370</v>
      </c>
      <c r="I1099" s="118" t="s">
        <v>606</v>
      </c>
      <c r="J1099" s="118" t="s">
        <v>607</v>
      </c>
      <c r="K1099" s="118"/>
      <c r="L1099" s="128"/>
    </row>
    <row r="1100" spans="1:12" hidden="1">
      <c r="A1100" s="118" t="s">
        <v>596</v>
      </c>
      <c r="B1100" s="118">
        <v>798720</v>
      </c>
      <c r="C1100" s="118" t="s">
        <v>282</v>
      </c>
      <c r="D1100" s="118" t="s">
        <v>160</v>
      </c>
      <c r="E1100" s="118" t="s">
        <v>200</v>
      </c>
      <c r="F1100" s="118" t="s">
        <v>605</v>
      </c>
      <c r="G1100" s="118" t="s">
        <v>677</v>
      </c>
      <c r="H1100" s="118" t="s">
        <v>370</v>
      </c>
      <c r="I1100" s="118" t="s">
        <v>598</v>
      </c>
      <c r="J1100" s="118" t="s">
        <v>599</v>
      </c>
      <c r="K1100" s="118"/>
      <c r="L1100" s="128"/>
    </row>
    <row r="1101" spans="1:12" hidden="1">
      <c r="A1101" s="118" t="s">
        <v>596</v>
      </c>
      <c r="B1101" s="118">
        <v>798720</v>
      </c>
      <c r="C1101" s="118" t="s">
        <v>282</v>
      </c>
      <c r="D1101" s="118" t="s">
        <v>160</v>
      </c>
      <c r="E1101" s="118" t="s">
        <v>200</v>
      </c>
      <c r="F1101" s="118" t="s">
        <v>285</v>
      </c>
      <c r="G1101" s="118" t="s">
        <v>677</v>
      </c>
      <c r="H1101" s="118" t="s">
        <v>370</v>
      </c>
      <c r="I1101" s="118" t="s">
        <v>598</v>
      </c>
      <c r="J1101" s="118" t="s">
        <v>599</v>
      </c>
      <c r="K1101" s="118"/>
      <c r="L1101" s="128"/>
    </row>
    <row r="1102" spans="1:12" hidden="1">
      <c r="A1102" s="118" t="s">
        <v>596</v>
      </c>
      <c r="B1102" s="118">
        <v>798720</v>
      </c>
      <c r="C1102" s="118" t="s">
        <v>282</v>
      </c>
      <c r="D1102" s="118" t="s">
        <v>160</v>
      </c>
      <c r="E1102" s="118" t="s">
        <v>200</v>
      </c>
      <c r="F1102" s="118" t="s">
        <v>298</v>
      </c>
      <c r="G1102" s="118" t="s">
        <v>677</v>
      </c>
      <c r="H1102" s="118" t="s">
        <v>370</v>
      </c>
      <c r="I1102" s="118" t="s">
        <v>598</v>
      </c>
      <c r="J1102" s="118" t="s">
        <v>599</v>
      </c>
      <c r="K1102" s="118"/>
      <c r="L1102" s="128"/>
    </row>
    <row r="1103" spans="1:12" hidden="1">
      <c r="A1103" s="118" t="s">
        <v>596</v>
      </c>
      <c r="B1103" s="118">
        <v>798720</v>
      </c>
      <c r="C1103" s="118" t="s">
        <v>282</v>
      </c>
      <c r="D1103" s="118" t="s">
        <v>160</v>
      </c>
      <c r="E1103" s="118" t="s">
        <v>383</v>
      </c>
      <c r="F1103" s="118" t="s">
        <v>605</v>
      </c>
      <c r="G1103" s="118" t="s">
        <v>677</v>
      </c>
      <c r="H1103" s="118" t="s">
        <v>370</v>
      </c>
      <c r="I1103" s="118" t="s">
        <v>632</v>
      </c>
      <c r="J1103" s="118" t="s">
        <v>633</v>
      </c>
      <c r="K1103" s="118"/>
      <c r="L1103" s="128"/>
    </row>
    <row r="1104" spans="1:12" hidden="1">
      <c r="A1104" s="118" t="s">
        <v>596</v>
      </c>
      <c r="B1104" s="118">
        <v>798720</v>
      </c>
      <c r="C1104" s="118" t="s">
        <v>282</v>
      </c>
      <c r="D1104" s="118" t="s">
        <v>160</v>
      </c>
      <c r="E1104" s="118" t="s">
        <v>383</v>
      </c>
      <c r="F1104" s="118" t="s">
        <v>285</v>
      </c>
      <c r="G1104" s="118" t="s">
        <v>677</v>
      </c>
      <c r="H1104" s="118" t="s">
        <v>370</v>
      </c>
      <c r="I1104" s="118" t="s">
        <v>632</v>
      </c>
      <c r="J1104" s="118" t="s">
        <v>633</v>
      </c>
      <c r="K1104" s="118"/>
      <c r="L1104" s="128"/>
    </row>
    <row r="1105" spans="1:12" hidden="1">
      <c r="A1105" s="118" t="s">
        <v>596</v>
      </c>
      <c r="B1105" s="118">
        <v>798720</v>
      </c>
      <c r="C1105" s="118" t="s">
        <v>282</v>
      </c>
      <c r="D1105" s="118" t="s">
        <v>160</v>
      </c>
      <c r="E1105" s="118" t="s">
        <v>383</v>
      </c>
      <c r="F1105" s="118" t="s">
        <v>298</v>
      </c>
      <c r="G1105" s="118" t="s">
        <v>677</v>
      </c>
      <c r="H1105" s="118" t="s">
        <v>370</v>
      </c>
      <c r="I1105" s="118" t="s">
        <v>632</v>
      </c>
      <c r="J1105" s="118" t="s">
        <v>633</v>
      </c>
      <c r="K1105" s="118"/>
      <c r="L1105" s="128"/>
    </row>
    <row r="1106" spans="1:12" hidden="1">
      <c r="A1106" s="118" t="s">
        <v>596</v>
      </c>
      <c r="B1106" s="118">
        <v>798720</v>
      </c>
      <c r="C1106" s="118" t="s">
        <v>282</v>
      </c>
      <c r="D1106" s="118" t="s">
        <v>160</v>
      </c>
      <c r="E1106" s="118" t="s">
        <v>634</v>
      </c>
      <c r="F1106" s="118" t="s">
        <v>369</v>
      </c>
      <c r="G1106" s="118" t="s">
        <v>677</v>
      </c>
      <c r="H1106" s="118" t="s">
        <v>370</v>
      </c>
      <c r="I1106" s="118" t="s">
        <v>629</v>
      </c>
      <c r="J1106" s="118" t="s">
        <v>599</v>
      </c>
      <c r="K1106" s="118"/>
      <c r="L1106" s="128"/>
    </row>
    <row r="1107" spans="1:12" hidden="1">
      <c r="A1107" s="118" t="s">
        <v>596</v>
      </c>
      <c r="B1107" s="118">
        <v>798720</v>
      </c>
      <c r="C1107" s="118" t="s">
        <v>282</v>
      </c>
      <c r="D1107" s="118" t="s">
        <v>160</v>
      </c>
      <c r="E1107" s="118" t="s">
        <v>634</v>
      </c>
      <c r="F1107" s="118" t="s">
        <v>330</v>
      </c>
      <c r="G1107" s="118" t="s">
        <v>677</v>
      </c>
      <c r="H1107" s="118" t="s">
        <v>370</v>
      </c>
      <c r="I1107" s="118" t="s">
        <v>629</v>
      </c>
      <c r="J1107" s="118" t="s">
        <v>599</v>
      </c>
      <c r="K1107" s="118"/>
      <c r="L1107" s="128"/>
    </row>
    <row r="1108" spans="1:12" hidden="1">
      <c r="A1108" s="118" t="s">
        <v>596</v>
      </c>
      <c r="B1108" s="118">
        <v>798720</v>
      </c>
      <c r="C1108" s="118" t="s">
        <v>282</v>
      </c>
      <c r="D1108" s="118" t="s">
        <v>160</v>
      </c>
      <c r="E1108" s="118" t="s">
        <v>634</v>
      </c>
      <c r="F1108" s="118" t="s">
        <v>327</v>
      </c>
      <c r="G1108" s="118" t="s">
        <v>677</v>
      </c>
      <c r="H1108" s="118" t="s">
        <v>370</v>
      </c>
      <c r="I1108" s="118" t="s">
        <v>629</v>
      </c>
      <c r="J1108" s="118" t="s">
        <v>599</v>
      </c>
      <c r="K1108" s="118"/>
      <c r="L1108" s="128"/>
    </row>
    <row r="1109" spans="1:12" hidden="1">
      <c r="A1109" s="118" t="s">
        <v>596</v>
      </c>
      <c r="B1109" s="118">
        <v>798720</v>
      </c>
      <c r="C1109" s="118" t="s">
        <v>282</v>
      </c>
      <c r="D1109" s="118" t="s">
        <v>635</v>
      </c>
      <c r="E1109" s="118" t="s">
        <v>636</v>
      </c>
      <c r="F1109" s="118" t="s">
        <v>311</v>
      </c>
      <c r="G1109" s="118" t="s">
        <v>677</v>
      </c>
      <c r="H1109" s="118" t="s">
        <v>370</v>
      </c>
      <c r="I1109" s="118" t="s">
        <v>637</v>
      </c>
      <c r="J1109" s="118" t="s">
        <v>638</v>
      </c>
      <c r="K1109" s="118"/>
      <c r="L1109" s="128"/>
    </row>
    <row r="1110" spans="1:12" hidden="1">
      <c r="A1110" s="118" t="s">
        <v>596</v>
      </c>
      <c r="B1110" s="118">
        <v>798720</v>
      </c>
      <c r="C1110" s="118" t="s">
        <v>282</v>
      </c>
      <c r="D1110" s="118" t="s">
        <v>635</v>
      </c>
      <c r="E1110" s="118" t="s">
        <v>636</v>
      </c>
      <c r="F1110" s="118" t="s">
        <v>319</v>
      </c>
      <c r="G1110" s="118" t="s">
        <v>677</v>
      </c>
      <c r="H1110" s="118" t="s">
        <v>370</v>
      </c>
      <c r="I1110" s="118" t="s">
        <v>637</v>
      </c>
      <c r="J1110" s="118" t="s">
        <v>638</v>
      </c>
      <c r="K1110" s="118"/>
      <c r="L1110" s="128"/>
    </row>
    <row r="1111" spans="1:12" hidden="1">
      <c r="A1111" s="118" t="s">
        <v>596</v>
      </c>
      <c r="B1111" s="118">
        <v>798720</v>
      </c>
      <c r="C1111" s="118" t="s">
        <v>282</v>
      </c>
      <c r="D1111" s="118" t="s">
        <v>635</v>
      </c>
      <c r="E1111" s="118" t="s">
        <v>636</v>
      </c>
      <c r="F1111" s="118" t="s">
        <v>610</v>
      </c>
      <c r="G1111" s="118" t="s">
        <v>677</v>
      </c>
      <c r="H1111" s="118" t="s">
        <v>370</v>
      </c>
      <c r="I1111" s="118" t="s">
        <v>637</v>
      </c>
      <c r="J1111" s="118" t="s">
        <v>638</v>
      </c>
      <c r="K1111" s="118"/>
      <c r="L1111" s="128"/>
    </row>
    <row r="1112" spans="1:12" hidden="1">
      <c r="A1112" s="118" t="s">
        <v>596</v>
      </c>
      <c r="B1112" s="118">
        <v>798720</v>
      </c>
      <c r="C1112" s="118" t="s">
        <v>282</v>
      </c>
      <c r="D1112" s="118" t="s">
        <v>390</v>
      </c>
      <c r="E1112" s="118" t="s">
        <v>639</v>
      </c>
      <c r="F1112" s="118" t="s">
        <v>605</v>
      </c>
      <c r="G1112" s="118" t="s">
        <v>677</v>
      </c>
      <c r="H1112" s="118"/>
      <c r="I1112" s="118" t="s">
        <v>614</v>
      </c>
      <c r="J1112" s="118" t="s">
        <v>614</v>
      </c>
      <c r="K1112" s="118"/>
      <c r="L1112" s="128"/>
    </row>
    <row r="1113" spans="1:12" hidden="1">
      <c r="A1113" s="118" t="s">
        <v>596</v>
      </c>
      <c r="B1113" s="118">
        <v>798720</v>
      </c>
      <c r="C1113" s="118" t="s">
        <v>282</v>
      </c>
      <c r="D1113" s="118" t="s">
        <v>390</v>
      </c>
      <c r="E1113" s="118" t="s">
        <v>639</v>
      </c>
      <c r="F1113" s="118" t="s">
        <v>285</v>
      </c>
      <c r="G1113" s="118" t="s">
        <v>677</v>
      </c>
      <c r="H1113" s="118"/>
      <c r="I1113" s="118" t="s">
        <v>614</v>
      </c>
      <c r="J1113" s="118" t="s">
        <v>614</v>
      </c>
      <c r="K1113" s="118"/>
      <c r="L1113" s="128"/>
    </row>
    <row r="1114" spans="1:12" hidden="1">
      <c r="A1114" s="118" t="s">
        <v>596</v>
      </c>
      <c r="B1114" s="118">
        <v>798720</v>
      </c>
      <c r="C1114" s="118" t="s">
        <v>282</v>
      </c>
      <c r="D1114" s="118" t="s">
        <v>390</v>
      </c>
      <c r="E1114" s="118" t="s">
        <v>639</v>
      </c>
      <c r="F1114" s="118" t="s">
        <v>298</v>
      </c>
      <c r="G1114" s="118" t="s">
        <v>677</v>
      </c>
      <c r="H1114" s="118"/>
      <c r="I1114" s="118" t="s">
        <v>614</v>
      </c>
      <c r="J1114" s="118" t="s">
        <v>614</v>
      </c>
      <c r="K1114" s="118"/>
      <c r="L1114" s="128"/>
    </row>
    <row r="1115" spans="1:12" hidden="1">
      <c r="A1115" s="118" t="s">
        <v>596</v>
      </c>
      <c r="B1115" s="118">
        <v>798720</v>
      </c>
      <c r="C1115" s="118" t="s">
        <v>282</v>
      </c>
      <c r="D1115" s="118" t="s">
        <v>619</v>
      </c>
      <c r="E1115" s="118" t="s">
        <v>640</v>
      </c>
      <c r="F1115" s="118" t="s">
        <v>311</v>
      </c>
      <c r="G1115" s="118" t="s">
        <v>677</v>
      </c>
      <c r="H1115" s="118"/>
      <c r="I1115" s="118" t="s">
        <v>641</v>
      </c>
      <c r="J1115" s="118" t="s">
        <v>642</v>
      </c>
      <c r="K1115" s="118"/>
      <c r="L1115" s="128"/>
    </row>
    <row r="1116" spans="1:12" hidden="1">
      <c r="A1116" s="118" t="s">
        <v>596</v>
      </c>
      <c r="B1116" s="118">
        <v>798720</v>
      </c>
      <c r="C1116" s="118" t="s">
        <v>282</v>
      </c>
      <c r="D1116" s="118" t="s">
        <v>619</v>
      </c>
      <c r="E1116" s="118" t="s">
        <v>640</v>
      </c>
      <c r="F1116" s="118" t="s">
        <v>319</v>
      </c>
      <c r="G1116" s="118" t="s">
        <v>677</v>
      </c>
      <c r="H1116" s="118"/>
      <c r="I1116" s="118" t="s">
        <v>641</v>
      </c>
      <c r="J1116" s="118" t="s">
        <v>642</v>
      </c>
      <c r="K1116" s="118"/>
      <c r="L1116" s="128"/>
    </row>
    <row r="1117" spans="1:12" hidden="1">
      <c r="A1117" s="118" t="s">
        <v>596</v>
      </c>
      <c r="B1117" s="118">
        <v>798720</v>
      </c>
      <c r="C1117" s="118" t="s">
        <v>282</v>
      </c>
      <c r="D1117" s="118" t="s">
        <v>619</v>
      </c>
      <c r="E1117" s="118" t="s">
        <v>640</v>
      </c>
      <c r="F1117" s="118" t="s">
        <v>610</v>
      </c>
      <c r="G1117" s="118" t="s">
        <v>677</v>
      </c>
      <c r="H1117" s="118"/>
      <c r="I1117" s="118" t="s">
        <v>641</v>
      </c>
      <c r="J1117" s="118" t="s">
        <v>642</v>
      </c>
      <c r="K1117" s="118"/>
      <c r="L1117" s="128"/>
    </row>
    <row r="1118" spans="1:12" hidden="1">
      <c r="A1118" s="118" t="s">
        <v>596</v>
      </c>
      <c r="B1118" s="118">
        <v>798720</v>
      </c>
      <c r="C1118" s="118" t="s">
        <v>282</v>
      </c>
      <c r="D1118" s="118" t="s">
        <v>206</v>
      </c>
      <c r="E1118" s="118" t="s">
        <v>208</v>
      </c>
      <c r="F1118" s="118" t="s">
        <v>311</v>
      </c>
      <c r="G1118" s="118" t="s">
        <v>677</v>
      </c>
      <c r="H1118" s="118" t="s">
        <v>370</v>
      </c>
      <c r="I1118" s="118" t="s">
        <v>641</v>
      </c>
      <c r="J1118" s="118" t="s">
        <v>642</v>
      </c>
      <c r="K1118" s="118"/>
      <c r="L1118" s="128"/>
    </row>
    <row r="1119" spans="1:12" hidden="1">
      <c r="A1119" s="118" t="s">
        <v>596</v>
      </c>
      <c r="B1119" s="118">
        <v>798720</v>
      </c>
      <c r="C1119" s="118" t="s">
        <v>282</v>
      </c>
      <c r="D1119" s="118" t="s">
        <v>206</v>
      </c>
      <c r="E1119" s="118" t="s">
        <v>208</v>
      </c>
      <c r="F1119" s="118" t="s">
        <v>319</v>
      </c>
      <c r="G1119" s="118" t="s">
        <v>677</v>
      </c>
      <c r="H1119" s="118" t="s">
        <v>370</v>
      </c>
      <c r="I1119" s="118" t="s">
        <v>641</v>
      </c>
      <c r="J1119" s="118" t="s">
        <v>642</v>
      </c>
      <c r="K1119" s="118"/>
      <c r="L1119" s="128"/>
    </row>
    <row r="1120" spans="1:12" hidden="1">
      <c r="A1120" s="118" t="s">
        <v>596</v>
      </c>
      <c r="B1120" s="118">
        <v>798720</v>
      </c>
      <c r="C1120" s="118" t="s">
        <v>282</v>
      </c>
      <c r="D1120" s="118" t="s">
        <v>206</v>
      </c>
      <c r="E1120" s="118" t="s">
        <v>208</v>
      </c>
      <c r="F1120" s="118" t="s">
        <v>610</v>
      </c>
      <c r="G1120" s="118" t="s">
        <v>677</v>
      </c>
      <c r="H1120" s="118" t="s">
        <v>370</v>
      </c>
      <c r="I1120" s="118" t="s">
        <v>641</v>
      </c>
      <c r="J1120" s="118" t="s">
        <v>642</v>
      </c>
      <c r="K1120" s="118"/>
      <c r="L1120" s="128"/>
    </row>
    <row r="1121" spans="1:12" hidden="1">
      <c r="A1121" s="118" t="s">
        <v>596</v>
      </c>
      <c r="B1121" s="118">
        <v>798720</v>
      </c>
      <c r="C1121" s="118" t="s">
        <v>282</v>
      </c>
      <c r="D1121" s="118" t="s">
        <v>163</v>
      </c>
      <c r="E1121" s="118" t="s">
        <v>319</v>
      </c>
      <c r="F1121" s="118" t="s">
        <v>311</v>
      </c>
      <c r="G1121" s="118" t="s">
        <v>677</v>
      </c>
      <c r="H1121" s="118" t="s">
        <v>370</v>
      </c>
      <c r="I1121" s="118" t="s">
        <v>614</v>
      </c>
      <c r="J1121" s="118" t="s">
        <v>614</v>
      </c>
      <c r="K1121" s="118"/>
      <c r="L1121" s="128"/>
    </row>
    <row r="1122" spans="1:12" hidden="1">
      <c r="A1122" s="118" t="s">
        <v>596</v>
      </c>
      <c r="B1122" s="118">
        <v>798720</v>
      </c>
      <c r="C1122" s="118" t="s">
        <v>282</v>
      </c>
      <c r="D1122" s="118" t="s">
        <v>163</v>
      </c>
      <c r="E1122" s="118" t="s">
        <v>319</v>
      </c>
      <c r="F1122" s="118" t="s">
        <v>319</v>
      </c>
      <c r="G1122" s="118" t="s">
        <v>677</v>
      </c>
      <c r="H1122" s="118" t="s">
        <v>370</v>
      </c>
      <c r="I1122" s="118" t="s">
        <v>614</v>
      </c>
      <c r="J1122" s="118" t="s">
        <v>614</v>
      </c>
      <c r="K1122" s="118"/>
      <c r="L1122" s="128"/>
    </row>
    <row r="1123" spans="1:12" hidden="1">
      <c r="A1123" s="118" t="s">
        <v>596</v>
      </c>
      <c r="B1123" s="118">
        <v>798720</v>
      </c>
      <c r="C1123" s="118" t="s">
        <v>282</v>
      </c>
      <c r="D1123" s="118" t="s">
        <v>163</v>
      </c>
      <c r="E1123" s="118" t="s">
        <v>319</v>
      </c>
      <c r="F1123" s="118" t="s">
        <v>610</v>
      </c>
      <c r="G1123" s="118" t="s">
        <v>677</v>
      </c>
      <c r="H1123" s="118" t="s">
        <v>370</v>
      </c>
      <c r="I1123" s="118" t="s">
        <v>614</v>
      </c>
      <c r="J1123" s="118" t="s">
        <v>614</v>
      </c>
      <c r="K1123" s="118"/>
      <c r="L1123" s="128"/>
    </row>
    <row r="1124" spans="1:12" hidden="1">
      <c r="A1124" s="118" t="s">
        <v>596</v>
      </c>
      <c r="B1124" s="118">
        <v>798720</v>
      </c>
      <c r="C1124" s="118" t="s">
        <v>282</v>
      </c>
      <c r="D1124" s="118" t="s">
        <v>163</v>
      </c>
      <c r="E1124" s="118" t="s">
        <v>209</v>
      </c>
      <c r="F1124" s="118" t="s">
        <v>311</v>
      </c>
      <c r="G1124" s="118" t="s">
        <v>677</v>
      </c>
      <c r="H1124" s="118" t="s">
        <v>370</v>
      </c>
      <c r="I1124" s="118" t="s">
        <v>608</v>
      </c>
      <c r="J1124" s="118" t="s">
        <v>609</v>
      </c>
      <c r="K1124" s="118"/>
      <c r="L1124" s="128"/>
    </row>
    <row r="1125" spans="1:12" hidden="1">
      <c r="A1125" s="118" t="s">
        <v>596</v>
      </c>
      <c r="B1125" s="118">
        <v>798720</v>
      </c>
      <c r="C1125" s="118" t="s">
        <v>282</v>
      </c>
      <c r="D1125" s="118" t="s">
        <v>163</v>
      </c>
      <c r="E1125" s="118" t="s">
        <v>209</v>
      </c>
      <c r="F1125" s="118" t="s">
        <v>319</v>
      </c>
      <c r="G1125" s="118" t="s">
        <v>677</v>
      </c>
      <c r="H1125" s="118" t="s">
        <v>370</v>
      </c>
      <c r="I1125" s="118" t="s">
        <v>608</v>
      </c>
      <c r="J1125" s="118" t="s">
        <v>609</v>
      </c>
      <c r="K1125" s="118"/>
      <c r="L1125" s="128"/>
    </row>
    <row r="1126" spans="1:12" hidden="1">
      <c r="A1126" s="118" t="s">
        <v>596</v>
      </c>
      <c r="B1126" s="118">
        <v>798720</v>
      </c>
      <c r="C1126" s="118" t="s">
        <v>282</v>
      </c>
      <c r="D1126" s="118" t="s">
        <v>163</v>
      </c>
      <c r="E1126" s="118" t="s">
        <v>209</v>
      </c>
      <c r="F1126" s="118" t="s">
        <v>610</v>
      </c>
      <c r="G1126" s="118" t="s">
        <v>677</v>
      </c>
      <c r="H1126" s="118" t="s">
        <v>370</v>
      </c>
      <c r="I1126" s="118" t="s">
        <v>608</v>
      </c>
      <c r="J1126" s="118" t="s">
        <v>609</v>
      </c>
      <c r="K1126" s="118"/>
      <c r="L1126" s="128"/>
    </row>
    <row r="1127" spans="1:12" hidden="1">
      <c r="A1127" s="118" t="s">
        <v>596</v>
      </c>
      <c r="B1127" s="118">
        <v>798720</v>
      </c>
      <c r="C1127" s="118" t="s">
        <v>282</v>
      </c>
      <c r="D1127" s="118" t="s">
        <v>160</v>
      </c>
      <c r="E1127" s="118" t="s">
        <v>297</v>
      </c>
      <c r="F1127" s="118" t="s">
        <v>605</v>
      </c>
      <c r="G1127" s="118" t="s">
        <v>677</v>
      </c>
      <c r="H1127" s="118" t="s">
        <v>370</v>
      </c>
      <c r="I1127" s="118" t="s">
        <v>614</v>
      </c>
      <c r="J1127" s="118" t="s">
        <v>614</v>
      </c>
      <c r="K1127" s="118"/>
      <c r="L1127" s="128"/>
    </row>
    <row r="1128" spans="1:12" hidden="1">
      <c r="A1128" s="118" t="s">
        <v>596</v>
      </c>
      <c r="B1128" s="118">
        <v>798720</v>
      </c>
      <c r="C1128" s="118" t="s">
        <v>282</v>
      </c>
      <c r="D1128" s="118" t="s">
        <v>160</v>
      </c>
      <c r="E1128" s="118" t="s">
        <v>297</v>
      </c>
      <c r="F1128" s="118" t="s">
        <v>285</v>
      </c>
      <c r="G1128" s="118" t="s">
        <v>677</v>
      </c>
      <c r="H1128" s="118" t="s">
        <v>370</v>
      </c>
      <c r="I1128" s="118" t="s">
        <v>614</v>
      </c>
      <c r="J1128" s="118" t="s">
        <v>614</v>
      </c>
      <c r="K1128" s="118"/>
      <c r="L1128" s="128"/>
    </row>
    <row r="1129" spans="1:12" hidden="1">
      <c r="A1129" s="118" t="s">
        <v>596</v>
      </c>
      <c r="B1129" s="118">
        <v>798720</v>
      </c>
      <c r="C1129" s="118" t="s">
        <v>282</v>
      </c>
      <c r="D1129" s="118" t="s">
        <v>160</v>
      </c>
      <c r="E1129" s="118" t="s">
        <v>297</v>
      </c>
      <c r="F1129" s="118" t="s">
        <v>298</v>
      </c>
      <c r="G1129" s="118" t="s">
        <v>677</v>
      </c>
      <c r="H1129" s="118" t="s">
        <v>370</v>
      </c>
      <c r="I1129" s="118" t="s">
        <v>614</v>
      </c>
      <c r="J1129" s="118" t="s">
        <v>614</v>
      </c>
      <c r="K1129" s="118"/>
      <c r="L1129" s="128"/>
    </row>
    <row r="1130" spans="1:12" hidden="1">
      <c r="A1130" s="118" t="s">
        <v>596</v>
      </c>
      <c r="B1130" s="118">
        <v>798720</v>
      </c>
      <c r="C1130" s="118" t="s">
        <v>282</v>
      </c>
      <c r="D1130" s="118" t="s">
        <v>165</v>
      </c>
      <c r="E1130" s="118" t="s">
        <v>216</v>
      </c>
      <c r="F1130" s="118" t="s">
        <v>311</v>
      </c>
      <c r="G1130" s="118" t="s">
        <v>677</v>
      </c>
      <c r="H1130" s="118" t="s">
        <v>370</v>
      </c>
      <c r="I1130" s="118" t="s">
        <v>614</v>
      </c>
      <c r="J1130" s="118" t="s">
        <v>614</v>
      </c>
      <c r="K1130" s="118"/>
      <c r="L1130" s="128"/>
    </row>
    <row r="1131" spans="1:12" hidden="1">
      <c r="A1131" s="118" t="s">
        <v>596</v>
      </c>
      <c r="B1131" s="118">
        <v>798720</v>
      </c>
      <c r="C1131" s="118" t="s">
        <v>282</v>
      </c>
      <c r="D1131" s="118" t="s">
        <v>165</v>
      </c>
      <c r="E1131" s="118" t="s">
        <v>216</v>
      </c>
      <c r="F1131" s="118" t="s">
        <v>319</v>
      </c>
      <c r="G1131" s="118" t="s">
        <v>677</v>
      </c>
      <c r="H1131" s="118" t="s">
        <v>370</v>
      </c>
      <c r="I1131" s="118" t="s">
        <v>614</v>
      </c>
      <c r="J1131" s="118" t="s">
        <v>614</v>
      </c>
      <c r="K1131" s="118"/>
      <c r="L1131" s="128"/>
    </row>
    <row r="1132" spans="1:12" hidden="1">
      <c r="A1132" s="118" t="s">
        <v>596</v>
      </c>
      <c r="B1132" s="118">
        <v>798720</v>
      </c>
      <c r="C1132" s="118" t="s">
        <v>282</v>
      </c>
      <c r="D1132" s="118" t="s">
        <v>165</v>
      </c>
      <c r="E1132" s="118" t="s">
        <v>216</v>
      </c>
      <c r="F1132" s="118" t="s">
        <v>610</v>
      </c>
      <c r="G1132" s="118" t="s">
        <v>677</v>
      </c>
      <c r="H1132" s="118" t="s">
        <v>370</v>
      </c>
      <c r="I1132" s="118" t="s">
        <v>614</v>
      </c>
      <c r="J1132" s="118" t="s">
        <v>614</v>
      </c>
      <c r="K1132" s="118"/>
      <c r="L1132" s="128"/>
    </row>
    <row r="1133" spans="1:12" hidden="1">
      <c r="A1133" s="118" t="s">
        <v>596</v>
      </c>
      <c r="B1133" s="118">
        <v>798720</v>
      </c>
      <c r="C1133" s="118" t="s">
        <v>282</v>
      </c>
      <c r="D1133" s="118" t="s">
        <v>390</v>
      </c>
      <c r="E1133" s="118" t="s">
        <v>643</v>
      </c>
      <c r="F1133" s="118" t="s">
        <v>605</v>
      </c>
      <c r="G1133" s="118" t="s">
        <v>677</v>
      </c>
      <c r="H1133" s="118"/>
      <c r="I1133" s="118" t="s">
        <v>608</v>
      </c>
      <c r="J1133" s="118" t="s">
        <v>609</v>
      </c>
      <c r="K1133" s="118"/>
      <c r="L1133" s="128"/>
    </row>
    <row r="1134" spans="1:12" hidden="1">
      <c r="A1134" s="118" t="s">
        <v>596</v>
      </c>
      <c r="B1134" s="118">
        <v>798720</v>
      </c>
      <c r="C1134" s="118" t="s">
        <v>282</v>
      </c>
      <c r="D1134" s="118" t="s">
        <v>390</v>
      </c>
      <c r="E1134" s="118" t="s">
        <v>643</v>
      </c>
      <c r="F1134" s="118" t="s">
        <v>285</v>
      </c>
      <c r="G1134" s="118" t="s">
        <v>677</v>
      </c>
      <c r="H1134" s="118"/>
      <c r="I1134" s="118" t="s">
        <v>608</v>
      </c>
      <c r="J1134" s="118" t="s">
        <v>609</v>
      </c>
      <c r="K1134" s="118"/>
      <c r="L1134" s="128"/>
    </row>
    <row r="1135" spans="1:12" hidden="1">
      <c r="A1135" s="118" t="s">
        <v>596</v>
      </c>
      <c r="B1135" s="118">
        <v>798720</v>
      </c>
      <c r="C1135" s="118" t="s">
        <v>282</v>
      </c>
      <c r="D1135" s="118" t="s">
        <v>390</v>
      </c>
      <c r="E1135" s="118" t="s">
        <v>643</v>
      </c>
      <c r="F1135" s="118" t="s">
        <v>298</v>
      </c>
      <c r="G1135" s="118" t="s">
        <v>677</v>
      </c>
      <c r="H1135" s="118"/>
      <c r="I1135" s="118" t="s">
        <v>608</v>
      </c>
      <c r="J1135" s="118" t="s">
        <v>609</v>
      </c>
      <c r="K1135" s="118"/>
      <c r="L1135" s="128"/>
    </row>
    <row r="1136" spans="1:12" hidden="1">
      <c r="A1136" s="118" t="s">
        <v>596</v>
      </c>
      <c r="B1136" s="118">
        <v>798720</v>
      </c>
      <c r="C1136" s="118" t="s">
        <v>282</v>
      </c>
      <c r="D1136" s="118" t="s">
        <v>619</v>
      </c>
      <c r="E1136" s="118" t="s">
        <v>644</v>
      </c>
      <c r="F1136" s="118" t="s">
        <v>311</v>
      </c>
      <c r="G1136" s="118" t="s">
        <v>677</v>
      </c>
      <c r="H1136" s="118"/>
      <c r="I1136" s="118" t="s">
        <v>645</v>
      </c>
      <c r="J1136" s="118" t="s">
        <v>646</v>
      </c>
      <c r="K1136" s="118"/>
      <c r="L1136" s="128"/>
    </row>
    <row r="1137" spans="1:12" hidden="1">
      <c r="A1137" s="118" t="s">
        <v>596</v>
      </c>
      <c r="B1137" s="118">
        <v>798720</v>
      </c>
      <c r="C1137" s="118" t="s">
        <v>282</v>
      </c>
      <c r="D1137" s="118" t="s">
        <v>619</v>
      </c>
      <c r="E1137" s="118" t="s">
        <v>644</v>
      </c>
      <c r="F1137" s="118" t="s">
        <v>319</v>
      </c>
      <c r="G1137" s="118" t="s">
        <v>677</v>
      </c>
      <c r="H1137" s="118"/>
      <c r="I1137" s="118" t="s">
        <v>645</v>
      </c>
      <c r="J1137" s="118" t="s">
        <v>646</v>
      </c>
      <c r="K1137" s="118"/>
      <c r="L1137" s="128"/>
    </row>
    <row r="1138" spans="1:12" hidden="1">
      <c r="A1138" s="118" t="s">
        <v>596</v>
      </c>
      <c r="B1138" s="118">
        <v>798720</v>
      </c>
      <c r="C1138" s="118" t="s">
        <v>282</v>
      </c>
      <c r="D1138" s="118" t="s">
        <v>619</v>
      </c>
      <c r="E1138" s="118" t="s">
        <v>644</v>
      </c>
      <c r="F1138" s="118" t="s">
        <v>610</v>
      </c>
      <c r="G1138" s="118" t="s">
        <v>677</v>
      </c>
      <c r="H1138" s="118"/>
      <c r="I1138" s="118" t="s">
        <v>645</v>
      </c>
      <c r="J1138" s="118" t="s">
        <v>646</v>
      </c>
      <c r="K1138" s="118"/>
      <c r="L1138" s="128"/>
    </row>
    <row r="1139" spans="1:12" hidden="1">
      <c r="A1139" s="118" t="s">
        <v>596</v>
      </c>
      <c r="B1139" s="118">
        <v>798720</v>
      </c>
      <c r="C1139" s="118" t="s">
        <v>282</v>
      </c>
      <c r="D1139" s="118" t="s">
        <v>390</v>
      </c>
      <c r="E1139" s="118" t="s">
        <v>647</v>
      </c>
      <c r="F1139" s="118" t="s">
        <v>605</v>
      </c>
      <c r="G1139" s="118" t="s">
        <v>677</v>
      </c>
      <c r="H1139" s="118"/>
      <c r="I1139" s="118" t="s">
        <v>614</v>
      </c>
      <c r="J1139" s="118" t="s">
        <v>614</v>
      </c>
      <c r="K1139" s="118"/>
      <c r="L1139" s="128"/>
    </row>
    <row r="1140" spans="1:12" hidden="1">
      <c r="A1140" s="118" t="s">
        <v>596</v>
      </c>
      <c r="B1140" s="118">
        <v>798720</v>
      </c>
      <c r="C1140" s="118" t="s">
        <v>282</v>
      </c>
      <c r="D1140" s="118" t="s">
        <v>390</v>
      </c>
      <c r="E1140" s="118" t="s">
        <v>647</v>
      </c>
      <c r="F1140" s="118" t="s">
        <v>285</v>
      </c>
      <c r="G1140" s="118" t="s">
        <v>677</v>
      </c>
      <c r="H1140" s="118"/>
      <c r="I1140" s="118" t="s">
        <v>614</v>
      </c>
      <c r="J1140" s="118" t="s">
        <v>614</v>
      </c>
      <c r="K1140" s="118"/>
      <c r="L1140" s="128"/>
    </row>
    <row r="1141" spans="1:12" hidden="1">
      <c r="A1141" s="118" t="s">
        <v>596</v>
      </c>
      <c r="B1141" s="118">
        <v>798720</v>
      </c>
      <c r="C1141" s="118" t="s">
        <v>282</v>
      </c>
      <c r="D1141" s="118" t="s">
        <v>390</v>
      </c>
      <c r="E1141" s="118" t="s">
        <v>647</v>
      </c>
      <c r="F1141" s="118" t="s">
        <v>298</v>
      </c>
      <c r="G1141" s="118" t="s">
        <v>677</v>
      </c>
      <c r="H1141" s="118"/>
      <c r="I1141" s="118" t="s">
        <v>614</v>
      </c>
      <c r="J1141" s="118" t="s">
        <v>614</v>
      </c>
      <c r="K1141" s="118"/>
      <c r="L1141" s="128"/>
    </row>
    <row r="1142" spans="1:12" hidden="1">
      <c r="A1142" s="118" t="s">
        <v>596</v>
      </c>
      <c r="B1142" s="118">
        <v>798720</v>
      </c>
      <c r="C1142" s="118" t="s">
        <v>282</v>
      </c>
      <c r="D1142" s="118" t="s">
        <v>160</v>
      </c>
      <c r="E1142" s="118" t="s">
        <v>384</v>
      </c>
      <c r="F1142" s="118" t="s">
        <v>605</v>
      </c>
      <c r="G1142" s="118" t="s">
        <v>677</v>
      </c>
      <c r="H1142" s="118" t="s">
        <v>370</v>
      </c>
      <c r="I1142" s="118" t="s">
        <v>615</v>
      </c>
      <c r="J1142" s="118" t="s">
        <v>616</v>
      </c>
      <c r="K1142" s="118"/>
      <c r="L1142" s="128"/>
    </row>
    <row r="1143" spans="1:12" hidden="1">
      <c r="A1143" s="118" t="s">
        <v>596</v>
      </c>
      <c r="B1143" s="118">
        <v>798720</v>
      </c>
      <c r="C1143" s="118" t="s">
        <v>282</v>
      </c>
      <c r="D1143" s="118" t="s">
        <v>160</v>
      </c>
      <c r="E1143" s="118" t="s">
        <v>384</v>
      </c>
      <c r="F1143" s="118" t="s">
        <v>285</v>
      </c>
      <c r="G1143" s="118" t="s">
        <v>677</v>
      </c>
      <c r="H1143" s="118" t="s">
        <v>370</v>
      </c>
      <c r="I1143" s="118" t="s">
        <v>615</v>
      </c>
      <c r="J1143" s="118" t="s">
        <v>616</v>
      </c>
      <c r="K1143" s="118"/>
      <c r="L1143" s="128"/>
    </row>
    <row r="1144" spans="1:12" hidden="1">
      <c r="A1144" s="118" t="s">
        <v>596</v>
      </c>
      <c r="B1144" s="118">
        <v>798720</v>
      </c>
      <c r="C1144" s="118" t="s">
        <v>282</v>
      </c>
      <c r="D1144" s="118" t="s">
        <v>160</v>
      </c>
      <c r="E1144" s="118" t="s">
        <v>384</v>
      </c>
      <c r="F1144" s="118" t="s">
        <v>298</v>
      </c>
      <c r="G1144" s="118" t="s">
        <v>677</v>
      </c>
      <c r="H1144" s="118" t="s">
        <v>370</v>
      </c>
      <c r="I1144" s="118" t="s">
        <v>615</v>
      </c>
      <c r="J1144" s="118" t="s">
        <v>616</v>
      </c>
      <c r="K1144" s="118"/>
      <c r="L1144" s="128"/>
    </row>
    <row r="1145" spans="1:12" hidden="1">
      <c r="A1145" s="118" t="s">
        <v>596</v>
      </c>
      <c r="B1145" s="118">
        <v>798720</v>
      </c>
      <c r="C1145" s="118" t="s">
        <v>282</v>
      </c>
      <c r="D1145" s="118" t="s">
        <v>160</v>
      </c>
      <c r="E1145" s="118" t="s">
        <v>220</v>
      </c>
      <c r="F1145" s="118" t="s">
        <v>605</v>
      </c>
      <c r="G1145" s="118" t="s">
        <v>677</v>
      </c>
      <c r="H1145" s="118" t="s">
        <v>370</v>
      </c>
      <c r="I1145" s="118" t="s">
        <v>598</v>
      </c>
      <c r="J1145" s="118" t="s">
        <v>599</v>
      </c>
      <c r="K1145" s="118"/>
      <c r="L1145" s="128"/>
    </row>
    <row r="1146" spans="1:12" hidden="1">
      <c r="A1146" s="118" t="s">
        <v>596</v>
      </c>
      <c r="B1146" s="118">
        <v>798720</v>
      </c>
      <c r="C1146" s="118" t="s">
        <v>282</v>
      </c>
      <c r="D1146" s="118" t="s">
        <v>160</v>
      </c>
      <c r="E1146" s="118" t="s">
        <v>220</v>
      </c>
      <c r="F1146" s="118" t="s">
        <v>285</v>
      </c>
      <c r="G1146" s="118" t="s">
        <v>677</v>
      </c>
      <c r="H1146" s="118" t="s">
        <v>370</v>
      </c>
      <c r="I1146" s="118" t="s">
        <v>598</v>
      </c>
      <c r="J1146" s="118" t="s">
        <v>599</v>
      </c>
      <c r="K1146" s="118"/>
      <c r="L1146" s="128"/>
    </row>
    <row r="1147" spans="1:12" hidden="1">
      <c r="A1147" s="118" t="s">
        <v>596</v>
      </c>
      <c r="B1147" s="118">
        <v>798720</v>
      </c>
      <c r="C1147" s="118" t="s">
        <v>282</v>
      </c>
      <c r="D1147" s="118" t="s">
        <v>160</v>
      </c>
      <c r="E1147" s="118" t="s">
        <v>220</v>
      </c>
      <c r="F1147" s="118" t="s">
        <v>298</v>
      </c>
      <c r="G1147" s="118" t="s">
        <v>677</v>
      </c>
      <c r="H1147" s="118" t="s">
        <v>370</v>
      </c>
      <c r="I1147" s="118" t="s">
        <v>598</v>
      </c>
      <c r="J1147" s="118" t="s">
        <v>599</v>
      </c>
      <c r="K1147" s="118"/>
      <c r="L1147" s="128"/>
    </row>
    <row r="1148" spans="1:12" hidden="1">
      <c r="A1148" s="118" t="s">
        <v>596</v>
      </c>
      <c r="B1148" s="118">
        <v>798720</v>
      </c>
      <c r="C1148" s="118" t="s">
        <v>282</v>
      </c>
      <c r="D1148" s="118" t="s">
        <v>160</v>
      </c>
      <c r="E1148" s="118" t="s">
        <v>648</v>
      </c>
      <c r="F1148" s="118" t="s">
        <v>369</v>
      </c>
      <c r="G1148" s="118" t="s">
        <v>677</v>
      </c>
      <c r="H1148" s="118" t="s">
        <v>370</v>
      </c>
      <c r="I1148" s="118" t="s">
        <v>608</v>
      </c>
      <c r="J1148" s="118" t="s">
        <v>609</v>
      </c>
      <c r="K1148" s="118"/>
      <c r="L1148" s="128"/>
    </row>
    <row r="1149" spans="1:12" hidden="1">
      <c r="A1149" s="118" t="s">
        <v>596</v>
      </c>
      <c r="B1149" s="118">
        <v>798720</v>
      </c>
      <c r="C1149" s="118" t="s">
        <v>282</v>
      </c>
      <c r="D1149" s="118" t="s">
        <v>160</v>
      </c>
      <c r="E1149" s="118" t="s">
        <v>648</v>
      </c>
      <c r="F1149" s="118" t="s">
        <v>330</v>
      </c>
      <c r="G1149" s="118" t="s">
        <v>677</v>
      </c>
      <c r="H1149" s="118" t="s">
        <v>370</v>
      </c>
      <c r="I1149" s="118" t="s">
        <v>608</v>
      </c>
      <c r="J1149" s="118" t="s">
        <v>609</v>
      </c>
      <c r="K1149" s="118"/>
      <c r="L1149" s="128"/>
    </row>
    <row r="1150" spans="1:12" hidden="1">
      <c r="A1150" s="118" t="s">
        <v>596</v>
      </c>
      <c r="B1150" s="118">
        <v>798720</v>
      </c>
      <c r="C1150" s="118" t="s">
        <v>282</v>
      </c>
      <c r="D1150" s="118" t="s">
        <v>160</v>
      </c>
      <c r="E1150" s="118" t="s">
        <v>648</v>
      </c>
      <c r="F1150" s="118" t="s">
        <v>327</v>
      </c>
      <c r="G1150" s="118" t="s">
        <v>677</v>
      </c>
      <c r="H1150" s="118" t="s">
        <v>370</v>
      </c>
      <c r="I1150" s="118" t="s">
        <v>608</v>
      </c>
      <c r="J1150" s="118" t="s">
        <v>609</v>
      </c>
      <c r="K1150" s="118"/>
      <c r="L1150" s="128"/>
    </row>
    <row r="1151" spans="1:12" hidden="1">
      <c r="A1151" s="118" t="s">
        <v>596</v>
      </c>
      <c r="B1151" s="118">
        <v>798720</v>
      </c>
      <c r="C1151" s="118" t="s">
        <v>282</v>
      </c>
      <c r="D1151" s="118" t="s">
        <v>160</v>
      </c>
      <c r="E1151" s="118" t="s">
        <v>649</v>
      </c>
      <c r="F1151" s="118" t="s">
        <v>369</v>
      </c>
      <c r="G1151" s="118" t="s">
        <v>677</v>
      </c>
      <c r="H1151" s="118" t="s">
        <v>370</v>
      </c>
      <c r="I1151" s="118" t="s">
        <v>608</v>
      </c>
      <c r="J1151" s="118" t="s">
        <v>609</v>
      </c>
      <c r="K1151" s="118"/>
      <c r="L1151" s="128"/>
    </row>
    <row r="1152" spans="1:12" hidden="1">
      <c r="A1152" s="118" t="s">
        <v>596</v>
      </c>
      <c r="B1152" s="118">
        <v>798720</v>
      </c>
      <c r="C1152" s="118" t="s">
        <v>282</v>
      </c>
      <c r="D1152" s="118" t="s">
        <v>160</v>
      </c>
      <c r="E1152" s="118" t="s">
        <v>649</v>
      </c>
      <c r="F1152" s="118" t="s">
        <v>330</v>
      </c>
      <c r="G1152" s="118" t="s">
        <v>677</v>
      </c>
      <c r="H1152" s="118" t="s">
        <v>370</v>
      </c>
      <c r="I1152" s="118" t="s">
        <v>608</v>
      </c>
      <c r="J1152" s="118" t="s">
        <v>609</v>
      </c>
      <c r="K1152" s="118"/>
      <c r="L1152" s="128"/>
    </row>
    <row r="1153" spans="1:12" hidden="1">
      <c r="A1153" s="118" t="s">
        <v>596</v>
      </c>
      <c r="B1153" s="118">
        <v>798720</v>
      </c>
      <c r="C1153" s="118" t="s">
        <v>282</v>
      </c>
      <c r="D1153" s="118" t="s">
        <v>160</v>
      </c>
      <c r="E1153" s="118" t="s">
        <v>649</v>
      </c>
      <c r="F1153" s="118" t="s">
        <v>327</v>
      </c>
      <c r="G1153" s="118" t="s">
        <v>677</v>
      </c>
      <c r="H1153" s="118" t="s">
        <v>370</v>
      </c>
      <c r="I1153" s="118" t="s">
        <v>608</v>
      </c>
      <c r="J1153" s="118" t="s">
        <v>609</v>
      </c>
      <c r="K1153" s="118"/>
      <c r="L1153" s="128"/>
    </row>
    <row r="1154" spans="1:12" hidden="1">
      <c r="A1154" s="118" t="s">
        <v>596</v>
      </c>
      <c r="B1154" s="118">
        <v>798720</v>
      </c>
      <c r="C1154" s="118" t="s">
        <v>282</v>
      </c>
      <c r="D1154" s="118" t="s">
        <v>160</v>
      </c>
      <c r="E1154" s="118" t="s">
        <v>221</v>
      </c>
      <c r="F1154" s="118" t="s">
        <v>605</v>
      </c>
      <c r="G1154" s="118" t="s">
        <v>677</v>
      </c>
      <c r="H1154" s="118" t="s">
        <v>370</v>
      </c>
      <c r="I1154" s="118" t="s">
        <v>598</v>
      </c>
      <c r="J1154" s="118" t="s">
        <v>599</v>
      </c>
      <c r="K1154" s="118"/>
      <c r="L1154" s="128"/>
    </row>
    <row r="1155" spans="1:12" hidden="1">
      <c r="A1155" s="118" t="s">
        <v>596</v>
      </c>
      <c r="B1155" s="118">
        <v>798720</v>
      </c>
      <c r="C1155" s="118" t="s">
        <v>282</v>
      </c>
      <c r="D1155" s="118" t="s">
        <v>160</v>
      </c>
      <c r="E1155" s="118" t="s">
        <v>221</v>
      </c>
      <c r="F1155" s="118" t="s">
        <v>285</v>
      </c>
      <c r="G1155" s="118" t="s">
        <v>677</v>
      </c>
      <c r="H1155" s="118" t="s">
        <v>370</v>
      </c>
      <c r="I1155" s="118" t="s">
        <v>598</v>
      </c>
      <c r="J1155" s="118" t="s">
        <v>599</v>
      </c>
      <c r="K1155" s="118"/>
      <c r="L1155" s="128"/>
    </row>
    <row r="1156" spans="1:12" hidden="1">
      <c r="A1156" s="118" t="s">
        <v>596</v>
      </c>
      <c r="B1156" s="118">
        <v>798720</v>
      </c>
      <c r="C1156" s="118" t="s">
        <v>282</v>
      </c>
      <c r="D1156" s="118" t="s">
        <v>160</v>
      </c>
      <c r="E1156" s="118" t="s">
        <v>221</v>
      </c>
      <c r="F1156" s="118" t="s">
        <v>298</v>
      </c>
      <c r="G1156" s="118" t="s">
        <v>677</v>
      </c>
      <c r="H1156" s="118" t="s">
        <v>370</v>
      </c>
      <c r="I1156" s="118" t="s">
        <v>598</v>
      </c>
      <c r="J1156" s="118" t="s">
        <v>599</v>
      </c>
      <c r="K1156" s="118"/>
      <c r="L1156" s="128"/>
    </row>
    <row r="1157" spans="1:12" hidden="1">
      <c r="A1157" s="118" t="s">
        <v>596</v>
      </c>
      <c r="B1157" s="118">
        <v>798720</v>
      </c>
      <c r="C1157" s="118" t="s">
        <v>282</v>
      </c>
      <c r="D1157" s="118" t="s">
        <v>619</v>
      </c>
      <c r="E1157" s="118" t="s">
        <v>650</v>
      </c>
      <c r="F1157" s="118" t="s">
        <v>311</v>
      </c>
      <c r="G1157" s="118" t="s">
        <v>677</v>
      </c>
      <c r="H1157" s="118"/>
      <c r="I1157" s="118" t="s">
        <v>645</v>
      </c>
      <c r="J1157" s="118" t="s">
        <v>646</v>
      </c>
      <c r="K1157" s="118"/>
      <c r="L1157" s="128"/>
    </row>
    <row r="1158" spans="1:12" hidden="1">
      <c r="A1158" s="118" t="s">
        <v>596</v>
      </c>
      <c r="B1158" s="118">
        <v>798720</v>
      </c>
      <c r="C1158" s="118" t="s">
        <v>282</v>
      </c>
      <c r="D1158" s="118" t="s">
        <v>619</v>
      </c>
      <c r="E1158" s="118" t="s">
        <v>650</v>
      </c>
      <c r="F1158" s="118" t="s">
        <v>319</v>
      </c>
      <c r="G1158" s="118" t="s">
        <v>677</v>
      </c>
      <c r="H1158" s="118"/>
      <c r="I1158" s="118" t="s">
        <v>645</v>
      </c>
      <c r="J1158" s="118" t="s">
        <v>646</v>
      </c>
      <c r="K1158" s="118"/>
      <c r="L1158" s="128"/>
    </row>
    <row r="1159" spans="1:12" hidden="1">
      <c r="A1159" s="118" t="s">
        <v>596</v>
      </c>
      <c r="B1159" s="118">
        <v>798720</v>
      </c>
      <c r="C1159" s="118" t="s">
        <v>282</v>
      </c>
      <c r="D1159" s="118" t="s">
        <v>619</v>
      </c>
      <c r="E1159" s="118" t="s">
        <v>650</v>
      </c>
      <c r="F1159" s="118" t="s">
        <v>610</v>
      </c>
      <c r="G1159" s="118" t="s">
        <v>677</v>
      </c>
      <c r="H1159" s="118"/>
      <c r="I1159" s="118" t="s">
        <v>645</v>
      </c>
      <c r="J1159" s="118" t="s">
        <v>646</v>
      </c>
      <c r="K1159" s="118"/>
      <c r="L1159" s="128"/>
    </row>
    <row r="1160" spans="1:12" hidden="1">
      <c r="A1160" s="118" t="s">
        <v>596</v>
      </c>
      <c r="B1160" s="118">
        <v>798720</v>
      </c>
      <c r="C1160" s="118" t="s">
        <v>282</v>
      </c>
      <c r="D1160" s="118" t="s">
        <v>160</v>
      </c>
      <c r="E1160" s="118" t="s">
        <v>295</v>
      </c>
      <c r="F1160" s="118" t="s">
        <v>605</v>
      </c>
      <c r="G1160" s="118" t="s">
        <v>677</v>
      </c>
      <c r="H1160" s="118" t="s">
        <v>370</v>
      </c>
      <c r="I1160" s="118" t="s">
        <v>614</v>
      </c>
      <c r="J1160" s="118" t="s">
        <v>614</v>
      </c>
      <c r="K1160" s="118"/>
      <c r="L1160" s="128"/>
    </row>
    <row r="1161" spans="1:12" hidden="1">
      <c r="A1161" s="118" t="s">
        <v>596</v>
      </c>
      <c r="B1161" s="118">
        <v>798720</v>
      </c>
      <c r="C1161" s="118" t="s">
        <v>282</v>
      </c>
      <c r="D1161" s="118" t="s">
        <v>160</v>
      </c>
      <c r="E1161" s="118" t="s">
        <v>295</v>
      </c>
      <c r="F1161" s="118" t="s">
        <v>285</v>
      </c>
      <c r="G1161" s="118" t="s">
        <v>677</v>
      </c>
      <c r="H1161" s="118" t="s">
        <v>370</v>
      </c>
      <c r="I1161" s="118" t="s">
        <v>614</v>
      </c>
      <c r="J1161" s="118" t="s">
        <v>614</v>
      </c>
      <c r="K1161" s="118"/>
      <c r="L1161" s="128"/>
    </row>
    <row r="1162" spans="1:12" hidden="1">
      <c r="A1162" s="118" t="s">
        <v>596</v>
      </c>
      <c r="B1162" s="118">
        <v>798720</v>
      </c>
      <c r="C1162" s="118" t="s">
        <v>282</v>
      </c>
      <c r="D1162" s="118" t="s">
        <v>160</v>
      </c>
      <c r="E1162" s="118" t="s">
        <v>295</v>
      </c>
      <c r="F1162" s="118" t="s">
        <v>298</v>
      </c>
      <c r="G1162" s="118" t="s">
        <v>677</v>
      </c>
      <c r="H1162" s="118" t="s">
        <v>370</v>
      </c>
      <c r="I1162" s="118" t="s">
        <v>614</v>
      </c>
      <c r="J1162" s="118" t="s">
        <v>614</v>
      </c>
      <c r="K1162" s="118"/>
      <c r="L1162" s="128"/>
    </row>
    <row r="1163" spans="1:12" hidden="1">
      <c r="A1163" s="118" t="s">
        <v>596</v>
      </c>
      <c r="B1163" s="118">
        <v>798720</v>
      </c>
      <c r="C1163" s="118" t="s">
        <v>282</v>
      </c>
      <c r="D1163" s="118" t="s">
        <v>390</v>
      </c>
      <c r="E1163" s="118" t="s">
        <v>651</v>
      </c>
      <c r="F1163" s="118" t="s">
        <v>605</v>
      </c>
      <c r="G1163" s="118" t="s">
        <v>677</v>
      </c>
      <c r="H1163" s="118"/>
      <c r="I1163" s="118" t="s">
        <v>598</v>
      </c>
      <c r="J1163" s="118" t="s">
        <v>599</v>
      </c>
      <c r="K1163" s="118"/>
      <c r="L1163" s="128"/>
    </row>
    <row r="1164" spans="1:12" hidden="1">
      <c r="A1164" s="118" t="s">
        <v>596</v>
      </c>
      <c r="B1164" s="118">
        <v>798720</v>
      </c>
      <c r="C1164" s="118" t="s">
        <v>282</v>
      </c>
      <c r="D1164" s="118" t="s">
        <v>390</v>
      </c>
      <c r="E1164" s="118" t="s">
        <v>651</v>
      </c>
      <c r="F1164" s="118" t="s">
        <v>285</v>
      </c>
      <c r="G1164" s="118" t="s">
        <v>677</v>
      </c>
      <c r="H1164" s="118"/>
      <c r="I1164" s="118" t="s">
        <v>598</v>
      </c>
      <c r="J1164" s="118" t="s">
        <v>599</v>
      </c>
      <c r="K1164" s="118"/>
      <c r="L1164" s="128"/>
    </row>
    <row r="1165" spans="1:12" hidden="1">
      <c r="A1165" s="118" t="s">
        <v>596</v>
      </c>
      <c r="B1165" s="118">
        <v>798720</v>
      </c>
      <c r="C1165" s="118" t="s">
        <v>282</v>
      </c>
      <c r="D1165" s="118" t="s">
        <v>390</v>
      </c>
      <c r="E1165" s="118" t="s">
        <v>651</v>
      </c>
      <c r="F1165" s="118" t="s">
        <v>298</v>
      </c>
      <c r="G1165" s="118" t="s">
        <v>677</v>
      </c>
      <c r="H1165" s="118"/>
      <c r="I1165" s="118" t="s">
        <v>598</v>
      </c>
      <c r="J1165" s="118" t="s">
        <v>599</v>
      </c>
      <c r="K1165" s="118"/>
      <c r="L1165" s="128"/>
    </row>
    <row r="1166" spans="1:12" hidden="1">
      <c r="A1166" s="118" t="s">
        <v>596</v>
      </c>
      <c r="B1166" s="118">
        <v>798720</v>
      </c>
      <c r="C1166" s="118" t="s">
        <v>282</v>
      </c>
      <c r="D1166" s="118" t="s">
        <v>169</v>
      </c>
      <c r="E1166" s="118" t="s">
        <v>223</v>
      </c>
      <c r="F1166" s="118" t="s">
        <v>311</v>
      </c>
      <c r="G1166" s="118" t="s">
        <v>677</v>
      </c>
      <c r="H1166" s="118" t="s">
        <v>370</v>
      </c>
      <c r="I1166" s="118" t="s">
        <v>652</v>
      </c>
      <c r="J1166" s="118" t="s">
        <v>653</v>
      </c>
      <c r="K1166" s="118"/>
      <c r="L1166" s="128"/>
    </row>
    <row r="1167" spans="1:12" hidden="1">
      <c r="A1167" s="118" t="s">
        <v>596</v>
      </c>
      <c r="B1167" s="118">
        <v>798720</v>
      </c>
      <c r="C1167" s="118" t="s">
        <v>282</v>
      </c>
      <c r="D1167" s="118" t="s">
        <v>169</v>
      </c>
      <c r="E1167" s="118" t="s">
        <v>223</v>
      </c>
      <c r="F1167" s="118" t="s">
        <v>319</v>
      </c>
      <c r="G1167" s="118" t="s">
        <v>677</v>
      </c>
      <c r="H1167" s="118" t="s">
        <v>370</v>
      </c>
      <c r="I1167" s="118" t="s">
        <v>652</v>
      </c>
      <c r="J1167" s="118" t="s">
        <v>653</v>
      </c>
      <c r="K1167" s="118"/>
      <c r="L1167" s="128"/>
    </row>
    <row r="1168" spans="1:12" hidden="1">
      <c r="A1168" s="118" t="s">
        <v>596</v>
      </c>
      <c r="B1168" s="118">
        <v>798720</v>
      </c>
      <c r="C1168" s="118" t="s">
        <v>282</v>
      </c>
      <c r="D1168" s="118" t="s">
        <v>169</v>
      </c>
      <c r="E1168" s="118" t="s">
        <v>223</v>
      </c>
      <c r="F1168" s="118" t="s">
        <v>610</v>
      </c>
      <c r="G1168" s="118" t="s">
        <v>677</v>
      </c>
      <c r="H1168" s="118" t="s">
        <v>370</v>
      </c>
      <c r="I1168" s="118" t="s">
        <v>652</v>
      </c>
      <c r="J1168" s="118" t="s">
        <v>653</v>
      </c>
      <c r="K1168" s="118"/>
      <c r="L1168" s="128"/>
    </row>
    <row r="1169" spans="1:12" hidden="1">
      <c r="A1169" s="118" t="s">
        <v>596</v>
      </c>
      <c r="B1169" s="118">
        <v>798720</v>
      </c>
      <c r="C1169" s="118" t="s">
        <v>282</v>
      </c>
      <c r="D1169" s="118" t="s">
        <v>169</v>
      </c>
      <c r="E1169" s="118" t="s">
        <v>224</v>
      </c>
      <c r="F1169" s="118" t="s">
        <v>311</v>
      </c>
      <c r="G1169" s="118" t="s">
        <v>677</v>
      </c>
      <c r="H1169" s="118" t="s">
        <v>370</v>
      </c>
      <c r="I1169" s="118" t="s">
        <v>652</v>
      </c>
      <c r="J1169" s="118" t="s">
        <v>653</v>
      </c>
      <c r="K1169" s="118"/>
      <c r="L1169" s="128"/>
    </row>
    <row r="1170" spans="1:12" hidden="1">
      <c r="A1170" s="118" t="s">
        <v>596</v>
      </c>
      <c r="B1170" s="118">
        <v>798720</v>
      </c>
      <c r="C1170" s="118" t="s">
        <v>282</v>
      </c>
      <c r="D1170" s="118" t="s">
        <v>169</v>
      </c>
      <c r="E1170" s="118" t="s">
        <v>224</v>
      </c>
      <c r="F1170" s="118" t="s">
        <v>319</v>
      </c>
      <c r="G1170" s="118" t="s">
        <v>677</v>
      </c>
      <c r="H1170" s="118" t="s">
        <v>370</v>
      </c>
      <c r="I1170" s="118" t="s">
        <v>652</v>
      </c>
      <c r="J1170" s="118" t="s">
        <v>653</v>
      </c>
      <c r="K1170" s="118"/>
      <c r="L1170" s="128"/>
    </row>
    <row r="1171" spans="1:12" hidden="1">
      <c r="A1171" s="118" t="s">
        <v>596</v>
      </c>
      <c r="B1171" s="118">
        <v>798720</v>
      </c>
      <c r="C1171" s="118" t="s">
        <v>282</v>
      </c>
      <c r="D1171" s="118" t="s">
        <v>169</v>
      </c>
      <c r="E1171" s="118" t="s">
        <v>224</v>
      </c>
      <c r="F1171" s="118" t="s">
        <v>610</v>
      </c>
      <c r="G1171" s="118" t="s">
        <v>677</v>
      </c>
      <c r="H1171" s="118" t="s">
        <v>370</v>
      </c>
      <c r="I1171" s="118" t="s">
        <v>652</v>
      </c>
      <c r="J1171" s="118" t="s">
        <v>653</v>
      </c>
      <c r="K1171" s="118"/>
      <c r="L1171" s="128"/>
    </row>
    <row r="1172" spans="1:12" hidden="1">
      <c r="A1172" s="118" t="s">
        <v>596</v>
      </c>
      <c r="B1172" s="118">
        <v>798720</v>
      </c>
      <c r="C1172" s="118" t="s">
        <v>282</v>
      </c>
      <c r="D1172" s="118" t="s">
        <v>206</v>
      </c>
      <c r="E1172" s="118" t="s">
        <v>320</v>
      </c>
      <c r="F1172" s="118" t="s">
        <v>311</v>
      </c>
      <c r="G1172" s="118" t="s">
        <v>677</v>
      </c>
      <c r="H1172" s="118" t="s">
        <v>370</v>
      </c>
      <c r="I1172" s="118" t="s">
        <v>629</v>
      </c>
      <c r="J1172" s="118" t="s">
        <v>599</v>
      </c>
      <c r="K1172" s="118"/>
      <c r="L1172" s="128"/>
    </row>
    <row r="1173" spans="1:12" hidden="1">
      <c r="A1173" s="118" t="s">
        <v>596</v>
      </c>
      <c r="B1173" s="118">
        <v>798720</v>
      </c>
      <c r="C1173" s="118" t="s">
        <v>282</v>
      </c>
      <c r="D1173" s="118" t="s">
        <v>206</v>
      </c>
      <c r="E1173" s="118" t="s">
        <v>320</v>
      </c>
      <c r="F1173" s="118" t="s">
        <v>319</v>
      </c>
      <c r="G1173" s="118" t="s">
        <v>677</v>
      </c>
      <c r="H1173" s="118" t="s">
        <v>370</v>
      </c>
      <c r="I1173" s="118" t="s">
        <v>629</v>
      </c>
      <c r="J1173" s="118" t="s">
        <v>599</v>
      </c>
      <c r="K1173" s="118"/>
      <c r="L1173" s="128"/>
    </row>
    <row r="1174" spans="1:12" hidden="1">
      <c r="A1174" s="118" t="s">
        <v>596</v>
      </c>
      <c r="B1174" s="118">
        <v>798720</v>
      </c>
      <c r="C1174" s="118" t="s">
        <v>282</v>
      </c>
      <c r="D1174" s="118" t="s">
        <v>206</v>
      </c>
      <c r="E1174" s="118" t="s">
        <v>320</v>
      </c>
      <c r="F1174" s="118" t="s">
        <v>610</v>
      </c>
      <c r="G1174" s="118" t="s">
        <v>677</v>
      </c>
      <c r="H1174" s="118" t="s">
        <v>370</v>
      </c>
      <c r="I1174" s="118" t="s">
        <v>629</v>
      </c>
      <c r="J1174" s="118" t="s">
        <v>599</v>
      </c>
      <c r="K1174" s="118"/>
      <c r="L1174" s="128"/>
    </row>
    <row r="1175" spans="1:12" hidden="1">
      <c r="A1175" s="118" t="s">
        <v>596</v>
      </c>
      <c r="B1175" s="118">
        <v>798720</v>
      </c>
      <c r="C1175" s="118" t="s">
        <v>282</v>
      </c>
      <c r="D1175" s="118" t="s">
        <v>206</v>
      </c>
      <c r="E1175" s="118" t="s">
        <v>226</v>
      </c>
      <c r="F1175" s="118" t="s">
        <v>311</v>
      </c>
      <c r="G1175" s="118" t="s">
        <v>677</v>
      </c>
      <c r="H1175" s="118" t="s">
        <v>370</v>
      </c>
      <c r="I1175" s="118" t="s">
        <v>606</v>
      </c>
      <c r="J1175" s="118" t="s">
        <v>607</v>
      </c>
      <c r="K1175" s="118"/>
      <c r="L1175" s="128"/>
    </row>
    <row r="1176" spans="1:12" hidden="1">
      <c r="A1176" s="118" t="s">
        <v>596</v>
      </c>
      <c r="B1176" s="118">
        <v>798720</v>
      </c>
      <c r="C1176" s="118" t="s">
        <v>282</v>
      </c>
      <c r="D1176" s="118" t="s">
        <v>206</v>
      </c>
      <c r="E1176" s="118" t="s">
        <v>226</v>
      </c>
      <c r="F1176" s="118" t="s">
        <v>319</v>
      </c>
      <c r="G1176" s="118" t="s">
        <v>677</v>
      </c>
      <c r="H1176" s="118" t="s">
        <v>370</v>
      </c>
      <c r="I1176" s="118" t="s">
        <v>606</v>
      </c>
      <c r="J1176" s="118" t="s">
        <v>607</v>
      </c>
      <c r="K1176" s="118"/>
      <c r="L1176" s="128"/>
    </row>
    <row r="1177" spans="1:12" hidden="1">
      <c r="A1177" s="118" t="s">
        <v>596</v>
      </c>
      <c r="B1177" s="118">
        <v>798720</v>
      </c>
      <c r="C1177" s="118" t="s">
        <v>282</v>
      </c>
      <c r="D1177" s="118" t="s">
        <v>206</v>
      </c>
      <c r="E1177" s="118" t="s">
        <v>226</v>
      </c>
      <c r="F1177" s="118" t="s">
        <v>610</v>
      </c>
      <c r="G1177" s="118" t="s">
        <v>677</v>
      </c>
      <c r="H1177" s="118" t="s">
        <v>370</v>
      </c>
      <c r="I1177" s="118" t="s">
        <v>606</v>
      </c>
      <c r="J1177" s="118" t="s">
        <v>607</v>
      </c>
      <c r="K1177" s="118"/>
      <c r="L1177" s="128"/>
    </row>
    <row r="1178" spans="1:12" hidden="1">
      <c r="A1178" s="118" t="s">
        <v>596</v>
      </c>
      <c r="B1178" s="118">
        <v>798720</v>
      </c>
      <c r="C1178" s="118" t="s">
        <v>282</v>
      </c>
      <c r="D1178" s="118" t="s">
        <v>227</v>
      </c>
      <c r="E1178" s="118" t="s">
        <v>228</v>
      </c>
      <c r="F1178" s="118" t="s">
        <v>311</v>
      </c>
      <c r="G1178" s="118" t="s">
        <v>677</v>
      </c>
      <c r="H1178" s="118" t="s">
        <v>370</v>
      </c>
      <c r="I1178" s="118" t="s">
        <v>654</v>
      </c>
      <c r="J1178" s="118" t="s">
        <v>655</v>
      </c>
      <c r="K1178" s="118"/>
      <c r="L1178" s="128"/>
    </row>
    <row r="1179" spans="1:12" hidden="1">
      <c r="A1179" s="118" t="s">
        <v>596</v>
      </c>
      <c r="B1179" s="118">
        <v>798720</v>
      </c>
      <c r="C1179" s="118" t="s">
        <v>282</v>
      </c>
      <c r="D1179" s="118" t="s">
        <v>227</v>
      </c>
      <c r="E1179" s="118" t="s">
        <v>228</v>
      </c>
      <c r="F1179" s="118" t="s">
        <v>319</v>
      </c>
      <c r="G1179" s="118" t="s">
        <v>677</v>
      </c>
      <c r="H1179" s="118" t="s">
        <v>370</v>
      </c>
      <c r="I1179" s="118" t="s">
        <v>654</v>
      </c>
      <c r="J1179" s="118" t="s">
        <v>655</v>
      </c>
      <c r="K1179" s="118"/>
      <c r="L1179" s="128"/>
    </row>
    <row r="1180" spans="1:12" hidden="1">
      <c r="A1180" s="118" t="s">
        <v>596</v>
      </c>
      <c r="B1180" s="118">
        <v>798720</v>
      </c>
      <c r="C1180" s="118" t="s">
        <v>282</v>
      </c>
      <c r="D1180" s="118" t="s">
        <v>227</v>
      </c>
      <c r="E1180" s="118" t="s">
        <v>228</v>
      </c>
      <c r="F1180" s="118" t="s">
        <v>610</v>
      </c>
      <c r="G1180" s="118" t="s">
        <v>677</v>
      </c>
      <c r="H1180" s="118" t="s">
        <v>370</v>
      </c>
      <c r="I1180" s="118" t="s">
        <v>654</v>
      </c>
      <c r="J1180" s="118" t="s">
        <v>655</v>
      </c>
      <c r="K1180" s="118"/>
      <c r="L1180" s="128"/>
    </row>
    <row r="1181" spans="1:12" hidden="1">
      <c r="A1181" s="118" t="s">
        <v>596</v>
      </c>
      <c r="B1181" s="118">
        <v>798720</v>
      </c>
      <c r="C1181" s="118" t="s">
        <v>282</v>
      </c>
      <c r="D1181" s="118" t="s">
        <v>619</v>
      </c>
      <c r="E1181" s="118" t="s">
        <v>656</v>
      </c>
      <c r="F1181" s="118" t="s">
        <v>311</v>
      </c>
      <c r="G1181" s="118" t="s">
        <v>677</v>
      </c>
      <c r="H1181" s="118"/>
      <c r="I1181" s="118" t="s">
        <v>645</v>
      </c>
      <c r="J1181" s="118" t="s">
        <v>646</v>
      </c>
      <c r="K1181" s="118"/>
      <c r="L1181" s="128"/>
    </row>
    <row r="1182" spans="1:12" hidden="1">
      <c r="A1182" s="118" t="s">
        <v>596</v>
      </c>
      <c r="B1182" s="118">
        <v>798720</v>
      </c>
      <c r="C1182" s="118" t="s">
        <v>282</v>
      </c>
      <c r="D1182" s="118" t="s">
        <v>619</v>
      </c>
      <c r="E1182" s="118" t="s">
        <v>656</v>
      </c>
      <c r="F1182" s="118" t="s">
        <v>319</v>
      </c>
      <c r="G1182" s="118" t="s">
        <v>677</v>
      </c>
      <c r="H1182" s="118"/>
      <c r="I1182" s="118" t="s">
        <v>645</v>
      </c>
      <c r="J1182" s="118" t="s">
        <v>646</v>
      </c>
      <c r="K1182" s="118"/>
      <c r="L1182" s="128"/>
    </row>
    <row r="1183" spans="1:12" hidden="1">
      <c r="A1183" s="118" t="s">
        <v>596</v>
      </c>
      <c r="B1183" s="118">
        <v>798720</v>
      </c>
      <c r="C1183" s="118" t="s">
        <v>282</v>
      </c>
      <c r="D1183" s="118" t="s">
        <v>619</v>
      </c>
      <c r="E1183" s="118" t="s">
        <v>656</v>
      </c>
      <c r="F1183" s="118" t="s">
        <v>610</v>
      </c>
      <c r="G1183" s="118" t="s">
        <v>677</v>
      </c>
      <c r="H1183" s="118"/>
      <c r="I1183" s="118" t="s">
        <v>645</v>
      </c>
      <c r="J1183" s="118" t="s">
        <v>646</v>
      </c>
      <c r="K1183" s="118"/>
      <c r="L1183" s="128"/>
    </row>
    <row r="1184" spans="1:12" hidden="1">
      <c r="A1184" s="118" t="s">
        <v>596</v>
      </c>
      <c r="B1184" s="118">
        <v>798720</v>
      </c>
      <c r="C1184" s="118" t="s">
        <v>282</v>
      </c>
      <c r="D1184" s="118" t="s">
        <v>169</v>
      </c>
      <c r="E1184" s="118" t="s">
        <v>229</v>
      </c>
      <c r="F1184" s="118" t="s">
        <v>311</v>
      </c>
      <c r="G1184" s="118" t="s">
        <v>677</v>
      </c>
      <c r="H1184" s="118" t="s">
        <v>370</v>
      </c>
      <c r="I1184" s="118" t="s">
        <v>657</v>
      </c>
      <c r="J1184" s="118" t="s">
        <v>658</v>
      </c>
      <c r="K1184" s="118"/>
      <c r="L1184" s="128"/>
    </row>
    <row r="1185" spans="1:12" hidden="1">
      <c r="A1185" s="118" t="s">
        <v>596</v>
      </c>
      <c r="B1185" s="118">
        <v>798720</v>
      </c>
      <c r="C1185" s="118" t="s">
        <v>282</v>
      </c>
      <c r="D1185" s="118" t="s">
        <v>169</v>
      </c>
      <c r="E1185" s="118" t="s">
        <v>229</v>
      </c>
      <c r="F1185" s="118" t="s">
        <v>319</v>
      </c>
      <c r="G1185" s="118" t="s">
        <v>677</v>
      </c>
      <c r="H1185" s="118" t="s">
        <v>370</v>
      </c>
      <c r="I1185" s="118" t="s">
        <v>657</v>
      </c>
      <c r="J1185" s="118" t="s">
        <v>658</v>
      </c>
      <c r="K1185" s="118"/>
      <c r="L1185" s="128"/>
    </row>
    <row r="1186" spans="1:12" hidden="1">
      <c r="A1186" s="118" t="s">
        <v>596</v>
      </c>
      <c r="B1186" s="118">
        <v>798720</v>
      </c>
      <c r="C1186" s="118" t="s">
        <v>282</v>
      </c>
      <c r="D1186" s="118" t="s">
        <v>169</v>
      </c>
      <c r="E1186" s="118" t="s">
        <v>229</v>
      </c>
      <c r="F1186" s="118" t="s">
        <v>610</v>
      </c>
      <c r="G1186" s="118" t="s">
        <v>677</v>
      </c>
      <c r="H1186" s="118" t="s">
        <v>370</v>
      </c>
      <c r="I1186" s="118" t="s">
        <v>657</v>
      </c>
      <c r="J1186" s="118" t="s">
        <v>658</v>
      </c>
      <c r="K1186" s="118"/>
      <c r="L1186" s="128"/>
    </row>
    <row r="1187" spans="1:12">
      <c r="A1187" s="118" t="s">
        <v>596</v>
      </c>
      <c r="B1187" s="118">
        <v>798720</v>
      </c>
      <c r="C1187" s="118" t="s">
        <v>282</v>
      </c>
      <c r="D1187" s="118" t="s">
        <v>206</v>
      </c>
      <c r="E1187" s="118" t="s">
        <v>322</v>
      </c>
      <c r="F1187" s="118" t="s">
        <v>311</v>
      </c>
      <c r="G1187" s="118" t="s">
        <v>677</v>
      </c>
      <c r="H1187" s="118" t="s">
        <v>370</v>
      </c>
      <c r="I1187" s="118" t="s">
        <v>614</v>
      </c>
      <c r="J1187" s="118" t="s">
        <v>614</v>
      </c>
      <c r="K1187" s="118"/>
      <c r="L1187" s="128"/>
    </row>
    <row r="1188" spans="1:12">
      <c r="A1188" s="118" t="s">
        <v>596</v>
      </c>
      <c r="B1188" s="118">
        <v>798720</v>
      </c>
      <c r="C1188" s="118" t="s">
        <v>282</v>
      </c>
      <c r="D1188" s="118" t="s">
        <v>206</v>
      </c>
      <c r="E1188" s="118" t="s">
        <v>322</v>
      </c>
      <c r="F1188" s="118" t="s">
        <v>319</v>
      </c>
      <c r="G1188" s="118" t="s">
        <v>677</v>
      </c>
      <c r="H1188" s="118" t="s">
        <v>370</v>
      </c>
      <c r="I1188" s="118" t="s">
        <v>614</v>
      </c>
      <c r="J1188" s="118" t="s">
        <v>614</v>
      </c>
      <c r="K1188" s="118"/>
      <c r="L1188" s="128"/>
    </row>
    <row r="1189" spans="1:12">
      <c r="A1189" s="118" t="s">
        <v>596</v>
      </c>
      <c r="B1189" s="118">
        <v>798720</v>
      </c>
      <c r="C1189" s="118" t="s">
        <v>282</v>
      </c>
      <c r="D1189" s="118" t="s">
        <v>206</v>
      </c>
      <c r="E1189" s="118" t="s">
        <v>322</v>
      </c>
      <c r="F1189" s="118" t="s">
        <v>610</v>
      </c>
      <c r="G1189" s="118" t="s">
        <v>677</v>
      </c>
      <c r="H1189" s="118" t="s">
        <v>370</v>
      </c>
      <c r="I1189" s="118" t="s">
        <v>614</v>
      </c>
      <c r="J1189" s="118" t="s">
        <v>614</v>
      </c>
      <c r="K1189" s="118"/>
      <c r="L1189" s="128"/>
    </row>
    <row r="1190" spans="1:12" hidden="1">
      <c r="A1190" s="118" t="s">
        <v>596</v>
      </c>
      <c r="B1190" s="118">
        <v>798720</v>
      </c>
      <c r="C1190" s="118" t="s">
        <v>282</v>
      </c>
      <c r="D1190" s="118" t="s">
        <v>659</v>
      </c>
      <c r="E1190" s="118" t="s">
        <v>605</v>
      </c>
      <c r="F1190" s="118" t="s">
        <v>605</v>
      </c>
      <c r="G1190" s="118" t="s">
        <v>677</v>
      </c>
      <c r="H1190" s="142" t="s">
        <v>370</v>
      </c>
      <c r="I1190" s="118" t="s">
        <v>614</v>
      </c>
      <c r="J1190" s="118" t="s">
        <v>614</v>
      </c>
      <c r="K1190" s="118"/>
      <c r="L1190" s="128"/>
    </row>
    <row r="1191" spans="1:12" hidden="1">
      <c r="A1191" s="118" t="s">
        <v>596</v>
      </c>
      <c r="B1191" s="118">
        <v>798720</v>
      </c>
      <c r="C1191" s="118" t="s">
        <v>282</v>
      </c>
      <c r="D1191" s="118" t="s">
        <v>659</v>
      </c>
      <c r="E1191" s="118" t="s">
        <v>605</v>
      </c>
      <c r="F1191" s="118" t="s">
        <v>285</v>
      </c>
      <c r="G1191" s="118" t="s">
        <v>677</v>
      </c>
      <c r="H1191" s="142" t="s">
        <v>370</v>
      </c>
      <c r="I1191" s="118" t="s">
        <v>614</v>
      </c>
      <c r="J1191" s="118" t="s">
        <v>614</v>
      </c>
      <c r="K1191" s="118"/>
      <c r="L1191" s="128"/>
    </row>
    <row r="1192" spans="1:12" hidden="1">
      <c r="A1192" s="118" t="s">
        <v>596</v>
      </c>
      <c r="B1192" s="118">
        <v>798720</v>
      </c>
      <c r="C1192" s="118" t="s">
        <v>282</v>
      </c>
      <c r="D1192" s="118" t="s">
        <v>659</v>
      </c>
      <c r="E1192" s="118" t="s">
        <v>605</v>
      </c>
      <c r="F1192" s="142" t="s">
        <v>298</v>
      </c>
      <c r="G1192" s="118" t="s">
        <v>677</v>
      </c>
      <c r="H1192" s="142" t="s">
        <v>370</v>
      </c>
      <c r="I1192" s="118" t="s">
        <v>614</v>
      </c>
      <c r="J1192" s="118" t="s">
        <v>614</v>
      </c>
      <c r="K1192" s="118"/>
      <c r="L1192" s="128"/>
    </row>
    <row r="1193" spans="1:12" hidden="1">
      <c r="A1193" s="118" t="s">
        <v>596</v>
      </c>
      <c r="B1193" s="118">
        <v>798720</v>
      </c>
      <c r="C1193" s="118" t="s">
        <v>282</v>
      </c>
      <c r="D1193" s="118" t="s">
        <v>160</v>
      </c>
      <c r="E1193" s="118" t="s">
        <v>298</v>
      </c>
      <c r="F1193" s="118" t="s">
        <v>605</v>
      </c>
      <c r="G1193" s="118" t="s">
        <v>677</v>
      </c>
      <c r="H1193" s="118" t="s">
        <v>370</v>
      </c>
      <c r="I1193" s="118" t="s">
        <v>614</v>
      </c>
      <c r="J1193" s="118" t="s">
        <v>614</v>
      </c>
      <c r="K1193" s="118"/>
      <c r="L1193" s="128"/>
    </row>
    <row r="1194" spans="1:12" hidden="1">
      <c r="A1194" s="118" t="s">
        <v>596</v>
      </c>
      <c r="B1194" s="118">
        <v>798720</v>
      </c>
      <c r="C1194" s="118" t="s">
        <v>282</v>
      </c>
      <c r="D1194" s="118" t="s">
        <v>160</v>
      </c>
      <c r="E1194" s="118" t="s">
        <v>298</v>
      </c>
      <c r="F1194" s="118" t="s">
        <v>285</v>
      </c>
      <c r="G1194" s="118" t="s">
        <v>677</v>
      </c>
      <c r="H1194" s="118" t="s">
        <v>370</v>
      </c>
      <c r="I1194" s="118" t="s">
        <v>614</v>
      </c>
      <c r="J1194" s="118" t="s">
        <v>614</v>
      </c>
      <c r="K1194" s="118"/>
      <c r="L1194" s="128"/>
    </row>
    <row r="1195" spans="1:12" hidden="1">
      <c r="A1195" s="118" t="s">
        <v>596</v>
      </c>
      <c r="B1195" s="118">
        <v>798720</v>
      </c>
      <c r="C1195" s="118" t="s">
        <v>282</v>
      </c>
      <c r="D1195" s="118" t="s">
        <v>160</v>
      </c>
      <c r="E1195" s="118" t="s">
        <v>298</v>
      </c>
      <c r="F1195" s="118" t="s">
        <v>298</v>
      </c>
      <c r="G1195" s="118" t="s">
        <v>677</v>
      </c>
      <c r="H1195" s="118" t="s">
        <v>370</v>
      </c>
      <c r="I1195" s="118" t="s">
        <v>614</v>
      </c>
      <c r="J1195" s="118" t="s">
        <v>614</v>
      </c>
      <c r="K1195" s="118"/>
      <c r="L1195" s="128"/>
    </row>
    <row r="1196" spans="1:12" hidden="1">
      <c r="A1196" s="118" t="s">
        <v>596</v>
      </c>
      <c r="B1196" s="118">
        <v>798720</v>
      </c>
      <c r="C1196" s="118" t="s">
        <v>282</v>
      </c>
      <c r="D1196" s="118" t="s">
        <v>160</v>
      </c>
      <c r="E1196" s="118" t="s">
        <v>660</v>
      </c>
      <c r="F1196" s="118" t="s">
        <v>369</v>
      </c>
      <c r="G1196" s="118" t="s">
        <v>677</v>
      </c>
      <c r="H1196" s="118" t="s">
        <v>370</v>
      </c>
      <c r="I1196" s="118" t="s">
        <v>661</v>
      </c>
      <c r="J1196" s="118" t="s">
        <v>662</v>
      </c>
      <c r="K1196" s="118"/>
      <c r="L1196" s="128"/>
    </row>
    <row r="1197" spans="1:12" hidden="1">
      <c r="A1197" s="118" t="s">
        <v>596</v>
      </c>
      <c r="B1197" s="118">
        <v>798720</v>
      </c>
      <c r="C1197" s="118" t="s">
        <v>282</v>
      </c>
      <c r="D1197" s="118" t="s">
        <v>160</v>
      </c>
      <c r="E1197" s="118" t="s">
        <v>660</v>
      </c>
      <c r="F1197" s="118" t="s">
        <v>330</v>
      </c>
      <c r="G1197" s="118" t="s">
        <v>677</v>
      </c>
      <c r="H1197" s="118" t="s">
        <v>370</v>
      </c>
      <c r="I1197" s="118" t="s">
        <v>661</v>
      </c>
      <c r="J1197" s="118" t="s">
        <v>662</v>
      </c>
      <c r="K1197" s="118"/>
      <c r="L1197" s="128"/>
    </row>
    <row r="1198" spans="1:12" hidden="1">
      <c r="A1198" s="118" t="s">
        <v>596</v>
      </c>
      <c r="B1198" s="118">
        <v>798720</v>
      </c>
      <c r="C1198" s="118" t="s">
        <v>282</v>
      </c>
      <c r="D1198" s="118" t="s">
        <v>160</v>
      </c>
      <c r="E1198" s="118" t="s">
        <v>660</v>
      </c>
      <c r="F1198" s="118" t="s">
        <v>327</v>
      </c>
      <c r="G1198" s="118" t="s">
        <v>677</v>
      </c>
      <c r="H1198" s="118" t="s">
        <v>370</v>
      </c>
      <c r="I1198" s="118" t="s">
        <v>661</v>
      </c>
      <c r="J1198" s="118" t="s">
        <v>662</v>
      </c>
      <c r="K1198" s="118"/>
      <c r="L1198" s="128"/>
    </row>
    <row r="1199" spans="1:12" hidden="1">
      <c r="A1199" s="118" t="s">
        <v>596</v>
      </c>
      <c r="B1199" s="118">
        <v>798720</v>
      </c>
      <c r="C1199" s="118" t="s">
        <v>282</v>
      </c>
      <c r="D1199" s="118" t="s">
        <v>160</v>
      </c>
      <c r="E1199" s="118" t="s">
        <v>663</v>
      </c>
      <c r="F1199" s="118" t="s">
        <v>369</v>
      </c>
      <c r="G1199" s="118" t="s">
        <v>677</v>
      </c>
      <c r="H1199" s="118" t="s">
        <v>370</v>
      </c>
      <c r="I1199" s="118" t="s">
        <v>598</v>
      </c>
      <c r="J1199" s="118" t="s">
        <v>599</v>
      </c>
      <c r="K1199" s="118"/>
      <c r="L1199" s="128"/>
    </row>
    <row r="1200" spans="1:12" hidden="1">
      <c r="A1200" s="118" t="s">
        <v>596</v>
      </c>
      <c r="B1200" s="118">
        <v>798720</v>
      </c>
      <c r="C1200" s="118" t="s">
        <v>282</v>
      </c>
      <c r="D1200" s="118" t="s">
        <v>160</v>
      </c>
      <c r="E1200" s="118" t="s">
        <v>663</v>
      </c>
      <c r="F1200" s="118" t="s">
        <v>330</v>
      </c>
      <c r="G1200" s="118" t="s">
        <v>677</v>
      </c>
      <c r="H1200" s="118" t="s">
        <v>370</v>
      </c>
      <c r="I1200" s="118" t="s">
        <v>598</v>
      </c>
      <c r="J1200" s="118" t="s">
        <v>599</v>
      </c>
      <c r="K1200" s="118"/>
      <c r="L1200" s="128"/>
    </row>
    <row r="1201" spans="1:12" hidden="1">
      <c r="A1201" s="118" t="s">
        <v>596</v>
      </c>
      <c r="B1201" s="118">
        <v>798720</v>
      </c>
      <c r="C1201" s="118" t="s">
        <v>282</v>
      </c>
      <c r="D1201" s="118" t="s">
        <v>160</v>
      </c>
      <c r="E1201" s="118" t="s">
        <v>663</v>
      </c>
      <c r="F1201" s="118" t="s">
        <v>327</v>
      </c>
      <c r="G1201" s="118" t="s">
        <v>677</v>
      </c>
      <c r="H1201" s="118" t="s">
        <v>370</v>
      </c>
      <c r="I1201" s="118" t="s">
        <v>598</v>
      </c>
      <c r="J1201" s="118" t="s">
        <v>599</v>
      </c>
      <c r="K1201" s="118"/>
      <c r="L1201" s="128"/>
    </row>
    <row r="1202" spans="1:12" hidden="1">
      <c r="A1202" s="118" t="s">
        <v>596</v>
      </c>
      <c r="B1202" s="118">
        <v>798720</v>
      </c>
      <c r="C1202" s="118" t="s">
        <v>282</v>
      </c>
      <c r="D1202" s="118" t="s">
        <v>160</v>
      </c>
      <c r="E1202" s="118" t="s">
        <v>236</v>
      </c>
      <c r="F1202" s="118" t="s">
        <v>369</v>
      </c>
      <c r="G1202" s="118" t="s">
        <v>677</v>
      </c>
      <c r="H1202" s="118" t="s">
        <v>370</v>
      </c>
      <c r="I1202" s="118" t="s">
        <v>598</v>
      </c>
      <c r="J1202" s="118" t="s">
        <v>599</v>
      </c>
      <c r="K1202" s="118"/>
      <c r="L1202" s="128"/>
    </row>
    <row r="1203" spans="1:12" hidden="1">
      <c r="A1203" s="118" t="s">
        <v>596</v>
      </c>
      <c r="B1203" s="118">
        <v>798720</v>
      </c>
      <c r="C1203" s="118" t="s">
        <v>282</v>
      </c>
      <c r="D1203" s="118" t="s">
        <v>160</v>
      </c>
      <c r="E1203" s="118" t="s">
        <v>236</v>
      </c>
      <c r="F1203" s="118" t="s">
        <v>330</v>
      </c>
      <c r="G1203" s="118" t="s">
        <v>677</v>
      </c>
      <c r="H1203" s="118" t="s">
        <v>370</v>
      </c>
      <c r="I1203" s="118" t="s">
        <v>598</v>
      </c>
      <c r="J1203" s="118" t="s">
        <v>599</v>
      </c>
      <c r="K1203" s="118"/>
      <c r="L1203" s="128"/>
    </row>
    <row r="1204" spans="1:12" hidden="1">
      <c r="A1204" s="118" t="s">
        <v>596</v>
      </c>
      <c r="B1204" s="118">
        <v>798720</v>
      </c>
      <c r="C1204" s="118" t="s">
        <v>282</v>
      </c>
      <c r="D1204" s="118" t="s">
        <v>160</v>
      </c>
      <c r="E1204" s="118" t="s">
        <v>236</v>
      </c>
      <c r="F1204" s="118" t="s">
        <v>327</v>
      </c>
      <c r="G1204" s="118" t="s">
        <v>677</v>
      </c>
      <c r="H1204" s="118" t="s">
        <v>370</v>
      </c>
      <c r="I1204" s="118" t="s">
        <v>598</v>
      </c>
      <c r="J1204" s="118" t="s">
        <v>599</v>
      </c>
      <c r="K1204" s="118"/>
      <c r="L1204" s="128"/>
    </row>
    <row r="1205" spans="1:12" hidden="1">
      <c r="A1205" s="118" t="s">
        <v>596</v>
      </c>
      <c r="B1205" s="118">
        <v>798720</v>
      </c>
      <c r="C1205" s="118" t="s">
        <v>282</v>
      </c>
      <c r="D1205" s="118" t="s">
        <v>160</v>
      </c>
      <c r="E1205" s="118" t="s">
        <v>237</v>
      </c>
      <c r="F1205" s="118" t="s">
        <v>369</v>
      </c>
      <c r="G1205" s="118" t="s">
        <v>677</v>
      </c>
      <c r="H1205" s="118" t="s">
        <v>370</v>
      </c>
      <c r="I1205" s="118" t="s">
        <v>629</v>
      </c>
      <c r="J1205" s="118" t="s">
        <v>599</v>
      </c>
      <c r="K1205" s="118"/>
      <c r="L1205" s="128"/>
    </row>
    <row r="1206" spans="1:12" hidden="1">
      <c r="A1206" s="118" t="s">
        <v>596</v>
      </c>
      <c r="B1206" s="118">
        <v>798720</v>
      </c>
      <c r="C1206" s="118" t="s">
        <v>282</v>
      </c>
      <c r="D1206" s="118" t="s">
        <v>160</v>
      </c>
      <c r="E1206" s="118" t="s">
        <v>237</v>
      </c>
      <c r="F1206" s="118" t="s">
        <v>330</v>
      </c>
      <c r="G1206" s="118" t="s">
        <v>677</v>
      </c>
      <c r="H1206" s="118" t="s">
        <v>370</v>
      </c>
      <c r="I1206" s="118" t="s">
        <v>629</v>
      </c>
      <c r="J1206" s="118" t="s">
        <v>599</v>
      </c>
      <c r="K1206" s="118"/>
      <c r="L1206" s="128"/>
    </row>
    <row r="1207" spans="1:12" hidden="1">
      <c r="A1207" s="118" t="s">
        <v>596</v>
      </c>
      <c r="B1207" s="118">
        <v>798720</v>
      </c>
      <c r="C1207" s="118" t="s">
        <v>282</v>
      </c>
      <c r="D1207" s="118" t="s">
        <v>160</v>
      </c>
      <c r="E1207" s="118" t="s">
        <v>237</v>
      </c>
      <c r="F1207" s="118" t="s">
        <v>327</v>
      </c>
      <c r="G1207" s="118" t="s">
        <v>677</v>
      </c>
      <c r="H1207" s="118" t="s">
        <v>370</v>
      </c>
      <c r="I1207" s="118" t="s">
        <v>629</v>
      </c>
      <c r="J1207" s="118" t="s">
        <v>599</v>
      </c>
      <c r="K1207" s="118"/>
      <c r="L1207" s="128"/>
    </row>
    <row r="1208" spans="1:12" hidden="1">
      <c r="A1208" s="118" t="s">
        <v>596</v>
      </c>
      <c r="B1208" s="118">
        <v>798720</v>
      </c>
      <c r="C1208" s="118" t="s">
        <v>282</v>
      </c>
      <c r="D1208" s="118" t="s">
        <v>169</v>
      </c>
      <c r="E1208" s="118" t="s">
        <v>238</v>
      </c>
      <c r="F1208" s="118" t="s">
        <v>311</v>
      </c>
      <c r="G1208" s="118" t="s">
        <v>677</v>
      </c>
      <c r="H1208" s="118" t="s">
        <v>370</v>
      </c>
      <c r="I1208" s="118" t="s">
        <v>606</v>
      </c>
      <c r="J1208" s="118" t="s">
        <v>607</v>
      </c>
      <c r="K1208" s="118"/>
      <c r="L1208" s="128"/>
    </row>
    <row r="1209" spans="1:12" hidden="1">
      <c r="A1209" s="118" t="s">
        <v>596</v>
      </c>
      <c r="B1209" s="118">
        <v>798720</v>
      </c>
      <c r="C1209" s="118" t="s">
        <v>282</v>
      </c>
      <c r="D1209" s="118" t="s">
        <v>169</v>
      </c>
      <c r="E1209" s="118" t="s">
        <v>238</v>
      </c>
      <c r="F1209" s="118" t="s">
        <v>319</v>
      </c>
      <c r="G1209" s="118" t="s">
        <v>677</v>
      </c>
      <c r="H1209" s="118" t="s">
        <v>370</v>
      </c>
      <c r="I1209" s="118" t="s">
        <v>606</v>
      </c>
      <c r="J1209" s="118" t="s">
        <v>607</v>
      </c>
      <c r="K1209" s="118"/>
      <c r="L1209" s="128"/>
    </row>
    <row r="1210" spans="1:12" hidden="1">
      <c r="A1210" s="118" t="s">
        <v>596</v>
      </c>
      <c r="B1210" s="118">
        <v>798720</v>
      </c>
      <c r="C1210" s="118" t="s">
        <v>282</v>
      </c>
      <c r="D1210" s="118" t="s">
        <v>169</v>
      </c>
      <c r="E1210" s="118" t="s">
        <v>238</v>
      </c>
      <c r="F1210" s="118" t="s">
        <v>610</v>
      </c>
      <c r="G1210" s="118" t="s">
        <v>677</v>
      </c>
      <c r="H1210" s="118" t="s">
        <v>370</v>
      </c>
      <c r="I1210" s="118" t="s">
        <v>606</v>
      </c>
      <c r="J1210" s="118" t="s">
        <v>607</v>
      </c>
      <c r="K1210" s="118"/>
      <c r="L1210" s="128"/>
    </row>
    <row r="1211" spans="1:12" hidden="1">
      <c r="A1211" s="118" t="s">
        <v>596</v>
      </c>
      <c r="B1211" s="118">
        <v>798720</v>
      </c>
      <c r="C1211" s="118" t="s">
        <v>282</v>
      </c>
      <c r="D1211" s="118" t="s">
        <v>160</v>
      </c>
      <c r="E1211" s="118" t="s">
        <v>285</v>
      </c>
      <c r="F1211" s="118" t="s">
        <v>605</v>
      </c>
      <c r="G1211" s="118" t="s">
        <v>677</v>
      </c>
      <c r="H1211" s="142" t="s">
        <v>370</v>
      </c>
      <c r="I1211" s="118" t="s">
        <v>614</v>
      </c>
      <c r="J1211" s="118" t="s">
        <v>614</v>
      </c>
      <c r="K1211" s="118"/>
      <c r="L1211" s="128"/>
    </row>
    <row r="1212" spans="1:12" hidden="1">
      <c r="A1212" s="118" t="s">
        <v>596</v>
      </c>
      <c r="B1212" s="118">
        <v>798720</v>
      </c>
      <c r="C1212" s="118" t="s">
        <v>282</v>
      </c>
      <c r="D1212" s="118" t="s">
        <v>160</v>
      </c>
      <c r="E1212" s="118" t="s">
        <v>285</v>
      </c>
      <c r="F1212" s="118" t="s">
        <v>285</v>
      </c>
      <c r="G1212" s="118" t="s">
        <v>677</v>
      </c>
      <c r="H1212" s="142" t="s">
        <v>370</v>
      </c>
      <c r="I1212" s="118" t="s">
        <v>614</v>
      </c>
      <c r="J1212" s="118" t="s">
        <v>614</v>
      </c>
      <c r="K1212" s="118"/>
      <c r="L1212" s="128"/>
    </row>
    <row r="1213" spans="1:12" hidden="1">
      <c r="A1213" s="118" t="s">
        <v>596</v>
      </c>
      <c r="B1213" s="118">
        <v>798720</v>
      </c>
      <c r="C1213" s="118" t="s">
        <v>282</v>
      </c>
      <c r="D1213" s="118" t="s">
        <v>160</v>
      </c>
      <c r="E1213" s="118" t="s">
        <v>285</v>
      </c>
      <c r="F1213" s="142" t="s">
        <v>298</v>
      </c>
      <c r="G1213" s="118" t="s">
        <v>677</v>
      </c>
      <c r="H1213" s="142" t="s">
        <v>370</v>
      </c>
      <c r="I1213" s="118" t="s">
        <v>614</v>
      </c>
      <c r="J1213" s="118" t="s">
        <v>614</v>
      </c>
      <c r="K1213" s="118"/>
      <c r="L1213" s="128"/>
    </row>
    <row r="1214" spans="1:12" hidden="1">
      <c r="A1214" s="118" t="s">
        <v>596</v>
      </c>
      <c r="B1214" s="118">
        <v>798720</v>
      </c>
      <c r="C1214" s="118" t="s">
        <v>282</v>
      </c>
      <c r="D1214" s="118" t="s">
        <v>160</v>
      </c>
      <c r="E1214" s="118" t="s">
        <v>239</v>
      </c>
      <c r="F1214" s="118" t="s">
        <v>369</v>
      </c>
      <c r="G1214" s="118" t="s">
        <v>677</v>
      </c>
      <c r="H1214" s="118" t="s">
        <v>370</v>
      </c>
      <c r="I1214" s="118" t="s">
        <v>624</v>
      </c>
      <c r="J1214" s="118" t="s">
        <v>664</v>
      </c>
      <c r="K1214" s="118"/>
      <c r="L1214" s="128"/>
    </row>
    <row r="1215" spans="1:12" hidden="1">
      <c r="A1215" s="118" t="s">
        <v>596</v>
      </c>
      <c r="B1215" s="118">
        <v>798720</v>
      </c>
      <c r="C1215" s="118" t="s">
        <v>282</v>
      </c>
      <c r="D1215" s="118" t="s">
        <v>160</v>
      </c>
      <c r="E1215" s="118" t="s">
        <v>239</v>
      </c>
      <c r="F1215" s="118" t="s">
        <v>330</v>
      </c>
      <c r="G1215" s="118" t="s">
        <v>677</v>
      </c>
      <c r="H1215" s="118" t="s">
        <v>370</v>
      </c>
      <c r="I1215" s="118" t="s">
        <v>624</v>
      </c>
      <c r="J1215" s="118" t="s">
        <v>664</v>
      </c>
      <c r="K1215" s="118"/>
      <c r="L1215" s="128"/>
    </row>
    <row r="1216" spans="1:12" hidden="1">
      <c r="A1216" s="118" t="s">
        <v>596</v>
      </c>
      <c r="B1216" s="118">
        <v>798720</v>
      </c>
      <c r="C1216" s="118" t="s">
        <v>282</v>
      </c>
      <c r="D1216" s="118" t="s">
        <v>160</v>
      </c>
      <c r="E1216" s="118" t="s">
        <v>239</v>
      </c>
      <c r="F1216" s="118" t="s">
        <v>327</v>
      </c>
      <c r="G1216" s="118" t="s">
        <v>677</v>
      </c>
      <c r="H1216" s="118" t="s">
        <v>370</v>
      </c>
      <c r="I1216" s="118" t="s">
        <v>624</v>
      </c>
      <c r="J1216" s="118" t="s">
        <v>664</v>
      </c>
      <c r="K1216" s="118"/>
      <c r="L1216" s="128"/>
    </row>
    <row r="1217" spans="1:12" hidden="1">
      <c r="A1217" s="118" t="s">
        <v>596</v>
      </c>
      <c r="B1217" s="118">
        <v>798720</v>
      </c>
      <c r="C1217" s="118" t="s">
        <v>282</v>
      </c>
      <c r="D1217" s="118" t="s">
        <v>160</v>
      </c>
      <c r="E1217" s="118" t="s">
        <v>361</v>
      </c>
      <c r="F1217" s="118" t="s">
        <v>369</v>
      </c>
      <c r="G1217" s="118" t="s">
        <v>677</v>
      </c>
      <c r="H1217" s="118" t="s">
        <v>370</v>
      </c>
      <c r="I1217" s="118" t="s">
        <v>606</v>
      </c>
      <c r="J1217" s="118" t="s">
        <v>607</v>
      </c>
      <c r="K1217" s="118"/>
      <c r="L1217" s="128"/>
    </row>
    <row r="1218" spans="1:12" hidden="1">
      <c r="A1218" s="118" t="s">
        <v>596</v>
      </c>
      <c r="B1218" s="118">
        <v>798720</v>
      </c>
      <c r="C1218" s="118" t="s">
        <v>282</v>
      </c>
      <c r="D1218" s="118" t="s">
        <v>160</v>
      </c>
      <c r="E1218" s="118" t="s">
        <v>361</v>
      </c>
      <c r="F1218" s="118" t="s">
        <v>330</v>
      </c>
      <c r="G1218" s="118" t="s">
        <v>677</v>
      </c>
      <c r="H1218" s="118" t="s">
        <v>370</v>
      </c>
      <c r="I1218" s="118" t="s">
        <v>606</v>
      </c>
      <c r="J1218" s="118" t="s">
        <v>607</v>
      </c>
      <c r="K1218" s="118"/>
      <c r="L1218" s="128"/>
    </row>
    <row r="1219" spans="1:12" hidden="1">
      <c r="A1219" s="118" t="s">
        <v>596</v>
      </c>
      <c r="B1219" s="118">
        <v>798720</v>
      </c>
      <c r="C1219" s="118" t="s">
        <v>282</v>
      </c>
      <c r="D1219" s="118" t="s">
        <v>160</v>
      </c>
      <c r="E1219" s="118" t="s">
        <v>361</v>
      </c>
      <c r="F1219" s="118" t="s">
        <v>327</v>
      </c>
      <c r="G1219" s="118" t="s">
        <v>677</v>
      </c>
      <c r="H1219" s="118" t="s">
        <v>370</v>
      </c>
      <c r="I1219" s="118" t="s">
        <v>606</v>
      </c>
      <c r="J1219" s="118" t="s">
        <v>607</v>
      </c>
      <c r="K1219" s="118"/>
      <c r="L1219" s="128"/>
    </row>
    <row r="1220" spans="1:12" hidden="1">
      <c r="A1220" s="118" t="s">
        <v>596</v>
      </c>
      <c r="B1220" s="118">
        <v>798720</v>
      </c>
      <c r="C1220" s="118" t="s">
        <v>282</v>
      </c>
      <c r="D1220" s="118" t="s">
        <v>160</v>
      </c>
      <c r="E1220" s="118" t="s">
        <v>580</v>
      </c>
      <c r="F1220" s="118" t="s">
        <v>369</v>
      </c>
      <c r="G1220" s="118" t="s">
        <v>677</v>
      </c>
      <c r="H1220" s="118" t="s">
        <v>370</v>
      </c>
      <c r="I1220" s="118" t="s">
        <v>607</v>
      </c>
      <c r="J1220" s="118" t="s">
        <v>607</v>
      </c>
      <c r="K1220" s="118"/>
      <c r="L1220" s="128"/>
    </row>
    <row r="1221" spans="1:12" hidden="1">
      <c r="A1221" s="118" t="s">
        <v>596</v>
      </c>
      <c r="B1221" s="118">
        <v>798720</v>
      </c>
      <c r="C1221" s="118" t="s">
        <v>282</v>
      </c>
      <c r="D1221" s="118" t="s">
        <v>160</v>
      </c>
      <c r="E1221" s="118" t="s">
        <v>580</v>
      </c>
      <c r="F1221" s="118" t="s">
        <v>330</v>
      </c>
      <c r="G1221" s="118" t="s">
        <v>677</v>
      </c>
      <c r="H1221" s="118" t="s">
        <v>370</v>
      </c>
      <c r="I1221" s="118" t="s">
        <v>607</v>
      </c>
      <c r="J1221" s="118" t="s">
        <v>607</v>
      </c>
      <c r="K1221" s="118"/>
      <c r="L1221" s="128"/>
    </row>
    <row r="1222" spans="1:12" hidden="1">
      <c r="A1222" s="118" t="s">
        <v>596</v>
      </c>
      <c r="B1222" s="118">
        <v>798720</v>
      </c>
      <c r="C1222" s="118" t="s">
        <v>282</v>
      </c>
      <c r="D1222" s="118" t="s">
        <v>160</v>
      </c>
      <c r="E1222" s="118" t="s">
        <v>580</v>
      </c>
      <c r="F1222" s="118" t="s">
        <v>327</v>
      </c>
      <c r="G1222" s="118" t="s">
        <v>677</v>
      </c>
      <c r="H1222" s="118" t="s">
        <v>370</v>
      </c>
      <c r="I1222" s="118" t="s">
        <v>607</v>
      </c>
      <c r="J1222" s="118" t="s">
        <v>607</v>
      </c>
      <c r="K1222" s="118"/>
      <c r="L1222" s="128"/>
    </row>
    <row r="1223" spans="1:12" hidden="1">
      <c r="A1223" s="118" t="s">
        <v>596</v>
      </c>
      <c r="B1223" s="118">
        <v>798720</v>
      </c>
      <c r="C1223" s="118" t="s">
        <v>282</v>
      </c>
      <c r="D1223" s="118" t="s">
        <v>390</v>
      </c>
      <c r="E1223" s="118" t="s">
        <v>665</v>
      </c>
      <c r="F1223" s="118" t="s">
        <v>605</v>
      </c>
      <c r="G1223" s="118" t="s">
        <v>677</v>
      </c>
      <c r="H1223" s="118"/>
      <c r="I1223" s="118" t="s">
        <v>657</v>
      </c>
      <c r="J1223" s="118" t="s">
        <v>658</v>
      </c>
      <c r="K1223" s="118"/>
      <c r="L1223" s="128"/>
    </row>
    <row r="1224" spans="1:12" hidden="1">
      <c r="A1224" s="118" t="s">
        <v>596</v>
      </c>
      <c r="B1224" s="118">
        <v>798720</v>
      </c>
      <c r="C1224" s="118" t="s">
        <v>282</v>
      </c>
      <c r="D1224" s="118" t="s">
        <v>390</v>
      </c>
      <c r="E1224" s="118" t="s">
        <v>665</v>
      </c>
      <c r="F1224" s="118" t="s">
        <v>285</v>
      </c>
      <c r="G1224" s="118" t="s">
        <v>677</v>
      </c>
      <c r="H1224" s="118"/>
      <c r="I1224" s="118" t="s">
        <v>657</v>
      </c>
      <c r="J1224" s="118" t="s">
        <v>658</v>
      </c>
      <c r="K1224" s="118"/>
      <c r="L1224" s="128"/>
    </row>
    <row r="1225" spans="1:12" hidden="1">
      <c r="A1225" s="118" t="s">
        <v>596</v>
      </c>
      <c r="B1225" s="118">
        <v>798720</v>
      </c>
      <c r="C1225" s="118" t="s">
        <v>282</v>
      </c>
      <c r="D1225" s="118" t="s">
        <v>390</v>
      </c>
      <c r="E1225" s="118" t="s">
        <v>665</v>
      </c>
      <c r="F1225" s="118" t="s">
        <v>298</v>
      </c>
      <c r="G1225" s="118" t="s">
        <v>677</v>
      </c>
      <c r="H1225" s="118"/>
      <c r="I1225" s="118" t="s">
        <v>657</v>
      </c>
      <c r="J1225" s="118" t="s">
        <v>658</v>
      </c>
      <c r="K1225" s="118"/>
      <c r="L1225" s="128"/>
    </row>
    <row r="1226" spans="1:12" hidden="1">
      <c r="A1226" s="118" t="s">
        <v>596</v>
      </c>
      <c r="B1226" s="118">
        <v>798720</v>
      </c>
      <c r="C1226" s="118" t="s">
        <v>282</v>
      </c>
      <c r="D1226" s="118" t="s">
        <v>227</v>
      </c>
      <c r="E1226" s="118" t="s">
        <v>243</v>
      </c>
      <c r="F1226" s="118" t="s">
        <v>311</v>
      </c>
      <c r="G1226" s="118" t="s">
        <v>677</v>
      </c>
      <c r="H1226" s="118"/>
      <c r="I1226" s="118" t="s">
        <v>632</v>
      </c>
      <c r="J1226" s="118" t="s">
        <v>633</v>
      </c>
      <c r="K1226" s="118"/>
      <c r="L1226" s="128"/>
    </row>
    <row r="1227" spans="1:12" hidden="1">
      <c r="A1227" s="118" t="s">
        <v>596</v>
      </c>
      <c r="B1227" s="118">
        <v>798720</v>
      </c>
      <c r="C1227" s="118" t="s">
        <v>282</v>
      </c>
      <c r="D1227" s="118" t="s">
        <v>227</v>
      </c>
      <c r="E1227" s="118" t="s">
        <v>243</v>
      </c>
      <c r="F1227" s="118" t="s">
        <v>319</v>
      </c>
      <c r="G1227" s="118" t="s">
        <v>677</v>
      </c>
      <c r="H1227" s="118"/>
      <c r="I1227" s="118" t="s">
        <v>632</v>
      </c>
      <c r="J1227" s="118" t="s">
        <v>633</v>
      </c>
      <c r="K1227" s="118"/>
      <c r="L1227" s="128"/>
    </row>
    <row r="1228" spans="1:12" hidden="1">
      <c r="A1228" s="118" t="s">
        <v>596</v>
      </c>
      <c r="B1228" s="118">
        <v>798720</v>
      </c>
      <c r="C1228" s="118" t="s">
        <v>282</v>
      </c>
      <c r="D1228" s="118" t="s">
        <v>227</v>
      </c>
      <c r="E1228" s="118" t="s">
        <v>243</v>
      </c>
      <c r="F1228" s="118" t="s">
        <v>610</v>
      </c>
      <c r="G1228" s="118" t="s">
        <v>677</v>
      </c>
      <c r="H1228" s="118"/>
      <c r="I1228" s="118" t="s">
        <v>632</v>
      </c>
      <c r="J1228" s="118" t="s">
        <v>633</v>
      </c>
      <c r="K1228" s="118"/>
      <c r="L1228" s="128"/>
    </row>
    <row r="1229" spans="1:12" hidden="1">
      <c r="A1229" s="118" t="s">
        <v>596</v>
      </c>
      <c r="B1229" s="118">
        <v>798720</v>
      </c>
      <c r="C1229" s="118" t="s">
        <v>282</v>
      </c>
      <c r="D1229" s="118" t="s">
        <v>311</v>
      </c>
      <c r="E1229" s="118" t="s">
        <v>311</v>
      </c>
      <c r="F1229" s="118" t="s">
        <v>311</v>
      </c>
      <c r="G1229" s="118" t="s">
        <v>677</v>
      </c>
      <c r="H1229" s="118" t="s">
        <v>370</v>
      </c>
      <c r="I1229" s="118" t="s">
        <v>614</v>
      </c>
      <c r="J1229" s="118" t="s">
        <v>614</v>
      </c>
      <c r="K1229" s="118"/>
      <c r="L1229" s="128"/>
    </row>
    <row r="1230" spans="1:12" hidden="1">
      <c r="A1230" s="118" t="s">
        <v>596</v>
      </c>
      <c r="B1230" s="118">
        <v>798720</v>
      </c>
      <c r="C1230" s="118" t="s">
        <v>282</v>
      </c>
      <c r="D1230" s="118" t="s">
        <v>311</v>
      </c>
      <c r="E1230" s="118" t="s">
        <v>311</v>
      </c>
      <c r="F1230" s="118" t="s">
        <v>319</v>
      </c>
      <c r="G1230" s="118" t="s">
        <v>677</v>
      </c>
      <c r="H1230" s="118" t="s">
        <v>370</v>
      </c>
      <c r="I1230" s="118" t="s">
        <v>614</v>
      </c>
      <c r="J1230" s="118" t="s">
        <v>614</v>
      </c>
      <c r="K1230" s="118"/>
      <c r="L1230" s="128"/>
    </row>
    <row r="1231" spans="1:12" hidden="1">
      <c r="A1231" s="118" t="s">
        <v>596</v>
      </c>
      <c r="B1231" s="118">
        <v>798720</v>
      </c>
      <c r="C1231" s="118" t="s">
        <v>282</v>
      </c>
      <c r="D1231" s="118" t="s">
        <v>311</v>
      </c>
      <c r="E1231" s="118" t="s">
        <v>311</v>
      </c>
      <c r="F1231" s="118" t="s">
        <v>610</v>
      </c>
      <c r="G1231" s="118" t="s">
        <v>677</v>
      </c>
      <c r="H1231" s="118" t="s">
        <v>370</v>
      </c>
      <c r="I1231" s="118" t="s">
        <v>614</v>
      </c>
      <c r="J1231" s="118" t="s">
        <v>614</v>
      </c>
      <c r="K1231" s="118"/>
      <c r="L1231" s="128"/>
    </row>
    <row r="1232" spans="1:12" hidden="1">
      <c r="A1232" s="118" t="s">
        <v>596</v>
      </c>
      <c r="B1232" s="118">
        <v>798720</v>
      </c>
      <c r="C1232" s="118" t="s">
        <v>282</v>
      </c>
      <c r="D1232" s="118" t="s">
        <v>163</v>
      </c>
      <c r="E1232" s="118" t="s">
        <v>244</v>
      </c>
      <c r="F1232" s="118" t="s">
        <v>311</v>
      </c>
      <c r="G1232" s="118" t="s">
        <v>677</v>
      </c>
      <c r="H1232" s="118" t="s">
        <v>370</v>
      </c>
      <c r="I1232" s="118" t="s">
        <v>657</v>
      </c>
      <c r="J1232" s="118" t="s">
        <v>658</v>
      </c>
      <c r="K1232" s="118"/>
      <c r="L1232" s="128"/>
    </row>
    <row r="1233" spans="1:12" hidden="1">
      <c r="A1233" s="118" t="s">
        <v>596</v>
      </c>
      <c r="B1233" s="118">
        <v>798720</v>
      </c>
      <c r="C1233" s="118" t="s">
        <v>282</v>
      </c>
      <c r="D1233" s="118" t="s">
        <v>163</v>
      </c>
      <c r="E1233" s="118" t="s">
        <v>244</v>
      </c>
      <c r="F1233" s="118" t="s">
        <v>319</v>
      </c>
      <c r="G1233" s="118" t="s">
        <v>677</v>
      </c>
      <c r="H1233" s="118" t="s">
        <v>370</v>
      </c>
      <c r="I1233" s="118" t="s">
        <v>657</v>
      </c>
      <c r="J1233" s="118" t="s">
        <v>658</v>
      </c>
      <c r="K1233" s="118"/>
      <c r="L1233" s="128"/>
    </row>
    <row r="1234" spans="1:12" hidden="1">
      <c r="A1234" s="118" t="s">
        <v>596</v>
      </c>
      <c r="B1234" s="118">
        <v>798720</v>
      </c>
      <c r="C1234" s="118" t="s">
        <v>282</v>
      </c>
      <c r="D1234" s="118" t="s">
        <v>163</v>
      </c>
      <c r="E1234" s="118" t="s">
        <v>244</v>
      </c>
      <c r="F1234" s="118" t="s">
        <v>610</v>
      </c>
      <c r="G1234" s="118" t="s">
        <v>677</v>
      </c>
      <c r="H1234" s="118" t="s">
        <v>370</v>
      </c>
      <c r="I1234" s="118" t="s">
        <v>657</v>
      </c>
      <c r="J1234" s="118" t="s">
        <v>658</v>
      </c>
      <c r="K1234" s="118"/>
      <c r="L1234" s="128"/>
    </row>
    <row r="1235" spans="1:12" hidden="1">
      <c r="A1235" s="118" t="s">
        <v>596</v>
      </c>
      <c r="B1235" s="118">
        <v>798720</v>
      </c>
      <c r="C1235" s="118" t="s">
        <v>282</v>
      </c>
      <c r="D1235" s="118" t="s">
        <v>169</v>
      </c>
      <c r="E1235" s="118" t="s">
        <v>246</v>
      </c>
      <c r="F1235" s="118" t="s">
        <v>311</v>
      </c>
      <c r="G1235" s="118" t="s">
        <v>677</v>
      </c>
      <c r="H1235" s="118" t="s">
        <v>370</v>
      </c>
      <c r="I1235" s="118" t="s">
        <v>614</v>
      </c>
      <c r="J1235" s="118" t="s">
        <v>614</v>
      </c>
      <c r="K1235" s="118"/>
      <c r="L1235" s="128"/>
    </row>
    <row r="1236" spans="1:12" hidden="1">
      <c r="A1236" s="118" t="s">
        <v>596</v>
      </c>
      <c r="B1236" s="118">
        <v>798720</v>
      </c>
      <c r="C1236" s="118" t="s">
        <v>282</v>
      </c>
      <c r="D1236" s="118" t="s">
        <v>169</v>
      </c>
      <c r="E1236" s="118" t="s">
        <v>246</v>
      </c>
      <c r="F1236" s="118" t="s">
        <v>319</v>
      </c>
      <c r="G1236" s="118" t="s">
        <v>677</v>
      </c>
      <c r="H1236" s="118" t="s">
        <v>370</v>
      </c>
      <c r="I1236" s="118" t="s">
        <v>614</v>
      </c>
      <c r="J1236" s="118" t="s">
        <v>614</v>
      </c>
      <c r="K1236" s="118"/>
      <c r="L1236" s="128"/>
    </row>
    <row r="1237" spans="1:12" hidden="1">
      <c r="A1237" s="118" t="s">
        <v>596</v>
      </c>
      <c r="B1237" s="118">
        <v>798720</v>
      </c>
      <c r="C1237" s="118" t="s">
        <v>282</v>
      </c>
      <c r="D1237" s="118" t="s">
        <v>169</v>
      </c>
      <c r="E1237" s="118" t="s">
        <v>246</v>
      </c>
      <c r="F1237" s="118" t="s">
        <v>610</v>
      </c>
      <c r="G1237" s="118" t="s">
        <v>677</v>
      </c>
      <c r="H1237" s="118" t="s">
        <v>370</v>
      </c>
      <c r="I1237" s="118" t="s">
        <v>614</v>
      </c>
      <c r="J1237" s="118" t="s">
        <v>614</v>
      </c>
      <c r="K1237" s="118"/>
      <c r="L1237" s="128"/>
    </row>
    <row r="1238" spans="1:12" hidden="1">
      <c r="A1238" s="118" t="s">
        <v>596</v>
      </c>
      <c r="B1238" s="118">
        <v>798720</v>
      </c>
      <c r="C1238" s="118" t="s">
        <v>282</v>
      </c>
      <c r="D1238" s="118" t="s">
        <v>160</v>
      </c>
      <c r="E1238" s="118" t="s">
        <v>248</v>
      </c>
      <c r="F1238" s="118" t="s">
        <v>605</v>
      </c>
      <c r="G1238" s="118" t="s">
        <v>677</v>
      </c>
      <c r="H1238" s="118" t="s">
        <v>370</v>
      </c>
      <c r="I1238" s="118" t="s">
        <v>608</v>
      </c>
      <c r="J1238" s="118" t="s">
        <v>609</v>
      </c>
      <c r="K1238" s="118"/>
      <c r="L1238" s="128"/>
    </row>
    <row r="1239" spans="1:12" hidden="1">
      <c r="A1239" s="118" t="s">
        <v>596</v>
      </c>
      <c r="B1239" s="118">
        <v>798720</v>
      </c>
      <c r="C1239" s="118" t="s">
        <v>282</v>
      </c>
      <c r="D1239" s="118" t="s">
        <v>160</v>
      </c>
      <c r="E1239" s="118" t="s">
        <v>248</v>
      </c>
      <c r="F1239" s="118" t="s">
        <v>285</v>
      </c>
      <c r="G1239" s="118" t="s">
        <v>677</v>
      </c>
      <c r="H1239" s="118" t="s">
        <v>370</v>
      </c>
      <c r="I1239" s="118" t="s">
        <v>608</v>
      </c>
      <c r="J1239" s="118" t="s">
        <v>609</v>
      </c>
      <c r="K1239" s="118"/>
      <c r="L1239" s="128"/>
    </row>
    <row r="1240" spans="1:12" hidden="1">
      <c r="A1240" s="118" t="s">
        <v>596</v>
      </c>
      <c r="B1240" s="118">
        <v>798720</v>
      </c>
      <c r="C1240" s="118" t="s">
        <v>282</v>
      </c>
      <c r="D1240" s="118" t="s">
        <v>160</v>
      </c>
      <c r="E1240" s="118" t="s">
        <v>248</v>
      </c>
      <c r="F1240" s="118" t="s">
        <v>298</v>
      </c>
      <c r="G1240" s="118" t="s">
        <v>677</v>
      </c>
      <c r="H1240" s="118" t="s">
        <v>370</v>
      </c>
      <c r="I1240" s="118" t="s">
        <v>608</v>
      </c>
      <c r="J1240" s="118" t="s">
        <v>609</v>
      </c>
      <c r="K1240" s="118"/>
      <c r="L1240" s="128"/>
    </row>
    <row r="1241" spans="1:12" hidden="1">
      <c r="A1241" s="118" t="s">
        <v>596</v>
      </c>
      <c r="B1241" s="118">
        <v>798720</v>
      </c>
      <c r="C1241" s="118" t="s">
        <v>282</v>
      </c>
      <c r="D1241" s="118" t="s">
        <v>160</v>
      </c>
      <c r="E1241" s="118" t="s">
        <v>490</v>
      </c>
      <c r="F1241" s="118" t="s">
        <v>369</v>
      </c>
      <c r="G1241" s="118" t="s">
        <v>677</v>
      </c>
      <c r="H1241" s="118" t="s">
        <v>370</v>
      </c>
      <c r="I1241" s="118" t="s">
        <v>598</v>
      </c>
      <c r="J1241" s="118" t="s">
        <v>599</v>
      </c>
      <c r="K1241" s="118"/>
      <c r="L1241" s="128"/>
    </row>
    <row r="1242" spans="1:12" hidden="1">
      <c r="A1242" s="118" t="s">
        <v>596</v>
      </c>
      <c r="B1242" s="118">
        <v>798720</v>
      </c>
      <c r="C1242" s="118" t="s">
        <v>282</v>
      </c>
      <c r="D1242" s="118" t="s">
        <v>160</v>
      </c>
      <c r="E1242" s="118" t="s">
        <v>490</v>
      </c>
      <c r="F1242" s="118" t="s">
        <v>330</v>
      </c>
      <c r="G1242" s="118" t="s">
        <v>677</v>
      </c>
      <c r="H1242" s="118" t="s">
        <v>370</v>
      </c>
      <c r="I1242" s="118" t="s">
        <v>598</v>
      </c>
      <c r="J1242" s="118" t="s">
        <v>599</v>
      </c>
      <c r="K1242" s="118"/>
      <c r="L1242" s="128"/>
    </row>
    <row r="1243" spans="1:12" hidden="1">
      <c r="A1243" s="118" t="s">
        <v>596</v>
      </c>
      <c r="B1243" s="118">
        <v>798720</v>
      </c>
      <c r="C1243" s="118" t="s">
        <v>282</v>
      </c>
      <c r="D1243" s="118" t="s">
        <v>160</v>
      </c>
      <c r="E1243" s="118" t="s">
        <v>490</v>
      </c>
      <c r="F1243" s="118" t="s">
        <v>327</v>
      </c>
      <c r="G1243" s="118" t="s">
        <v>677</v>
      </c>
      <c r="H1243" s="118" t="s">
        <v>370</v>
      </c>
      <c r="I1243" s="118" t="s">
        <v>598</v>
      </c>
      <c r="J1243" s="118" t="s">
        <v>599</v>
      </c>
      <c r="K1243" s="118"/>
      <c r="L1243" s="128"/>
    </row>
    <row r="1244" spans="1:12" hidden="1">
      <c r="A1244" s="118" t="s">
        <v>596</v>
      </c>
      <c r="B1244" s="118">
        <v>798720</v>
      </c>
      <c r="C1244" s="118" t="s">
        <v>282</v>
      </c>
      <c r="D1244" s="118" t="s">
        <v>160</v>
      </c>
      <c r="E1244" s="118" t="s">
        <v>253</v>
      </c>
      <c r="F1244" s="118" t="s">
        <v>605</v>
      </c>
      <c r="G1244" s="118" t="s">
        <v>677</v>
      </c>
      <c r="H1244" s="118" t="s">
        <v>370</v>
      </c>
      <c r="I1244" s="118" t="s">
        <v>598</v>
      </c>
      <c r="J1244" s="118" t="s">
        <v>599</v>
      </c>
      <c r="K1244" s="118"/>
      <c r="L1244" s="128"/>
    </row>
    <row r="1245" spans="1:12" hidden="1">
      <c r="A1245" s="118" t="s">
        <v>596</v>
      </c>
      <c r="B1245" s="118">
        <v>798720</v>
      </c>
      <c r="C1245" s="118" t="s">
        <v>282</v>
      </c>
      <c r="D1245" s="118" t="s">
        <v>160</v>
      </c>
      <c r="E1245" s="118" t="s">
        <v>253</v>
      </c>
      <c r="F1245" s="118" t="s">
        <v>285</v>
      </c>
      <c r="G1245" s="118" t="s">
        <v>677</v>
      </c>
      <c r="H1245" s="118" t="s">
        <v>370</v>
      </c>
      <c r="I1245" s="118" t="s">
        <v>598</v>
      </c>
      <c r="J1245" s="118" t="s">
        <v>599</v>
      </c>
      <c r="K1245" s="118"/>
      <c r="L1245" s="128"/>
    </row>
    <row r="1246" spans="1:12" hidden="1">
      <c r="A1246" s="118" t="s">
        <v>596</v>
      </c>
      <c r="B1246" s="118">
        <v>798720</v>
      </c>
      <c r="C1246" s="118" t="s">
        <v>282</v>
      </c>
      <c r="D1246" s="118" t="s">
        <v>160</v>
      </c>
      <c r="E1246" s="118" t="s">
        <v>253</v>
      </c>
      <c r="F1246" s="118" t="s">
        <v>298</v>
      </c>
      <c r="G1246" s="118" t="s">
        <v>677</v>
      </c>
      <c r="H1246" s="118" t="s">
        <v>370</v>
      </c>
      <c r="I1246" s="118" t="s">
        <v>598</v>
      </c>
      <c r="J1246" s="118" t="s">
        <v>599</v>
      </c>
      <c r="K1246" s="118"/>
      <c r="L1246" s="128"/>
    </row>
    <row r="1247" spans="1:12" hidden="1">
      <c r="A1247" s="118" t="s">
        <v>596</v>
      </c>
      <c r="B1247" s="118">
        <v>798720</v>
      </c>
      <c r="C1247" s="118" t="s">
        <v>282</v>
      </c>
      <c r="D1247" s="118" t="s">
        <v>160</v>
      </c>
      <c r="E1247" s="118" t="s">
        <v>366</v>
      </c>
      <c r="F1247" s="118" t="s">
        <v>605</v>
      </c>
      <c r="G1247" s="118" t="s">
        <v>677</v>
      </c>
      <c r="H1247" s="118" t="s">
        <v>370</v>
      </c>
      <c r="I1247" s="118" t="s">
        <v>614</v>
      </c>
      <c r="J1247" s="118" t="s">
        <v>614</v>
      </c>
      <c r="K1247" s="118"/>
      <c r="L1247" s="128"/>
    </row>
    <row r="1248" spans="1:12" hidden="1">
      <c r="A1248" s="118" t="s">
        <v>596</v>
      </c>
      <c r="B1248" s="118">
        <v>798720</v>
      </c>
      <c r="C1248" s="118" t="s">
        <v>282</v>
      </c>
      <c r="D1248" s="118" t="s">
        <v>160</v>
      </c>
      <c r="E1248" s="118" t="s">
        <v>366</v>
      </c>
      <c r="F1248" s="118" t="s">
        <v>285</v>
      </c>
      <c r="G1248" s="118" t="s">
        <v>677</v>
      </c>
      <c r="H1248" s="118" t="s">
        <v>370</v>
      </c>
      <c r="I1248" s="118" t="s">
        <v>614</v>
      </c>
      <c r="J1248" s="118" t="s">
        <v>614</v>
      </c>
      <c r="K1248" s="118"/>
      <c r="L1248" s="128"/>
    </row>
    <row r="1249" spans="1:12" hidden="1">
      <c r="A1249" s="118" t="s">
        <v>596</v>
      </c>
      <c r="B1249" s="118">
        <v>798720</v>
      </c>
      <c r="C1249" s="118" t="s">
        <v>282</v>
      </c>
      <c r="D1249" s="118" t="s">
        <v>160</v>
      </c>
      <c r="E1249" s="118" t="s">
        <v>366</v>
      </c>
      <c r="F1249" s="118" t="s">
        <v>298</v>
      </c>
      <c r="G1249" s="118" t="s">
        <v>677</v>
      </c>
      <c r="H1249" s="118" t="s">
        <v>370</v>
      </c>
      <c r="I1249" s="118" t="s">
        <v>614</v>
      </c>
      <c r="J1249" s="118" t="s">
        <v>614</v>
      </c>
      <c r="K1249" s="118"/>
      <c r="L1249" s="128"/>
    </row>
    <row r="1250" spans="1:12" hidden="1">
      <c r="A1250" s="118" t="s">
        <v>596</v>
      </c>
      <c r="B1250" s="118">
        <v>798720</v>
      </c>
      <c r="C1250" s="118" t="s">
        <v>282</v>
      </c>
      <c r="D1250" s="118" t="s">
        <v>390</v>
      </c>
      <c r="E1250" s="118" t="s">
        <v>666</v>
      </c>
      <c r="F1250" s="118" t="s">
        <v>605</v>
      </c>
      <c r="G1250" s="118" t="s">
        <v>677</v>
      </c>
      <c r="H1250" s="118"/>
      <c r="I1250" s="118" t="s">
        <v>614</v>
      </c>
      <c r="J1250" s="118" t="s">
        <v>614</v>
      </c>
      <c r="K1250" s="118"/>
      <c r="L1250" s="128"/>
    </row>
    <row r="1251" spans="1:12" hidden="1">
      <c r="A1251" s="118" t="s">
        <v>596</v>
      </c>
      <c r="B1251" s="118">
        <v>798720</v>
      </c>
      <c r="C1251" s="118" t="s">
        <v>282</v>
      </c>
      <c r="D1251" s="118" t="s">
        <v>390</v>
      </c>
      <c r="E1251" s="118" t="s">
        <v>666</v>
      </c>
      <c r="F1251" s="118" t="s">
        <v>285</v>
      </c>
      <c r="G1251" s="118" t="s">
        <v>677</v>
      </c>
      <c r="H1251" s="118"/>
      <c r="I1251" s="118" t="s">
        <v>614</v>
      </c>
      <c r="J1251" s="118" t="s">
        <v>614</v>
      </c>
      <c r="K1251" s="118"/>
      <c r="L1251" s="128"/>
    </row>
    <row r="1252" spans="1:12" hidden="1">
      <c r="A1252" s="118" t="s">
        <v>596</v>
      </c>
      <c r="B1252" s="118">
        <v>798720</v>
      </c>
      <c r="C1252" s="118" t="s">
        <v>282</v>
      </c>
      <c r="D1252" s="118" t="s">
        <v>390</v>
      </c>
      <c r="E1252" s="118" t="s">
        <v>666</v>
      </c>
      <c r="F1252" s="118" t="s">
        <v>298</v>
      </c>
      <c r="G1252" s="118" t="s">
        <v>677</v>
      </c>
      <c r="H1252" s="118"/>
      <c r="I1252" s="118" t="s">
        <v>614</v>
      </c>
      <c r="J1252" s="118" t="s">
        <v>614</v>
      </c>
      <c r="K1252" s="118"/>
      <c r="L1252" s="128"/>
    </row>
    <row r="1253" spans="1:12" hidden="1">
      <c r="A1253" s="118" t="s">
        <v>596</v>
      </c>
      <c r="B1253" s="118">
        <v>798720</v>
      </c>
      <c r="C1253" s="118" t="s">
        <v>282</v>
      </c>
      <c r="D1253" s="118" t="s">
        <v>619</v>
      </c>
      <c r="E1253" s="118" t="s">
        <v>667</v>
      </c>
      <c r="F1253" s="118" t="s">
        <v>311</v>
      </c>
      <c r="G1253" s="118" t="s">
        <v>677</v>
      </c>
      <c r="H1253" s="118"/>
      <c r="I1253" s="118" t="s">
        <v>620</v>
      </c>
      <c r="J1253" s="118" t="s">
        <v>621</v>
      </c>
      <c r="K1253" s="118"/>
      <c r="L1253" s="128"/>
    </row>
    <row r="1254" spans="1:12" hidden="1">
      <c r="A1254" s="118" t="s">
        <v>596</v>
      </c>
      <c r="B1254" s="118">
        <v>798720</v>
      </c>
      <c r="C1254" s="118" t="s">
        <v>282</v>
      </c>
      <c r="D1254" s="118" t="s">
        <v>619</v>
      </c>
      <c r="E1254" s="118" t="s">
        <v>667</v>
      </c>
      <c r="F1254" s="118" t="s">
        <v>319</v>
      </c>
      <c r="G1254" s="118" t="s">
        <v>677</v>
      </c>
      <c r="H1254" s="118"/>
      <c r="I1254" s="118" t="s">
        <v>620</v>
      </c>
      <c r="J1254" s="118" t="s">
        <v>621</v>
      </c>
      <c r="K1254" s="118"/>
      <c r="L1254" s="128"/>
    </row>
    <row r="1255" spans="1:12" hidden="1">
      <c r="A1255" s="118" t="s">
        <v>596</v>
      </c>
      <c r="B1255" s="118">
        <v>798720</v>
      </c>
      <c r="C1255" s="118" t="s">
        <v>282</v>
      </c>
      <c r="D1255" s="118" t="s">
        <v>619</v>
      </c>
      <c r="E1255" s="118" t="s">
        <v>667</v>
      </c>
      <c r="F1255" s="118" t="s">
        <v>610</v>
      </c>
      <c r="G1255" s="118" t="s">
        <v>677</v>
      </c>
      <c r="H1255" s="118"/>
      <c r="I1255" s="118" t="s">
        <v>620</v>
      </c>
      <c r="J1255" s="118" t="s">
        <v>621</v>
      </c>
      <c r="K1255" s="118"/>
      <c r="L1255" s="128"/>
    </row>
    <row r="1256" spans="1:12" hidden="1">
      <c r="A1256" s="118" t="s">
        <v>596</v>
      </c>
      <c r="B1256" s="118">
        <v>798720</v>
      </c>
      <c r="C1256" s="118" t="s">
        <v>282</v>
      </c>
      <c r="D1256" s="118" t="s">
        <v>160</v>
      </c>
      <c r="E1256" s="118" t="s">
        <v>261</v>
      </c>
      <c r="F1256" s="118" t="s">
        <v>605</v>
      </c>
      <c r="G1256" s="118" t="s">
        <v>677</v>
      </c>
      <c r="H1256" s="118" t="s">
        <v>370</v>
      </c>
      <c r="I1256" s="118" t="s">
        <v>606</v>
      </c>
      <c r="J1256" s="118" t="s">
        <v>607</v>
      </c>
      <c r="K1256" s="118"/>
      <c r="L1256" s="128"/>
    </row>
    <row r="1257" spans="1:12" hidden="1">
      <c r="A1257" s="118" t="s">
        <v>596</v>
      </c>
      <c r="B1257" s="118">
        <v>798720</v>
      </c>
      <c r="C1257" s="118" t="s">
        <v>282</v>
      </c>
      <c r="D1257" s="118" t="s">
        <v>160</v>
      </c>
      <c r="E1257" s="118" t="s">
        <v>261</v>
      </c>
      <c r="F1257" s="118" t="s">
        <v>285</v>
      </c>
      <c r="G1257" s="118" t="s">
        <v>677</v>
      </c>
      <c r="H1257" s="118" t="s">
        <v>370</v>
      </c>
      <c r="I1257" s="118" t="s">
        <v>606</v>
      </c>
      <c r="J1257" s="118" t="s">
        <v>607</v>
      </c>
      <c r="K1257" s="118"/>
      <c r="L1257" s="128"/>
    </row>
    <row r="1258" spans="1:12" hidden="1">
      <c r="A1258" s="118" t="s">
        <v>596</v>
      </c>
      <c r="B1258" s="118">
        <v>798720</v>
      </c>
      <c r="C1258" s="118" t="s">
        <v>282</v>
      </c>
      <c r="D1258" s="118" t="s">
        <v>160</v>
      </c>
      <c r="E1258" s="118" t="s">
        <v>261</v>
      </c>
      <c r="F1258" s="118" t="s">
        <v>298</v>
      </c>
      <c r="G1258" s="118" t="s">
        <v>677</v>
      </c>
      <c r="H1258" s="118" t="s">
        <v>370</v>
      </c>
      <c r="I1258" s="118" t="s">
        <v>606</v>
      </c>
      <c r="J1258" s="118" t="s">
        <v>607</v>
      </c>
      <c r="K1258" s="118"/>
      <c r="L1258" s="128"/>
    </row>
    <row r="1259" spans="1:12" hidden="1">
      <c r="A1259" s="118" t="s">
        <v>596</v>
      </c>
      <c r="B1259" s="118">
        <v>798720</v>
      </c>
      <c r="C1259" s="118" t="s">
        <v>282</v>
      </c>
      <c r="D1259" s="118" t="s">
        <v>160</v>
      </c>
      <c r="E1259" s="118" t="s">
        <v>262</v>
      </c>
      <c r="F1259" s="118" t="s">
        <v>605</v>
      </c>
      <c r="G1259" s="118" t="s">
        <v>677</v>
      </c>
      <c r="H1259" s="118" t="s">
        <v>370</v>
      </c>
      <c r="I1259" s="118" t="s">
        <v>632</v>
      </c>
      <c r="J1259" s="118" t="s">
        <v>633</v>
      </c>
      <c r="K1259" s="118"/>
      <c r="L1259" s="128"/>
    </row>
    <row r="1260" spans="1:12" hidden="1">
      <c r="A1260" s="118" t="s">
        <v>596</v>
      </c>
      <c r="B1260" s="118">
        <v>798720</v>
      </c>
      <c r="C1260" s="118" t="s">
        <v>282</v>
      </c>
      <c r="D1260" s="118" t="s">
        <v>160</v>
      </c>
      <c r="E1260" s="118" t="s">
        <v>262</v>
      </c>
      <c r="F1260" s="118" t="s">
        <v>285</v>
      </c>
      <c r="G1260" s="118" t="s">
        <v>677</v>
      </c>
      <c r="H1260" s="118" t="s">
        <v>370</v>
      </c>
      <c r="I1260" s="118" t="s">
        <v>632</v>
      </c>
      <c r="J1260" s="118" t="s">
        <v>633</v>
      </c>
      <c r="K1260" s="118"/>
      <c r="L1260" s="128"/>
    </row>
    <row r="1261" spans="1:12" hidden="1">
      <c r="A1261" s="118" t="s">
        <v>596</v>
      </c>
      <c r="B1261" s="118">
        <v>798720</v>
      </c>
      <c r="C1261" s="118" t="s">
        <v>282</v>
      </c>
      <c r="D1261" s="118" t="s">
        <v>160</v>
      </c>
      <c r="E1261" s="118" t="s">
        <v>262</v>
      </c>
      <c r="F1261" s="118" t="s">
        <v>298</v>
      </c>
      <c r="G1261" s="118" t="s">
        <v>677</v>
      </c>
      <c r="H1261" s="118" t="s">
        <v>370</v>
      </c>
      <c r="I1261" s="118" t="s">
        <v>632</v>
      </c>
      <c r="J1261" s="118" t="s">
        <v>633</v>
      </c>
      <c r="K1261" s="118"/>
      <c r="L1261" s="128"/>
    </row>
    <row r="1262" spans="1:12" hidden="1">
      <c r="A1262" s="118" t="s">
        <v>596</v>
      </c>
      <c r="B1262" s="118">
        <v>798720</v>
      </c>
      <c r="C1262" s="118" t="s">
        <v>282</v>
      </c>
      <c r="D1262" s="118" t="s">
        <v>160</v>
      </c>
      <c r="E1262" s="118" t="s">
        <v>263</v>
      </c>
      <c r="F1262" s="118" t="s">
        <v>605</v>
      </c>
      <c r="G1262" s="118" t="s">
        <v>677</v>
      </c>
      <c r="H1262" s="118" t="s">
        <v>370</v>
      </c>
      <c r="I1262" s="118" t="s">
        <v>598</v>
      </c>
      <c r="J1262" s="118" t="s">
        <v>599</v>
      </c>
      <c r="K1262" s="118"/>
      <c r="L1262" s="128"/>
    </row>
    <row r="1263" spans="1:12" hidden="1">
      <c r="A1263" s="118" t="s">
        <v>596</v>
      </c>
      <c r="B1263" s="118">
        <v>798720</v>
      </c>
      <c r="C1263" s="118" t="s">
        <v>282</v>
      </c>
      <c r="D1263" s="118" t="s">
        <v>160</v>
      </c>
      <c r="E1263" s="118" t="s">
        <v>263</v>
      </c>
      <c r="F1263" s="118" t="s">
        <v>285</v>
      </c>
      <c r="G1263" s="118" t="s">
        <v>677</v>
      </c>
      <c r="H1263" s="118" t="s">
        <v>370</v>
      </c>
      <c r="I1263" s="118" t="s">
        <v>598</v>
      </c>
      <c r="J1263" s="118" t="s">
        <v>599</v>
      </c>
      <c r="K1263" s="118"/>
      <c r="L1263" s="128"/>
    </row>
    <row r="1264" spans="1:12" hidden="1">
      <c r="A1264" s="118" t="s">
        <v>596</v>
      </c>
      <c r="B1264" s="118">
        <v>798720</v>
      </c>
      <c r="C1264" s="118" t="s">
        <v>282</v>
      </c>
      <c r="D1264" s="118" t="s">
        <v>160</v>
      </c>
      <c r="E1264" s="118" t="s">
        <v>263</v>
      </c>
      <c r="F1264" s="118" t="s">
        <v>298</v>
      </c>
      <c r="G1264" s="118" t="s">
        <v>677</v>
      </c>
      <c r="H1264" s="118" t="s">
        <v>370</v>
      </c>
      <c r="I1264" s="118" t="s">
        <v>598</v>
      </c>
      <c r="J1264" s="118" t="s">
        <v>599</v>
      </c>
      <c r="K1264" s="118"/>
      <c r="L1264" s="128"/>
    </row>
    <row r="1265" spans="1:12" hidden="1">
      <c r="A1265" s="118" t="s">
        <v>596</v>
      </c>
      <c r="B1265" s="118">
        <v>798720</v>
      </c>
      <c r="C1265" s="118" t="s">
        <v>282</v>
      </c>
      <c r="D1265" s="118" t="s">
        <v>160</v>
      </c>
      <c r="E1265" s="118" t="s">
        <v>327</v>
      </c>
      <c r="F1265" s="118" t="s">
        <v>369</v>
      </c>
      <c r="G1265" s="118" t="s">
        <v>677</v>
      </c>
      <c r="H1265" s="118" t="s">
        <v>370</v>
      </c>
      <c r="I1265" s="118" t="s">
        <v>614</v>
      </c>
      <c r="J1265" s="118" t="s">
        <v>614</v>
      </c>
      <c r="K1265" s="118"/>
      <c r="L1265" s="128"/>
    </row>
    <row r="1266" spans="1:12" hidden="1">
      <c r="A1266" s="118" t="s">
        <v>596</v>
      </c>
      <c r="B1266" s="118">
        <v>798720</v>
      </c>
      <c r="C1266" s="118" t="s">
        <v>282</v>
      </c>
      <c r="D1266" s="118" t="s">
        <v>160</v>
      </c>
      <c r="E1266" s="118" t="s">
        <v>327</v>
      </c>
      <c r="F1266" s="118" t="s">
        <v>330</v>
      </c>
      <c r="G1266" s="118" t="s">
        <v>677</v>
      </c>
      <c r="H1266" s="118" t="s">
        <v>370</v>
      </c>
      <c r="I1266" s="118" t="s">
        <v>614</v>
      </c>
      <c r="J1266" s="118" t="s">
        <v>614</v>
      </c>
      <c r="K1266" s="118"/>
      <c r="L1266" s="128"/>
    </row>
    <row r="1267" spans="1:12" hidden="1">
      <c r="A1267" s="118" t="s">
        <v>596</v>
      </c>
      <c r="B1267" s="118">
        <v>798720</v>
      </c>
      <c r="C1267" s="118" t="s">
        <v>282</v>
      </c>
      <c r="D1267" s="118" t="s">
        <v>160</v>
      </c>
      <c r="E1267" s="118" t="s">
        <v>327</v>
      </c>
      <c r="F1267" s="118" t="s">
        <v>327</v>
      </c>
      <c r="G1267" s="118" t="s">
        <v>677</v>
      </c>
      <c r="H1267" s="118" t="s">
        <v>370</v>
      </c>
      <c r="I1267" s="118" t="s">
        <v>614</v>
      </c>
      <c r="J1267" s="118" t="s">
        <v>614</v>
      </c>
      <c r="K1267" s="118"/>
      <c r="L1267" s="128"/>
    </row>
    <row r="1268" spans="1:12" hidden="1">
      <c r="A1268" s="118" t="s">
        <v>596</v>
      </c>
      <c r="B1268" s="118">
        <v>798720</v>
      </c>
      <c r="C1268" s="118" t="s">
        <v>282</v>
      </c>
      <c r="D1268" s="118" t="s">
        <v>160</v>
      </c>
      <c r="E1268" s="118" t="s">
        <v>266</v>
      </c>
      <c r="F1268" s="118" t="s">
        <v>369</v>
      </c>
      <c r="G1268" s="118" t="s">
        <v>677</v>
      </c>
      <c r="H1268" s="118" t="s">
        <v>370</v>
      </c>
      <c r="I1268" s="118" t="s">
        <v>661</v>
      </c>
      <c r="J1268" s="118" t="s">
        <v>662</v>
      </c>
      <c r="K1268" s="118"/>
      <c r="L1268" s="128"/>
    </row>
    <row r="1269" spans="1:12" hidden="1">
      <c r="A1269" s="118" t="s">
        <v>596</v>
      </c>
      <c r="B1269" s="118">
        <v>798720</v>
      </c>
      <c r="C1269" s="118" t="s">
        <v>282</v>
      </c>
      <c r="D1269" s="118" t="s">
        <v>160</v>
      </c>
      <c r="E1269" s="118" t="s">
        <v>266</v>
      </c>
      <c r="F1269" s="118" t="s">
        <v>330</v>
      </c>
      <c r="G1269" s="118" t="s">
        <v>677</v>
      </c>
      <c r="H1269" s="118" t="s">
        <v>370</v>
      </c>
      <c r="I1269" s="118" t="s">
        <v>661</v>
      </c>
      <c r="J1269" s="118" t="s">
        <v>662</v>
      </c>
      <c r="K1269" s="118"/>
      <c r="L1269" s="128"/>
    </row>
    <row r="1270" spans="1:12" hidden="1">
      <c r="A1270" s="118" t="s">
        <v>596</v>
      </c>
      <c r="B1270" s="118">
        <v>798720</v>
      </c>
      <c r="C1270" s="118" t="s">
        <v>282</v>
      </c>
      <c r="D1270" s="118" t="s">
        <v>160</v>
      </c>
      <c r="E1270" s="118" t="s">
        <v>266</v>
      </c>
      <c r="F1270" s="118" t="s">
        <v>327</v>
      </c>
      <c r="G1270" s="118" t="s">
        <v>677</v>
      </c>
      <c r="H1270" s="118" t="s">
        <v>370</v>
      </c>
      <c r="I1270" s="118" t="s">
        <v>661</v>
      </c>
      <c r="J1270" s="118" t="s">
        <v>662</v>
      </c>
      <c r="K1270" s="118"/>
      <c r="L1270" s="128"/>
    </row>
    <row r="1271" spans="1:12" hidden="1">
      <c r="A1271" s="118" t="s">
        <v>596</v>
      </c>
      <c r="B1271" s="118">
        <v>798720</v>
      </c>
      <c r="C1271" s="118" t="s">
        <v>282</v>
      </c>
      <c r="D1271" s="118" t="s">
        <v>160</v>
      </c>
      <c r="E1271" s="118" t="s">
        <v>308</v>
      </c>
      <c r="F1271" s="118" t="s">
        <v>605</v>
      </c>
      <c r="G1271" s="118" t="s">
        <v>677</v>
      </c>
      <c r="H1271" s="118" t="s">
        <v>370</v>
      </c>
      <c r="I1271" s="118" t="s">
        <v>598</v>
      </c>
      <c r="J1271" s="118" t="s">
        <v>599</v>
      </c>
      <c r="K1271" s="118"/>
      <c r="L1271" s="128"/>
    </row>
    <row r="1272" spans="1:12" hidden="1">
      <c r="A1272" s="118" t="s">
        <v>596</v>
      </c>
      <c r="B1272" s="118">
        <v>798720</v>
      </c>
      <c r="C1272" s="118" t="s">
        <v>282</v>
      </c>
      <c r="D1272" s="118" t="s">
        <v>160</v>
      </c>
      <c r="E1272" s="118" t="s">
        <v>308</v>
      </c>
      <c r="F1272" s="118" t="s">
        <v>285</v>
      </c>
      <c r="G1272" s="118" t="s">
        <v>677</v>
      </c>
      <c r="H1272" s="118" t="s">
        <v>370</v>
      </c>
      <c r="I1272" s="118" t="s">
        <v>598</v>
      </c>
      <c r="J1272" s="118" t="s">
        <v>599</v>
      </c>
      <c r="K1272" s="118"/>
      <c r="L1272" s="128"/>
    </row>
    <row r="1273" spans="1:12" hidden="1">
      <c r="A1273" s="118" t="s">
        <v>596</v>
      </c>
      <c r="B1273" s="118">
        <v>798720</v>
      </c>
      <c r="C1273" s="118" t="s">
        <v>282</v>
      </c>
      <c r="D1273" s="118" t="s">
        <v>160</v>
      </c>
      <c r="E1273" s="118" t="s">
        <v>308</v>
      </c>
      <c r="F1273" s="118" t="s">
        <v>298</v>
      </c>
      <c r="G1273" s="118" t="s">
        <v>677</v>
      </c>
      <c r="H1273" s="118" t="s">
        <v>370</v>
      </c>
      <c r="I1273" s="118" t="s">
        <v>598</v>
      </c>
      <c r="J1273" s="118" t="s">
        <v>599</v>
      </c>
      <c r="K1273" s="118"/>
      <c r="L1273" s="128"/>
    </row>
    <row r="1274" spans="1:12" hidden="1">
      <c r="A1274" s="118" t="s">
        <v>596</v>
      </c>
      <c r="B1274" s="118">
        <v>798720</v>
      </c>
      <c r="C1274" s="118" t="s">
        <v>282</v>
      </c>
      <c r="D1274" s="118" t="s">
        <v>268</v>
      </c>
      <c r="E1274" s="118" t="s">
        <v>269</v>
      </c>
      <c r="F1274" s="118" t="s">
        <v>311</v>
      </c>
      <c r="G1274" s="118" t="s">
        <v>677</v>
      </c>
      <c r="H1274" s="118" t="s">
        <v>370</v>
      </c>
      <c r="I1274" s="118" t="s">
        <v>624</v>
      </c>
      <c r="J1274" s="118" t="s">
        <v>664</v>
      </c>
      <c r="K1274" s="118"/>
      <c r="L1274" s="128"/>
    </row>
    <row r="1275" spans="1:12" hidden="1">
      <c r="A1275" s="118" t="s">
        <v>596</v>
      </c>
      <c r="B1275" s="118">
        <v>798720</v>
      </c>
      <c r="C1275" s="118" t="s">
        <v>282</v>
      </c>
      <c r="D1275" s="118" t="s">
        <v>268</v>
      </c>
      <c r="E1275" s="118" t="s">
        <v>269</v>
      </c>
      <c r="F1275" s="118" t="s">
        <v>319</v>
      </c>
      <c r="G1275" s="118" t="s">
        <v>677</v>
      </c>
      <c r="H1275" s="118" t="s">
        <v>370</v>
      </c>
      <c r="I1275" s="118" t="s">
        <v>624</v>
      </c>
      <c r="J1275" s="118" t="s">
        <v>664</v>
      </c>
      <c r="K1275" s="118"/>
      <c r="L1275" s="128"/>
    </row>
    <row r="1276" spans="1:12" hidden="1">
      <c r="A1276" s="118" t="s">
        <v>596</v>
      </c>
      <c r="B1276" s="118">
        <v>798720</v>
      </c>
      <c r="C1276" s="118" t="s">
        <v>282</v>
      </c>
      <c r="D1276" s="118" t="s">
        <v>268</v>
      </c>
      <c r="E1276" s="118" t="s">
        <v>269</v>
      </c>
      <c r="F1276" s="118" t="s">
        <v>610</v>
      </c>
      <c r="G1276" s="118" t="s">
        <v>677</v>
      </c>
      <c r="H1276" s="118" t="s">
        <v>370</v>
      </c>
      <c r="I1276" s="118" t="s">
        <v>624</v>
      </c>
      <c r="J1276" s="118" t="s">
        <v>664</v>
      </c>
      <c r="K1276" s="118"/>
      <c r="L1276" s="128"/>
    </row>
    <row r="1277" spans="1:12" hidden="1">
      <c r="A1277" s="118" t="s">
        <v>596</v>
      </c>
      <c r="B1277" s="118">
        <v>798720</v>
      </c>
      <c r="C1277" s="118" t="s">
        <v>282</v>
      </c>
      <c r="D1277" s="118" t="s">
        <v>160</v>
      </c>
      <c r="E1277" s="118" t="s">
        <v>330</v>
      </c>
      <c r="F1277" s="118" t="s">
        <v>369</v>
      </c>
      <c r="G1277" s="118" t="s">
        <v>677</v>
      </c>
      <c r="H1277" s="142" t="s">
        <v>370</v>
      </c>
      <c r="I1277" s="118" t="s">
        <v>614</v>
      </c>
      <c r="J1277" s="118" t="s">
        <v>614</v>
      </c>
      <c r="K1277" s="118"/>
      <c r="L1277" s="128"/>
    </row>
    <row r="1278" spans="1:12" hidden="1">
      <c r="A1278" s="118" t="s">
        <v>596</v>
      </c>
      <c r="B1278" s="118">
        <v>798720</v>
      </c>
      <c r="C1278" s="118" t="s">
        <v>282</v>
      </c>
      <c r="D1278" s="118" t="s">
        <v>160</v>
      </c>
      <c r="E1278" s="118" t="s">
        <v>330</v>
      </c>
      <c r="F1278" s="118" t="s">
        <v>330</v>
      </c>
      <c r="G1278" s="118" t="s">
        <v>677</v>
      </c>
      <c r="H1278" s="142" t="s">
        <v>370</v>
      </c>
      <c r="I1278" s="118" t="s">
        <v>614</v>
      </c>
      <c r="J1278" s="118" t="s">
        <v>614</v>
      </c>
      <c r="K1278" s="118"/>
      <c r="L1278" s="128"/>
    </row>
    <row r="1279" spans="1:12" hidden="1">
      <c r="A1279" s="118" t="s">
        <v>596</v>
      </c>
      <c r="B1279" s="118">
        <v>798720</v>
      </c>
      <c r="C1279" s="118" t="s">
        <v>282</v>
      </c>
      <c r="D1279" s="118" t="s">
        <v>160</v>
      </c>
      <c r="E1279" s="118" t="s">
        <v>330</v>
      </c>
      <c r="F1279" s="118" t="s">
        <v>327</v>
      </c>
      <c r="G1279" s="118" t="s">
        <v>677</v>
      </c>
      <c r="H1279" s="142" t="s">
        <v>370</v>
      </c>
      <c r="I1279" s="118" t="s">
        <v>614</v>
      </c>
      <c r="J1279" s="118" t="s">
        <v>614</v>
      </c>
      <c r="K1279" s="118"/>
      <c r="L1279" s="128"/>
    </row>
    <row r="1280" spans="1:12" hidden="1">
      <c r="A1280" s="118" t="s">
        <v>596</v>
      </c>
      <c r="B1280" s="118">
        <v>798720</v>
      </c>
      <c r="C1280" s="118" t="s">
        <v>282</v>
      </c>
      <c r="D1280" s="118" t="s">
        <v>390</v>
      </c>
      <c r="E1280" s="118" t="s">
        <v>668</v>
      </c>
      <c r="F1280" s="118" t="s">
        <v>605</v>
      </c>
      <c r="G1280" s="118" t="s">
        <v>677</v>
      </c>
      <c r="H1280" s="118"/>
      <c r="I1280" s="118" t="s">
        <v>598</v>
      </c>
      <c r="J1280" s="118" t="s">
        <v>599</v>
      </c>
      <c r="K1280" s="118"/>
      <c r="L1280" s="128"/>
    </row>
    <row r="1281" spans="1:12" hidden="1">
      <c r="A1281" s="118" t="s">
        <v>596</v>
      </c>
      <c r="B1281" s="118">
        <v>798720</v>
      </c>
      <c r="C1281" s="118" t="s">
        <v>282</v>
      </c>
      <c r="D1281" s="118" t="s">
        <v>390</v>
      </c>
      <c r="E1281" s="118" t="s">
        <v>668</v>
      </c>
      <c r="F1281" s="118" t="s">
        <v>285</v>
      </c>
      <c r="G1281" s="118" t="s">
        <v>677</v>
      </c>
      <c r="H1281" s="118"/>
      <c r="I1281" s="118" t="s">
        <v>598</v>
      </c>
      <c r="J1281" s="118" t="s">
        <v>599</v>
      </c>
      <c r="K1281" s="118"/>
      <c r="L1281" s="128"/>
    </row>
    <row r="1282" spans="1:12" hidden="1">
      <c r="A1282" s="118" t="s">
        <v>596</v>
      </c>
      <c r="B1282" s="118">
        <v>798720</v>
      </c>
      <c r="C1282" s="118" t="s">
        <v>282</v>
      </c>
      <c r="D1282" s="118" t="s">
        <v>390</v>
      </c>
      <c r="E1282" s="118" t="s">
        <v>668</v>
      </c>
      <c r="F1282" s="118" t="s">
        <v>298</v>
      </c>
      <c r="G1282" s="118" t="s">
        <v>677</v>
      </c>
      <c r="H1282" s="118"/>
      <c r="I1282" s="118" t="s">
        <v>598</v>
      </c>
      <c r="J1282" s="118" t="s">
        <v>599</v>
      </c>
      <c r="K1282" s="118"/>
      <c r="L1282" s="128"/>
    </row>
    <row r="1283" spans="1:12" hidden="1">
      <c r="A1283" s="118" t="s">
        <v>596</v>
      </c>
      <c r="B1283" s="118">
        <v>798720</v>
      </c>
      <c r="C1283" s="118" t="s">
        <v>282</v>
      </c>
      <c r="D1283" s="118" t="s">
        <v>160</v>
      </c>
      <c r="E1283" s="118" t="s">
        <v>273</v>
      </c>
      <c r="F1283" s="118" t="s">
        <v>605</v>
      </c>
      <c r="G1283" s="118" t="s">
        <v>677</v>
      </c>
      <c r="H1283" s="118" t="s">
        <v>370</v>
      </c>
      <c r="I1283" s="118" t="s">
        <v>598</v>
      </c>
      <c r="J1283" s="118" t="s">
        <v>599</v>
      </c>
      <c r="K1283" s="118"/>
      <c r="L1283" s="128"/>
    </row>
    <row r="1284" spans="1:12" hidden="1">
      <c r="A1284" s="118" t="s">
        <v>596</v>
      </c>
      <c r="B1284" s="118">
        <v>798720</v>
      </c>
      <c r="C1284" s="118" t="s">
        <v>282</v>
      </c>
      <c r="D1284" s="118" t="s">
        <v>160</v>
      </c>
      <c r="E1284" s="118" t="s">
        <v>273</v>
      </c>
      <c r="F1284" s="118" t="s">
        <v>285</v>
      </c>
      <c r="G1284" s="118" t="s">
        <v>677</v>
      </c>
      <c r="H1284" s="118" t="s">
        <v>370</v>
      </c>
      <c r="I1284" s="118" t="s">
        <v>598</v>
      </c>
      <c r="J1284" s="118" t="s">
        <v>599</v>
      </c>
      <c r="K1284" s="118"/>
      <c r="L1284" s="128"/>
    </row>
    <row r="1285" spans="1:12" hidden="1">
      <c r="A1285" s="118" t="s">
        <v>596</v>
      </c>
      <c r="B1285" s="118">
        <v>798720</v>
      </c>
      <c r="C1285" s="118" t="s">
        <v>282</v>
      </c>
      <c r="D1285" s="118" t="s">
        <v>160</v>
      </c>
      <c r="E1285" s="118" t="s">
        <v>273</v>
      </c>
      <c r="F1285" s="118" t="s">
        <v>298</v>
      </c>
      <c r="G1285" s="118" t="s">
        <v>677</v>
      </c>
      <c r="H1285" s="118" t="s">
        <v>370</v>
      </c>
      <c r="I1285" s="118" t="s">
        <v>598</v>
      </c>
      <c r="J1285" s="118" t="s">
        <v>599</v>
      </c>
      <c r="K1285" s="118"/>
      <c r="L1285" s="128"/>
    </row>
    <row r="1286" spans="1:12" hidden="1">
      <c r="A1286" s="118" t="s">
        <v>596</v>
      </c>
      <c r="B1286" s="118">
        <v>798720</v>
      </c>
      <c r="C1286" s="118" t="s">
        <v>282</v>
      </c>
      <c r="D1286" s="118" t="s">
        <v>160</v>
      </c>
      <c r="E1286" s="118" t="s">
        <v>276</v>
      </c>
      <c r="F1286" s="118" t="s">
        <v>605</v>
      </c>
      <c r="G1286" s="118" t="s">
        <v>677</v>
      </c>
      <c r="H1286" s="118" t="s">
        <v>370</v>
      </c>
      <c r="I1286" s="118" t="s">
        <v>669</v>
      </c>
      <c r="J1286" s="118" t="s">
        <v>669</v>
      </c>
      <c r="K1286" s="118"/>
      <c r="L1286" s="128"/>
    </row>
    <row r="1287" spans="1:12" hidden="1">
      <c r="A1287" s="118" t="s">
        <v>596</v>
      </c>
      <c r="B1287" s="118">
        <v>798720</v>
      </c>
      <c r="C1287" s="118" t="s">
        <v>282</v>
      </c>
      <c r="D1287" s="118" t="s">
        <v>160</v>
      </c>
      <c r="E1287" s="118" t="s">
        <v>276</v>
      </c>
      <c r="F1287" s="118" t="s">
        <v>285</v>
      </c>
      <c r="G1287" s="118" t="s">
        <v>677</v>
      </c>
      <c r="H1287" s="118" t="s">
        <v>370</v>
      </c>
      <c r="I1287" s="118" t="s">
        <v>669</v>
      </c>
      <c r="J1287" s="118" t="s">
        <v>669</v>
      </c>
      <c r="K1287" s="118"/>
      <c r="L1287" s="128"/>
    </row>
    <row r="1288" spans="1:12" hidden="1">
      <c r="A1288" s="118" t="s">
        <v>596</v>
      </c>
      <c r="B1288" s="118">
        <v>798720</v>
      </c>
      <c r="C1288" s="118" t="s">
        <v>282</v>
      </c>
      <c r="D1288" s="118" t="s">
        <v>160</v>
      </c>
      <c r="E1288" s="118" t="s">
        <v>276</v>
      </c>
      <c r="F1288" s="118" t="s">
        <v>298</v>
      </c>
      <c r="G1288" s="118" t="s">
        <v>677</v>
      </c>
      <c r="H1288" s="118" t="s">
        <v>370</v>
      </c>
      <c r="I1288" s="118" t="s">
        <v>669</v>
      </c>
      <c r="J1288" s="118" t="s">
        <v>669</v>
      </c>
      <c r="K1288" s="118"/>
      <c r="L1288" s="128"/>
    </row>
    <row r="1289" spans="1:12" hidden="1">
      <c r="A1289" s="118" t="s">
        <v>596</v>
      </c>
      <c r="B1289" s="118">
        <v>798720</v>
      </c>
      <c r="C1289" s="118" t="s">
        <v>282</v>
      </c>
      <c r="D1289" s="118" t="s">
        <v>160</v>
      </c>
      <c r="E1289" s="118" t="s">
        <v>277</v>
      </c>
      <c r="F1289" s="118" t="s">
        <v>605</v>
      </c>
      <c r="G1289" s="118" t="s">
        <v>677</v>
      </c>
      <c r="H1289" s="118" t="s">
        <v>370</v>
      </c>
      <c r="I1289" s="118" t="s">
        <v>598</v>
      </c>
      <c r="J1289" s="118" t="s">
        <v>599</v>
      </c>
      <c r="K1289" s="118"/>
      <c r="L1289" s="128"/>
    </row>
    <row r="1290" spans="1:12" hidden="1">
      <c r="A1290" s="118" t="s">
        <v>596</v>
      </c>
      <c r="B1290" s="118">
        <v>798720</v>
      </c>
      <c r="C1290" s="118" t="s">
        <v>282</v>
      </c>
      <c r="D1290" s="118" t="s">
        <v>160</v>
      </c>
      <c r="E1290" s="118" t="s">
        <v>277</v>
      </c>
      <c r="F1290" s="118" t="s">
        <v>285</v>
      </c>
      <c r="G1290" s="118" t="s">
        <v>677</v>
      </c>
      <c r="H1290" s="118" t="s">
        <v>370</v>
      </c>
      <c r="I1290" s="118" t="s">
        <v>598</v>
      </c>
      <c r="J1290" s="118" t="s">
        <v>599</v>
      </c>
      <c r="K1290" s="118"/>
      <c r="L1290" s="128"/>
    </row>
    <row r="1291" spans="1:12" hidden="1">
      <c r="A1291" s="118" t="s">
        <v>596</v>
      </c>
      <c r="B1291" s="118">
        <v>798720</v>
      </c>
      <c r="C1291" s="118" t="s">
        <v>282</v>
      </c>
      <c r="D1291" s="118" t="s">
        <v>160</v>
      </c>
      <c r="E1291" s="118" t="s">
        <v>277</v>
      </c>
      <c r="F1291" s="118" t="s">
        <v>298</v>
      </c>
      <c r="G1291" s="118" t="s">
        <v>677</v>
      </c>
      <c r="H1291" s="118" t="s">
        <v>370</v>
      </c>
      <c r="I1291" s="118" t="s">
        <v>598</v>
      </c>
      <c r="J1291" s="118" t="s">
        <v>599</v>
      </c>
      <c r="K1291" s="118"/>
      <c r="L1291" s="128"/>
    </row>
    <row r="1292" spans="1:12" hidden="1">
      <c r="A1292" s="118" t="s">
        <v>596</v>
      </c>
      <c r="B1292" s="118">
        <v>798720</v>
      </c>
      <c r="C1292" s="118" t="s">
        <v>282</v>
      </c>
      <c r="D1292" s="118" t="s">
        <v>160</v>
      </c>
      <c r="E1292" s="118" t="s">
        <v>278</v>
      </c>
      <c r="F1292" s="118" t="s">
        <v>369</v>
      </c>
      <c r="G1292" s="118" t="s">
        <v>677</v>
      </c>
      <c r="H1292" s="118" t="s">
        <v>370</v>
      </c>
      <c r="I1292" s="118" t="s">
        <v>598</v>
      </c>
      <c r="J1292" s="118" t="s">
        <v>599</v>
      </c>
      <c r="K1292" s="118"/>
      <c r="L1292" s="128"/>
    </row>
    <row r="1293" spans="1:12" hidden="1">
      <c r="A1293" s="118" t="s">
        <v>596</v>
      </c>
      <c r="B1293" s="118">
        <v>798720</v>
      </c>
      <c r="C1293" s="118" t="s">
        <v>282</v>
      </c>
      <c r="D1293" s="118" t="s">
        <v>160</v>
      </c>
      <c r="E1293" s="118" t="s">
        <v>278</v>
      </c>
      <c r="F1293" s="118" t="s">
        <v>330</v>
      </c>
      <c r="G1293" s="118" t="s">
        <v>677</v>
      </c>
      <c r="H1293" s="118" t="s">
        <v>370</v>
      </c>
      <c r="I1293" s="118" t="s">
        <v>598</v>
      </c>
      <c r="J1293" s="118" t="s">
        <v>599</v>
      </c>
      <c r="K1293" s="118"/>
      <c r="L1293" s="128"/>
    </row>
    <row r="1294" spans="1:12" hidden="1">
      <c r="A1294" s="118" t="s">
        <v>596</v>
      </c>
      <c r="B1294" s="118">
        <v>798720</v>
      </c>
      <c r="C1294" s="118" t="s">
        <v>282</v>
      </c>
      <c r="D1294" s="118" t="s">
        <v>160</v>
      </c>
      <c r="E1294" s="118" t="s">
        <v>278</v>
      </c>
      <c r="F1294" s="118" t="s">
        <v>327</v>
      </c>
      <c r="G1294" s="118" t="s">
        <v>677</v>
      </c>
      <c r="H1294" s="118" t="s">
        <v>370</v>
      </c>
      <c r="I1294" s="118" t="s">
        <v>598</v>
      </c>
      <c r="J1294" s="118" t="s">
        <v>599</v>
      </c>
      <c r="K1294" s="118"/>
      <c r="L1294" s="128"/>
    </row>
    <row r="1295" spans="1:12" hidden="1">
      <c r="A1295" s="118" t="s">
        <v>596</v>
      </c>
      <c r="B1295" s="118">
        <v>798720</v>
      </c>
      <c r="C1295" s="118" t="s">
        <v>282</v>
      </c>
      <c r="D1295" s="118" t="s">
        <v>182</v>
      </c>
      <c r="E1295" s="118" t="s">
        <v>316</v>
      </c>
      <c r="F1295" s="72" t="s">
        <v>295</v>
      </c>
      <c r="G1295" s="118" t="s">
        <v>677</v>
      </c>
      <c r="H1295" s="118"/>
      <c r="I1295" s="118" t="s">
        <v>614</v>
      </c>
      <c r="J1295" s="118" t="s">
        <v>614</v>
      </c>
      <c r="K1295" s="118"/>
      <c r="L1295" s="128"/>
    </row>
    <row r="1296" spans="1:12" hidden="1">
      <c r="A1296" s="118" t="s">
        <v>683</v>
      </c>
      <c r="B1296" s="118" t="s">
        <v>684</v>
      </c>
      <c r="C1296" s="118" t="s">
        <v>159</v>
      </c>
      <c r="D1296" s="118" t="s">
        <v>204</v>
      </c>
      <c r="E1296" s="118" t="s">
        <v>293</v>
      </c>
      <c r="F1296" s="118" t="s">
        <v>685</v>
      </c>
      <c r="G1296" s="118" t="s">
        <v>677</v>
      </c>
      <c r="H1296" s="118" t="s">
        <v>686</v>
      </c>
      <c r="I1296" s="118">
        <v>0</v>
      </c>
      <c r="J1296" s="118">
        <v>0</v>
      </c>
      <c r="K1296" s="118"/>
      <c r="L1296" s="128"/>
    </row>
    <row r="1297" spans="1:12" hidden="1">
      <c r="A1297" s="118" t="s">
        <v>683</v>
      </c>
      <c r="B1297" s="118" t="s">
        <v>684</v>
      </c>
      <c r="C1297" s="118" t="s">
        <v>159</v>
      </c>
      <c r="D1297" s="118" t="s">
        <v>204</v>
      </c>
      <c r="E1297" s="118" t="s">
        <v>293</v>
      </c>
      <c r="F1297" s="118" t="s">
        <v>685</v>
      </c>
      <c r="G1297" s="118" t="s">
        <v>677</v>
      </c>
      <c r="H1297" s="118" t="s">
        <v>687</v>
      </c>
      <c r="I1297" s="118">
        <v>0</v>
      </c>
      <c r="J1297" s="118">
        <v>0</v>
      </c>
      <c r="K1297" s="118"/>
      <c r="L1297" s="128"/>
    </row>
    <row r="1298" spans="1:12" hidden="1">
      <c r="A1298" s="118" t="s">
        <v>683</v>
      </c>
      <c r="B1298" s="118" t="s">
        <v>684</v>
      </c>
      <c r="C1298" s="118" t="s">
        <v>159</v>
      </c>
      <c r="D1298" s="118" t="s">
        <v>160</v>
      </c>
      <c r="E1298" s="118" t="s">
        <v>339</v>
      </c>
      <c r="F1298" s="118" t="s">
        <v>685</v>
      </c>
      <c r="G1298" s="118" t="s">
        <v>677</v>
      </c>
      <c r="H1298" s="118" t="s">
        <v>688</v>
      </c>
      <c r="I1298" s="118">
        <v>0</v>
      </c>
      <c r="J1298" s="118">
        <v>0</v>
      </c>
      <c r="K1298" s="118"/>
      <c r="L1298" s="128"/>
    </row>
    <row r="1299" spans="1:12" hidden="1">
      <c r="A1299" s="118" t="s">
        <v>683</v>
      </c>
      <c r="B1299" s="118" t="s">
        <v>684</v>
      </c>
      <c r="C1299" s="118" t="s">
        <v>159</v>
      </c>
      <c r="D1299" s="118" t="s">
        <v>160</v>
      </c>
      <c r="E1299" s="118" t="s">
        <v>339</v>
      </c>
      <c r="F1299" s="118" t="s">
        <v>685</v>
      </c>
      <c r="G1299" s="118" t="s">
        <v>677</v>
      </c>
      <c r="H1299" s="118" t="s">
        <v>686</v>
      </c>
      <c r="I1299" s="118">
        <v>0</v>
      </c>
      <c r="J1299" s="118">
        <v>0</v>
      </c>
      <c r="K1299" s="118"/>
      <c r="L1299" s="128"/>
    </row>
    <row r="1300" spans="1:12" hidden="1">
      <c r="A1300" s="118" t="s">
        <v>683</v>
      </c>
      <c r="B1300" s="118" t="s">
        <v>684</v>
      </c>
      <c r="C1300" s="118" t="s">
        <v>159</v>
      </c>
      <c r="D1300" s="118" t="s">
        <v>160</v>
      </c>
      <c r="E1300" s="118" t="s">
        <v>295</v>
      </c>
      <c r="F1300" s="118" t="s">
        <v>685</v>
      </c>
      <c r="G1300" s="118" t="s">
        <v>677</v>
      </c>
      <c r="H1300" s="118" t="s">
        <v>686</v>
      </c>
      <c r="I1300" s="118">
        <v>0</v>
      </c>
      <c r="J1300" s="118">
        <v>0</v>
      </c>
      <c r="K1300" s="118"/>
      <c r="L1300" s="128"/>
    </row>
    <row r="1301" spans="1:12" hidden="1">
      <c r="A1301" s="118" t="s">
        <v>683</v>
      </c>
      <c r="B1301" s="118" t="s">
        <v>684</v>
      </c>
      <c r="C1301" s="118" t="s">
        <v>159</v>
      </c>
      <c r="D1301" s="118" t="s">
        <v>160</v>
      </c>
      <c r="E1301" s="118" t="s">
        <v>295</v>
      </c>
      <c r="F1301" s="118" t="s">
        <v>685</v>
      </c>
      <c r="G1301" s="118" t="s">
        <v>677</v>
      </c>
      <c r="H1301" s="118" t="s">
        <v>687</v>
      </c>
      <c r="I1301" s="118">
        <v>0</v>
      </c>
      <c r="J1301" s="118">
        <v>0</v>
      </c>
      <c r="K1301" s="118"/>
      <c r="L1301" s="128"/>
    </row>
    <row r="1302" spans="1:12" hidden="1">
      <c r="A1302" s="118" t="s">
        <v>683</v>
      </c>
      <c r="B1302" s="118" t="s">
        <v>684</v>
      </c>
      <c r="C1302" s="118" t="s">
        <v>159</v>
      </c>
      <c r="D1302" s="118" t="s">
        <v>659</v>
      </c>
      <c r="E1302" s="118" t="s">
        <v>605</v>
      </c>
      <c r="F1302" s="118" t="s">
        <v>685</v>
      </c>
      <c r="G1302" s="118" t="s">
        <v>677</v>
      </c>
      <c r="H1302" s="118" t="s">
        <v>688</v>
      </c>
      <c r="I1302" s="118">
        <v>0</v>
      </c>
      <c r="J1302" s="118">
        <v>0</v>
      </c>
      <c r="K1302" s="118"/>
      <c r="L1302" s="128"/>
    </row>
    <row r="1303" spans="1:12" hidden="1">
      <c r="A1303" s="118" t="s">
        <v>683</v>
      </c>
      <c r="B1303" s="118" t="s">
        <v>684</v>
      </c>
      <c r="C1303" s="118" t="s">
        <v>159</v>
      </c>
      <c r="D1303" s="118" t="s">
        <v>659</v>
      </c>
      <c r="E1303" s="118" t="s">
        <v>605</v>
      </c>
      <c r="F1303" s="118" t="s">
        <v>685</v>
      </c>
      <c r="G1303" s="118" t="s">
        <v>677</v>
      </c>
      <c r="H1303" s="118" t="s">
        <v>686</v>
      </c>
      <c r="I1303" s="118">
        <v>0</v>
      </c>
      <c r="J1303" s="118">
        <v>0</v>
      </c>
      <c r="K1303" s="118"/>
      <c r="L1303" s="128"/>
    </row>
    <row r="1304" spans="1:12" hidden="1">
      <c r="A1304" s="118" t="s">
        <v>683</v>
      </c>
      <c r="B1304" s="118" t="s">
        <v>684</v>
      </c>
      <c r="C1304" s="118" t="s">
        <v>159</v>
      </c>
      <c r="D1304" s="118" t="s">
        <v>659</v>
      </c>
      <c r="E1304" s="118" t="s">
        <v>605</v>
      </c>
      <c r="F1304" s="118" t="s">
        <v>685</v>
      </c>
      <c r="G1304" s="118" t="s">
        <v>677</v>
      </c>
      <c r="H1304" s="118" t="s">
        <v>687</v>
      </c>
      <c r="I1304" s="118">
        <v>0</v>
      </c>
      <c r="J1304" s="118">
        <v>0</v>
      </c>
      <c r="K1304" s="118"/>
      <c r="L1304" s="128"/>
    </row>
    <row r="1305" spans="1:12" hidden="1">
      <c r="A1305" s="118" t="s">
        <v>683</v>
      </c>
      <c r="B1305" s="118" t="s">
        <v>684</v>
      </c>
      <c r="C1305" s="118" t="s">
        <v>159</v>
      </c>
      <c r="D1305" s="118" t="s">
        <v>160</v>
      </c>
      <c r="E1305" s="118" t="s">
        <v>689</v>
      </c>
      <c r="F1305" s="118" t="s">
        <v>685</v>
      </c>
      <c r="G1305" s="118" t="s">
        <v>677</v>
      </c>
      <c r="H1305" s="118" t="s">
        <v>688</v>
      </c>
      <c r="I1305" s="118">
        <v>0</v>
      </c>
      <c r="J1305" s="118">
        <v>0</v>
      </c>
      <c r="K1305" s="118"/>
      <c r="L1305" s="128"/>
    </row>
    <row r="1306" spans="1:12" hidden="1">
      <c r="A1306" s="118" t="s">
        <v>683</v>
      </c>
      <c r="B1306" s="118" t="s">
        <v>684</v>
      </c>
      <c r="C1306" s="118" t="s">
        <v>159</v>
      </c>
      <c r="D1306" s="118" t="s">
        <v>160</v>
      </c>
      <c r="E1306" s="118" t="s">
        <v>689</v>
      </c>
      <c r="F1306" s="118" t="s">
        <v>685</v>
      </c>
      <c r="G1306" s="118" t="s">
        <v>677</v>
      </c>
      <c r="H1306" s="118" t="s">
        <v>686</v>
      </c>
      <c r="I1306" s="118">
        <v>0</v>
      </c>
      <c r="J1306" s="118">
        <v>0</v>
      </c>
      <c r="K1306" s="118"/>
      <c r="L1306" s="128"/>
    </row>
    <row r="1307" spans="1:12" hidden="1">
      <c r="A1307" s="118" t="s">
        <v>683</v>
      </c>
      <c r="B1307" s="118" t="s">
        <v>684</v>
      </c>
      <c r="C1307" s="118" t="s">
        <v>159</v>
      </c>
      <c r="D1307" s="118" t="s">
        <v>160</v>
      </c>
      <c r="E1307" s="118" t="s">
        <v>689</v>
      </c>
      <c r="F1307" s="118" t="s">
        <v>685</v>
      </c>
      <c r="G1307" s="118" t="s">
        <v>677</v>
      </c>
      <c r="H1307" s="118" t="s">
        <v>687</v>
      </c>
      <c r="I1307" s="118">
        <v>0</v>
      </c>
      <c r="J1307" s="118">
        <v>0</v>
      </c>
      <c r="K1307" s="118"/>
      <c r="L1307" s="128"/>
    </row>
    <row r="1308" spans="1:12" hidden="1">
      <c r="A1308" s="118" t="s">
        <v>683</v>
      </c>
      <c r="B1308" s="118" t="s">
        <v>684</v>
      </c>
      <c r="C1308" s="118" t="s">
        <v>159</v>
      </c>
      <c r="D1308" s="118" t="s">
        <v>160</v>
      </c>
      <c r="E1308" s="118" t="s">
        <v>690</v>
      </c>
      <c r="F1308" s="118" t="s">
        <v>685</v>
      </c>
      <c r="G1308" s="118" t="s">
        <v>677</v>
      </c>
      <c r="H1308" s="118" t="s">
        <v>686</v>
      </c>
      <c r="I1308" s="118">
        <v>0</v>
      </c>
      <c r="J1308" s="118">
        <v>0</v>
      </c>
      <c r="K1308" s="118"/>
      <c r="L1308" s="128"/>
    </row>
    <row r="1309" spans="1:12" hidden="1">
      <c r="A1309" s="118" t="s">
        <v>683</v>
      </c>
      <c r="B1309" s="118" t="s">
        <v>684</v>
      </c>
      <c r="C1309" s="118" t="s">
        <v>159</v>
      </c>
      <c r="D1309" s="118" t="s">
        <v>160</v>
      </c>
      <c r="E1309" s="118" t="s">
        <v>690</v>
      </c>
      <c r="F1309" s="118" t="s">
        <v>685</v>
      </c>
      <c r="G1309" s="118" t="s">
        <v>677</v>
      </c>
      <c r="H1309" s="118" t="s">
        <v>687</v>
      </c>
      <c r="I1309" s="118">
        <v>0</v>
      </c>
      <c r="J1309" s="118">
        <v>0</v>
      </c>
      <c r="K1309" s="118"/>
      <c r="L1309" s="128"/>
    </row>
    <row r="1310" spans="1:12" hidden="1">
      <c r="A1310" s="118" t="s">
        <v>683</v>
      </c>
      <c r="B1310" s="118" t="s">
        <v>684</v>
      </c>
      <c r="C1310" s="118" t="s">
        <v>159</v>
      </c>
      <c r="D1310" s="118" t="s">
        <v>160</v>
      </c>
      <c r="E1310" s="118" t="s">
        <v>691</v>
      </c>
      <c r="F1310" s="118" t="s">
        <v>685</v>
      </c>
      <c r="G1310" s="118" t="s">
        <v>677</v>
      </c>
      <c r="H1310" s="118" t="s">
        <v>688</v>
      </c>
      <c r="I1310" s="118">
        <v>0</v>
      </c>
      <c r="J1310" s="118">
        <v>0</v>
      </c>
      <c r="K1310" s="118"/>
      <c r="L1310" s="128"/>
    </row>
    <row r="1311" spans="1:12" hidden="1">
      <c r="A1311" s="118" t="s">
        <v>683</v>
      </c>
      <c r="B1311" s="118" t="s">
        <v>684</v>
      </c>
      <c r="C1311" s="118" t="s">
        <v>159</v>
      </c>
      <c r="D1311" s="118" t="s">
        <v>160</v>
      </c>
      <c r="E1311" s="118" t="s">
        <v>691</v>
      </c>
      <c r="F1311" s="118" t="s">
        <v>685</v>
      </c>
      <c r="G1311" s="118" t="s">
        <v>677</v>
      </c>
      <c r="H1311" s="118" t="s">
        <v>686</v>
      </c>
      <c r="I1311" s="118">
        <v>0</v>
      </c>
      <c r="J1311" s="118">
        <v>0</v>
      </c>
      <c r="K1311" s="118"/>
      <c r="L1311" s="128"/>
    </row>
    <row r="1312" spans="1:12" hidden="1">
      <c r="A1312" s="118" t="s">
        <v>683</v>
      </c>
      <c r="B1312" s="118" t="s">
        <v>684</v>
      </c>
      <c r="C1312" s="118" t="s">
        <v>159</v>
      </c>
      <c r="D1312" s="118" t="s">
        <v>160</v>
      </c>
      <c r="E1312" s="118" t="s">
        <v>691</v>
      </c>
      <c r="F1312" s="118" t="s">
        <v>685</v>
      </c>
      <c r="G1312" s="118" t="s">
        <v>677</v>
      </c>
      <c r="H1312" s="118" t="s">
        <v>687</v>
      </c>
      <c r="I1312" s="118">
        <v>0</v>
      </c>
      <c r="J1312" s="118">
        <v>0</v>
      </c>
      <c r="K1312" s="118"/>
      <c r="L1312" s="128"/>
    </row>
    <row r="1313" spans="1:12" hidden="1">
      <c r="A1313" s="118" t="s">
        <v>683</v>
      </c>
      <c r="B1313" s="118" t="s">
        <v>684</v>
      </c>
      <c r="C1313" s="118" t="s">
        <v>159</v>
      </c>
      <c r="D1313" s="118" t="s">
        <v>390</v>
      </c>
      <c r="E1313" s="118" t="s">
        <v>668</v>
      </c>
      <c r="F1313" s="118" t="s">
        <v>685</v>
      </c>
      <c r="G1313" s="118" t="s">
        <v>677</v>
      </c>
      <c r="H1313" s="118" t="s">
        <v>688</v>
      </c>
      <c r="I1313" s="118">
        <v>0</v>
      </c>
      <c r="J1313" s="118">
        <v>0</v>
      </c>
      <c r="K1313" s="118"/>
      <c r="L1313" s="128"/>
    </row>
    <row r="1314" spans="1:12" hidden="1">
      <c r="A1314" s="118" t="s">
        <v>683</v>
      </c>
      <c r="B1314" s="118" t="s">
        <v>684</v>
      </c>
      <c r="C1314" s="118" t="s">
        <v>159</v>
      </c>
      <c r="D1314" s="118" t="s">
        <v>390</v>
      </c>
      <c r="E1314" s="118" t="s">
        <v>668</v>
      </c>
      <c r="F1314" s="118" t="s">
        <v>685</v>
      </c>
      <c r="G1314" s="118" t="s">
        <v>677</v>
      </c>
      <c r="H1314" s="118" t="s">
        <v>686</v>
      </c>
      <c r="I1314" s="118">
        <v>0</v>
      </c>
      <c r="J1314" s="118">
        <v>0</v>
      </c>
      <c r="K1314" s="118"/>
      <c r="L1314" s="128"/>
    </row>
    <row r="1315" spans="1:12" hidden="1">
      <c r="A1315" s="118" t="s">
        <v>683</v>
      </c>
      <c r="B1315" s="118" t="s">
        <v>684</v>
      </c>
      <c r="C1315" s="118" t="s">
        <v>159</v>
      </c>
      <c r="D1315" s="118" t="s">
        <v>204</v>
      </c>
      <c r="E1315" s="118" t="s">
        <v>205</v>
      </c>
      <c r="F1315" s="118" t="s">
        <v>293</v>
      </c>
      <c r="G1315" s="118" t="s">
        <v>677</v>
      </c>
      <c r="H1315" s="118" t="s">
        <v>686</v>
      </c>
      <c r="I1315" s="118">
        <v>100</v>
      </c>
      <c r="J1315" s="118">
        <v>80</v>
      </c>
      <c r="K1315" s="118"/>
      <c r="L1315" s="128"/>
    </row>
    <row r="1316" spans="1:12" hidden="1">
      <c r="A1316" s="118" t="s">
        <v>683</v>
      </c>
      <c r="B1316" s="118" t="s">
        <v>684</v>
      </c>
      <c r="C1316" s="118" t="s">
        <v>159</v>
      </c>
      <c r="D1316" s="118" t="s">
        <v>204</v>
      </c>
      <c r="E1316" s="118" t="s">
        <v>205</v>
      </c>
      <c r="F1316" s="118" t="s">
        <v>293</v>
      </c>
      <c r="G1316" s="118" t="s">
        <v>677</v>
      </c>
      <c r="H1316" s="118" t="s">
        <v>687</v>
      </c>
      <c r="I1316" s="118">
        <v>100</v>
      </c>
      <c r="J1316" s="118">
        <v>80</v>
      </c>
      <c r="K1316" s="118"/>
      <c r="L1316" s="128"/>
    </row>
    <row r="1317" spans="1:12" hidden="1">
      <c r="A1317" s="118" t="s">
        <v>683</v>
      </c>
      <c r="B1317" s="118" t="s">
        <v>684</v>
      </c>
      <c r="C1317" s="118" t="s">
        <v>159</v>
      </c>
      <c r="D1317" s="118" t="s">
        <v>204</v>
      </c>
      <c r="E1317" s="118" t="s">
        <v>250</v>
      </c>
      <c r="F1317" s="118" t="s">
        <v>293</v>
      </c>
      <c r="G1317" s="118" t="s">
        <v>677</v>
      </c>
      <c r="H1317" s="118" t="s">
        <v>686</v>
      </c>
      <c r="I1317" s="118">
        <v>100</v>
      </c>
      <c r="J1317" s="118">
        <v>80</v>
      </c>
      <c r="K1317" s="118"/>
      <c r="L1317" s="128"/>
    </row>
    <row r="1318" spans="1:12" hidden="1">
      <c r="A1318" s="118" t="s">
        <v>683</v>
      </c>
      <c r="B1318" s="118" t="s">
        <v>684</v>
      </c>
      <c r="C1318" s="118" t="s">
        <v>159</v>
      </c>
      <c r="D1318" s="118" t="s">
        <v>204</v>
      </c>
      <c r="E1318" s="118" t="s">
        <v>250</v>
      </c>
      <c r="F1318" s="118" t="s">
        <v>293</v>
      </c>
      <c r="G1318" s="118" t="s">
        <v>677</v>
      </c>
      <c r="H1318" s="118" t="s">
        <v>687</v>
      </c>
      <c r="I1318" s="118">
        <v>100</v>
      </c>
      <c r="J1318" s="118">
        <v>80</v>
      </c>
      <c r="K1318" s="118"/>
      <c r="L1318" s="128"/>
    </row>
    <row r="1319" spans="1:12" hidden="1">
      <c r="A1319" s="118" t="s">
        <v>683</v>
      </c>
      <c r="B1319" s="118" t="s">
        <v>684</v>
      </c>
      <c r="C1319" s="118" t="s">
        <v>159</v>
      </c>
      <c r="D1319" s="118" t="s">
        <v>204</v>
      </c>
      <c r="E1319" s="118" t="s">
        <v>255</v>
      </c>
      <c r="F1319" s="118" t="s">
        <v>293</v>
      </c>
      <c r="G1319" s="118" t="s">
        <v>677</v>
      </c>
      <c r="H1319" s="118" t="s">
        <v>686</v>
      </c>
      <c r="I1319" s="118">
        <v>150</v>
      </c>
      <c r="J1319" s="118">
        <v>120</v>
      </c>
      <c r="K1319" s="118"/>
      <c r="L1319" s="128"/>
    </row>
    <row r="1320" spans="1:12" hidden="1">
      <c r="A1320" s="118" t="s">
        <v>683</v>
      </c>
      <c r="B1320" s="118" t="s">
        <v>684</v>
      </c>
      <c r="C1320" s="118" t="s">
        <v>159</v>
      </c>
      <c r="D1320" s="118" t="s">
        <v>204</v>
      </c>
      <c r="E1320" s="118" t="s">
        <v>255</v>
      </c>
      <c r="F1320" s="118" t="s">
        <v>293</v>
      </c>
      <c r="G1320" s="118" t="s">
        <v>677</v>
      </c>
      <c r="H1320" s="118" t="s">
        <v>687</v>
      </c>
      <c r="I1320" s="118">
        <v>150</v>
      </c>
      <c r="J1320" s="118">
        <v>120</v>
      </c>
      <c r="K1320" s="118"/>
      <c r="L1320" s="128"/>
    </row>
    <row r="1321" spans="1:12" hidden="1">
      <c r="A1321" s="118" t="s">
        <v>683</v>
      </c>
      <c r="B1321" s="118" t="s">
        <v>684</v>
      </c>
      <c r="C1321" s="118" t="s">
        <v>159</v>
      </c>
      <c r="D1321" s="118" t="s">
        <v>160</v>
      </c>
      <c r="E1321" s="118" t="s">
        <v>168</v>
      </c>
      <c r="F1321" s="118" t="s">
        <v>339</v>
      </c>
      <c r="G1321" s="118" t="s">
        <v>677</v>
      </c>
      <c r="H1321" s="118" t="s">
        <v>688</v>
      </c>
      <c r="I1321" s="118">
        <v>150</v>
      </c>
      <c r="J1321" s="118">
        <v>100</v>
      </c>
      <c r="K1321" s="118"/>
      <c r="L1321" s="128"/>
    </row>
    <row r="1322" spans="1:12" hidden="1">
      <c r="A1322" s="118" t="s">
        <v>683</v>
      </c>
      <c r="B1322" s="118" t="s">
        <v>684</v>
      </c>
      <c r="C1322" s="118" t="s">
        <v>159</v>
      </c>
      <c r="D1322" s="118" t="s">
        <v>160</v>
      </c>
      <c r="E1322" s="118" t="s">
        <v>168</v>
      </c>
      <c r="F1322" s="118" t="s">
        <v>339</v>
      </c>
      <c r="G1322" s="118" t="s">
        <v>677</v>
      </c>
      <c r="H1322" s="118" t="s">
        <v>686</v>
      </c>
      <c r="I1322" s="118">
        <v>150</v>
      </c>
      <c r="J1322" s="118">
        <v>100</v>
      </c>
      <c r="K1322" s="118"/>
      <c r="L1322" s="128"/>
    </row>
    <row r="1323" spans="1:12" hidden="1">
      <c r="A1323" s="118" t="s">
        <v>683</v>
      </c>
      <c r="B1323" s="118" t="s">
        <v>684</v>
      </c>
      <c r="C1323" s="118" t="s">
        <v>159</v>
      </c>
      <c r="D1323" s="118" t="s">
        <v>160</v>
      </c>
      <c r="E1323" s="118" t="s">
        <v>578</v>
      </c>
      <c r="F1323" s="118" t="s">
        <v>339</v>
      </c>
      <c r="G1323" s="118" t="s">
        <v>677</v>
      </c>
      <c r="H1323" s="118" t="s">
        <v>688</v>
      </c>
      <c r="I1323" s="118">
        <v>300</v>
      </c>
      <c r="J1323" s="118">
        <v>250</v>
      </c>
      <c r="K1323" s="118"/>
      <c r="L1323" s="128"/>
    </row>
    <row r="1324" spans="1:12" hidden="1">
      <c r="A1324" s="118" t="s">
        <v>683</v>
      </c>
      <c r="B1324" s="118" t="s">
        <v>684</v>
      </c>
      <c r="C1324" s="118" t="s">
        <v>159</v>
      </c>
      <c r="D1324" s="118" t="s">
        <v>160</v>
      </c>
      <c r="E1324" s="118" t="s">
        <v>578</v>
      </c>
      <c r="F1324" s="118" t="s">
        <v>339</v>
      </c>
      <c r="G1324" s="118" t="s">
        <v>677</v>
      </c>
      <c r="H1324" s="118" t="s">
        <v>686</v>
      </c>
      <c r="I1324" s="118">
        <v>300</v>
      </c>
      <c r="J1324" s="118">
        <v>250</v>
      </c>
      <c r="K1324" s="118"/>
      <c r="L1324" s="128"/>
    </row>
    <row r="1325" spans="1:12" hidden="1">
      <c r="A1325" s="118" t="s">
        <v>683</v>
      </c>
      <c r="B1325" s="118" t="s">
        <v>684</v>
      </c>
      <c r="C1325" s="118" t="s">
        <v>159</v>
      </c>
      <c r="D1325" s="118" t="s">
        <v>160</v>
      </c>
      <c r="E1325" s="118" t="s">
        <v>329</v>
      </c>
      <c r="F1325" s="118" t="s">
        <v>339</v>
      </c>
      <c r="G1325" s="118" t="s">
        <v>677</v>
      </c>
      <c r="H1325" s="118" t="s">
        <v>688</v>
      </c>
      <c r="I1325" s="118">
        <v>170</v>
      </c>
      <c r="J1325" s="118">
        <v>140</v>
      </c>
      <c r="K1325" s="118"/>
      <c r="L1325" s="128"/>
    </row>
    <row r="1326" spans="1:12" hidden="1">
      <c r="A1326" s="118" t="s">
        <v>683</v>
      </c>
      <c r="B1326" s="118" t="s">
        <v>684</v>
      </c>
      <c r="C1326" s="118" t="s">
        <v>159</v>
      </c>
      <c r="D1326" s="118" t="s">
        <v>160</v>
      </c>
      <c r="E1326" s="118" t="s">
        <v>329</v>
      </c>
      <c r="F1326" s="118" t="s">
        <v>339</v>
      </c>
      <c r="G1326" s="118" t="s">
        <v>677</v>
      </c>
      <c r="H1326" s="118" t="s">
        <v>686</v>
      </c>
      <c r="I1326" s="118">
        <v>170</v>
      </c>
      <c r="J1326" s="118">
        <v>140</v>
      </c>
      <c r="K1326" s="118"/>
      <c r="L1326" s="128"/>
    </row>
    <row r="1327" spans="1:12" hidden="1">
      <c r="A1327" s="118" t="s">
        <v>683</v>
      </c>
      <c r="B1327" s="118" t="s">
        <v>684</v>
      </c>
      <c r="C1327" s="118" t="s">
        <v>159</v>
      </c>
      <c r="D1327" s="118" t="s">
        <v>160</v>
      </c>
      <c r="E1327" s="118" t="s">
        <v>354</v>
      </c>
      <c r="F1327" s="118" t="s">
        <v>339</v>
      </c>
      <c r="G1327" s="118" t="s">
        <v>677</v>
      </c>
      <c r="H1327" s="118" t="s">
        <v>688</v>
      </c>
      <c r="I1327" s="118">
        <v>300</v>
      </c>
      <c r="J1327" s="118">
        <v>200</v>
      </c>
      <c r="K1327" s="118"/>
      <c r="L1327" s="128"/>
    </row>
    <row r="1328" spans="1:12" hidden="1">
      <c r="A1328" s="118" t="s">
        <v>683</v>
      </c>
      <c r="B1328" s="118" t="s">
        <v>684</v>
      </c>
      <c r="C1328" s="118" t="s">
        <v>159</v>
      </c>
      <c r="D1328" s="118" t="s">
        <v>160</v>
      </c>
      <c r="E1328" s="118" t="s">
        <v>354</v>
      </c>
      <c r="F1328" s="118" t="s">
        <v>339</v>
      </c>
      <c r="G1328" s="118" t="s">
        <v>677</v>
      </c>
      <c r="H1328" s="118" t="s">
        <v>686</v>
      </c>
      <c r="I1328" s="118">
        <v>300</v>
      </c>
      <c r="J1328" s="118">
        <v>200</v>
      </c>
      <c r="K1328" s="118"/>
      <c r="L1328" s="128"/>
    </row>
    <row r="1329" spans="1:12" hidden="1">
      <c r="A1329" s="118" t="s">
        <v>683</v>
      </c>
      <c r="B1329" s="118" t="s">
        <v>684</v>
      </c>
      <c r="C1329" s="118" t="s">
        <v>159</v>
      </c>
      <c r="D1329" s="118" t="s">
        <v>160</v>
      </c>
      <c r="E1329" s="118" t="s">
        <v>193</v>
      </c>
      <c r="F1329" s="118" t="s">
        <v>339</v>
      </c>
      <c r="G1329" s="118" t="s">
        <v>677</v>
      </c>
      <c r="H1329" s="118" t="s">
        <v>688</v>
      </c>
      <c r="I1329" s="118">
        <v>400</v>
      </c>
      <c r="J1329" s="118">
        <v>320</v>
      </c>
      <c r="K1329" s="118"/>
      <c r="L1329" s="128"/>
    </row>
    <row r="1330" spans="1:12" hidden="1">
      <c r="A1330" s="118" t="s">
        <v>683</v>
      </c>
      <c r="B1330" s="118" t="s">
        <v>684</v>
      </c>
      <c r="C1330" s="118" t="s">
        <v>159</v>
      </c>
      <c r="D1330" s="118" t="s">
        <v>160</v>
      </c>
      <c r="E1330" s="118" t="s">
        <v>193</v>
      </c>
      <c r="F1330" s="118" t="s">
        <v>339</v>
      </c>
      <c r="G1330" s="118" t="s">
        <v>677</v>
      </c>
      <c r="H1330" s="118" t="s">
        <v>686</v>
      </c>
      <c r="I1330" s="118">
        <v>400</v>
      </c>
      <c r="J1330" s="118">
        <v>320</v>
      </c>
      <c r="K1330" s="118"/>
      <c r="L1330" s="128"/>
    </row>
    <row r="1331" spans="1:12" hidden="1">
      <c r="A1331" s="118" t="s">
        <v>683</v>
      </c>
      <c r="B1331" s="118" t="s">
        <v>684</v>
      </c>
      <c r="C1331" s="118" t="s">
        <v>159</v>
      </c>
      <c r="D1331" s="118" t="s">
        <v>160</v>
      </c>
      <c r="E1331" s="118" t="s">
        <v>369</v>
      </c>
      <c r="F1331" s="118" t="s">
        <v>339</v>
      </c>
      <c r="G1331" s="118" t="s">
        <v>677</v>
      </c>
      <c r="H1331" s="118" t="s">
        <v>688</v>
      </c>
      <c r="I1331" s="118">
        <v>100</v>
      </c>
      <c r="J1331" s="118">
        <v>80</v>
      </c>
      <c r="K1331" s="118"/>
      <c r="L1331" s="128"/>
    </row>
    <row r="1332" spans="1:12" hidden="1">
      <c r="A1332" s="118" t="s">
        <v>683</v>
      </c>
      <c r="B1332" s="118" t="s">
        <v>684</v>
      </c>
      <c r="C1332" s="118" t="s">
        <v>159</v>
      </c>
      <c r="D1332" s="118" t="s">
        <v>160</v>
      </c>
      <c r="E1332" s="118" t="s">
        <v>369</v>
      </c>
      <c r="F1332" s="118" t="s">
        <v>339</v>
      </c>
      <c r="G1332" s="118" t="s">
        <v>677</v>
      </c>
      <c r="H1332" s="118" t="s">
        <v>686</v>
      </c>
      <c r="I1332" s="118">
        <v>100</v>
      </c>
      <c r="J1332" s="118">
        <v>80</v>
      </c>
      <c r="K1332" s="118"/>
      <c r="L1332" s="128"/>
    </row>
    <row r="1333" spans="1:12" hidden="1">
      <c r="A1333" s="118" t="s">
        <v>683</v>
      </c>
      <c r="B1333" s="118" t="s">
        <v>684</v>
      </c>
      <c r="C1333" s="118" t="s">
        <v>159</v>
      </c>
      <c r="D1333" s="118" t="s">
        <v>160</v>
      </c>
      <c r="E1333" s="118" t="s">
        <v>196</v>
      </c>
      <c r="F1333" s="118" t="s">
        <v>339</v>
      </c>
      <c r="G1333" s="118" t="s">
        <v>677</v>
      </c>
      <c r="H1333" s="118" t="s">
        <v>688</v>
      </c>
      <c r="I1333" s="118">
        <v>100</v>
      </c>
      <c r="J1333" s="118">
        <v>80</v>
      </c>
      <c r="K1333" s="118"/>
      <c r="L1333" s="128"/>
    </row>
    <row r="1334" spans="1:12" hidden="1">
      <c r="A1334" s="118" t="s">
        <v>683</v>
      </c>
      <c r="B1334" s="118" t="s">
        <v>684</v>
      </c>
      <c r="C1334" s="118" t="s">
        <v>159</v>
      </c>
      <c r="D1334" s="118" t="s">
        <v>160</v>
      </c>
      <c r="E1334" s="118" t="s">
        <v>196</v>
      </c>
      <c r="F1334" s="118" t="s">
        <v>339</v>
      </c>
      <c r="G1334" s="118" t="s">
        <v>677</v>
      </c>
      <c r="H1334" s="118" t="s">
        <v>686</v>
      </c>
      <c r="I1334" s="118">
        <v>100</v>
      </c>
      <c r="J1334" s="118">
        <v>80</v>
      </c>
      <c r="K1334" s="118"/>
      <c r="L1334" s="128"/>
    </row>
    <row r="1335" spans="1:12" hidden="1">
      <c r="A1335" s="118" t="s">
        <v>683</v>
      </c>
      <c r="B1335" s="118" t="s">
        <v>684</v>
      </c>
      <c r="C1335" s="118" t="s">
        <v>159</v>
      </c>
      <c r="D1335" s="118" t="s">
        <v>160</v>
      </c>
      <c r="E1335" s="118" t="s">
        <v>199</v>
      </c>
      <c r="F1335" s="118" t="s">
        <v>339</v>
      </c>
      <c r="G1335" s="118" t="s">
        <v>677</v>
      </c>
      <c r="H1335" s="118" t="s">
        <v>688</v>
      </c>
      <c r="I1335" s="118">
        <v>150</v>
      </c>
      <c r="J1335" s="118">
        <v>120</v>
      </c>
      <c r="K1335" s="118"/>
      <c r="L1335" s="128"/>
    </row>
    <row r="1336" spans="1:12" hidden="1">
      <c r="A1336" s="118" t="s">
        <v>683</v>
      </c>
      <c r="B1336" s="118" t="s">
        <v>684</v>
      </c>
      <c r="C1336" s="118" t="s">
        <v>159</v>
      </c>
      <c r="D1336" s="118" t="s">
        <v>160</v>
      </c>
      <c r="E1336" s="118" t="s">
        <v>199</v>
      </c>
      <c r="F1336" s="118" t="s">
        <v>339</v>
      </c>
      <c r="G1336" s="118" t="s">
        <v>677</v>
      </c>
      <c r="H1336" s="118" t="s">
        <v>686</v>
      </c>
      <c r="I1336" s="118">
        <v>150</v>
      </c>
      <c r="J1336" s="118">
        <v>120</v>
      </c>
      <c r="K1336" s="118"/>
      <c r="L1336" s="128"/>
    </row>
    <row r="1337" spans="1:12" hidden="1">
      <c r="A1337" s="118" t="s">
        <v>683</v>
      </c>
      <c r="B1337" s="118" t="s">
        <v>684</v>
      </c>
      <c r="C1337" s="118" t="s">
        <v>159</v>
      </c>
      <c r="D1337" s="118" t="s">
        <v>160</v>
      </c>
      <c r="E1337" s="118" t="s">
        <v>375</v>
      </c>
      <c r="F1337" s="118" t="s">
        <v>339</v>
      </c>
      <c r="G1337" s="118" t="s">
        <v>677</v>
      </c>
      <c r="H1337" s="118" t="s">
        <v>688</v>
      </c>
      <c r="I1337" s="118">
        <v>150</v>
      </c>
      <c r="J1337" s="118">
        <v>120</v>
      </c>
      <c r="K1337" s="118"/>
      <c r="L1337" s="128"/>
    </row>
    <row r="1338" spans="1:12" hidden="1">
      <c r="A1338" s="118" t="s">
        <v>683</v>
      </c>
      <c r="B1338" s="118" t="s">
        <v>684</v>
      </c>
      <c r="C1338" s="118" t="s">
        <v>159</v>
      </c>
      <c r="D1338" s="118" t="s">
        <v>160</v>
      </c>
      <c r="E1338" s="118" t="s">
        <v>375</v>
      </c>
      <c r="F1338" s="118" t="s">
        <v>339</v>
      </c>
      <c r="G1338" s="118" t="s">
        <v>677</v>
      </c>
      <c r="H1338" s="118" t="s">
        <v>686</v>
      </c>
      <c r="I1338" s="118">
        <v>150</v>
      </c>
      <c r="J1338" s="118">
        <v>120</v>
      </c>
      <c r="K1338" s="118"/>
      <c r="L1338" s="128"/>
    </row>
    <row r="1339" spans="1:12" hidden="1">
      <c r="A1339" s="118" t="s">
        <v>683</v>
      </c>
      <c r="B1339" s="118" t="s">
        <v>684</v>
      </c>
      <c r="C1339" s="118" t="s">
        <v>159</v>
      </c>
      <c r="D1339" s="118" t="s">
        <v>160</v>
      </c>
      <c r="E1339" s="118" t="s">
        <v>210</v>
      </c>
      <c r="F1339" s="118" t="s">
        <v>339</v>
      </c>
      <c r="G1339" s="118" t="s">
        <v>677</v>
      </c>
      <c r="H1339" s="118" t="s">
        <v>688</v>
      </c>
      <c r="I1339" s="118">
        <v>160</v>
      </c>
      <c r="J1339" s="118">
        <v>128</v>
      </c>
      <c r="K1339" s="118"/>
      <c r="L1339" s="128"/>
    </row>
    <row r="1340" spans="1:12" hidden="1">
      <c r="A1340" s="118" t="s">
        <v>683</v>
      </c>
      <c r="B1340" s="118" t="s">
        <v>684</v>
      </c>
      <c r="C1340" s="118" t="s">
        <v>159</v>
      </c>
      <c r="D1340" s="118" t="s">
        <v>160</v>
      </c>
      <c r="E1340" s="118" t="s">
        <v>210</v>
      </c>
      <c r="F1340" s="118" t="s">
        <v>339</v>
      </c>
      <c r="G1340" s="118" t="s">
        <v>677</v>
      </c>
      <c r="H1340" s="118" t="s">
        <v>686</v>
      </c>
      <c r="I1340" s="118">
        <v>160</v>
      </c>
      <c r="J1340" s="118">
        <v>128</v>
      </c>
      <c r="K1340" s="118"/>
      <c r="L1340" s="128"/>
    </row>
    <row r="1341" spans="1:12" hidden="1">
      <c r="A1341" s="118" t="s">
        <v>683</v>
      </c>
      <c r="B1341" s="118" t="s">
        <v>684</v>
      </c>
      <c r="C1341" s="118" t="s">
        <v>159</v>
      </c>
      <c r="D1341" s="118" t="s">
        <v>160</v>
      </c>
      <c r="E1341" s="118" t="s">
        <v>340</v>
      </c>
      <c r="F1341" s="118" t="s">
        <v>339</v>
      </c>
      <c r="G1341" s="118" t="s">
        <v>677</v>
      </c>
      <c r="H1341" s="118" t="s">
        <v>688</v>
      </c>
      <c r="I1341" s="118">
        <v>150</v>
      </c>
      <c r="J1341" s="118">
        <v>120</v>
      </c>
      <c r="K1341" s="118"/>
      <c r="L1341" s="128"/>
    </row>
    <row r="1342" spans="1:12" hidden="1">
      <c r="A1342" s="118" t="s">
        <v>683</v>
      </c>
      <c r="B1342" s="118" t="s">
        <v>684</v>
      </c>
      <c r="C1342" s="118" t="s">
        <v>159</v>
      </c>
      <c r="D1342" s="118" t="s">
        <v>160</v>
      </c>
      <c r="E1342" s="118" t="s">
        <v>340</v>
      </c>
      <c r="F1342" s="118" t="s">
        <v>339</v>
      </c>
      <c r="G1342" s="118" t="s">
        <v>677</v>
      </c>
      <c r="H1342" s="118" t="s">
        <v>686</v>
      </c>
      <c r="I1342" s="118">
        <v>150</v>
      </c>
      <c r="J1342" s="118">
        <v>120</v>
      </c>
      <c r="K1342" s="118"/>
      <c r="L1342" s="128"/>
    </row>
    <row r="1343" spans="1:12" hidden="1">
      <c r="A1343" s="118" t="s">
        <v>683</v>
      </c>
      <c r="B1343" s="118" t="s">
        <v>684</v>
      </c>
      <c r="C1343" s="118" t="s">
        <v>159</v>
      </c>
      <c r="D1343" s="118" t="s">
        <v>160</v>
      </c>
      <c r="E1343" s="118" t="s">
        <v>232</v>
      </c>
      <c r="F1343" s="118" t="s">
        <v>339</v>
      </c>
      <c r="G1343" s="118" t="s">
        <v>677</v>
      </c>
      <c r="H1343" s="118" t="s">
        <v>688</v>
      </c>
      <c r="I1343" s="118">
        <v>150</v>
      </c>
      <c r="J1343" s="118">
        <v>120</v>
      </c>
      <c r="K1343" s="118"/>
      <c r="L1343" s="128"/>
    </row>
    <row r="1344" spans="1:12" hidden="1">
      <c r="A1344" s="118" t="s">
        <v>683</v>
      </c>
      <c r="B1344" s="118" t="s">
        <v>684</v>
      </c>
      <c r="C1344" s="118" t="s">
        <v>159</v>
      </c>
      <c r="D1344" s="118" t="s">
        <v>160</v>
      </c>
      <c r="E1344" s="118" t="s">
        <v>232</v>
      </c>
      <c r="F1344" s="118" t="s">
        <v>339</v>
      </c>
      <c r="G1344" s="118" t="s">
        <v>677</v>
      </c>
      <c r="H1344" s="118" t="s">
        <v>686</v>
      </c>
      <c r="I1344" s="118">
        <v>150</v>
      </c>
      <c r="J1344" s="118">
        <v>120</v>
      </c>
      <c r="K1344" s="118"/>
      <c r="L1344" s="128"/>
    </row>
    <row r="1345" spans="1:12" hidden="1">
      <c r="A1345" s="118" t="s">
        <v>683</v>
      </c>
      <c r="B1345" s="118" t="s">
        <v>684</v>
      </c>
      <c r="C1345" s="118" t="s">
        <v>159</v>
      </c>
      <c r="D1345" s="118" t="s">
        <v>160</v>
      </c>
      <c r="E1345" s="118" t="s">
        <v>237</v>
      </c>
      <c r="F1345" s="118" t="s">
        <v>339</v>
      </c>
      <c r="G1345" s="118" t="s">
        <v>677</v>
      </c>
      <c r="H1345" s="118" t="s">
        <v>688</v>
      </c>
      <c r="I1345" s="118">
        <v>150</v>
      </c>
      <c r="J1345" s="118">
        <v>120</v>
      </c>
      <c r="K1345" s="118"/>
      <c r="L1345" s="128"/>
    </row>
    <row r="1346" spans="1:12" hidden="1">
      <c r="A1346" s="118" t="s">
        <v>683</v>
      </c>
      <c r="B1346" s="118" t="s">
        <v>684</v>
      </c>
      <c r="C1346" s="118" t="s">
        <v>159</v>
      </c>
      <c r="D1346" s="118" t="s">
        <v>160</v>
      </c>
      <c r="E1346" s="118" t="s">
        <v>237</v>
      </c>
      <c r="F1346" s="118" t="s">
        <v>339</v>
      </c>
      <c r="G1346" s="118" t="s">
        <v>677</v>
      </c>
      <c r="H1346" s="118" t="s">
        <v>686</v>
      </c>
      <c r="I1346" s="118">
        <v>150</v>
      </c>
      <c r="J1346" s="118">
        <v>120</v>
      </c>
      <c r="K1346" s="118"/>
      <c r="L1346" s="128"/>
    </row>
    <row r="1347" spans="1:12" hidden="1">
      <c r="A1347" s="118" t="s">
        <v>683</v>
      </c>
      <c r="B1347" s="118" t="s">
        <v>684</v>
      </c>
      <c r="C1347" s="118" t="s">
        <v>159</v>
      </c>
      <c r="D1347" s="118" t="s">
        <v>160</v>
      </c>
      <c r="E1347" s="118" t="s">
        <v>236</v>
      </c>
      <c r="F1347" s="118" t="s">
        <v>339</v>
      </c>
      <c r="G1347" s="118" t="s">
        <v>677</v>
      </c>
      <c r="H1347" s="118" t="s">
        <v>688</v>
      </c>
      <c r="I1347" s="118">
        <v>150</v>
      </c>
      <c r="J1347" s="118">
        <v>120</v>
      </c>
      <c r="K1347" s="118"/>
      <c r="L1347" s="128"/>
    </row>
    <row r="1348" spans="1:12" hidden="1">
      <c r="A1348" s="118" t="s">
        <v>683</v>
      </c>
      <c r="B1348" s="118" t="s">
        <v>684</v>
      </c>
      <c r="C1348" s="118" t="s">
        <v>159</v>
      </c>
      <c r="D1348" s="118" t="s">
        <v>160</v>
      </c>
      <c r="E1348" s="118" t="s">
        <v>236</v>
      </c>
      <c r="F1348" s="118" t="s">
        <v>339</v>
      </c>
      <c r="G1348" s="118" t="s">
        <v>677</v>
      </c>
      <c r="H1348" s="118" t="s">
        <v>686</v>
      </c>
      <c r="I1348" s="118">
        <v>150</v>
      </c>
      <c r="J1348" s="118">
        <v>120</v>
      </c>
      <c r="K1348" s="118"/>
      <c r="L1348" s="128"/>
    </row>
    <row r="1349" spans="1:12" hidden="1">
      <c r="A1349" s="118" t="s">
        <v>683</v>
      </c>
      <c r="B1349" s="118" t="s">
        <v>684</v>
      </c>
      <c r="C1349" s="118" t="s">
        <v>159</v>
      </c>
      <c r="D1349" s="118" t="s">
        <v>160</v>
      </c>
      <c r="E1349" s="118" t="s">
        <v>239</v>
      </c>
      <c r="F1349" s="118" t="s">
        <v>339</v>
      </c>
      <c r="G1349" s="118" t="s">
        <v>677</v>
      </c>
      <c r="H1349" s="118" t="s">
        <v>688</v>
      </c>
      <c r="I1349" s="118">
        <v>450</v>
      </c>
      <c r="J1349" s="118">
        <v>360</v>
      </c>
      <c r="K1349" s="118"/>
      <c r="L1349" s="128"/>
    </row>
    <row r="1350" spans="1:12" hidden="1">
      <c r="A1350" s="118" t="s">
        <v>683</v>
      </c>
      <c r="B1350" s="118" t="s">
        <v>684</v>
      </c>
      <c r="C1350" s="118" t="s">
        <v>159</v>
      </c>
      <c r="D1350" s="118" t="s">
        <v>160</v>
      </c>
      <c r="E1350" s="118" t="s">
        <v>239</v>
      </c>
      <c r="F1350" s="118" t="s">
        <v>339</v>
      </c>
      <c r="G1350" s="118" t="s">
        <v>677</v>
      </c>
      <c r="H1350" s="118" t="s">
        <v>686</v>
      </c>
      <c r="I1350" s="118">
        <v>450</v>
      </c>
      <c r="J1350" s="118">
        <v>360</v>
      </c>
      <c r="K1350" s="118"/>
      <c r="L1350" s="128"/>
    </row>
    <row r="1351" spans="1:12" hidden="1">
      <c r="A1351" s="118" t="s">
        <v>683</v>
      </c>
      <c r="B1351" s="118" t="s">
        <v>684</v>
      </c>
      <c r="C1351" s="118" t="s">
        <v>159</v>
      </c>
      <c r="D1351" s="118" t="s">
        <v>160</v>
      </c>
      <c r="E1351" s="118" t="s">
        <v>490</v>
      </c>
      <c r="F1351" s="118" t="s">
        <v>339</v>
      </c>
      <c r="G1351" s="118" t="s">
        <v>677</v>
      </c>
      <c r="H1351" s="118" t="s">
        <v>688</v>
      </c>
      <c r="I1351" s="118">
        <v>250</v>
      </c>
      <c r="J1351" s="118">
        <v>200</v>
      </c>
      <c r="K1351" s="118"/>
      <c r="L1351" s="128"/>
    </row>
    <row r="1352" spans="1:12" hidden="1">
      <c r="A1352" s="118" t="s">
        <v>683</v>
      </c>
      <c r="B1352" s="118" t="s">
        <v>684</v>
      </c>
      <c r="C1352" s="118" t="s">
        <v>159</v>
      </c>
      <c r="D1352" s="118" t="s">
        <v>160</v>
      </c>
      <c r="E1352" s="118" t="s">
        <v>490</v>
      </c>
      <c r="F1352" s="118" t="s">
        <v>339</v>
      </c>
      <c r="G1352" s="118" t="s">
        <v>677</v>
      </c>
      <c r="H1352" s="118" t="s">
        <v>686</v>
      </c>
      <c r="I1352" s="118">
        <v>250</v>
      </c>
      <c r="J1352" s="118">
        <v>200</v>
      </c>
      <c r="K1352" s="118"/>
      <c r="L1352" s="128"/>
    </row>
    <row r="1353" spans="1:12" hidden="1">
      <c r="A1353" s="118" t="s">
        <v>683</v>
      </c>
      <c r="B1353" s="118" t="s">
        <v>684</v>
      </c>
      <c r="C1353" s="118" t="s">
        <v>159</v>
      </c>
      <c r="D1353" s="118" t="s">
        <v>160</v>
      </c>
      <c r="E1353" s="118" t="s">
        <v>378</v>
      </c>
      <c r="F1353" s="118" t="s">
        <v>339</v>
      </c>
      <c r="G1353" s="118" t="s">
        <v>677</v>
      </c>
      <c r="H1353" s="118" t="s">
        <v>688</v>
      </c>
      <c r="I1353" s="118">
        <v>250</v>
      </c>
      <c r="J1353" s="118">
        <v>200</v>
      </c>
      <c r="K1353" s="118"/>
      <c r="L1353" s="128"/>
    </row>
    <row r="1354" spans="1:12" hidden="1">
      <c r="A1354" s="118" t="s">
        <v>683</v>
      </c>
      <c r="B1354" s="118" t="s">
        <v>684</v>
      </c>
      <c r="C1354" s="118" t="s">
        <v>159</v>
      </c>
      <c r="D1354" s="118" t="s">
        <v>160</v>
      </c>
      <c r="E1354" s="118" t="s">
        <v>378</v>
      </c>
      <c r="F1354" s="118" t="s">
        <v>339</v>
      </c>
      <c r="G1354" s="118" t="s">
        <v>677</v>
      </c>
      <c r="H1354" s="118" t="s">
        <v>686</v>
      </c>
      <c r="I1354" s="118">
        <v>250</v>
      </c>
      <c r="J1354" s="118">
        <v>200</v>
      </c>
      <c r="K1354" s="118"/>
      <c r="L1354" s="128"/>
    </row>
    <row r="1355" spans="1:12" hidden="1">
      <c r="A1355" s="118" t="s">
        <v>683</v>
      </c>
      <c r="B1355" s="118" t="s">
        <v>684</v>
      </c>
      <c r="C1355" s="118" t="s">
        <v>159</v>
      </c>
      <c r="D1355" s="118" t="s">
        <v>160</v>
      </c>
      <c r="E1355" s="118" t="s">
        <v>491</v>
      </c>
      <c r="F1355" s="118" t="s">
        <v>339</v>
      </c>
      <c r="G1355" s="118" t="s">
        <v>677</v>
      </c>
      <c r="H1355" s="118" t="s">
        <v>688</v>
      </c>
      <c r="I1355" s="118">
        <v>200</v>
      </c>
      <c r="J1355" s="118">
        <v>160</v>
      </c>
      <c r="K1355" s="118"/>
      <c r="L1355" s="128"/>
    </row>
    <row r="1356" spans="1:12" hidden="1">
      <c r="A1356" s="118" t="s">
        <v>683</v>
      </c>
      <c r="B1356" s="118" t="s">
        <v>684</v>
      </c>
      <c r="C1356" s="118" t="s">
        <v>159</v>
      </c>
      <c r="D1356" s="118" t="s">
        <v>160</v>
      </c>
      <c r="E1356" s="118" t="s">
        <v>491</v>
      </c>
      <c r="F1356" s="118" t="s">
        <v>339</v>
      </c>
      <c r="G1356" s="118" t="s">
        <v>677</v>
      </c>
      <c r="H1356" s="118" t="s">
        <v>686</v>
      </c>
      <c r="I1356" s="118">
        <v>200</v>
      </c>
      <c r="J1356" s="118">
        <v>160</v>
      </c>
      <c r="K1356" s="118"/>
      <c r="L1356" s="128"/>
    </row>
    <row r="1357" spans="1:12" hidden="1">
      <c r="A1357" s="118" t="s">
        <v>683</v>
      </c>
      <c r="B1357" s="118" t="s">
        <v>684</v>
      </c>
      <c r="C1357" s="118" t="s">
        <v>159</v>
      </c>
      <c r="D1357" s="118" t="s">
        <v>160</v>
      </c>
      <c r="E1357" s="118" t="s">
        <v>274</v>
      </c>
      <c r="F1357" s="118" t="s">
        <v>339</v>
      </c>
      <c r="G1357" s="118" t="s">
        <v>677</v>
      </c>
      <c r="H1357" s="118" t="s">
        <v>688</v>
      </c>
      <c r="I1357" s="118">
        <v>250</v>
      </c>
      <c r="J1357" s="118">
        <v>200</v>
      </c>
      <c r="K1357" s="118"/>
      <c r="L1357" s="128"/>
    </row>
    <row r="1358" spans="1:12" hidden="1">
      <c r="A1358" s="118" t="s">
        <v>683</v>
      </c>
      <c r="B1358" s="118" t="s">
        <v>684</v>
      </c>
      <c r="C1358" s="118" t="s">
        <v>159</v>
      </c>
      <c r="D1358" s="118" t="s">
        <v>160</v>
      </c>
      <c r="E1358" s="118" t="s">
        <v>274</v>
      </c>
      <c r="F1358" s="118" t="s">
        <v>339</v>
      </c>
      <c r="G1358" s="118" t="s">
        <v>677</v>
      </c>
      <c r="H1358" s="118" t="s">
        <v>686</v>
      </c>
      <c r="I1358" s="118">
        <v>250</v>
      </c>
      <c r="J1358" s="118">
        <v>200</v>
      </c>
      <c r="K1358" s="118"/>
      <c r="L1358" s="128"/>
    </row>
    <row r="1359" spans="1:12" hidden="1">
      <c r="A1359" s="118" t="s">
        <v>683</v>
      </c>
      <c r="B1359" s="118" t="s">
        <v>684</v>
      </c>
      <c r="C1359" s="118" t="s">
        <v>159</v>
      </c>
      <c r="D1359" s="118" t="s">
        <v>160</v>
      </c>
      <c r="E1359" s="118" t="s">
        <v>367</v>
      </c>
      <c r="F1359" s="118" t="s">
        <v>339</v>
      </c>
      <c r="G1359" s="118" t="s">
        <v>677</v>
      </c>
      <c r="H1359" s="118" t="s">
        <v>688</v>
      </c>
      <c r="I1359" s="118">
        <v>150</v>
      </c>
      <c r="J1359" s="118">
        <v>120</v>
      </c>
      <c r="K1359" s="118"/>
      <c r="L1359" s="128"/>
    </row>
    <row r="1360" spans="1:12" hidden="1">
      <c r="A1360" s="118" t="s">
        <v>683</v>
      </c>
      <c r="B1360" s="118" t="s">
        <v>684</v>
      </c>
      <c r="C1360" s="118" t="s">
        <v>159</v>
      </c>
      <c r="D1360" s="118" t="s">
        <v>160</v>
      </c>
      <c r="E1360" s="118" t="s">
        <v>367</v>
      </c>
      <c r="F1360" s="118" t="s">
        <v>339</v>
      </c>
      <c r="G1360" s="118" t="s">
        <v>677</v>
      </c>
      <c r="H1360" s="118" t="s">
        <v>686</v>
      </c>
      <c r="I1360" s="118">
        <v>150</v>
      </c>
      <c r="J1360" s="118">
        <v>120</v>
      </c>
      <c r="K1360" s="118"/>
      <c r="L1360" s="128"/>
    </row>
    <row r="1361" spans="1:12" hidden="1">
      <c r="A1361" s="118" t="s">
        <v>683</v>
      </c>
      <c r="B1361" s="118" t="s">
        <v>684</v>
      </c>
      <c r="C1361" s="118" t="s">
        <v>159</v>
      </c>
      <c r="D1361" s="118" t="s">
        <v>160</v>
      </c>
      <c r="E1361" s="118" t="s">
        <v>279</v>
      </c>
      <c r="F1361" s="118" t="s">
        <v>339</v>
      </c>
      <c r="G1361" s="118" t="s">
        <v>677</v>
      </c>
      <c r="H1361" s="118" t="s">
        <v>688</v>
      </c>
      <c r="I1361" s="118">
        <v>150</v>
      </c>
      <c r="J1361" s="118">
        <v>120</v>
      </c>
      <c r="K1361" s="118"/>
      <c r="L1361" s="128"/>
    </row>
    <row r="1362" spans="1:12" hidden="1">
      <c r="A1362" s="118" t="s">
        <v>683</v>
      </c>
      <c r="B1362" s="118" t="s">
        <v>684</v>
      </c>
      <c r="C1362" s="118" t="s">
        <v>159</v>
      </c>
      <c r="D1362" s="118" t="s">
        <v>160</v>
      </c>
      <c r="E1362" s="118" t="s">
        <v>279</v>
      </c>
      <c r="F1362" s="118" t="s">
        <v>339</v>
      </c>
      <c r="G1362" s="118" t="s">
        <v>677</v>
      </c>
      <c r="H1362" s="118" t="s">
        <v>686</v>
      </c>
      <c r="I1362" s="118">
        <v>150</v>
      </c>
      <c r="J1362" s="118">
        <v>120</v>
      </c>
      <c r="K1362" s="118"/>
      <c r="L1362" s="128"/>
    </row>
    <row r="1363" spans="1:12" hidden="1">
      <c r="A1363" s="118" t="s">
        <v>683</v>
      </c>
      <c r="B1363" s="118" t="s">
        <v>684</v>
      </c>
      <c r="C1363" s="118" t="s">
        <v>159</v>
      </c>
      <c r="D1363" s="118" t="s">
        <v>160</v>
      </c>
      <c r="E1363" s="118" t="s">
        <v>261</v>
      </c>
      <c r="F1363" s="118" t="s">
        <v>295</v>
      </c>
      <c r="G1363" s="118" t="s">
        <v>677</v>
      </c>
      <c r="H1363" s="118" t="s">
        <v>686</v>
      </c>
      <c r="I1363" s="118">
        <v>200</v>
      </c>
      <c r="J1363" s="118">
        <v>160</v>
      </c>
      <c r="K1363" s="118"/>
      <c r="L1363" s="128"/>
    </row>
    <row r="1364" spans="1:12" hidden="1">
      <c r="A1364" s="118" t="s">
        <v>683</v>
      </c>
      <c r="B1364" s="118" t="s">
        <v>684</v>
      </c>
      <c r="C1364" s="118" t="s">
        <v>159</v>
      </c>
      <c r="D1364" s="118" t="s">
        <v>160</v>
      </c>
      <c r="E1364" s="118" t="s">
        <v>261</v>
      </c>
      <c r="F1364" s="118" t="s">
        <v>295</v>
      </c>
      <c r="G1364" s="118" t="s">
        <v>677</v>
      </c>
      <c r="H1364" s="118" t="s">
        <v>687</v>
      </c>
      <c r="I1364" s="118">
        <v>200</v>
      </c>
      <c r="J1364" s="118">
        <v>160</v>
      </c>
      <c r="K1364" s="118"/>
      <c r="L1364" s="128"/>
    </row>
    <row r="1365" spans="1:12" hidden="1">
      <c r="A1365" s="118" t="s">
        <v>683</v>
      </c>
      <c r="B1365" s="118" t="s">
        <v>684</v>
      </c>
      <c r="C1365" s="118" t="s">
        <v>159</v>
      </c>
      <c r="D1365" s="118" t="s">
        <v>160</v>
      </c>
      <c r="E1365" s="118" t="s">
        <v>276</v>
      </c>
      <c r="F1365" s="118" t="s">
        <v>295</v>
      </c>
      <c r="G1365" s="118" t="s">
        <v>677</v>
      </c>
      <c r="H1365" s="118" t="s">
        <v>686</v>
      </c>
      <c r="I1365" s="118">
        <v>200</v>
      </c>
      <c r="J1365" s="118">
        <v>160</v>
      </c>
      <c r="K1365" s="118"/>
      <c r="L1365" s="128"/>
    </row>
    <row r="1366" spans="1:12" hidden="1">
      <c r="A1366" s="118" t="s">
        <v>683</v>
      </c>
      <c r="B1366" s="118" t="s">
        <v>684</v>
      </c>
      <c r="C1366" s="118" t="s">
        <v>159</v>
      </c>
      <c r="D1366" s="118" t="s">
        <v>160</v>
      </c>
      <c r="E1366" s="118" t="s">
        <v>276</v>
      </c>
      <c r="F1366" s="118" t="s">
        <v>295</v>
      </c>
      <c r="G1366" s="118" t="s">
        <v>677</v>
      </c>
      <c r="H1366" s="118" t="s">
        <v>687</v>
      </c>
      <c r="I1366" s="118">
        <v>200</v>
      </c>
      <c r="J1366" s="118">
        <v>160</v>
      </c>
      <c r="K1366" s="118"/>
      <c r="L1366" s="128"/>
    </row>
    <row r="1367" spans="1:12" hidden="1">
      <c r="A1367" s="118" t="s">
        <v>683</v>
      </c>
      <c r="B1367" s="118" t="s">
        <v>684</v>
      </c>
      <c r="C1367" s="118" t="s">
        <v>159</v>
      </c>
      <c r="D1367" s="118" t="s">
        <v>160</v>
      </c>
      <c r="E1367" s="118" t="s">
        <v>181</v>
      </c>
      <c r="F1367" s="118" t="s">
        <v>605</v>
      </c>
      <c r="G1367" s="118" t="s">
        <v>677</v>
      </c>
      <c r="H1367" s="118" t="s">
        <v>688</v>
      </c>
      <c r="I1367" s="118">
        <v>200</v>
      </c>
      <c r="J1367" s="118">
        <v>160</v>
      </c>
      <c r="K1367" s="118"/>
      <c r="L1367" s="128"/>
    </row>
    <row r="1368" spans="1:12" hidden="1">
      <c r="A1368" s="118" t="s">
        <v>683</v>
      </c>
      <c r="B1368" s="118" t="s">
        <v>684</v>
      </c>
      <c r="C1368" s="118" t="s">
        <v>159</v>
      </c>
      <c r="D1368" s="118" t="s">
        <v>160</v>
      </c>
      <c r="E1368" s="118" t="s">
        <v>181</v>
      </c>
      <c r="F1368" s="118" t="s">
        <v>605</v>
      </c>
      <c r="G1368" s="118" t="s">
        <v>677</v>
      </c>
      <c r="H1368" s="118" t="s">
        <v>686</v>
      </c>
      <c r="I1368" s="118">
        <v>200</v>
      </c>
      <c r="J1368" s="118">
        <v>160</v>
      </c>
      <c r="K1368" s="118"/>
      <c r="L1368" s="128"/>
    </row>
    <row r="1369" spans="1:12" hidden="1">
      <c r="A1369" s="118" t="s">
        <v>683</v>
      </c>
      <c r="B1369" s="118" t="s">
        <v>684</v>
      </c>
      <c r="C1369" s="118" t="s">
        <v>159</v>
      </c>
      <c r="D1369" s="118" t="s">
        <v>160</v>
      </c>
      <c r="E1369" s="118" t="s">
        <v>181</v>
      </c>
      <c r="F1369" s="118" t="s">
        <v>605</v>
      </c>
      <c r="G1369" s="118" t="s">
        <v>677</v>
      </c>
      <c r="H1369" s="118" t="s">
        <v>687</v>
      </c>
      <c r="I1369" s="118">
        <v>200</v>
      </c>
      <c r="J1369" s="118">
        <v>160</v>
      </c>
      <c r="K1369" s="118"/>
      <c r="L1369" s="128"/>
    </row>
    <row r="1370" spans="1:12" hidden="1">
      <c r="A1370" s="118" t="s">
        <v>683</v>
      </c>
      <c r="B1370" s="118" t="s">
        <v>684</v>
      </c>
      <c r="C1370" s="118" t="s">
        <v>159</v>
      </c>
      <c r="D1370" s="118" t="s">
        <v>390</v>
      </c>
      <c r="E1370" s="118" t="s">
        <v>630</v>
      </c>
      <c r="F1370" s="118" t="s">
        <v>605</v>
      </c>
      <c r="G1370" s="118" t="s">
        <v>677</v>
      </c>
      <c r="H1370" s="118" t="s">
        <v>688</v>
      </c>
      <c r="I1370" s="118">
        <v>300</v>
      </c>
      <c r="J1370" s="118">
        <v>240</v>
      </c>
      <c r="K1370" s="118"/>
      <c r="L1370" s="128"/>
    </row>
    <row r="1371" spans="1:12" hidden="1">
      <c r="A1371" s="118" t="s">
        <v>683</v>
      </c>
      <c r="B1371" s="118" t="s">
        <v>684</v>
      </c>
      <c r="C1371" s="118" t="s">
        <v>159</v>
      </c>
      <c r="D1371" s="118" t="s">
        <v>390</v>
      </c>
      <c r="E1371" s="118" t="s">
        <v>630</v>
      </c>
      <c r="F1371" s="118" t="s">
        <v>605</v>
      </c>
      <c r="G1371" s="118" t="s">
        <v>677</v>
      </c>
      <c r="H1371" s="118" t="s">
        <v>686</v>
      </c>
      <c r="I1371" s="118">
        <v>300</v>
      </c>
      <c r="J1371" s="118">
        <v>240</v>
      </c>
      <c r="K1371" s="118"/>
      <c r="L1371" s="128"/>
    </row>
    <row r="1372" spans="1:12" hidden="1">
      <c r="A1372" s="118" t="s">
        <v>683</v>
      </c>
      <c r="B1372" s="118" t="s">
        <v>684</v>
      </c>
      <c r="C1372" s="118" t="s">
        <v>159</v>
      </c>
      <c r="D1372" s="118" t="s">
        <v>390</v>
      </c>
      <c r="E1372" s="118" t="s">
        <v>630</v>
      </c>
      <c r="F1372" s="118" t="s">
        <v>605</v>
      </c>
      <c r="G1372" s="118" t="s">
        <v>677</v>
      </c>
      <c r="H1372" s="118" t="s">
        <v>687</v>
      </c>
      <c r="I1372" s="118">
        <v>300</v>
      </c>
      <c r="J1372" s="118">
        <v>240</v>
      </c>
      <c r="K1372" s="118"/>
      <c r="L1372" s="128"/>
    </row>
    <row r="1373" spans="1:12" hidden="1">
      <c r="A1373" s="118" t="s">
        <v>683</v>
      </c>
      <c r="B1373" s="118" t="s">
        <v>684</v>
      </c>
      <c r="C1373" s="118" t="s">
        <v>159</v>
      </c>
      <c r="D1373" s="118" t="s">
        <v>390</v>
      </c>
      <c r="E1373" s="118" t="s">
        <v>410</v>
      </c>
      <c r="F1373" s="118" t="s">
        <v>605</v>
      </c>
      <c r="G1373" s="118" t="s">
        <v>677</v>
      </c>
      <c r="H1373" s="118" t="s">
        <v>688</v>
      </c>
      <c r="I1373" s="118">
        <v>500</v>
      </c>
      <c r="J1373" s="118">
        <v>400</v>
      </c>
      <c r="K1373" s="118"/>
      <c r="L1373" s="128"/>
    </row>
    <row r="1374" spans="1:12" hidden="1">
      <c r="A1374" s="118" t="s">
        <v>683</v>
      </c>
      <c r="B1374" s="118" t="s">
        <v>684</v>
      </c>
      <c r="C1374" s="118" t="s">
        <v>159</v>
      </c>
      <c r="D1374" s="118" t="s">
        <v>390</v>
      </c>
      <c r="E1374" s="118" t="s">
        <v>410</v>
      </c>
      <c r="F1374" s="118" t="s">
        <v>605</v>
      </c>
      <c r="G1374" s="118" t="s">
        <v>677</v>
      </c>
      <c r="H1374" s="118" t="s">
        <v>686</v>
      </c>
      <c r="I1374" s="118">
        <v>500</v>
      </c>
      <c r="J1374" s="118">
        <v>400</v>
      </c>
      <c r="K1374" s="118"/>
      <c r="L1374" s="128"/>
    </row>
    <row r="1375" spans="1:12" hidden="1">
      <c r="A1375" s="118" t="s">
        <v>683</v>
      </c>
      <c r="B1375" s="118" t="s">
        <v>684</v>
      </c>
      <c r="C1375" s="118" t="s">
        <v>159</v>
      </c>
      <c r="D1375" s="118" t="s">
        <v>390</v>
      </c>
      <c r="E1375" s="118" t="s">
        <v>410</v>
      </c>
      <c r="F1375" s="118" t="s">
        <v>605</v>
      </c>
      <c r="G1375" s="118" t="s">
        <v>677</v>
      </c>
      <c r="H1375" s="118" t="s">
        <v>687</v>
      </c>
      <c r="I1375" s="118">
        <v>500</v>
      </c>
      <c r="J1375" s="118">
        <v>400</v>
      </c>
      <c r="K1375" s="118"/>
      <c r="L1375" s="128"/>
    </row>
    <row r="1376" spans="1:12" hidden="1">
      <c r="A1376" s="118" t="s">
        <v>683</v>
      </c>
      <c r="B1376" s="118" t="s">
        <v>684</v>
      </c>
      <c r="C1376" s="118" t="s">
        <v>159</v>
      </c>
      <c r="D1376" s="118" t="s">
        <v>390</v>
      </c>
      <c r="E1376" s="118" t="s">
        <v>639</v>
      </c>
      <c r="F1376" s="118" t="s">
        <v>605</v>
      </c>
      <c r="G1376" s="118" t="s">
        <v>677</v>
      </c>
      <c r="H1376" s="118" t="s">
        <v>688</v>
      </c>
      <c r="I1376" s="118">
        <v>200</v>
      </c>
      <c r="J1376" s="118">
        <v>160</v>
      </c>
      <c r="K1376" s="118"/>
      <c r="L1376" s="128"/>
    </row>
    <row r="1377" spans="1:12" hidden="1">
      <c r="A1377" s="118" t="s">
        <v>683</v>
      </c>
      <c r="B1377" s="118" t="s">
        <v>684</v>
      </c>
      <c r="C1377" s="118" t="s">
        <v>159</v>
      </c>
      <c r="D1377" s="118" t="s">
        <v>390</v>
      </c>
      <c r="E1377" s="118" t="s">
        <v>639</v>
      </c>
      <c r="F1377" s="118" t="s">
        <v>605</v>
      </c>
      <c r="G1377" s="118" t="s">
        <v>677</v>
      </c>
      <c r="H1377" s="118" t="s">
        <v>686</v>
      </c>
      <c r="I1377" s="118">
        <v>200</v>
      </c>
      <c r="J1377" s="118">
        <v>160</v>
      </c>
      <c r="K1377" s="118"/>
      <c r="L1377" s="128"/>
    </row>
    <row r="1378" spans="1:12" hidden="1">
      <c r="A1378" s="118" t="s">
        <v>683</v>
      </c>
      <c r="B1378" s="118" t="s">
        <v>684</v>
      </c>
      <c r="C1378" s="118" t="s">
        <v>159</v>
      </c>
      <c r="D1378" s="118" t="s">
        <v>390</v>
      </c>
      <c r="E1378" s="118" t="s">
        <v>639</v>
      </c>
      <c r="F1378" s="118" t="s">
        <v>605</v>
      </c>
      <c r="G1378" s="118" t="s">
        <v>677</v>
      </c>
      <c r="H1378" s="118" t="s">
        <v>687</v>
      </c>
      <c r="I1378" s="118">
        <v>200</v>
      </c>
      <c r="J1378" s="118">
        <v>160</v>
      </c>
      <c r="K1378" s="118"/>
      <c r="L1378" s="128"/>
    </row>
    <row r="1379" spans="1:12" hidden="1">
      <c r="A1379" s="118" t="s">
        <v>683</v>
      </c>
      <c r="B1379" s="118" t="s">
        <v>684</v>
      </c>
      <c r="C1379" s="118" t="s">
        <v>159</v>
      </c>
      <c r="D1379" s="118" t="s">
        <v>390</v>
      </c>
      <c r="E1379" s="118" t="s">
        <v>643</v>
      </c>
      <c r="F1379" s="118" t="s">
        <v>605</v>
      </c>
      <c r="G1379" s="118" t="s">
        <v>677</v>
      </c>
      <c r="H1379" s="118" t="s">
        <v>688</v>
      </c>
      <c r="I1379" s="118">
        <v>700</v>
      </c>
      <c r="J1379" s="118">
        <v>560</v>
      </c>
      <c r="K1379" s="118"/>
      <c r="L1379" s="128"/>
    </row>
    <row r="1380" spans="1:12" hidden="1">
      <c r="A1380" s="118" t="s">
        <v>683</v>
      </c>
      <c r="B1380" s="118" t="s">
        <v>684</v>
      </c>
      <c r="C1380" s="118" t="s">
        <v>159</v>
      </c>
      <c r="D1380" s="118" t="s">
        <v>390</v>
      </c>
      <c r="E1380" s="118" t="s">
        <v>643</v>
      </c>
      <c r="F1380" s="118" t="s">
        <v>605</v>
      </c>
      <c r="G1380" s="118" t="s">
        <v>677</v>
      </c>
      <c r="H1380" s="118" t="s">
        <v>686</v>
      </c>
      <c r="I1380" s="118">
        <v>700</v>
      </c>
      <c r="J1380" s="118">
        <v>560</v>
      </c>
      <c r="K1380" s="118"/>
      <c r="L1380" s="128"/>
    </row>
    <row r="1381" spans="1:12" hidden="1">
      <c r="A1381" s="118" t="s">
        <v>683</v>
      </c>
      <c r="B1381" s="118" t="s">
        <v>684</v>
      </c>
      <c r="C1381" s="118" t="s">
        <v>159</v>
      </c>
      <c r="D1381" s="118" t="s">
        <v>390</v>
      </c>
      <c r="E1381" s="118" t="s">
        <v>643</v>
      </c>
      <c r="F1381" s="118" t="s">
        <v>605</v>
      </c>
      <c r="G1381" s="118" t="s">
        <v>677</v>
      </c>
      <c r="H1381" s="118" t="s">
        <v>687</v>
      </c>
      <c r="I1381" s="118">
        <v>700</v>
      </c>
      <c r="J1381" s="118">
        <v>560</v>
      </c>
      <c r="K1381" s="118"/>
      <c r="L1381" s="128"/>
    </row>
    <row r="1382" spans="1:12" hidden="1">
      <c r="A1382" s="118" t="s">
        <v>683</v>
      </c>
      <c r="B1382" s="118" t="s">
        <v>684</v>
      </c>
      <c r="C1382" s="118" t="s">
        <v>159</v>
      </c>
      <c r="D1382" s="118" t="s">
        <v>311</v>
      </c>
      <c r="E1382" s="118" t="s">
        <v>311</v>
      </c>
      <c r="F1382" s="118" t="s">
        <v>605</v>
      </c>
      <c r="G1382" s="118" t="s">
        <v>677</v>
      </c>
      <c r="H1382" s="118" t="s">
        <v>688</v>
      </c>
      <c r="I1382" s="118">
        <v>100</v>
      </c>
      <c r="J1382" s="118">
        <v>80</v>
      </c>
      <c r="K1382" s="118"/>
      <c r="L1382" s="128"/>
    </row>
    <row r="1383" spans="1:12" hidden="1">
      <c r="A1383" s="118" t="s">
        <v>683</v>
      </c>
      <c r="B1383" s="118" t="s">
        <v>684</v>
      </c>
      <c r="C1383" s="118" t="s">
        <v>159</v>
      </c>
      <c r="D1383" s="118" t="s">
        <v>311</v>
      </c>
      <c r="E1383" s="118" t="s">
        <v>311</v>
      </c>
      <c r="F1383" s="118" t="s">
        <v>605</v>
      </c>
      <c r="G1383" s="118" t="s">
        <v>677</v>
      </c>
      <c r="H1383" s="118" t="s">
        <v>686</v>
      </c>
      <c r="I1383" s="118">
        <v>100</v>
      </c>
      <c r="J1383" s="118">
        <v>80</v>
      </c>
      <c r="K1383" s="118"/>
      <c r="L1383" s="128"/>
    </row>
    <row r="1384" spans="1:12" hidden="1">
      <c r="A1384" s="118" t="s">
        <v>683</v>
      </c>
      <c r="B1384" s="118" t="s">
        <v>684</v>
      </c>
      <c r="C1384" s="118" t="s">
        <v>159</v>
      </c>
      <c r="D1384" s="118" t="s">
        <v>311</v>
      </c>
      <c r="E1384" s="118" t="s">
        <v>311</v>
      </c>
      <c r="F1384" s="118" t="s">
        <v>605</v>
      </c>
      <c r="G1384" s="118" t="s">
        <v>677</v>
      </c>
      <c r="H1384" s="118" t="s">
        <v>687</v>
      </c>
      <c r="I1384" s="118">
        <v>100</v>
      </c>
      <c r="J1384" s="118">
        <v>80</v>
      </c>
      <c r="K1384" s="118"/>
      <c r="L1384" s="128"/>
    </row>
    <row r="1385" spans="1:12" hidden="1">
      <c r="A1385" s="118" t="s">
        <v>683</v>
      </c>
      <c r="B1385" s="118" t="s">
        <v>684</v>
      </c>
      <c r="C1385" s="118" t="s">
        <v>159</v>
      </c>
      <c r="D1385" s="118" t="s">
        <v>390</v>
      </c>
      <c r="E1385" s="118" t="s">
        <v>666</v>
      </c>
      <c r="F1385" s="118" t="s">
        <v>605</v>
      </c>
      <c r="G1385" s="118" t="s">
        <v>677</v>
      </c>
      <c r="H1385" s="118" t="s">
        <v>688</v>
      </c>
      <c r="I1385" s="118">
        <v>200</v>
      </c>
      <c r="J1385" s="118">
        <v>160</v>
      </c>
      <c r="K1385" s="118"/>
      <c r="L1385" s="128"/>
    </row>
    <row r="1386" spans="1:12" hidden="1">
      <c r="A1386" s="118" t="s">
        <v>683</v>
      </c>
      <c r="B1386" s="118" t="s">
        <v>684</v>
      </c>
      <c r="C1386" s="118" t="s">
        <v>159</v>
      </c>
      <c r="D1386" s="118" t="s">
        <v>390</v>
      </c>
      <c r="E1386" s="118" t="s">
        <v>666</v>
      </c>
      <c r="F1386" s="118" t="s">
        <v>605</v>
      </c>
      <c r="G1386" s="118" t="s">
        <v>677</v>
      </c>
      <c r="H1386" s="118" t="s">
        <v>686</v>
      </c>
      <c r="I1386" s="118">
        <v>200</v>
      </c>
      <c r="J1386" s="118">
        <v>160</v>
      </c>
      <c r="K1386" s="118"/>
      <c r="L1386" s="128"/>
    </row>
    <row r="1387" spans="1:12" hidden="1">
      <c r="A1387" s="118" t="s">
        <v>683</v>
      </c>
      <c r="B1387" s="118" t="s">
        <v>684</v>
      </c>
      <c r="C1387" s="118" t="s">
        <v>159</v>
      </c>
      <c r="D1387" s="118" t="s">
        <v>390</v>
      </c>
      <c r="E1387" s="118" t="s">
        <v>666</v>
      </c>
      <c r="F1387" s="118" t="s">
        <v>605</v>
      </c>
      <c r="G1387" s="118" t="s">
        <v>677</v>
      </c>
      <c r="H1387" s="118" t="s">
        <v>687</v>
      </c>
      <c r="I1387" s="118">
        <v>200</v>
      </c>
      <c r="J1387" s="118">
        <v>160</v>
      </c>
      <c r="K1387" s="118"/>
      <c r="L1387" s="128"/>
    </row>
    <row r="1388" spans="1:12" hidden="1">
      <c r="A1388" s="118" t="s">
        <v>683</v>
      </c>
      <c r="B1388" s="118" t="s">
        <v>684</v>
      </c>
      <c r="C1388" s="118" t="s">
        <v>159</v>
      </c>
      <c r="D1388" s="118" t="s">
        <v>390</v>
      </c>
      <c r="E1388" s="118" t="s">
        <v>668</v>
      </c>
      <c r="F1388" s="118" t="s">
        <v>605</v>
      </c>
      <c r="G1388" s="118" t="s">
        <v>677</v>
      </c>
      <c r="H1388" s="118" t="s">
        <v>687</v>
      </c>
      <c r="I1388" s="118">
        <v>200</v>
      </c>
      <c r="J1388" s="118">
        <v>160</v>
      </c>
      <c r="K1388" s="118"/>
      <c r="L1388" s="128"/>
    </row>
    <row r="1389" spans="1:12" hidden="1">
      <c r="A1389" s="118" t="s">
        <v>683</v>
      </c>
      <c r="B1389" s="118" t="s">
        <v>684</v>
      </c>
      <c r="C1389" s="118" t="s">
        <v>159</v>
      </c>
      <c r="D1389" s="118" t="s">
        <v>160</v>
      </c>
      <c r="E1389" s="118" t="s">
        <v>394</v>
      </c>
      <c r="F1389" s="118" t="s">
        <v>285</v>
      </c>
      <c r="G1389" s="118" t="s">
        <v>677</v>
      </c>
      <c r="H1389" s="118" t="s">
        <v>688</v>
      </c>
      <c r="I1389" s="118">
        <v>500</v>
      </c>
      <c r="J1389" s="118">
        <v>400</v>
      </c>
      <c r="K1389" s="118"/>
      <c r="L1389" s="128"/>
    </row>
    <row r="1390" spans="1:12" hidden="1">
      <c r="A1390" s="118" t="s">
        <v>683</v>
      </c>
      <c r="B1390" s="118" t="s">
        <v>684</v>
      </c>
      <c r="C1390" s="118" t="s">
        <v>159</v>
      </c>
      <c r="D1390" s="118" t="s">
        <v>160</v>
      </c>
      <c r="E1390" s="118" t="s">
        <v>394</v>
      </c>
      <c r="F1390" s="118" t="s">
        <v>285</v>
      </c>
      <c r="G1390" s="118" t="s">
        <v>677</v>
      </c>
      <c r="H1390" s="118" t="s">
        <v>686</v>
      </c>
      <c r="I1390" s="118">
        <v>500</v>
      </c>
      <c r="J1390" s="118">
        <v>400</v>
      </c>
      <c r="K1390" s="118"/>
      <c r="L1390" s="128"/>
    </row>
    <row r="1391" spans="1:12" hidden="1">
      <c r="A1391" s="118" t="s">
        <v>683</v>
      </c>
      <c r="B1391" s="118" t="s">
        <v>684</v>
      </c>
      <c r="C1391" s="118" t="s">
        <v>159</v>
      </c>
      <c r="D1391" s="118" t="s">
        <v>160</v>
      </c>
      <c r="E1391" s="118" t="s">
        <v>394</v>
      </c>
      <c r="F1391" s="118" t="s">
        <v>285</v>
      </c>
      <c r="G1391" s="118" t="s">
        <v>677</v>
      </c>
      <c r="H1391" s="118" t="s">
        <v>687</v>
      </c>
      <c r="I1391" s="118">
        <v>500</v>
      </c>
      <c r="J1391" s="118">
        <v>400</v>
      </c>
      <c r="K1391" s="118"/>
      <c r="L1391" s="128"/>
    </row>
    <row r="1392" spans="1:12" hidden="1">
      <c r="A1392" s="118" t="s">
        <v>683</v>
      </c>
      <c r="B1392" s="118" t="s">
        <v>684</v>
      </c>
      <c r="C1392" s="118" t="s">
        <v>159</v>
      </c>
      <c r="D1392" s="118" t="s">
        <v>160</v>
      </c>
      <c r="E1392" s="118" t="s">
        <v>168</v>
      </c>
      <c r="F1392" s="118" t="s">
        <v>285</v>
      </c>
      <c r="G1392" s="118" t="s">
        <v>677</v>
      </c>
      <c r="H1392" s="118" t="s">
        <v>687</v>
      </c>
      <c r="I1392" s="118">
        <v>350</v>
      </c>
      <c r="J1392" s="118">
        <v>220</v>
      </c>
      <c r="K1392" s="118"/>
      <c r="L1392" s="128"/>
    </row>
    <row r="1393" spans="1:12" hidden="1">
      <c r="A1393" s="118" t="s">
        <v>683</v>
      </c>
      <c r="B1393" s="118" t="s">
        <v>684</v>
      </c>
      <c r="C1393" s="118" t="s">
        <v>159</v>
      </c>
      <c r="D1393" s="118" t="s">
        <v>169</v>
      </c>
      <c r="E1393" s="118" t="s">
        <v>170</v>
      </c>
      <c r="F1393" s="118" t="s">
        <v>285</v>
      </c>
      <c r="G1393" s="118" t="s">
        <v>677</v>
      </c>
      <c r="H1393" s="118" t="s">
        <v>688</v>
      </c>
      <c r="I1393" s="118">
        <v>350</v>
      </c>
      <c r="J1393" s="118">
        <v>280</v>
      </c>
      <c r="K1393" s="118"/>
      <c r="L1393" s="128"/>
    </row>
    <row r="1394" spans="1:12" hidden="1">
      <c r="A1394" s="118" t="s">
        <v>683</v>
      </c>
      <c r="B1394" s="118" t="s">
        <v>684</v>
      </c>
      <c r="C1394" s="118" t="s">
        <v>159</v>
      </c>
      <c r="D1394" s="118" t="s">
        <v>169</v>
      </c>
      <c r="E1394" s="118" t="s">
        <v>170</v>
      </c>
      <c r="F1394" s="118" t="s">
        <v>285</v>
      </c>
      <c r="G1394" s="118" t="s">
        <v>677</v>
      </c>
      <c r="H1394" s="118" t="s">
        <v>686</v>
      </c>
      <c r="I1394" s="118">
        <v>350</v>
      </c>
      <c r="J1394" s="118">
        <v>280</v>
      </c>
      <c r="K1394" s="118"/>
      <c r="L1394" s="128"/>
    </row>
    <row r="1395" spans="1:12" hidden="1">
      <c r="A1395" s="118" t="s">
        <v>683</v>
      </c>
      <c r="B1395" s="118" t="s">
        <v>684</v>
      </c>
      <c r="C1395" s="118" t="s">
        <v>159</v>
      </c>
      <c r="D1395" s="118" t="s">
        <v>169</v>
      </c>
      <c r="E1395" s="118" t="s">
        <v>170</v>
      </c>
      <c r="F1395" s="118" t="s">
        <v>285</v>
      </c>
      <c r="G1395" s="118" t="s">
        <v>677</v>
      </c>
      <c r="H1395" s="118" t="s">
        <v>687</v>
      </c>
      <c r="I1395" s="118">
        <v>350</v>
      </c>
      <c r="J1395" s="118">
        <v>280</v>
      </c>
      <c r="K1395" s="118"/>
      <c r="L1395" s="128"/>
    </row>
    <row r="1396" spans="1:12" hidden="1">
      <c r="A1396" s="118" t="s">
        <v>683</v>
      </c>
      <c r="B1396" s="118" t="s">
        <v>684</v>
      </c>
      <c r="C1396" s="118" t="s">
        <v>159</v>
      </c>
      <c r="D1396" s="118" t="s">
        <v>165</v>
      </c>
      <c r="E1396" s="118" t="s">
        <v>171</v>
      </c>
      <c r="F1396" s="118" t="s">
        <v>285</v>
      </c>
      <c r="G1396" s="118" t="s">
        <v>677</v>
      </c>
      <c r="H1396" s="118" t="s">
        <v>688</v>
      </c>
      <c r="I1396" s="118">
        <v>1100</v>
      </c>
      <c r="J1396" s="118">
        <v>880</v>
      </c>
      <c r="K1396" s="118"/>
      <c r="L1396" s="128"/>
    </row>
    <row r="1397" spans="1:12" hidden="1">
      <c r="A1397" s="118" t="s">
        <v>683</v>
      </c>
      <c r="B1397" s="118" t="s">
        <v>684</v>
      </c>
      <c r="C1397" s="118" t="s">
        <v>159</v>
      </c>
      <c r="D1397" s="118" t="s">
        <v>165</v>
      </c>
      <c r="E1397" s="118" t="s">
        <v>171</v>
      </c>
      <c r="F1397" s="118" t="s">
        <v>285</v>
      </c>
      <c r="G1397" s="118" t="s">
        <v>677</v>
      </c>
      <c r="H1397" s="118" t="s">
        <v>686</v>
      </c>
      <c r="I1397" s="118">
        <v>1100</v>
      </c>
      <c r="J1397" s="118">
        <v>880</v>
      </c>
      <c r="K1397" s="118"/>
      <c r="L1397" s="128"/>
    </row>
    <row r="1398" spans="1:12" hidden="1">
      <c r="A1398" s="118" t="s">
        <v>683</v>
      </c>
      <c r="B1398" s="118" t="s">
        <v>684</v>
      </c>
      <c r="C1398" s="118" t="s">
        <v>159</v>
      </c>
      <c r="D1398" s="118" t="s">
        <v>165</v>
      </c>
      <c r="E1398" s="118" t="s">
        <v>171</v>
      </c>
      <c r="F1398" s="118" t="s">
        <v>285</v>
      </c>
      <c r="G1398" s="118" t="s">
        <v>677</v>
      </c>
      <c r="H1398" s="118" t="s">
        <v>687</v>
      </c>
      <c r="I1398" s="118">
        <v>1100</v>
      </c>
      <c r="J1398" s="118">
        <v>880</v>
      </c>
      <c r="K1398" s="118"/>
      <c r="L1398" s="128"/>
    </row>
    <row r="1399" spans="1:12" hidden="1">
      <c r="A1399" s="118" t="s">
        <v>683</v>
      </c>
      <c r="B1399" s="118" t="s">
        <v>684</v>
      </c>
      <c r="C1399" s="118" t="s">
        <v>159</v>
      </c>
      <c r="D1399" s="118" t="s">
        <v>160</v>
      </c>
      <c r="E1399" s="118" t="s">
        <v>173</v>
      </c>
      <c r="F1399" s="118" t="s">
        <v>285</v>
      </c>
      <c r="G1399" s="118" t="s">
        <v>677</v>
      </c>
      <c r="H1399" s="118" t="s">
        <v>688</v>
      </c>
      <c r="I1399" s="118">
        <v>500</v>
      </c>
      <c r="J1399" s="118">
        <v>400</v>
      </c>
      <c r="K1399" s="118"/>
      <c r="L1399" s="128"/>
    </row>
    <row r="1400" spans="1:12" hidden="1">
      <c r="A1400" s="118" t="s">
        <v>683</v>
      </c>
      <c r="B1400" s="118" t="s">
        <v>684</v>
      </c>
      <c r="C1400" s="118" t="s">
        <v>159</v>
      </c>
      <c r="D1400" s="118" t="s">
        <v>160</v>
      </c>
      <c r="E1400" s="118" t="s">
        <v>173</v>
      </c>
      <c r="F1400" s="118" t="s">
        <v>285</v>
      </c>
      <c r="G1400" s="118" t="s">
        <v>677</v>
      </c>
      <c r="H1400" s="118" t="s">
        <v>686</v>
      </c>
      <c r="I1400" s="118">
        <v>500</v>
      </c>
      <c r="J1400" s="118">
        <v>400</v>
      </c>
      <c r="K1400" s="118"/>
      <c r="L1400" s="128"/>
    </row>
    <row r="1401" spans="1:12" hidden="1">
      <c r="A1401" s="118" t="s">
        <v>683</v>
      </c>
      <c r="B1401" s="118" t="s">
        <v>684</v>
      </c>
      <c r="C1401" s="118" t="s">
        <v>159</v>
      </c>
      <c r="D1401" s="118" t="s">
        <v>160</v>
      </c>
      <c r="E1401" s="118" t="s">
        <v>173</v>
      </c>
      <c r="F1401" s="118" t="s">
        <v>285</v>
      </c>
      <c r="G1401" s="118" t="s">
        <v>677</v>
      </c>
      <c r="H1401" s="118" t="s">
        <v>687</v>
      </c>
      <c r="I1401" s="118">
        <v>500</v>
      </c>
      <c r="J1401" s="118">
        <v>400</v>
      </c>
      <c r="K1401" s="118"/>
      <c r="L1401" s="128"/>
    </row>
    <row r="1402" spans="1:12" hidden="1">
      <c r="A1402" s="118" t="s">
        <v>683</v>
      </c>
      <c r="B1402" s="118" t="s">
        <v>684</v>
      </c>
      <c r="C1402" s="118" t="s">
        <v>159</v>
      </c>
      <c r="D1402" s="118" t="s">
        <v>160</v>
      </c>
      <c r="E1402" s="118" t="s">
        <v>175</v>
      </c>
      <c r="F1402" s="118" t="s">
        <v>285</v>
      </c>
      <c r="G1402" s="118" t="s">
        <v>677</v>
      </c>
      <c r="H1402" s="118" t="s">
        <v>688</v>
      </c>
      <c r="I1402" s="118">
        <v>250</v>
      </c>
      <c r="J1402" s="118">
        <v>200</v>
      </c>
      <c r="K1402" s="118"/>
      <c r="L1402" s="128"/>
    </row>
    <row r="1403" spans="1:12" hidden="1">
      <c r="A1403" s="118" t="s">
        <v>683</v>
      </c>
      <c r="B1403" s="118" t="s">
        <v>684</v>
      </c>
      <c r="C1403" s="118" t="s">
        <v>159</v>
      </c>
      <c r="D1403" s="118" t="s">
        <v>160</v>
      </c>
      <c r="E1403" s="118" t="s">
        <v>175</v>
      </c>
      <c r="F1403" s="118" t="s">
        <v>285</v>
      </c>
      <c r="G1403" s="118" t="s">
        <v>677</v>
      </c>
      <c r="H1403" s="118" t="s">
        <v>686</v>
      </c>
      <c r="I1403" s="118">
        <v>250</v>
      </c>
      <c r="J1403" s="118">
        <v>200</v>
      </c>
      <c r="K1403" s="118"/>
      <c r="L1403" s="128"/>
    </row>
    <row r="1404" spans="1:12" hidden="1">
      <c r="A1404" s="118" t="s">
        <v>683</v>
      </c>
      <c r="B1404" s="118" t="s">
        <v>684</v>
      </c>
      <c r="C1404" s="118" t="s">
        <v>159</v>
      </c>
      <c r="D1404" s="118" t="s">
        <v>160</v>
      </c>
      <c r="E1404" s="118" t="s">
        <v>175</v>
      </c>
      <c r="F1404" s="118" t="s">
        <v>285</v>
      </c>
      <c r="G1404" s="118" t="s">
        <v>677</v>
      </c>
      <c r="H1404" s="118" t="s">
        <v>687</v>
      </c>
      <c r="I1404" s="118">
        <v>250</v>
      </c>
      <c r="J1404" s="118">
        <v>200</v>
      </c>
      <c r="K1404" s="118"/>
      <c r="L1404" s="128"/>
    </row>
    <row r="1405" spans="1:12" hidden="1">
      <c r="A1405" s="118" t="s">
        <v>683</v>
      </c>
      <c r="B1405" s="118" t="s">
        <v>684</v>
      </c>
      <c r="C1405" s="118" t="s">
        <v>159</v>
      </c>
      <c r="D1405" s="118" t="s">
        <v>617</v>
      </c>
      <c r="E1405" s="118" t="s">
        <v>692</v>
      </c>
      <c r="F1405" s="118" t="s">
        <v>285</v>
      </c>
      <c r="G1405" s="118" t="s">
        <v>677</v>
      </c>
      <c r="H1405" s="118" t="s">
        <v>688</v>
      </c>
      <c r="I1405" s="118">
        <v>400</v>
      </c>
      <c r="J1405" s="118">
        <v>320</v>
      </c>
      <c r="K1405" s="118"/>
      <c r="L1405" s="128"/>
    </row>
    <row r="1406" spans="1:12" hidden="1">
      <c r="A1406" s="118" t="s">
        <v>683</v>
      </c>
      <c r="B1406" s="118" t="s">
        <v>684</v>
      </c>
      <c r="C1406" s="118" t="s">
        <v>159</v>
      </c>
      <c r="D1406" s="118" t="s">
        <v>617</v>
      </c>
      <c r="E1406" s="118" t="s">
        <v>692</v>
      </c>
      <c r="F1406" s="118" t="s">
        <v>285</v>
      </c>
      <c r="G1406" s="118" t="s">
        <v>677</v>
      </c>
      <c r="H1406" s="118" t="s">
        <v>686</v>
      </c>
      <c r="I1406" s="118">
        <v>400</v>
      </c>
      <c r="J1406" s="118">
        <v>320</v>
      </c>
      <c r="K1406" s="118"/>
      <c r="L1406" s="128"/>
    </row>
    <row r="1407" spans="1:12" hidden="1">
      <c r="A1407" s="118" t="s">
        <v>683</v>
      </c>
      <c r="B1407" s="118" t="s">
        <v>684</v>
      </c>
      <c r="C1407" s="118" t="s">
        <v>159</v>
      </c>
      <c r="D1407" s="118" t="s">
        <v>617</v>
      </c>
      <c r="E1407" s="118" t="s">
        <v>692</v>
      </c>
      <c r="F1407" s="118" t="s">
        <v>285</v>
      </c>
      <c r="G1407" s="118" t="s">
        <v>677</v>
      </c>
      <c r="H1407" s="118" t="s">
        <v>687</v>
      </c>
      <c r="I1407" s="118">
        <v>400</v>
      </c>
      <c r="J1407" s="118">
        <v>320</v>
      </c>
      <c r="K1407" s="118"/>
      <c r="L1407" s="128"/>
    </row>
    <row r="1408" spans="1:12" hidden="1">
      <c r="A1408" s="118" t="s">
        <v>683</v>
      </c>
      <c r="B1408" s="118" t="s">
        <v>684</v>
      </c>
      <c r="C1408" s="118" t="s">
        <v>159</v>
      </c>
      <c r="D1408" s="118" t="s">
        <v>160</v>
      </c>
      <c r="E1408" s="118" t="s">
        <v>179</v>
      </c>
      <c r="F1408" s="118" t="s">
        <v>285</v>
      </c>
      <c r="G1408" s="118" t="s">
        <v>677</v>
      </c>
      <c r="H1408" s="118" t="s">
        <v>688</v>
      </c>
      <c r="I1408" s="118">
        <v>650</v>
      </c>
      <c r="J1408" s="118">
        <v>520</v>
      </c>
      <c r="K1408" s="118"/>
      <c r="L1408" s="128"/>
    </row>
    <row r="1409" spans="1:12" hidden="1">
      <c r="A1409" s="118" t="s">
        <v>683</v>
      </c>
      <c r="B1409" s="118" t="s">
        <v>684</v>
      </c>
      <c r="C1409" s="118" t="s">
        <v>159</v>
      </c>
      <c r="D1409" s="118" t="s">
        <v>160</v>
      </c>
      <c r="E1409" s="118" t="s">
        <v>179</v>
      </c>
      <c r="F1409" s="118" t="s">
        <v>285</v>
      </c>
      <c r="G1409" s="118" t="s">
        <v>677</v>
      </c>
      <c r="H1409" s="118" t="s">
        <v>686</v>
      </c>
      <c r="I1409" s="118">
        <v>650</v>
      </c>
      <c r="J1409" s="118">
        <v>520</v>
      </c>
      <c r="K1409" s="118"/>
      <c r="L1409" s="128"/>
    </row>
    <row r="1410" spans="1:12" hidden="1">
      <c r="A1410" s="118" t="s">
        <v>683</v>
      </c>
      <c r="B1410" s="118" t="s">
        <v>684</v>
      </c>
      <c r="C1410" s="118" t="s">
        <v>159</v>
      </c>
      <c r="D1410" s="118" t="s">
        <v>160</v>
      </c>
      <c r="E1410" s="118" t="s">
        <v>179</v>
      </c>
      <c r="F1410" s="118" t="s">
        <v>285</v>
      </c>
      <c r="G1410" s="118" t="s">
        <v>677</v>
      </c>
      <c r="H1410" s="118" t="s">
        <v>687</v>
      </c>
      <c r="I1410" s="118">
        <v>650</v>
      </c>
      <c r="J1410" s="118">
        <v>520</v>
      </c>
      <c r="K1410" s="118"/>
      <c r="L1410" s="128"/>
    </row>
    <row r="1411" spans="1:12" hidden="1">
      <c r="A1411" s="118" t="s">
        <v>683</v>
      </c>
      <c r="B1411" s="118" t="s">
        <v>684</v>
      </c>
      <c r="C1411" s="118" t="s">
        <v>159</v>
      </c>
      <c r="D1411" s="118" t="s">
        <v>182</v>
      </c>
      <c r="E1411" s="118" t="s">
        <v>693</v>
      </c>
      <c r="F1411" s="118" t="s">
        <v>285</v>
      </c>
      <c r="G1411" s="118" t="s">
        <v>677</v>
      </c>
      <c r="H1411" s="118" t="s">
        <v>688</v>
      </c>
      <c r="I1411" s="118">
        <v>300</v>
      </c>
      <c r="J1411" s="118">
        <v>240</v>
      </c>
      <c r="K1411" s="118"/>
      <c r="L1411" s="128"/>
    </row>
    <row r="1412" spans="1:12" hidden="1">
      <c r="A1412" s="118" t="s">
        <v>683</v>
      </c>
      <c r="B1412" s="118" t="s">
        <v>684</v>
      </c>
      <c r="C1412" s="118" t="s">
        <v>159</v>
      </c>
      <c r="D1412" s="118" t="s">
        <v>182</v>
      </c>
      <c r="E1412" s="118" t="s">
        <v>693</v>
      </c>
      <c r="F1412" s="118" t="s">
        <v>285</v>
      </c>
      <c r="G1412" s="118" t="s">
        <v>677</v>
      </c>
      <c r="H1412" s="118" t="s">
        <v>686</v>
      </c>
      <c r="I1412" s="118">
        <v>300</v>
      </c>
      <c r="J1412" s="118">
        <v>240</v>
      </c>
      <c r="K1412" s="118"/>
      <c r="L1412" s="128"/>
    </row>
    <row r="1413" spans="1:12" hidden="1">
      <c r="A1413" s="118" t="s">
        <v>683</v>
      </c>
      <c r="B1413" s="118" t="s">
        <v>684</v>
      </c>
      <c r="C1413" s="118" t="s">
        <v>159</v>
      </c>
      <c r="D1413" s="118" t="s">
        <v>182</v>
      </c>
      <c r="E1413" s="118" t="s">
        <v>693</v>
      </c>
      <c r="F1413" s="118" t="s">
        <v>285</v>
      </c>
      <c r="G1413" s="118" t="s">
        <v>677</v>
      </c>
      <c r="H1413" s="118" t="s">
        <v>687</v>
      </c>
      <c r="I1413" s="118">
        <v>300</v>
      </c>
      <c r="J1413" s="118">
        <v>240</v>
      </c>
      <c r="K1413" s="118"/>
      <c r="L1413" s="128"/>
    </row>
    <row r="1414" spans="1:12" hidden="1">
      <c r="A1414" s="118" t="s">
        <v>683</v>
      </c>
      <c r="B1414" s="118" t="s">
        <v>684</v>
      </c>
      <c r="C1414" s="118" t="s">
        <v>159</v>
      </c>
      <c r="D1414" s="118" t="s">
        <v>627</v>
      </c>
      <c r="E1414" s="118" t="s">
        <v>628</v>
      </c>
      <c r="F1414" s="118" t="s">
        <v>285</v>
      </c>
      <c r="G1414" s="118" t="s">
        <v>677</v>
      </c>
      <c r="H1414" s="118" t="s">
        <v>688</v>
      </c>
      <c r="I1414" s="118">
        <v>300</v>
      </c>
      <c r="J1414" s="118">
        <v>240</v>
      </c>
      <c r="K1414" s="118"/>
      <c r="L1414" s="128"/>
    </row>
    <row r="1415" spans="1:12" hidden="1">
      <c r="A1415" s="118" t="s">
        <v>683</v>
      </c>
      <c r="B1415" s="118" t="s">
        <v>684</v>
      </c>
      <c r="C1415" s="118" t="s">
        <v>159</v>
      </c>
      <c r="D1415" s="118" t="s">
        <v>627</v>
      </c>
      <c r="E1415" s="118" t="s">
        <v>628</v>
      </c>
      <c r="F1415" s="118" t="s">
        <v>285</v>
      </c>
      <c r="G1415" s="118" t="s">
        <v>677</v>
      </c>
      <c r="H1415" s="118" t="s">
        <v>686</v>
      </c>
      <c r="I1415" s="118">
        <v>300</v>
      </c>
      <c r="J1415" s="118">
        <v>240</v>
      </c>
      <c r="K1415" s="118"/>
      <c r="L1415" s="128"/>
    </row>
    <row r="1416" spans="1:12" hidden="1">
      <c r="A1416" s="118" t="s">
        <v>683</v>
      </c>
      <c r="B1416" s="118" t="s">
        <v>684</v>
      </c>
      <c r="C1416" s="118" t="s">
        <v>159</v>
      </c>
      <c r="D1416" s="118" t="s">
        <v>627</v>
      </c>
      <c r="E1416" s="118" t="s">
        <v>628</v>
      </c>
      <c r="F1416" s="118" t="s">
        <v>285</v>
      </c>
      <c r="G1416" s="118" t="s">
        <v>677</v>
      </c>
      <c r="H1416" s="118" t="s">
        <v>687</v>
      </c>
      <c r="I1416" s="118">
        <v>300</v>
      </c>
      <c r="J1416" s="118">
        <v>240</v>
      </c>
      <c r="K1416" s="118"/>
      <c r="L1416" s="128"/>
    </row>
    <row r="1417" spans="1:12" hidden="1">
      <c r="A1417" s="118" t="s">
        <v>683</v>
      </c>
      <c r="B1417" s="118" t="s">
        <v>684</v>
      </c>
      <c r="C1417" s="118" t="s">
        <v>159</v>
      </c>
      <c r="D1417" s="118" t="s">
        <v>165</v>
      </c>
      <c r="E1417" s="118" t="s">
        <v>184</v>
      </c>
      <c r="F1417" s="118" t="s">
        <v>285</v>
      </c>
      <c r="G1417" s="118" t="s">
        <v>677</v>
      </c>
      <c r="H1417" s="118" t="s">
        <v>688</v>
      </c>
      <c r="I1417" s="118">
        <v>600</v>
      </c>
      <c r="J1417" s="118">
        <v>480</v>
      </c>
      <c r="K1417" s="118"/>
      <c r="L1417" s="128"/>
    </row>
    <row r="1418" spans="1:12" hidden="1">
      <c r="A1418" s="118" t="s">
        <v>683</v>
      </c>
      <c r="B1418" s="118" t="s">
        <v>684</v>
      </c>
      <c r="C1418" s="118" t="s">
        <v>159</v>
      </c>
      <c r="D1418" s="118" t="s">
        <v>165</v>
      </c>
      <c r="E1418" s="118" t="s">
        <v>184</v>
      </c>
      <c r="F1418" s="118" t="s">
        <v>285</v>
      </c>
      <c r="G1418" s="118" t="s">
        <v>677</v>
      </c>
      <c r="H1418" s="118" t="s">
        <v>686</v>
      </c>
      <c r="I1418" s="118">
        <v>600</v>
      </c>
      <c r="J1418" s="118">
        <v>480</v>
      </c>
      <c r="K1418" s="118"/>
      <c r="L1418" s="128"/>
    </row>
    <row r="1419" spans="1:12" hidden="1">
      <c r="A1419" s="118" t="s">
        <v>683</v>
      </c>
      <c r="B1419" s="118" t="s">
        <v>684</v>
      </c>
      <c r="C1419" s="118" t="s">
        <v>159</v>
      </c>
      <c r="D1419" s="118" t="s">
        <v>165</v>
      </c>
      <c r="E1419" s="118" t="s">
        <v>184</v>
      </c>
      <c r="F1419" s="118" t="s">
        <v>285</v>
      </c>
      <c r="G1419" s="118" t="s">
        <v>677</v>
      </c>
      <c r="H1419" s="118" t="s">
        <v>687</v>
      </c>
      <c r="I1419" s="118">
        <v>600</v>
      </c>
      <c r="J1419" s="118">
        <v>480</v>
      </c>
      <c r="K1419" s="118"/>
      <c r="L1419" s="128"/>
    </row>
    <row r="1420" spans="1:12" hidden="1">
      <c r="A1420" s="118" t="s">
        <v>683</v>
      </c>
      <c r="B1420" s="118" t="s">
        <v>684</v>
      </c>
      <c r="C1420" s="118" t="s">
        <v>159</v>
      </c>
      <c r="D1420" s="118" t="s">
        <v>160</v>
      </c>
      <c r="E1420" s="118" t="s">
        <v>578</v>
      </c>
      <c r="F1420" s="118" t="s">
        <v>285</v>
      </c>
      <c r="G1420" s="118" t="s">
        <v>677</v>
      </c>
      <c r="H1420" s="118" t="s">
        <v>687</v>
      </c>
      <c r="I1420" s="118">
        <v>400</v>
      </c>
      <c r="J1420" s="118">
        <v>260</v>
      </c>
      <c r="K1420" s="118"/>
      <c r="L1420" s="128"/>
    </row>
    <row r="1421" spans="1:12" hidden="1">
      <c r="A1421" s="118" t="s">
        <v>683</v>
      </c>
      <c r="B1421" s="118" t="s">
        <v>684</v>
      </c>
      <c r="C1421" s="118" t="s">
        <v>159</v>
      </c>
      <c r="D1421" s="118" t="s">
        <v>160</v>
      </c>
      <c r="E1421" s="118" t="s">
        <v>329</v>
      </c>
      <c r="F1421" s="118" t="s">
        <v>285</v>
      </c>
      <c r="G1421" s="118" t="s">
        <v>677</v>
      </c>
      <c r="H1421" s="118" t="s">
        <v>687</v>
      </c>
      <c r="I1421" s="118">
        <v>400</v>
      </c>
      <c r="J1421" s="118">
        <v>260</v>
      </c>
      <c r="K1421" s="118"/>
      <c r="L1421" s="128"/>
    </row>
    <row r="1422" spans="1:12" hidden="1">
      <c r="A1422" s="118" t="s">
        <v>683</v>
      </c>
      <c r="B1422" s="118" t="s">
        <v>684</v>
      </c>
      <c r="C1422" s="118" t="s">
        <v>159</v>
      </c>
      <c r="D1422" s="118" t="s">
        <v>160</v>
      </c>
      <c r="E1422" s="118" t="s">
        <v>354</v>
      </c>
      <c r="F1422" s="118" t="s">
        <v>285</v>
      </c>
      <c r="G1422" s="118" t="s">
        <v>677</v>
      </c>
      <c r="H1422" s="118" t="s">
        <v>687</v>
      </c>
      <c r="I1422" s="118">
        <v>500</v>
      </c>
      <c r="J1422" s="118">
        <v>340</v>
      </c>
      <c r="K1422" s="118"/>
      <c r="L1422" s="128"/>
    </row>
    <row r="1423" spans="1:12" hidden="1">
      <c r="A1423" s="118" t="s">
        <v>683</v>
      </c>
      <c r="B1423" s="118" t="s">
        <v>684</v>
      </c>
      <c r="C1423" s="118" t="s">
        <v>159</v>
      </c>
      <c r="D1423" s="118" t="s">
        <v>165</v>
      </c>
      <c r="E1423" s="118" t="s">
        <v>191</v>
      </c>
      <c r="F1423" s="118" t="s">
        <v>285</v>
      </c>
      <c r="G1423" s="118" t="s">
        <v>677</v>
      </c>
      <c r="H1423" s="118" t="s">
        <v>688</v>
      </c>
      <c r="I1423" s="118">
        <v>600</v>
      </c>
      <c r="J1423" s="118">
        <v>480</v>
      </c>
      <c r="K1423" s="118"/>
      <c r="L1423" s="128"/>
    </row>
    <row r="1424" spans="1:12" hidden="1">
      <c r="A1424" s="118" t="s">
        <v>683</v>
      </c>
      <c r="B1424" s="118" t="s">
        <v>684</v>
      </c>
      <c r="C1424" s="118" t="s">
        <v>159</v>
      </c>
      <c r="D1424" s="118" t="s">
        <v>165</v>
      </c>
      <c r="E1424" s="118" t="s">
        <v>191</v>
      </c>
      <c r="F1424" s="118" t="s">
        <v>285</v>
      </c>
      <c r="G1424" s="118" t="s">
        <v>677</v>
      </c>
      <c r="H1424" s="118" t="s">
        <v>686</v>
      </c>
      <c r="I1424" s="118">
        <v>600</v>
      </c>
      <c r="J1424" s="118">
        <v>480</v>
      </c>
      <c r="K1424" s="118"/>
      <c r="L1424" s="128"/>
    </row>
    <row r="1425" spans="1:12" hidden="1">
      <c r="A1425" s="118" t="s">
        <v>683</v>
      </c>
      <c r="B1425" s="118" t="s">
        <v>684</v>
      </c>
      <c r="C1425" s="118" t="s">
        <v>159</v>
      </c>
      <c r="D1425" s="118" t="s">
        <v>165</v>
      </c>
      <c r="E1425" s="118" t="s">
        <v>191</v>
      </c>
      <c r="F1425" s="118" t="s">
        <v>285</v>
      </c>
      <c r="G1425" s="118" t="s">
        <v>677</v>
      </c>
      <c r="H1425" s="118" t="s">
        <v>687</v>
      </c>
      <c r="I1425" s="118">
        <v>600</v>
      </c>
      <c r="J1425" s="118">
        <v>480</v>
      </c>
      <c r="K1425" s="118"/>
      <c r="L1425" s="128"/>
    </row>
    <row r="1426" spans="1:12" hidden="1">
      <c r="A1426" s="118" t="s">
        <v>683</v>
      </c>
      <c r="B1426" s="118" t="s">
        <v>684</v>
      </c>
      <c r="C1426" s="118" t="s">
        <v>159</v>
      </c>
      <c r="D1426" s="118" t="s">
        <v>160</v>
      </c>
      <c r="E1426" s="118" t="s">
        <v>193</v>
      </c>
      <c r="F1426" s="118" t="s">
        <v>285</v>
      </c>
      <c r="G1426" s="118" t="s">
        <v>677</v>
      </c>
      <c r="H1426" s="118" t="s">
        <v>687</v>
      </c>
      <c r="I1426" s="118">
        <v>700</v>
      </c>
      <c r="J1426" s="118">
        <v>500</v>
      </c>
      <c r="K1426" s="118"/>
      <c r="L1426" s="128"/>
    </row>
    <row r="1427" spans="1:12" hidden="1">
      <c r="A1427" s="118" t="s">
        <v>683</v>
      </c>
      <c r="B1427" s="118" t="s">
        <v>684</v>
      </c>
      <c r="C1427" s="118" t="s">
        <v>159</v>
      </c>
      <c r="D1427" s="118" t="s">
        <v>182</v>
      </c>
      <c r="E1427" s="118" t="s">
        <v>316</v>
      </c>
      <c r="F1427" s="118" t="s">
        <v>285</v>
      </c>
      <c r="G1427" s="118" t="s">
        <v>677</v>
      </c>
      <c r="H1427" s="118" t="s">
        <v>688</v>
      </c>
      <c r="I1427" s="118">
        <v>100</v>
      </c>
      <c r="J1427" s="118">
        <v>80</v>
      </c>
      <c r="K1427" s="118"/>
      <c r="L1427" s="128"/>
    </row>
    <row r="1428" spans="1:12" hidden="1">
      <c r="A1428" s="118" t="s">
        <v>683</v>
      </c>
      <c r="B1428" s="118" t="s">
        <v>684</v>
      </c>
      <c r="C1428" s="118" t="s">
        <v>159</v>
      </c>
      <c r="D1428" s="118" t="s">
        <v>182</v>
      </c>
      <c r="E1428" s="118" t="s">
        <v>316</v>
      </c>
      <c r="F1428" s="118" t="s">
        <v>285</v>
      </c>
      <c r="G1428" s="118" t="s">
        <v>677</v>
      </c>
      <c r="H1428" s="118" t="s">
        <v>686</v>
      </c>
      <c r="I1428" s="118">
        <v>100</v>
      </c>
      <c r="J1428" s="118">
        <v>80</v>
      </c>
      <c r="K1428" s="118"/>
      <c r="L1428" s="128"/>
    </row>
    <row r="1429" spans="1:12" hidden="1">
      <c r="A1429" s="118" t="s">
        <v>683</v>
      </c>
      <c r="B1429" s="118" t="s">
        <v>684</v>
      </c>
      <c r="C1429" s="118" t="s">
        <v>159</v>
      </c>
      <c r="D1429" s="118" t="s">
        <v>182</v>
      </c>
      <c r="E1429" s="118" t="s">
        <v>316</v>
      </c>
      <c r="F1429" s="118" t="s">
        <v>285</v>
      </c>
      <c r="G1429" s="118" t="s">
        <v>677</v>
      </c>
      <c r="H1429" s="118" t="s">
        <v>687</v>
      </c>
      <c r="I1429" s="118">
        <v>100</v>
      </c>
      <c r="J1429" s="118">
        <v>80</v>
      </c>
      <c r="K1429" s="118"/>
      <c r="L1429" s="128"/>
    </row>
    <row r="1430" spans="1:12" hidden="1">
      <c r="A1430" s="118" t="s">
        <v>683</v>
      </c>
      <c r="B1430" s="118" t="s">
        <v>684</v>
      </c>
      <c r="C1430" s="118" t="s">
        <v>159</v>
      </c>
      <c r="D1430" s="118" t="s">
        <v>182</v>
      </c>
      <c r="E1430" s="118" t="s">
        <v>194</v>
      </c>
      <c r="F1430" s="118" t="s">
        <v>285</v>
      </c>
      <c r="G1430" s="118" t="s">
        <v>677</v>
      </c>
      <c r="H1430" s="118" t="s">
        <v>688</v>
      </c>
      <c r="I1430" s="118">
        <v>0</v>
      </c>
      <c r="J1430" s="118">
        <v>0</v>
      </c>
      <c r="K1430" s="118"/>
      <c r="L1430" s="128"/>
    </row>
    <row r="1431" spans="1:12" hidden="1">
      <c r="A1431" s="118" t="s">
        <v>683</v>
      </c>
      <c r="B1431" s="118" t="s">
        <v>684</v>
      </c>
      <c r="C1431" s="118" t="s">
        <v>159</v>
      </c>
      <c r="D1431" s="118" t="s">
        <v>182</v>
      </c>
      <c r="E1431" s="118" t="s">
        <v>194</v>
      </c>
      <c r="F1431" s="118" t="s">
        <v>285</v>
      </c>
      <c r="G1431" s="118" t="s">
        <v>677</v>
      </c>
      <c r="H1431" s="118" t="s">
        <v>686</v>
      </c>
      <c r="I1431" s="118">
        <v>0</v>
      </c>
      <c r="J1431" s="118">
        <v>0</v>
      </c>
      <c r="K1431" s="118"/>
      <c r="L1431" s="128"/>
    </row>
    <row r="1432" spans="1:12" hidden="1">
      <c r="A1432" s="118" t="s">
        <v>683</v>
      </c>
      <c r="B1432" s="118" t="s">
        <v>684</v>
      </c>
      <c r="C1432" s="118" t="s">
        <v>159</v>
      </c>
      <c r="D1432" s="118" t="s">
        <v>182</v>
      </c>
      <c r="E1432" s="118" t="s">
        <v>194</v>
      </c>
      <c r="F1432" s="118" t="s">
        <v>285</v>
      </c>
      <c r="G1432" s="118" t="s">
        <v>677</v>
      </c>
      <c r="H1432" s="118" t="s">
        <v>687</v>
      </c>
      <c r="I1432" s="118">
        <v>100</v>
      </c>
      <c r="J1432" s="118">
        <v>80</v>
      </c>
      <c r="K1432" s="118"/>
      <c r="L1432" s="128"/>
    </row>
    <row r="1433" spans="1:12" hidden="1">
      <c r="A1433" s="118" t="s">
        <v>683</v>
      </c>
      <c r="B1433" s="118" t="s">
        <v>684</v>
      </c>
      <c r="C1433" s="118" t="s">
        <v>159</v>
      </c>
      <c r="D1433" s="118" t="s">
        <v>160</v>
      </c>
      <c r="E1433" s="118" t="s">
        <v>369</v>
      </c>
      <c r="F1433" s="118" t="s">
        <v>285</v>
      </c>
      <c r="G1433" s="118" t="s">
        <v>677</v>
      </c>
      <c r="H1433" s="118" t="s">
        <v>687</v>
      </c>
      <c r="I1433" s="118">
        <v>100</v>
      </c>
      <c r="J1433" s="118">
        <v>80</v>
      </c>
      <c r="K1433" s="118"/>
      <c r="L1433" s="128"/>
    </row>
    <row r="1434" spans="1:12" hidden="1">
      <c r="A1434" s="118" t="s">
        <v>683</v>
      </c>
      <c r="B1434" s="118" t="s">
        <v>684</v>
      </c>
      <c r="C1434" s="118" t="s">
        <v>159</v>
      </c>
      <c r="D1434" s="118" t="s">
        <v>160</v>
      </c>
      <c r="E1434" s="118" t="s">
        <v>196</v>
      </c>
      <c r="F1434" s="118" t="s">
        <v>285</v>
      </c>
      <c r="G1434" s="118" t="s">
        <v>677</v>
      </c>
      <c r="H1434" s="118" t="s">
        <v>687</v>
      </c>
      <c r="I1434" s="118">
        <v>300</v>
      </c>
      <c r="J1434" s="118">
        <v>180</v>
      </c>
      <c r="K1434" s="118"/>
      <c r="L1434" s="128"/>
    </row>
    <row r="1435" spans="1:12" hidden="1">
      <c r="A1435" s="118" t="s">
        <v>683</v>
      </c>
      <c r="B1435" s="118" t="s">
        <v>684</v>
      </c>
      <c r="C1435" s="118" t="s">
        <v>159</v>
      </c>
      <c r="D1435" s="118" t="s">
        <v>169</v>
      </c>
      <c r="E1435" s="118" t="s">
        <v>198</v>
      </c>
      <c r="F1435" s="118" t="s">
        <v>285</v>
      </c>
      <c r="G1435" s="118" t="s">
        <v>677</v>
      </c>
      <c r="H1435" s="118" t="s">
        <v>688</v>
      </c>
      <c r="I1435" s="118">
        <v>200</v>
      </c>
      <c r="J1435" s="118">
        <v>160</v>
      </c>
      <c r="K1435" s="118"/>
      <c r="L1435" s="128"/>
    </row>
    <row r="1436" spans="1:12" hidden="1">
      <c r="A1436" s="118" t="s">
        <v>683</v>
      </c>
      <c r="B1436" s="118" t="s">
        <v>684</v>
      </c>
      <c r="C1436" s="118" t="s">
        <v>159</v>
      </c>
      <c r="D1436" s="118" t="s">
        <v>169</v>
      </c>
      <c r="E1436" s="118" t="s">
        <v>198</v>
      </c>
      <c r="F1436" s="118" t="s">
        <v>285</v>
      </c>
      <c r="G1436" s="118" t="s">
        <v>677</v>
      </c>
      <c r="H1436" s="118" t="s">
        <v>686</v>
      </c>
      <c r="I1436" s="118">
        <v>200</v>
      </c>
      <c r="J1436" s="118">
        <v>160</v>
      </c>
      <c r="K1436" s="118"/>
      <c r="L1436" s="128"/>
    </row>
    <row r="1437" spans="1:12" hidden="1">
      <c r="A1437" s="118" t="s">
        <v>683</v>
      </c>
      <c r="B1437" s="118" t="s">
        <v>684</v>
      </c>
      <c r="C1437" s="118" t="s">
        <v>159</v>
      </c>
      <c r="D1437" s="118" t="s">
        <v>169</v>
      </c>
      <c r="E1437" s="118" t="s">
        <v>198</v>
      </c>
      <c r="F1437" s="118" t="s">
        <v>285</v>
      </c>
      <c r="G1437" s="118" t="s">
        <v>677</v>
      </c>
      <c r="H1437" s="118" t="s">
        <v>687</v>
      </c>
      <c r="I1437" s="118">
        <v>200</v>
      </c>
      <c r="J1437" s="118">
        <v>160</v>
      </c>
      <c r="K1437" s="118"/>
      <c r="L1437" s="128"/>
    </row>
    <row r="1438" spans="1:12" hidden="1">
      <c r="A1438" s="118" t="s">
        <v>683</v>
      </c>
      <c r="B1438" s="118" t="s">
        <v>684</v>
      </c>
      <c r="C1438" s="118" t="s">
        <v>159</v>
      </c>
      <c r="D1438" s="118" t="s">
        <v>160</v>
      </c>
      <c r="E1438" s="118" t="s">
        <v>199</v>
      </c>
      <c r="F1438" s="118" t="s">
        <v>285</v>
      </c>
      <c r="G1438" s="118" t="s">
        <v>677</v>
      </c>
      <c r="H1438" s="118" t="s">
        <v>687</v>
      </c>
      <c r="I1438" s="118">
        <v>350</v>
      </c>
      <c r="J1438" s="118">
        <v>220</v>
      </c>
      <c r="K1438" s="118"/>
      <c r="L1438" s="128"/>
    </row>
    <row r="1439" spans="1:12" hidden="1">
      <c r="A1439" s="118" t="s">
        <v>683</v>
      </c>
      <c r="B1439" s="118" t="s">
        <v>684</v>
      </c>
      <c r="C1439" s="118" t="s">
        <v>159</v>
      </c>
      <c r="D1439" s="118" t="s">
        <v>160</v>
      </c>
      <c r="E1439" s="118" t="s">
        <v>201</v>
      </c>
      <c r="F1439" s="118" t="s">
        <v>285</v>
      </c>
      <c r="G1439" s="118" t="s">
        <v>677</v>
      </c>
      <c r="H1439" s="118" t="s">
        <v>688</v>
      </c>
      <c r="I1439" s="118">
        <v>400</v>
      </c>
      <c r="J1439" s="118">
        <v>320</v>
      </c>
      <c r="K1439" s="118"/>
      <c r="L1439" s="128"/>
    </row>
    <row r="1440" spans="1:12" hidden="1">
      <c r="A1440" s="118" t="s">
        <v>683</v>
      </c>
      <c r="B1440" s="118" t="s">
        <v>684</v>
      </c>
      <c r="C1440" s="118" t="s">
        <v>159</v>
      </c>
      <c r="D1440" s="118" t="s">
        <v>160</v>
      </c>
      <c r="E1440" s="118" t="s">
        <v>201</v>
      </c>
      <c r="F1440" s="118" t="s">
        <v>285</v>
      </c>
      <c r="G1440" s="118" t="s">
        <v>677</v>
      </c>
      <c r="H1440" s="118" t="s">
        <v>686</v>
      </c>
      <c r="I1440" s="118">
        <v>400</v>
      </c>
      <c r="J1440" s="118">
        <v>320</v>
      </c>
      <c r="K1440" s="118"/>
      <c r="L1440" s="128"/>
    </row>
    <row r="1441" spans="1:12" hidden="1">
      <c r="A1441" s="118" t="s">
        <v>683</v>
      </c>
      <c r="B1441" s="118" t="s">
        <v>684</v>
      </c>
      <c r="C1441" s="118" t="s">
        <v>159</v>
      </c>
      <c r="D1441" s="118" t="s">
        <v>160</v>
      </c>
      <c r="E1441" s="118" t="s">
        <v>201</v>
      </c>
      <c r="F1441" s="118" t="s">
        <v>285</v>
      </c>
      <c r="G1441" s="118" t="s">
        <v>677</v>
      </c>
      <c r="H1441" s="118" t="s">
        <v>687</v>
      </c>
      <c r="I1441" s="118">
        <v>400</v>
      </c>
      <c r="J1441" s="118">
        <v>320</v>
      </c>
      <c r="K1441" s="118"/>
      <c r="L1441" s="128"/>
    </row>
    <row r="1442" spans="1:12" hidden="1">
      <c r="A1442" s="118" t="s">
        <v>683</v>
      </c>
      <c r="B1442" s="118" t="s">
        <v>684</v>
      </c>
      <c r="C1442" s="118" t="s">
        <v>159</v>
      </c>
      <c r="D1442" s="118" t="s">
        <v>160</v>
      </c>
      <c r="E1442" s="118" t="s">
        <v>375</v>
      </c>
      <c r="F1442" s="118" t="s">
        <v>285</v>
      </c>
      <c r="G1442" s="118" t="s">
        <v>677</v>
      </c>
      <c r="H1442" s="118" t="s">
        <v>687</v>
      </c>
      <c r="I1442" s="118">
        <v>400</v>
      </c>
      <c r="J1442" s="118">
        <v>260</v>
      </c>
      <c r="K1442" s="118"/>
      <c r="L1442" s="128"/>
    </row>
    <row r="1443" spans="1:12" hidden="1">
      <c r="A1443" s="118" t="s">
        <v>683</v>
      </c>
      <c r="B1443" s="118" t="s">
        <v>684</v>
      </c>
      <c r="C1443" s="118" t="s">
        <v>159</v>
      </c>
      <c r="D1443" s="118" t="s">
        <v>160</v>
      </c>
      <c r="E1443" s="118" t="s">
        <v>375</v>
      </c>
      <c r="F1443" s="118" t="s">
        <v>285</v>
      </c>
      <c r="G1443" s="118" t="s">
        <v>677</v>
      </c>
      <c r="H1443" s="118" t="s">
        <v>688</v>
      </c>
      <c r="I1443" s="118">
        <v>450</v>
      </c>
      <c r="J1443" s="118">
        <v>360</v>
      </c>
      <c r="K1443" s="118"/>
      <c r="L1443" s="128"/>
    </row>
    <row r="1444" spans="1:12" hidden="1">
      <c r="A1444" s="118" t="s">
        <v>683</v>
      </c>
      <c r="B1444" s="118" t="s">
        <v>684</v>
      </c>
      <c r="C1444" s="118" t="s">
        <v>159</v>
      </c>
      <c r="D1444" s="118" t="s">
        <v>160</v>
      </c>
      <c r="E1444" s="118" t="s">
        <v>375</v>
      </c>
      <c r="F1444" s="118" t="s">
        <v>285</v>
      </c>
      <c r="G1444" s="118" t="s">
        <v>677</v>
      </c>
      <c r="H1444" s="118" t="s">
        <v>686</v>
      </c>
      <c r="I1444" s="118">
        <v>450</v>
      </c>
      <c r="J1444" s="118">
        <v>360</v>
      </c>
      <c r="K1444" s="118"/>
      <c r="L1444" s="128"/>
    </row>
    <row r="1445" spans="1:12" hidden="1">
      <c r="A1445" s="118" t="s">
        <v>683</v>
      </c>
      <c r="B1445" s="118" t="s">
        <v>684</v>
      </c>
      <c r="C1445" s="118" t="s">
        <v>159</v>
      </c>
      <c r="D1445" s="118" t="s">
        <v>160</v>
      </c>
      <c r="E1445" s="118" t="s">
        <v>375</v>
      </c>
      <c r="F1445" s="118" t="s">
        <v>285</v>
      </c>
      <c r="G1445" s="118" t="s">
        <v>677</v>
      </c>
      <c r="H1445" s="118" t="s">
        <v>687</v>
      </c>
      <c r="I1445" s="118">
        <v>450</v>
      </c>
      <c r="J1445" s="118">
        <v>360</v>
      </c>
      <c r="K1445" s="118"/>
      <c r="L1445" s="128"/>
    </row>
    <row r="1446" spans="1:12" hidden="1">
      <c r="A1446" s="118" t="s">
        <v>683</v>
      </c>
      <c r="B1446" s="118" t="s">
        <v>684</v>
      </c>
      <c r="C1446" s="118" t="s">
        <v>159</v>
      </c>
      <c r="D1446" s="118" t="s">
        <v>659</v>
      </c>
      <c r="E1446" s="118" t="s">
        <v>425</v>
      </c>
      <c r="F1446" s="118" t="s">
        <v>285</v>
      </c>
      <c r="G1446" s="118" t="s">
        <v>677</v>
      </c>
      <c r="H1446" s="118" t="s">
        <v>688</v>
      </c>
      <c r="I1446" s="118">
        <v>200</v>
      </c>
      <c r="J1446" s="118">
        <v>160</v>
      </c>
      <c r="K1446" s="118"/>
      <c r="L1446" s="128"/>
    </row>
    <row r="1447" spans="1:12" hidden="1">
      <c r="A1447" s="118" t="s">
        <v>683</v>
      </c>
      <c r="B1447" s="118" t="s">
        <v>684</v>
      </c>
      <c r="C1447" s="118" t="s">
        <v>159</v>
      </c>
      <c r="D1447" s="118" t="s">
        <v>659</v>
      </c>
      <c r="E1447" s="118" t="s">
        <v>425</v>
      </c>
      <c r="F1447" s="118" t="s">
        <v>285</v>
      </c>
      <c r="G1447" s="118" t="s">
        <v>677</v>
      </c>
      <c r="H1447" s="118" t="s">
        <v>686</v>
      </c>
      <c r="I1447" s="118">
        <v>200</v>
      </c>
      <c r="J1447" s="118">
        <v>160</v>
      </c>
      <c r="K1447" s="118"/>
      <c r="L1447" s="128"/>
    </row>
    <row r="1448" spans="1:12" hidden="1">
      <c r="A1448" s="118" t="s">
        <v>683</v>
      </c>
      <c r="B1448" s="118" t="s">
        <v>684</v>
      </c>
      <c r="C1448" s="118" t="s">
        <v>159</v>
      </c>
      <c r="D1448" s="118" t="s">
        <v>659</v>
      </c>
      <c r="E1448" s="118" t="s">
        <v>425</v>
      </c>
      <c r="F1448" s="118" t="s">
        <v>285</v>
      </c>
      <c r="G1448" s="118" t="s">
        <v>677</v>
      </c>
      <c r="H1448" s="118" t="s">
        <v>687</v>
      </c>
      <c r="I1448" s="118">
        <v>200</v>
      </c>
      <c r="J1448" s="118">
        <v>160</v>
      </c>
      <c r="K1448" s="118"/>
      <c r="L1448" s="128"/>
    </row>
    <row r="1449" spans="1:12" hidden="1">
      <c r="A1449" s="118" t="s">
        <v>683</v>
      </c>
      <c r="B1449" s="118" t="s">
        <v>684</v>
      </c>
      <c r="C1449" s="118" t="s">
        <v>159</v>
      </c>
      <c r="D1449" s="118" t="s">
        <v>163</v>
      </c>
      <c r="E1449" s="118" t="s">
        <v>319</v>
      </c>
      <c r="F1449" s="118" t="s">
        <v>285</v>
      </c>
      <c r="G1449" s="118" t="s">
        <v>677</v>
      </c>
      <c r="H1449" s="118" t="s">
        <v>688</v>
      </c>
      <c r="I1449" s="118">
        <v>100</v>
      </c>
      <c r="J1449" s="118">
        <v>80</v>
      </c>
      <c r="K1449" s="118"/>
      <c r="L1449" s="128"/>
    </row>
    <row r="1450" spans="1:12" hidden="1">
      <c r="A1450" s="118" t="s">
        <v>683</v>
      </c>
      <c r="B1450" s="118" t="s">
        <v>684</v>
      </c>
      <c r="C1450" s="118" t="s">
        <v>159</v>
      </c>
      <c r="D1450" s="118" t="s">
        <v>163</v>
      </c>
      <c r="E1450" s="118" t="s">
        <v>319</v>
      </c>
      <c r="F1450" s="118" t="s">
        <v>285</v>
      </c>
      <c r="G1450" s="118" t="s">
        <v>677</v>
      </c>
      <c r="H1450" s="118" t="s">
        <v>686</v>
      </c>
      <c r="I1450" s="118">
        <v>100</v>
      </c>
      <c r="J1450" s="118">
        <v>80</v>
      </c>
      <c r="K1450" s="118"/>
      <c r="L1450" s="128"/>
    </row>
    <row r="1451" spans="1:12" hidden="1">
      <c r="A1451" s="118" t="s">
        <v>683</v>
      </c>
      <c r="B1451" s="118" t="s">
        <v>684</v>
      </c>
      <c r="C1451" s="118" t="s">
        <v>159</v>
      </c>
      <c r="D1451" s="118" t="s">
        <v>163</v>
      </c>
      <c r="E1451" s="118" t="s">
        <v>319</v>
      </c>
      <c r="F1451" s="118" t="s">
        <v>285</v>
      </c>
      <c r="G1451" s="118" t="s">
        <v>677</v>
      </c>
      <c r="H1451" s="118" t="s">
        <v>687</v>
      </c>
      <c r="I1451" s="118">
        <v>100</v>
      </c>
      <c r="J1451" s="118">
        <v>80</v>
      </c>
      <c r="K1451" s="118"/>
      <c r="L1451" s="128"/>
    </row>
    <row r="1452" spans="1:12" hidden="1">
      <c r="A1452" s="118" t="s">
        <v>683</v>
      </c>
      <c r="B1452" s="118" t="s">
        <v>684</v>
      </c>
      <c r="C1452" s="118" t="s">
        <v>159</v>
      </c>
      <c r="D1452" s="118" t="s">
        <v>163</v>
      </c>
      <c r="E1452" s="118" t="s">
        <v>209</v>
      </c>
      <c r="F1452" s="118" t="s">
        <v>285</v>
      </c>
      <c r="G1452" s="118" t="s">
        <v>677</v>
      </c>
      <c r="H1452" s="118" t="s">
        <v>688</v>
      </c>
      <c r="I1452" s="118">
        <v>100</v>
      </c>
      <c r="J1452" s="118">
        <v>80</v>
      </c>
      <c r="K1452" s="118"/>
      <c r="L1452" s="128"/>
    </row>
    <row r="1453" spans="1:12" hidden="1">
      <c r="A1453" s="118" t="s">
        <v>683</v>
      </c>
      <c r="B1453" s="118" t="s">
        <v>684</v>
      </c>
      <c r="C1453" s="118" t="s">
        <v>159</v>
      </c>
      <c r="D1453" s="118" t="s">
        <v>163</v>
      </c>
      <c r="E1453" s="118" t="s">
        <v>209</v>
      </c>
      <c r="F1453" s="118" t="s">
        <v>285</v>
      </c>
      <c r="G1453" s="118" t="s">
        <v>677</v>
      </c>
      <c r="H1453" s="118" t="s">
        <v>686</v>
      </c>
      <c r="I1453" s="118">
        <v>100</v>
      </c>
      <c r="J1453" s="118">
        <v>80</v>
      </c>
      <c r="K1453" s="118"/>
      <c r="L1453" s="128"/>
    </row>
    <row r="1454" spans="1:12" hidden="1">
      <c r="A1454" s="118" t="s">
        <v>683</v>
      </c>
      <c r="B1454" s="118" t="s">
        <v>684</v>
      </c>
      <c r="C1454" s="118" t="s">
        <v>159</v>
      </c>
      <c r="D1454" s="118" t="s">
        <v>163</v>
      </c>
      <c r="E1454" s="118" t="s">
        <v>209</v>
      </c>
      <c r="F1454" s="118" t="s">
        <v>285</v>
      </c>
      <c r="G1454" s="118" t="s">
        <v>677</v>
      </c>
      <c r="H1454" s="118" t="s">
        <v>687</v>
      </c>
      <c r="I1454" s="118">
        <v>100</v>
      </c>
      <c r="J1454" s="118">
        <v>80</v>
      </c>
      <c r="K1454" s="118"/>
      <c r="L1454" s="128"/>
    </row>
    <row r="1455" spans="1:12" hidden="1">
      <c r="A1455" s="118" t="s">
        <v>683</v>
      </c>
      <c r="B1455" s="118" t="s">
        <v>684</v>
      </c>
      <c r="C1455" s="118" t="s">
        <v>159</v>
      </c>
      <c r="D1455" s="118" t="s">
        <v>160</v>
      </c>
      <c r="E1455" s="118" t="s">
        <v>210</v>
      </c>
      <c r="F1455" s="118" t="s">
        <v>285</v>
      </c>
      <c r="G1455" s="118" t="s">
        <v>677</v>
      </c>
      <c r="H1455" s="118" t="s">
        <v>687</v>
      </c>
      <c r="I1455" s="118">
        <v>400</v>
      </c>
      <c r="J1455" s="118">
        <v>260</v>
      </c>
      <c r="K1455" s="118"/>
      <c r="L1455" s="128"/>
    </row>
    <row r="1456" spans="1:12" hidden="1">
      <c r="A1456" s="118" t="s">
        <v>683</v>
      </c>
      <c r="B1456" s="118" t="s">
        <v>684</v>
      </c>
      <c r="C1456" s="118" t="s">
        <v>159</v>
      </c>
      <c r="D1456" s="118" t="s">
        <v>160</v>
      </c>
      <c r="E1456" s="118" t="s">
        <v>297</v>
      </c>
      <c r="F1456" s="118" t="s">
        <v>285</v>
      </c>
      <c r="G1456" s="118" t="s">
        <v>677</v>
      </c>
      <c r="H1456" s="118" t="s">
        <v>688</v>
      </c>
      <c r="I1456" s="118">
        <v>150</v>
      </c>
      <c r="J1456" s="118">
        <v>120</v>
      </c>
      <c r="K1456" s="118"/>
      <c r="L1456" s="128"/>
    </row>
    <row r="1457" spans="1:12" hidden="1">
      <c r="A1457" s="118" t="s">
        <v>683</v>
      </c>
      <c r="B1457" s="118" t="s">
        <v>684</v>
      </c>
      <c r="C1457" s="118" t="s">
        <v>159</v>
      </c>
      <c r="D1457" s="118" t="s">
        <v>160</v>
      </c>
      <c r="E1457" s="118" t="s">
        <v>297</v>
      </c>
      <c r="F1457" s="118" t="s">
        <v>285</v>
      </c>
      <c r="G1457" s="118" t="s">
        <v>677</v>
      </c>
      <c r="H1457" s="118" t="s">
        <v>686</v>
      </c>
      <c r="I1457" s="118">
        <v>150</v>
      </c>
      <c r="J1457" s="118">
        <v>120</v>
      </c>
      <c r="K1457" s="118"/>
      <c r="L1457" s="128"/>
    </row>
    <row r="1458" spans="1:12" hidden="1">
      <c r="A1458" s="118" t="s">
        <v>683</v>
      </c>
      <c r="B1458" s="118" t="s">
        <v>684</v>
      </c>
      <c r="C1458" s="118" t="s">
        <v>159</v>
      </c>
      <c r="D1458" s="118" t="s">
        <v>160</v>
      </c>
      <c r="E1458" s="118" t="s">
        <v>297</v>
      </c>
      <c r="F1458" s="118" t="s">
        <v>285</v>
      </c>
      <c r="G1458" s="118" t="s">
        <v>677</v>
      </c>
      <c r="H1458" s="118" t="s">
        <v>687</v>
      </c>
      <c r="I1458" s="118">
        <v>150</v>
      </c>
      <c r="J1458" s="118">
        <v>120</v>
      </c>
      <c r="K1458" s="118"/>
      <c r="L1458" s="128"/>
    </row>
    <row r="1459" spans="1:12" hidden="1">
      <c r="A1459" s="118" t="s">
        <v>683</v>
      </c>
      <c r="B1459" s="118" t="s">
        <v>684</v>
      </c>
      <c r="C1459" s="118" t="s">
        <v>159</v>
      </c>
      <c r="D1459" s="118" t="s">
        <v>165</v>
      </c>
      <c r="E1459" s="118" t="s">
        <v>694</v>
      </c>
      <c r="F1459" s="118" t="s">
        <v>285</v>
      </c>
      <c r="G1459" s="118" t="s">
        <v>677</v>
      </c>
      <c r="H1459" s="118" t="s">
        <v>688</v>
      </c>
      <c r="I1459" s="118">
        <v>100</v>
      </c>
      <c r="J1459" s="118">
        <v>80</v>
      </c>
      <c r="K1459" s="118"/>
      <c r="L1459" s="128"/>
    </row>
    <row r="1460" spans="1:12" hidden="1">
      <c r="A1460" s="118" t="s">
        <v>683</v>
      </c>
      <c r="B1460" s="118" t="s">
        <v>684</v>
      </c>
      <c r="C1460" s="118" t="s">
        <v>159</v>
      </c>
      <c r="D1460" s="118" t="s">
        <v>165</v>
      </c>
      <c r="E1460" s="118" t="s">
        <v>694</v>
      </c>
      <c r="F1460" s="118" t="s">
        <v>285</v>
      </c>
      <c r="G1460" s="118" t="s">
        <v>677</v>
      </c>
      <c r="H1460" s="118" t="s">
        <v>686</v>
      </c>
      <c r="I1460" s="118">
        <v>100</v>
      </c>
      <c r="J1460" s="118">
        <v>80</v>
      </c>
      <c r="K1460" s="118"/>
      <c r="L1460" s="128"/>
    </row>
    <row r="1461" spans="1:12" hidden="1">
      <c r="A1461" s="118" t="s">
        <v>683</v>
      </c>
      <c r="B1461" s="118" t="s">
        <v>684</v>
      </c>
      <c r="C1461" s="118" t="s">
        <v>159</v>
      </c>
      <c r="D1461" s="118" t="s">
        <v>165</v>
      </c>
      <c r="E1461" s="118" t="s">
        <v>694</v>
      </c>
      <c r="F1461" s="118" t="s">
        <v>285</v>
      </c>
      <c r="G1461" s="118" t="s">
        <v>677</v>
      </c>
      <c r="H1461" s="118" t="s">
        <v>687</v>
      </c>
      <c r="I1461" s="118">
        <v>100</v>
      </c>
      <c r="J1461" s="118">
        <v>80</v>
      </c>
      <c r="K1461" s="118"/>
      <c r="L1461" s="128"/>
    </row>
    <row r="1462" spans="1:12" hidden="1">
      <c r="A1462" s="118" t="s">
        <v>683</v>
      </c>
      <c r="B1462" s="118" t="s">
        <v>684</v>
      </c>
      <c r="C1462" s="118" t="s">
        <v>159</v>
      </c>
      <c r="D1462" s="118" t="s">
        <v>165</v>
      </c>
      <c r="E1462" s="118" t="s">
        <v>695</v>
      </c>
      <c r="F1462" s="118" t="s">
        <v>285</v>
      </c>
      <c r="G1462" s="118" t="s">
        <v>677</v>
      </c>
      <c r="H1462" s="118" t="s">
        <v>688</v>
      </c>
      <c r="I1462" s="118">
        <v>100</v>
      </c>
      <c r="J1462" s="118">
        <v>80</v>
      </c>
      <c r="K1462" s="118"/>
      <c r="L1462" s="128"/>
    </row>
    <row r="1463" spans="1:12" hidden="1">
      <c r="A1463" s="118" t="s">
        <v>683</v>
      </c>
      <c r="B1463" s="118" t="s">
        <v>684</v>
      </c>
      <c r="C1463" s="118" t="s">
        <v>159</v>
      </c>
      <c r="D1463" s="118" t="s">
        <v>165</v>
      </c>
      <c r="E1463" s="118" t="s">
        <v>695</v>
      </c>
      <c r="F1463" s="118" t="s">
        <v>285</v>
      </c>
      <c r="G1463" s="118" t="s">
        <v>677</v>
      </c>
      <c r="H1463" s="118" t="s">
        <v>686</v>
      </c>
      <c r="I1463" s="118">
        <v>100</v>
      </c>
      <c r="J1463" s="118">
        <v>80</v>
      </c>
      <c r="K1463" s="118"/>
      <c r="L1463" s="128"/>
    </row>
    <row r="1464" spans="1:12" hidden="1">
      <c r="A1464" s="118" t="s">
        <v>683</v>
      </c>
      <c r="B1464" s="118" t="s">
        <v>684</v>
      </c>
      <c r="C1464" s="118" t="s">
        <v>159</v>
      </c>
      <c r="D1464" s="118" t="s">
        <v>165</v>
      </c>
      <c r="E1464" s="118" t="s">
        <v>695</v>
      </c>
      <c r="F1464" s="118" t="s">
        <v>285</v>
      </c>
      <c r="G1464" s="118" t="s">
        <v>677</v>
      </c>
      <c r="H1464" s="118" t="s">
        <v>687</v>
      </c>
      <c r="I1464" s="118">
        <v>100</v>
      </c>
      <c r="J1464" s="118">
        <v>80</v>
      </c>
      <c r="K1464" s="118"/>
      <c r="L1464" s="128"/>
    </row>
    <row r="1465" spans="1:12" hidden="1">
      <c r="A1465" s="118" t="s">
        <v>683</v>
      </c>
      <c r="B1465" s="118" t="s">
        <v>684</v>
      </c>
      <c r="C1465" s="118" t="s">
        <v>159</v>
      </c>
      <c r="D1465" s="118" t="s">
        <v>390</v>
      </c>
      <c r="E1465" s="118" t="s">
        <v>647</v>
      </c>
      <c r="F1465" s="118" t="s">
        <v>285</v>
      </c>
      <c r="G1465" s="118" t="s">
        <v>677</v>
      </c>
      <c r="H1465" s="118" t="s">
        <v>688</v>
      </c>
      <c r="I1465" s="118">
        <v>200</v>
      </c>
      <c r="J1465" s="118">
        <v>160</v>
      </c>
      <c r="K1465" s="118"/>
      <c r="L1465" s="128"/>
    </row>
    <row r="1466" spans="1:12" hidden="1">
      <c r="A1466" s="118" t="s">
        <v>683</v>
      </c>
      <c r="B1466" s="118" t="s">
        <v>684</v>
      </c>
      <c r="C1466" s="118" t="s">
        <v>159</v>
      </c>
      <c r="D1466" s="118" t="s">
        <v>390</v>
      </c>
      <c r="E1466" s="118" t="s">
        <v>647</v>
      </c>
      <c r="F1466" s="118" t="s">
        <v>285</v>
      </c>
      <c r="G1466" s="118" t="s">
        <v>677</v>
      </c>
      <c r="H1466" s="118" t="s">
        <v>686</v>
      </c>
      <c r="I1466" s="118">
        <v>200</v>
      </c>
      <c r="J1466" s="118">
        <v>160</v>
      </c>
      <c r="K1466" s="118"/>
      <c r="L1466" s="128"/>
    </row>
    <row r="1467" spans="1:12" hidden="1">
      <c r="A1467" s="118" t="s">
        <v>683</v>
      </c>
      <c r="B1467" s="118" t="s">
        <v>684</v>
      </c>
      <c r="C1467" s="118" t="s">
        <v>159</v>
      </c>
      <c r="D1467" s="118" t="s">
        <v>390</v>
      </c>
      <c r="E1467" s="118" t="s">
        <v>647</v>
      </c>
      <c r="F1467" s="118" t="s">
        <v>285</v>
      </c>
      <c r="G1467" s="118" t="s">
        <v>677</v>
      </c>
      <c r="H1467" s="118" t="s">
        <v>687</v>
      </c>
      <c r="I1467" s="118">
        <v>200</v>
      </c>
      <c r="J1467" s="118">
        <v>160</v>
      </c>
      <c r="K1467" s="118"/>
      <c r="L1467" s="128"/>
    </row>
    <row r="1468" spans="1:12" hidden="1">
      <c r="A1468" s="118" t="s">
        <v>683</v>
      </c>
      <c r="B1468" s="118" t="s">
        <v>684</v>
      </c>
      <c r="C1468" s="118" t="s">
        <v>159</v>
      </c>
      <c r="D1468" s="118" t="s">
        <v>160</v>
      </c>
      <c r="E1468" s="118" t="s">
        <v>384</v>
      </c>
      <c r="F1468" s="118" t="s">
        <v>285</v>
      </c>
      <c r="G1468" s="118" t="s">
        <v>677</v>
      </c>
      <c r="H1468" s="118" t="s">
        <v>688</v>
      </c>
      <c r="I1468" s="118">
        <v>500</v>
      </c>
      <c r="J1468" s="118">
        <v>400</v>
      </c>
      <c r="K1468" s="118"/>
      <c r="L1468" s="128"/>
    </row>
    <row r="1469" spans="1:12" hidden="1">
      <c r="A1469" s="118" t="s">
        <v>683</v>
      </c>
      <c r="B1469" s="118" t="s">
        <v>684</v>
      </c>
      <c r="C1469" s="118" t="s">
        <v>159</v>
      </c>
      <c r="D1469" s="118" t="s">
        <v>160</v>
      </c>
      <c r="E1469" s="118" t="s">
        <v>384</v>
      </c>
      <c r="F1469" s="118" t="s">
        <v>285</v>
      </c>
      <c r="G1469" s="118" t="s">
        <v>677</v>
      </c>
      <c r="H1469" s="118" t="s">
        <v>686</v>
      </c>
      <c r="I1469" s="118">
        <v>500</v>
      </c>
      <c r="J1469" s="118">
        <v>400</v>
      </c>
      <c r="K1469" s="118"/>
      <c r="L1469" s="128"/>
    </row>
    <row r="1470" spans="1:12" hidden="1">
      <c r="A1470" s="118" t="s">
        <v>683</v>
      </c>
      <c r="B1470" s="118" t="s">
        <v>684</v>
      </c>
      <c r="C1470" s="118" t="s">
        <v>159</v>
      </c>
      <c r="D1470" s="118" t="s">
        <v>160</v>
      </c>
      <c r="E1470" s="118" t="s">
        <v>384</v>
      </c>
      <c r="F1470" s="118" t="s">
        <v>285</v>
      </c>
      <c r="G1470" s="118" t="s">
        <v>677</v>
      </c>
      <c r="H1470" s="118" t="s">
        <v>687</v>
      </c>
      <c r="I1470" s="118">
        <v>500</v>
      </c>
      <c r="J1470" s="118">
        <v>400</v>
      </c>
      <c r="K1470" s="118"/>
      <c r="L1470" s="128"/>
    </row>
    <row r="1471" spans="1:12" hidden="1">
      <c r="A1471" s="118" t="s">
        <v>683</v>
      </c>
      <c r="B1471" s="118" t="s">
        <v>684</v>
      </c>
      <c r="C1471" s="118" t="s">
        <v>159</v>
      </c>
      <c r="D1471" s="118" t="s">
        <v>160</v>
      </c>
      <c r="E1471" s="118" t="s">
        <v>220</v>
      </c>
      <c r="F1471" s="118" t="s">
        <v>285</v>
      </c>
      <c r="G1471" s="118" t="s">
        <v>677</v>
      </c>
      <c r="H1471" s="118" t="s">
        <v>688</v>
      </c>
      <c r="I1471" s="118">
        <v>250</v>
      </c>
      <c r="J1471" s="118">
        <v>200</v>
      </c>
      <c r="K1471" s="118"/>
      <c r="L1471" s="128"/>
    </row>
    <row r="1472" spans="1:12" hidden="1">
      <c r="A1472" s="118" t="s">
        <v>683</v>
      </c>
      <c r="B1472" s="118" t="s">
        <v>684</v>
      </c>
      <c r="C1472" s="118" t="s">
        <v>159</v>
      </c>
      <c r="D1472" s="118" t="s">
        <v>160</v>
      </c>
      <c r="E1472" s="118" t="s">
        <v>220</v>
      </c>
      <c r="F1472" s="118" t="s">
        <v>285</v>
      </c>
      <c r="G1472" s="118" t="s">
        <v>677</v>
      </c>
      <c r="H1472" s="118" t="s">
        <v>686</v>
      </c>
      <c r="I1472" s="118">
        <v>250</v>
      </c>
      <c r="J1472" s="118">
        <v>200</v>
      </c>
      <c r="K1472" s="118"/>
      <c r="L1472" s="128"/>
    </row>
    <row r="1473" spans="1:12" hidden="1">
      <c r="A1473" s="118" t="s">
        <v>683</v>
      </c>
      <c r="B1473" s="118" t="s">
        <v>684</v>
      </c>
      <c r="C1473" s="118" t="s">
        <v>159</v>
      </c>
      <c r="D1473" s="118" t="s">
        <v>160</v>
      </c>
      <c r="E1473" s="118" t="s">
        <v>220</v>
      </c>
      <c r="F1473" s="118" t="s">
        <v>285</v>
      </c>
      <c r="G1473" s="118" t="s">
        <v>677</v>
      </c>
      <c r="H1473" s="118" t="s">
        <v>687</v>
      </c>
      <c r="I1473" s="118">
        <v>250</v>
      </c>
      <c r="J1473" s="118">
        <v>200</v>
      </c>
      <c r="K1473" s="118"/>
      <c r="L1473" s="128"/>
    </row>
    <row r="1474" spans="1:12" hidden="1">
      <c r="A1474" s="118" t="s">
        <v>683</v>
      </c>
      <c r="B1474" s="118" t="s">
        <v>684</v>
      </c>
      <c r="C1474" s="118" t="s">
        <v>159</v>
      </c>
      <c r="D1474" s="118" t="s">
        <v>160</v>
      </c>
      <c r="E1474" s="118" t="s">
        <v>339</v>
      </c>
      <c r="F1474" s="118" t="s">
        <v>285</v>
      </c>
      <c r="G1474" s="118" t="s">
        <v>677</v>
      </c>
      <c r="H1474" s="118" t="s">
        <v>687</v>
      </c>
      <c r="I1474" s="118">
        <v>300</v>
      </c>
      <c r="J1474" s="118">
        <v>180</v>
      </c>
      <c r="K1474" s="118"/>
      <c r="L1474" s="128"/>
    </row>
    <row r="1475" spans="1:12" hidden="1">
      <c r="A1475" s="118" t="s">
        <v>683</v>
      </c>
      <c r="B1475" s="118" t="s">
        <v>684</v>
      </c>
      <c r="C1475" s="118" t="s">
        <v>159</v>
      </c>
      <c r="D1475" s="118" t="s">
        <v>160</v>
      </c>
      <c r="E1475" s="118" t="s">
        <v>221</v>
      </c>
      <c r="F1475" s="118" t="s">
        <v>285</v>
      </c>
      <c r="G1475" s="118" t="s">
        <v>677</v>
      </c>
      <c r="H1475" s="118" t="s">
        <v>688</v>
      </c>
      <c r="I1475" s="118">
        <v>250</v>
      </c>
      <c r="J1475" s="118">
        <v>200</v>
      </c>
      <c r="K1475" s="118"/>
      <c r="L1475" s="128"/>
    </row>
    <row r="1476" spans="1:12" hidden="1">
      <c r="A1476" s="118" t="s">
        <v>683</v>
      </c>
      <c r="B1476" s="118" t="s">
        <v>684</v>
      </c>
      <c r="C1476" s="118" t="s">
        <v>159</v>
      </c>
      <c r="D1476" s="118" t="s">
        <v>160</v>
      </c>
      <c r="E1476" s="118" t="s">
        <v>221</v>
      </c>
      <c r="F1476" s="118" t="s">
        <v>285</v>
      </c>
      <c r="G1476" s="118" t="s">
        <v>677</v>
      </c>
      <c r="H1476" s="118" t="s">
        <v>686</v>
      </c>
      <c r="I1476" s="118">
        <v>250</v>
      </c>
      <c r="J1476" s="118">
        <v>200</v>
      </c>
      <c r="K1476" s="118"/>
      <c r="L1476" s="128"/>
    </row>
    <row r="1477" spans="1:12" hidden="1">
      <c r="A1477" s="118" t="s">
        <v>683</v>
      </c>
      <c r="B1477" s="118" t="s">
        <v>684</v>
      </c>
      <c r="C1477" s="118" t="s">
        <v>159</v>
      </c>
      <c r="D1477" s="118" t="s">
        <v>160</v>
      </c>
      <c r="E1477" s="118" t="s">
        <v>221</v>
      </c>
      <c r="F1477" s="118" t="s">
        <v>285</v>
      </c>
      <c r="G1477" s="118" t="s">
        <v>677</v>
      </c>
      <c r="H1477" s="118" t="s">
        <v>687</v>
      </c>
      <c r="I1477" s="118">
        <v>250</v>
      </c>
      <c r="J1477" s="118">
        <v>200</v>
      </c>
      <c r="K1477" s="118"/>
      <c r="L1477" s="128"/>
    </row>
    <row r="1478" spans="1:12" hidden="1">
      <c r="A1478" s="118" t="s">
        <v>683</v>
      </c>
      <c r="B1478" s="118" t="s">
        <v>684</v>
      </c>
      <c r="C1478" s="118" t="s">
        <v>159</v>
      </c>
      <c r="D1478" s="118" t="s">
        <v>619</v>
      </c>
      <c r="E1478" s="118" t="s">
        <v>650</v>
      </c>
      <c r="F1478" s="118" t="s">
        <v>285</v>
      </c>
      <c r="G1478" s="118" t="s">
        <v>677</v>
      </c>
      <c r="H1478" s="118" t="s">
        <v>688</v>
      </c>
      <c r="I1478" s="118">
        <v>400</v>
      </c>
      <c r="J1478" s="118">
        <v>320</v>
      </c>
      <c r="K1478" s="118"/>
      <c r="L1478" s="128"/>
    </row>
    <row r="1479" spans="1:12" hidden="1">
      <c r="A1479" s="118" t="s">
        <v>683</v>
      </c>
      <c r="B1479" s="118" t="s">
        <v>684</v>
      </c>
      <c r="C1479" s="118" t="s">
        <v>159</v>
      </c>
      <c r="D1479" s="118" t="s">
        <v>619</v>
      </c>
      <c r="E1479" s="118" t="s">
        <v>650</v>
      </c>
      <c r="F1479" s="118" t="s">
        <v>285</v>
      </c>
      <c r="G1479" s="118" t="s">
        <v>677</v>
      </c>
      <c r="H1479" s="118" t="s">
        <v>686</v>
      </c>
      <c r="I1479" s="118">
        <v>400</v>
      </c>
      <c r="J1479" s="118">
        <v>320</v>
      </c>
      <c r="K1479" s="118"/>
      <c r="L1479" s="128"/>
    </row>
    <row r="1480" spans="1:12" hidden="1">
      <c r="A1480" s="118" t="s">
        <v>683</v>
      </c>
      <c r="B1480" s="118" t="s">
        <v>684</v>
      </c>
      <c r="C1480" s="118" t="s">
        <v>159</v>
      </c>
      <c r="D1480" s="118" t="s">
        <v>619</v>
      </c>
      <c r="E1480" s="118" t="s">
        <v>650</v>
      </c>
      <c r="F1480" s="118" t="s">
        <v>285</v>
      </c>
      <c r="G1480" s="118" t="s">
        <v>677</v>
      </c>
      <c r="H1480" s="118" t="s">
        <v>687</v>
      </c>
      <c r="I1480" s="118">
        <v>400</v>
      </c>
      <c r="J1480" s="118">
        <v>320</v>
      </c>
      <c r="K1480" s="118"/>
      <c r="L1480" s="128"/>
    </row>
    <row r="1481" spans="1:12" hidden="1">
      <c r="A1481" s="118" t="s">
        <v>683</v>
      </c>
      <c r="B1481" s="118" t="s">
        <v>684</v>
      </c>
      <c r="C1481" s="118" t="s">
        <v>159</v>
      </c>
      <c r="D1481" s="118" t="s">
        <v>390</v>
      </c>
      <c r="E1481" s="118" t="s">
        <v>651</v>
      </c>
      <c r="F1481" s="118" t="s">
        <v>285</v>
      </c>
      <c r="G1481" s="118" t="s">
        <v>677</v>
      </c>
      <c r="H1481" s="118" t="s">
        <v>688</v>
      </c>
      <c r="I1481" s="118">
        <v>300</v>
      </c>
      <c r="J1481" s="118">
        <v>240</v>
      </c>
      <c r="K1481" s="118"/>
      <c r="L1481" s="128"/>
    </row>
    <row r="1482" spans="1:12" hidden="1">
      <c r="A1482" s="118" t="s">
        <v>683</v>
      </c>
      <c r="B1482" s="118" t="s">
        <v>684</v>
      </c>
      <c r="C1482" s="118" t="s">
        <v>159</v>
      </c>
      <c r="D1482" s="118" t="s">
        <v>390</v>
      </c>
      <c r="E1482" s="118" t="s">
        <v>651</v>
      </c>
      <c r="F1482" s="118" t="s">
        <v>285</v>
      </c>
      <c r="G1482" s="118" t="s">
        <v>677</v>
      </c>
      <c r="H1482" s="118" t="s">
        <v>686</v>
      </c>
      <c r="I1482" s="118">
        <v>300</v>
      </c>
      <c r="J1482" s="118">
        <v>240</v>
      </c>
      <c r="K1482" s="118"/>
      <c r="L1482" s="128"/>
    </row>
    <row r="1483" spans="1:12" hidden="1">
      <c r="A1483" s="118" t="s">
        <v>683</v>
      </c>
      <c r="B1483" s="118" t="s">
        <v>684</v>
      </c>
      <c r="C1483" s="118" t="s">
        <v>159</v>
      </c>
      <c r="D1483" s="118" t="s">
        <v>390</v>
      </c>
      <c r="E1483" s="118" t="s">
        <v>651</v>
      </c>
      <c r="F1483" s="118" t="s">
        <v>285</v>
      </c>
      <c r="G1483" s="118" t="s">
        <v>677</v>
      </c>
      <c r="H1483" s="118" t="s">
        <v>687</v>
      </c>
      <c r="I1483" s="118">
        <v>300</v>
      </c>
      <c r="J1483" s="118">
        <v>240</v>
      </c>
      <c r="K1483" s="118"/>
      <c r="L1483" s="128"/>
    </row>
    <row r="1484" spans="1:12" hidden="1">
      <c r="A1484" s="118" t="s">
        <v>683</v>
      </c>
      <c r="B1484" s="118" t="s">
        <v>684</v>
      </c>
      <c r="C1484" s="118" t="s">
        <v>159</v>
      </c>
      <c r="D1484" s="118" t="s">
        <v>169</v>
      </c>
      <c r="E1484" s="118" t="s">
        <v>223</v>
      </c>
      <c r="F1484" s="118" t="s">
        <v>285</v>
      </c>
      <c r="G1484" s="118" t="s">
        <v>677</v>
      </c>
      <c r="H1484" s="118" t="s">
        <v>688</v>
      </c>
      <c r="I1484" s="118">
        <v>750</v>
      </c>
      <c r="J1484" s="118">
        <v>600</v>
      </c>
      <c r="K1484" s="118"/>
      <c r="L1484" s="128"/>
    </row>
    <row r="1485" spans="1:12" hidden="1">
      <c r="A1485" s="118" t="s">
        <v>683</v>
      </c>
      <c r="B1485" s="118" t="s">
        <v>684</v>
      </c>
      <c r="C1485" s="118" t="s">
        <v>159</v>
      </c>
      <c r="D1485" s="118" t="s">
        <v>169</v>
      </c>
      <c r="E1485" s="118" t="s">
        <v>223</v>
      </c>
      <c r="F1485" s="118" t="s">
        <v>285</v>
      </c>
      <c r="G1485" s="118" t="s">
        <v>677</v>
      </c>
      <c r="H1485" s="118" t="s">
        <v>686</v>
      </c>
      <c r="I1485" s="118">
        <v>750</v>
      </c>
      <c r="J1485" s="118">
        <v>600</v>
      </c>
      <c r="K1485" s="118"/>
      <c r="L1485" s="128"/>
    </row>
    <row r="1486" spans="1:12" hidden="1">
      <c r="A1486" s="118" t="s">
        <v>683</v>
      </c>
      <c r="B1486" s="118" t="s">
        <v>684</v>
      </c>
      <c r="C1486" s="118" t="s">
        <v>159</v>
      </c>
      <c r="D1486" s="118" t="s">
        <v>169</v>
      </c>
      <c r="E1486" s="118" t="s">
        <v>223</v>
      </c>
      <c r="F1486" s="118" t="s">
        <v>285</v>
      </c>
      <c r="G1486" s="118" t="s">
        <v>677</v>
      </c>
      <c r="H1486" s="118" t="s">
        <v>687</v>
      </c>
      <c r="I1486" s="118">
        <v>750</v>
      </c>
      <c r="J1486" s="118">
        <v>600</v>
      </c>
      <c r="K1486" s="118"/>
      <c r="L1486" s="128"/>
    </row>
    <row r="1487" spans="1:12" hidden="1">
      <c r="A1487" s="118" t="s">
        <v>683</v>
      </c>
      <c r="B1487" s="118" t="s">
        <v>684</v>
      </c>
      <c r="C1487" s="118" t="s">
        <v>159</v>
      </c>
      <c r="D1487" s="118" t="s">
        <v>206</v>
      </c>
      <c r="E1487" s="118" t="s">
        <v>226</v>
      </c>
      <c r="F1487" s="118" t="s">
        <v>285</v>
      </c>
      <c r="G1487" s="118" t="s">
        <v>677</v>
      </c>
      <c r="H1487" s="118" t="s">
        <v>688</v>
      </c>
      <c r="I1487" s="118">
        <v>250</v>
      </c>
      <c r="J1487" s="118">
        <v>200</v>
      </c>
      <c r="K1487" s="118"/>
      <c r="L1487" s="128"/>
    </row>
    <row r="1488" spans="1:12" hidden="1">
      <c r="A1488" s="118" t="s">
        <v>683</v>
      </c>
      <c r="B1488" s="118" t="s">
        <v>684</v>
      </c>
      <c r="C1488" s="118" t="s">
        <v>159</v>
      </c>
      <c r="D1488" s="118" t="s">
        <v>206</v>
      </c>
      <c r="E1488" s="118" t="s">
        <v>226</v>
      </c>
      <c r="F1488" s="118" t="s">
        <v>285</v>
      </c>
      <c r="G1488" s="118" t="s">
        <v>677</v>
      </c>
      <c r="H1488" s="118" t="s">
        <v>686</v>
      </c>
      <c r="I1488" s="118">
        <v>250</v>
      </c>
      <c r="J1488" s="118">
        <v>200</v>
      </c>
      <c r="K1488" s="118"/>
      <c r="L1488" s="128"/>
    </row>
    <row r="1489" spans="1:12" hidden="1">
      <c r="A1489" s="118" t="s">
        <v>683</v>
      </c>
      <c r="B1489" s="118" t="s">
        <v>684</v>
      </c>
      <c r="C1489" s="118" t="s">
        <v>159</v>
      </c>
      <c r="D1489" s="118" t="s">
        <v>206</v>
      </c>
      <c r="E1489" s="118" t="s">
        <v>226</v>
      </c>
      <c r="F1489" s="118" t="s">
        <v>285</v>
      </c>
      <c r="G1489" s="118" t="s">
        <v>677</v>
      </c>
      <c r="H1489" s="118" t="s">
        <v>687</v>
      </c>
      <c r="I1489" s="118">
        <v>250</v>
      </c>
      <c r="J1489" s="118">
        <v>200</v>
      </c>
      <c r="K1489" s="118"/>
      <c r="L1489" s="128"/>
    </row>
    <row r="1490" spans="1:12" hidden="1">
      <c r="A1490" s="118" t="s">
        <v>683</v>
      </c>
      <c r="B1490" s="118" t="s">
        <v>684</v>
      </c>
      <c r="C1490" s="118" t="s">
        <v>159</v>
      </c>
      <c r="D1490" s="118" t="s">
        <v>227</v>
      </c>
      <c r="E1490" s="118" t="s">
        <v>228</v>
      </c>
      <c r="F1490" s="118" t="s">
        <v>285</v>
      </c>
      <c r="G1490" s="118" t="s">
        <v>677</v>
      </c>
      <c r="H1490" s="118" t="s">
        <v>688</v>
      </c>
      <c r="I1490" s="118">
        <v>650</v>
      </c>
      <c r="J1490" s="118">
        <v>520</v>
      </c>
      <c r="K1490" s="118"/>
      <c r="L1490" s="128"/>
    </row>
    <row r="1491" spans="1:12" hidden="1">
      <c r="A1491" s="118" t="s">
        <v>683</v>
      </c>
      <c r="B1491" s="118" t="s">
        <v>684</v>
      </c>
      <c r="C1491" s="118" t="s">
        <v>159</v>
      </c>
      <c r="D1491" s="118" t="s">
        <v>227</v>
      </c>
      <c r="E1491" s="118" t="s">
        <v>228</v>
      </c>
      <c r="F1491" s="118" t="s">
        <v>285</v>
      </c>
      <c r="G1491" s="118" t="s">
        <v>677</v>
      </c>
      <c r="H1491" s="118" t="s">
        <v>686</v>
      </c>
      <c r="I1491" s="118">
        <v>650</v>
      </c>
      <c r="J1491" s="118">
        <v>520</v>
      </c>
      <c r="K1491" s="118"/>
      <c r="L1491" s="128"/>
    </row>
    <row r="1492" spans="1:12" hidden="1">
      <c r="A1492" s="118" t="s">
        <v>683</v>
      </c>
      <c r="B1492" s="118" t="s">
        <v>684</v>
      </c>
      <c r="C1492" s="118" t="s">
        <v>159</v>
      </c>
      <c r="D1492" s="118" t="s">
        <v>227</v>
      </c>
      <c r="E1492" s="118" t="s">
        <v>228</v>
      </c>
      <c r="F1492" s="118" t="s">
        <v>285</v>
      </c>
      <c r="G1492" s="118" t="s">
        <v>677</v>
      </c>
      <c r="H1492" s="118" t="s">
        <v>687</v>
      </c>
      <c r="I1492" s="118">
        <v>650</v>
      </c>
      <c r="J1492" s="118">
        <v>520</v>
      </c>
      <c r="K1492" s="118"/>
      <c r="L1492" s="128"/>
    </row>
    <row r="1493" spans="1:12">
      <c r="A1493" s="118" t="s">
        <v>683</v>
      </c>
      <c r="B1493" s="118" t="s">
        <v>684</v>
      </c>
      <c r="C1493" s="118" t="s">
        <v>159</v>
      </c>
      <c r="D1493" s="118" t="s">
        <v>206</v>
      </c>
      <c r="E1493" s="118" t="s">
        <v>322</v>
      </c>
      <c r="F1493" s="118" t="s">
        <v>285</v>
      </c>
      <c r="G1493" s="118" t="s">
        <v>677</v>
      </c>
      <c r="H1493" s="118" t="s">
        <v>688</v>
      </c>
      <c r="I1493" s="118">
        <v>100</v>
      </c>
      <c r="J1493" s="118">
        <v>80</v>
      </c>
      <c r="K1493" s="118"/>
      <c r="L1493" s="128"/>
    </row>
    <row r="1494" spans="1:12">
      <c r="A1494" s="118" t="s">
        <v>683</v>
      </c>
      <c r="B1494" s="118" t="s">
        <v>684</v>
      </c>
      <c r="C1494" s="118" t="s">
        <v>159</v>
      </c>
      <c r="D1494" s="118" t="s">
        <v>206</v>
      </c>
      <c r="E1494" s="118" t="s">
        <v>322</v>
      </c>
      <c r="F1494" s="118" t="s">
        <v>285</v>
      </c>
      <c r="G1494" s="118" t="s">
        <v>677</v>
      </c>
      <c r="H1494" s="118" t="s">
        <v>686</v>
      </c>
      <c r="I1494" s="118">
        <v>100</v>
      </c>
      <c r="J1494" s="118">
        <v>80</v>
      </c>
      <c r="K1494" s="118"/>
      <c r="L1494" s="128"/>
    </row>
    <row r="1495" spans="1:12">
      <c r="A1495" s="118" t="s">
        <v>683</v>
      </c>
      <c r="B1495" s="118" t="s">
        <v>684</v>
      </c>
      <c r="C1495" s="118" t="s">
        <v>159</v>
      </c>
      <c r="D1495" s="118" t="s">
        <v>206</v>
      </c>
      <c r="E1495" s="118" t="s">
        <v>322</v>
      </c>
      <c r="F1495" s="118" t="s">
        <v>285</v>
      </c>
      <c r="G1495" s="118" t="s">
        <v>677</v>
      </c>
      <c r="H1495" s="118" t="s">
        <v>687</v>
      </c>
      <c r="I1495" s="118">
        <v>100</v>
      </c>
      <c r="J1495" s="118">
        <v>80</v>
      </c>
      <c r="K1495" s="118"/>
      <c r="L1495" s="128"/>
    </row>
    <row r="1496" spans="1:12" hidden="1">
      <c r="A1496" s="118" t="s">
        <v>683</v>
      </c>
      <c r="B1496" s="118" t="s">
        <v>684</v>
      </c>
      <c r="C1496" s="118" t="s">
        <v>159</v>
      </c>
      <c r="D1496" s="118" t="s">
        <v>160</v>
      </c>
      <c r="E1496" s="118" t="s">
        <v>298</v>
      </c>
      <c r="F1496" s="118" t="s">
        <v>285</v>
      </c>
      <c r="G1496" s="118" t="s">
        <v>677</v>
      </c>
      <c r="H1496" s="118" t="s">
        <v>688</v>
      </c>
      <c r="I1496" s="118">
        <v>0</v>
      </c>
      <c r="J1496" s="118">
        <v>0</v>
      </c>
      <c r="K1496" s="118"/>
      <c r="L1496" s="128"/>
    </row>
    <row r="1497" spans="1:12" hidden="1">
      <c r="A1497" s="118" t="s">
        <v>683</v>
      </c>
      <c r="B1497" s="118" t="s">
        <v>684</v>
      </c>
      <c r="C1497" s="118" t="s">
        <v>159</v>
      </c>
      <c r="D1497" s="118" t="s">
        <v>160</v>
      </c>
      <c r="E1497" s="118" t="s">
        <v>298</v>
      </c>
      <c r="F1497" s="118" t="s">
        <v>285</v>
      </c>
      <c r="G1497" s="118" t="s">
        <v>677</v>
      </c>
      <c r="H1497" s="118" t="s">
        <v>686</v>
      </c>
      <c r="I1497" s="118">
        <v>0</v>
      </c>
      <c r="J1497" s="118">
        <v>0</v>
      </c>
      <c r="K1497" s="118"/>
      <c r="L1497" s="128"/>
    </row>
    <row r="1498" spans="1:12" hidden="1">
      <c r="A1498" s="118" t="s">
        <v>683</v>
      </c>
      <c r="B1498" s="118" t="s">
        <v>684</v>
      </c>
      <c r="C1498" s="118" t="s">
        <v>159</v>
      </c>
      <c r="D1498" s="118" t="s">
        <v>160</v>
      </c>
      <c r="E1498" s="118" t="s">
        <v>298</v>
      </c>
      <c r="F1498" s="118" t="s">
        <v>285</v>
      </c>
      <c r="G1498" s="118" t="s">
        <v>677</v>
      </c>
      <c r="H1498" s="118" t="s">
        <v>687</v>
      </c>
      <c r="I1498" s="118">
        <v>0</v>
      </c>
      <c r="J1498" s="118">
        <v>0</v>
      </c>
      <c r="K1498" s="118"/>
      <c r="L1498" s="128"/>
    </row>
    <row r="1499" spans="1:12" hidden="1">
      <c r="A1499" s="118" t="s">
        <v>683</v>
      </c>
      <c r="B1499" s="118" t="s">
        <v>684</v>
      </c>
      <c r="C1499" s="118" t="s">
        <v>159</v>
      </c>
      <c r="D1499" s="118" t="s">
        <v>160</v>
      </c>
      <c r="E1499" s="118" t="s">
        <v>340</v>
      </c>
      <c r="F1499" s="118" t="s">
        <v>285</v>
      </c>
      <c r="G1499" s="118" t="s">
        <v>677</v>
      </c>
      <c r="H1499" s="118" t="s">
        <v>687</v>
      </c>
      <c r="I1499" s="118">
        <v>400</v>
      </c>
      <c r="J1499" s="118">
        <v>260</v>
      </c>
      <c r="K1499" s="118"/>
      <c r="L1499" s="128"/>
    </row>
    <row r="1500" spans="1:12" hidden="1">
      <c r="A1500" s="118" t="s">
        <v>683</v>
      </c>
      <c r="B1500" s="118" t="s">
        <v>684</v>
      </c>
      <c r="C1500" s="118" t="s">
        <v>159</v>
      </c>
      <c r="D1500" s="118" t="s">
        <v>160</v>
      </c>
      <c r="E1500" s="118" t="s">
        <v>232</v>
      </c>
      <c r="F1500" s="118" t="s">
        <v>285</v>
      </c>
      <c r="G1500" s="118" t="s">
        <v>677</v>
      </c>
      <c r="H1500" s="118" t="s">
        <v>687</v>
      </c>
      <c r="I1500" s="118">
        <v>300</v>
      </c>
      <c r="J1500" s="118">
        <v>180</v>
      </c>
      <c r="K1500" s="118"/>
      <c r="L1500" s="128"/>
    </row>
    <row r="1501" spans="1:12" hidden="1">
      <c r="A1501" s="118" t="s">
        <v>683</v>
      </c>
      <c r="B1501" s="118" t="s">
        <v>684</v>
      </c>
      <c r="C1501" s="118" t="s">
        <v>159</v>
      </c>
      <c r="D1501" s="118" t="s">
        <v>160</v>
      </c>
      <c r="E1501" s="118" t="s">
        <v>237</v>
      </c>
      <c r="F1501" s="118" t="s">
        <v>285</v>
      </c>
      <c r="G1501" s="118" t="s">
        <v>677</v>
      </c>
      <c r="H1501" s="118" t="s">
        <v>687</v>
      </c>
      <c r="I1501" s="118">
        <v>400</v>
      </c>
      <c r="J1501" s="118">
        <v>260</v>
      </c>
      <c r="K1501" s="118"/>
      <c r="L1501" s="128"/>
    </row>
    <row r="1502" spans="1:12" hidden="1">
      <c r="A1502" s="118" t="s">
        <v>683</v>
      </c>
      <c r="B1502" s="118" t="s">
        <v>684</v>
      </c>
      <c r="C1502" s="118" t="s">
        <v>159</v>
      </c>
      <c r="D1502" s="118" t="s">
        <v>160</v>
      </c>
      <c r="E1502" s="118" t="s">
        <v>236</v>
      </c>
      <c r="F1502" s="118" t="s">
        <v>285</v>
      </c>
      <c r="G1502" s="118" t="s">
        <v>677</v>
      </c>
      <c r="H1502" s="118" t="s">
        <v>687</v>
      </c>
      <c r="I1502" s="118">
        <v>450</v>
      </c>
      <c r="J1502" s="118">
        <v>300</v>
      </c>
      <c r="K1502" s="118"/>
      <c r="L1502" s="128"/>
    </row>
    <row r="1503" spans="1:12" hidden="1">
      <c r="A1503" s="118" t="s">
        <v>683</v>
      </c>
      <c r="B1503" s="118" t="s">
        <v>684</v>
      </c>
      <c r="C1503" s="118" t="s">
        <v>159</v>
      </c>
      <c r="D1503" s="118" t="s">
        <v>169</v>
      </c>
      <c r="E1503" s="118" t="s">
        <v>238</v>
      </c>
      <c r="F1503" s="118" t="s">
        <v>285</v>
      </c>
      <c r="G1503" s="118" t="s">
        <v>677</v>
      </c>
      <c r="H1503" s="118" t="s">
        <v>688</v>
      </c>
      <c r="I1503" s="118">
        <v>350</v>
      </c>
      <c r="J1503" s="118">
        <v>280</v>
      </c>
      <c r="K1503" s="118"/>
      <c r="L1503" s="128"/>
    </row>
    <row r="1504" spans="1:12" hidden="1">
      <c r="A1504" s="118" t="s">
        <v>683</v>
      </c>
      <c r="B1504" s="118" t="s">
        <v>684</v>
      </c>
      <c r="C1504" s="118" t="s">
        <v>159</v>
      </c>
      <c r="D1504" s="118" t="s">
        <v>169</v>
      </c>
      <c r="E1504" s="118" t="s">
        <v>238</v>
      </c>
      <c r="F1504" s="118" t="s">
        <v>285</v>
      </c>
      <c r="G1504" s="118" t="s">
        <v>677</v>
      </c>
      <c r="H1504" s="118" t="s">
        <v>686</v>
      </c>
      <c r="I1504" s="118">
        <v>350</v>
      </c>
      <c r="J1504" s="118">
        <v>280</v>
      </c>
      <c r="K1504" s="118"/>
      <c r="L1504" s="128"/>
    </row>
    <row r="1505" spans="1:12" hidden="1">
      <c r="A1505" s="118" t="s">
        <v>683</v>
      </c>
      <c r="B1505" s="118" t="s">
        <v>684</v>
      </c>
      <c r="C1505" s="118" t="s">
        <v>159</v>
      </c>
      <c r="D1505" s="118" t="s">
        <v>169</v>
      </c>
      <c r="E1505" s="118" t="s">
        <v>238</v>
      </c>
      <c r="F1505" s="118" t="s">
        <v>285</v>
      </c>
      <c r="G1505" s="118" t="s">
        <v>677</v>
      </c>
      <c r="H1505" s="118" t="s">
        <v>687</v>
      </c>
      <c r="I1505" s="118">
        <v>350</v>
      </c>
      <c r="J1505" s="118">
        <v>280</v>
      </c>
      <c r="K1505" s="118"/>
      <c r="L1505" s="128"/>
    </row>
    <row r="1506" spans="1:12" hidden="1">
      <c r="A1506" s="118" t="s">
        <v>683</v>
      </c>
      <c r="B1506" s="118" t="s">
        <v>684</v>
      </c>
      <c r="C1506" s="118" t="s">
        <v>159</v>
      </c>
      <c r="D1506" s="118" t="s">
        <v>160</v>
      </c>
      <c r="E1506" s="118" t="s">
        <v>239</v>
      </c>
      <c r="F1506" s="118" t="s">
        <v>285</v>
      </c>
      <c r="G1506" s="118" t="s">
        <v>677</v>
      </c>
      <c r="H1506" s="118" t="s">
        <v>687</v>
      </c>
      <c r="I1506" s="118">
        <v>450</v>
      </c>
      <c r="J1506" s="118">
        <v>300</v>
      </c>
      <c r="K1506" s="118"/>
      <c r="L1506" s="128"/>
    </row>
    <row r="1507" spans="1:12" hidden="1">
      <c r="A1507" s="118" t="s">
        <v>683</v>
      </c>
      <c r="B1507" s="118" t="s">
        <v>684</v>
      </c>
      <c r="C1507" s="118" t="s">
        <v>159</v>
      </c>
      <c r="D1507" s="118" t="s">
        <v>227</v>
      </c>
      <c r="E1507" s="118" t="s">
        <v>243</v>
      </c>
      <c r="F1507" s="118" t="s">
        <v>285</v>
      </c>
      <c r="G1507" s="118" t="s">
        <v>677</v>
      </c>
      <c r="H1507" s="118" t="s">
        <v>688</v>
      </c>
      <c r="I1507" s="118">
        <v>600</v>
      </c>
      <c r="J1507" s="118">
        <v>480</v>
      </c>
      <c r="K1507" s="118"/>
      <c r="L1507" s="128"/>
    </row>
    <row r="1508" spans="1:12" hidden="1">
      <c r="A1508" s="118" t="s">
        <v>683</v>
      </c>
      <c r="B1508" s="118" t="s">
        <v>684</v>
      </c>
      <c r="C1508" s="118" t="s">
        <v>159</v>
      </c>
      <c r="D1508" s="118" t="s">
        <v>227</v>
      </c>
      <c r="E1508" s="118" t="s">
        <v>243</v>
      </c>
      <c r="F1508" s="118" t="s">
        <v>285</v>
      </c>
      <c r="G1508" s="118" t="s">
        <v>677</v>
      </c>
      <c r="H1508" s="118" t="s">
        <v>686</v>
      </c>
      <c r="I1508" s="118">
        <v>600</v>
      </c>
      <c r="J1508" s="118">
        <v>480</v>
      </c>
      <c r="K1508" s="118"/>
      <c r="L1508" s="128"/>
    </row>
    <row r="1509" spans="1:12" hidden="1">
      <c r="A1509" s="118" t="s">
        <v>683</v>
      </c>
      <c r="B1509" s="118" t="s">
        <v>684</v>
      </c>
      <c r="C1509" s="118" t="s">
        <v>159</v>
      </c>
      <c r="D1509" s="118" t="s">
        <v>227</v>
      </c>
      <c r="E1509" s="118" t="s">
        <v>243</v>
      </c>
      <c r="F1509" s="118" t="s">
        <v>285</v>
      </c>
      <c r="G1509" s="118" t="s">
        <v>677</v>
      </c>
      <c r="H1509" s="118" t="s">
        <v>687</v>
      </c>
      <c r="I1509" s="118">
        <v>600</v>
      </c>
      <c r="J1509" s="118">
        <v>480</v>
      </c>
      <c r="K1509" s="118"/>
      <c r="L1509" s="128"/>
    </row>
    <row r="1510" spans="1:12" hidden="1">
      <c r="A1510" s="118" t="s">
        <v>683</v>
      </c>
      <c r="B1510" s="118" t="s">
        <v>684</v>
      </c>
      <c r="C1510" s="118" t="s">
        <v>159</v>
      </c>
      <c r="D1510" s="118" t="s">
        <v>169</v>
      </c>
      <c r="E1510" s="118" t="s">
        <v>246</v>
      </c>
      <c r="F1510" s="118" t="s">
        <v>285</v>
      </c>
      <c r="G1510" s="118" t="s">
        <v>677</v>
      </c>
      <c r="H1510" s="118" t="s">
        <v>688</v>
      </c>
      <c r="I1510" s="118">
        <v>250</v>
      </c>
      <c r="J1510" s="118">
        <v>200</v>
      </c>
      <c r="K1510" s="118"/>
      <c r="L1510" s="128"/>
    </row>
    <row r="1511" spans="1:12" hidden="1">
      <c r="A1511" s="118" t="s">
        <v>683</v>
      </c>
      <c r="B1511" s="118" t="s">
        <v>684</v>
      </c>
      <c r="C1511" s="118" t="s">
        <v>159</v>
      </c>
      <c r="D1511" s="118" t="s">
        <v>169</v>
      </c>
      <c r="E1511" s="118" t="s">
        <v>246</v>
      </c>
      <c r="F1511" s="118" t="s">
        <v>285</v>
      </c>
      <c r="G1511" s="118" t="s">
        <v>677</v>
      </c>
      <c r="H1511" s="118" t="s">
        <v>686</v>
      </c>
      <c r="I1511" s="118">
        <v>250</v>
      </c>
      <c r="J1511" s="118">
        <v>200</v>
      </c>
      <c r="K1511" s="118"/>
      <c r="L1511" s="128"/>
    </row>
    <row r="1512" spans="1:12" hidden="1">
      <c r="A1512" s="118" t="s">
        <v>683</v>
      </c>
      <c r="B1512" s="118" t="s">
        <v>684</v>
      </c>
      <c r="C1512" s="118" t="s">
        <v>159</v>
      </c>
      <c r="D1512" s="118" t="s">
        <v>169</v>
      </c>
      <c r="E1512" s="118" t="s">
        <v>246</v>
      </c>
      <c r="F1512" s="118" t="s">
        <v>285</v>
      </c>
      <c r="G1512" s="118" t="s">
        <v>677</v>
      </c>
      <c r="H1512" s="118" t="s">
        <v>687</v>
      </c>
      <c r="I1512" s="118">
        <v>250</v>
      </c>
      <c r="J1512" s="118">
        <v>200</v>
      </c>
      <c r="K1512" s="118"/>
      <c r="L1512" s="128"/>
    </row>
    <row r="1513" spans="1:12" hidden="1">
      <c r="A1513" s="118" t="s">
        <v>683</v>
      </c>
      <c r="B1513" s="118" t="s">
        <v>684</v>
      </c>
      <c r="C1513" s="118" t="s">
        <v>159</v>
      </c>
      <c r="D1513" s="118" t="s">
        <v>160</v>
      </c>
      <c r="E1513" s="118" t="s">
        <v>248</v>
      </c>
      <c r="F1513" s="118" t="s">
        <v>285</v>
      </c>
      <c r="G1513" s="118" t="s">
        <v>677</v>
      </c>
      <c r="H1513" s="118" t="s">
        <v>688</v>
      </c>
      <c r="I1513" s="118">
        <v>200</v>
      </c>
      <c r="J1513" s="118">
        <v>160</v>
      </c>
      <c r="K1513" s="118"/>
      <c r="L1513" s="128"/>
    </row>
    <row r="1514" spans="1:12" hidden="1">
      <c r="A1514" s="118" t="s">
        <v>683</v>
      </c>
      <c r="B1514" s="118" t="s">
        <v>684</v>
      </c>
      <c r="C1514" s="118" t="s">
        <v>159</v>
      </c>
      <c r="D1514" s="118" t="s">
        <v>160</v>
      </c>
      <c r="E1514" s="118" t="s">
        <v>248</v>
      </c>
      <c r="F1514" s="118" t="s">
        <v>285</v>
      </c>
      <c r="G1514" s="118" t="s">
        <v>677</v>
      </c>
      <c r="H1514" s="118" t="s">
        <v>686</v>
      </c>
      <c r="I1514" s="118">
        <v>200</v>
      </c>
      <c r="J1514" s="118">
        <v>160</v>
      </c>
      <c r="K1514" s="118"/>
      <c r="L1514" s="128"/>
    </row>
    <row r="1515" spans="1:12" hidden="1">
      <c r="A1515" s="118" t="s">
        <v>683</v>
      </c>
      <c r="B1515" s="118" t="s">
        <v>684</v>
      </c>
      <c r="C1515" s="118" t="s">
        <v>159</v>
      </c>
      <c r="D1515" s="118" t="s">
        <v>160</v>
      </c>
      <c r="E1515" s="118" t="s">
        <v>248</v>
      </c>
      <c r="F1515" s="118" t="s">
        <v>285</v>
      </c>
      <c r="G1515" s="118" t="s">
        <v>677</v>
      </c>
      <c r="H1515" s="118" t="s">
        <v>687</v>
      </c>
      <c r="I1515" s="118">
        <v>200</v>
      </c>
      <c r="J1515" s="118">
        <v>160</v>
      </c>
      <c r="K1515" s="118"/>
      <c r="L1515" s="128"/>
    </row>
    <row r="1516" spans="1:12" hidden="1">
      <c r="A1516" s="118" t="s">
        <v>683</v>
      </c>
      <c r="B1516" s="118" t="s">
        <v>684</v>
      </c>
      <c r="C1516" s="118" t="s">
        <v>159</v>
      </c>
      <c r="D1516" s="118" t="s">
        <v>160</v>
      </c>
      <c r="E1516" s="118" t="s">
        <v>490</v>
      </c>
      <c r="F1516" s="118" t="s">
        <v>285</v>
      </c>
      <c r="G1516" s="118" t="s">
        <v>677</v>
      </c>
      <c r="H1516" s="118" t="s">
        <v>687</v>
      </c>
      <c r="I1516" s="118">
        <v>500</v>
      </c>
      <c r="J1516" s="118">
        <v>340</v>
      </c>
      <c r="K1516" s="118"/>
      <c r="L1516" s="128"/>
    </row>
    <row r="1517" spans="1:12" hidden="1">
      <c r="A1517" s="118" t="s">
        <v>683</v>
      </c>
      <c r="B1517" s="118" t="s">
        <v>684</v>
      </c>
      <c r="C1517" s="118" t="s">
        <v>159</v>
      </c>
      <c r="D1517" s="118" t="s">
        <v>160</v>
      </c>
      <c r="E1517" s="118" t="s">
        <v>253</v>
      </c>
      <c r="F1517" s="118" t="s">
        <v>285</v>
      </c>
      <c r="G1517" s="118" t="s">
        <v>677</v>
      </c>
      <c r="H1517" s="118" t="s">
        <v>688</v>
      </c>
      <c r="I1517" s="118">
        <v>300</v>
      </c>
      <c r="J1517" s="118">
        <v>240</v>
      </c>
      <c r="K1517" s="118"/>
      <c r="L1517" s="128"/>
    </row>
    <row r="1518" spans="1:12" hidden="1">
      <c r="A1518" s="118" t="s">
        <v>683</v>
      </c>
      <c r="B1518" s="118" t="s">
        <v>684</v>
      </c>
      <c r="C1518" s="118" t="s">
        <v>159</v>
      </c>
      <c r="D1518" s="118" t="s">
        <v>160</v>
      </c>
      <c r="E1518" s="118" t="s">
        <v>253</v>
      </c>
      <c r="F1518" s="118" t="s">
        <v>285</v>
      </c>
      <c r="G1518" s="118" t="s">
        <v>677</v>
      </c>
      <c r="H1518" s="118" t="s">
        <v>686</v>
      </c>
      <c r="I1518" s="118">
        <v>300</v>
      </c>
      <c r="J1518" s="118">
        <v>240</v>
      </c>
      <c r="K1518" s="118"/>
      <c r="L1518" s="128"/>
    </row>
    <row r="1519" spans="1:12" hidden="1">
      <c r="A1519" s="118" t="s">
        <v>683</v>
      </c>
      <c r="B1519" s="118" t="s">
        <v>684</v>
      </c>
      <c r="C1519" s="118" t="s">
        <v>159</v>
      </c>
      <c r="D1519" s="118" t="s">
        <v>160</v>
      </c>
      <c r="E1519" s="118" t="s">
        <v>253</v>
      </c>
      <c r="F1519" s="118" t="s">
        <v>285</v>
      </c>
      <c r="G1519" s="118" t="s">
        <v>677</v>
      </c>
      <c r="H1519" s="118" t="s">
        <v>687</v>
      </c>
      <c r="I1519" s="118">
        <v>300</v>
      </c>
      <c r="J1519" s="118">
        <v>240</v>
      </c>
      <c r="K1519" s="118"/>
      <c r="L1519" s="128"/>
    </row>
    <row r="1520" spans="1:12" hidden="1">
      <c r="A1520" s="118" t="s">
        <v>683</v>
      </c>
      <c r="B1520" s="118" t="s">
        <v>684</v>
      </c>
      <c r="C1520" s="118" t="s">
        <v>159</v>
      </c>
      <c r="D1520" s="118" t="s">
        <v>206</v>
      </c>
      <c r="E1520" s="118" t="s">
        <v>254</v>
      </c>
      <c r="F1520" s="118" t="s">
        <v>285</v>
      </c>
      <c r="G1520" s="118" t="s">
        <v>677</v>
      </c>
      <c r="H1520" s="118" t="s">
        <v>688</v>
      </c>
      <c r="I1520" s="118">
        <v>150</v>
      </c>
      <c r="J1520" s="118">
        <v>120</v>
      </c>
      <c r="K1520" s="118"/>
      <c r="L1520" s="128"/>
    </row>
    <row r="1521" spans="1:12" hidden="1">
      <c r="A1521" s="118" t="s">
        <v>683</v>
      </c>
      <c r="B1521" s="118" t="s">
        <v>684</v>
      </c>
      <c r="C1521" s="118" t="s">
        <v>159</v>
      </c>
      <c r="D1521" s="118" t="s">
        <v>206</v>
      </c>
      <c r="E1521" s="118" t="s">
        <v>254</v>
      </c>
      <c r="F1521" s="118" t="s">
        <v>285</v>
      </c>
      <c r="G1521" s="118" t="s">
        <v>677</v>
      </c>
      <c r="H1521" s="118" t="s">
        <v>686</v>
      </c>
      <c r="I1521" s="118">
        <v>150</v>
      </c>
      <c r="J1521" s="118">
        <v>120</v>
      </c>
      <c r="K1521" s="118"/>
      <c r="L1521" s="128"/>
    </row>
    <row r="1522" spans="1:12" hidden="1">
      <c r="A1522" s="118" t="s">
        <v>683</v>
      </c>
      <c r="B1522" s="118" t="s">
        <v>684</v>
      </c>
      <c r="C1522" s="118" t="s">
        <v>159</v>
      </c>
      <c r="D1522" s="118" t="s">
        <v>206</v>
      </c>
      <c r="E1522" s="118" t="s">
        <v>254</v>
      </c>
      <c r="F1522" s="118" t="s">
        <v>285</v>
      </c>
      <c r="G1522" s="118" t="s">
        <v>677</v>
      </c>
      <c r="H1522" s="118" t="s">
        <v>687</v>
      </c>
      <c r="I1522" s="118">
        <v>150</v>
      </c>
      <c r="J1522" s="118">
        <v>120</v>
      </c>
      <c r="K1522" s="118"/>
      <c r="L1522" s="128"/>
    </row>
    <row r="1523" spans="1:12" hidden="1">
      <c r="A1523" s="118" t="s">
        <v>683</v>
      </c>
      <c r="B1523" s="118" t="s">
        <v>684</v>
      </c>
      <c r="C1523" s="118" t="s">
        <v>159</v>
      </c>
      <c r="D1523" s="118" t="s">
        <v>619</v>
      </c>
      <c r="E1523" s="118" t="s">
        <v>667</v>
      </c>
      <c r="F1523" s="118" t="s">
        <v>285</v>
      </c>
      <c r="G1523" s="118" t="s">
        <v>677</v>
      </c>
      <c r="H1523" s="118" t="s">
        <v>688</v>
      </c>
      <c r="I1523" s="118">
        <v>600</v>
      </c>
      <c r="J1523" s="118">
        <v>480</v>
      </c>
      <c r="K1523" s="118"/>
      <c r="L1523" s="128"/>
    </row>
    <row r="1524" spans="1:12" hidden="1">
      <c r="A1524" s="118" t="s">
        <v>683</v>
      </c>
      <c r="B1524" s="118" t="s">
        <v>684</v>
      </c>
      <c r="C1524" s="118" t="s">
        <v>159</v>
      </c>
      <c r="D1524" s="118" t="s">
        <v>619</v>
      </c>
      <c r="E1524" s="118" t="s">
        <v>667</v>
      </c>
      <c r="F1524" s="118" t="s">
        <v>285</v>
      </c>
      <c r="G1524" s="118" t="s">
        <v>677</v>
      </c>
      <c r="H1524" s="118" t="s">
        <v>686</v>
      </c>
      <c r="I1524" s="118">
        <v>600</v>
      </c>
      <c r="J1524" s="118">
        <v>480</v>
      </c>
      <c r="K1524" s="118"/>
      <c r="L1524" s="128"/>
    </row>
    <row r="1525" spans="1:12" hidden="1">
      <c r="A1525" s="118" t="s">
        <v>683</v>
      </c>
      <c r="B1525" s="118" t="s">
        <v>684</v>
      </c>
      <c r="C1525" s="118" t="s">
        <v>159</v>
      </c>
      <c r="D1525" s="118" t="s">
        <v>619</v>
      </c>
      <c r="E1525" s="118" t="s">
        <v>667</v>
      </c>
      <c r="F1525" s="118" t="s">
        <v>285</v>
      </c>
      <c r="G1525" s="118" t="s">
        <v>677</v>
      </c>
      <c r="H1525" s="118" t="s">
        <v>687</v>
      </c>
      <c r="I1525" s="118">
        <v>600</v>
      </c>
      <c r="J1525" s="118">
        <v>480</v>
      </c>
      <c r="K1525" s="118"/>
      <c r="L1525" s="128"/>
    </row>
    <row r="1526" spans="1:12" hidden="1">
      <c r="A1526" s="118" t="s">
        <v>683</v>
      </c>
      <c r="B1526" s="118" t="s">
        <v>684</v>
      </c>
      <c r="C1526" s="118" t="s">
        <v>159</v>
      </c>
      <c r="D1526" s="118" t="s">
        <v>160</v>
      </c>
      <c r="E1526" s="118" t="s">
        <v>262</v>
      </c>
      <c r="F1526" s="118" t="s">
        <v>285</v>
      </c>
      <c r="G1526" s="118" t="s">
        <v>677</v>
      </c>
      <c r="H1526" s="118" t="s">
        <v>688</v>
      </c>
      <c r="I1526" s="118">
        <v>350</v>
      </c>
      <c r="J1526" s="118">
        <v>280</v>
      </c>
      <c r="K1526" s="118"/>
      <c r="L1526" s="128"/>
    </row>
    <row r="1527" spans="1:12" hidden="1">
      <c r="A1527" s="118" t="s">
        <v>683</v>
      </c>
      <c r="B1527" s="118" t="s">
        <v>684</v>
      </c>
      <c r="C1527" s="118" t="s">
        <v>159</v>
      </c>
      <c r="D1527" s="118" t="s">
        <v>160</v>
      </c>
      <c r="E1527" s="118" t="s">
        <v>262</v>
      </c>
      <c r="F1527" s="118" t="s">
        <v>285</v>
      </c>
      <c r="G1527" s="118" t="s">
        <v>677</v>
      </c>
      <c r="H1527" s="118" t="s">
        <v>686</v>
      </c>
      <c r="I1527" s="118">
        <v>350</v>
      </c>
      <c r="J1527" s="118">
        <v>280</v>
      </c>
      <c r="K1527" s="118"/>
      <c r="L1527" s="128"/>
    </row>
    <row r="1528" spans="1:12" hidden="1">
      <c r="A1528" s="118" t="s">
        <v>683</v>
      </c>
      <c r="B1528" s="118" t="s">
        <v>684</v>
      </c>
      <c r="C1528" s="118" t="s">
        <v>159</v>
      </c>
      <c r="D1528" s="118" t="s">
        <v>160</v>
      </c>
      <c r="E1528" s="118" t="s">
        <v>262</v>
      </c>
      <c r="F1528" s="118" t="s">
        <v>285</v>
      </c>
      <c r="G1528" s="118" t="s">
        <v>677</v>
      </c>
      <c r="H1528" s="118" t="s">
        <v>687</v>
      </c>
      <c r="I1528" s="118">
        <v>350</v>
      </c>
      <c r="J1528" s="118">
        <v>280</v>
      </c>
      <c r="K1528" s="118"/>
      <c r="L1528" s="128"/>
    </row>
    <row r="1529" spans="1:12" hidden="1">
      <c r="A1529" s="118" t="s">
        <v>683</v>
      </c>
      <c r="B1529" s="118" t="s">
        <v>684</v>
      </c>
      <c r="C1529" s="118" t="s">
        <v>159</v>
      </c>
      <c r="D1529" s="118" t="s">
        <v>160</v>
      </c>
      <c r="E1529" s="118" t="s">
        <v>263</v>
      </c>
      <c r="F1529" s="118" t="s">
        <v>285</v>
      </c>
      <c r="G1529" s="118" t="s">
        <v>677</v>
      </c>
      <c r="H1529" s="118" t="s">
        <v>688</v>
      </c>
      <c r="I1529" s="118">
        <v>300</v>
      </c>
      <c r="J1529" s="118">
        <v>240</v>
      </c>
      <c r="K1529" s="118"/>
      <c r="L1529" s="128"/>
    </row>
    <row r="1530" spans="1:12" hidden="1">
      <c r="A1530" s="118" t="s">
        <v>683</v>
      </c>
      <c r="B1530" s="118" t="s">
        <v>684</v>
      </c>
      <c r="C1530" s="118" t="s">
        <v>159</v>
      </c>
      <c r="D1530" s="118" t="s">
        <v>160</v>
      </c>
      <c r="E1530" s="118" t="s">
        <v>263</v>
      </c>
      <c r="F1530" s="118" t="s">
        <v>285</v>
      </c>
      <c r="G1530" s="118" t="s">
        <v>677</v>
      </c>
      <c r="H1530" s="118" t="s">
        <v>686</v>
      </c>
      <c r="I1530" s="118">
        <v>300</v>
      </c>
      <c r="J1530" s="118">
        <v>240</v>
      </c>
      <c r="K1530" s="118"/>
      <c r="L1530" s="128"/>
    </row>
    <row r="1531" spans="1:12" hidden="1">
      <c r="A1531" s="118" t="s">
        <v>683</v>
      </c>
      <c r="B1531" s="118" t="s">
        <v>684</v>
      </c>
      <c r="C1531" s="118" t="s">
        <v>159</v>
      </c>
      <c r="D1531" s="118" t="s">
        <v>160</v>
      </c>
      <c r="E1531" s="118" t="s">
        <v>263</v>
      </c>
      <c r="F1531" s="118" t="s">
        <v>285</v>
      </c>
      <c r="G1531" s="118" t="s">
        <v>677</v>
      </c>
      <c r="H1531" s="118" t="s">
        <v>687</v>
      </c>
      <c r="I1531" s="118">
        <v>300</v>
      </c>
      <c r="J1531" s="118">
        <v>240</v>
      </c>
      <c r="K1531" s="118"/>
      <c r="L1531" s="128"/>
    </row>
    <row r="1532" spans="1:12" hidden="1">
      <c r="A1532" s="118" t="s">
        <v>683</v>
      </c>
      <c r="B1532" s="118" t="s">
        <v>684</v>
      </c>
      <c r="C1532" s="118" t="s">
        <v>159</v>
      </c>
      <c r="D1532" s="118" t="s">
        <v>160</v>
      </c>
      <c r="E1532" s="118" t="s">
        <v>378</v>
      </c>
      <c r="F1532" s="118" t="s">
        <v>285</v>
      </c>
      <c r="G1532" s="118" t="s">
        <v>677</v>
      </c>
      <c r="H1532" s="118" t="s">
        <v>687</v>
      </c>
      <c r="I1532" s="118">
        <v>400</v>
      </c>
      <c r="J1532" s="118">
        <v>320</v>
      </c>
      <c r="K1532" s="118"/>
      <c r="L1532" s="128"/>
    </row>
    <row r="1533" spans="1:12" hidden="1">
      <c r="A1533" s="118" t="s">
        <v>683</v>
      </c>
      <c r="B1533" s="118" t="s">
        <v>684</v>
      </c>
      <c r="C1533" s="118" t="s">
        <v>159</v>
      </c>
      <c r="D1533" s="118" t="s">
        <v>160</v>
      </c>
      <c r="E1533" s="118" t="s">
        <v>491</v>
      </c>
      <c r="F1533" s="118" t="s">
        <v>285</v>
      </c>
      <c r="G1533" s="118" t="s">
        <v>677</v>
      </c>
      <c r="H1533" s="118" t="s">
        <v>687</v>
      </c>
      <c r="I1533" s="118">
        <v>400</v>
      </c>
      <c r="J1533" s="118">
        <v>260</v>
      </c>
      <c r="K1533" s="118"/>
      <c r="L1533" s="128"/>
    </row>
    <row r="1534" spans="1:12" hidden="1">
      <c r="A1534" s="118" t="s">
        <v>683</v>
      </c>
      <c r="B1534" s="118" t="s">
        <v>684</v>
      </c>
      <c r="C1534" s="118" t="s">
        <v>159</v>
      </c>
      <c r="D1534" s="118" t="s">
        <v>160</v>
      </c>
      <c r="E1534" s="118" t="s">
        <v>366</v>
      </c>
      <c r="F1534" s="118" t="s">
        <v>285</v>
      </c>
      <c r="G1534" s="118" t="s">
        <v>677</v>
      </c>
      <c r="H1534" s="118" t="s">
        <v>688</v>
      </c>
      <c r="I1534" s="118">
        <v>0</v>
      </c>
      <c r="J1534" s="118">
        <v>0</v>
      </c>
      <c r="K1534" s="118"/>
      <c r="L1534" s="128"/>
    </row>
    <row r="1535" spans="1:12" hidden="1">
      <c r="A1535" s="118" t="s">
        <v>683</v>
      </c>
      <c r="B1535" s="118" t="s">
        <v>684</v>
      </c>
      <c r="C1535" s="118" t="s">
        <v>159</v>
      </c>
      <c r="D1535" s="118" t="s">
        <v>160</v>
      </c>
      <c r="E1535" s="118" t="s">
        <v>366</v>
      </c>
      <c r="F1535" s="118" t="s">
        <v>285</v>
      </c>
      <c r="G1535" s="118" t="s">
        <v>677</v>
      </c>
      <c r="H1535" s="118" t="s">
        <v>686</v>
      </c>
      <c r="I1535" s="118">
        <v>0</v>
      </c>
      <c r="J1535" s="118">
        <v>0</v>
      </c>
      <c r="K1535" s="118"/>
      <c r="L1535" s="128"/>
    </row>
    <row r="1536" spans="1:12" hidden="1">
      <c r="A1536" s="118" t="s">
        <v>683</v>
      </c>
      <c r="B1536" s="118" t="s">
        <v>684</v>
      </c>
      <c r="C1536" s="118" t="s">
        <v>159</v>
      </c>
      <c r="D1536" s="118" t="s">
        <v>160</v>
      </c>
      <c r="E1536" s="118" t="s">
        <v>366</v>
      </c>
      <c r="F1536" s="118" t="s">
        <v>285</v>
      </c>
      <c r="G1536" s="118" t="s">
        <v>677</v>
      </c>
      <c r="H1536" s="118" t="s">
        <v>687</v>
      </c>
      <c r="I1536" s="118">
        <v>0</v>
      </c>
      <c r="J1536" s="118">
        <v>0</v>
      </c>
      <c r="K1536" s="118"/>
      <c r="L1536" s="128"/>
    </row>
    <row r="1537" spans="1:12" hidden="1">
      <c r="A1537" s="118" t="s">
        <v>683</v>
      </c>
      <c r="B1537" s="118" t="s">
        <v>684</v>
      </c>
      <c r="C1537" s="118" t="s">
        <v>159</v>
      </c>
      <c r="D1537" s="118" t="s">
        <v>160</v>
      </c>
      <c r="E1537" s="118" t="s">
        <v>308</v>
      </c>
      <c r="F1537" s="118" t="s">
        <v>285</v>
      </c>
      <c r="G1537" s="118" t="s">
        <v>677</v>
      </c>
      <c r="H1537" s="118" t="s">
        <v>688</v>
      </c>
      <c r="I1537" s="118">
        <v>300</v>
      </c>
      <c r="J1537" s="118">
        <v>240</v>
      </c>
      <c r="K1537" s="118"/>
      <c r="L1537" s="128"/>
    </row>
    <row r="1538" spans="1:12" hidden="1">
      <c r="A1538" s="118" t="s">
        <v>683</v>
      </c>
      <c r="B1538" s="118" t="s">
        <v>684</v>
      </c>
      <c r="C1538" s="118" t="s">
        <v>159</v>
      </c>
      <c r="D1538" s="118" t="s">
        <v>160</v>
      </c>
      <c r="E1538" s="118" t="s">
        <v>308</v>
      </c>
      <c r="F1538" s="118" t="s">
        <v>285</v>
      </c>
      <c r="G1538" s="118" t="s">
        <v>677</v>
      </c>
      <c r="H1538" s="118" t="s">
        <v>686</v>
      </c>
      <c r="I1538" s="118">
        <v>300</v>
      </c>
      <c r="J1538" s="118">
        <v>240</v>
      </c>
      <c r="K1538" s="118"/>
      <c r="L1538" s="128"/>
    </row>
    <row r="1539" spans="1:12" hidden="1">
      <c r="A1539" s="118" t="s">
        <v>683</v>
      </c>
      <c r="B1539" s="118" t="s">
        <v>684</v>
      </c>
      <c r="C1539" s="118" t="s">
        <v>159</v>
      </c>
      <c r="D1539" s="118" t="s">
        <v>160</v>
      </c>
      <c r="E1539" s="118" t="s">
        <v>308</v>
      </c>
      <c r="F1539" s="118" t="s">
        <v>285</v>
      </c>
      <c r="G1539" s="118" t="s">
        <v>677</v>
      </c>
      <c r="H1539" s="118" t="s">
        <v>687</v>
      </c>
      <c r="I1539" s="118">
        <v>300</v>
      </c>
      <c r="J1539" s="118">
        <v>240</v>
      </c>
      <c r="K1539" s="118"/>
      <c r="L1539" s="128"/>
    </row>
    <row r="1540" spans="1:12" hidden="1">
      <c r="A1540" s="118" t="s">
        <v>683</v>
      </c>
      <c r="B1540" s="118" t="s">
        <v>684</v>
      </c>
      <c r="C1540" s="118" t="s">
        <v>159</v>
      </c>
      <c r="D1540" s="118" t="s">
        <v>268</v>
      </c>
      <c r="E1540" s="118" t="s">
        <v>269</v>
      </c>
      <c r="F1540" s="118" t="s">
        <v>285</v>
      </c>
      <c r="G1540" s="118" t="s">
        <v>677</v>
      </c>
      <c r="H1540" s="118" t="s">
        <v>688</v>
      </c>
      <c r="I1540" s="118">
        <v>600</v>
      </c>
      <c r="J1540" s="118">
        <v>480</v>
      </c>
      <c r="K1540" s="118"/>
      <c r="L1540" s="128"/>
    </row>
    <row r="1541" spans="1:12" hidden="1">
      <c r="A1541" s="118" t="s">
        <v>683</v>
      </c>
      <c r="B1541" s="118" t="s">
        <v>684</v>
      </c>
      <c r="C1541" s="118" t="s">
        <v>159</v>
      </c>
      <c r="D1541" s="118" t="s">
        <v>268</v>
      </c>
      <c r="E1541" s="118" t="s">
        <v>269</v>
      </c>
      <c r="F1541" s="118" t="s">
        <v>285</v>
      </c>
      <c r="G1541" s="118" t="s">
        <v>677</v>
      </c>
      <c r="H1541" s="118" t="s">
        <v>686</v>
      </c>
      <c r="I1541" s="118">
        <v>600</v>
      </c>
      <c r="J1541" s="118">
        <v>480</v>
      </c>
      <c r="K1541" s="118"/>
      <c r="L1541" s="128"/>
    </row>
    <row r="1542" spans="1:12" hidden="1">
      <c r="A1542" s="118" t="s">
        <v>683</v>
      </c>
      <c r="B1542" s="118" t="s">
        <v>684</v>
      </c>
      <c r="C1542" s="118" t="s">
        <v>159</v>
      </c>
      <c r="D1542" s="118" t="s">
        <v>268</v>
      </c>
      <c r="E1542" s="118" t="s">
        <v>269</v>
      </c>
      <c r="F1542" s="118" t="s">
        <v>285</v>
      </c>
      <c r="G1542" s="118" t="s">
        <v>677</v>
      </c>
      <c r="H1542" s="118" t="s">
        <v>687</v>
      </c>
      <c r="I1542" s="118">
        <v>600</v>
      </c>
      <c r="J1542" s="118">
        <v>480</v>
      </c>
      <c r="K1542" s="118"/>
      <c r="L1542" s="128"/>
    </row>
    <row r="1543" spans="1:12" hidden="1">
      <c r="A1543" s="118" t="s">
        <v>683</v>
      </c>
      <c r="B1543" s="118" t="s">
        <v>684</v>
      </c>
      <c r="C1543" s="118" t="s">
        <v>159</v>
      </c>
      <c r="D1543" s="118" t="s">
        <v>160</v>
      </c>
      <c r="E1543" s="118" t="s">
        <v>271</v>
      </c>
      <c r="F1543" s="118" t="s">
        <v>285</v>
      </c>
      <c r="G1543" s="118" t="s">
        <v>677</v>
      </c>
      <c r="H1543" s="118" t="s">
        <v>688</v>
      </c>
      <c r="I1543" s="118">
        <v>400</v>
      </c>
      <c r="J1543" s="118">
        <v>320</v>
      </c>
      <c r="K1543" s="118"/>
      <c r="L1543" s="128"/>
    </row>
    <row r="1544" spans="1:12" hidden="1">
      <c r="A1544" s="118" t="s">
        <v>683</v>
      </c>
      <c r="B1544" s="118" t="s">
        <v>684</v>
      </c>
      <c r="C1544" s="118" t="s">
        <v>159</v>
      </c>
      <c r="D1544" s="118" t="s">
        <v>160</v>
      </c>
      <c r="E1544" s="118" t="s">
        <v>271</v>
      </c>
      <c r="F1544" s="118" t="s">
        <v>285</v>
      </c>
      <c r="G1544" s="118" t="s">
        <v>677</v>
      </c>
      <c r="H1544" s="118" t="s">
        <v>686</v>
      </c>
      <c r="I1544" s="118">
        <v>400</v>
      </c>
      <c r="J1544" s="118">
        <v>320</v>
      </c>
      <c r="K1544" s="118"/>
      <c r="L1544" s="128"/>
    </row>
    <row r="1545" spans="1:12" hidden="1">
      <c r="A1545" s="118" t="s">
        <v>683</v>
      </c>
      <c r="B1545" s="118" t="s">
        <v>684</v>
      </c>
      <c r="C1545" s="118" t="s">
        <v>159</v>
      </c>
      <c r="D1545" s="118" t="s">
        <v>160</v>
      </c>
      <c r="E1545" s="118" t="s">
        <v>271</v>
      </c>
      <c r="F1545" s="118" t="s">
        <v>285</v>
      </c>
      <c r="G1545" s="118" t="s">
        <v>677</v>
      </c>
      <c r="H1545" s="118" t="s">
        <v>687</v>
      </c>
      <c r="I1545" s="118">
        <v>400</v>
      </c>
      <c r="J1545" s="118">
        <v>320</v>
      </c>
      <c r="K1545" s="118"/>
      <c r="L1545" s="128"/>
    </row>
    <row r="1546" spans="1:12" hidden="1">
      <c r="A1546" s="118" t="s">
        <v>683</v>
      </c>
      <c r="B1546" s="118" t="s">
        <v>684</v>
      </c>
      <c r="C1546" s="118" t="s">
        <v>159</v>
      </c>
      <c r="D1546" s="118" t="s">
        <v>160</v>
      </c>
      <c r="E1546" s="118" t="s">
        <v>272</v>
      </c>
      <c r="F1546" s="118" t="s">
        <v>285</v>
      </c>
      <c r="G1546" s="118" t="s">
        <v>677</v>
      </c>
      <c r="H1546" s="118" t="s">
        <v>688</v>
      </c>
      <c r="I1546" s="118">
        <v>600</v>
      </c>
      <c r="J1546" s="118">
        <v>480</v>
      </c>
      <c r="K1546" s="118"/>
      <c r="L1546" s="128"/>
    </row>
    <row r="1547" spans="1:12" hidden="1">
      <c r="A1547" s="118" t="s">
        <v>683</v>
      </c>
      <c r="B1547" s="118" t="s">
        <v>684</v>
      </c>
      <c r="C1547" s="118" t="s">
        <v>159</v>
      </c>
      <c r="D1547" s="118" t="s">
        <v>160</v>
      </c>
      <c r="E1547" s="118" t="s">
        <v>272</v>
      </c>
      <c r="F1547" s="118" t="s">
        <v>285</v>
      </c>
      <c r="G1547" s="118" t="s">
        <v>677</v>
      </c>
      <c r="H1547" s="118" t="s">
        <v>686</v>
      </c>
      <c r="I1547" s="118">
        <v>600</v>
      </c>
      <c r="J1547" s="118">
        <v>480</v>
      </c>
      <c r="K1547" s="118"/>
      <c r="L1547" s="128"/>
    </row>
    <row r="1548" spans="1:12" hidden="1">
      <c r="A1548" s="118" t="s">
        <v>683</v>
      </c>
      <c r="B1548" s="118" t="s">
        <v>684</v>
      </c>
      <c r="C1548" s="118" t="s">
        <v>159</v>
      </c>
      <c r="D1548" s="118" t="s">
        <v>160</v>
      </c>
      <c r="E1548" s="118" t="s">
        <v>272</v>
      </c>
      <c r="F1548" s="118" t="s">
        <v>285</v>
      </c>
      <c r="G1548" s="118" t="s">
        <v>677</v>
      </c>
      <c r="H1548" s="118" t="s">
        <v>687</v>
      </c>
      <c r="I1548" s="118">
        <v>600</v>
      </c>
      <c r="J1548" s="118">
        <v>480</v>
      </c>
      <c r="K1548" s="118"/>
      <c r="L1548" s="128"/>
    </row>
    <row r="1549" spans="1:12" hidden="1">
      <c r="A1549" s="118" t="s">
        <v>683</v>
      </c>
      <c r="B1549" s="118" t="s">
        <v>684</v>
      </c>
      <c r="C1549" s="118" t="s">
        <v>159</v>
      </c>
      <c r="D1549" s="118" t="s">
        <v>160</v>
      </c>
      <c r="E1549" s="118" t="s">
        <v>273</v>
      </c>
      <c r="F1549" s="118" t="s">
        <v>285</v>
      </c>
      <c r="G1549" s="118" t="s">
        <v>677</v>
      </c>
      <c r="H1549" s="118" t="s">
        <v>688</v>
      </c>
      <c r="I1549" s="118">
        <v>250</v>
      </c>
      <c r="J1549" s="118">
        <v>200</v>
      </c>
      <c r="K1549" s="118"/>
      <c r="L1549" s="128"/>
    </row>
    <row r="1550" spans="1:12" hidden="1">
      <c r="A1550" s="118" t="s">
        <v>683</v>
      </c>
      <c r="B1550" s="118" t="s">
        <v>684</v>
      </c>
      <c r="C1550" s="118" t="s">
        <v>159</v>
      </c>
      <c r="D1550" s="118" t="s">
        <v>160</v>
      </c>
      <c r="E1550" s="118" t="s">
        <v>273</v>
      </c>
      <c r="F1550" s="118" t="s">
        <v>285</v>
      </c>
      <c r="G1550" s="118" t="s">
        <v>677</v>
      </c>
      <c r="H1550" s="118" t="s">
        <v>686</v>
      </c>
      <c r="I1550" s="118">
        <v>250</v>
      </c>
      <c r="J1550" s="118">
        <v>200</v>
      </c>
      <c r="K1550" s="118"/>
      <c r="L1550" s="128"/>
    </row>
    <row r="1551" spans="1:12" hidden="1">
      <c r="A1551" s="118" t="s">
        <v>683</v>
      </c>
      <c r="B1551" s="118" t="s">
        <v>684</v>
      </c>
      <c r="C1551" s="118" t="s">
        <v>159</v>
      </c>
      <c r="D1551" s="118" t="s">
        <v>160</v>
      </c>
      <c r="E1551" s="118" t="s">
        <v>273</v>
      </c>
      <c r="F1551" s="118" t="s">
        <v>285</v>
      </c>
      <c r="G1551" s="118" t="s">
        <v>677</v>
      </c>
      <c r="H1551" s="118" t="s">
        <v>687</v>
      </c>
      <c r="I1551" s="118">
        <v>250</v>
      </c>
      <c r="J1551" s="118">
        <v>200</v>
      </c>
      <c r="K1551" s="118"/>
      <c r="L1551" s="128"/>
    </row>
    <row r="1552" spans="1:12" hidden="1">
      <c r="A1552" s="118" t="s">
        <v>683</v>
      </c>
      <c r="B1552" s="118" t="s">
        <v>684</v>
      </c>
      <c r="C1552" s="118" t="s">
        <v>159</v>
      </c>
      <c r="D1552" s="118" t="s">
        <v>160</v>
      </c>
      <c r="E1552" s="118" t="s">
        <v>274</v>
      </c>
      <c r="F1552" s="118" t="s">
        <v>285</v>
      </c>
      <c r="G1552" s="118" t="s">
        <v>677</v>
      </c>
      <c r="H1552" s="118" t="s">
        <v>687</v>
      </c>
      <c r="I1552" s="118">
        <v>400</v>
      </c>
      <c r="J1552" s="118">
        <v>260</v>
      </c>
      <c r="K1552" s="118"/>
      <c r="L1552" s="128"/>
    </row>
    <row r="1553" spans="1:12" hidden="1">
      <c r="A1553" s="118" t="s">
        <v>683</v>
      </c>
      <c r="B1553" s="118" t="s">
        <v>684</v>
      </c>
      <c r="C1553" s="118" t="s">
        <v>159</v>
      </c>
      <c r="D1553" s="118" t="s">
        <v>160</v>
      </c>
      <c r="E1553" s="118" t="s">
        <v>277</v>
      </c>
      <c r="F1553" s="118" t="s">
        <v>285</v>
      </c>
      <c r="G1553" s="118" t="s">
        <v>677</v>
      </c>
      <c r="H1553" s="118" t="s">
        <v>688</v>
      </c>
      <c r="I1553" s="118">
        <v>300</v>
      </c>
      <c r="J1553" s="118">
        <v>240</v>
      </c>
      <c r="K1553" s="118"/>
      <c r="L1553" s="128"/>
    </row>
    <row r="1554" spans="1:12" hidden="1">
      <c r="A1554" s="118" t="s">
        <v>683</v>
      </c>
      <c r="B1554" s="118" t="s">
        <v>684</v>
      </c>
      <c r="C1554" s="118" t="s">
        <v>159</v>
      </c>
      <c r="D1554" s="118" t="s">
        <v>160</v>
      </c>
      <c r="E1554" s="118" t="s">
        <v>277</v>
      </c>
      <c r="F1554" s="118" t="s">
        <v>285</v>
      </c>
      <c r="G1554" s="118" t="s">
        <v>677</v>
      </c>
      <c r="H1554" s="118" t="s">
        <v>686</v>
      </c>
      <c r="I1554" s="118">
        <v>300</v>
      </c>
      <c r="J1554" s="118">
        <v>240</v>
      </c>
      <c r="K1554" s="118"/>
      <c r="L1554" s="128"/>
    </row>
    <row r="1555" spans="1:12" hidden="1">
      <c r="A1555" s="118" t="s">
        <v>683</v>
      </c>
      <c r="B1555" s="118" t="s">
        <v>684</v>
      </c>
      <c r="C1555" s="118" t="s">
        <v>159</v>
      </c>
      <c r="D1555" s="118" t="s">
        <v>160</v>
      </c>
      <c r="E1555" s="118" t="s">
        <v>277</v>
      </c>
      <c r="F1555" s="118" t="s">
        <v>285</v>
      </c>
      <c r="G1555" s="118" t="s">
        <v>677</v>
      </c>
      <c r="H1555" s="118" t="s">
        <v>687</v>
      </c>
      <c r="I1555" s="118">
        <v>300</v>
      </c>
      <c r="J1555" s="118">
        <v>240</v>
      </c>
      <c r="K1555" s="118"/>
      <c r="L1555" s="128"/>
    </row>
    <row r="1556" spans="1:12" hidden="1">
      <c r="A1556" s="118" t="s">
        <v>683</v>
      </c>
      <c r="B1556" s="118" t="s">
        <v>684</v>
      </c>
      <c r="C1556" s="118" t="s">
        <v>159</v>
      </c>
      <c r="D1556" s="118" t="s">
        <v>160</v>
      </c>
      <c r="E1556" s="118" t="s">
        <v>367</v>
      </c>
      <c r="F1556" s="118" t="s">
        <v>285</v>
      </c>
      <c r="G1556" s="118" t="s">
        <v>677</v>
      </c>
      <c r="H1556" s="118" t="s">
        <v>687</v>
      </c>
      <c r="I1556" s="118">
        <v>350</v>
      </c>
      <c r="J1556" s="118">
        <v>220</v>
      </c>
      <c r="K1556" s="118"/>
      <c r="L1556" s="128"/>
    </row>
    <row r="1557" spans="1:12" hidden="1">
      <c r="A1557" s="118" t="s">
        <v>683</v>
      </c>
      <c r="B1557" s="118" t="s">
        <v>684</v>
      </c>
      <c r="C1557" s="118" t="s">
        <v>159</v>
      </c>
      <c r="D1557" s="118" t="s">
        <v>160</v>
      </c>
      <c r="E1557" s="118" t="s">
        <v>279</v>
      </c>
      <c r="F1557" s="118" t="s">
        <v>285</v>
      </c>
      <c r="G1557" s="118" t="s">
        <v>677</v>
      </c>
      <c r="H1557" s="118" t="s">
        <v>687</v>
      </c>
      <c r="I1557" s="118">
        <v>350</v>
      </c>
      <c r="J1557" s="118">
        <v>220</v>
      </c>
      <c r="K1557" s="118"/>
      <c r="L1557" s="128"/>
    </row>
    <row r="1558" spans="1:12" hidden="1">
      <c r="A1558" s="118" t="s">
        <v>683</v>
      </c>
      <c r="B1558" s="118" t="s">
        <v>684</v>
      </c>
      <c r="C1558" s="118" t="s">
        <v>159</v>
      </c>
      <c r="D1558" s="118" t="s">
        <v>160</v>
      </c>
      <c r="E1558" s="118" t="s">
        <v>326</v>
      </c>
      <c r="F1558" s="118" t="s">
        <v>327</v>
      </c>
      <c r="G1558" s="118" t="s">
        <v>677</v>
      </c>
      <c r="H1558" s="118" t="s">
        <v>686</v>
      </c>
      <c r="I1558" s="118">
        <v>200</v>
      </c>
      <c r="J1558" s="118">
        <v>160</v>
      </c>
      <c r="K1558" s="118"/>
      <c r="L1558" s="128"/>
    </row>
    <row r="1559" spans="1:12" hidden="1">
      <c r="A1559" s="118" t="s">
        <v>683</v>
      </c>
      <c r="B1559" s="118" t="s">
        <v>684</v>
      </c>
      <c r="C1559" s="118" t="s">
        <v>159</v>
      </c>
      <c r="D1559" s="118" t="s">
        <v>160</v>
      </c>
      <c r="E1559" s="118" t="s">
        <v>326</v>
      </c>
      <c r="F1559" s="118" t="s">
        <v>327</v>
      </c>
      <c r="G1559" s="118" t="s">
        <v>677</v>
      </c>
      <c r="H1559" s="118" t="s">
        <v>687</v>
      </c>
      <c r="I1559" s="118">
        <v>200</v>
      </c>
      <c r="J1559" s="118">
        <v>160</v>
      </c>
      <c r="K1559" s="118"/>
      <c r="L1559" s="128"/>
    </row>
    <row r="1560" spans="1:12" hidden="1">
      <c r="A1560" s="118" t="s">
        <v>683</v>
      </c>
      <c r="B1560" s="118" t="s">
        <v>684</v>
      </c>
      <c r="C1560" s="118" t="s">
        <v>159</v>
      </c>
      <c r="D1560" s="118" t="s">
        <v>160</v>
      </c>
      <c r="E1560" s="118" t="s">
        <v>676</v>
      </c>
      <c r="F1560" s="118" t="s">
        <v>327</v>
      </c>
      <c r="G1560" s="118" t="s">
        <v>677</v>
      </c>
      <c r="H1560" s="118" t="s">
        <v>686</v>
      </c>
      <c r="I1560" s="118">
        <v>300</v>
      </c>
      <c r="J1560" s="118">
        <v>240</v>
      </c>
      <c r="K1560" s="118"/>
      <c r="L1560" s="128"/>
    </row>
    <row r="1561" spans="1:12" hidden="1">
      <c r="A1561" s="118" t="s">
        <v>683</v>
      </c>
      <c r="B1561" s="118" t="s">
        <v>684</v>
      </c>
      <c r="C1561" s="118" t="s">
        <v>159</v>
      </c>
      <c r="D1561" s="118" t="s">
        <v>160</v>
      </c>
      <c r="E1561" s="118" t="s">
        <v>676</v>
      </c>
      <c r="F1561" s="118" t="s">
        <v>327</v>
      </c>
      <c r="G1561" s="118" t="s">
        <v>677</v>
      </c>
      <c r="H1561" s="118" t="s">
        <v>687</v>
      </c>
      <c r="I1561" s="118">
        <v>300</v>
      </c>
      <c r="J1561" s="118">
        <v>240</v>
      </c>
      <c r="K1561" s="118"/>
      <c r="L1561" s="128"/>
    </row>
    <row r="1562" spans="1:12" hidden="1">
      <c r="A1562" s="72" t="s">
        <v>670</v>
      </c>
      <c r="B1562" s="72" t="s">
        <v>671</v>
      </c>
      <c r="C1562" s="72" t="s">
        <v>159</v>
      </c>
      <c r="D1562" s="72" t="s">
        <v>160</v>
      </c>
      <c r="E1562" s="72" t="s">
        <v>168</v>
      </c>
      <c r="F1562" s="72" t="s">
        <v>369</v>
      </c>
      <c r="G1562" s="72" t="s">
        <v>677</v>
      </c>
      <c r="H1562" s="72"/>
      <c r="I1562" s="72">
        <v>150</v>
      </c>
      <c r="J1562" s="72"/>
      <c r="K1562" s="72"/>
      <c r="L1562" s="128"/>
    </row>
    <row r="1563" spans="1:12" hidden="1">
      <c r="A1563" s="72" t="s">
        <v>670</v>
      </c>
      <c r="B1563" s="72" t="s">
        <v>671</v>
      </c>
      <c r="C1563" s="72" t="s">
        <v>159</v>
      </c>
      <c r="D1563" s="72" t="s">
        <v>160</v>
      </c>
      <c r="E1563" s="72" t="s">
        <v>578</v>
      </c>
      <c r="F1563" s="72" t="s">
        <v>369</v>
      </c>
      <c r="G1563" s="72" t="s">
        <v>677</v>
      </c>
      <c r="H1563" s="72"/>
      <c r="I1563" s="72">
        <v>300</v>
      </c>
      <c r="J1563" s="72"/>
      <c r="K1563" s="72"/>
      <c r="L1563" s="128"/>
    </row>
    <row r="1564" spans="1:12" hidden="1">
      <c r="A1564" s="72" t="s">
        <v>670</v>
      </c>
      <c r="B1564" s="72" t="s">
        <v>671</v>
      </c>
      <c r="C1564" s="72" t="s">
        <v>159</v>
      </c>
      <c r="D1564" s="72" t="s">
        <v>160</v>
      </c>
      <c r="E1564" s="72" t="s">
        <v>354</v>
      </c>
      <c r="F1564" s="72" t="s">
        <v>369</v>
      </c>
      <c r="G1564" s="72" t="s">
        <v>677</v>
      </c>
      <c r="H1564" s="72"/>
      <c r="I1564" s="72">
        <v>280</v>
      </c>
      <c r="J1564" s="72"/>
      <c r="K1564" s="72"/>
      <c r="L1564" s="128"/>
    </row>
    <row r="1565" spans="1:12" hidden="1">
      <c r="A1565" s="72" t="s">
        <v>670</v>
      </c>
      <c r="B1565" s="72" t="s">
        <v>671</v>
      </c>
      <c r="C1565" s="72" t="s">
        <v>159</v>
      </c>
      <c r="D1565" s="72" t="s">
        <v>160</v>
      </c>
      <c r="E1565" s="72" t="s">
        <v>329</v>
      </c>
      <c r="F1565" s="72" t="s">
        <v>369</v>
      </c>
      <c r="G1565" s="72" t="s">
        <v>677</v>
      </c>
      <c r="H1565" s="72"/>
      <c r="I1565" s="72">
        <v>220</v>
      </c>
      <c r="J1565" s="72"/>
      <c r="K1565" s="72"/>
      <c r="L1565" s="128"/>
    </row>
    <row r="1566" spans="1:12" hidden="1">
      <c r="A1566" s="72" t="s">
        <v>670</v>
      </c>
      <c r="B1566" s="72" t="s">
        <v>671</v>
      </c>
      <c r="C1566" s="72" t="s">
        <v>159</v>
      </c>
      <c r="D1566" s="72" t="s">
        <v>165</v>
      </c>
      <c r="E1566" s="72" t="s">
        <v>191</v>
      </c>
      <c r="F1566" s="72" t="s">
        <v>369</v>
      </c>
      <c r="G1566" s="72" t="s">
        <v>677</v>
      </c>
      <c r="H1566" s="72"/>
      <c r="I1566" s="72">
        <v>1300</v>
      </c>
      <c r="J1566" s="72"/>
      <c r="K1566" s="72"/>
      <c r="L1566" s="128"/>
    </row>
    <row r="1567" spans="1:12" hidden="1">
      <c r="A1567" s="72" t="s">
        <v>670</v>
      </c>
      <c r="B1567" s="72" t="s">
        <v>671</v>
      </c>
      <c r="C1567" s="72" t="s">
        <v>159</v>
      </c>
      <c r="D1567" s="72" t="s">
        <v>160</v>
      </c>
      <c r="E1567" s="72" t="s">
        <v>672</v>
      </c>
      <c r="F1567" s="72" t="s">
        <v>369</v>
      </c>
      <c r="G1567" s="72" t="s">
        <v>677</v>
      </c>
      <c r="H1567" s="72"/>
      <c r="I1567" s="72">
        <v>200</v>
      </c>
      <c r="J1567" s="72"/>
      <c r="K1567" s="72"/>
      <c r="L1567" s="128"/>
    </row>
    <row r="1568" spans="1:12" hidden="1">
      <c r="A1568" s="72" t="s">
        <v>670</v>
      </c>
      <c r="B1568" s="72" t="s">
        <v>671</v>
      </c>
      <c r="C1568" s="72" t="s">
        <v>159</v>
      </c>
      <c r="D1568" s="72" t="s">
        <v>160</v>
      </c>
      <c r="E1568" s="72" t="s">
        <v>673</v>
      </c>
      <c r="F1568" s="72" t="s">
        <v>369</v>
      </c>
      <c r="G1568" s="72" t="s">
        <v>677</v>
      </c>
      <c r="H1568" s="72"/>
      <c r="I1568" s="72"/>
      <c r="J1568" s="72"/>
      <c r="K1568" s="72"/>
      <c r="L1568" s="128"/>
    </row>
    <row r="1569" spans="1:12" hidden="1">
      <c r="A1569" s="72" t="s">
        <v>670</v>
      </c>
      <c r="B1569" s="72" t="s">
        <v>671</v>
      </c>
      <c r="C1569" s="72" t="s">
        <v>159</v>
      </c>
      <c r="D1569" s="72" t="s">
        <v>160</v>
      </c>
      <c r="E1569" s="72" t="s">
        <v>193</v>
      </c>
      <c r="F1569" s="72" t="s">
        <v>369</v>
      </c>
      <c r="G1569" s="72" t="s">
        <v>677</v>
      </c>
      <c r="H1569" s="72"/>
      <c r="I1569" s="72">
        <v>400</v>
      </c>
      <c r="J1569" s="72"/>
      <c r="K1569" s="72"/>
      <c r="L1569" s="128"/>
    </row>
    <row r="1570" spans="1:12" hidden="1">
      <c r="A1570" s="72" t="s">
        <v>670</v>
      </c>
      <c r="B1570" s="72" t="s">
        <v>671</v>
      </c>
      <c r="C1570" s="72" t="s">
        <v>159</v>
      </c>
      <c r="D1570" s="72" t="s">
        <v>160</v>
      </c>
      <c r="E1570" s="72" t="s">
        <v>196</v>
      </c>
      <c r="F1570" s="72" t="s">
        <v>369</v>
      </c>
      <c r="G1570" s="72" t="s">
        <v>677</v>
      </c>
      <c r="H1570" s="72"/>
      <c r="I1570" s="72">
        <v>100</v>
      </c>
      <c r="J1570" s="72"/>
      <c r="K1570" s="72"/>
    </row>
    <row r="1571" spans="1:12" hidden="1">
      <c r="A1571" s="72" t="s">
        <v>670</v>
      </c>
      <c r="B1571" s="72" t="s">
        <v>671</v>
      </c>
      <c r="C1571" s="72" t="s">
        <v>159</v>
      </c>
      <c r="D1571" s="72" t="s">
        <v>160</v>
      </c>
      <c r="E1571" s="72" t="s">
        <v>199</v>
      </c>
      <c r="F1571" s="72" t="s">
        <v>369</v>
      </c>
      <c r="G1571" s="72" t="s">
        <v>677</v>
      </c>
      <c r="H1571" s="72"/>
      <c r="I1571" s="72">
        <v>200</v>
      </c>
      <c r="J1571" s="72"/>
      <c r="K1571" s="72"/>
    </row>
    <row r="1572" spans="1:12" hidden="1">
      <c r="A1572" s="72" t="s">
        <v>670</v>
      </c>
      <c r="B1572" s="72" t="s">
        <v>671</v>
      </c>
      <c r="C1572" s="72" t="s">
        <v>159</v>
      </c>
      <c r="D1572" s="72" t="s">
        <v>160</v>
      </c>
      <c r="E1572" s="72" t="s">
        <v>595</v>
      </c>
      <c r="F1572" s="72" t="s">
        <v>369</v>
      </c>
      <c r="G1572" s="72" t="s">
        <v>677</v>
      </c>
      <c r="H1572" s="72"/>
      <c r="I1572" s="72">
        <v>300</v>
      </c>
      <c r="J1572" s="72"/>
      <c r="K1572" s="72"/>
    </row>
    <row r="1573" spans="1:12" hidden="1">
      <c r="A1573" s="72" t="s">
        <v>670</v>
      </c>
      <c r="B1573" s="72" t="s">
        <v>671</v>
      </c>
      <c r="C1573" s="72" t="s">
        <v>159</v>
      </c>
      <c r="D1573" s="72" t="s">
        <v>160</v>
      </c>
      <c r="E1573" s="72" t="s">
        <v>210</v>
      </c>
      <c r="F1573" s="72" t="s">
        <v>369</v>
      </c>
      <c r="G1573" s="72" t="s">
        <v>677</v>
      </c>
      <c r="H1573" s="72"/>
      <c r="I1573" s="72">
        <v>150</v>
      </c>
      <c r="J1573" s="72"/>
      <c r="K1573" s="72"/>
    </row>
    <row r="1574" spans="1:12" hidden="1">
      <c r="A1574" s="72" t="s">
        <v>670</v>
      </c>
      <c r="B1574" s="72" t="s">
        <v>671</v>
      </c>
      <c r="C1574" s="72" t="s">
        <v>159</v>
      </c>
      <c r="D1574" s="72" t="s">
        <v>160</v>
      </c>
      <c r="E1574" s="72" t="s">
        <v>339</v>
      </c>
      <c r="F1574" s="72" t="s">
        <v>369</v>
      </c>
      <c r="G1574" s="72" t="s">
        <v>677</v>
      </c>
      <c r="H1574" s="72"/>
      <c r="I1574" s="72">
        <v>100</v>
      </c>
      <c r="J1574" s="72"/>
      <c r="K1574" s="72"/>
    </row>
    <row r="1575" spans="1:12" hidden="1">
      <c r="A1575" s="72" t="s">
        <v>670</v>
      </c>
      <c r="B1575" s="72" t="s">
        <v>671</v>
      </c>
      <c r="C1575" s="72" t="s">
        <v>159</v>
      </c>
      <c r="D1575" s="72" t="s">
        <v>160</v>
      </c>
      <c r="E1575" s="72" t="s">
        <v>340</v>
      </c>
      <c r="F1575" s="72" t="s">
        <v>369</v>
      </c>
      <c r="G1575" s="72" t="s">
        <v>677</v>
      </c>
      <c r="H1575" s="72"/>
      <c r="I1575" s="72">
        <v>250</v>
      </c>
      <c r="J1575" s="72"/>
      <c r="K1575" s="72"/>
    </row>
    <row r="1576" spans="1:12" hidden="1">
      <c r="A1576" s="72" t="s">
        <v>670</v>
      </c>
      <c r="B1576" s="72" t="s">
        <v>671</v>
      </c>
      <c r="C1576" s="72" t="s">
        <v>159</v>
      </c>
      <c r="D1576" s="72" t="s">
        <v>160</v>
      </c>
      <c r="E1576" s="72" t="s">
        <v>232</v>
      </c>
      <c r="F1576" s="72" t="s">
        <v>369</v>
      </c>
      <c r="G1576" s="72" t="s">
        <v>677</v>
      </c>
      <c r="H1576" s="72"/>
      <c r="I1576" s="72">
        <v>200</v>
      </c>
      <c r="J1576" s="72"/>
      <c r="K1576" s="72"/>
    </row>
    <row r="1577" spans="1:12" hidden="1">
      <c r="A1577" s="72" t="s">
        <v>670</v>
      </c>
      <c r="B1577" s="72" t="s">
        <v>671</v>
      </c>
      <c r="C1577" s="72" t="s">
        <v>159</v>
      </c>
      <c r="D1577" s="72" t="s">
        <v>160</v>
      </c>
      <c r="E1577" s="72" t="s">
        <v>236</v>
      </c>
      <c r="F1577" s="72" t="s">
        <v>369</v>
      </c>
      <c r="G1577" s="72" t="s">
        <v>677</v>
      </c>
      <c r="H1577" s="72"/>
      <c r="I1577" s="72">
        <v>225</v>
      </c>
      <c r="J1577" s="72"/>
      <c r="K1577" s="72"/>
    </row>
    <row r="1578" spans="1:12" hidden="1">
      <c r="A1578" s="72" t="s">
        <v>670</v>
      </c>
      <c r="B1578" s="72" t="s">
        <v>671</v>
      </c>
      <c r="C1578" s="72" t="s">
        <v>159</v>
      </c>
      <c r="D1578" s="72" t="s">
        <v>160</v>
      </c>
      <c r="E1578" s="72" t="s">
        <v>237</v>
      </c>
      <c r="F1578" s="72" t="s">
        <v>369</v>
      </c>
      <c r="G1578" s="72" t="s">
        <v>677</v>
      </c>
      <c r="H1578" s="72"/>
      <c r="I1578" s="72">
        <v>225</v>
      </c>
      <c r="J1578" s="72"/>
      <c r="K1578" s="72"/>
    </row>
    <row r="1579" spans="1:12" hidden="1">
      <c r="A1579" s="72" t="s">
        <v>670</v>
      </c>
      <c r="B1579" s="72" t="s">
        <v>671</v>
      </c>
      <c r="C1579" s="72" t="s">
        <v>159</v>
      </c>
      <c r="D1579" s="72" t="s">
        <v>160</v>
      </c>
      <c r="E1579" s="72" t="s">
        <v>239</v>
      </c>
      <c r="F1579" s="72" t="s">
        <v>369</v>
      </c>
      <c r="G1579" s="72" t="s">
        <v>677</v>
      </c>
      <c r="H1579" s="72"/>
      <c r="I1579" s="72">
        <v>350</v>
      </c>
      <c r="J1579" s="72"/>
      <c r="K1579" s="72"/>
    </row>
    <row r="1580" spans="1:12" hidden="1">
      <c r="A1580" s="72" t="s">
        <v>670</v>
      </c>
      <c r="B1580" s="72" t="s">
        <v>671</v>
      </c>
      <c r="C1580" s="72" t="s">
        <v>159</v>
      </c>
      <c r="D1580" s="72" t="s">
        <v>160</v>
      </c>
      <c r="E1580" s="72" t="s">
        <v>378</v>
      </c>
      <c r="F1580" s="72" t="s">
        <v>369</v>
      </c>
      <c r="G1580" s="72" t="s">
        <v>677</v>
      </c>
      <c r="H1580" s="72"/>
      <c r="I1580" s="72">
        <v>350</v>
      </c>
      <c r="J1580" s="72"/>
      <c r="K1580" s="72"/>
    </row>
    <row r="1581" spans="1:12" hidden="1">
      <c r="A1581" s="72" t="s">
        <v>670</v>
      </c>
      <c r="B1581" s="72" t="s">
        <v>671</v>
      </c>
      <c r="C1581" s="72" t="s">
        <v>159</v>
      </c>
      <c r="D1581" s="72" t="s">
        <v>160</v>
      </c>
      <c r="E1581" s="72" t="s">
        <v>491</v>
      </c>
      <c r="F1581" s="72" t="s">
        <v>369</v>
      </c>
      <c r="G1581" s="72" t="s">
        <v>677</v>
      </c>
      <c r="H1581" s="72"/>
      <c r="I1581" s="72">
        <v>350</v>
      </c>
      <c r="J1581" s="72"/>
      <c r="K1581" s="72"/>
    </row>
    <row r="1582" spans="1:12" hidden="1">
      <c r="A1582" s="72" t="s">
        <v>670</v>
      </c>
      <c r="B1582" s="72" t="s">
        <v>671</v>
      </c>
      <c r="C1582" s="72" t="s">
        <v>159</v>
      </c>
      <c r="D1582" s="72" t="s">
        <v>160</v>
      </c>
      <c r="E1582" s="72" t="s">
        <v>266</v>
      </c>
      <c r="F1582" s="72" t="s">
        <v>369</v>
      </c>
      <c r="G1582" s="72" t="s">
        <v>677</v>
      </c>
      <c r="H1582" s="72"/>
      <c r="I1582" s="72">
        <v>200</v>
      </c>
      <c r="J1582" s="72"/>
      <c r="K1582" s="72"/>
    </row>
    <row r="1583" spans="1:12" hidden="1">
      <c r="A1583" s="72" t="s">
        <v>670</v>
      </c>
      <c r="B1583" s="72" t="s">
        <v>671</v>
      </c>
      <c r="C1583" s="72" t="s">
        <v>159</v>
      </c>
      <c r="D1583" s="72" t="s">
        <v>160</v>
      </c>
      <c r="E1583" s="72" t="s">
        <v>492</v>
      </c>
      <c r="F1583" s="72" t="s">
        <v>369</v>
      </c>
      <c r="G1583" s="72" t="s">
        <v>677</v>
      </c>
      <c r="H1583" s="72"/>
      <c r="I1583" s="72">
        <v>120</v>
      </c>
      <c r="J1583" s="72"/>
      <c r="K1583" s="72"/>
    </row>
    <row r="1584" spans="1:12" hidden="1">
      <c r="A1584" s="72" t="s">
        <v>670</v>
      </c>
      <c r="B1584" s="72" t="s">
        <v>671</v>
      </c>
      <c r="C1584" s="72" t="s">
        <v>159</v>
      </c>
      <c r="D1584" s="72" t="s">
        <v>160</v>
      </c>
      <c r="E1584" s="72" t="s">
        <v>274</v>
      </c>
      <c r="F1584" s="72" t="s">
        <v>369</v>
      </c>
      <c r="G1584" s="72" t="s">
        <v>677</v>
      </c>
      <c r="H1584" s="72"/>
      <c r="I1584" s="72">
        <v>500</v>
      </c>
      <c r="J1584" s="72"/>
      <c r="K1584" s="72"/>
    </row>
    <row r="1585" spans="1:11" hidden="1">
      <c r="A1585" s="72" t="s">
        <v>670</v>
      </c>
      <c r="B1585" s="72" t="s">
        <v>671</v>
      </c>
      <c r="C1585" s="72" t="s">
        <v>159</v>
      </c>
      <c r="D1585" s="72" t="s">
        <v>160</v>
      </c>
      <c r="E1585" s="72" t="s">
        <v>278</v>
      </c>
      <c r="F1585" s="72" t="s">
        <v>369</v>
      </c>
      <c r="G1585" s="72" t="s">
        <v>677</v>
      </c>
      <c r="H1585" s="72"/>
      <c r="I1585" s="72">
        <v>200</v>
      </c>
      <c r="J1585" s="72"/>
      <c r="K1585" s="72"/>
    </row>
    <row r="1586" spans="1:11" hidden="1">
      <c r="A1586" s="72" t="s">
        <v>670</v>
      </c>
      <c r="B1586" s="72" t="s">
        <v>671</v>
      </c>
      <c r="C1586" s="72" t="s">
        <v>159</v>
      </c>
      <c r="D1586" s="72" t="s">
        <v>160</v>
      </c>
      <c r="E1586" s="72" t="s">
        <v>279</v>
      </c>
      <c r="F1586" s="72" t="s">
        <v>369</v>
      </c>
      <c r="G1586" s="72" t="s">
        <v>677</v>
      </c>
      <c r="H1586" s="72"/>
      <c r="I1586" s="72">
        <v>200</v>
      </c>
      <c r="J1586" s="72"/>
      <c r="K1586" s="72"/>
    </row>
    <row r="1587" spans="1:11" hidden="1">
      <c r="A1587" s="72" t="s">
        <v>670</v>
      </c>
      <c r="B1587" s="72" t="s">
        <v>671</v>
      </c>
      <c r="C1587" s="72" t="s">
        <v>159</v>
      </c>
      <c r="D1587" s="72" t="s">
        <v>165</v>
      </c>
      <c r="E1587" s="72" t="s">
        <v>171</v>
      </c>
      <c r="F1587" s="72" t="s">
        <v>293</v>
      </c>
      <c r="G1587" s="72" t="s">
        <v>677</v>
      </c>
      <c r="H1587" s="72"/>
      <c r="I1587" s="72">
        <v>500</v>
      </c>
      <c r="J1587" s="72"/>
      <c r="K1587" s="72"/>
    </row>
    <row r="1588" spans="1:11" hidden="1">
      <c r="A1588" s="72" t="s">
        <v>670</v>
      </c>
      <c r="B1588" s="72" t="s">
        <v>671</v>
      </c>
      <c r="C1588" s="72" t="s">
        <v>159</v>
      </c>
      <c r="D1588" s="72" t="s">
        <v>160</v>
      </c>
      <c r="E1588" s="72" t="s">
        <v>352</v>
      </c>
      <c r="F1588" s="72" t="s">
        <v>293</v>
      </c>
      <c r="G1588" s="72" t="s">
        <v>677</v>
      </c>
      <c r="H1588" s="72"/>
      <c r="I1588" s="72">
        <v>200</v>
      </c>
      <c r="J1588" s="72"/>
      <c r="K1588" s="72"/>
    </row>
    <row r="1589" spans="1:11" hidden="1">
      <c r="A1589" s="72" t="s">
        <v>670</v>
      </c>
      <c r="B1589" s="72" t="s">
        <v>671</v>
      </c>
      <c r="C1589" s="72" t="s">
        <v>159</v>
      </c>
      <c r="D1589" s="72" t="s">
        <v>160</v>
      </c>
      <c r="E1589" s="72" t="s">
        <v>326</v>
      </c>
      <c r="F1589" s="72" t="s">
        <v>293</v>
      </c>
      <c r="G1589" s="72" t="s">
        <v>677</v>
      </c>
      <c r="H1589" s="72"/>
      <c r="I1589" s="72">
        <v>200</v>
      </c>
      <c r="J1589" s="72"/>
      <c r="K1589" s="72"/>
    </row>
    <row r="1590" spans="1:11" hidden="1">
      <c r="A1590" s="72" t="s">
        <v>670</v>
      </c>
      <c r="B1590" s="72" t="s">
        <v>671</v>
      </c>
      <c r="C1590" s="72" t="s">
        <v>159</v>
      </c>
      <c r="D1590" s="72" t="s">
        <v>165</v>
      </c>
      <c r="E1590" s="72" t="s">
        <v>191</v>
      </c>
      <c r="F1590" s="72" t="s">
        <v>293</v>
      </c>
      <c r="G1590" s="72" t="s">
        <v>677</v>
      </c>
      <c r="H1590" s="72"/>
      <c r="I1590" s="72">
        <v>1300</v>
      </c>
      <c r="J1590" s="72"/>
      <c r="K1590" s="72"/>
    </row>
    <row r="1591" spans="1:11" hidden="1">
      <c r="A1591" s="72" t="s">
        <v>670</v>
      </c>
      <c r="B1591" s="72" t="s">
        <v>671</v>
      </c>
      <c r="C1591" s="72" t="s">
        <v>159</v>
      </c>
      <c r="D1591" s="72" t="s">
        <v>204</v>
      </c>
      <c r="E1591" s="72" t="s">
        <v>292</v>
      </c>
      <c r="F1591" s="72" t="s">
        <v>293</v>
      </c>
      <c r="G1591" s="72" t="s">
        <v>677</v>
      </c>
      <c r="H1591" s="72"/>
      <c r="I1591" s="72">
        <v>150</v>
      </c>
      <c r="J1591" s="72"/>
      <c r="K1591" s="72"/>
    </row>
    <row r="1592" spans="1:11" hidden="1">
      <c r="A1592" s="72" t="s">
        <v>670</v>
      </c>
      <c r="B1592" s="72" t="s">
        <v>671</v>
      </c>
      <c r="C1592" s="72" t="s">
        <v>159</v>
      </c>
      <c r="D1592" s="72" t="s">
        <v>169</v>
      </c>
      <c r="E1592" s="72" t="s">
        <v>198</v>
      </c>
      <c r="F1592" s="72" t="s">
        <v>293</v>
      </c>
      <c r="G1592" s="72" t="s">
        <v>677</v>
      </c>
      <c r="H1592" s="72"/>
      <c r="I1592" s="72">
        <v>0</v>
      </c>
      <c r="J1592" s="72"/>
      <c r="K1592" s="72"/>
    </row>
    <row r="1593" spans="1:11" hidden="1">
      <c r="A1593" s="72" t="s">
        <v>670</v>
      </c>
      <c r="B1593" s="72" t="s">
        <v>671</v>
      </c>
      <c r="C1593" s="72" t="s">
        <v>159</v>
      </c>
      <c r="D1593" s="72" t="s">
        <v>204</v>
      </c>
      <c r="E1593" s="72" t="s">
        <v>205</v>
      </c>
      <c r="F1593" s="72" t="s">
        <v>293</v>
      </c>
      <c r="G1593" s="72" t="s">
        <v>677</v>
      </c>
      <c r="H1593" s="72"/>
      <c r="I1593" s="72">
        <v>50</v>
      </c>
      <c r="J1593" s="72"/>
      <c r="K1593" s="72"/>
    </row>
    <row r="1594" spans="1:11" hidden="1">
      <c r="A1594" s="72" t="s">
        <v>670</v>
      </c>
      <c r="B1594" s="72" t="s">
        <v>671</v>
      </c>
      <c r="C1594" s="72" t="s">
        <v>159</v>
      </c>
      <c r="D1594" s="72" t="s">
        <v>160</v>
      </c>
      <c r="E1594" s="72" t="s">
        <v>328</v>
      </c>
      <c r="F1594" s="72" t="s">
        <v>293</v>
      </c>
      <c r="G1594" s="72" t="s">
        <v>677</v>
      </c>
      <c r="H1594" s="72"/>
      <c r="I1594" s="72">
        <v>200</v>
      </c>
      <c r="J1594" s="72"/>
      <c r="K1594" s="72"/>
    </row>
    <row r="1595" spans="1:11" hidden="1">
      <c r="A1595" s="72" t="s">
        <v>670</v>
      </c>
      <c r="B1595" s="72" t="s">
        <v>671</v>
      </c>
      <c r="C1595" s="72" t="s">
        <v>159</v>
      </c>
      <c r="D1595" s="72" t="s">
        <v>204</v>
      </c>
      <c r="E1595" s="72" t="s">
        <v>250</v>
      </c>
      <c r="F1595" s="72" t="s">
        <v>293</v>
      </c>
      <c r="G1595" s="72" t="s">
        <v>677</v>
      </c>
      <c r="H1595" s="72"/>
      <c r="I1595" s="72">
        <v>50</v>
      </c>
      <c r="J1595" s="72"/>
      <c r="K1595" s="72"/>
    </row>
    <row r="1596" spans="1:11" hidden="1">
      <c r="A1596" s="72" t="s">
        <v>670</v>
      </c>
      <c r="B1596" s="72" t="s">
        <v>671</v>
      </c>
      <c r="C1596" s="72" t="s">
        <v>159</v>
      </c>
      <c r="D1596" s="72" t="s">
        <v>204</v>
      </c>
      <c r="E1596" s="72" t="s">
        <v>255</v>
      </c>
      <c r="F1596" s="72" t="s">
        <v>293</v>
      </c>
      <c r="G1596" s="72" t="s">
        <v>677</v>
      </c>
      <c r="H1596" s="72"/>
      <c r="I1596" s="72">
        <v>0</v>
      </c>
      <c r="J1596" s="72"/>
      <c r="K1596" s="72"/>
    </row>
    <row r="1597" spans="1:11" hidden="1">
      <c r="A1597" s="72" t="s">
        <v>670</v>
      </c>
      <c r="B1597" s="72" t="s">
        <v>671</v>
      </c>
      <c r="C1597" s="72" t="s">
        <v>159</v>
      </c>
      <c r="D1597" s="72" t="s">
        <v>204</v>
      </c>
      <c r="E1597" s="72" t="s">
        <v>250</v>
      </c>
      <c r="F1597" s="72" t="s">
        <v>205</v>
      </c>
      <c r="G1597" s="72" t="s">
        <v>677</v>
      </c>
      <c r="H1597" s="72"/>
      <c r="I1597" s="72">
        <v>50</v>
      </c>
      <c r="J1597" s="72"/>
      <c r="K1597" s="72"/>
    </row>
    <row r="1598" spans="1:11" hidden="1">
      <c r="A1598" s="72" t="s">
        <v>670</v>
      </c>
      <c r="B1598" s="72" t="s">
        <v>671</v>
      </c>
      <c r="C1598" s="72" t="s">
        <v>159</v>
      </c>
      <c r="D1598" s="72" t="s">
        <v>204</v>
      </c>
      <c r="E1598" s="72" t="s">
        <v>255</v>
      </c>
      <c r="F1598" s="72" t="s">
        <v>205</v>
      </c>
      <c r="G1598" s="72" t="s">
        <v>677</v>
      </c>
      <c r="H1598" s="72"/>
      <c r="I1598" s="72">
        <v>0</v>
      </c>
      <c r="J1598" s="72"/>
      <c r="K1598" s="72"/>
    </row>
    <row r="1599" spans="1:11" hidden="1">
      <c r="A1599" s="72" t="s">
        <v>670</v>
      </c>
      <c r="B1599" s="72" t="s">
        <v>671</v>
      </c>
      <c r="C1599" s="72" t="s">
        <v>159</v>
      </c>
      <c r="D1599" s="72" t="s">
        <v>160</v>
      </c>
      <c r="E1599" s="72" t="s">
        <v>176</v>
      </c>
      <c r="F1599" s="72" t="s">
        <v>295</v>
      </c>
      <c r="G1599" s="72" t="s">
        <v>677</v>
      </c>
      <c r="H1599" s="72"/>
      <c r="I1599" s="72">
        <v>1700</v>
      </c>
      <c r="J1599" s="72"/>
      <c r="K1599" s="72"/>
    </row>
    <row r="1600" spans="1:11" hidden="1">
      <c r="A1600" s="72" t="s">
        <v>670</v>
      </c>
      <c r="B1600" s="72" t="s">
        <v>671</v>
      </c>
      <c r="C1600" s="72" t="s">
        <v>159</v>
      </c>
      <c r="D1600" s="72" t="s">
        <v>160</v>
      </c>
      <c r="E1600" s="72" t="s">
        <v>179</v>
      </c>
      <c r="F1600" s="72" t="s">
        <v>295</v>
      </c>
      <c r="G1600" s="72" t="s">
        <v>677</v>
      </c>
      <c r="H1600" s="72"/>
      <c r="I1600" s="72">
        <v>875</v>
      </c>
      <c r="J1600" s="72"/>
      <c r="K1600" s="72"/>
    </row>
    <row r="1601" spans="1:11" hidden="1">
      <c r="A1601" s="72" t="s">
        <v>670</v>
      </c>
      <c r="B1601" s="72" t="s">
        <v>671</v>
      </c>
      <c r="C1601" s="72" t="s">
        <v>159</v>
      </c>
      <c r="D1601" s="72" t="s">
        <v>160</v>
      </c>
      <c r="E1601" s="72" t="s">
        <v>179</v>
      </c>
      <c r="F1601" s="72" t="s">
        <v>295</v>
      </c>
      <c r="G1601" s="72" t="s">
        <v>677</v>
      </c>
      <c r="H1601" s="72"/>
      <c r="I1601" s="72"/>
      <c r="J1601" s="72"/>
      <c r="K1601" s="72"/>
    </row>
    <row r="1602" spans="1:11" hidden="1">
      <c r="A1602" s="72" t="s">
        <v>670</v>
      </c>
      <c r="B1602" s="72" t="s">
        <v>671</v>
      </c>
      <c r="C1602" s="72" t="s">
        <v>159</v>
      </c>
      <c r="D1602" s="72" t="s">
        <v>160</v>
      </c>
      <c r="E1602" s="72" t="s">
        <v>674</v>
      </c>
      <c r="F1602" s="72" t="s">
        <v>295</v>
      </c>
      <c r="G1602" s="72" t="s">
        <v>677</v>
      </c>
      <c r="H1602" s="72"/>
      <c r="I1602" s="72">
        <v>0</v>
      </c>
      <c r="J1602" s="72"/>
      <c r="K1602" s="72"/>
    </row>
    <row r="1603" spans="1:11" hidden="1">
      <c r="A1603" s="72" t="s">
        <v>670</v>
      </c>
      <c r="B1603" s="72" t="s">
        <v>671</v>
      </c>
      <c r="C1603" s="72" t="s">
        <v>159</v>
      </c>
      <c r="D1603" s="72" t="s">
        <v>160</v>
      </c>
      <c r="E1603" s="72" t="s">
        <v>352</v>
      </c>
      <c r="F1603" s="72" t="s">
        <v>295</v>
      </c>
      <c r="G1603" s="72" t="s">
        <v>677</v>
      </c>
      <c r="H1603" s="72"/>
      <c r="I1603" s="72">
        <v>150</v>
      </c>
      <c r="J1603" s="72"/>
      <c r="K1603" s="72"/>
    </row>
    <row r="1604" spans="1:11" hidden="1">
      <c r="A1604" s="72" t="s">
        <v>670</v>
      </c>
      <c r="B1604" s="72" t="s">
        <v>671</v>
      </c>
      <c r="C1604" s="72" t="s">
        <v>159</v>
      </c>
      <c r="D1604" s="72" t="s">
        <v>160</v>
      </c>
      <c r="E1604" s="72" t="s">
        <v>326</v>
      </c>
      <c r="F1604" s="72" t="s">
        <v>295</v>
      </c>
      <c r="G1604" s="72" t="s">
        <v>677</v>
      </c>
      <c r="H1604" s="72"/>
      <c r="I1604" s="72">
        <v>150</v>
      </c>
      <c r="J1604" s="72"/>
      <c r="K1604" s="72"/>
    </row>
    <row r="1605" spans="1:11" hidden="1">
      <c r="A1605" s="72" t="s">
        <v>670</v>
      </c>
      <c r="B1605" s="72" t="s">
        <v>671</v>
      </c>
      <c r="C1605" s="72" t="s">
        <v>159</v>
      </c>
      <c r="D1605" s="72" t="s">
        <v>160</v>
      </c>
      <c r="E1605" s="72" t="s">
        <v>328</v>
      </c>
      <c r="F1605" s="72" t="s">
        <v>295</v>
      </c>
      <c r="G1605" s="72" t="s">
        <v>677</v>
      </c>
      <c r="H1605" s="72"/>
      <c r="I1605" s="72">
        <v>150</v>
      </c>
      <c r="J1605" s="72"/>
      <c r="K1605" s="72"/>
    </row>
    <row r="1606" spans="1:11" hidden="1">
      <c r="A1606" s="72" t="s">
        <v>670</v>
      </c>
      <c r="B1606" s="72" t="s">
        <v>671</v>
      </c>
      <c r="C1606" s="72" t="s">
        <v>159</v>
      </c>
      <c r="D1606" s="72" t="s">
        <v>160</v>
      </c>
      <c r="E1606" s="72" t="s">
        <v>220</v>
      </c>
      <c r="F1606" s="72" t="s">
        <v>295</v>
      </c>
      <c r="G1606" s="72" t="s">
        <v>677</v>
      </c>
      <c r="H1606" s="72"/>
      <c r="I1606" s="72">
        <v>375</v>
      </c>
      <c r="J1606" s="72"/>
      <c r="K1606" s="72"/>
    </row>
    <row r="1607" spans="1:11" hidden="1">
      <c r="A1607" s="72" t="s">
        <v>670</v>
      </c>
      <c r="B1607" s="72" t="s">
        <v>671</v>
      </c>
      <c r="C1607" s="72" t="s">
        <v>159</v>
      </c>
      <c r="D1607" s="72" t="s">
        <v>160</v>
      </c>
      <c r="E1607" s="72" t="s">
        <v>248</v>
      </c>
      <c r="F1607" s="72" t="s">
        <v>295</v>
      </c>
      <c r="G1607" s="72" t="s">
        <v>677</v>
      </c>
      <c r="H1607" s="72"/>
      <c r="I1607" s="72">
        <v>100</v>
      </c>
      <c r="J1607" s="72"/>
      <c r="K1607" s="72"/>
    </row>
    <row r="1608" spans="1:11" hidden="1">
      <c r="A1608" s="72" t="s">
        <v>670</v>
      </c>
      <c r="B1608" s="72" t="s">
        <v>671</v>
      </c>
      <c r="C1608" s="72" t="s">
        <v>159</v>
      </c>
      <c r="D1608" s="72" t="s">
        <v>160</v>
      </c>
      <c r="E1608" s="72" t="s">
        <v>273</v>
      </c>
      <c r="F1608" s="72" t="s">
        <v>295</v>
      </c>
      <c r="G1608" s="72" t="s">
        <v>677</v>
      </c>
      <c r="H1608" s="72"/>
      <c r="I1608" s="72">
        <v>375</v>
      </c>
      <c r="J1608" s="72"/>
      <c r="K1608" s="72"/>
    </row>
    <row r="1609" spans="1:11" hidden="1">
      <c r="A1609" s="72" t="s">
        <v>670</v>
      </c>
      <c r="B1609" s="72" t="s">
        <v>671</v>
      </c>
      <c r="C1609" s="72" t="s">
        <v>159</v>
      </c>
      <c r="D1609" s="72" t="s">
        <v>160</v>
      </c>
      <c r="E1609" s="72" t="s">
        <v>276</v>
      </c>
      <c r="F1609" s="72" t="s">
        <v>295</v>
      </c>
      <c r="G1609" s="72" t="s">
        <v>677</v>
      </c>
      <c r="H1609" s="72"/>
      <c r="I1609" s="72">
        <v>100</v>
      </c>
      <c r="J1609" s="72"/>
      <c r="K1609" s="72"/>
    </row>
    <row r="1610" spans="1:11" hidden="1">
      <c r="A1610" s="72" t="s">
        <v>670</v>
      </c>
      <c r="B1610" s="72" t="s">
        <v>671</v>
      </c>
      <c r="C1610" s="72" t="s">
        <v>159</v>
      </c>
      <c r="D1610" s="72" t="s">
        <v>160</v>
      </c>
      <c r="E1610" s="72" t="s">
        <v>277</v>
      </c>
      <c r="F1610" s="72" t="s">
        <v>295</v>
      </c>
      <c r="G1610" s="72" t="s">
        <v>677</v>
      </c>
      <c r="H1610" s="72"/>
      <c r="I1610" s="72">
        <v>250</v>
      </c>
      <c r="J1610" s="72"/>
      <c r="K1610" s="72"/>
    </row>
    <row r="1611" spans="1:11" hidden="1">
      <c r="A1611" s="72" t="s">
        <v>670</v>
      </c>
      <c r="B1611" s="72" t="s">
        <v>671</v>
      </c>
      <c r="C1611" s="72" t="s">
        <v>159</v>
      </c>
      <c r="D1611" s="72" t="s">
        <v>160</v>
      </c>
      <c r="E1611" s="72" t="s">
        <v>173</v>
      </c>
      <c r="F1611" s="72" t="s">
        <v>285</v>
      </c>
      <c r="G1611" s="72" t="s">
        <v>677</v>
      </c>
      <c r="H1611" s="72"/>
      <c r="I1611" s="72">
        <v>575</v>
      </c>
      <c r="J1611" s="72"/>
      <c r="K1611" s="72"/>
    </row>
    <row r="1612" spans="1:11" hidden="1">
      <c r="A1612" s="72" t="s">
        <v>670</v>
      </c>
      <c r="B1612" s="72" t="s">
        <v>671</v>
      </c>
      <c r="C1612" s="72" t="s">
        <v>159</v>
      </c>
      <c r="D1612" s="72" t="s">
        <v>160</v>
      </c>
      <c r="E1612" s="72" t="s">
        <v>174</v>
      </c>
      <c r="F1612" s="72" t="s">
        <v>285</v>
      </c>
      <c r="G1612" s="72" t="s">
        <v>677</v>
      </c>
      <c r="H1612" s="72"/>
      <c r="I1612" s="72">
        <v>200</v>
      </c>
      <c r="J1612" s="72"/>
      <c r="K1612" s="72"/>
    </row>
    <row r="1613" spans="1:11" hidden="1">
      <c r="A1613" s="72" t="s">
        <v>670</v>
      </c>
      <c r="B1613" s="72" t="s">
        <v>671</v>
      </c>
      <c r="C1613" s="72" t="s">
        <v>159</v>
      </c>
      <c r="D1613" s="72" t="s">
        <v>160</v>
      </c>
      <c r="E1613" s="72" t="s">
        <v>175</v>
      </c>
      <c r="F1613" s="72" t="s">
        <v>285</v>
      </c>
      <c r="G1613" s="72" t="s">
        <v>677</v>
      </c>
      <c r="H1613" s="72"/>
      <c r="I1613" s="72">
        <v>325</v>
      </c>
      <c r="J1613" s="72"/>
      <c r="K1613" s="72"/>
    </row>
    <row r="1614" spans="1:11" hidden="1">
      <c r="A1614" s="72" t="s">
        <v>670</v>
      </c>
      <c r="B1614" s="72" t="s">
        <v>671</v>
      </c>
      <c r="C1614" s="72" t="s">
        <v>159</v>
      </c>
      <c r="D1614" s="72" t="s">
        <v>160</v>
      </c>
      <c r="E1614" s="72" t="s">
        <v>176</v>
      </c>
      <c r="F1614" s="72" t="s">
        <v>285</v>
      </c>
      <c r="G1614" s="72" t="s">
        <v>677</v>
      </c>
      <c r="H1614" s="72"/>
      <c r="I1614" s="72">
        <v>1850</v>
      </c>
      <c r="J1614" s="72"/>
      <c r="K1614" s="72"/>
    </row>
    <row r="1615" spans="1:11" hidden="1">
      <c r="A1615" s="72" t="s">
        <v>670</v>
      </c>
      <c r="B1615" s="72" t="s">
        <v>671</v>
      </c>
      <c r="C1615" s="72" t="s">
        <v>159</v>
      </c>
      <c r="D1615" s="72" t="s">
        <v>160</v>
      </c>
      <c r="E1615" s="72" t="s">
        <v>179</v>
      </c>
      <c r="F1615" s="72" t="s">
        <v>285</v>
      </c>
      <c r="G1615" s="72" t="s">
        <v>677</v>
      </c>
      <c r="H1615" s="72"/>
      <c r="I1615" s="72">
        <v>875</v>
      </c>
      <c r="J1615" s="72"/>
      <c r="K1615" s="72"/>
    </row>
    <row r="1616" spans="1:11" hidden="1">
      <c r="A1616" s="72" t="s">
        <v>670</v>
      </c>
      <c r="B1616" s="72" t="s">
        <v>671</v>
      </c>
      <c r="C1616" s="72" t="s">
        <v>159</v>
      </c>
      <c r="D1616" s="72" t="s">
        <v>160</v>
      </c>
      <c r="E1616" s="72" t="s">
        <v>382</v>
      </c>
      <c r="F1616" s="72" t="s">
        <v>285</v>
      </c>
      <c r="G1616" s="72" t="s">
        <v>677</v>
      </c>
      <c r="H1616" s="72"/>
      <c r="I1616" s="72">
        <v>350</v>
      </c>
      <c r="J1616" s="72"/>
      <c r="K1616" s="72"/>
    </row>
    <row r="1617" spans="1:11" hidden="1">
      <c r="A1617" s="72" t="s">
        <v>670</v>
      </c>
      <c r="B1617" s="72" t="s">
        <v>671</v>
      </c>
      <c r="C1617" s="72" t="s">
        <v>159</v>
      </c>
      <c r="D1617" s="72" t="s">
        <v>160</v>
      </c>
      <c r="E1617" s="72" t="s">
        <v>181</v>
      </c>
      <c r="F1617" s="72" t="s">
        <v>285</v>
      </c>
      <c r="G1617" s="72" t="s">
        <v>677</v>
      </c>
      <c r="H1617" s="72"/>
      <c r="I1617" s="72">
        <v>0</v>
      </c>
      <c r="J1617" s="72"/>
      <c r="K1617" s="72"/>
    </row>
    <row r="1618" spans="1:11" hidden="1">
      <c r="A1618" s="72" t="s">
        <v>670</v>
      </c>
      <c r="B1618" s="72" t="s">
        <v>671</v>
      </c>
      <c r="C1618" s="72" t="s">
        <v>159</v>
      </c>
      <c r="D1618" s="72" t="s">
        <v>160</v>
      </c>
      <c r="E1618" s="72" t="s">
        <v>303</v>
      </c>
      <c r="F1618" s="72" t="s">
        <v>285</v>
      </c>
      <c r="G1618" s="72" t="s">
        <v>677</v>
      </c>
      <c r="H1618" s="72"/>
      <c r="I1618" s="72">
        <v>350</v>
      </c>
      <c r="J1618" s="72"/>
      <c r="K1618" s="72"/>
    </row>
    <row r="1619" spans="1:11" hidden="1">
      <c r="A1619" s="72" t="s">
        <v>670</v>
      </c>
      <c r="B1619" s="72" t="s">
        <v>671</v>
      </c>
      <c r="C1619" s="72" t="s">
        <v>159</v>
      </c>
      <c r="D1619" s="72" t="s">
        <v>160</v>
      </c>
      <c r="E1619" s="72" t="s">
        <v>675</v>
      </c>
      <c r="F1619" s="72" t="s">
        <v>285</v>
      </c>
      <c r="G1619" s="72" t="s">
        <v>677</v>
      </c>
      <c r="H1619" s="72"/>
      <c r="I1619" s="72"/>
      <c r="J1619" s="72"/>
      <c r="K1619" s="72"/>
    </row>
    <row r="1620" spans="1:11" hidden="1">
      <c r="A1620" s="72" t="s">
        <v>670</v>
      </c>
      <c r="B1620" s="72" t="s">
        <v>671</v>
      </c>
      <c r="C1620" s="72" t="s">
        <v>159</v>
      </c>
      <c r="D1620" s="72" t="s">
        <v>160</v>
      </c>
      <c r="E1620" s="72" t="s">
        <v>200</v>
      </c>
      <c r="F1620" s="72" t="s">
        <v>285</v>
      </c>
      <c r="G1620" s="72" t="s">
        <v>677</v>
      </c>
      <c r="H1620" s="72"/>
      <c r="I1620" s="72">
        <v>225</v>
      </c>
      <c r="J1620" s="72"/>
      <c r="K1620" s="72"/>
    </row>
    <row r="1621" spans="1:11" hidden="1">
      <c r="A1621" s="72" t="s">
        <v>670</v>
      </c>
      <c r="B1621" s="72" t="s">
        <v>671</v>
      </c>
      <c r="C1621" s="72" t="s">
        <v>159</v>
      </c>
      <c r="D1621" s="72" t="s">
        <v>160</v>
      </c>
      <c r="E1621" s="72" t="s">
        <v>201</v>
      </c>
      <c r="F1621" s="72" t="s">
        <v>285</v>
      </c>
      <c r="G1621" s="72" t="s">
        <v>677</v>
      </c>
      <c r="H1621" s="72"/>
      <c r="I1621" s="72">
        <v>500</v>
      </c>
      <c r="J1621" s="72"/>
      <c r="K1621" s="72"/>
    </row>
    <row r="1622" spans="1:11" hidden="1">
      <c r="A1622" s="72" t="s">
        <v>670</v>
      </c>
      <c r="B1622" s="72" t="s">
        <v>671</v>
      </c>
      <c r="C1622" s="72" t="s">
        <v>159</v>
      </c>
      <c r="D1622" s="72" t="s">
        <v>160</v>
      </c>
      <c r="E1622" s="72" t="s">
        <v>383</v>
      </c>
      <c r="F1622" s="72" t="s">
        <v>285</v>
      </c>
      <c r="G1622" s="72" t="s">
        <v>677</v>
      </c>
      <c r="H1622" s="72"/>
      <c r="I1622" s="72">
        <v>375</v>
      </c>
      <c r="J1622" s="72"/>
      <c r="K1622" s="72"/>
    </row>
    <row r="1623" spans="1:11" hidden="1">
      <c r="A1623" s="72" t="s">
        <v>670</v>
      </c>
      <c r="B1623" s="72" t="s">
        <v>671</v>
      </c>
      <c r="C1623" s="72" t="s">
        <v>159</v>
      </c>
      <c r="D1623" s="72" t="s">
        <v>160</v>
      </c>
      <c r="E1623" s="72" t="s">
        <v>297</v>
      </c>
      <c r="F1623" s="72" t="s">
        <v>285</v>
      </c>
      <c r="G1623" s="72" t="s">
        <v>677</v>
      </c>
      <c r="H1623" s="72"/>
      <c r="I1623" s="72">
        <v>200</v>
      </c>
      <c r="J1623" s="72"/>
      <c r="K1623" s="72"/>
    </row>
    <row r="1624" spans="1:11" hidden="1">
      <c r="A1624" s="72" t="s">
        <v>670</v>
      </c>
      <c r="B1624" s="72" t="s">
        <v>671</v>
      </c>
      <c r="C1624" s="72" t="s">
        <v>159</v>
      </c>
      <c r="D1624" s="72" t="s">
        <v>160</v>
      </c>
      <c r="E1624" s="72" t="s">
        <v>384</v>
      </c>
      <c r="F1624" s="72" t="s">
        <v>285</v>
      </c>
      <c r="G1624" s="72" t="s">
        <v>677</v>
      </c>
      <c r="H1624" s="72"/>
      <c r="I1624" s="72">
        <v>650</v>
      </c>
      <c r="J1624" s="72"/>
      <c r="K1624" s="72"/>
    </row>
    <row r="1625" spans="1:11" hidden="1">
      <c r="A1625" s="72" t="s">
        <v>670</v>
      </c>
      <c r="B1625" s="72" t="s">
        <v>671</v>
      </c>
      <c r="C1625" s="72" t="s">
        <v>159</v>
      </c>
      <c r="D1625" s="72" t="s">
        <v>160</v>
      </c>
      <c r="E1625" s="72" t="s">
        <v>220</v>
      </c>
      <c r="F1625" s="72" t="s">
        <v>285</v>
      </c>
      <c r="G1625" s="72" t="s">
        <v>677</v>
      </c>
      <c r="H1625" s="72"/>
      <c r="I1625" s="72">
        <v>375</v>
      </c>
      <c r="J1625" s="72"/>
      <c r="K1625" s="72"/>
    </row>
    <row r="1626" spans="1:11" hidden="1">
      <c r="A1626" s="72" t="s">
        <v>670</v>
      </c>
      <c r="B1626" s="72" t="s">
        <v>671</v>
      </c>
      <c r="C1626" s="72" t="s">
        <v>159</v>
      </c>
      <c r="D1626" s="72" t="s">
        <v>160</v>
      </c>
      <c r="E1626" s="72" t="s">
        <v>221</v>
      </c>
      <c r="F1626" s="72" t="s">
        <v>285</v>
      </c>
      <c r="G1626" s="72" t="s">
        <v>677</v>
      </c>
      <c r="H1626" s="72"/>
      <c r="I1626" s="72">
        <v>250</v>
      </c>
      <c r="J1626" s="72"/>
      <c r="K1626" s="72"/>
    </row>
    <row r="1627" spans="1:11" hidden="1">
      <c r="A1627" s="72" t="s">
        <v>670</v>
      </c>
      <c r="B1627" s="72" t="s">
        <v>671</v>
      </c>
      <c r="C1627" s="72" t="s">
        <v>159</v>
      </c>
      <c r="D1627" s="72" t="s">
        <v>160</v>
      </c>
      <c r="E1627" s="72" t="s">
        <v>248</v>
      </c>
      <c r="F1627" s="72" t="s">
        <v>285</v>
      </c>
      <c r="G1627" s="72" t="s">
        <v>677</v>
      </c>
      <c r="H1627" s="72"/>
      <c r="I1627" s="72">
        <v>100</v>
      </c>
      <c r="J1627" s="72"/>
      <c r="K1627" s="72"/>
    </row>
    <row r="1628" spans="1:11" hidden="1">
      <c r="A1628" s="72" t="s">
        <v>670</v>
      </c>
      <c r="B1628" s="72" t="s">
        <v>671</v>
      </c>
      <c r="C1628" s="72" t="s">
        <v>159</v>
      </c>
      <c r="D1628" s="72" t="s">
        <v>160</v>
      </c>
      <c r="E1628" s="72" t="s">
        <v>253</v>
      </c>
      <c r="F1628" s="72" t="s">
        <v>285</v>
      </c>
      <c r="G1628" s="72" t="s">
        <v>677</v>
      </c>
      <c r="H1628" s="72"/>
      <c r="I1628" s="72">
        <v>375</v>
      </c>
      <c r="J1628" s="72"/>
      <c r="K1628" s="72"/>
    </row>
    <row r="1629" spans="1:11" hidden="1">
      <c r="A1629" s="72" t="s">
        <v>670</v>
      </c>
      <c r="B1629" s="72" t="s">
        <v>671</v>
      </c>
      <c r="C1629" s="72" t="s">
        <v>159</v>
      </c>
      <c r="D1629" s="72" t="s">
        <v>160</v>
      </c>
      <c r="E1629" s="72" t="s">
        <v>262</v>
      </c>
      <c r="F1629" s="72" t="s">
        <v>285</v>
      </c>
      <c r="G1629" s="72" t="s">
        <v>677</v>
      </c>
      <c r="H1629" s="72"/>
      <c r="I1629" s="72">
        <v>500</v>
      </c>
      <c r="J1629" s="72"/>
      <c r="K1629" s="72"/>
    </row>
    <row r="1630" spans="1:11" hidden="1">
      <c r="A1630" s="72" t="s">
        <v>670</v>
      </c>
      <c r="B1630" s="72" t="s">
        <v>671</v>
      </c>
      <c r="C1630" s="72" t="s">
        <v>159</v>
      </c>
      <c r="D1630" s="72" t="s">
        <v>160</v>
      </c>
      <c r="E1630" s="72" t="s">
        <v>263</v>
      </c>
      <c r="F1630" s="72" t="s">
        <v>285</v>
      </c>
      <c r="G1630" s="72" t="s">
        <v>677</v>
      </c>
      <c r="H1630" s="72"/>
      <c r="I1630" s="72">
        <v>375</v>
      </c>
      <c r="J1630" s="72"/>
      <c r="K1630" s="72"/>
    </row>
    <row r="1631" spans="1:11" hidden="1">
      <c r="A1631" s="72" t="s">
        <v>670</v>
      </c>
      <c r="B1631" s="72" t="s">
        <v>671</v>
      </c>
      <c r="C1631" s="72" t="s">
        <v>159</v>
      </c>
      <c r="D1631" s="72" t="s">
        <v>160</v>
      </c>
      <c r="E1631" s="72" t="s">
        <v>307</v>
      </c>
      <c r="F1631" s="72" t="s">
        <v>285</v>
      </c>
      <c r="G1631" s="72" t="s">
        <v>677</v>
      </c>
      <c r="H1631" s="72"/>
      <c r="I1631" s="72">
        <v>270</v>
      </c>
      <c r="J1631" s="72"/>
      <c r="K1631" s="72"/>
    </row>
    <row r="1632" spans="1:11" hidden="1">
      <c r="A1632" s="72" t="s">
        <v>670</v>
      </c>
      <c r="B1632" s="72" t="s">
        <v>671</v>
      </c>
      <c r="C1632" s="72" t="s">
        <v>159</v>
      </c>
      <c r="D1632" s="72" t="s">
        <v>160</v>
      </c>
      <c r="E1632" s="72" t="s">
        <v>366</v>
      </c>
      <c r="F1632" s="72" t="s">
        <v>285</v>
      </c>
      <c r="G1632" s="72" t="s">
        <v>677</v>
      </c>
      <c r="H1632" s="72"/>
      <c r="I1632" s="72">
        <v>0</v>
      </c>
      <c r="J1632" s="72"/>
      <c r="K1632" s="72"/>
    </row>
    <row r="1633" spans="1:11" hidden="1">
      <c r="A1633" s="72" t="s">
        <v>670</v>
      </c>
      <c r="B1633" s="72" t="s">
        <v>671</v>
      </c>
      <c r="C1633" s="72" t="s">
        <v>159</v>
      </c>
      <c r="D1633" s="72" t="s">
        <v>160</v>
      </c>
      <c r="E1633" s="72" t="s">
        <v>308</v>
      </c>
      <c r="F1633" s="72" t="s">
        <v>285</v>
      </c>
      <c r="G1633" s="72" t="s">
        <v>677</v>
      </c>
      <c r="H1633" s="72"/>
      <c r="I1633" s="72">
        <v>375</v>
      </c>
      <c r="J1633" s="72"/>
      <c r="K1633" s="72"/>
    </row>
    <row r="1634" spans="1:11" hidden="1">
      <c r="A1634" s="72" t="s">
        <v>670</v>
      </c>
      <c r="B1634" s="72" t="s">
        <v>671</v>
      </c>
      <c r="C1634" s="72" t="s">
        <v>159</v>
      </c>
      <c r="D1634" s="72" t="s">
        <v>160</v>
      </c>
      <c r="E1634" s="72" t="s">
        <v>271</v>
      </c>
      <c r="F1634" s="72" t="s">
        <v>285</v>
      </c>
      <c r="G1634" s="72" t="s">
        <v>677</v>
      </c>
      <c r="H1634" s="72"/>
      <c r="I1634" s="72">
        <v>850</v>
      </c>
      <c r="J1634" s="72"/>
      <c r="K1634" s="72"/>
    </row>
    <row r="1635" spans="1:11" hidden="1">
      <c r="A1635" s="72" t="s">
        <v>670</v>
      </c>
      <c r="B1635" s="72" t="s">
        <v>671</v>
      </c>
      <c r="C1635" s="72" t="s">
        <v>159</v>
      </c>
      <c r="D1635" s="72" t="s">
        <v>160</v>
      </c>
      <c r="E1635" s="72" t="s">
        <v>272</v>
      </c>
      <c r="F1635" s="72" t="s">
        <v>285</v>
      </c>
      <c r="G1635" s="72" t="s">
        <v>677</v>
      </c>
      <c r="H1635" s="72"/>
      <c r="I1635" s="72">
        <v>425</v>
      </c>
      <c r="J1635" s="72"/>
      <c r="K1635" s="72"/>
    </row>
    <row r="1636" spans="1:11" hidden="1">
      <c r="A1636" s="72" t="s">
        <v>670</v>
      </c>
      <c r="B1636" s="72" t="s">
        <v>671</v>
      </c>
      <c r="C1636" s="72" t="s">
        <v>159</v>
      </c>
      <c r="D1636" s="72" t="s">
        <v>160</v>
      </c>
      <c r="E1636" s="72" t="s">
        <v>273</v>
      </c>
      <c r="F1636" s="72" t="s">
        <v>285</v>
      </c>
      <c r="G1636" s="72" t="s">
        <v>677</v>
      </c>
      <c r="H1636" s="72"/>
      <c r="I1636" s="72">
        <v>375</v>
      </c>
      <c r="J1636" s="72"/>
      <c r="K1636" s="72"/>
    </row>
    <row r="1637" spans="1:11" hidden="1">
      <c r="A1637" s="72" t="s">
        <v>670</v>
      </c>
      <c r="B1637" s="72" t="s">
        <v>671</v>
      </c>
      <c r="C1637" s="72" t="s">
        <v>159</v>
      </c>
      <c r="D1637" s="72" t="s">
        <v>160</v>
      </c>
      <c r="E1637" s="72" t="s">
        <v>277</v>
      </c>
      <c r="F1637" s="72" t="s">
        <v>285</v>
      </c>
      <c r="G1637" s="72" t="s">
        <v>677</v>
      </c>
      <c r="H1637" s="72"/>
      <c r="I1637" s="72">
        <v>250</v>
      </c>
      <c r="J1637" s="72"/>
      <c r="K1637" s="72"/>
    </row>
    <row r="1638" spans="1:11" hidden="1">
      <c r="A1638" s="72" t="s">
        <v>670</v>
      </c>
      <c r="B1638" s="72" t="s">
        <v>671</v>
      </c>
      <c r="C1638" s="72" t="s">
        <v>159</v>
      </c>
      <c r="D1638" s="72" t="s">
        <v>169</v>
      </c>
      <c r="E1638" s="72" t="s">
        <v>395</v>
      </c>
      <c r="F1638" s="72" t="s">
        <v>311</v>
      </c>
      <c r="G1638" s="72" t="s">
        <v>677</v>
      </c>
      <c r="H1638" s="72"/>
      <c r="I1638" s="72">
        <v>850</v>
      </c>
      <c r="J1638" s="72"/>
      <c r="K1638" s="72"/>
    </row>
    <row r="1639" spans="1:11" hidden="1">
      <c r="A1639" s="72" t="s">
        <v>670</v>
      </c>
      <c r="B1639" s="72" t="s">
        <v>671</v>
      </c>
      <c r="C1639" s="72" t="s">
        <v>159</v>
      </c>
      <c r="D1639" s="72" t="s">
        <v>163</v>
      </c>
      <c r="E1639" s="72" t="s">
        <v>312</v>
      </c>
      <c r="F1639" s="72" t="s">
        <v>311</v>
      </c>
      <c r="G1639" s="72" t="s">
        <v>677</v>
      </c>
      <c r="H1639" s="72"/>
      <c r="I1639" s="72">
        <v>0</v>
      </c>
      <c r="J1639" s="72"/>
      <c r="K1639" s="72"/>
    </row>
    <row r="1640" spans="1:11" hidden="1">
      <c r="A1640" s="72" t="s">
        <v>670</v>
      </c>
      <c r="B1640" s="72" t="s">
        <v>671</v>
      </c>
      <c r="C1640" s="72" t="s">
        <v>159</v>
      </c>
      <c r="D1640" s="72" t="s">
        <v>169</v>
      </c>
      <c r="E1640" s="72" t="s">
        <v>396</v>
      </c>
      <c r="F1640" s="72" t="s">
        <v>311</v>
      </c>
      <c r="G1640" s="72" t="s">
        <v>677</v>
      </c>
      <c r="H1640" s="72"/>
      <c r="I1640" s="72">
        <v>600</v>
      </c>
      <c r="J1640" s="72"/>
      <c r="K1640" s="72"/>
    </row>
    <row r="1641" spans="1:11" hidden="1">
      <c r="A1641" s="72" t="s">
        <v>670</v>
      </c>
      <c r="B1641" s="72" t="s">
        <v>671</v>
      </c>
      <c r="C1641" s="72" t="s">
        <v>159</v>
      </c>
      <c r="D1641" s="72" t="s">
        <v>169</v>
      </c>
      <c r="E1641" s="72" t="s">
        <v>371</v>
      </c>
      <c r="F1641" s="72" t="s">
        <v>311</v>
      </c>
      <c r="G1641" s="72" t="s">
        <v>677</v>
      </c>
      <c r="H1641" s="72"/>
      <c r="I1641" s="72">
        <v>800</v>
      </c>
      <c r="J1641" s="72"/>
      <c r="K1641" s="72"/>
    </row>
    <row r="1642" spans="1:11" hidden="1">
      <c r="A1642" s="72" t="s">
        <v>670</v>
      </c>
      <c r="B1642" s="72" t="s">
        <v>671</v>
      </c>
      <c r="C1642" s="72" t="s">
        <v>159</v>
      </c>
      <c r="D1642" s="72" t="s">
        <v>165</v>
      </c>
      <c r="E1642" s="72" t="s">
        <v>166</v>
      </c>
      <c r="F1642" s="72" t="s">
        <v>311</v>
      </c>
      <c r="G1642" s="72" t="s">
        <v>677</v>
      </c>
      <c r="H1642" s="72"/>
      <c r="I1642" s="72">
        <v>200</v>
      </c>
      <c r="J1642" s="72"/>
      <c r="K1642" s="72"/>
    </row>
    <row r="1643" spans="1:11" hidden="1">
      <c r="A1643" s="72" t="s">
        <v>670</v>
      </c>
      <c r="B1643" s="72" t="s">
        <v>671</v>
      </c>
      <c r="C1643" s="72" t="s">
        <v>159</v>
      </c>
      <c r="D1643" s="72" t="s">
        <v>169</v>
      </c>
      <c r="E1643" s="72" t="s">
        <v>170</v>
      </c>
      <c r="F1643" s="72" t="s">
        <v>311</v>
      </c>
      <c r="G1643" s="72" t="s">
        <v>677</v>
      </c>
      <c r="H1643" s="72"/>
      <c r="I1643" s="72">
        <v>100</v>
      </c>
      <c r="J1643" s="72"/>
      <c r="K1643" s="72"/>
    </row>
    <row r="1644" spans="1:11" hidden="1">
      <c r="A1644" s="72" t="s">
        <v>670</v>
      </c>
      <c r="B1644" s="72" t="s">
        <v>671</v>
      </c>
      <c r="C1644" s="72" t="s">
        <v>159</v>
      </c>
      <c r="D1644" s="72" t="s">
        <v>165</v>
      </c>
      <c r="E1644" s="72" t="s">
        <v>350</v>
      </c>
      <c r="F1644" s="72" t="s">
        <v>311</v>
      </c>
      <c r="G1644" s="72" t="s">
        <v>677</v>
      </c>
      <c r="H1644" s="72"/>
      <c r="I1644" s="72">
        <v>750</v>
      </c>
      <c r="J1644" s="72"/>
      <c r="K1644" s="72"/>
    </row>
    <row r="1645" spans="1:11" hidden="1">
      <c r="A1645" s="72" t="s">
        <v>670</v>
      </c>
      <c r="B1645" s="72" t="s">
        <v>671</v>
      </c>
      <c r="C1645" s="72" t="s">
        <v>159</v>
      </c>
      <c r="D1645" s="72" t="s">
        <v>165</v>
      </c>
      <c r="E1645" s="72" t="s">
        <v>171</v>
      </c>
      <c r="F1645" s="72" t="s">
        <v>311</v>
      </c>
      <c r="G1645" s="72" t="s">
        <v>677</v>
      </c>
      <c r="H1645" s="72"/>
      <c r="I1645" s="72">
        <v>400</v>
      </c>
      <c r="J1645" s="72"/>
      <c r="K1645" s="72"/>
    </row>
    <row r="1646" spans="1:11" hidden="1">
      <c r="A1646" s="72" t="s">
        <v>670</v>
      </c>
      <c r="B1646" s="72" t="s">
        <v>671</v>
      </c>
      <c r="C1646" s="72" t="s">
        <v>159</v>
      </c>
      <c r="D1646" s="72" t="s">
        <v>182</v>
      </c>
      <c r="E1646" s="72" t="s">
        <v>315</v>
      </c>
      <c r="F1646" s="72" t="s">
        <v>311</v>
      </c>
      <c r="G1646" s="72" t="s">
        <v>677</v>
      </c>
      <c r="H1646" s="72"/>
      <c r="I1646" s="72">
        <v>350</v>
      </c>
      <c r="J1646" s="72"/>
      <c r="K1646" s="72"/>
    </row>
    <row r="1647" spans="1:11" hidden="1">
      <c r="A1647" s="72" t="s">
        <v>670</v>
      </c>
      <c r="B1647" s="72" t="s">
        <v>671</v>
      </c>
      <c r="C1647" s="72" t="s">
        <v>159</v>
      </c>
      <c r="D1647" s="72" t="s">
        <v>165</v>
      </c>
      <c r="E1647" s="72" t="s">
        <v>184</v>
      </c>
      <c r="F1647" s="72" t="s">
        <v>311</v>
      </c>
      <c r="G1647" s="72" t="s">
        <v>677</v>
      </c>
      <c r="H1647" s="72"/>
      <c r="I1647" s="72">
        <v>800</v>
      </c>
      <c r="J1647" s="72"/>
      <c r="K1647" s="72"/>
    </row>
    <row r="1648" spans="1:11" hidden="1">
      <c r="A1648" s="72" t="s">
        <v>670</v>
      </c>
      <c r="B1648" s="72" t="s">
        <v>671</v>
      </c>
      <c r="C1648" s="72" t="s">
        <v>159</v>
      </c>
      <c r="D1648" s="72" t="s">
        <v>160</v>
      </c>
      <c r="E1648" s="72" t="s">
        <v>352</v>
      </c>
      <c r="F1648" s="72" t="s">
        <v>311</v>
      </c>
      <c r="G1648" s="72" t="s">
        <v>677</v>
      </c>
      <c r="H1648" s="72"/>
      <c r="I1648" s="72">
        <v>100</v>
      </c>
      <c r="J1648" s="72"/>
      <c r="K1648" s="72"/>
    </row>
    <row r="1649" spans="1:11" hidden="1">
      <c r="A1649" s="72" t="s">
        <v>670</v>
      </c>
      <c r="B1649" s="72" t="s">
        <v>671</v>
      </c>
      <c r="C1649" s="72" t="s">
        <v>159</v>
      </c>
      <c r="D1649" s="72" t="s">
        <v>182</v>
      </c>
      <c r="E1649" s="72" t="s">
        <v>316</v>
      </c>
      <c r="F1649" s="72" t="s">
        <v>311</v>
      </c>
      <c r="G1649" s="72" t="s">
        <v>677</v>
      </c>
      <c r="H1649" s="72"/>
      <c r="I1649" s="72">
        <v>100</v>
      </c>
      <c r="J1649" s="72"/>
      <c r="K1649" s="72"/>
    </row>
    <row r="1650" spans="1:11" hidden="1">
      <c r="A1650" s="72" t="s">
        <v>670</v>
      </c>
      <c r="B1650" s="72" t="s">
        <v>671</v>
      </c>
      <c r="C1650" s="72" t="s">
        <v>159</v>
      </c>
      <c r="D1650" s="72" t="s">
        <v>169</v>
      </c>
      <c r="E1650" s="72" t="s">
        <v>198</v>
      </c>
      <c r="F1650" s="72" t="s">
        <v>311</v>
      </c>
      <c r="G1650" s="72" t="s">
        <v>677</v>
      </c>
      <c r="H1650" s="72"/>
      <c r="I1650" s="72">
        <v>0</v>
      </c>
      <c r="J1650" s="72"/>
      <c r="K1650" s="72"/>
    </row>
    <row r="1651" spans="1:11" hidden="1">
      <c r="A1651" s="72" t="s">
        <v>670</v>
      </c>
      <c r="B1651" s="72" t="s">
        <v>671</v>
      </c>
      <c r="C1651" s="72" t="s">
        <v>159</v>
      </c>
      <c r="D1651" s="72" t="s">
        <v>163</v>
      </c>
      <c r="E1651" s="72" t="s">
        <v>209</v>
      </c>
      <c r="F1651" s="72" t="s">
        <v>311</v>
      </c>
      <c r="G1651" s="72" t="s">
        <v>677</v>
      </c>
      <c r="H1651" s="72"/>
      <c r="I1651" s="72">
        <v>0</v>
      </c>
      <c r="J1651" s="72"/>
      <c r="K1651" s="72"/>
    </row>
    <row r="1652" spans="1:11" hidden="1">
      <c r="A1652" s="72" t="s">
        <v>670</v>
      </c>
      <c r="B1652" s="72" t="s">
        <v>671</v>
      </c>
      <c r="C1652" s="72" t="s">
        <v>159</v>
      </c>
      <c r="D1652" s="72" t="s">
        <v>169</v>
      </c>
      <c r="E1652" s="72" t="s">
        <v>215</v>
      </c>
      <c r="F1652" s="72" t="s">
        <v>311</v>
      </c>
      <c r="G1652" s="72" t="s">
        <v>677</v>
      </c>
      <c r="H1652" s="72"/>
      <c r="I1652" s="72">
        <v>600</v>
      </c>
      <c r="J1652" s="72"/>
      <c r="K1652" s="72"/>
    </row>
    <row r="1653" spans="1:11" hidden="1">
      <c r="A1653" s="72" t="s">
        <v>670</v>
      </c>
      <c r="B1653" s="72" t="s">
        <v>671</v>
      </c>
      <c r="C1653" s="72" t="s">
        <v>159</v>
      </c>
      <c r="D1653" s="72" t="s">
        <v>165</v>
      </c>
      <c r="E1653" s="72" t="s">
        <v>216</v>
      </c>
      <c r="F1653" s="72" t="s">
        <v>311</v>
      </c>
      <c r="G1653" s="72" t="s">
        <v>677</v>
      </c>
      <c r="H1653" s="72"/>
      <c r="I1653" s="72">
        <v>200</v>
      </c>
      <c r="J1653" s="72"/>
      <c r="K1653" s="72"/>
    </row>
    <row r="1654" spans="1:11" hidden="1">
      <c r="A1654" s="72" t="s">
        <v>670</v>
      </c>
      <c r="B1654" s="72" t="s">
        <v>671</v>
      </c>
      <c r="C1654" s="72" t="s">
        <v>159</v>
      </c>
      <c r="D1654" s="72" t="s">
        <v>169</v>
      </c>
      <c r="E1654" s="72" t="s">
        <v>222</v>
      </c>
      <c r="F1654" s="72" t="s">
        <v>311</v>
      </c>
      <c r="G1654" s="72" t="s">
        <v>677</v>
      </c>
      <c r="H1654" s="72"/>
      <c r="I1654" s="72">
        <v>600</v>
      </c>
      <c r="J1654" s="72"/>
      <c r="K1654" s="72"/>
    </row>
    <row r="1655" spans="1:11" hidden="1">
      <c r="A1655" s="72" t="s">
        <v>670</v>
      </c>
      <c r="B1655" s="72" t="s">
        <v>671</v>
      </c>
      <c r="C1655" s="72" t="s">
        <v>159</v>
      </c>
      <c r="D1655" s="72" t="s">
        <v>169</v>
      </c>
      <c r="E1655" s="72" t="s">
        <v>223</v>
      </c>
      <c r="F1655" s="72" t="s">
        <v>311</v>
      </c>
      <c r="G1655" s="72" t="s">
        <v>677</v>
      </c>
      <c r="H1655" s="72"/>
      <c r="I1655" s="72">
        <v>200</v>
      </c>
      <c r="J1655" s="72"/>
      <c r="K1655" s="72"/>
    </row>
    <row r="1656" spans="1:11" hidden="1">
      <c r="A1656" s="72" t="s">
        <v>670</v>
      </c>
      <c r="B1656" s="72" t="s">
        <v>671</v>
      </c>
      <c r="C1656" s="72" t="s">
        <v>159</v>
      </c>
      <c r="D1656" s="72" t="s">
        <v>169</v>
      </c>
      <c r="E1656" s="72" t="s">
        <v>224</v>
      </c>
      <c r="F1656" s="72" t="s">
        <v>311</v>
      </c>
      <c r="G1656" s="72" t="s">
        <v>677</v>
      </c>
      <c r="H1656" s="72"/>
      <c r="I1656" s="72">
        <v>800</v>
      </c>
      <c r="J1656" s="72"/>
      <c r="K1656" s="72"/>
    </row>
    <row r="1657" spans="1:11" hidden="1">
      <c r="A1657" s="72" t="s">
        <v>670</v>
      </c>
      <c r="B1657" s="72" t="s">
        <v>671</v>
      </c>
      <c r="C1657" s="72" t="s">
        <v>159</v>
      </c>
      <c r="D1657" s="72" t="s">
        <v>206</v>
      </c>
      <c r="E1657" s="72" t="s">
        <v>320</v>
      </c>
      <c r="F1657" s="72" t="s">
        <v>311</v>
      </c>
      <c r="G1657" s="72" t="s">
        <v>677</v>
      </c>
      <c r="H1657" s="72"/>
      <c r="I1657" s="72">
        <v>200</v>
      </c>
      <c r="J1657" s="72"/>
      <c r="K1657" s="72"/>
    </row>
    <row r="1658" spans="1:11" hidden="1">
      <c r="A1658" s="72" t="s">
        <v>670</v>
      </c>
      <c r="B1658" s="72" t="s">
        <v>671</v>
      </c>
      <c r="C1658" s="72" t="s">
        <v>159</v>
      </c>
      <c r="D1658" s="72" t="s">
        <v>206</v>
      </c>
      <c r="E1658" s="72" t="s">
        <v>226</v>
      </c>
      <c r="F1658" s="72" t="s">
        <v>311</v>
      </c>
      <c r="G1658" s="72" t="s">
        <v>677</v>
      </c>
      <c r="H1658" s="72"/>
      <c r="I1658" s="72">
        <v>200</v>
      </c>
      <c r="J1658" s="72"/>
      <c r="K1658" s="72"/>
    </row>
    <row r="1659" spans="1:11" hidden="1">
      <c r="A1659" s="72" t="s">
        <v>670</v>
      </c>
      <c r="B1659" s="72" t="s">
        <v>671</v>
      </c>
      <c r="C1659" s="72" t="s">
        <v>159</v>
      </c>
      <c r="D1659" s="72" t="s">
        <v>227</v>
      </c>
      <c r="E1659" s="72" t="s">
        <v>228</v>
      </c>
      <c r="F1659" s="72" t="s">
        <v>311</v>
      </c>
      <c r="G1659" s="72" t="s">
        <v>677</v>
      </c>
      <c r="H1659" s="72"/>
      <c r="I1659" s="72">
        <v>350</v>
      </c>
      <c r="J1659" s="72"/>
      <c r="K1659" s="72"/>
    </row>
    <row r="1660" spans="1:11">
      <c r="A1660" s="72" t="s">
        <v>670</v>
      </c>
      <c r="B1660" s="72" t="s">
        <v>671</v>
      </c>
      <c r="C1660" s="72" t="s">
        <v>159</v>
      </c>
      <c r="D1660" s="72" t="s">
        <v>206</v>
      </c>
      <c r="E1660" s="72" t="s">
        <v>322</v>
      </c>
      <c r="F1660" s="72" t="s">
        <v>311</v>
      </c>
      <c r="G1660" s="72" t="s">
        <v>677</v>
      </c>
      <c r="H1660" s="72"/>
      <c r="I1660" s="72">
        <v>50</v>
      </c>
      <c r="J1660" s="72"/>
      <c r="K1660" s="72"/>
    </row>
    <row r="1661" spans="1:11" hidden="1">
      <c r="A1661" s="72" t="s">
        <v>670</v>
      </c>
      <c r="B1661" s="72" t="s">
        <v>671</v>
      </c>
      <c r="C1661" s="72" t="s">
        <v>159</v>
      </c>
      <c r="D1661" s="72" t="s">
        <v>182</v>
      </c>
      <c r="E1661" s="72" t="s">
        <v>323</v>
      </c>
      <c r="F1661" s="72" t="s">
        <v>311</v>
      </c>
      <c r="G1661" s="72" t="s">
        <v>677</v>
      </c>
      <c r="H1661" s="72"/>
      <c r="I1661" s="72">
        <v>300</v>
      </c>
      <c r="J1661" s="72"/>
      <c r="K1661" s="72"/>
    </row>
    <row r="1662" spans="1:11" hidden="1">
      <c r="A1662" s="72" t="s">
        <v>670</v>
      </c>
      <c r="B1662" s="72" t="s">
        <v>671</v>
      </c>
      <c r="C1662" s="72" t="s">
        <v>159</v>
      </c>
      <c r="D1662" s="72" t="s">
        <v>169</v>
      </c>
      <c r="E1662" s="72" t="s">
        <v>233</v>
      </c>
      <c r="F1662" s="72" t="s">
        <v>311</v>
      </c>
      <c r="G1662" s="72" t="s">
        <v>677</v>
      </c>
      <c r="H1662" s="72"/>
      <c r="I1662" s="72">
        <v>600</v>
      </c>
      <c r="J1662" s="72"/>
      <c r="K1662" s="72"/>
    </row>
    <row r="1663" spans="1:11" hidden="1">
      <c r="A1663" s="72" t="s">
        <v>670</v>
      </c>
      <c r="B1663" s="72" t="s">
        <v>671</v>
      </c>
      <c r="C1663" s="72" t="s">
        <v>159</v>
      </c>
      <c r="D1663" s="72" t="s">
        <v>169</v>
      </c>
      <c r="E1663" s="72" t="s">
        <v>238</v>
      </c>
      <c r="F1663" s="72" t="s">
        <v>311</v>
      </c>
      <c r="G1663" s="72" t="s">
        <v>677</v>
      </c>
      <c r="H1663" s="72"/>
      <c r="I1663" s="72">
        <v>200</v>
      </c>
      <c r="J1663" s="72"/>
      <c r="K1663" s="72"/>
    </row>
    <row r="1664" spans="1:11" hidden="1">
      <c r="A1664" s="72" t="s">
        <v>670</v>
      </c>
      <c r="B1664" s="72" t="s">
        <v>671</v>
      </c>
      <c r="C1664" s="72" t="s">
        <v>159</v>
      </c>
      <c r="D1664" s="72" t="s">
        <v>227</v>
      </c>
      <c r="E1664" s="72" t="s">
        <v>243</v>
      </c>
      <c r="F1664" s="72" t="s">
        <v>311</v>
      </c>
      <c r="G1664" s="72" t="s">
        <v>677</v>
      </c>
      <c r="H1664" s="72"/>
      <c r="I1664" s="72">
        <v>350</v>
      </c>
      <c r="J1664" s="72"/>
      <c r="K1664" s="72"/>
    </row>
    <row r="1665" spans="1:11" hidden="1">
      <c r="A1665" s="72" t="s">
        <v>670</v>
      </c>
      <c r="B1665" s="72" t="s">
        <v>671</v>
      </c>
      <c r="C1665" s="72" t="s">
        <v>159</v>
      </c>
      <c r="D1665" s="72" t="s">
        <v>163</v>
      </c>
      <c r="E1665" s="72" t="s">
        <v>244</v>
      </c>
      <c r="F1665" s="72" t="s">
        <v>311</v>
      </c>
      <c r="G1665" s="72" t="s">
        <v>677</v>
      </c>
      <c r="H1665" s="72"/>
      <c r="I1665" s="72">
        <v>300</v>
      </c>
      <c r="J1665" s="72"/>
      <c r="K1665" s="72"/>
    </row>
    <row r="1666" spans="1:11" hidden="1">
      <c r="A1666" s="72" t="s">
        <v>670</v>
      </c>
      <c r="B1666" s="72" t="s">
        <v>671</v>
      </c>
      <c r="C1666" s="72" t="s">
        <v>159</v>
      </c>
      <c r="D1666" s="72" t="s">
        <v>165</v>
      </c>
      <c r="E1666" s="72" t="s">
        <v>245</v>
      </c>
      <c r="F1666" s="72" t="s">
        <v>311</v>
      </c>
      <c r="G1666" s="72" t="s">
        <v>677</v>
      </c>
      <c r="H1666" s="72"/>
      <c r="I1666" s="72">
        <v>300</v>
      </c>
      <c r="J1666" s="72"/>
      <c r="K1666" s="72"/>
    </row>
    <row r="1667" spans="1:11" hidden="1">
      <c r="A1667" s="72" t="s">
        <v>670</v>
      </c>
      <c r="B1667" s="72" t="s">
        <v>671</v>
      </c>
      <c r="C1667" s="72" t="s">
        <v>159</v>
      </c>
      <c r="D1667" s="72" t="s">
        <v>169</v>
      </c>
      <c r="E1667" s="72" t="s">
        <v>246</v>
      </c>
      <c r="F1667" s="72" t="s">
        <v>311</v>
      </c>
      <c r="G1667" s="72" t="s">
        <v>677</v>
      </c>
      <c r="H1667" s="72"/>
      <c r="I1667" s="72">
        <v>200</v>
      </c>
      <c r="J1667" s="72"/>
      <c r="K1667" s="72"/>
    </row>
    <row r="1668" spans="1:11" hidden="1">
      <c r="A1668" s="72" t="s">
        <v>670</v>
      </c>
      <c r="B1668" s="72" t="s">
        <v>671</v>
      </c>
      <c r="C1668" s="72" t="s">
        <v>159</v>
      </c>
      <c r="D1668" s="72" t="s">
        <v>169</v>
      </c>
      <c r="E1668" s="72" t="s">
        <v>246</v>
      </c>
      <c r="F1668" s="72" t="s">
        <v>311</v>
      </c>
      <c r="G1668" s="72" t="s">
        <v>677</v>
      </c>
      <c r="H1668" s="72"/>
      <c r="I1668" s="72">
        <v>0</v>
      </c>
      <c r="J1668" s="72"/>
      <c r="K1668" s="72"/>
    </row>
    <row r="1669" spans="1:11" hidden="1">
      <c r="A1669" s="72" t="s">
        <v>670</v>
      </c>
      <c r="B1669" s="72" t="s">
        <v>671</v>
      </c>
      <c r="C1669" s="72" t="s">
        <v>159</v>
      </c>
      <c r="D1669" s="72" t="s">
        <v>206</v>
      </c>
      <c r="E1669" s="72" t="s">
        <v>254</v>
      </c>
      <c r="F1669" s="72" t="s">
        <v>311</v>
      </c>
      <c r="G1669" s="72" t="s">
        <v>677</v>
      </c>
      <c r="H1669" s="72"/>
      <c r="I1669" s="72">
        <v>200</v>
      </c>
      <c r="J1669" s="72"/>
      <c r="K1669" s="72"/>
    </row>
    <row r="1670" spans="1:11" hidden="1">
      <c r="A1670" s="72" t="s">
        <v>670</v>
      </c>
      <c r="B1670" s="72" t="s">
        <v>671</v>
      </c>
      <c r="C1670" s="72" t="s">
        <v>159</v>
      </c>
      <c r="D1670" s="72" t="s">
        <v>268</v>
      </c>
      <c r="E1670" s="72" t="s">
        <v>269</v>
      </c>
      <c r="F1670" s="72" t="s">
        <v>311</v>
      </c>
      <c r="G1670" s="72" t="s">
        <v>677</v>
      </c>
      <c r="H1670" s="72"/>
      <c r="I1670" s="72">
        <v>300</v>
      </c>
      <c r="J1670" s="72"/>
      <c r="K1670" s="72"/>
    </row>
    <row r="1671" spans="1:11" hidden="1">
      <c r="A1671" s="72" t="s">
        <v>670</v>
      </c>
      <c r="B1671" s="72" t="s">
        <v>671</v>
      </c>
      <c r="C1671" s="72" t="s">
        <v>159</v>
      </c>
      <c r="D1671" s="72" t="s">
        <v>160</v>
      </c>
      <c r="E1671" s="72" t="s">
        <v>352</v>
      </c>
      <c r="F1671" s="72" t="s">
        <v>327</v>
      </c>
      <c r="G1671" s="72" t="s">
        <v>677</v>
      </c>
      <c r="H1671" s="72"/>
      <c r="I1671" s="72">
        <v>100</v>
      </c>
      <c r="J1671" s="72"/>
      <c r="K1671" s="72"/>
    </row>
    <row r="1672" spans="1:11" hidden="1">
      <c r="A1672" s="72" t="s">
        <v>670</v>
      </c>
      <c r="B1672" s="72" t="s">
        <v>671</v>
      </c>
      <c r="C1672" s="72" t="s">
        <v>159</v>
      </c>
      <c r="D1672" s="72" t="s">
        <v>160</v>
      </c>
      <c r="E1672" s="72" t="s">
        <v>326</v>
      </c>
      <c r="F1672" s="72" t="s">
        <v>327</v>
      </c>
      <c r="G1672" s="72" t="s">
        <v>677</v>
      </c>
      <c r="H1672" s="72"/>
      <c r="I1672" s="72">
        <v>100</v>
      </c>
      <c r="J1672" s="72"/>
      <c r="K1672" s="72"/>
    </row>
    <row r="1673" spans="1:11" hidden="1">
      <c r="A1673" s="72" t="s">
        <v>670</v>
      </c>
      <c r="B1673" s="72" t="s">
        <v>671</v>
      </c>
      <c r="C1673" s="72" t="s">
        <v>159</v>
      </c>
      <c r="D1673" s="72" t="s">
        <v>160</v>
      </c>
      <c r="E1673" s="72" t="s">
        <v>328</v>
      </c>
      <c r="F1673" s="72" t="s">
        <v>327</v>
      </c>
      <c r="G1673" s="72" t="s">
        <v>677</v>
      </c>
      <c r="H1673" s="72"/>
      <c r="I1673" s="72">
        <v>100</v>
      </c>
      <c r="J1673" s="72"/>
      <c r="K1673" s="72"/>
    </row>
    <row r="1674" spans="1:11" hidden="1">
      <c r="A1674" s="72" t="s">
        <v>670</v>
      </c>
      <c r="B1674" s="72" t="s">
        <v>671</v>
      </c>
      <c r="C1674" s="72" t="s">
        <v>159</v>
      </c>
      <c r="D1674" s="72" t="s">
        <v>160</v>
      </c>
      <c r="E1674" s="72" t="s">
        <v>676</v>
      </c>
      <c r="F1674" s="72" t="s">
        <v>327</v>
      </c>
      <c r="G1674" s="72" t="s">
        <v>677</v>
      </c>
      <c r="H1674" s="72"/>
      <c r="I1674" s="72">
        <v>475</v>
      </c>
      <c r="J1674" s="72"/>
      <c r="K1674" s="72"/>
    </row>
    <row r="1675" spans="1:11" hidden="1">
      <c r="A1675" s="118" t="s">
        <v>670</v>
      </c>
      <c r="B1675" s="72" t="s">
        <v>671</v>
      </c>
      <c r="C1675" s="72" t="s">
        <v>159</v>
      </c>
      <c r="D1675" s="72" t="s">
        <v>160</v>
      </c>
      <c r="E1675" s="72" t="s">
        <v>299</v>
      </c>
      <c r="F1675" s="72" t="s">
        <v>298</v>
      </c>
      <c r="G1675" s="72" t="s">
        <v>677</v>
      </c>
      <c r="H1675" s="72"/>
      <c r="I1675" s="72">
        <v>150</v>
      </c>
      <c r="J1675" s="72"/>
      <c r="K1675" s="72"/>
    </row>
  </sheetData>
  <autoFilter ref="A1:K1675" xr:uid="{2ECF1036-ECC3-47E7-9B7D-4AD1B0D61C36}">
    <filterColumn colId="4">
      <filters>
        <filter val="PORT KELANG"/>
        <filter val="PORT KELANG (FOR PE1 &amp; TPA SERVICE ONLY)"/>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C5AE7-B8CC-4D5D-9789-7E71D80604F9}">
  <sheetPr codeName="Sheet9">
    <tabColor theme="9" tint="0.59999389629810485"/>
  </sheetPr>
  <dimension ref="A1:L1975"/>
  <sheetViews>
    <sheetView zoomScaleNormal="100" workbookViewId="0"/>
  </sheetViews>
  <sheetFormatPr defaultColWidth="9.140625" defaultRowHeight="15"/>
  <cols>
    <col min="1" max="1" width="14.42578125" bestFit="1" customWidth="1"/>
    <col min="2" max="2" width="19.85546875" customWidth="1"/>
    <col min="3" max="4" width="18.5703125" bestFit="1" customWidth="1"/>
    <col min="5" max="6" width="18.85546875" customWidth="1"/>
    <col min="7" max="7" width="15.5703125" bestFit="1" customWidth="1"/>
    <col min="8" max="8" width="18.7109375" customWidth="1"/>
    <col min="9" max="10" width="12" bestFit="1" customWidth="1"/>
    <col min="11" max="11" width="12.28515625" bestFit="1" customWidth="1"/>
    <col min="12" max="12" width="17" style="70" bestFit="1" customWidth="1"/>
    <col min="13" max="16384" width="9.140625" style="70"/>
  </cols>
  <sheetData>
    <row r="1" spans="1:12">
      <c r="A1" s="135" t="s">
        <v>146</v>
      </c>
      <c r="B1" s="135" t="s">
        <v>147</v>
      </c>
      <c r="C1" s="135" t="s">
        <v>148</v>
      </c>
      <c r="D1" s="135" t="s">
        <v>149</v>
      </c>
      <c r="E1" s="135" t="s">
        <v>150</v>
      </c>
      <c r="F1" s="135" t="s">
        <v>151</v>
      </c>
      <c r="G1" s="135" t="s">
        <v>152</v>
      </c>
      <c r="H1" s="135" t="s">
        <v>153</v>
      </c>
      <c r="I1" s="135" t="s">
        <v>154</v>
      </c>
      <c r="J1" s="135" t="s">
        <v>155</v>
      </c>
      <c r="K1" s="135" t="s">
        <v>156</v>
      </c>
      <c r="L1" s="130"/>
    </row>
    <row r="2" spans="1:12" s="71" customFormat="1">
      <c r="A2" s="118" t="s">
        <v>157</v>
      </c>
      <c r="B2" s="118" t="s">
        <v>158</v>
      </c>
      <c r="C2" s="118" t="s">
        <v>159</v>
      </c>
      <c r="D2" s="118" t="s">
        <v>160</v>
      </c>
      <c r="E2" s="118" t="s">
        <v>161</v>
      </c>
      <c r="F2" s="118"/>
      <c r="G2" s="118" t="s">
        <v>696</v>
      </c>
      <c r="H2" s="118" t="s">
        <v>697</v>
      </c>
      <c r="I2" s="118">
        <v>230</v>
      </c>
      <c r="J2" s="118">
        <f>I2*0.8</f>
        <v>184</v>
      </c>
      <c r="K2" s="118"/>
      <c r="L2" s="131"/>
    </row>
    <row r="3" spans="1:12">
      <c r="A3" s="118" t="s">
        <v>157</v>
      </c>
      <c r="B3" s="118" t="s">
        <v>158</v>
      </c>
      <c r="C3" s="118" t="s">
        <v>159</v>
      </c>
      <c r="D3" s="118" t="s">
        <v>163</v>
      </c>
      <c r="E3" s="118" t="s">
        <v>164</v>
      </c>
      <c r="F3" s="118"/>
      <c r="G3" s="118" t="s">
        <v>696</v>
      </c>
      <c r="H3" s="118" t="s">
        <v>697</v>
      </c>
      <c r="I3" s="118">
        <v>150</v>
      </c>
      <c r="J3" s="118">
        <f t="shared" ref="J3:J66" si="0">I3*0.8</f>
        <v>120</v>
      </c>
      <c r="K3" s="118"/>
      <c r="L3" s="130"/>
    </row>
    <row r="4" spans="1:12">
      <c r="A4" s="118" t="s">
        <v>157</v>
      </c>
      <c r="B4" s="118" t="s">
        <v>158</v>
      </c>
      <c r="C4" s="118" t="s">
        <v>159</v>
      </c>
      <c r="D4" s="118" t="s">
        <v>160</v>
      </c>
      <c r="E4" s="118" t="s">
        <v>167</v>
      </c>
      <c r="F4" s="118"/>
      <c r="G4" s="118" t="s">
        <v>696</v>
      </c>
      <c r="H4" s="118" t="s">
        <v>697</v>
      </c>
      <c r="I4" s="118">
        <v>350</v>
      </c>
      <c r="J4" s="118">
        <f t="shared" si="0"/>
        <v>280</v>
      </c>
      <c r="K4" s="118"/>
      <c r="L4" s="130"/>
    </row>
    <row r="5" spans="1:12">
      <c r="A5" s="118" t="s">
        <v>157</v>
      </c>
      <c r="B5" s="118" t="s">
        <v>158</v>
      </c>
      <c r="C5" s="118" t="s">
        <v>159</v>
      </c>
      <c r="D5" s="118" t="s">
        <v>160</v>
      </c>
      <c r="E5" s="118" t="s">
        <v>168</v>
      </c>
      <c r="F5" s="118"/>
      <c r="G5" s="118" t="s">
        <v>696</v>
      </c>
      <c r="H5" s="118" t="s">
        <v>697</v>
      </c>
      <c r="I5" s="118">
        <v>100</v>
      </c>
      <c r="J5" s="118">
        <f t="shared" si="0"/>
        <v>80</v>
      </c>
      <c r="K5" s="118"/>
      <c r="L5" s="130"/>
    </row>
    <row r="6" spans="1:12">
      <c r="A6" s="118" t="s">
        <v>157</v>
      </c>
      <c r="B6" s="118" t="s">
        <v>158</v>
      </c>
      <c r="C6" s="118" t="s">
        <v>159</v>
      </c>
      <c r="D6" s="118" t="s">
        <v>169</v>
      </c>
      <c r="E6" s="118" t="s">
        <v>170</v>
      </c>
      <c r="F6" s="118"/>
      <c r="G6" s="118" t="s">
        <v>696</v>
      </c>
      <c r="H6" s="118" t="s">
        <v>697</v>
      </c>
      <c r="I6" s="118">
        <v>100</v>
      </c>
      <c r="J6" s="118">
        <f t="shared" si="0"/>
        <v>80</v>
      </c>
      <c r="K6" s="118"/>
      <c r="L6" s="130"/>
    </row>
    <row r="7" spans="1:12">
      <c r="A7" s="118" t="s">
        <v>157</v>
      </c>
      <c r="B7" s="118" t="s">
        <v>158</v>
      </c>
      <c r="C7" s="118" t="s">
        <v>159</v>
      </c>
      <c r="D7" s="118" t="s">
        <v>165</v>
      </c>
      <c r="E7" s="118" t="s">
        <v>171</v>
      </c>
      <c r="F7" s="118"/>
      <c r="G7" s="118" t="s">
        <v>696</v>
      </c>
      <c r="H7" s="118" t="s">
        <v>697</v>
      </c>
      <c r="I7" s="118">
        <v>350</v>
      </c>
      <c r="J7" s="118">
        <f t="shared" si="0"/>
        <v>280</v>
      </c>
      <c r="K7" s="118"/>
      <c r="L7" s="130"/>
    </row>
    <row r="8" spans="1:12">
      <c r="A8" s="118" t="s">
        <v>157</v>
      </c>
      <c r="B8" s="118" t="s">
        <v>158</v>
      </c>
      <c r="C8" s="118" t="s">
        <v>159</v>
      </c>
      <c r="D8" s="118" t="s">
        <v>160</v>
      </c>
      <c r="E8" s="118" t="s">
        <v>172</v>
      </c>
      <c r="F8" s="118"/>
      <c r="G8" s="118" t="s">
        <v>696</v>
      </c>
      <c r="H8" s="118" t="s">
        <v>697</v>
      </c>
      <c r="I8" s="118">
        <v>550</v>
      </c>
      <c r="J8" s="118">
        <f t="shared" si="0"/>
        <v>440</v>
      </c>
      <c r="K8" s="118"/>
      <c r="L8" s="130"/>
    </row>
    <row r="9" spans="1:12">
      <c r="A9" s="118" t="s">
        <v>157</v>
      </c>
      <c r="B9" s="118" t="s">
        <v>158</v>
      </c>
      <c r="C9" s="118" t="s">
        <v>159</v>
      </c>
      <c r="D9" s="118" t="s">
        <v>160</v>
      </c>
      <c r="E9" s="118" t="s">
        <v>173</v>
      </c>
      <c r="F9" s="118"/>
      <c r="G9" s="118" t="s">
        <v>696</v>
      </c>
      <c r="H9" s="118" t="s">
        <v>697</v>
      </c>
      <c r="I9" s="118">
        <v>450</v>
      </c>
      <c r="J9" s="118">
        <f t="shared" si="0"/>
        <v>360</v>
      </c>
      <c r="K9" s="118"/>
      <c r="L9" s="130"/>
    </row>
    <row r="10" spans="1:12">
      <c r="A10" s="118" t="s">
        <v>157</v>
      </c>
      <c r="B10" s="118" t="s">
        <v>158</v>
      </c>
      <c r="C10" s="118" t="s">
        <v>159</v>
      </c>
      <c r="D10" s="118" t="s">
        <v>160</v>
      </c>
      <c r="E10" s="118" t="s">
        <v>174</v>
      </c>
      <c r="F10" s="118"/>
      <c r="G10" s="118" t="s">
        <v>696</v>
      </c>
      <c r="H10" s="118" t="s">
        <v>697</v>
      </c>
      <c r="I10" s="118">
        <v>250</v>
      </c>
      <c r="J10" s="118">
        <f t="shared" si="0"/>
        <v>200</v>
      </c>
      <c r="K10" s="118"/>
      <c r="L10" s="130"/>
    </row>
    <row r="11" spans="1:12">
      <c r="A11" s="118" t="s">
        <v>157</v>
      </c>
      <c r="B11" s="118" t="s">
        <v>158</v>
      </c>
      <c r="C11" s="118" t="s">
        <v>159</v>
      </c>
      <c r="D11" s="118" t="s">
        <v>160</v>
      </c>
      <c r="E11" s="118" t="s">
        <v>175</v>
      </c>
      <c r="F11" s="118"/>
      <c r="G11" s="118" t="s">
        <v>696</v>
      </c>
      <c r="H11" s="118" t="s">
        <v>697</v>
      </c>
      <c r="I11" s="118">
        <v>200</v>
      </c>
      <c r="J11" s="118">
        <f t="shared" si="0"/>
        <v>160</v>
      </c>
      <c r="K11" s="118"/>
      <c r="L11" s="130"/>
    </row>
    <row r="12" spans="1:12">
      <c r="A12" s="118" t="s">
        <v>157</v>
      </c>
      <c r="B12" s="118" t="s">
        <v>158</v>
      </c>
      <c r="C12" s="118" t="s">
        <v>159</v>
      </c>
      <c r="D12" s="118" t="s">
        <v>160</v>
      </c>
      <c r="E12" s="118" t="s">
        <v>176</v>
      </c>
      <c r="F12" s="118"/>
      <c r="G12" s="118" t="s">
        <v>696</v>
      </c>
      <c r="H12" s="118" t="s">
        <v>697</v>
      </c>
      <c r="I12" s="118">
        <v>2000</v>
      </c>
      <c r="J12" s="118">
        <f t="shared" si="0"/>
        <v>1600</v>
      </c>
      <c r="K12" s="118"/>
      <c r="L12" s="130"/>
    </row>
    <row r="13" spans="1:12">
      <c r="A13" s="118" t="s">
        <v>157</v>
      </c>
      <c r="B13" s="118" t="s">
        <v>158</v>
      </c>
      <c r="C13" s="118" t="s">
        <v>159</v>
      </c>
      <c r="D13" s="118" t="s">
        <v>160</v>
      </c>
      <c r="E13" s="118" t="s">
        <v>177</v>
      </c>
      <c r="F13" s="118"/>
      <c r="G13" s="118" t="s">
        <v>696</v>
      </c>
      <c r="H13" s="118" t="s">
        <v>697</v>
      </c>
      <c r="I13" s="118">
        <v>540</v>
      </c>
      <c r="J13" s="118">
        <f t="shared" si="0"/>
        <v>432</v>
      </c>
      <c r="K13" s="118"/>
      <c r="L13" s="130"/>
    </row>
    <row r="14" spans="1:12">
      <c r="A14" s="118" t="s">
        <v>157</v>
      </c>
      <c r="B14" s="118" t="s">
        <v>158</v>
      </c>
      <c r="C14" s="118" t="s">
        <v>159</v>
      </c>
      <c r="D14" s="118" t="s">
        <v>160</v>
      </c>
      <c r="E14" s="118" t="s">
        <v>178</v>
      </c>
      <c r="F14" s="118"/>
      <c r="G14" s="118" t="s">
        <v>696</v>
      </c>
      <c r="H14" s="118" t="s">
        <v>697</v>
      </c>
      <c r="I14" s="118">
        <v>200</v>
      </c>
      <c r="J14" s="118">
        <f t="shared" si="0"/>
        <v>160</v>
      </c>
      <c r="K14" s="118"/>
      <c r="L14" s="130"/>
    </row>
    <row r="15" spans="1:12">
      <c r="A15" s="118" t="s">
        <v>157</v>
      </c>
      <c r="B15" s="118" t="s">
        <v>158</v>
      </c>
      <c r="C15" s="118" t="s">
        <v>159</v>
      </c>
      <c r="D15" s="118" t="s">
        <v>160</v>
      </c>
      <c r="E15" s="118" t="s">
        <v>179</v>
      </c>
      <c r="F15" s="118"/>
      <c r="G15" s="118" t="s">
        <v>696</v>
      </c>
      <c r="H15" s="118" t="s">
        <v>697</v>
      </c>
      <c r="I15" s="118">
        <v>800</v>
      </c>
      <c r="J15" s="118">
        <f t="shared" si="0"/>
        <v>640</v>
      </c>
      <c r="K15" s="118"/>
      <c r="L15" s="130"/>
    </row>
    <row r="16" spans="1:12">
      <c r="A16" s="118" t="s">
        <v>157</v>
      </c>
      <c r="B16" s="118" t="s">
        <v>158</v>
      </c>
      <c r="C16" s="118" t="s">
        <v>159</v>
      </c>
      <c r="D16" s="118" t="s">
        <v>160</v>
      </c>
      <c r="E16" s="118" t="s">
        <v>181</v>
      </c>
      <c r="F16" s="118"/>
      <c r="G16" s="118" t="s">
        <v>696</v>
      </c>
      <c r="H16" s="118" t="s">
        <v>697</v>
      </c>
      <c r="I16" s="118">
        <v>50</v>
      </c>
      <c r="J16" s="118">
        <f t="shared" si="0"/>
        <v>40</v>
      </c>
      <c r="K16" s="118"/>
      <c r="L16" s="130"/>
    </row>
    <row r="17" spans="1:12">
      <c r="A17" s="118" t="s">
        <v>157</v>
      </c>
      <c r="B17" s="118" t="s">
        <v>158</v>
      </c>
      <c r="C17" s="118" t="s">
        <v>159</v>
      </c>
      <c r="D17" s="118" t="s">
        <v>182</v>
      </c>
      <c r="E17" s="118" t="s">
        <v>183</v>
      </c>
      <c r="F17" s="118"/>
      <c r="G17" s="118" t="s">
        <v>696</v>
      </c>
      <c r="H17" s="118" t="s">
        <v>697</v>
      </c>
      <c r="I17" s="118">
        <v>450</v>
      </c>
      <c r="J17" s="118">
        <f t="shared" si="0"/>
        <v>360</v>
      </c>
      <c r="K17" s="118"/>
      <c r="L17" s="130"/>
    </row>
    <row r="18" spans="1:12">
      <c r="A18" s="118" t="s">
        <v>157</v>
      </c>
      <c r="B18" s="118" t="s">
        <v>158</v>
      </c>
      <c r="C18" s="118" t="s">
        <v>159</v>
      </c>
      <c r="D18" s="118" t="s">
        <v>165</v>
      </c>
      <c r="E18" s="118" t="s">
        <v>184</v>
      </c>
      <c r="F18" s="118"/>
      <c r="G18" s="118" t="s">
        <v>696</v>
      </c>
      <c r="H18" s="118" t="s">
        <v>697</v>
      </c>
      <c r="I18" s="118">
        <v>450</v>
      </c>
      <c r="J18" s="118">
        <f t="shared" si="0"/>
        <v>360</v>
      </c>
      <c r="K18" s="118"/>
      <c r="L18" s="130"/>
    </row>
    <row r="19" spans="1:12">
      <c r="A19" s="118" t="s">
        <v>157</v>
      </c>
      <c r="B19" s="118" t="s">
        <v>158</v>
      </c>
      <c r="C19" s="118" t="s">
        <v>159</v>
      </c>
      <c r="D19" s="118" t="s">
        <v>160</v>
      </c>
      <c r="E19" s="118" t="s">
        <v>185</v>
      </c>
      <c r="F19" s="118"/>
      <c r="G19" s="118" t="s">
        <v>696</v>
      </c>
      <c r="H19" s="118" t="s">
        <v>697</v>
      </c>
      <c r="I19" s="118">
        <v>100</v>
      </c>
      <c r="J19" s="118">
        <f t="shared" si="0"/>
        <v>80</v>
      </c>
      <c r="K19" s="118"/>
      <c r="L19" s="130"/>
    </row>
    <row r="20" spans="1:12">
      <c r="A20" s="118" t="s">
        <v>157</v>
      </c>
      <c r="B20" s="118" t="s">
        <v>158</v>
      </c>
      <c r="C20" s="118" t="s">
        <v>159</v>
      </c>
      <c r="D20" s="118" t="s">
        <v>160</v>
      </c>
      <c r="E20" s="118" t="s">
        <v>186</v>
      </c>
      <c r="F20" s="118"/>
      <c r="G20" s="118" t="s">
        <v>696</v>
      </c>
      <c r="H20" s="118" t="s">
        <v>697</v>
      </c>
      <c r="I20" s="118">
        <v>150</v>
      </c>
      <c r="J20" s="118">
        <f t="shared" si="0"/>
        <v>120</v>
      </c>
      <c r="K20" s="118"/>
      <c r="L20" s="130"/>
    </row>
    <row r="21" spans="1:12">
      <c r="A21" s="118" t="s">
        <v>157</v>
      </c>
      <c r="B21" s="118" t="s">
        <v>158</v>
      </c>
      <c r="C21" s="118" t="s">
        <v>159</v>
      </c>
      <c r="D21" s="118" t="s">
        <v>160</v>
      </c>
      <c r="E21" s="118" t="s">
        <v>187</v>
      </c>
      <c r="F21" s="118"/>
      <c r="G21" s="118" t="s">
        <v>696</v>
      </c>
      <c r="H21" s="118" t="s">
        <v>697</v>
      </c>
      <c r="I21" s="118">
        <v>400</v>
      </c>
      <c r="J21" s="118">
        <f t="shared" si="0"/>
        <v>320</v>
      </c>
      <c r="K21" s="118"/>
      <c r="L21" s="130"/>
    </row>
    <row r="22" spans="1:12">
      <c r="A22" s="118" t="s">
        <v>157</v>
      </c>
      <c r="B22" s="118" t="s">
        <v>158</v>
      </c>
      <c r="C22" s="118" t="s">
        <v>159</v>
      </c>
      <c r="D22" s="118" t="s">
        <v>160</v>
      </c>
      <c r="E22" s="118" t="s">
        <v>352</v>
      </c>
      <c r="F22" s="118"/>
      <c r="G22" s="118" t="s">
        <v>696</v>
      </c>
      <c r="H22" s="118" t="s">
        <v>697</v>
      </c>
      <c r="I22" s="118">
        <v>100</v>
      </c>
      <c r="J22" s="118">
        <f t="shared" si="0"/>
        <v>80</v>
      </c>
      <c r="K22" s="118"/>
      <c r="L22" s="130"/>
    </row>
    <row r="23" spans="1:12">
      <c r="A23" s="118" t="s">
        <v>157</v>
      </c>
      <c r="B23" s="118" t="s">
        <v>158</v>
      </c>
      <c r="C23" s="118" t="s">
        <v>159</v>
      </c>
      <c r="D23" s="118" t="s">
        <v>160</v>
      </c>
      <c r="E23" s="118" t="s">
        <v>326</v>
      </c>
      <c r="F23" s="118"/>
      <c r="G23" s="118" t="s">
        <v>696</v>
      </c>
      <c r="H23" s="118" t="s">
        <v>697</v>
      </c>
      <c r="I23" s="118">
        <v>100</v>
      </c>
      <c r="J23" s="118">
        <f t="shared" si="0"/>
        <v>80</v>
      </c>
      <c r="K23" s="118"/>
      <c r="L23" s="130"/>
    </row>
    <row r="24" spans="1:12">
      <c r="A24" s="118" t="s">
        <v>157</v>
      </c>
      <c r="B24" s="118" t="s">
        <v>158</v>
      </c>
      <c r="C24" s="118" t="s">
        <v>159</v>
      </c>
      <c r="D24" s="118" t="s">
        <v>160</v>
      </c>
      <c r="E24" s="118" t="s">
        <v>189</v>
      </c>
      <c r="F24" s="118"/>
      <c r="G24" s="118" t="s">
        <v>696</v>
      </c>
      <c r="H24" s="118" t="s">
        <v>697</v>
      </c>
      <c r="I24" s="118">
        <v>100</v>
      </c>
      <c r="J24" s="118">
        <f t="shared" si="0"/>
        <v>80</v>
      </c>
      <c r="K24" s="118"/>
      <c r="L24" s="130"/>
    </row>
    <row r="25" spans="1:12">
      <c r="A25" s="118" t="s">
        <v>157</v>
      </c>
      <c r="B25" s="118" t="s">
        <v>158</v>
      </c>
      <c r="C25" s="118" t="s">
        <v>159</v>
      </c>
      <c r="D25" s="118" t="s">
        <v>160</v>
      </c>
      <c r="E25" s="118" t="s">
        <v>190</v>
      </c>
      <c r="F25" s="118"/>
      <c r="G25" s="118" t="s">
        <v>696</v>
      </c>
      <c r="H25" s="118" t="s">
        <v>697</v>
      </c>
      <c r="I25" s="118">
        <v>100</v>
      </c>
      <c r="J25" s="118">
        <f t="shared" si="0"/>
        <v>80</v>
      </c>
      <c r="K25" s="118"/>
      <c r="L25" s="130"/>
    </row>
    <row r="26" spans="1:12">
      <c r="A26" s="118" t="s">
        <v>157</v>
      </c>
      <c r="B26" s="118" t="s">
        <v>158</v>
      </c>
      <c r="C26" s="118" t="s">
        <v>159</v>
      </c>
      <c r="D26" s="118" t="s">
        <v>165</v>
      </c>
      <c r="E26" s="118" t="s">
        <v>191</v>
      </c>
      <c r="F26" s="118"/>
      <c r="G26" s="118" t="s">
        <v>696</v>
      </c>
      <c r="H26" s="118" t="s">
        <v>697</v>
      </c>
      <c r="I26" s="118">
        <v>450</v>
      </c>
      <c r="J26" s="118">
        <f t="shared" si="0"/>
        <v>360</v>
      </c>
      <c r="K26" s="118"/>
      <c r="L26" s="130"/>
    </row>
    <row r="27" spans="1:12">
      <c r="A27" s="118" t="s">
        <v>157</v>
      </c>
      <c r="B27" s="118" t="s">
        <v>158</v>
      </c>
      <c r="C27" s="118" t="s">
        <v>159</v>
      </c>
      <c r="D27" s="118" t="s">
        <v>160</v>
      </c>
      <c r="E27" s="118" t="s">
        <v>192</v>
      </c>
      <c r="F27" s="118"/>
      <c r="G27" s="118" t="s">
        <v>696</v>
      </c>
      <c r="H27" s="118" t="s">
        <v>697</v>
      </c>
      <c r="I27" s="118">
        <v>50</v>
      </c>
      <c r="J27" s="118">
        <f t="shared" si="0"/>
        <v>40</v>
      </c>
      <c r="K27" s="118"/>
      <c r="L27" s="130"/>
    </row>
    <row r="28" spans="1:12">
      <c r="A28" s="118" t="s">
        <v>157</v>
      </c>
      <c r="B28" s="118" t="s">
        <v>158</v>
      </c>
      <c r="C28" s="118" t="s">
        <v>159</v>
      </c>
      <c r="D28" s="118" t="s">
        <v>160</v>
      </c>
      <c r="E28" s="118" t="s">
        <v>193</v>
      </c>
      <c r="F28" s="118"/>
      <c r="G28" s="118" t="s">
        <v>696</v>
      </c>
      <c r="H28" s="118" t="s">
        <v>697</v>
      </c>
      <c r="I28" s="118">
        <v>250</v>
      </c>
      <c r="J28" s="118">
        <f t="shared" si="0"/>
        <v>200</v>
      </c>
      <c r="K28" s="118"/>
      <c r="L28" s="130"/>
    </row>
    <row r="29" spans="1:12">
      <c r="A29" s="118" t="s">
        <v>157</v>
      </c>
      <c r="B29" s="118" t="s">
        <v>158</v>
      </c>
      <c r="C29" s="118" t="s">
        <v>159</v>
      </c>
      <c r="D29" s="118" t="s">
        <v>182</v>
      </c>
      <c r="E29" s="118" t="s">
        <v>316</v>
      </c>
      <c r="F29" s="118"/>
      <c r="G29" s="118" t="s">
        <v>696</v>
      </c>
      <c r="H29" s="118" t="s">
        <v>697</v>
      </c>
      <c r="I29" s="118">
        <v>75</v>
      </c>
      <c r="J29" s="118">
        <f t="shared" si="0"/>
        <v>60</v>
      </c>
      <c r="K29" s="118"/>
      <c r="L29" s="130"/>
    </row>
    <row r="30" spans="1:12">
      <c r="A30" s="118" t="s">
        <v>157</v>
      </c>
      <c r="B30" s="118" t="s">
        <v>158</v>
      </c>
      <c r="C30" s="118" t="s">
        <v>159</v>
      </c>
      <c r="D30" s="118" t="s">
        <v>390</v>
      </c>
      <c r="E30" s="118" t="s">
        <v>630</v>
      </c>
      <c r="F30" s="118"/>
      <c r="G30" s="118" t="s">
        <v>696</v>
      </c>
      <c r="H30" s="118" t="s">
        <v>697</v>
      </c>
      <c r="I30" s="118">
        <v>100</v>
      </c>
      <c r="J30" s="118">
        <f t="shared" si="0"/>
        <v>80</v>
      </c>
      <c r="K30" s="118"/>
      <c r="L30" s="130"/>
    </row>
    <row r="31" spans="1:12">
      <c r="A31" s="118" t="s">
        <v>157</v>
      </c>
      <c r="B31" s="118" t="s">
        <v>158</v>
      </c>
      <c r="C31" s="118" t="s">
        <v>159</v>
      </c>
      <c r="D31" s="118" t="s">
        <v>390</v>
      </c>
      <c r="E31" s="118" t="s">
        <v>410</v>
      </c>
      <c r="F31" s="118"/>
      <c r="G31" s="118" t="s">
        <v>696</v>
      </c>
      <c r="H31" s="118" t="s">
        <v>697</v>
      </c>
      <c r="I31" s="118">
        <v>450</v>
      </c>
      <c r="J31" s="118">
        <f t="shared" si="0"/>
        <v>360</v>
      </c>
      <c r="K31" s="118"/>
      <c r="L31" s="130"/>
    </row>
    <row r="32" spans="1:12">
      <c r="A32" s="118" t="s">
        <v>157</v>
      </c>
      <c r="B32" s="118" t="s">
        <v>158</v>
      </c>
      <c r="C32" s="118" t="s">
        <v>159</v>
      </c>
      <c r="D32" s="118" t="s">
        <v>182</v>
      </c>
      <c r="E32" s="118" t="s">
        <v>194</v>
      </c>
      <c r="F32" s="118"/>
      <c r="G32" s="118" t="s">
        <v>696</v>
      </c>
      <c r="H32" s="118" t="s">
        <v>697</v>
      </c>
      <c r="I32" s="118">
        <v>0</v>
      </c>
      <c r="J32" s="118">
        <f t="shared" si="0"/>
        <v>0</v>
      </c>
      <c r="K32" s="118"/>
      <c r="L32" s="130"/>
    </row>
    <row r="33" spans="1:12">
      <c r="A33" s="118" t="s">
        <v>157</v>
      </c>
      <c r="B33" s="118" t="s">
        <v>158</v>
      </c>
      <c r="C33" s="118" t="s">
        <v>159</v>
      </c>
      <c r="D33" s="118" t="s">
        <v>204</v>
      </c>
      <c r="E33" s="118" t="s">
        <v>292</v>
      </c>
      <c r="F33" s="118"/>
      <c r="G33" s="118" t="s">
        <v>696</v>
      </c>
      <c r="H33" s="118" t="s">
        <v>697</v>
      </c>
      <c r="I33" s="118">
        <v>50</v>
      </c>
      <c r="J33" s="118">
        <f t="shared" si="0"/>
        <v>40</v>
      </c>
      <c r="K33" s="118"/>
      <c r="L33" s="130"/>
    </row>
    <row r="34" spans="1:12">
      <c r="A34" s="118" t="s">
        <v>157</v>
      </c>
      <c r="B34" s="118" t="s">
        <v>158</v>
      </c>
      <c r="C34" s="118" t="s">
        <v>159</v>
      </c>
      <c r="D34" s="118" t="s">
        <v>160</v>
      </c>
      <c r="E34" s="118" t="s">
        <v>195</v>
      </c>
      <c r="F34" s="118"/>
      <c r="G34" s="118" t="s">
        <v>696</v>
      </c>
      <c r="H34" s="118" t="s">
        <v>697</v>
      </c>
      <c r="I34" s="118">
        <v>200</v>
      </c>
      <c r="J34" s="118">
        <f t="shared" si="0"/>
        <v>160</v>
      </c>
      <c r="K34" s="118"/>
      <c r="L34" s="130"/>
    </row>
    <row r="35" spans="1:12">
      <c r="A35" s="118" t="s">
        <v>157</v>
      </c>
      <c r="B35" s="118" t="s">
        <v>158</v>
      </c>
      <c r="C35" s="118" t="s">
        <v>159</v>
      </c>
      <c r="D35" s="118" t="s">
        <v>160</v>
      </c>
      <c r="E35" s="118" t="s">
        <v>196</v>
      </c>
      <c r="F35" s="118"/>
      <c r="G35" s="118" t="s">
        <v>696</v>
      </c>
      <c r="H35" s="118" t="s">
        <v>697</v>
      </c>
      <c r="I35" s="118">
        <v>100</v>
      </c>
      <c r="J35" s="118">
        <f t="shared" si="0"/>
        <v>80</v>
      </c>
      <c r="K35" s="118"/>
      <c r="L35" s="130"/>
    </row>
    <row r="36" spans="1:12">
      <c r="A36" s="118" t="s">
        <v>157</v>
      </c>
      <c r="B36" s="118" t="s">
        <v>158</v>
      </c>
      <c r="C36" s="118" t="s">
        <v>159</v>
      </c>
      <c r="D36" s="118" t="s">
        <v>160</v>
      </c>
      <c r="E36" s="118" t="s">
        <v>197</v>
      </c>
      <c r="F36" s="118"/>
      <c r="G36" s="118" t="s">
        <v>696</v>
      </c>
      <c r="H36" s="118" t="s">
        <v>697</v>
      </c>
      <c r="I36" s="118">
        <v>250</v>
      </c>
      <c r="J36" s="118">
        <f t="shared" si="0"/>
        <v>200</v>
      </c>
      <c r="K36" s="118"/>
      <c r="L36" s="130"/>
    </row>
    <row r="37" spans="1:12">
      <c r="A37" s="118" t="s">
        <v>157</v>
      </c>
      <c r="B37" s="118" t="s">
        <v>158</v>
      </c>
      <c r="C37" s="118" t="s">
        <v>159</v>
      </c>
      <c r="D37" s="118" t="s">
        <v>169</v>
      </c>
      <c r="E37" s="118" t="s">
        <v>198</v>
      </c>
      <c r="F37" s="118"/>
      <c r="G37" s="118" t="s">
        <v>696</v>
      </c>
      <c r="H37" s="118" t="s">
        <v>697</v>
      </c>
      <c r="I37" s="118">
        <v>75</v>
      </c>
      <c r="J37" s="118">
        <f t="shared" si="0"/>
        <v>60</v>
      </c>
      <c r="K37" s="118"/>
      <c r="L37" s="130"/>
    </row>
    <row r="38" spans="1:12">
      <c r="A38" s="118" t="s">
        <v>157</v>
      </c>
      <c r="B38" s="118" t="s">
        <v>158</v>
      </c>
      <c r="C38" s="118" t="s">
        <v>159</v>
      </c>
      <c r="D38" s="118" t="s">
        <v>160</v>
      </c>
      <c r="E38" s="118" t="s">
        <v>199</v>
      </c>
      <c r="F38" s="118"/>
      <c r="G38" s="118" t="s">
        <v>696</v>
      </c>
      <c r="H38" s="118" t="s">
        <v>697</v>
      </c>
      <c r="I38" s="118">
        <v>150</v>
      </c>
      <c r="J38" s="118">
        <f t="shared" si="0"/>
        <v>120</v>
      </c>
      <c r="K38" s="118"/>
      <c r="L38" s="130"/>
    </row>
    <row r="39" spans="1:12">
      <c r="A39" s="118" t="s">
        <v>157</v>
      </c>
      <c r="B39" s="118" t="s">
        <v>158</v>
      </c>
      <c r="C39" s="118" t="s">
        <v>159</v>
      </c>
      <c r="D39" s="118" t="s">
        <v>160</v>
      </c>
      <c r="E39" s="118" t="s">
        <v>200</v>
      </c>
      <c r="F39" s="118"/>
      <c r="G39" s="118" t="s">
        <v>696</v>
      </c>
      <c r="H39" s="118" t="s">
        <v>697</v>
      </c>
      <c r="I39" s="118">
        <v>175</v>
      </c>
      <c r="J39" s="118">
        <f t="shared" si="0"/>
        <v>140</v>
      </c>
      <c r="K39" s="118"/>
      <c r="L39" s="130"/>
    </row>
    <row r="40" spans="1:12">
      <c r="A40" s="118" t="s">
        <v>157</v>
      </c>
      <c r="B40" s="118" t="s">
        <v>158</v>
      </c>
      <c r="C40" s="118" t="s">
        <v>159</v>
      </c>
      <c r="D40" s="118" t="s">
        <v>160</v>
      </c>
      <c r="E40" s="118" t="s">
        <v>201</v>
      </c>
      <c r="F40" s="118"/>
      <c r="G40" s="118" t="s">
        <v>696</v>
      </c>
      <c r="H40" s="118" t="s">
        <v>697</v>
      </c>
      <c r="I40" s="118">
        <v>400</v>
      </c>
      <c r="J40" s="118">
        <f t="shared" si="0"/>
        <v>320</v>
      </c>
      <c r="K40" s="118"/>
      <c r="L40" s="130"/>
    </row>
    <row r="41" spans="1:12">
      <c r="A41" s="118" t="s">
        <v>157</v>
      </c>
      <c r="B41" s="118" t="s">
        <v>158</v>
      </c>
      <c r="C41" s="118" t="s">
        <v>159</v>
      </c>
      <c r="D41" s="118" t="s">
        <v>160</v>
      </c>
      <c r="E41" s="118" t="s">
        <v>202</v>
      </c>
      <c r="F41" s="118"/>
      <c r="G41" s="118" t="s">
        <v>696</v>
      </c>
      <c r="H41" s="118" t="s">
        <v>697</v>
      </c>
      <c r="I41" s="118">
        <v>300</v>
      </c>
      <c r="J41" s="118">
        <f t="shared" si="0"/>
        <v>240</v>
      </c>
      <c r="K41" s="118"/>
      <c r="L41" s="130"/>
    </row>
    <row r="42" spans="1:12">
      <c r="A42" s="118" t="s">
        <v>157</v>
      </c>
      <c r="B42" s="118" t="s">
        <v>158</v>
      </c>
      <c r="C42" s="118" t="s">
        <v>159</v>
      </c>
      <c r="D42" s="118" t="s">
        <v>160</v>
      </c>
      <c r="E42" s="118" t="s">
        <v>203</v>
      </c>
      <c r="F42" s="118"/>
      <c r="G42" s="118" t="s">
        <v>696</v>
      </c>
      <c r="H42" s="118" t="s">
        <v>697</v>
      </c>
      <c r="I42" s="118">
        <v>150</v>
      </c>
      <c r="J42" s="118">
        <f t="shared" si="0"/>
        <v>120</v>
      </c>
      <c r="K42" s="118"/>
      <c r="L42" s="130"/>
    </row>
    <row r="43" spans="1:12">
      <c r="A43" s="118" t="s">
        <v>157</v>
      </c>
      <c r="B43" s="118" t="s">
        <v>158</v>
      </c>
      <c r="C43" s="118" t="s">
        <v>159</v>
      </c>
      <c r="D43" s="118" t="s">
        <v>204</v>
      </c>
      <c r="E43" s="118" t="s">
        <v>293</v>
      </c>
      <c r="F43" s="118"/>
      <c r="G43" s="118" t="s">
        <v>696</v>
      </c>
      <c r="H43" s="118" t="s">
        <v>697</v>
      </c>
      <c r="I43" s="118">
        <v>0</v>
      </c>
      <c r="J43" s="118">
        <f t="shared" si="0"/>
        <v>0</v>
      </c>
      <c r="K43" s="118"/>
      <c r="L43" s="130"/>
    </row>
    <row r="44" spans="1:12">
      <c r="A44" s="118" t="s">
        <v>157</v>
      </c>
      <c r="B44" s="118" t="s">
        <v>158</v>
      </c>
      <c r="C44" s="118" t="s">
        <v>159</v>
      </c>
      <c r="D44" s="118" t="s">
        <v>204</v>
      </c>
      <c r="E44" s="118" t="s">
        <v>205</v>
      </c>
      <c r="F44" s="118"/>
      <c r="G44" s="118" t="s">
        <v>696</v>
      </c>
      <c r="H44" s="118" t="s">
        <v>697</v>
      </c>
      <c r="I44" s="118">
        <v>50</v>
      </c>
      <c r="J44" s="118">
        <f t="shared" si="0"/>
        <v>40</v>
      </c>
      <c r="K44" s="118"/>
      <c r="L44" s="130"/>
    </row>
    <row r="45" spans="1:12">
      <c r="A45" s="118" t="s">
        <v>157</v>
      </c>
      <c r="B45" s="118" t="s">
        <v>158</v>
      </c>
      <c r="C45" s="118" t="s">
        <v>159</v>
      </c>
      <c r="D45" s="118" t="s">
        <v>390</v>
      </c>
      <c r="E45" s="118" t="s">
        <v>639</v>
      </c>
      <c r="F45" s="118"/>
      <c r="G45" s="118" t="s">
        <v>696</v>
      </c>
      <c r="H45" s="118" t="s">
        <v>697</v>
      </c>
      <c r="I45" s="118">
        <v>175</v>
      </c>
      <c r="J45" s="118">
        <f t="shared" si="0"/>
        <v>140</v>
      </c>
      <c r="K45" s="118"/>
      <c r="L45" s="130"/>
    </row>
    <row r="46" spans="1:12">
      <c r="A46" s="118" t="s">
        <v>157</v>
      </c>
      <c r="B46" s="118" t="s">
        <v>158</v>
      </c>
      <c r="C46" s="118" t="s">
        <v>159</v>
      </c>
      <c r="D46" s="118" t="s">
        <v>206</v>
      </c>
      <c r="E46" s="118" t="s">
        <v>698</v>
      </c>
      <c r="F46" s="118"/>
      <c r="G46" s="118" t="s">
        <v>696</v>
      </c>
      <c r="H46" s="118" t="s">
        <v>697</v>
      </c>
      <c r="I46" s="118">
        <v>700</v>
      </c>
      <c r="J46" s="118">
        <v>700</v>
      </c>
      <c r="K46" s="118"/>
      <c r="L46" s="130"/>
    </row>
    <row r="47" spans="1:12">
      <c r="A47" s="118" t="s">
        <v>157</v>
      </c>
      <c r="B47" s="118" t="s">
        <v>158</v>
      </c>
      <c r="C47" s="118" t="s">
        <v>159</v>
      </c>
      <c r="D47" s="118" t="s">
        <v>206</v>
      </c>
      <c r="E47" s="118" t="s">
        <v>208</v>
      </c>
      <c r="F47" s="118"/>
      <c r="G47" s="118" t="s">
        <v>696</v>
      </c>
      <c r="H47" s="118" t="s">
        <v>697</v>
      </c>
      <c r="I47" s="118">
        <v>475</v>
      </c>
      <c r="J47" s="118">
        <v>475</v>
      </c>
      <c r="K47" s="118"/>
      <c r="L47" s="130"/>
    </row>
    <row r="48" spans="1:12">
      <c r="A48" s="118" t="s">
        <v>157</v>
      </c>
      <c r="B48" s="118" t="s">
        <v>158</v>
      </c>
      <c r="C48" s="118" t="s">
        <v>159</v>
      </c>
      <c r="D48" s="118" t="s">
        <v>163</v>
      </c>
      <c r="E48" s="118" t="s">
        <v>319</v>
      </c>
      <c r="F48" s="118"/>
      <c r="G48" s="118" t="s">
        <v>696</v>
      </c>
      <c r="H48" s="118" t="s">
        <v>697</v>
      </c>
      <c r="I48" s="118">
        <v>75</v>
      </c>
      <c r="J48" s="118">
        <f t="shared" si="0"/>
        <v>60</v>
      </c>
      <c r="K48" s="118"/>
      <c r="L48" s="130"/>
    </row>
    <row r="49" spans="1:12">
      <c r="A49" s="118" t="s">
        <v>157</v>
      </c>
      <c r="B49" s="118" t="s">
        <v>158</v>
      </c>
      <c r="C49" s="118" t="s">
        <v>159</v>
      </c>
      <c r="D49" s="118" t="s">
        <v>163</v>
      </c>
      <c r="E49" s="118" t="s">
        <v>209</v>
      </c>
      <c r="F49" s="118"/>
      <c r="G49" s="118" t="s">
        <v>696</v>
      </c>
      <c r="H49" s="118" t="s">
        <v>697</v>
      </c>
      <c r="I49" s="118">
        <v>150</v>
      </c>
      <c r="J49" s="118">
        <f t="shared" si="0"/>
        <v>120</v>
      </c>
      <c r="K49" s="118"/>
      <c r="L49" s="130"/>
    </row>
    <row r="50" spans="1:12">
      <c r="A50" s="118" t="s">
        <v>157</v>
      </c>
      <c r="B50" s="118" t="s">
        <v>158</v>
      </c>
      <c r="C50" s="118" t="s">
        <v>159</v>
      </c>
      <c r="D50" s="118" t="s">
        <v>160</v>
      </c>
      <c r="E50" s="118" t="s">
        <v>210</v>
      </c>
      <c r="F50" s="118"/>
      <c r="G50" s="118" t="s">
        <v>696</v>
      </c>
      <c r="H50" s="118" t="s">
        <v>697</v>
      </c>
      <c r="I50" s="118">
        <v>75</v>
      </c>
      <c r="J50" s="118">
        <f t="shared" si="0"/>
        <v>60</v>
      </c>
      <c r="K50" s="118"/>
      <c r="L50" s="130"/>
    </row>
    <row r="51" spans="1:12">
      <c r="A51" s="118" t="s">
        <v>157</v>
      </c>
      <c r="B51" s="118" t="s">
        <v>158</v>
      </c>
      <c r="C51" s="118" t="s">
        <v>159</v>
      </c>
      <c r="D51" s="118" t="s">
        <v>160</v>
      </c>
      <c r="E51" s="118" t="s">
        <v>211</v>
      </c>
      <c r="F51" s="118"/>
      <c r="G51" s="118" t="s">
        <v>696</v>
      </c>
      <c r="H51" s="118" t="s">
        <v>697</v>
      </c>
      <c r="I51" s="118">
        <v>100</v>
      </c>
      <c r="J51" s="118">
        <f t="shared" si="0"/>
        <v>80</v>
      </c>
      <c r="K51" s="118"/>
      <c r="L51" s="130"/>
    </row>
    <row r="52" spans="1:12">
      <c r="A52" s="118" t="s">
        <v>157</v>
      </c>
      <c r="B52" s="118" t="s">
        <v>158</v>
      </c>
      <c r="C52" s="118" t="s">
        <v>159</v>
      </c>
      <c r="D52" s="118" t="s">
        <v>160</v>
      </c>
      <c r="E52" s="118" t="s">
        <v>212</v>
      </c>
      <c r="F52" s="118"/>
      <c r="G52" s="118" t="s">
        <v>696</v>
      </c>
      <c r="H52" s="118" t="s">
        <v>697</v>
      </c>
      <c r="I52" s="118">
        <v>700</v>
      </c>
      <c r="J52" s="118">
        <f t="shared" si="0"/>
        <v>560</v>
      </c>
      <c r="K52" s="118"/>
      <c r="L52" s="130"/>
    </row>
    <row r="53" spans="1:12">
      <c r="A53" s="118" t="s">
        <v>157</v>
      </c>
      <c r="B53" s="118" t="s">
        <v>158</v>
      </c>
      <c r="C53" s="118" t="s">
        <v>159</v>
      </c>
      <c r="D53" s="118" t="s">
        <v>160</v>
      </c>
      <c r="E53" s="118" t="s">
        <v>213</v>
      </c>
      <c r="F53" s="118"/>
      <c r="G53" s="118" t="s">
        <v>696</v>
      </c>
      <c r="H53" s="118" t="s">
        <v>697</v>
      </c>
      <c r="I53" s="118">
        <v>215</v>
      </c>
      <c r="J53" s="118">
        <f t="shared" si="0"/>
        <v>172</v>
      </c>
      <c r="K53" s="118"/>
      <c r="L53" s="130"/>
    </row>
    <row r="54" spans="1:12">
      <c r="A54" s="118" t="s">
        <v>157</v>
      </c>
      <c r="B54" s="118" t="s">
        <v>158</v>
      </c>
      <c r="C54" s="118" t="s">
        <v>159</v>
      </c>
      <c r="D54" s="118" t="s">
        <v>428</v>
      </c>
      <c r="E54" s="118" t="s">
        <v>428</v>
      </c>
      <c r="F54" s="118"/>
      <c r="G54" s="118" t="s">
        <v>696</v>
      </c>
      <c r="H54" s="118" t="s">
        <v>697</v>
      </c>
      <c r="I54" s="118">
        <v>700</v>
      </c>
      <c r="J54" s="118">
        <f t="shared" si="0"/>
        <v>560</v>
      </c>
      <c r="K54" s="118"/>
      <c r="L54" s="130"/>
    </row>
    <row r="55" spans="1:12">
      <c r="A55" s="118" t="s">
        <v>157</v>
      </c>
      <c r="B55" s="118" t="s">
        <v>158</v>
      </c>
      <c r="C55" s="118" t="s">
        <v>159</v>
      </c>
      <c r="D55" s="118" t="s">
        <v>160</v>
      </c>
      <c r="E55" s="118" t="s">
        <v>214</v>
      </c>
      <c r="F55" s="118"/>
      <c r="G55" s="118" t="s">
        <v>696</v>
      </c>
      <c r="H55" s="118" t="s">
        <v>697</v>
      </c>
      <c r="I55" s="118">
        <v>100</v>
      </c>
      <c r="J55" s="118">
        <f t="shared" si="0"/>
        <v>80</v>
      </c>
      <c r="K55" s="118"/>
      <c r="L55" s="130"/>
    </row>
    <row r="56" spans="1:12">
      <c r="A56" s="118" t="s">
        <v>157</v>
      </c>
      <c r="B56" s="118" t="s">
        <v>158</v>
      </c>
      <c r="C56" s="118" t="s">
        <v>159</v>
      </c>
      <c r="D56" s="118" t="s">
        <v>169</v>
      </c>
      <c r="E56" s="118" t="s">
        <v>215</v>
      </c>
      <c r="F56" s="118"/>
      <c r="G56" s="118" t="s">
        <v>696</v>
      </c>
      <c r="H56" s="118" t="s">
        <v>697</v>
      </c>
      <c r="I56" s="118">
        <v>650</v>
      </c>
      <c r="J56" s="118">
        <f t="shared" si="0"/>
        <v>520</v>
      </c>
      <c r="K56" s="118"/>
      <c r="L56" s="130"/>
    </row>
    <row r="57" spans="1:12">
      <c r="A57" s="118" t="s">
        <v>157</v>
      </c>
      <c r="B57" s="118" t="s">
        <v>158</v>
      </c>
      <c r="C57" s="118" t="s">
        <v>159</v>
      </c>
      <c r="D57" s="118" t="s">
        <v>165</v>
      </c>
      <c r="E57" s="118" t="s">
        <v>216</v>
      </c>
      <c r="F57" s="118"/>
      <c r="G57" s="118" t="s">
        <v>696</v>
      </c>
      <c r="H57" s="118" t="s">
        <v>697</v>
      </c>
      <c r="I57" s="118">
        <v>150</v>
      </c>
      <c r="J57" s="118">
        <f t="shared" si="0"/>
        <v>120</v>
      </c>
      <c r="K57" s="118"/>
      <c r="L57" s="130"/>
    </row>
    <row r="58" spans="1:12">
      <c r="A58" s="118" t="s">
        <v>157</v>
      </c>
      <c r="B58" s="118" t="s">
        <v>158</v>
      </c>
      <c r="C58" s="118" t="s">
        <v>159</v>
      </c>
      <c r="D58" s="118" t="s">
        <v>160</v>
      </c>
      <c r="E58" s="118" t="s">
        <v>217</v>
      </c>
      <c r="F58" s="118"/>
      <c r="G58" s="118" t="s">
        <v>696</v>
      </c>
      <c r="H58" s="118" t="s">
        <v>697</v>
      </c>
      <c r="I58" s="118">
        <v>200</v>
      </c>
      <c r="J58" s="118">
        <f t="shared" si="0"/>
        <v>160</v>
      </c>
      <c r="K58" s="118"/>
      <c r="L58" s="130"/>
    </row>
    <row r="59" spans="1:12">
      <c r="A59" s="118" t="s">
        <v>157</v>
      </c>
      <c r="B59" s="118" t="s">
        <v>158</v>
      </c>
      <c r="C59" s="118" t="s">
        <v>159</v>
      </c>
      <c r="D59" s="118" t="s">
        <v>390</v>
      </c>
      <c r="E59" s="118" t="s">
        <v>647</v>
      </c>
      <c r="F59" s="118"/>
      <c r="G59" s="118" t="s">
        <v>696</v>
      </c>
      <c r="H59" s="118" t="s">
        <v>697</v>
      </c>
      <c r="I59" s="118">
        <v>200</v>
      </c>
      <c r="J59" s="118">
        <f t="shared" si="0"/>
        <v>160</v>
      </c>
      <c r="K59" s="118"/>
      <c r="L59" s="130"/>
    </row>
    <row r="60" spans="1:12">
      <c r="A60" s="118" t="s">
        <v>157</v>
      </c>
      <c r="B60" s="118" t="s">
        <v>158</v>
      </c>
      <c r="C60" s="118" t="s">
        <v>159</v>
      </c>
      <c r="D60" s="118" t="s">
        <v>160</v>
      </c>
      <c r="E60" s="118" t="s">
        <v>384</v>
      </c>
      <c r="F60" s="118"/>
      <c r="G60" s="118" t="s">
        <v>696</v>
      </c>
      <c r="H60" s="118" t="s">
        <v>697</v>
      </c>
      <c r="I60" s="118">
        <v>420</v>
      </c>
      <c r="J60" s="118">
        <f t="shared" si="0"/>
        <v>336</v>
      </c>
      <c r="K60" s="118"/>
      <c r="L60" s="130"/>
    </row>
    <row r="61" spans="1:12">
      <c r="A61" s="118" t="s">
        <v>157</v>
      </c>
      <c r="B61" s="118" t="s">
        <v>158</v>
      </c>
      <c r="C61" s="118" t="s">
        <v>159</v>
      </c>
      <c r="D61" s="118" t="s">
        <v>160</v>
      </c>
      <c r="E61" s="118" t="s">
        <v>218</v>
      </c>
      <c r="F61" s="118"/>
      <c r="G61" s="118" t="s">
        <v>696</v>
      </c>
      <c r="H61" s="118" t="s">
        <v>697</v>
      </c>
      <c r="I61" s="118">
        <v>200</v>
      </c>
      <c r="J61" s="118">
        <f t="shared" si="0"/>
        <v>160</v>
      </c>
      <c r="K61" s="118"/>
      <c r="L61" s="130"/>
    </row>
    <row r="62" spans="1:12">
      <c r="A62" s="118" t="s">
        <v>157</v>
      </c>
      <c r="B62" s="118" t="s">
        <v>158</v>
      </c>
      <c r="C62" s="118" t="s">
        <v>159</v>
      </c>
      <c r="D62" s="118" t="s">
        <v>160</v>
      </c>
      <c r="E62" s="118" t="s">
        <v>219</v>
      </c>
      <c r="F62" s="118"/>
      <c r="G62" s="118" t="s">
        <v>696</v>
      </c>
      <c r="H62" s="118" t="s">
        <v>697</v>
      </c>
      <c r="I62" s="118">
        <v>250</v>
      </c>
      <c r="J62" s="118">
        <f t="shared" si="0"/>
        <v>200</v>
      </c>
      <c r="K62" s="118"/>
      <c r="L62" s="130"/>
    </row>
    <row r="63" spans="1:12">
      <c r="A63" s="118" t="s">
        <v>157</v>
      </c>
      <c r="B63" s="118" t="s">
        <v>158</v>
      </c>
      <c r="C63" s="118" t="s">
        <v>159</v>
      </c>
      <c r="D63" s="118" t="s">
        <v>160</v>
      </c>
      <c r="E63" s="118" t="s">
        <v>220</v>
      </c>
      <c r="F63" s="118"/>
      <c r="G63" s="118" t="s">
        <v>696</v>
      </c>
      <c r="H63" s="118" t="s">
        <v>697</v>
      </c>
      <c r="I63" s="118">
        <v>150</v>
      </c>
      <c r="J63" s="118">
        <f t="shared" si="0"/>
        <v>120</v>
      </c>
      <c r="K63" s="118"/>
      <c r="L63" s="130"/>
    </row>
    <row r="64" spans="1:12">
      <c r="A64" s="118" t="s">
        <v>157</v>
      </c>
      <c r="B64" s="118" t="s">
        <v>158</v>
      </c>
      <c r="C64" s="118" t="s">
        <v>159</v>
      </c>
      <c r="D64" s="118" t="s">
        <v>160</v>
      </c>
      <c r="E64" s="118" t="s">
        <v>339</v>
      </c>
      <c r="F64" s="118"/>
      <c r="G64" s="118" t="s">
        <v>696</v>
      </c>
      <c r="H64" s="118" t="s">
        <v>697</v>
      </c>
      <c r="I64" s="118">
        <v>50</v>
      </c>
      <c r="J64" s="118">
        <f t="shared" si="0"/>
        <v>40</v>
      </c>
      <c r="K64" s="118"/>
      <c r="L64" s="130"/>
    </row>
    <row r="65" spans="1:12">
      <c r="A65" s="118" t="s">
        <v>157</v>
      </c>
      <c r="B65" s="118" t="s">
        <v>158</v>
      </c>
      <c r="C65" s="118" t="s">
        <v>159</v>
      </c>
      <c r="D65" s="118" t="s">
        <v>160</v>
      </c>
      <c r="E65" s="118" t="s">
        <v>221</v>
      </c>
      <c r="F65" s="118"/>
      <c r="G65" s="118" t="s">
        <v>696</v>
      </c>
      <c r="H65" s="118" t="s">
        <v>697</v>
      </c>
      <c r="I65" s="118">
        <v>150</v>
      </c>
      <c r="J65" s="118">
        <f t="shared" si="0"/>
        <v>120</v>
      </c>
      <c r="K65" s="118"/>
      <c r="L65" s="130"/>
    </row>
    <row r="66" spans="1:12">
      <c r="A66" s="118" t="s">
        <v>157</v>
      </c>
      <c r="B66" s="118" t="s">
        <v>158</v>
      </c>
      <c r="C66" s="118" t="s">
        <v>159</v>
      </c>
      <c r="D66" s="118" t="s">
        <v>182</v>
      </c>
      <c r="E66" s="118" t="s">
        <v>699</v>
      </c>
      <c r="F66" s="118"/>
      <c r="G66" s="118" t="s">
        <v>696</v>
      </c>
      <c r="H66" s="118" t="s">
        <v>697</v>
      </c>
      <c r="I66" s="118">
        <v>1100</v>
      </c>
      <c r="J66" s="118">
        <f t="shared" si="0"/>
        <v>880</v>
      </c>
      <c r="K66" s="118"/>
      <c r="L66" s="130"/>
    </row>
    <row r="67" spans="1:12">
      <c r="A67" s="118" t="s">
        <v>157</v>
      </c>
      <c r="B67" s="118" t="s">
        <v>158</v>
      </c>
      <c r="C67" s="118" t="s">
        <v>159</v>
      </c>
      <c r="D67" s="118" t="s">
        <v>390</v>
      </c>
      <c r="E67" s="118" t="s">
        <v>651</v>
      </c>
      <c r="F67" s="118"/>
      <c r="G67" s="118" t="s">
        <v>696</v>
      </c>
      <c r="H67" s="118" t="s">
        <v>697</v>
      </c>
      <c r="I67" s="118">
        <v>200</v>
      </c>
      <c r="J67" s="118">
        <f t="shared" ref="J67:J130" si="1">I67*0.8</f>
        <v>160</v>
      </c>
      <c r="K67" s="118"/>
      <c r="L67" s="130"/>
    </row>
    <row r="68" spans="1:12">
      <c r="A68" s="118" t="s">
        <v>157</v>
      </c>
      <c r="B68" s="118" t="s">
        <v>158</v>
      </c>
      <c r="C68" s="118" t="s">
        <v>159</v>
      </c>
      <c r="D68" s="118" t="s">
        <v>169</v>
      </c>
      <c r="E68" s="118" t="s">
        <v>222</v>
      </c>
      <c r="F68" s="118"/>
      <c r="G68" s="118" t="s">
        <v>696</v>
      </c>
      <c r="H68" s="118" t="s">
        <v>697</v>
      </c>
      <c r="I68" s="118">
        <v>700</v>
      </c>
      <c r="J68" s="118">
        <f t="shared" si="1"/>
        <v>560</v>
      </c>
      <c r="K68" s="118"/>
      <c r="L68" s="130"/>
    </row>
    <row r="69" spans="1:12">
      <c r="A69" s="118" t="s">
        <v>157</v>
      </c>
      <c r="B69" s="118" t="s">
        <v>158</v>
      </c>
      <c r="C69" s="118" t="s">
        <v>159</v>
      </c>
      <c r="D69" s="118" t="s">
        <v>169</v>
      </c>
      <c r="E69" s="118" t="s">
        <v>223</v>
      </c>
      <c r="F69" s="118"/>
      <c r="G69" s="118" t="s">
        <v>696</v>
      </c>
      <c r="H69" s="118" t="s">
        <v>697</v>
      </c>
      <c r="I69" s="118">
        <v>600</v>
      </c>
      <c r="J69" s="118">
        <f t="shared" si="1"/>
        <v>480</v>
      </c>
      <c r="K69" s="118"/>
      <c r="L69" s="130"/>
    </row>
    <row r="70" spans="1:12">
      <c r="A70" s="118" t="s">
        <v>157</v>
      </c>
      <c r="B70" s="118" t="s">
        <v>158</v>
      </c>
      <c r="C70" s="118" t="s">
        <v>159</v>
      </c>
      <c r="D70" s="118" t="s">
        <v>169</v>
      </c>
      <c r="E70" s="118" t="s">
        <v>224</v>
      </c>
      <c r="F70" s="118"/>
      <c r="G70" s="118" t="s">
        <v>696</v>
      </c>
      <c r="H70" s="118" t="s">
        <v>697</v>
      </c>
      <c r="I70" s="118">
        <v>350</v>
      </c>
      <c r="J70" s="118">
        <f t="shared" si="1"/>
        <v>280</v>
      </c>
      <c r="K70" s="118"/>
      <c r="L70" s="130"/>
    </row>
    <row r="71" spans="1:12">
      <c r="A71" s="118" t="s">
        <v>157</v>
      </c>
      <c r="B71" s="118" t="s">
        <v>158</v>
      </c>
      <c r="C71" s="118" t="s">
        <v>159</v>
      </c>
      <c r="D71" s="118" t="s">
        <v>160</v>
      </c>
      <c r="E71" s="118" t="s">
        <v>225</v>
      </c>
      <c r="F71" s="118"/>
      <c r="G71" s="118" t="s">
        <v>696</v>
      </c>
      <c r="H71" s="118" t="s">
        <v>697</v>
      </c>
      <c r="I71" s="118">
        <v>200</v>
      </c>
      <c r="J71" s="118">
        <f t="shared" si="1"/>
        <v>160</v>
      </c>
      <c r="K71" s="118"/>
      <c r="L71" s="130"/>
    </row>
    <row r="72" spans="1:12">
      <c r="A72" s="118" t="s">
        <v>157</v>
      </c>
      <c r="B72" s="118" t="s">
        <v>158</v>
      </c>
      <c r="C72" s="118" t="s">
        <v>159</v>
      </c>
      <c r="D72" s="118" t="s">
        <v>206</v>
      </c>
      <c r="E72" s="118" t="s">
        <v>226</v>
      </c>
      <c r="F72" s="118"/>
      <c r="G72" s="118" t="s">
        <v>696</v>
      </c>
      <c r="H72" s="118" t="s">
        <v>697</v>
      </c>
      <c r="I72" s="118">
        <v>75</v>
      </c>
      <c r="J72" s="118">
        <f t="shared" si="1"/>
        <v>60</v>
      </c>
      <c r="K72" s="118"/>
      <c r="L72" s="130"/>
    </row>
    <row r="73" spans="1:12">
      <c r="A73" s="118" t="s">
        <v>157</v>
      </c>
      <c r="B73" s="118" t="s">
        <v>158</v>
      </c>
      <c r="C73" s="118" t="s">
        <v>159</v>
      </c>
      <c r="D73" s="118" t="s">
        <v>227</v>
      </c>
      <c r="E73" s="118" t="s">
        <v>228</v>
      </c>
      <c r="F73" s="118"/>
      <c r="G73" s="118" t="s">
        <v>696</v>
      </c>
      <c r="H73" s="118" t="s">
        <v>697</v>
      </c>
      <c r="I73" s="118">
        <v>300</v>
      </c>
      <c r="J73" s="118">
        <f t="shared" si="1"/>
        <v>240</v>
      </c>
      <c r="K73" s="118"/>
      <c r="L73" s="130"/>
    </row>
    <row r="74" spans="1:12">
      <c r="A74" s="118" t="s">
        <v>157</v>
      </c>
      <c r="B74" s="118" t="s">
        <v>158</v>
      </c>
      <c r="C74" s="118" t="s">
        <v>159</v>
      </c>
      <c r="D74" s="118" t="s">
        <v>169</v>
      </c>
      <c r="E74" s="118" t="s">
        <v>229</v>
      </c>
      <c r="F74" s="118"/>
      <c r="G74" s="118" t="s">
        <v>696</v>
      </c>
      <c r="H74" s="118" t="s">
        <v>697</v>
      </c>
      <c r="I74" s="118">
        <v>650</v>
      </c>
      <c r="J74" s="118">
        <f t="shared" si="1"/>
        <v>520</v>
      </c>
      <c r="K74" s="118"/>
      <c r="L74" s="130"/>
    </row>
    <row r="75" spans="1:12">
      <c r="A75" s="118" t="s">
        <v>157</v>
      </c>
      <c r="B75" s="118" t="s">
        <v>158</v>
      </c>
      <c r="C75" s="118" t="s">
        <v>159</v>
      </c>
      <c r="D75" s="118" t="s">
        <v>160</v>
      </c>
      <c r="E75" s="118" t="s">
        <v>230</v>
      </c>
      <c r="F75" s="118"/>
      <c r="G75" s="118" t="s">
        <v>696</v>
      </c>
      <c r="H75" s="118" t="s">
        <v>697</v>
      </c>
      <c r="I75" s="118">
        <v>150</v>
      </c>
      <c r="J75" s="118">
        <f t="shared" si="1"/>
        <v>120</v>
      </c>
      <c r="K75" s="118"/>
      <c r="L75" s="130"/>
    </row>
    <row r="76" spans="1:12">
      <c r="A76" s="118" t="s">
        <v>157</v>
      </c>
      <c r="B76" s="118" t="s">
        <v>158</v>
      </c>
      <c r="C76" s="118" t="s">
        <v>159</v>
      </c>
      <c r="D76" s="118" t="s">
        <v>182</v>
      </c>
      <c r="E76" s="118" t="s">
        <v>231</v>
      </c>
      <c r="F76" s="118"/>
      <c r="G76" s="118" t="s">
        <v>696</v>
      </c>
      <c r="H76" s="118" t="s">
        <v>697</v>
      </c>
      <c r="I76" s="118">
        <v>400</v>
      </c>
      <c r="J76" s="118">
        <f t="shared" si="1"/>
        <v>320</v>
      </c>
      <c r="K76" s="118"/>
      <c r="L76" s="130"/>
    </row>
    <row r="77" spans="1:12">
      <c r="A77" s="118" t="s">
        <v>157</v>
      </c>
      <c r="B77" s="118" t="s">
        <v>158</v>
      </c>
      <c r="C77" s="118" t="s">
        <v>159</v>
      </c>
      <c r="D77" s="118" t="s">
        <v>160</v>
      </c>
      <c r="E77" s="118" t="s">
        <v>232</v>
      </c>
      <c r="F77" s="118"/>
      <c r="G77" s="118" t="s">
        <v>696</v>
      </c>
      <c r="H77" s="118" t="s">
        <v>697</v>
      </c>
      <c r="I77" s="118">
        <v>100</v>
      </c>
      <c r="J77" s="118">
        <f t="shared" si="1"/>
        <v>80</v>
      </c>
      <c r="K77" s="118"/>
      <c r="L77" s="130"/>
    </row>
    <row r="78" spans="1:12">
      <c r="A78" s="118" t="s">
        <v>157</v>
      </c>
      <c r="B78" s="118" t="s">
        <v>158</v>
      </c>
      <c r="C78" s="118" t="s">
        <v>159</v>
      </c>
      <c r="D78" s="118" t="s">
        <v>169</v>
      </c>
      <c r="E78" s="118" t="s">
        <v>233</v>
      </c>
      <c r="F78" s="118"/>
      <c r="G78" s="118" t="s">
        <v>696</v>
      </c>
      <c r="H78" s="118" t="s">
        <v>697</v>
      </c>
      <c r="I78" s="118">
        <v>950</v>
      </c>
      <c r="J78" s="118">
        <f t="shared" si="1"/>
        <v>760</v>
      </c>
      <c r="K78" s="118"/>
      <c r="L78" s="130"/>
    </row>
    <row r="79" spans="1:12">
      <c r="A79" s="118" t="s">
        <v>157</v>
      </c>
      <c r="B79" s="118" t="s">
        <v>158</v>
      </c>
      <c r="C79" s="118" t="s">
        <v>159</v>
      </c>
      <c r="D79" s="118" t="s">
        <v>160</v>
      </c>
      <c r="E79" s="118" t="s">
        <v>234</v>
      </c>
      <c r="F79" s="118"/>
      <c r="G79" s="118" t="s">
        <v>696</v>
      </c>
      <c r="H79" s="118" t="s">
        <v>697</v>
      </c>
      <c r="I79" s="118">
        <v>300</v>
      </c>
      <c r="J79" s="118">
        <f t="shared" si="1"/>
        <v>240</v>
      </c>
      <c r="K79" s="118"/>
      <c r="L79" s="130"/>
    </row>
    <row r="80" spans="1:12">
      <c r="A80" s="118" t="s">
        <v>157</v>
      </c>
      <c r="B80" s="118" t="s">
        <v>158</v>
      </c>
      <c r="C80" s="118" t="s">
        <v>159</v>
      </c>
      <c r="D80" s="118" t="s">
        <v>160</v>
      </c>
      <c r="E80" s="118" t="s">
        <v>235</v>
      </c>
      <c r="F80" s="118"/>
      <c r="G80" s="118" t="s">
        <v>696</v>
      </c>
      <c r="H80" s="118" t="s">
        <v>697</v>
      </c>
      <c r="I80" s="118">
        <v>200</v>
      </c>
      <c r="J80" s="118">
        <f t="shared" si="1"/>
        <v>160</v>
      </c>
      <c r="K80" s="118"/>
      <c r="L80" s="130"/>
    </row>
    <row r="81" spans="1:12">
      <c r="A81" s="118" t="s">
        <v>157</v>
      </c>
      <c r="B81" s="118" t="s">
        <v>158</v>
      </c>
      <c r="C81" s="118" t="s">
        <v>159</v>
      </c>
      <c r="D81" s="118" t="s">
        <v>160</v>
      </c>
      <c r="E81" s="118" t="s">
        <v>236</v>
      </c>
      <c r="F81" s="118"/>
      <c r="G81" s="118" t="s">
        <v>696</v>
      </c>
      <c r="H81" s="118" t="s">
        <v>697</v>
      </c>
      <c r="I81" s="118">
        <v>150</v>
      </c>
      <c r="J81" s="118">
        <f t="shared" si="1"/>
        <v>120</v>
      </c>
      <c r="K81" s="118"/>
      <c r="L81" s="130"/>
    </row>
    <row r="82" spans="1:12">
      <c r="A82" s="118" t="s">
        <v>157</v>
      </c>
      <c r="B82" s="118" t="s">
        <v>158</v>
      </c>
      <c r="C82" s="118" t="s">
        <v>159</v>
      </c>
      <c r="D82" s="118" t="s">
        <v>160</v>
      </c>
      <c r="E82" s="118" t="s">
        <v>237</v>
      </c>
      <c r="F82" s="118"/>
      <c r="G82" s="118" t="s">
        <v>696</v>
      </c>
      <c r="H82" s="118" t="s">
        <v>697</v>
      </c>
      <c r="I82" s="118">
        <v>150</v>
      </c>
      <c r="J82" s="118">
        <f t="shared" si="1"/>
        <v>120</v>
      </c>
      <c r="K82" s="118"/>
      <c r="L82" s="130"/>
    </row>
    <row r="83" spans="1:12">
      <c r="A83" s="118" t="s">
        <v>157</v>
      </c>
      <c r="B83" s="118" t="s">
        <v>158</v>
      </c>
      <c r="C83" s="118" t="s">
        <v>159</v>
      </c>
      <c r="D83" s="118" t="s">
        <v>169</v>
      </c>
      <c r="E83" s="118" t="s">
        <v>238</v>
      </c>
      <c r="F83" s="118"/>
      <c r="G83" s="118" t="s">
        <v>696</v>
      </c>
      <c r="H83" s="118" t="s">
        <v>697</v>
      </c>
      <c r="I83" s="118">
        <v>150</v>
      </c>
      <c r="J83" s="118">
        <f t="shared" si="1"/>
        <v>120</v>
      </c>
      <c r="K83" s="118"/>
      <c r="L83" s="130"/>
    </row>
    <row r="84" spans="1:12">
      <c r="A84" s="118" t="s">
        <v>157</v>
      </c>
      <c r="B84" s="118" t="s">
        <v>158</v>
      </c>
      <c r="C84" s="118" t="s">
        <v>159</v>
      </c>
      <c r="D84" s="118" t="s">
        <v>160</v>
      </c>
      <c r="E84" s="118" t="s">
        <v>239</v>
      </c>
      <c r="F84" s="118"/>
      <c r="G84" s="118" t="s">
        <v>696</v>
      </c>
      <c r="H84" s="118" t="s">
        <v>697</v>
      </c>
      <c r="I84" s="118">
        <v>150</v>
      </c>
      <c r="J84" s="118">
        <f t="shared" si="1"/>
        <v>120</v>
      </c>
      <c r="K84" s="118"/>
      <c r="L84" s="130"/>
    </row>
    <row r="85" spans="1:12">
      <c r="A85" s="118" t="s">
        <v>157</v>
      </c>
      <c r="B85" s="118" t="s">
        <v>158</v>
      </c>
      <c r="C85" s="118" t="s">
        <v>159</v>
      </c>
      <c r="D85" s="118" t="s">
        <v>160</v>
      </c>
      <c r="E85" s="118" t="s">
        <v>240</v>
      </c>
      <c r="F85" s="118"/>
      <c r="G85" s="118" t="s">
        <v>696</v>
      </c>
      <c r="H85" s="118" t="s">
        <v>697</v>
      </c>
      <c r="I85" s="118">
        <v>200</v>
      </c>
      <c r="J85" s="118">
        <f t="shared" si="1"/>
        <v>160</v>
      </c>
      <c r="K85" s="118"/>
      <c r="L85" s="130"/>
    </row>
    <row r="86" spans="1:12">
      <c r="A86" s="118" t="s">
        <v>157</v>
      </c>
      <c r="B86" s="118" t="s">
        <v>158</v>
      </c>
      <c r="C86" s="118" t="s">
        <v>159</v>
      </c>
      <c r="D86" s="118" t="s">
        <v>390</v>
      </c>
      <c r="E86" s="118" t="s">
        <v>665</v>
      </c>
      <c r="F86" s="118"/>
      <c r="G86" s="118" t="s">
        <v>696</v>
      </c>
      <c r="H86" s="118" t="s">
        <v>697</v>
      </c>
      <c r="I86" s="118">
        <v>400</v>
      </c>
      <c r="J86" s="118">
        <f t="shared" si="1"/>
        <v>320</v>
      </c>
      <c r="K86" s="118"/>
      <c r="L86" s="130"/>
    </row>
    <row r="87" spans="1:12">
      <c r="A87" s="118" t="s">
        <v>157</v>
      </c>
      <c r="B87" s="118" t="s">
        <v>158</v>
      </c>
      <c r="C87" s="118" t="s">
        <v>159</v>
      </c>
      <c r="D87" s="118" t="s">
        <v>160</v>
      </c>
      <c r="E87" s="118" t="s">
        <v>241</v>
      </c>
      <c r="F87" s="118"/>
      <c r="G87" s="118" t="s">
        <v>696</v>
      </c>
      <c r="H87" s="118" t="s">
        <v>697</v>
      </c>
      <c r="I87" s="118">
        <v>100</v>
      </c>
      <c r="J87" s="118">
        <f t="shared" si="1"/>
        <v>80</v>
      </c>
      <c r="K87" s="118"/>
      <c r="L87" s="130"/>
    </row>
    <row r="88" spans="1:12">
      <c r="A88" s="118" t="s">
        <v>157</v>
      </c>
      <c r="B88" s="118" t="s">
        <v>158</v>
      </c>
      <c r="C88" s="118" t="s">
        <v>159</v>
      </c>
      <c r="D88" s="118" t="s">
        <v>206</v>
      </c>
      <c r="E88" s="118" t="s">
        <v>242</v>
      </c>
      <c r="F88" s="118"/>
      <c r="G88" s="118" t="s">
        <v>696</v>
      </c>
      <c r="H88" s="118" t="s">
        <v>697</v>
      </c>
      <c r="I88" s="118">
        <v>750</v>
      </c>
      <c r="J88" s="118">
        <v>750</v>
      </c>
      <c r="K88" s="118"/>
      <c r="L88" s="130"/>
    </row>
    <row r="89" spans="1:12">
      <c r="A89" s="148" t="s">
        <v>157</v>
      </c>
      <c r="B89" s="148" t="s">
        <v>158</v>
      </c>
      <c r="C89" s="148" t="s">
        <v>159</v>
      </c>
      <c r="D89" s="148" t="s">
        <v>227</v>
      </c>
      <c r="E89" s="148" t="s">
        <v>243</v>
      </c>
      <c r="F89" s="148"/>
      <c r="G89" s="148" t="s">
        <v>696</v>
      </c>
      <c r="H89" s="148" t="s">
        <v>697</v>
      </c>
      <c r="I89" s="148">
        <v>300</v>
      </c>
      <c r="J89" s="148">
        <f t="shared" si="1"/>
        <v>240</v>
      </c>
      <c r="K89" s="148"/>
      <c r="L89" s="130"/>
    </row>
    <row r="90" spans="1:12">
      <c r="A90" s="118" t="s">
        <v>157</v>
      </c>
      <c r="B90" s="118" t="s">
        <v>158</v>
      </c>
      <c r="C90" s="118" t="s">
        <v>159</v>
      </c>
      <c r="D90" s="118" t="s">
        <v>163</v>
      </c>
      <c r="E90" s="118" t="s">
        <v>244</v>
      </c>
      <c r="F90" s="118"/>
      <c r="G90" s="118" t="s">
        <v>696</v>
      </c>
      <c r="H90" s="118" t="s">
        <v>697</v>
      </c>
      <c r="I90" s="118">
        <v>400</v>
      </c>
      <c r="J90" s="118">
        <f t="shared" si="1"/>
        <v>320</v>
      </c>
      <c r="K90" s="118"/>
      <c r="L90" s="130"/>
    </row>
    <row r="91" spans="1:12">
      <c r="A91" s="118" t="s">
        <v>157</v>
      </c>
      <c r="B91" s="118" t="s">
        <v>158</v>
      </c>
      <c r="C91" s="118" t="s">
        <v>159</v>
      </c>
      <c r="D91" s="118" t="s">
        <v>169</v>
      </c>
      <c r="E91" s="118" t="s">
        <v>246</v>
      </c>
      <c r="F91" s="118"/>
      <c r="G91" s="118" t="s">
        <v>696</v>
      </c>
      <c r="H91" s="118" t="s">
        <v>697</v>
      </c>
      <c r="I91" s="118">
        <v>75</v>
      </c>
      <c r="J91" s="118">
        <f t="shared" si="1"/>
        <v>60</v>
      </c>
      <c r="K91" s="118"/>
      <c r="L91" s="130"/>
    </row>
    <row r="92" spans="1:12">
      <c r="A92" s="118" t="s">
        <v>157</v>
      </c>
      <c r="B92" s="118" t="s">
        <v>158</v>
      </c>
      <c r="C92" s="118" t="s">
        <v>159</v>
      </c>
      <c r="D92" s="118" t="s">
        <v>160</v>
      </c>
      <c r="E92" s="118" t="s">
        <v>248</v>
      </c>
      <c r="F92" s="118"/>
      <c r="G92" s="118" t="s">
        <v>696</v>
      </c>
      <c r="H92" s="118" t="s">
        <v>697</v>
      </c>
      <c r="I92" s="118">
        <v>200</v>
      </c>
      <c r="J92" s="118">
        <f t="shared" si="1"/>
        <v>160</v>
      </c>
      <c r="K92" s="118"/>
      <c r="L92" s="130"/>
    </row>
    <row r="93" spans="1:12">
      <c r="A93" s="118" t="s">
        <v>157</v>
      </c>
      <c r="B93" s="118" t="s">
        <v>158</v>
      </c>
      <c r="C93" s="118" t="s">
        <v>159</v>
      </c>
      <c r="D93" s="118" t="s">
        <v>160</v>
      </c>
      <c r="E93" s="118" t="s">
        <v>249</v>
      </c>
      <c r="F93" s="118"/>
      <c r="G93" s="118" t="s">
        <v>696</v>
      </c>
      <c r="H93" s="118" t="s">
        <v>697</v>
      </c>
      <c r="I93" s="118">
        <v>200</v>
      </c>
      <c r="J93" s="118">
        <f t="shared" si="1"/>
        <v>160</v>
      </c>
      <c r="K93" s="118"/>
      <c r="L93" s="130"/>
    </row>
    <row r="94" spans="1:12">
      <c r="A94" s="118" t="s">
        <v>157</v>
      </c>
      <c r="B94" s="118" t="s">
        <v>158</v>
      </c>
      <c r="C94" s="118" t="s">
        <v>159</v>
      </c>
      <c r="D94" s="118" t="s">
        <v>204</v>
      </c>
      <c r="E94" s="118" t="s">
        <v>250</v>
      </c>
      <c r="F94" s="118"/>
      <c r="G94" s="118" t="s">
        <v>696</v>
      </c>
      <c r="H94" s="118" t="s">
        <v>697</v>
      </c>
      <c r="I94" s="118">
        <v>50</v>
      </c>
      <c r="J94" s="118">
        <f t="shared" si="1"/>
        <v>40</v>
      </c>
      <c r="K94" s="118"/>
      <c r="L94" s="130"/>
    </row>
    <row r="95" spans="1:12">
      <c r="A95" s="118" t="s">
        <v>157</v>
      </c>
      <c r="B95" s="118" t="s">
        <v>158</v>
      </c>
      <c r="C95" s="118" t="s">
        <v>159</v>
      </c>
      <c r="D95" s="118" t="s">
        <v>160</v>
      </c>
      <c r="E95" s="118" t="s">
        <v>253</v>
      </c>
      <c r="F95" s="118"/>
      <c r="G95" s="118" t="s">
        <v>696</v>
      </c>
      <c r="H95" s="118" t="s">
        <v>697</v>
      </c>
      <c r="I95" s="118">
        <v>250</v>
      </c>
      <c r="J95" s="118">
        <f t="shared" si="1"/>
        <v>200</v>
      </c>
      <c r="K95" s="118"/>
      <c r="L95" s="130"/>
    </row>
    <row r="96" spans="1:12">
      <c r="A96" s="118" t="s">
        <v>157</v>
      </c>
      <c r="B96" s="118" t="s">
        <v>158</v>
      </c>
      <c r="C96" s="118" t="s">
        <v>159</v>
      </c>
      <c r="D96" s="118" t="s">
        <v>206</v>
      </c>
      <c r="E96" s="118" t="s">
        <v>254</v>
      </c>
      <c r="F96" s="118"/>
      <c r="G96" s="118" t="s">
        <v>696</v>
      </c>
      <c r="H96" s="118" t="s">
        <v>697</v>
      </c>
      <c r="I96" s="118">
        <v>25</v>
      </c>
      <c r="J96" s="118">
        <f t="shared" si="1"/>
        <v>20</v>
      </c>
      <c r="K96" s="118"/>
      <c r="L96" s="130"/>
    </row>
    <row r="97" spans="1:12">
      <c r="A97" s="118" t="s">
        <v>157</v>
      </c>
      <c r="B97" s="118" t="s">
        <v>158</v>
      </c>
      <c r="C97" s="118" t="s">
        <v>159</v>
      </c>
      <c r="D97" s="118" t="s">
        <v>204</v>
      </c>
      <c r="E97" s="118" t="s">
        <v>255</v>
      </c>
      <c r="F97" s="118"/>
      <c r="G97" s="118" t="s">
        <v>696</v>
      </c>
      <c r="H97" s="118" t="s">
        <v>697</v>
      </c>
      <c r="I97" s="118">
        <v>100</v>
      </c>
      <c r="J97" s="118">
        <f t="shared" si="1"/>
        <v>80</v>
      </c>
      <c r="K97" s="118"/>
      <c r="L97" s="130"/>
    </row>
    <row r="98" spans="1:12">
      <c r="A98" s="118" t="s">
        <v>157</v>
      </c>
      <c r="B98" s="118" t="s">
        <v>158</v>
      </c>
      <c r="C98" s="118" t="s">
        <v>159</v>
      </c>
      <c r="D98" s="118" t="s">
        <v>160</v>
      </c>
      <c r="E98" s="118" t="s">
        <v>256</v>
      </c>
      <c r="F98" s="118"/>
      <c r="G98" s="118" t="s">
        <v>696</v>
      </c>
      <c r="H98" s="118" t="s">
        <v>697</v>
      </c>
      <c r="I98" s="118">
        <v>50</v>
      </c>
      <c r="J98" s="118">
        <f t="shared" si="1"/>
        <v>40</v>
      </c>
      <c r="K98" s="118"/>
      <c r="L98" s="130"/>
    </row>
    <row r="99" spans="1:12">
      <c r="A99" s="118" t="s">
        <v>157</v>
      </c>
      <c r="B99" s="118" t="s">
        <v>158</v>
      </c>
      <c r="C99" s="118" t="s">
        <v>159</v>
      </c>
      <c r="D99" s="118" t="s">
        <v>390</v>
      </c>
      <c r="E99" s="118" t="s">
        <v>666</v>
      </c>
      <c r="F99" s="118"/>
      <c r="G99" s="118" t="s">
        <v>696</v>
      </c>
      <c r="H99" s="118" t="s">
        <v>697</v>
      </c>
      <c r="I99" s="118">
        <v>400</v>
      </c>
      <c r="J99" s="118">
        <f t="shared" si="1"/>
        <v>320</v>
      </c>
      <c r="K99" s="118"/>
      <c r="L99" s="130"/>
    </row>
    <row r="100" spans="1:12">
      <c r="A100" s="118" t="s">
        <v>157</v>
      </c>
      <c r="B100" s="118" t="s">
        <v>158</v>
      </c>
      <c r="C100" s="118" t="s">
        <v>159</v>
      </c>
      <c r="D100" s="118" t="s">
        <v>160</v>
      </c>
      <c r="E100" s="118" t="s">
        <v>259</v>
      </c>
      <c r="F100" s="118"/>
      <c r="G100" s="118" t="s">
        <v>696</v>
      </c>
      <c r="H100" s="118" t="s">
        <v>697</v>
      </c>
      <c r="I100" s="118">
        <v>200</v>
      </c>
      <c r="J100" s="118">
        <f t="shared" si="1"/>
        <v>160</v>
      </c>
      <c r="K100" s="118"/>
      <c r="L100" s="130"/>
    </row>
    <row r="101" spans="1:12">
      <c r="A101" s="118" t="s">
        <v>157</v>
      </c>
      <c r="B101" s="118" t="s">
        <v>158</v>
      </c>
      <c r="C101" s="118" t="s">
        <v>159</v>
      </c>
      <c r="D101" s="118" t="s">
        <v>160</v>
      </c>
      <c r="E101" s="118" t="s">
        <v>261</v>
      </c>
      <c r="F101" s="118"/>
      <c r="G101" s="118" t="s">
        <v>696</v>
      </c>
      <c r="H101" s="118" t="s">
        <v>697</v>
      </c>
      <c r="I101" s="118">
        <v>400</v>
      </c>
      <c r="J101" s="118">
        <f t="shared" si="1"/>
        <v>320</v>
      </c>
      <c r="K101" s="118"/>
      <c r="L101" s="130"/>
    </row>
    <row r="102" spans="1:12">
      <c r="A102" s="118" t="s">
        <v>157</v>
      </c>
      <c r="B102" s="118" t="s">
        <v>158</v>
      </c>
      <c r="C102" s="118" t="s">
        <v>159</v>
      </c>
      <c r="D102" s="118" t="s">
        <v>160</v>
      </c>
      <c r="E102" s="118" t="s">
        <v>262</v>
      </c>
      <c r="F102" s="118"/>
      <c r="G102" s="118" t="s">
        <v>696</v>
      </c>
      <c r="H102" s="118" t="s">
        <v>697</v>
      </c>
      <c r="I102" s="118">
        <v>400</v>
      </c>
      <c r="J102" s="118">
        <f t="shared" si="1"/>
        <v>320</v>
      </c>
      <c r="K102" s="118"/>
      <c r="L102" s="130"/>
    </row>
    <row r="103" spans="1:12">
      <c r="A103" s="118" t="s">
        <v>157</v>
      </c>
      <c r="B103" s="118" t="s">
        <v>158</v>
      </c>
      <c r="C103" s="118" t="s">
        <v>159</v>
      </c>
      <c r="D103" s="118" t="s">
        <v>160</v>
      </c>
      <c r="E103" s="118" t="s">
        <v>263</v>
      </c>
      <c r="F103" s="118"/>
      <c r="G103" s="118" t="s">
        <v>696</v>
      </c>
      <c r="H103" s="118" t="s">
        <v>697</v>
      </c>
      <c r="I103" s="118">
        <v>250</v>
      </c>
      <c r="J103" s="118">
        <f t="shared" si="1"/>
        <v>200</v>
      </c>
      <c r="K103" s="118"/>
      <c r="L103" s="130"/>
    </row>
    <row r="104" spans="1:12">
      <c r="A104" s="118" t="s">
        <v>157</v>
      </c>
      <c r="B104" s="118" t="s">
        <v>158</v>
      </c>
      <c r="C104" s="118" t="s">
        <v>159</v>
      </c>
      <c r="D104" s="118" t="s">
        <v>160</v>
      </c>
      <c r="E104" s="118" t="s">
        <v>264</v>
      </c>
      <c r="F104" s="118"/>
      <c r="G104" s="118" t="s">
        <v>696</v>
      </c>
      <c r="H104" s="118" t="s">
        <v>697</v>
      </c>
      <c r="I104" s="118">
        <v>200</v>
      </c>
      <c r="J104" s="118">
        <f t="shared" si="1"/>
        <v>160</v>
      </c>
      <c r="K104" s="118"/>
      <c r="L104" s="130"/>
    </row>
    <row r="105" spans="1:12">
      <c r="A105" s="118" t="s">
        <v>157</v>
      </c>
      <c r="B105" s="118" t="s">
        <v>158</v>
      </c>
      <c r="C105" s="118" t="s">
        <v>159</v>
      </c>
      <c r="D105" s="118" t="s">
        <v>160</v>
      </c>
      <c r="E105" s="118" t="s">
        <v>266</v>
      </c>
      <c r="F105" s="118"/>
      <c r="G105" s="118" t="s">
        <v>696</v>
      </c>
      <c r="H105" s="118" t="s">
        <v>697</v>
      </c>
      <c r="I105" s="118">
        <v>300</v>
      </c>
      <c r="J105" s="118">
        <f t="shared" si="1"/>
        <v>240</v>
      </c>
      <c r="K105" s="118"/>
      <c r="L105" s="130"/>
    </row>
    <row r="106" spans="1:12">
      <c r="A106" s="118" t="s">
        <v>157</v>
      </c>
      <c r="B106" s="118" t="s">
        <v>158</v>
      </c>
      <c r="C106" s="118" t="s">
        <v>159</v>
      </c>
      <c r="D106" s="118" t="s">
        <v>160</v>
      </c>
      <c r="E106" s="118" t="s">
        <v>267</v>
      </c>
      <c r="F106" s="118"/>
      <c r="G106" s="118" t="s">
        <v>696</v>
      </c>
      <c r="H106" s="118" t="s">
        <v>697</v>
      </c>
      <c r="I106" s="118">
        <v>200</v>
      </c>
      <c r="J106" s="118">
        <f t="shared" si="1"/>
        <v>160</v>
      </c>
      <c r="K106" s="118"/>
      <c r="L106" s="130"/>
    </row>
    <row r="107" spans="1:12">
      <c r="A107" s="118" t="s">
        <v>157</v>
      </c>
      <c r="B107" s="118" t="s">
        <v>158</v>
      </c>
      <c r="C107" s="118" t="s">
        <v>159</v>
      </c>
      <c r="D107" s="118" t="s">
        <v>268</v>
      </c>
      <c r="E107" s="118" t="s">
        <v>269</v>
      </c>
      <c r="F107" s="118"/>
      <c r="G107" s="118" t="s">
        <v>696</v>
      </c>
      <c r="H107" s="118" t="s">
        <v>697</v>
      </c>
      <c r="I107" s="118">
        <v>400</v>
      </c>
      <c r="J107" s="118">
        <f t="shared" si="1"/>
        <v>320</v>
      </c>
      <c r="K107" s="118"/>
      <c r="L107" s="130"/>
    </row>
    <row r="108" spans="1:12">
      <c r="A108" s="118" t="s">
        <v>157</v>
      </c>
      <c r="B108" s="118" t="s">
        <v>158</v>
      </c>
      <c r="C108" s="118" t="s">
        <v>159</v>
      </c>
      <c r="D108" s="118" t="s">
        <v>160</v>
      </c>
      <c r="E108" s="118" t="s">
        <v>270</v>
      </c>
      <c r="F108" s="118"/>
      <c r="G108" s="118" t="s">
        <v>696</v>
      </c>
      <c r="H108" s="118" t="s">
        <v>697</v>
      </c>
      <c r="I108" s="118">
        <v>175</v>
      </c>
      <c r="J108" s="118">
        <f t="shared" si="1"/>
        <v>140</v>
      </c>
      <c r="K108" s="118"/>
      <c r="L108" s="130"/>
    </row>
    <row r="109" spans="1:12">
      <c r="A109" s="118" t="s">
        <v>157</v>
      </c>
      <c r="B109" s="118" t="s">
        <v>158</v>
      </c>
      <c r="C109" s="118" t="s">
        <v>159</v>
      </c>
      <c r="D109" s="118" t="s">
        <v>160</v>
      </c>
      <c r="E109" s="118" t="s">
        <v>553</v>
      </c>
      <c r="F109" s="118"/>
      <c r="G109" s="118" t="s">
        <v>696</v>
      </c>
      <c r="H109" s="118" t="s">
        <v>697</v>
      </c>
      <c r="I109" s="118">
        <v>850</v>
      </c>
      <c r="J109" s="118">
        <f t="shared" si="1"/>
        <v>680</v>
      </c>
      <c r="K109" s="118"/>
      <c r="L109" s="130"/>
    </row>
    <row r="110" spans="1:12">
      <c r="A110" s="118" t="s">
        <v>157</v>
      </c>
      <c r="B110" s="118" t="s">
        <v>158</v>
      </c>
      <c r="C110" s="118" t="s">
        <v>159</v>
      </c>
      <c r="D110" s="118" t="s">
        <v>160</v>
      </c>
      <c r="E110" s="118" t="s">
        <v>271</v>
      </c>
      <c r="F110" s="118"/>
      <c r="G110" s="118" t="s">
        <v>696</v>
      </c>
      <c r="H110" s="118" t="s">
        <v>697</v>
      </c>
      <c r="I110" s="118">
        <v>400</v>
      </c>
      <c r="J110" s="118">
        <f t="shared" si="1"/>
        <v>320</v>
      </c>
      <c r="K110" s="118"/>
      <c r="L110" s="130"/>
    </row>
    <row r="111" spans="1:12">
      <c r="A111" s="118" t="s">
        <v>157</v>
      </c>
      <c r="B111" s="118" t="s">
        <v>158</v>
      </c>
      <c r="C111" s="118" t="s">
        <v>159</v>
      </c>
      <c r="D111" s="118" t="s">
        <v>390</v>
      </c>
      <c r="E111" s="118" t="s">
        <v>668</v>
      </c>
      <c r="F111" s="118"/>
      <c r="G111" s="118" t="s">
        <v>696</v>
      </c>
      <c r="H111" s="118" t="s">
        <v>697</v>
      </c>
      <c r="I111" s="118">
        <v>100</v>
      </c>
      <c r="J111" s="118">
        <f t="shared" si="1"/>
        <v>80</v>
      </c>
      <c r="K111" s="118"/>
      <c r="L111" s="130"/>
    </row>
    <row r="112" spans="1:12">
      <c r="A112" s="118" t="s">
        <v>157</v>
      </c>
      <c r="B112" s="118" t="s">
        <v>158</v>
      </c>
      <c r="C112" s="118" t="s">
        <v>159</v>
      </c>
      <c r="D112" s="118" t="s">
        <v>160</v>
      </c>
      <c r="E112" s="118" t="s">
        <v>272</v>
      </c>
      <c r="F112" s="118"/>
      <c r="G112" s="118" t="s">
        <v>696</v>
      </c>
      <c r="H112" s="118" t="s">
        <v>697</v>
      </c>
      <c r="I112" s="118">
        <v>450</v>
      </c>
      <c r="J112" s="118">
        <f t="shared" si="1"/>
        <v>360</v>
      </c>
      <c r="K112" s="118"/>
      <c r="L112" s="130"/>
    </row>
    <row r="113" spans="1:12">
      <c r="A113" s="118" t="s">
        <v>157</v>
      </c>
      <c r="B113" s="118" t="s">
        <v>158</v>
      </c>
      <c r="C113" s="118" t="s">
        <v>159</v>
      </c>
      <c r="D113" s="118" t="s">
        <v>160</v>
      </c>
      <c r="E113" s="118" t="s">
        <v>492</v>
      </c>
      <c r="F113" s="118"/>
      <c r="G113" s="118" t="s">
        <v>696</v>
      </c>
      <c r="H113" s="118" t="s">
        <v>697</v>
      </c>
      <c r="I113" s="118">
        <v>350</v>
      </c>
      <c r="J113" s="118">
        <f t="shared" si="1"/>
        <v>280</v>
      </c>
      <c r="K113" s="118"/>
      <c r="L113" s="130"/>
    </row>
    <row r="114" spans="1:12">
      <c r="A114" s="118" t="s">
        <v>157</v>
      </c>
      <c r="B114" s="118" t="s">
        <v>158</v>
      </c>
      <c r="C114" s="118" t="s">
        <v>159</v>
      </c>
      <c r="D114" s="118" t="s">
        <v>160</v>
      </c>
      <c r="E114" s="118" t="s">
        <v>273</v>
      </c>
      <c r="F114" s="118"/>
      <c r="G114" s="118" t="s">
        <v>696</v>
      </c>
      <c r="H114" s="118" t="s">
        <v>697</v>
      </c>
      <c r="I114" s="118">
        <v>150</v>
      </c>
      <c r="J114" s="118">
        <f t="shared" si="1"/>
        <v>120</v>
      </c>
      <c r="K114" s="118"/>
      <c r="L114" s="130"/>
    </row>
    <row r="115" spans="1:12">
      <c r="A115" s="118" t="s">
        <v>157</v>
      </c>
      <c r="B115" s="118" t="s">
        <v>158</v>
      </c>
      <c r="C115" s="118" t="s">
        <v>159</v>
      </c>
      <c r="D115" s="118" t="s">
        <v>160</v>
      </c>
      <c r="E115" s="118" t="s">
        <v>274</v>
      </c>
      <c r="F115" s="118"/>
      <c r="G115" s="118" t="s">
        <v>696</v>
      </c>
      <c r="H115" s="118" t="s">
        <v>697</v>
      </c>
      <c r="I115" s="118">
        <v>100</v>
      </c>
      <c r="J115" s="118">
        <f t="shared" si="1"/>
        <v>80</v>
      </c>
      <c r="K115" s="118"/>
      <c r="L115" s="130"/>
    </row>
    <row r="116" spans="1:12">
      <c r="A116" s="118" t="s">
        <v>157</v>
      </c>
      <c r="B116" s="118" t="s">
        <v>158</v>
      </c>
      <c r="C116" s="118" t="s">
        <v>159</v>
      </c>
      <c r="D116" s="118" t="s">
        <v>160</v>
      </c>
      <c r="E116" s="118" t="s">
        <v>275</v>
      </c>
      <c r="F116" s="118"/>
      <c r="G116" s="118" t="s">
        <v>696</v>
      </c>
      <c r="H116" s="118" t="s">
        <v>697</v>
      </c>
      <c r="I116" s="118">
        <v>100</v>
      </c>
      <c r="J116" s="118">
        <f t="shared" si="1"/>
        <v>80</v>
      </c>
      <c r="K116" s="118"/>
      <c r="L116" s="130"/>
    </row>
    <row r="117" spans="1:12">
      <c r="A117" s="118" t="s">
        <v>157</v>
      </c>
      <c r="B117" s="118" t="s">
        <v>158</v>
      </c>
      <c r="C117" s="118" t="s">
        <v>159</v>
      </c>
      <c r="D117" s="118" t="s">
        <v>160</v>
      </c>
      <c r="E117" s="118" t="s">
        <v>276</v>
      </c>
      <c r="F117" s="118"/>
      <c r="G117" s="118" t="s">
        <v>696</v>
      </c>
      <c r="H117" s="118" t="s">
        <v>697</v>
      </c>
      <c r="I117" s="118">
        <v>50</v>
      </c>
      <c r="J117" s="118">
        <f t="shared" si="1"/>
        <v>40</v>
      </c>
      <c r="K117" s="118"/>
      <c r="L117" s="130"/>
    </row>
    <row r="118" spans="1:12">
      <c r="A118" s="118" t="s">
        <v>157</v>
      </c>
      <c r="B118" s="118" t="s">
        <v>158</v>
      </c>
      <c r="C118" s="118" t="s">
        <v>159</v>
      </c>
      <c r="D118" s="118" t="s">
        <v>160</v>
      </c>
      <c r="E118" s="118" t="s">
        <v>277</v>
      </c>
      <c r="F118" s="118"/>
      <c r="G118" s="118" t="s">
        <v>696</v>
      </c>
      <c r="H118" s="118" t="s">
        <v>697</v>
      </c>
      <c r="I118" s="118">
        <v>150</v>
      </c>
      <c r="J118" s="118">
        <f t="shared" si="1"/>
        <v>120</v>
      </c>
      <c r="K118" s="118"/>
      <c r="L118" s="130"/>
    </row>
    <row r="119" spans="1:12">
      <c r="A119" s="118" t="s">
        <v>157</v>
      </c>
      <c r="B119" s="118" t="s">
        <v>158</v>
      </c>
      <c r="C119" s="118" t="s">
        <v>159</v>
      </c>
      <c r="D119" s="118" t="s">
        <v>160</v>
      </c>
      <c r="E119" s="118" t="s">
        <v>278</v>
      </c>
      <c r="F119" s="118"/>
      <c r="G119" s="118" t="s">
        <v>696</v>
      </c>
      <c r="H119" s="118" t="s">
        <v>697</v>
      </c>
      <c r="I119" s="118">
        <v>100</v>
      </c>
      <c r="J119" s="118">
        <f t="shared" si="1"/>
        <v>80</v>
      </c>
      <c r="K119" s="118"/>
      <c r="L119" s="130"/>
    </row>
    <row r="120" spans="1:12">
      <c r="A120" s="118" t="s">
        <v>157</v>
      </c>
      <c r="B120" s="118" t="s">
        <v>158</v>
      </c>
      <c r="C120" s="118" t="s">
        <v>159</v>
      </c>
      <c r="D120" s="118" t="s">
        <v>160</v>
      </c>
      <c r="E120" s="118" t="s">
        <v>279</v>
      </c>
      <c r="F120" s="118"/>
      <c r="G120" s="118" t="s">
        <v>696</v>
      </c>
      <c r="H120" s="118" t="s">
        <v>697</v>
      </c>
      <c r="I120" s="118">
        <v>100</v>
      </c>
      <c r="J120" s="118">
        <f t="shared" si="1"/>
        <v>80</v>
      </c>
      <c r="K120" s="118"/>
      <c r="L120" s="130"/>
    </row>
    <row r="121" spans="1:12">
      <c r="A121" s="118" t="s">
        <v>157</v>
      </c>
      <c r="B121" s="118" t="s">
        <v>158</v>
      </c>
      <c r="C121" s="118"/>
      <c r="D121" s="118" t="s">
        <v>659</v>
      </c>
      <c r="E121" s="118" t="s">
        <v>700</v>
      </c>
      <c r="F121" s="118"/>
      <c r="G121" s="118" t="s">
        <v>696</v>
      </c>
      <c r="H121" s="118" t="s">
        <v>701</v>
      </c>
      <c r="I121" s="118">
        <v>100</v>
      </c>
      <c r="J121" s="118">
        <f t="shared" si="1"/>
        <v>80</v>
      </c>
      <c r="K121" s="118"/>
      <c r="L121" s="130"/>
    </row>
    <row r="122" spans="1:12">
      <c r="A122" s="118" t="s">
        <v>157</v>
      </c>
      <c r="B122" s="118" t="s">
        <v>158</v>
      </c>
      <c r="C122" s="118" t="s">
        <v>159</v>
      </c>
      <c r="D122" s="118" t="s">
        <v>182</v>
      </c>
      <c r="E122" s="118" t="s">
        <v>702</v>
      </c>
      <c r="F122" s="118"/>
      <c r="G122" s="118" t="s">
        <v>696</v>
      </c>
      <c r="H122" s="118" t="s">
        <v>701</v>
      </c>
      <c r="I122" s="118">
        <v>150</v>
      </c>
      <c r="J122" s="118">
        <f t="shared" si="1"/>
        <v>120</v>
      </c>
      <c r="K122" s="118"/>
      <c r="L122" s="130"/>
    </row>
    <row r="123" spans="1:12">
      <c r="A123" s="118" t="s">
        <v>157</v>
      </c>
      <c r="B123" s="118" t="s">
        <v>158</v>
      </c>
      <c r="C123" s="118" t="s">
        <v>159</v>
      </c>
      <c r="D123" s="118" t="s">
        <v>182</v>
      </c>
      <c r="E123" s="118" t="s">
        <v>703</v>
      </c>
      <c r="F123" s="118"/>
      <c r="G123" s="118" t="s">
        <v>696</v>
      </c>
      <c r="H123" s="118" t="s">
        <v>701</v>
      </c>
      <c r="I123" s="118">
        <v>150</v>
      </c>
      <c r="J123" s="118">
        <f t="shared" si="1"/>
        <v>120</v>
      </c>
      <c r="K123" s="118"/>
      <c r="L123" s="130"/>
    </row>
    <row r="124" spans="1:12">
      <c r="A124" s="118" t="s">
        <v>157</v>
      </c>
      <c r="B124" s="118" t="s">
        <v>158</v>
      </c>
      <c r="C124" s="118" t="s">
        <v>159</v>
      </c>
      <c r="D124" s="118" t="s">
        <v>160</v>
      </c>
      <c r="E124" s="118" t="s">
        <v>704</v>
      </c>
      <c r="F124" s="118"/>
      <c r="G124" s="118" t="s">
        <v>696</v>
      </c>
      <c r="H124" s="118" t="s">
        <v>701</v>
      </c>
      <c r="I124" s="118">
        <v>100</v>
      </c>
      <c r="J124" s="118">
        <f t="shared" si="1"/>
        <v>80</v>
      </c>
      <c r="K124" s="118"/>
      <c r="L124" s="130"/>
    </row>
    <row r="125" spans="1:12">
      <c r="A125" s="118" t="s">
        <v>157</v>
      </c>
      <c r="B125" s="118" t="s">
        <v>158</v>
      </c>
      <c r="C125" s="118" t="s">
        <v>159</v>
      </c>
      <c r="D125" s="118" t="s">
        <v>169</v>
      </c>
      <c r="E125" s="118" t="s">
        <v>705</v>
      </c>
      <c r="F125" s="118"/>
      <c r="G125" s="118" t="s">
        <v>696</v>
      </c>
      <c r="H125" s="118" t="s">
        <v>701</v>
      </c>
      <c r="I125" s="118">
        <v>200</v>
      </c>
      <c r="J125" s="118">
        <f t="shared" si="1"/>
        <v>160</v>
      </c>
      <c r="K125" s="118"/>
      <c r="L125" s="130"/>
    </row>
    <row r="126" spans="1:12">
      <c r="A126" s="118" t="s">
        <v>157</v>
      </c>
      <c r="B126" s="118" t="s">
        <v>158</v>
      </c>
      <c r="C126" s="118" t="s">
        <v>159</v>
      </c>
      <c r="D126" s="118" t="s">
        <v>160</v>
      </c>
      <c r="E126" s="118" t="s">
        <v>706</v>
      </c>
      <c r="F126" s="118"/>
      <c r="G126" s="118" t="s">
        <v>696</v>
      </c>
      <c r="H126" s="118" t="s">
        <v>701</v>
      </c>
      <c r="I126" s="118">
        <v>150</v>
      </c>
      <c r="J126" s="118">
        <f t="shared" si="1"/>
        <v>120</v>
      </c>
      <c r="K126" s="118"/>
      <c r="L126" s="130"/>
    </row>
    <row r="127" spans="1:12">
      <c r="A127" s="118" t="s">
        <v>157</v>
      </c>
      <c r="B127" s="118" t="s">
        <v>158</v>
      </c>
      <c r="C127" s="118" t="s">
        <v>159</v>
      </c>
      <c r="D127" s="118" t="s">
        <v>204</v>
      </c>
      <c r="E127" s="118" t="s">
        <v>707</v>
      </c>
      <c r="F127" s="118"/>
      <c r="G127" s="118" t="s">
        <v>696</v>
      </c>
      <c r="H127" s="118" t="s">
        <v>701</v>
      </c>
      <c r="I127" s="118">
        <v>50</v>
      </c>
      <c r="J127" s="118">
        <f t="shared" si="1"/>
        <v>40</v>
      </c>
      <c r="K127" s="118"/>
      <c r="L127" s="130"/>
    </row>
    <row r="128" spans="1:12">
      <c r="A128" s="118" t="s">
        <v>157</v>
      </c>
      <c r="B128" s="118" t="s">
        <v>158</v>
      </c>
      <c r="C128" s="118" t="s">
        <v>159</v>
      </c>
      <c r="D128" s="118" t="s">
        <v>163</v>
      </c>
      <c r="E128" s="118" t="s">
        <v>678</v>
      </c>
      <c r="F128" s="118"/>
      <c r="G128" s="118" t="s">
        <v>696</v>
      </c>
      <c r="H128" s="118" t="s">
        <v>701</v>
      </c>
      <c r="I128" s="118">
        <v>200</v>
      </c>
      <c r="J128" s="118">
        <f t="shared" si="1"/>
        <v>160</v>
      </c>
      <c r="K128" s="118"/>
      <c r="L128" s="130"/>
    </row>
    <row r="129" spans="1:12">
      <c r="A129" s="118" t="s">
        <v>157</v>
      </c>
      <c r="B129" s="118" t="s">
        <v>158</v>
      </c>
      <c r="C129" s="118" t="s">
        <v>159</v>
      </c>
      <c r="D129" s="118" t="s">
        <v>163</v>
      </c>
      <c r="E129" s="118" t="s">
        <v>708</v>
      </c>
      <c r="F129" s="118"/>
      <c r="G129" s="118" t="s">
        <v>696</v>
      </c>
      <c r="H129" s="118" t="s">
        <v>701</v>
      </c>
      <c r="I129" s="118">
        <v>250</v>
      </c>
      <c r="J129" s="118">
        <f t="shared" si="1"/>
        <v>200</v>
      </c>
      <c r="K129" s="118"/>
      <c r="L129" s="130"/>
    </row>
    <row r="130" spans="1:12">
      <c r="A130" s="118" t="s">
        <v>157</v>
      </c>
      <c r="B130" s="118" t="s">
        <v>158</v>
      </c>
      <c r="C130" s="118" t="s">
        <v>159</v>
      </c>
      <c r="D130" s="118" t="s">
        <v>160</v>
      </c>
      <c r="E130" s="118" t="s">
        <v>211</v>
      </c>
      <c r="F130" s="118"/>
      <c r="G130" s="118" t="s">
        <v>696</v>
      </c>
      <c r="H130" s="118" t="s">
        <v>701</v>
      </c>
      <c r="I130" s="118">
        <v>150</v>
      </c>
      <c r="J130" s="118">
        <f t="shared" si="1"/>
        <v>120</v>
      </c>
      <c r="K130" s="118"/>
      <c r="L130" s="130"/>
    </row>
    <row r="131" spans="1:12">
      <c r="A131" s="118" t="s">
        <v>157</v>
      </c>
      <c r="B131" s="118" t="s">
        <v>158</v>
      </c>
      <c r="C131" s="118" t="s">
        <v>159</v>
      </c>
      <c r="D131" s="118" t="s">
        <v>160</v>
      </c>
      <c r="E131" s="118" t="s">
        <v>709</v>
      </c>
      <c r="F131" s="118"/>
      <c r="G131" s="118" t="s">
        <v>696</v>
      </c>
      <c r="H131" s="118" t="s">
        <v>701</v>
      </c>
      <c r="I131" s="118">
        <v>100</v>
      </c>
      <c r="J131" s="118">
        <f t="shared" ref="J131:J149" si="2">I131*0.8</f>
        <v>80</v>
      </c>
      <c r="K131" s="118"/>
      <c r="L131" s="130"/>
    </row>
    <row r="132" spans="1:12">
      <c r="A132" s="118" t="s">
        <v>157</v>
      </c>
      <c r="B132" s="118" t="s">
        <v>158</v>
      </c>
      <c r="C132" s="118" t="s">
        <v>159</v>
      </c>
      <c r="D132" s="118" t="s">
        <v>160</v>
      </c>
      <c r="E132" s="118" t="s">
        <v>557</v>
      </c>
      <c r="F132" s="118"/>
      <c r="G132" s="118" t="s">
        <v>696</v>
      </c>
      <c r="H132" s="118" t="s">
        <v>701</v>
      </c>
      <c r="I132" s="118">
        <v>150</v>
      </c>
      <c r="J132" s="118">
        <f t="shared" si="2"/>
        <v>120</v>
      </c>
      <c r="K132" s="118"/>
      <c r="L132" s="130"/>
    </row>
    <row r="133" spans="1:12">
      <c r="A133" s="118" t="s">
        <v>157</v>
      </c>
      <c r="B133" s="118" t="s">
        <v>158</v>
      </c>
      <c r="C133" s="118" t="s">
        <v>159</v>
      </c>
      <c r="D133" s="118" t="s">
        <v>206</v>
      </c>
      <c r="E133" s="118" t="s">
        <v>322</v>
      </c>
      <c r="F133" s="118"/>
      <c r="G133" s="118" t="s">
        <v>696</v>
      </c>
      <c r="H133" s="118" t="s">
        <v>701</v>
      </c>
      <c r="I133" s="118">
        <v>150</v>
      </c>
      <c r="J133" s="118">
        <f t="shared" si="2"/>
        <v>120</v>
      </c>
      <c r="K133" s="118"/>
      <c r="L133" s="130"/>
    </row>
    <row r="134" spans="1:12">
      <c r="A134" s="118" t="s">
        <v>157</v>
      </c>
      <c r="B134" s="118" t="s">
        <v>158</v>
      </c>
      <c r="C134" s="118" t="s">
        <v>159</v>
      </c>
      <c r="D134" s="118" t="s">
        <v>160</v>
      </c>
      <c r="E134" s="118" t="s">
        <v>569</v>
      </c>
      <c r="F134" s="118"/>
      <c r="G134" s="118" t="s">
        <v>696</v>
      </c>
      <c r="H134" s="118" t="s">
        <v>701</v>
      </c>
      <c r="I134" s="118">
        <v>150</v>
      </c>
      <c r="J134" s="118">
        <f t="shared" si="2"/>
        <v>120</v>
      </c>
      <c r="K134" s="118"/>
      <c r="L134" s="130"/>
    </row>
    <row r="135" spans="1:12">
      <c r="A135" s="118" t="s">
        <v>157</v>
      </c>
      <c r="B135" s="118" t="s">
        <v>158</v>
      </c>
      <c r="C135" s="118" t="s">
        <v>159</v>
      </c>
      <c r="D135" s="118" t="s">
        <v>160</v>
      </c>
      <c r="E135" s="118" t="s">
        <v>710</v>
      </c>
      <c r="F135" s="118"/>
      <c r="G135" s="118" t="s">
        <v>696</v>
      </c>
      <c r="H135" s="118" t="s">
        <v>701</v>
      </c>
      <c r="I135" s="118">
        <v>100</v>
      </c>
      <c r="J135" s="118">
        <f t="shared" si="2"/>
        <v>80</v>
      </c>
      <c r="K135" s="118"/>
      <c r="L135" s="130"/>
    </row>
    <row r="136" spans="1:12">
      <c r="A136" s="118" t="s">
        <v>157</v>
      </c>
      <c r="B136" s="118" t="s">
        <v>158</v>
      </c>
      <c r="C136" s="118" t="s">
        <v>159</v>
      </c>
      <c r="D136" s="118" t="s">
        <v>169</v>
      </c>
      <c r="E136" s="118" t="s">
        <v>711</v>
      </c>
      <c r="F136" s="118"/>
      <c r="G136" s="118" t="s">
        <v>696</v>
      </c>
      <c r="H136" s="118" t="s">
        <v>701</v>
      </c>
      <c r="I136" s="118">
        <v>300</v>
      </c>
      <c r="J136" s="118">
        <f t="shared" si="2"/>
        <v>240</v>
      </c>
      <c r="K136" s="118"/>
      <c r="L136" s="130"/>
    </row>
    <row r="137" spans="1:12">
      <c r="A137" s="118" t="s">
        <v>157</v>
      </c>
      <c r="B137" s="118" t="s">
        <v>158</v>
      </c>
      <c r="C137" s="118" t="s">
        <v>159</v>
      </c>
      <c r="D137" s="118" t="s">
        <v>160</v>
      </c>
      <c r="E137" s="118" t="s">
        <v>550</v>
      </c>
      <c r="F137" s="118"/>
      <c r="G137" s="118" t="s">
        <v>696</v>
      </c>
      <c r="H137" s="118" t="s">
        <v>701</v>
      </c>
      <c r="I137" s="118">
        <v>150</v>
      </c>
      <c r="J137" s="118">
        <f t="shared" si="2"/>
        <v>120</v>
      </c>
      <c r="K137" s="118"/>
      <c r="L137" s="130"/>
    </row>
    <row r="138" spans="1:12">
      <c r="A138" s="118" t="s">
        <v>157</v>
      </c>
      <c r="B138" s="118" t="s">
        <v>158</v>
      </c>
      <c r="C138" s="118" t="s">
        <v>159</v>
      </c>
      <c r="D138" s="118" t="s">
        <v>169</v>
      </c>
      <c r="E138" s="118" t="s">
        <v>712</v>
      </c>
      <c r="F138" s="118"/>
      <c r="G138" s="118" t="s">
        <v>696</v>
      </c>
      <c r="H138" s="118" t="s">
        <v>701</v>
      </c>
      <c r="I138" s="118">
        <v>300</v>
      </c>
      <c r="J138" s="118">
        <f t="shared" si="2"/>
        <v>240</v>
      </c>
      <c r="K138" s="118"/>
      <c r="L138" s="130"/>
    </row>
    <row r="139" spans="1:12">
      <c r="A139" s="118" t="s">
        <v>157</v>
      </c>
      <c r="B139" s="118" t="s">
        <v>158</v>
      </c>
      <c r="C139" s="118" t="s">
        <v>159</v>
      </c>
      <c r="D139" s="118" t="s">
        <v>204</v>
      </c>
      <c r="E139" s="118" t="s">
        <v>713</v>
      </c>
      <c r="F139" s="118"/>
      <c r="G139" s="118" t="s">
        <v>696</v>
      </c>
      <c r="H139" s="118" t="s">
        <v>701</v>
      </c>
      <c r="I139" s="118">
        <v>75</v>
      </c>
      <c r="J139" s="118">
        <f t="shared" si="2"/>
        <v>60</v>
      </c>
      <c r="K139" s="118"/>
      <c r="L139" s="130"/>
    </row>
    <row r="140" spans="1:12">
      <c r="A140" s="118" t="s">
        <v>157</v>
      </c>
      <c r="B140" s="118" t="s">
        <v>158</v>
      </c>
      <c r="C140" s="118" t="s">
        <v>159</v>
      </c>
      <c r="D140" s="118" t="s">
        <v>206</v>
      </c>
      <c r="E140" s="118" t="s">
        <v>714</v>
      </c>
      <c r="F140" s="118"/>
      <c r="G140" s="118" t="s">
        <v>696</v>
      </c>
      <c r="H140" s="118" t="s">
        <v>701</v>
      </c>
      <c r="I140" s="118">
        <v>200</v>
      </c>
      <c r="J140" s="118">
        <f t="shared" si="2"/>
        <v>160</v>
      </c>
      <c r="K140" s="118"/>
      <c r="L140" s="130"/>
    </row>
    <row r="141" spans="1:12">
      <c r="A141" s="118" t="s">
        <v>157</v>
      </c>
      <c r="B141" s="118" t="s">
        <v>158</v>
      </c>
      <c r="C141" s="118" t="s">
        <v>159</v>
      </c>
      <c r="D141" s="118" t="s">
        <v>160</v>
      </c>
      <c r="E141" s="118" t="s">
        <v>715</v>
      </c>
      <c r="F141" s="118"/>
      <c r="G141" s="118" t="s">
        <v>696</v>
      </c>
      <c r="H141" s="118" t="s">
        <v>701</v>
      </c>
      <c r="I141" s="118">
        <v>150</v>
      </c>
      <c r="J141" s="118">
        <f t="shared" si="2"/>
        <v>120</v>
      </c>
      <c r="K141" s="118"/>
      <c r="L141" s="130"/>
    </row>
    <row r="142" spans="1:12">
      <c r="A142" s="118" t="s">
        <v>157</v>
      </c>
      <c r="B142" s="118" t="s">
        <v>158</v>
      </c>
      <c r="C142" s="118" t="s">
        <v>159</v>
      </c>
      <c r="D142" s="118" t="s">
        <v>182</v>
      </c>
      <c r="E142" s="118" t="s">
        <v>716</v>
      </c>
      <c r="F142" s="118"/>
      <c r="G142" s="118" t="s">
        <v>696</v>
      </c>
      <c r="H142" s="118" t="s">
        <v>701</v>
      </c>
      <c r="I142" s="118">
        <v>150</v>
      </c>
      <c r="J142" s="118">
        <f t="shared" si="2"/>
        <v>120</v>
      </c>
      <c r="K142" s="118"/>
      <c r="L142" s="130"/>
    </row>
    <row r="143" spans="1:12">
      <c r="A143" s="118" t="s">
        <v>157</v>
      </c>
      <c r="B143" s="118" t="s">
        <v>158</v>
      </c>
      <c r="C143" s="118" t="s">
        <v>159</v>
      </c>
      <c r="D143" s="118" t="s">
        <v>160</v>
      </c>
      <c r="E143" s="118" t="s">
        <v>380</v>
      </c>
      <c r="F143" s="118"/>
      <c r="G143" s="118" t="s">
        <v>696</v>
      </c>
      <c r="H143" s="118" t="s">
        <v>701</v>
      </c>
      <c r="I143" s="118">
        <v>100</v>
      </c>
      <c r="J143" s="118">
        <f t="shared" si="2"/>
        <v>80</v>
      </c>
      <c r="K143" s="118"/>
      <c r="L143" s="130"/>
    </row>
    <row r="144" spans="1:12">
      <c r="A144" s="118" t="s">
        <v>157</v>
      </c>
      <c r="B144" s="118" t="s">
        <v>158</v>
      </c>
      <c r="C144" s="118"/>
      <c r="D144" s="118" t="s">
        <v>160</v>
      </c>
      <c r="E144" s="118" t="s">
        <v>232</v>
      </c>
      <c r="F144" s="118"/>
      <c r="G144" s="118" t="s">
        <v>696</v>
      </c>
      <c r="H144" s="118" t="s">
        <v>701</v>
      </c>
      <c r="I144" s="118">
        <v>75</v>
      </c>
      <c r="J144" s="118">
        <f t="shared" si="2"/>
        <v>60</v>
      </c>
      <c r="K144" s="118"/>
      <c r="L144" s="130"/>
    </row>
    <row r="145" spans="1:12">
      <c r="A145" s="118" t="s">
        <v>157</v>
      </c>
      <c r="B145" s="118" t="s">
        <v>158</v>
      </c>
      <c r="C145" s="118"/>
      <c r="D145" s="118" t="s">
        <v>160</v>
      </c>
      <c r="E145" s="118" t="s">
        <v>236</v>
      </c>
      <c r="F145" s="118"/>
      <c r="G145" s="118" t="s">
        <v>696</v>
      </c>
      <c r="H145" s="118" t="s">
        <v>701</v>
      </c>
      <c r="I145" s="118">
        <v>100</v>
      </c>
      <c r="J145" s="118">
        <f t="shared" si="2"/>
        <v>80</v>
      </c>
      <c r="K145" s="118"/>
      <c r="L145" s="130"/>
    </row>
    <row r="146" spans="1:12">
      <c r="A146" s="118" t="s">
        <v>157</v>
      </c>
      <c r="B146" s="118" t="s">
        <v>158</v>
      </c>
      <c r="C146" s="118"/>
      <c r="D146" s="118" t="s">
        <v>160</v>
      </c>
      <c r="E146" s="118" t="s">
        <v>279</v>
      </c>
      <c r="F146" s="118"/>
      <c r="G146" s="118" t="s">
        <v>696</v>
      </c>
      <c r="H146" s="118" t="s">
        <v>701</v>
      </c>
      <c r="I146" s="118">
        <v>100</v>
      </c>
      <c r="J146" s="118">
        <f t="shared" si="2"/>
        <v>80</v>
      </c>
      <c r="K146" s="118"/>
      <c r="L146" s="130"/>
    </row>
    <row r="147" spans="1:12">
      <c r="A147" s="118" t="s">
        <v>157</v>
      </c>
      <c r="B147" s="118" t="s">
        <v>158</v>
      </c>
      <c r="C147" s="118"/>
      <c r="D147" s="118" t="s">
        <v>160</v>
      </c>
      <c r="E147" s="118" t="s">
        <v>531</v>
      </c>
      <c r="F147" s="118"/>
      <c r="G147" s="118" t="s">
        <v>696</v>
      </c>
      <c r="H147" s="118" t="s">
        <v>701</v>
      </c>
      <c r="I147" s="118">
        <v>100</v>
      </c>
      <c r="J147" s="118">
        <f t="shared" si="2"/>
        <v>80</v>
      </c>
      <c r="K147" s="118"/>
      <c r="L147" s="130"/>
    </row>
    <row r="148" spans="1:12">
      <c r="A148" s="118" t="s">
        <v>157</v>
      </c>
      <c r="B148" s="118" t="s">
        <v>158</v>
      </c>
      <c r="C148" s="118"/>
      <c r="D148" s="118" t="s">
        <v>160</v>
      </c>
      <c r="E148" s="118" t="s">
        <v>717</v>
      </c>
      <c r="F148" s="118"/>
      <c r="G148" s="118" t="s">
        <v>696</v>
      </c>
      <c r="H148" s="118" t="s">
        <v>701</v>
      </c>
      <c r="I148" s="118">
        <v>150</v>
      </c>
      <c r="J148" s="118">
        <f t="shared" si="2"/>
        <v>120</v>
      </c>
      <c r="K148" s="118"/>
      <c r="L148" s="130"/>
    </row>
    <row r="149" spans="1:12">
      <c r="A149" s="118" t="s">
        <v>157</v>
      </c>
      <c r="B149" s="118" t="s">
        <v>158</v>
      </c>
      <c r="C149" s="118"/>
      <c r="D149" s="118" t="s">
        <v>160</v>
      </c>
      <c r="E149" s="118" t="s">
        <v>179</v>
      </c>
      <c r="F149" s="118"/>
      <c r="G149" s="118" t="s">
        <v>696</v>
      </c>
      <c r="H149" s="118" t="s">
        <v>701</v>
      </c>
      <c r="I149" s="118">
        <v>800</v>
      </c>
      <c r="J149" s="118">
        <f t="shared" si="2"/>
        <v>640</v>
      </c>
      <c r="K149" s="118" t="s">
        <v>718</v>
      </c>
      <c r="L149" s="130"/>
    </row>
    <row r="150" spans="1:12">
      <c r="A150" s="118" t="s">
        <v>280</v>
      </c>
      <c r="B150" s="118" t="s">
        <v>281</v>
      </c>
      <c r="C150" s="118" t="s">
        <v>282</v>
      </c>
      <c r="D150" s="118" t="s">
        <v>283</v>
      </c>
      <c r="E150" s="72" t="s">
        <v>284</v>
      </c>
      <c r="F150" s="118" t="s">
        <v>285</v>
      </c>
      <c r="G150" s="118" t="s">
        <v>696</v>
      </c>
      <c r="H150" s="72"/>
      <c r="I150" s="72">
        <v>200</v>
      </c>
      <c r="J150" s="72">
        <v>255</v>
      </c>
      <c r="K150" s="72"/>
      <c r="L150" s="130"/>
    </row>
    <row r="151" spans="1:12">
      <c r="A151" s="118" t="s">
        <v>280</v>
      </c>
      <c r="B151" s="118" t="s">
        <v>281</v>
      </c>
      <c r="C151" s="118" t="s">
        <v>282</v>
      </c>
      <c r="D151" s="118" t="s">
        <v>283</v>
      </c>
      <c r="E151" s="72" t="s">
        <v>286</v>
      </c>
      <c r="F151" s="118" t="s">
        <v>285</v>
      </c>
      <c r="G151" s="118" t="s">
        <v>696</v>
      </c>
      <c r="H151" s="72"/>
      <c r="I151" s="72">
        <v>200</v>
      </c>
      <c r="J151" s="72">
        <v>200</v>
      </c>
      <c r="K151" s="72"/>
      <c r="L151" s="130"/>
    </row>
    <row r="152" spans="1:12">
      <c r="A152" s="118" t="s">
        <v>280</v>
      </c>
      <c r="B152" s="118" t="s">
        <v>281</v>
      </c>
      <c r="C152" s="118" t="s">
        <v>282</v>
      </c>
      <c r="D152" s="118" t="s">
        <v>283</v>
      </c>
      <c r="E152" s="72" t="s">
        <v>287</v>
      </c>
      <c r="F152" s="118" t="s">
        <v>285</v>
      </c>
      <c r="G152" s="118" t="s">
        <v>696</v>
      </c>
      <c r="H152" s="72"/>
      <c r="I152" s="72">
        <v>120</v>
      </c>
      <c r="J152" s="72">
        <v>95</v>
      </c>
      <c r="K152" s="72"/>
      <c r="L152" s="130"/>
    </row>
    <row r="153" spans="1:12">
      <c r="A153" s="118" t="s">
        <v>280</v>
      </c>
      <c r="B153" s="118" t="s">
        <v>281</v>
      </c>
      <c r="C153" s="118" t="s">
        <v>282</v>
      </c>
      <c r="D153" s="118" t="s">
        <v>288</v>
      </c>
      <c r="E153" s="118" t="s">
        <v>289</v>
      </c>
      <c r="F153" s="118" t="s">
        <v>290</v>
      </c>
      <c r="G153" s="118" t="s">
        <v>696</v>
      </c>
      <c r="H153" s="118"/>
      <c r="I153" s="118">
        <v>320</v>
      </c>
      <c r="J153" s="118">
        <v>320</v>
      </c>
      <c r="K153" s="118"/>
      <c r="L153" s="130"/>
    </row>
    <row r="154" spans="1:12">
      <c r="A154" s="118" t="s">
        <v>280</v>
      </c>
      <c r="B154" s="118" t="s">
        <v>281</v>
      </c>
      <c r="C154" s="118" t="s">
        <v>282</v>
      </c>
      <c r="D154" s="118" t="s">
        <v>291</v>
      </c>
      <c r="E154" s="118" t="s">
        <v>292</v>
      </c>
      <c r="F154" s="118" t="s">
        <v>293</v>
      </c>
      <c r="G154" s="118" t="s">
        <v>696</v>
      </c>
      <c r="H154" s="118"/>
      <c r="I154" s="118">
        <v>50</v>
      </c>
      <c r="J154" s="118">
        <v>50</v>
      </c>
      <c r="K154" s="118"/>
      <c r="L154" s="130"/>
    </row>
    <row r="155" spans="1:12">
      <c r="A155" s="118" t="s">
        <v>280</v>
      </c>
      <c r="B155" s="118" t="s">
        <v>281</v>
      </c>
      <c r="C155" s="118" t="s">
        <v>282</v>
      </c>
      <c r="D155" s="118" t="s">
        <v>291</v>
      </c>
      <c r="E155" s="118" t="s">
        <v>292</v>
      </c>
      <c r="F155" s="118" t="s">
        <v>293</v>
      </c>
      <c r="G155" s="118" t="s">
        <v>696</v>
      </c>
      <c r="H155" s="118"/>
      <c r="I155" s="118">
        <v>150</v>
      </c>
      <c r="J155" s="118">
        <v>150</v>
      </c>
      <c r="K155" s="118"/>
      <c r="L155" s="130"/>
    </row>
    <row r="156" spans="1:12">
      <c r="A156" s="118" t="s">
        <v>280</v>
      </c>
      <c r="B156" s="118" t="s">
        <v>281</v>
      </c>
      <c r="C156" s="118" t="s">
        <v>282</v>
      </c>
      <c r="D156" s="118" t="s">
        <v>291</v>
      </c>
      <c r="E156" s="118" t="s">
        <v>205</v>
      </c>
      <c r="F156" s="118" t="s">
        <v>293</v>
      </c>
      <c r="G156" s="118" t="s">
        <v>696</v>
      </c>
      <c r="H156" s="118"/>
      <c r="I156" s="118">
        <v>0</v>
      </c>
      <c r="J156" s="118">
        <v>0</v>
      </c>
      <c r="K156" s="118"/>
      <c r="L156" s="130"/>
    </row>
    <row r="157" spans="1:12">
      <c r="A157" s="118" t="s">
        <v>280</v>
      </c>
      <c r="B157" s="118" t="s">
        <v>281</v>
      </c>
      <c r="C157" s="118" t="s">
        <v>282</v>
      </c>
      <c r="D157" s="118" t="s">
        <v>291</v>
      </c>
      <c r="E157" s="118" t="s">
        <v>205</v>
      </c>
      <c r="F157" s="118" t="s">
        <v>293</v>
      </c>
      <c r="G157" s="118" t="s">
        <v>696</v>
      </c>
      <c r="H157" s="118"/>
      <c r="I157" s="118">
        <v>0</v>
      </c>
      <c r="J157" s="118">
        <v>0</v>
      </c>
      <c r="K157" s="118"/>
      <c r="L157" s="130"/>
    </row>
    <row r="158" spans="1:12">
      <c r="A158" s="118" t="s">
        <v>280</v>
      </c>
      <c r="B158" s="118" t="s">
        <v>281</v>
      </c>
      <c r="C158" s="118" t="s">
        <v>282</v>
      </c>
      <c r="D158" s="118" t="s">
        <v>291</v>
      </c>
      <c r="E158" s="118" t="s">
        <v>205</v>
      </c>
      <c r="F158" s="118" t="s">
        <v>293</v>
      </c>
      <c r="G158" s="118" t="s">
        <v>696</v>
      </c>
      <c r="H158" s="118"/>
      <c r="I158" s="118">
        <v>0</v>
      </c>
      <c r="J158" s="118">
        <v>0</v>
      </c>
      <c r="K158" s="118"/>
      <c r="L158" s="130"/>
    </row>
    <row r="159" spans="1:12">
      <c r="A159" s="118" t="s">
        <v>280</v>
      </c>
      <c r="B159" s="118" t="s">
        <v>281</v>
      </c>
      <c r="C159" s="118" t="s">
        <v>282</v>
      </c>
      <c r="D159" s="118" t="s">
        <v>291</v>
      </c>
      <c r="E159" s="118" t="s">
        <v>205</v>
      </c>
      <c r="F159" s="118" t="s">
        <v>293</v>
      </c>
      <c r="G159" s="118" t="s">
        <v>696</v>
      </c>
      <c r="H159" s="118"/>
      <c r="I159" s="118">
        <v>50</v>
      </c>
      <c r="J159" s="118">
        <v>50</v>
      </c>
      <c r="K159" s="118"/>
      <c r="L159" s="130"/>
    </row>
    <row r="160" spans="1:12">
      <c r="A160" s="118" t="s">
        <v>280</v>
      </c>
      <c r="B160" s="118" t="s">
        <v>281</v>
      </c>
      <c r="C160" s="118" t="s">
        <v>282</v>
      </c>
      <c r="D160" s="118" t="s">
        <v>291</v>
      </c>
      <c r="E160" s="118" t="s">
        <v>205</v>
      </c>
      <c r="F160" s="118" t="s">
        <v>293</v>
      </c>
      <c r="G160" s="118" t="s">
        <v>696</v>
      </c>
      <c r="H160" s="118"/>
      <c r="I160" s="118">
        <v>150</v>
      </c>
      <c r="J160" s="118">
        <v>150</v>
      </c>
      <c r="K160" s="118"/>
      <c r="L160" s="130"/>
    </row>
    <row r="161" spans="1:12">
      <c r="A161" s="118" t="s">
        <v>280</v>
      </c>
      <c r="B161" s="118" t="s">
        <v>281</v>
      </c>
      <c r="C161" s="118" t="s">
        <v>282</v>
      </c>
      <c r="D161" s="118" t="s">
        <v>291</v>
      </c>
      <c r="E161" s="118" t="s">
        <v>250</v>
      </c>
      <c r="F161" s="118" t="s">
        <v>293</v>
      </c>
      <c r="G161" s="118" t="s">
        <v>696</v>
      </c>
      <c r="H161" s="118"/>
      <c r="I161" s="118">
        <v>0</v>
      </c>
      <c r="J161" s="118">
        <v>0</v>
      </c>
      <c r="K161" s="118"/>
      <c r="L161" s="130"/>
    </row>
    <row r="162" spans="1:12">
      <c r="A162" s="118" t="s">
        <v>280</v>
      </c>
      <c r="B162" s="118" t="s">
        <v>281</v>
      </c>
      <c r="C162" s="118" t="s">
        <v>282</v>
      </c>
      <c r="D162" s="118" t="s">
        <v>291</v>
      </c>
      <c r="E162" s="118" t="s">
        <v>250</v>
      </c>
      <c r="F162" s="118" t="s">
        <v>293</v>
      </c>
      <c r="G162" s="118" t="s">
        <v>696</v>
      </c>
      <c r="H162" s="118"/>
      <c r="I162" s="118">
        <v>0</v>
      </c>
      <c r="J162" s="118">
        <v>0</v>
      </c>
      <c r="K162" s="118"/>
      <c r="L162" s="130"/>
    </row>
    <row r="163" spans="1:12">
      <c r="A163" s="118" t="s">
        <v>280</v>
      </c>
      <c r="B163" s="118" t="s">
        <v>281</v>
      </c>
      <c r="C163" s="118" t="s">
        <v>282</v>
      </c>
      <c r="D163" s="118" t="s">
        <v>291</v>
      </c>
      <c r="E163" s="118" t="s">
        <v>250</v>
      </c>
      <c r="F163" s="118" t="s">
        <v>293</v>
      </c>
      <c r="G163" s="118" t="s">
        <v>696</v>
      </c>
      <c r="H163" s="118"/>
      <c r="I163" s="118">
        <v>100</v>
      </c>
      <c r="J163" s="118">
        <v>100</v>
      </c>
      <c r="K163" s="118"/>
      <c r="L163" s="130"/>
    </row>
    <row r="164" spans="1:12">
      <c r="A164" s="118" t="s">
        <v>280</v>
      </c>
      <c r="B164" s="118" t="s">
        <v>281</v>
      </c>
      <c r="C164" s="118" t="s">
        <v>282</v>
      </c>
      <c r="D164" s="118" t="s">
        <v>291</v>
      </c>
      <c r="E164" s="118" t="s">
        <v>250</v>
      </c>
      <c r="F164" s="118" t="s">
        <v>293</v>
      </c>
      <c r="G164" s="118" t="s">
        <v>696</v>
      </c>
      <c r="H164" s="118"/>
      <c r="I164" s="118">
        <v>0</v>
      </c>
      <c r="J164" s="118">
        <v>0</v>
      </c>
      <c r="K164" s="118"/>
      <c r="L164" s="130"/>
    </row>
    <row r="165" spans="1:12">
      <c r="A165" s="118" t="s">
        <v>280</v>
      </c>
      <c r="B165" s="118" t="s">
        <v>281</v>
      </c>
      <c r="C165" s="118" t="s">
        <v>282</v>
      </c>
      <c r="D165" s="118" t="s">
        <v>291</v>
      </c>
      <c r="E165" s="118" t="s">
        <v>255</v>
      </c>
      <c r="F165" s="118" t="s">
        <v>293</v>
      </c>
      <c r="G165" s="118" t="s">
        <v>696</v>
      </c>
      <c r="H165" s="118"/>
      <c r="I165" s="118">
        <v>0</v>
      </c>
      <c r="J165" s="118">
        <v>0</v>
      </c>
      <c r="K165" s="118"/>
      <c r="L165" s="130"/>
    </row>
    <row r="166" spans="1:12">
      <c r="A166" s="118" t="s">
        <v>280</v>
      </c>
      <c r="B166" s="118" t="s">
        <v>281</v>
      </c>
      <c r="C166" s="118" t="s">
        <v>282</v>
      </c>
      <c r="D166" s="118" t="s">
        <v>291</v>
      </c>
      <c r="E166" s="118" t="s">
        <v>255</v>
      </c>
      <c r="F166" s="118" t="s">
        <v>293</v>
      </c>
      <c r="G166" s="118" t="s">
        <v>696</v>
      </c>
      <c r="H166" s="118"/>
      <c r="I166" s="118">
        <v>0</v>
      </c>
      <c r="J166" s="118">
        <v>0</v>
      </c>
      <c r="K166" s="118"/>
      <c r="L166" s="130"/>
    </row>
    <row r="167" spans="1:12">
      <c r="A167" s="118" t="s">
        <v>280</v>
      </c>
      <c r="B167" s="118" t="s">
        <v>281</v>
      </c>
      <c r="C167" s="118" t="s">
        <v>282</v>
      </c>
      <c r="D167" s="118" t="s">
        <v>291</v>
      </c>
      <c r="E167" s="118" t="s">
        <v>255</v>
      </c>
      <c r="F167" s="118" t="s">
        <v>293</v>
      </c>
      <c r="G167" s="118" t="s">
        <v>696</v>
      </c>
      <c r="H167" s="118"/>
      <c r="I167" s="118">
        <v>0</v>
      </c>
      <c r="J167" s="118">
        <v>0</v>
      </c>
      <c r="K167" s="118"/>
      <c r="L167" s="130"/>
    </row>
    <row r="168" spans="1:12">
      <c r="A168" s="118" t="s">
        <v>280</v>
      </c>
      <c r="B168" s="118" t="s">
        <v>281</v>
      </c>
      <c r="C168" s="118" t="s">
        <v>282</v>
      </c>
      <c r="D168" s="118" t="s">
        <v>291</v>
      </c>
      <c r="E168" s="118" t="s">
        <v>255</v>
      </c>
      <c r="F168" s="118" t="s">
        <v>293</v>
      </c>
      <c r="G168" s="118" t="s">
        <v>696</v>
      </c>
      <c r="H168" s="118"/>
      <c r="I168" s="118">
        <v>150</v>
      </c>
      <c r="J168" s="118">
        <v>150</v>
      </c>
      <c r="K168" s="118"/>
      <c r="L168" s="130"/>
    </row>
    <row r="169" spans="1:12">
      <c r="A169" s="118" t="s">
        <v>280</v>
      </c>
      <c r="B169" s="118" t="s">
        <v>281</v>
      </c>
      <c r="C169" s="118" t="s">
        <v>282</v>
      </c>
      <c r="D169" s="118" t="s">
        <v>291</v>
      </c>
      <c r="E169" s="118" t="s">
        <v>255</v>
      </c>
      <c r="F169" s="118" t="s">
        <v>293</v>
      </c>
      <c r="G169" s="118" t="s">
        <v>696</v>
      </c>
      <c r="H169" s="118"/>
      <c r="I169" s="118">
        <v>0</v>
      </c>
      <c r="J169" s="118">
        <v>0</v>
      </c>
      <c r="K169" s="118"/>
      <c r="L169" s="130"/>
    </row>
    <row r="170" spans="1:12">
      <c r="A170" s="118" t="s">
        <v>280</v>
      </c>
      <c r="B170" s="118" t="s">
        <v>281</v>
      </c>
      <c r="C170" s="118" t="s">
        <v>282</v>
      </c>
      <c r="D170" s="118" t="s">
        <v>283</v>
      </c>
      <c r="E170" s="118" t="s">
        <v>294</v>
      </c>
      <c r="F170" s="118" t="s">
        <v>295</v>
      </c>
      <c r="G170" s="118" t="s">
        <v>696</v>
      </c>
      <c r="H170" s="118"/>
      <c r="I170" s="118">
        <v>80</v>
      </c>
      <c r="J170" s="118">
        <v>54</v>
      </c>
      <c r="K170" s="118"/>
      <c r="L170" s="130"/>
    </row>
    <row r="171" spans="1:12">
      <c r="A171" s="118" t="s">
        <v>280</v>
      </c>
      <c r="B171" s="118" t="s">
        <v>281</v>
      </c>
      <c r="C171" s="118" t="s">
        <v>282</v>
      </c>
      <c r="D171" s="118" t="s">
        <v>283</v>
      </c>
      <c r="E171" s="118" t="s">
        <v>261</v>
      </c>
      <c r="F171" s="118" t="s">
        <v>295</v>
      </c>
      <c r="G171" s="118" t="s">
        <v>696</v>
      </c>
      <c r="H171" s="118"/>
      <c r="I171" s="118">
        <v>110</v>
      </c>
      <c r="J171" s="118">
        <v>60</v>
      </c>
      <c r="K171" s="118"/>
      <c r="L171" s="130"/>
    </row>
    <row r="172" spans="1:12">
      <c r="A172" s="118" t="s">
        <v>280</v>
      </c>
      <c r="B172" s="118" t="s">
        <v>281</v>
      </c>
      <c r="C172" s="118" t="s">
        <v>282</v>
      </c>
      <c r="D172" s="118" t="s">
        <v>283</v>
      </c>
      <c r="E172" s="118" t="s">
        <v>296</v>
      </c>
      <c r="F172" s="118" t="s">
        <v>295</v>
      </c>
      <c r="G172" s="118" t="s">
        <v>696</v>
      </c>
      <c r="H172" s="118"/>
      <c r="I172" s="118">
        <v>175</v>
      </c>
      <c r="J172" s="118">
        <v>140</v>
      </c>
      <c r="K172" s="118"/>
      <c r="L172" s="130"/>
    </row>
    <row r="173" spans="1:12">
      <c r="A173" s="118" t="s">
        <v>280</v>
      </c>
      <c r="B173" s="118" t="s">
        <v>281</v>
      </c>
      <c r="C173" s="118" t="s">
        <v>282</v>
      </c>
      <c r="D173" s="118" t="s">
        <v>283</v>
      </c>
      <c r="E173" s="118" t="s">
        <v>297</v>
      </c>
      <c r="F173" s="118" t="s">
        <v>298</v>
      </c>
      <c r="G173" s="118" t="s">
        <v>696</v>
      </c>
      <c r="H173" s="118"/>
      <c r="I173" s="118">
        <v>140</v>
      </c>
      <c r="J173" s="118">
        <v>70</v>
      </c>
      <c r="K173" s="118"/>
      <c r="L173" s="130"/>
    </row>
    <row r="174" spans="1:12">
      <c r="A174" s="118" t="s">
        <v>280</v>
      </c>
      <c r="B174" s="118" t="s">
        <v>281</v>
      </c>
      <c r="C174" s="118" t="s">
        <v>282</v>
      </c>
      <c r="D174" s="118" t="s">
        <v>283</v>
      </c>
      <c r="E174" s="118" t="s">
        <v>297</v>
      </c>
      <c r="F174" s="118" t="s">
        <v>298</v>
      </c>
      <c r="G174" s="118" t="s">
        <v>696</v>
      </c>
      <c r="H174" s="118"/>
      <c r="I174" s="118">
        <v>220</v>
      </c>
      <c r="J174" s="118">
        <v>110</v>
      </c>
      <c r="K174" s="118"/>
      <c r="L174" s="130"/>
    </row>
    <row r="175" spans="1:12">
      <c r="A175" s="118" t="s">
        <v>280</v>
      </c>
      <c r="B175" s="118" t="s">
        <v>281</v>
      </c>
      <c r="C175" s="118" t="s">
        <v>282</v>
      </c>
      <c r="D175" s="118" t="s">
        <v>283</v>
      </c>
      <c r="E175" s="118" t="s">
        <v>299</v>
      </c>
      <c r="F175" s="118" t="s">
        <v>298</v>
      </c>
      <c r="G175" s="118" t="s">
        <v>696</v>
      </c>
      <c r="H175" s="118"/>
      <c r="I175" s="118">
        <v>100</v>
      </c>
      <c r="J175" s="118">
        <v>50</v>
      </c>
      <c r="K175" s="118"/>
      <c r="L175" s="130"/>
    </row>
    <row r="176" spans="1:12">
      <c r="A176" s="118" t="s">
        <v>280</v>
      </c>
      <c r="B176" s="118" t="s">
        <v>281</v>
      </c>
      <c r="C176" s="118" t="s">
        <v>282</v>
      </c>
      <c r="D176" s="118" t="s">
        <v>283</v>
      </c>
      <c r="E176" s="118" t="s">
        <v>300</v>
      </c>
      <c r="F176" s="118" t="s">
        <v>285</v>
      </c>
      <c r="G176" s="118" t="s">
        <v>696</v>
      </c>
      <c r="H176" s="118"/>
      <c r="I176" s="118">
        <v>120</v>
      </c>
      <c r="J176" s="118">
        <v>80</v>
      </c>
      <c r="K176" s="118"/>
      <c r="L176" s="130"/>
    </row>
    <row r="177" spans="1:12">
      <c r="A177" s="118" t="s">
        <v>280</v>
      </c>
      <c r="B177" s="118" t="s">
        <v>281</v>
      </c>
      <c r="C177" s="118" t="s">
        <v>282</v>
      </c>
      <c r="D177" s="118" t="s">
        <v>283</v>
      </c>
      <c r="E177" s="118" t="s">
        <v>300</v>
      </c>
      <c r="F177" s="118" t="s">
        <v>285</v>
      </c>
      <c r="G177" s="118" t="s">
        <v>696</v>
      </c>
      <c r="H177" s="118"/>
      <c r="I177" s="118">
        <v>230</v>
      </c>
      <c r="J177" s="118">
        <v>230</v>
      </c>
      <c r="K177" s="118"/>
      <c r="L177" s="130"/>
    </row>
    <row r="178" spans="1:12">
      <c r="A178" s="118" t="s">
        <v>280</v>
      </c>
      <c r="B178" s="118" t="s">
        <v>281</v>
      </c>
      <c r="C178" s="118" t="s">
        <v>282</v>
      </c>
      <c r="D178" s="118" t="s">
        <v>283</v>
      </c>
      <c r="E178" s="118" t="s">
        <v>174</v>
      </c>
      <c r="F178" s="118" t="s">
        <v>285</v>
      </c>
      <c r="G178" s="118" t="s">
        <v>696</v>
      </c>
      <c r="H178" s="118"/>
      <c r="I178" s="118">
        <v>100</v>
      </c>
      <c r="J178" s="118">
        <v>80</v>
      </c>
      <c r="K178" s="118"/>
      <c r="L178" s="130"/>
    </row>
    <row r="179" spans="1:12">
      <c r="A179" s="118" t="s">
        <v>280</v>
      </c>
      <c r="B179" s="118" t="s">
        <v>281</v>
      </c>
      <c r="C179" s="118" t="s">
        <v>282</v>
      </c>
      <c r="D179" s="118" t="s">
        <v>283</v>
      </c>
      <c r="E179" s="118" t="s">
        <v>301</v>
      </c>
      <c r="F179" s="118" t="s">
        <v>285</v>
      </c>
      <c r="G179" s="118" t="s">
        <v>696</v>
      </c>
      <c r="H179" s="118"/>
      <c r="I179" s="118">
        <v>100</v>
      </c>
      <c r="J179" s="118">
        <v>75</v>
      </c>
      <c r="K179" s="118"/>
      <c r="L179" s="130"/>
    </row>
    <row r="180" spans="1:12">
      <c r="A180" s="118" t="s">
        <v>280</v>
      </c>
      <c r="B180" s="118" t="s">
        <v>281</v>
      </c>
      <c r="C180" s="118" t="s">
        <v>282</v>
      </c>
      <c r="D180" s="118" t="s">
        <v>283</v>
      </c>
      <c r="E180" s="118" t="s">
        <v>175</v>
      </c>
      <c r="F180" s="118" t="s">
        <v>285</v>
      </c>
      <c r="G180" s="118" t="s">
        <v>696</v>
      </c>
      <c r="H180" s="118"/>
      <c r="I180" s="118">
        <v>100</v>
      </c>
      <c r="J180" s="118">
        <v>75</v>
      </c>
      <c r="K180" s="118"/>
      <c r="L180" s="130"/>
    </row>
    <row r="181" spans="1:12">
      <c r="A181" s="118" t="s">
        <v>280</v>
      </c>
      <c r="B181" s="118" t="s">
        <v>281</v>
      </c>
      <c r="C181" s="118" t="s">
        <v>282</v>
      </c>
      <c r="D181" s="118" t="s">
        <v>283</v>
      </c>
      <c r="E181" s="118" t="s">
        <v>175</v>
      </c>
      <c r="F181" s="118" t="s">
        <v>285</v>
      </c>
      <c r="G181" s="118" t="s">
        <v>696</v>
      </c>
      <c r="H181" s="118"/>
      <c r="I181" s="118">
        <v>100</v>
      </c>
      <c r="J181" s="118">
        <v>80</v>
      </c>
      <c r="K181" s="118"/>
      <c r="L181" s="130"/>
    </row>
    <row r="182" spans="1:12">
      <c r="A182" s="118" t="s">
        <v>280</v>
      </c>
      <c r="B182" s="118" t="s">
        <v>281</v>
      </c>
      <c r="C182" s="118" t="s">
        <v>282</v>
      </c>
      <c r="D182" s="118" t="s">
        <v>283</v>
      </c>
      <c r="E182" s="118" t="s">
        <v>302</v>
      </c>
      <c r="F182" s="118" t="s">
        <v>285</v>
      </c>
      <c r="G182" s="118" t="s">
        <v>696</v>
      </c>
      <c r="H182" s="118"/>
      <c r="I182" s="118">
        <v>100</v>
      </c>
      <c r="J182" s="118">
        <v>75</v>
      </c>
      <c r="K182" s="118"/>
      <c r="L182" s="130"/>
    </row>
    <row r="183" spans="1:12">
      <c r="A183" s="118" t="s">
        <v>280</v>
      </c>
      <c r="B183" s="118" t="s">
        <v>281</v>
      </c>
      <c r="C183" s="118" t="s">
        <v>282</v>
      </c>
      <c r="D183" s="118" t="s">
        <v>283</v>
      </c>
      <c r="E183" s="118" t="s">
        <v>303</v>
      </c>
      <c r="F183" s="118" t="s">
        <v>285</v>
      </c>
      <c r="G183" s="118" t="s">
        <v>696</v>
      </c>
      <c r="H183" s="118"/>
      <c r="I183" s="118">
        <v>200</v>
      </c>
      <c r="J183" s="118">
        <v>200</v>
      </c>
      <c r="K183" s="118"/>
      <c r="L183" s="130"/>
    </row>
    <row r="184" spans="1:12">
      <c r="A184" s="118" t="s">
        <v>280</v>
      </c>
      <c r="B184" s="118" t="s">
        <v>281</v>
      </c>
      <c r="C184" s="118" t="s">
        <v>282</v>
      </c>
      <c r="D184" s="118" t="s">
        <v>283</v>
      </c>
      <c r="E184" s="118" t="s">
        <v>304</v>
      </c>
      <c r="F184" s="118" t="s">
        <v>285</v>
      </c>
      <c r="G184" s="118" t="s">
        <v>696</v>
      </c>
      <c r="H184" s="118"/>
      <c r="I184" s="118">
        <v>100</v>
      </c>
      <c r="J184" s="118">
        <v>75</v>
      </c>
      <c r="K184" s="118"/>
      <c r="L184" s="130"/>
    </row>
    <row r="185" spans="1:12">
      <c r="A185" s="118" t="s">
        <v>280</v>
      </c>
      <c r="B185" s="118" t="s">
        <v>281</v>
      </c>
      <c r="C185" s="118" t="s">
        <v>282</v>
      </c>
      <c r="D185" s="118" t="s">
        <v>283</v>
      </c>
      <c r="E185" s="118" t="s">
        <v>200</v>
      </c>
      <c r="F185" s="118" t="s">
        <v>285</v>
      </c>
      <c r="G185" s="118" t="s">
        <v>696</v>
      </c>
      <c r="H185" s="118"/>
      <c r="I185" s="118">
        <v>100</v>
      </c>
      <c r="J185" s="118">
        <v>80</v>
      </c>
      <c r="K185" s="118"/>
      <c r="L185" s="130"/>
    </row>
    <row r="186" spans="1:12">
      <c r="A186" s="118" t="s">
        <v>280</v>
      </c>
      <c r="B186" s="118" t="s">
        <v>281</v>
      </c>
      <c r="C186" s="118" t="s">
        <v>282</v>
      </c>
      <c r="D186" s="118" t="s">
        <v>283</v>
      </c>
      <c r="E186" s="118" t="s">
        <v>305</v>
      </c>
      <c r="F186" s="118" t="s">
        <v>285</v>
      </c>
      <c r="G186" s="118" t="s">
        <v>696</v>
      </c>
      <c r="H186" s="118"/>
      <c r="I186" s="118">
        <v>100</v>
      </c>
      <c r="J186" s="118">
        <v>50</v>
      </c>
      <c r="K186" s="118"/>
      <c r="L186" s="130"/>
    </row>
    <row r="187" spans="1:12">
      <c r="A187" s="118" t="s">
        <v>280</v>
      </c>
      <c r="B187" s="118" t="s">
        <v>281</v>
      </c>
      <c r="C187" s="118" t="s">
        <v>282</v>
      </c>
      <c r="D187" s="118" t="s">
        <v>283</v>
      </c>
      <c r="E187" s="118" t="s">
        <v>220</v>
      </c>
      <c r="F187" s="118" t="s">
        <v>285</v>
      </c>
      <c r="G187" s="118" t="s">
        <v>696</v>
      </c>
      <c r="H187" s="118"/>
      <c r="I187" s="118">
        <v>120</v>
      </c>
      <c r="J187" s="118">
        <v>95</v>
      </c>
      <c r="K187" s="118"/>
      <c r="L187" s="130"/>
    </row>
    <row r="188" spans="1:12">
      <c r="A188" s="118" t="s">
        <v>280</v>
      </c>
      <c r="B188" s="118" t="s">
        <v>281</v>
      </c>
      <c r="C188" s="118" t="s">
        <v>282</v>
      </c>
      <c r="D188" s="118" t="s">
        <v>283</v>
      </c>
      <c r="E188" s="118" t="s">
        <v>221</v>
      </c>
      <c r="F188" s="118" t="s">
        <v>285</v>
      </c>
      <c r="G188" s="118" t="s">
        <v>696</v>
      </c>
      <c r="H188" s="118"/>
      <c r="I188" s="118">
        <v>100</v>
      </c>
      <c r="J188" s="118">
        <v>80</v>
      </c>
      <c r="K188" s="118"/>
      <c r="L188" s="130"/>
    </row>
    <row r="189" spans="1:12">
      <c r="A189" s="118" t="s">
        <v>280</v>
      </c>
      <c r="B189" s="118" t="s">
        <v>281</v>
      </c>
      <c r="C189" s="118" t="s">
        <v>282</v>
      </c>
      <c r="D189" s="118" t="s">
        <v>283</v>
      </c>
      <c r="E189" s="118" t="s">
        <v>306</v>
      </c>
      <c r="F189" s="118" t="s">
        <v>285</v>
      </c>
      <c r="G189" s="118" t="s">
        <v>696</v>
      </c>
      <c r="H189" s="118"/>
      <c r="I189" s="118">
        <v>60</v>
      </c>
      <c r="J189" s="118">
        <v>35</v>
      </c>
      <c r="K189" s="118"/>
      <c r="L189" s="130"/>
    </row>
    <row r="190" spans="1:12">
      <c r="A190" s="118" t="s">
        <v>280</v>
      </c>
      <c r="B190" s="118" t="s">
        <v>281</v>
      </c>
      <c r="C190" s="118" t="s">
        <v>282</v>
      </c>
      <c r="D190" s="118" t="s">
        <v>283</v>
      </c>
      <c r="E190" s="118" t="s">
        <v>247</v>
      </c>
      <c r="F190" s="118" t="s">
        <v>285</v>
      </c>
      <c r="G190" s="118" t="s">
        <v>696</v>
      </c>
      <c r="H190" s="118"/>
      <c r="I190" s="118">
        <v>100</v>
      </c>
      <c r="J190" s="118">
        <v>75</v>
      </c>
      <c r="K190" s="118"/>
      <c r="L190" s="130"/>
    </row>
    <row r="191" spans="1:12">
      <c r="A191" s="118" t="s">
        <v>280</v>
      </c>
      <c r="B191" s="118" t="s">
        <v>281</v>
      </c>
      <c r="C191" s="118" t="s">
        <v>282</v>
      </c>
      <c r="D191" s="118" t="s">
        <v>283</v>
      </c>
      <c r="E191" s="118" t="s">
        <v>248</v>
      </c>
      <c r="F191" s="118" t="s">
        <v>285</v>
      </c>
      <c r="G191" s="118" t="s">
        <v>696</v>
      </c>
      <c r="H191" s="118"/>
      <c r="I191" s="118">
        <v>100</v>
      </c>
      <c r="J191" s="118">
        <v>80</v>
      </c>
      <c r="K191" s="118"/>
      <c r="L191" s="130"/>
    </row>
    <row r="192" spans="1:12">
      <c r="A192" s="118" t="s">
        <v>280</v>
      </c>
      <c r="B192" s="118" t="s">
        <v>281</v>
      </c>
      <c r="C192" s="118" t="s">
        <v>282</v>
      </c>
      <c r="D192" s="118" t="s">
        <v>283</v>
      </c>
      <c r="E192" s="118" t="s">
        <v>248</v>
      </c>
      <c r="F192" s="118" t="s">
        <v>285</v>
      </c>
      <c r="G192" s="118" t="s">
        <v>696</v>
      </c>
      <c r="H192" s="118"/>
      <c r="I192" s="118">
        <v>100</v>
      </c>
      <c r="J192" s="118">
        <v>80</v>
      </c>
      <c r="K192" s="118"/>
      <c r="L192" s="130"/>
    </row>
    <row r="193" spans="1:12">
      <c r="A193" s="118" t="s">
        <v>280</v>
      </c>
      <c r="B193" s="118" t="s">
        <v>281</v>
      </c>
      <c r="C193" s="118" t="s">
        <v>282</v>
      </c>
      <c r="D193" s="118" t="s">
        <v>283</v>
      </c>
      <c r="E193" s="118" t="s">
        <v>253</v>
      </c>
      <c r="F193" s="118" t="s">
        <v>285</v>
      </c>
      <c r="G193" s="118" t="s">
        <v>696</v>
      </c>
      <c r="H193" s="118"/>
      <c r="I193" s="118">
        <v>100</v>
      </c>
      <c r="J193" s="118">
        <v>80</v>
      </c>
      <c r="K193" s="118"/>
      <c r="L193" s="130"/>
    </row>
    <row r="194" spans="1:12">
      <c r="A194" s="118" t="s">
        <v>280</v>
      </c>
      <c r="B194" s="118" t="s">
        <v>281</v>
      </c>
      <c r="C194" s="118" t="s">
        <v>282</v>
      </c>
      <c r="D194" s="118" t="s">
        <v>283</v>
      </c>
      <c r="E194" s="118" t="s">
        <v>263</v>
      </c>
      <c r="F194" s="118" t="s">
        <v>285</v>
      </c>
      <c r="G194" s="118" t="s">
        <v>696</v>
      </c>
      <c r="H194" s="118"/>
      <c r="I194" s="118">
        <v>100</v>
      </c>
      <c r="J194" s="118">
        <v>80</v>
      </c>
      <c r="K194" s="118"/>
      <c r="L194" s="130"/>
    </row>
    <row r="195" spans="1:12">
      <c r="A195" s="118" t="s">
        <v>280</v>
      </c>
      <c r="B195" s="118" t="s">
        <v>281</v>
      </c>
      <c r="C195" s="118" t="s">
        <v>282</v>
      </c>
      <c r="D195" s="118" t="s">
        <v>283</v>
      </c>
      <c r="E195" s="118" t="s">
        <v>307</v>
      </c>
      <c r="F195" s="118" t="s">
        <v>285</v>
      </c>
      <c r="G195" s="118" t="s">
        <v>696</v>
      </c>
      <c r="H195" s="118"/>
      <c r="I195" s="118">
        <v>100</v>
      </c>
      <c r="J195" s="118">
        <v>75</v>
      </c>
      <c r="K195" s="118"/>
      <c r="L195" s="130"/>
    </row>
    <row r="196" spans="1:12">
      <c r="A196" s="118" t="s">
        <v>280</v>
      </c>
      <c r="B196" s="118" t="s">
        <v>281</v>
      </c>
      <c r="C196" s="118" t="s">
        <v>282</v>
      </c>
      <c r="D196" s="118" t="s">
        <v>283</v>
      </c>
      <c r="E196" s="118" t="s">
        <v>308</v>
      </c>
      <c r="F196" s="118" t="s">
        <v>285</v>
      </c>
      <c r="G196" s="118" t="s">
        <v>696</v>
      </c>
      <c r="H196" s="118"/>
      <c r="I196" s="118">
        <v>100</v>
      </c>
      <c r="J196" s="118">
        <v>80</v>
      </c>
      <c r="K196" s="118"/>
      <c r="L196" s="130"/>
    </row>
    <row r="197" spans="1:12">
      <c r="A197" s="118" t="s">
        <v>280</v>
      </c>
      <c r="B197" s="118" t="s">
        <v>281</v>
      </c>
      <c r="C197" s="118" t="s">
        <v>282</v>
      </c>
      <c r="D197" s="118" t="s">
        <v>283</v>
      </c>
      <c r="E197" s="118" t="s">
        <v>273</v>
      </c>
      <c r="F197" s="118" t="s">
        <v>285</v>
      </c>
      <c r="G197" s="118" t="s">
        <v>696</v>
      </c>
      <c r="H197" s="118"/>
      <c r="I197" s="118">
        <v>100</v>
      </c>
      <c r="J197" s="118">
        <v>80</v>
      </c>
      <c r="K197" s="118"/>
      <c r="L197" s="130"/>
    </row>
    <row r="198" spans="1:12">
      <c r="A198" s="118" t="s">
        <v>280</v>
      </c>
      <c r="B198" s="118" t="s">
        <v>281</v>
      </c>
      <c r="C198" s="118" t="s">
        <v>282</v>
      </c>
      <c r="D198" s="118" t="s">
        <v>283</v>
      </c>
      <c r="E198" s="118" t="s">
        <v>273</v>
      </c>
      <c r="F198" s="118" t="s">
        <v>285</v>
      </c>
      <c r="G198" s="118" t="s">
        <v>696</v>
      </c>
      <c r="H198" s="118"/>
      <c r="I198" s="118">
        <v>100</v>
      </c>
      <c r="J198" s="118">
        <v>80</v>
      </c>
      <c r="K198" s="118"/>
      <c r="L198" s="130"/>
    </row>
    <row r="199" spans="1:12">
      <c r="A199" s="118" t="s">
        <v>280</v>
      </c>
      <c r="B199" s="118" t="s">
        <v>281</v>
      </c>
      <c r="C199" s="118" t="s">
        <v>282</v>
      </c>
      <c r="D199" s="118" t="s">
        <v>283</v>
      </c>
      <c r="E199" s="118" t="s">
        <v>276</v>
      </c>
      <c r="F199" s="118" t="s">
        <v>285</v>
      </c>
      <c r="G199" s="118" t="s">
        <v>696</v>
      </c>
      <c r="H199" s="118"/>
      <c r="I199" s="118">
        <v>60</v>
      </c>
      <c r="J199" s="118">
        <v>35</v>
      </c>
      <c r="K199" s="118"/>
      <c r="L199" s="130"/>
    </row>
    <row r="200" spans="1:12">
      <c r="A200" s="118" t="s">
        <v>280</v>
      </c>
      <c r="B200" s="118" t="s">
        <v>281</v>
      </c>
      <c r="C200" s="118" t="s">
        <v>282</v>
      </c>
      <c r="D200" s="118" t="s">
        <v>283</v>
      </c>
      <c r="E200" s="118" t="s">
        <v>277</v>
      </c>
      <c r="F200" s="118" t="s">
        <v>285</v>
      </c>
      <c r="G200" s="118" t="s">
        <v>696</v>
      </c>
      <c r="H200" s="118"/>
      <c r="I200" s="118">
        <v>100</v>
      </c>
      <c r="J200" s="118">
        <v>80</v>
      </c>
      <c r="K200" s="118"/>
      <c r="L200" s="130"/>
    </row>
    <row r="201" spans="1:12">
      <c r="A201" s="118" t="s">
        <v>280</v>
      </c>
      <c r="B201" s="118" t="s">
        <v>281</v>
      </c>
      <c r="C201" s="118" t="s">
        <v>282</v>
      </c>
      <c r="D201" s="118" t="s">
        <v>283</v>
      </c>
      <c r="E201" s="118" t="s">
        <v>277</v>
      </c>
      <c r="F201" s="118" t="s">
        <v>285</v>
      </c>
      <c r="G201" s="118" t="s">
        <v>696</v>
      </c>
      <c r="H201" s="118"/>
      <c r="I201" s="118">
        <v>100</v>
      </c>
      <c r="J201" s="118">
        <v>80</v>
      </c>
      <c r="K201" s="118"/>
      <c r="L201" s="130"/>
    </row>
    <row r="202" spans="1:12">
      <c r="A202" s="118" t="s">
        <v>280</v>
      </c>
      <c r="B202" s="118" t="s">
        <v>281</v>
      </c>
      <c r="C202" s="118" t="s">
        <v>282</v>
      </c>
      <c r="D202" s="118" t="s">
        <v>309</v>
      </c>
      <c r="E202" s="118" t="s">
        <v>310</v>
      </c>
      <c r="F202" s="118" t="s">
        <v>311</v>
      </c>
      <c r="G202" s="118" t="s">
        <v>696</v>
      </c>
      <c r="H202" s="118"/>
      <c r="I202" s="118">
        <v>0</v>
      </c>
      <c r="J202" s="118">
        <v>0</v>
      </c>
      <c r="K202" s="118"/>
      <c r="L202" s="130"/>
    </row>
    <row r="203" spans="1:12">
      <c r="A203" s="118" t="s">
        <v>280</v>
      </c>
      <c r="B203" s="118" t="s">
        <v>281</v>
      </c>
      <c r="C203" s="118" t="s">
        <v>282</v>
      </c>
      <c r="D203" s="118" t="s">
        <v>291</v>
      </c>
      <c r="E203" s="118" t="s">
        <v>312</v>
      </c>
      <c r="F203" s="118" t="s">
        <v>311</v>
      </c>
      <c r="G203" s="118" t="s">
        <v>696</v>
      </c>
      <c r="H203" s="118"/>
      <c r="I203" s="118">
        <v>0</v>
      </c>
      <c r="J203" s="118">
        <v>0</v>
      </c>
      <c r="K203" s="118"/>
      <c r="L203" s="130"/>
    </row>
    <row r="204" spans="1:12">
      <c r="A204" s="118" t="s">
        <v>280</v>
      </c>
      <c r="B204" s="118" t="s">
        <v>281</v>
      </c>
      <c r="C204" s="118" t="s">
        <v>282</v>
      </c>
      <c r="D204" s="118" t="s">
        <v>313</v>
      </c>
      <c r="E204" s="118" t="s">
        <v>166</v>
      </c>
      <c r="F204" s="118" t="s">
        <v>311</v>
      </c>
      <c r="G204" s="118" t="s">
        <v>696</v>
      </c>
      <c r="H204" s="118"/>
      <c r="I204" s="118">
        <v>200</v>
      </c>
      <c r="J204" s="118">
        <v>160</v>
      </c>
      <c r="K204" s="118"/>
      <c r="L204" s="130"/>
    </row>
    <row r="205" spans="1:12">
      <c r="A205" s="118" t="s">
        <v>280</v>
      </c>
      <c r="B205" s="118" t="s">
        <v>281</v>
      </c>
      <c r="C205" s="118" t="s">
        <v>282</v>
      </c>
      <c r="D205" s="118" t="s">
        <v>314</v>
      </c>
      <c r="E205" s="118" t="s">
        <v>170</v>
      </c>
      <c r="F205" s="118" t="s">
        <v>311</v>
      </c>
      <c r="G205" s="118" t="s">
        <v>696</v>
      </c>
      <c r="H205" s="118"/>
      <c r="I205" s="118">
        <v>150</v>
      </c>
      <c r="J205" s="118">
        <v>120</v>
      </c>
      <c r="K205" s="118"/>
      <c r="L205" s="130"/>
    </row>
    <row r="206" spans="1:12">
      <c r="A206" s="118" t="s">
        <v>280</v>
      </c>
      <c r="B206" s="118" t="s">
        <v>281</v>
      </c>
      <c r="C206" s="118" t="s">
        <v>282</v>
      </c>
      <c r="D206" s="118" t="s">
        <v>313</v>
      </c>
      <c r="E206" s="118" t="s">
        <v>171</v>
      </c>
      <c r="F206" s="118" t="s">
        <v>311</v>
      </c>
      <c r="G206" s="118" t="s">
        <v>696</v>
      </c>
      <c r="H206" s="118"/>
      <c r="I206" s="118">
        <v>350</v>
      </c>
      <c r="J206" s="118">
        <v>175</v>
      </c>
      <c r="K206" s="118"/>
      <c r="L206" s="130"/>
    </row>
    <row r="207" spans="1:12">
      <c r="A207" s="118" t="s">
        <v>280</v>
      </c>
      <c r="B207" s="118" t="s">
        <v>281</v>
      </c>
      <c r="C207" s="118" t="s">
        <v>282</v>
      </c>
      <c r="D207" s="118" t="s">
        <v>309</v>
      </c>
      <c r="E207" s="118" t="s">
        <v>315</v>
      </c>
      <c r="F207" s="118" t="s">
        <v>311</v>
      </c>
      <c r="G207" s="118" t="s">
        <v>696</v>
      </c>
      <c r="H207" s="118"/>
      <c r="I207" s="118">
        <v>330</v>
      </c>
      <c r="J207" s="118">
        <v>170</v>
      </c>
      <c r="K207" s="118"/>
      <c r="L207" s="130"/>
    </row>
    <row r="208" spans="1:12">
      <c r="A208" s="118" t="s">
        <v>280</v>
      </c>
      <c r="B208" s="118" t="s">
        <v>281</v>
      </c>
      <c r="C208" s="118" t="s">
        <v>282</v>
      </c>
      <c r="D208" s="118" t="s">
        <v>309</v>
      </c>
      <c r="E208" s="118" t="s">
        <v>315</v>
      </c>
      <c r="F208" s="118" t="s">
        <v>311</v>
      </c>
      <c r="G208" s="118" t="s">
        <v>696</v>
      </c>
      <c r="H208" s="118"/>
      <c r="I208" s="118">
        <v>330</v>
      </c>
      <c r="J208" s="118">
        <v>170</v>
      </c>
      <c r="K208" s="118"/>
      <c r="L208" s="130"/>
    </row>
    <row r="209" spans="1:12">
      <c r="A209" s="118" t="s">
        <v>280</v>
      </c>
      <c r="B209" s="118" t="s">
        <v>281</v>
      </c>
      <c r="C209" s="118" t="s">
        <v>282</v>
      </c>
      <c r="D209" s="118" t="s">
        <v>313</v>
      </c>
      <c r="E209" s="118" t="s">
        <v>184</v>
      </c>
      <c r="F209" s="118" t="s">
        <v>311</v>
      </c>
      <c r="G209" s="118" t="s">
        <v>696</v>
      </c>
      <c r="H209" s="118"/>
      <c r="I209" s="118">
        <v>300</v>
      </c>
      <c r="J209" s="118">
        <v>240</v>
      </c>
      <c r="K209" s="118"/>
      <c r="L209" s="130"/>
    </row>
    <row r="210" spans="1:12">
      <c r="A210" s="118" t="s">
        <v>280</v>
      </c>
      <c r="B210" s="118" t="s">
        <v>281</v>
      </c>
      <c r="C210" s="118" t="s">
        <v>282</v>
      </c>
      <c r="D210" s="118" t="s">
        <v>313</v>
      </c>
      <c r="E210" s="118" t="s">
        <v>184</v>
      </c>
      <c r="F210" s="118" t="s">
        <v>311</v>
      </c>
      <c r="G210" s="118" t="s">
        <v>696</v>
      </c>
      <c r="H210" s="118"/>
      <c r="I210" s="118">
        <v>300</v>
      </c>
      <c r="J210" s="118">
        <v>240</v>
      </c>
      <c r="K210" s="118"/>
      <c r="L210" s="130"/>
    </row>
    <row r="211" spans="1:12">
      <c r="A211" s="118" t="s">
        <v>280</v>
      </c>
      <c r="B211" s="118" t="s">
        <v>281</v>
      </c>
      <c r="C211" s="118" t="s">
        <v>282</v>
      </c>
      <c r="D211" s="118" t="s">
        <v>313</v>
      </c>
      <c r="E211" s="118" t="s">
        <v>191</v>
      </c>
      <c r="F211" s="118" t="s">
        <v>311</v>
      </c>
      <c r="G211" s="118" t="s">
        <v>696</v>
      </c>
      <c r="H211" s="118"/>
      <c r="I211" s="118">
        <v>500</v>
      </c>
      <c r="J211" s="118">
        <v>300</v>
      </c>
      <c r="K211" s="118"/>
      <c r="L211" s="130"/>
    </row>
    <row r="212" spans="1:12">
      <c r="A212" s="118" t="s">
        <v>280</v>
      </c>
      <c r="B212" s="118" t="s">
        <v>281</v>
      </c>
      <c r="C212" s="118" t="s">
        <v>282</v>
      </c>
      <c r="D212" s="118" t="s">
        <v>309</v>
      </c>
      <c r="E212" s="118" t="s">
        <v>316</v>
      </c>
      <c r="F212" s="118" t="s">
        <v>311</v>
      </c>
      <c r="G212" s="118" t="s">
        <v>696</v>
      </c>
      <c r="H212" s="118"/>
      <c r="I212" s="118">
        <v>60</v>
      </c>
      <c r="J212" s="118">
        <v>30</v>
      </c>
      <c r="K212" s="118"/>
      <c r="L212" s="130"/>
    </row>
    <row r="213" spans="1:12">
      <c r="A213" s="118" t="s">
        <v>280</v>
      </c>
      <c r="B213" s="118" t="s">
        <v>281</v>
      </c>
      <c r="C213" s="118" t="s">
        <v>282</v>
      </c>
      <c r="D213" s="118" t="s">
        <v>309</v>
      </c>
      <c r="E213" s="118" t="s">
        <v>194</v>
      </c>
      <c r="F213" s="118" t="s">
        <v>311</v>
      </c>
      <c r="G213" s="118" t="s">
        <v>696</v>
      </c>
      <c r="H213" s="118"/>
      <c r="I213" s="118">
        <v>0</v>
      </c>
      <c r="J213" s="118">
        <v>0</v>
      </c>
      <c r="K213" s="118"/>
      <c r="L213" s="130"/>
    </row>
    <row r="214" spans="1:12">
      <c r="A214" s="118" t="s">
        <v>280</v>
      </c>
      <c r="B214" s="118" t="s">
        <v>281</v>
      </c>
      <c r="C214" s="118" t="s">
        <v>282</v>
      </c>
      <c r="D214" s="118" t="s">
        <v>314</v>
      </c>
      <c r="E214" s="118" t="s">
        <v>198</v>
      </c>
      <c r="F214" s="118" t="s">
        <v>311</v>
      </c>
      <c r="G214" s="118" t="s">
        <v>696</v>
      </c>
      <c r="H214" s="118"/>
      <c r="I214" s="118">
        <v>100</v>
      </c>
      <c r="J214" s="118">
        <v>80</v>
      </c>
      <c r="K214" s="118"/>
      <c r="L214" s="130"/>
    </row>
    <row r="215" spans="1:12">
      <c r="A215" s="118" t="s">
        <v>280</v>
      </c>
      <c r="B215" s="118" t="s">
        <v>281</v>
      </c>
      <c r="C215" s="118" t="s">
        <v>282</v>
      </c>
      <c r="D215" s="118" t="s">
        <v>317</v>
      </c>
      <c r="E215" s="118" t="s">
        <v>208</v>
      </c>
      <c r="F215" s="118" t="s">
        <v>311</v>
      </c>
      <c r="G215" s="118" t="s">
        <v>696</v>
      </c>
      <c r="H215" s="118"/>
      <c r="I215" s="118">
        <v>500</v>
      </c>
      <c r="J215" s="118">
        <v>300</v>
      </c>
      <c r="K215" s="118"/>
      <c r="L215" s="130"/>
    </row>
    <row r="216" spans="1:12">
      <c r="A216" s="118" t="s">
        <v>280</v>
      </c>
      <c r="B216" s="118" t="s">
        <v>281</v>
      </c>
      <c r="C216" s="118" t="s">
        <v>282</v>
      </c>
      <c r="D216" s="118" t="s">
        <v>318</v>
      </c>
      <c r="E216" s="118" t="s">
        <v>319</v>
      </c>
      <c r="F216" s="118" t="s">
        <v>311</v>
      </c>
      <c r="G216" s="118" t="s">
        <v>696</v>
      </c>
      <c r="H216" s="118"/>
      <c r="I216" s="118">
        <v>0</v>
      </c>
      <c r="J216" s="118">
        <v>0</v>
      </c>
      <c r="K216" s="118"/>
      <c r="L216" s="130"/>
    </row>
    <row r="217" spans="1:12">
      <c r="A217" s="118" t="s">
        <v>280</v>
      </c>
      <c r="B217" s="118" t="s">
        <v>281</v>
      </c>
      <c r="C217" s="118" t="s">
        <v>282</v>
      </c>
      <c r="D217" s="118" t="s">
        <v>318</v>
      </c>
      <c r="E217" s="118" t="s">
        <v>209</v>
      </c>
      <c r="F217" s="118" t="s">
        <v>311</v>
      </c>
      <c r="G217" s="118" t="s">
        <v>696</v>
      </c>
      <c r="H217" s="118"/>
      <c r="I217" s="118">
        <v>125</v>
      </c>
      <c r="J217" s="118">
        <v>115</v>
      </c>
      <c r="K217" s="118"/>
      <c r="L217" s="130"/>
    </row>
    <row r="218" spans="1:12">
      <c r="A218" s="118" t="s">
        <v>280</v>
      </c>
      <c r="B218" s="118" t="s">
        <v>281</v>
      </c>
      <c r="C218" s="118" t="s">
        <v>282</v>
      </c>
      <c r="D218" s="118" t="s">
        <v>313</v>
      </c>
      <c r="E218" s="118" t="s">
        <v>216</v>
      </c>
      <c r="F218" s="118" t="s">
        <v>311</v>
      </c>
      <c r="G218" s="118" t="s">
        <v>696</v>
      </c>
      <c r="H218" s="118"/>
      <c r="I218" s="118">
        <v>200</v>
      </c>
      <c r="J218" s="118">
        <v>160</v>
      </c>
      <c r="K218" s="118"/>
      <c r="L218" s="130"/>
    </row>
    <row r="219" spans="1:12">
      <c r="A219" s="118" t="s">
        <v>280</v>
      </c>
      <c r="B219" s="118" t="s">
        <v>281</v>
      </c>
      <c r="C219" s="118" t="s">
        <v>282</v>
      </c>
      <c r="D219" s="118" t="s">
        <v>317</v>
      </c>
      <c r="E219" s="118" t="s">
        <v>320</v>
      </c>
      <c r="F219" s="118" t="s">
        <v>311</v>
      </c>
      <c r="G219" s="118" t="s">
        <v>696</v>
      </c>
      <c r="H219" s="118"/>
      <c r="I219" s="118">
        <v>50</v>
      </c>
      <c r="J219" s="118">
        <v>40</v>
      </c>
      <c r="K219" s="118"/>
      <c r="L219" s="130"/>
    </row>
    <row r="220" spans="1:12">
      <c r="A220" s="118" t="s">
        <v>280</v>
      </c>
      <c r="B220" s="118" t="s">
        <v>281</v>
      </c>
      <c r="C220" s="118" t="s">
        <v>282</v>
      </c>
      <c r="D220" s="118" t="s">
        <v>317</v>
      </c>
      <c r="E220" s="118" t="s">
        <v>226</v>
      </c>
      <c r="F220" s="118" t="s">
        <v>311</v>
      </c>
      <c r="G220" s="118" t="s">
        <v>696</v>
      </c>
      <c r="H220" s="118"/>
      <c r="I220" s="118">
        <v>100</v>
      </c>
      <c r="J220" s="118">
        <v>80</v>
      </c>
      <c r="K220" s="118"/>
      <c r="L220" s="130"/>
    </row>
    <row r="221" spans="1:12">
      <c r="A221" s="118" t="s">
        <v>280</v>
      </c>
      <c r="B221" s="118" t="s">
        <v>281</v>
      </c>
      <c r="C221" s="118" t="s">
        <v>282</v>
      </c>
      <c r="D221" s="118" t="s">
        <v>321</v>
      </c>
      <c r="E221" s="118" t="s">
        <v>228</v>
      </c>
      <c r="F221" s="118" t="s">
        <v>311</v>
      </c>
      <c r="G221" s="118" t="s">
        <v>696</v>
      </c>
      <c r="H221" s="118"/>
      <c r="I221" s="118">
        <v>350</v>
      </c>
      <c r="J221" s="118">
        <v>280</v>
      </c>
      <c r="K221" s="118"/>
      <c r="L221" s="130"/>
    </row>
    <row r="222" spans="1:12">
      <c r="A222" s="118" t="s">
        <v>280</v>
      </c>
      <c r="B222" s="118" t="s">
        <v>281</v>
      </c>
      <c r="C222" s="118" t="s">
        <v>282</v>
      </c>
      <c r="D222" s="118" t="s">
        <v>317</v>
      </c>
      <c r="E222" s="118" t="s">
        <v>322</v>
      </c>
      <c r="F222" s="118" t="s">
        <v>311</v>
      </c>
      <c r="G222" s="118" t="s">
        <v>696</v>
      </c>
      <c r="H222" s="118"/>
      <c r="I222" s="118">
        <v>50</v>
      </c>
      <c r="J222" s="118">
        <v>40</v>
      </c>
      <c r="K222" s="118"/>
      <c r="L222" s="130"/>
    </row>
    <row r="223" spans="1:12">
      <c r="A223" s="118" t="s">
        <v>280</v>
      </c>
      <c r="B223" s="118" t="s">
        <v>281</v>
      </c>
      <c r="C223" s="118" t="s">
        <v>282</v>
      </c>
      <c r="D223" s="118" t="s">
        <v>309</v>
      </c>
      <c r="E223" s="118" t="s">
        <v>323</v>
      </c>
      <c r="F223" s="118" t="s">
        <v>311</v>
      </c>
      <c r="G223" s="118" t="s">
        <v>696</v>
      </c>
      <c r="H223" s="118"/>
      <c r="I223" s="118">
        <v>330</v>
      </c>
      <c r="J223" s="118">
        <v>170</v>
      </c>
      <c r="K223" s="118"/>
      <c r="L223" s="130"/>
    </row>
    <row r="224" spans="1:12">
      <c r="A224" s="118" t="s">
        <v>280</v>
      </c>
      <c r="B224" s="118" t="s">
        <v>281</v>
      </c>
      <c r="C224" s="118" t="s">
        <v>282</v>
      </c>
      <c r="D224" s="118" t="s">
        <v>314</v>
      </c>
      <c r="E224" s="118" t="s">
        <v>238</v>
      </c>
      <c r="F224" s="118" t="s">
        <v>311</v>
      </c>
      <c r="G224" s="118" t="s">
        <v>696</v>
      </c>
      <c r="H224" s="118"/>
      <c r="I224" s="118">
        <v>100</v>
      </c>
      <c r="J224" s="118">
        <v>50</v>
      </c>
      <c r="K224" s="118"/>
      <c r="L224" s="130"/>
    </row>
    <row r="225" spans="1:12">
      <c r="A225" s="118" t="s">
        <v>280</v>
      </c>
      <c r="B225" s="118" t="s">
        <v>281</v>
      </c>
      <c r="C225" s="118" t="s">
        <v>282</v>
      </c>
      <c r="D225" s="118" t="s">
        <v>321</v>
      </c>
      <c r="E225" s="118" t="s">
        <v>243</v>
      </c>
      <c r="F225" s="118" t="s">
        <v>311</v>
      </c>
      <c r="G225" s="118" t="s">
        <v>696</v>
      </c>
      <c r="H225" s="118"/>
      <c r="I225" s="118">
        <v>350</v>
      </c>
      <c r="J225" s="118">
        <v>280</v>
      </c>
      <c r="K225" s="118"/>
      <c r="L225" s="130"/>
    </row>
    <row r="226" spans="1:12">
      <c r="A226" s="118" t="s">
        <v>280</v>
      </c>
      <c r="B226" s="118" t="s">
        <v>281</v>
      </c>
      <c r="C226" s="118" t="s">
        <v>282</v>
      </c>
      <c r="D226" s="118" t="s">
        <v>324</v>
      </c>
      <c r="E226" s="118" t="s">
        <v>311</v>
      </c>
      <c r="F226" s="118" t="s">
        <v>311</v>
      </c>
      <c r="G226" s="118" t="s">
        <v>696</v>
      </c>
      <c r="H226" s="118"/>
      <c r="I226" s="118">
        <v>0</v>
      </c>
      <c r="J226" s="118">
        <v>0</v>
      </c>
      <c r="K226" s="118"/>
      <c r="L226" s="130"/>
    </row>
    <row r="227" spans="1:12">
      <c r="A227" s="118" t="s">
        <v>280</v>
      </c>
      <c r="B227" s="118" t="s">
        <v>281</v>
      </c>
      <c r="C227" s="118" t="s">
        <v>282</v>
      </c>
      <c r="D227" s="118" t="s">
        <v>318</v>
      </c>
      <c r="E227" s="118" t="s">
        <v>244</v>
      </c>
      <c r="F227" s="118" t="s">
        <v>311</v>
      </c>
      <c r="G227" s="118" t="s">
        <v>696</v>
      </c>
      <c r="H227" s="118"/>
      <c r="I227" s="118">
        <v>350</v>
      </c>
      <c r="J227" s="118">
        <v>200</v>
      </c>
      <c r="K227" s="118"/>
      <c r="L227" s="130"/>
    </row>
    <row r="228" spans="1:12">
      <c r="A228" s="118" t="s">
        <v>280</v>
      </c>
      <c r="B228" s="118" t="s">
        <v>281</v>
      </c>
      <c r="C228" s="118" t="s">
        <v>282</v>
      </c>
      <c r="D228" s="118" t="s">
        <v>313</v>
      </c>
      <c r="E228" s="118" t="s">
        <v>245</v>
      </c>
      <c r="F228" s="118" t="s">
        <v>311</v>
      </c>
      <c r="G228" s="118" t="s">
        <v>696</v>
      </c>
      <c r="H228" s="118"/>
      <c r="I228" s="118">
        <v>250</v>
      </c>
      <c r="J228" s="118">
        <v>200</v>
      </c>
      <c r="K228" s="118"/>
      <c r="L228" s="130"/>
    </row>
    <row r="229" spans="1:12">
      <c r="A229" s="118" t="s">
        <v>280</v>
      </c>
      <c r="B229" s="118" t="s">
        <v>281</v>
      </c>
      <c r="C229" s="118" t="s">
        <v>282</v>
      </c>
      <c r="D229" s="118" t="s">
        <v>313</v>
      </c>
      <c r="E229" s="118" t="s">
        <v>245</v>
      </c>
      <c r="F229" s="118" t="s">
        <v>311</v>
      </c>
      <c r="G229" s="118" t="s">
        <v>696</v>
      </c>
      <c r="H229" s="118"/>
      <c r="I229" s="118">
        <v>250</v>
      </c>
      <c r="J229" s="118">
        <v>200</v>
      </c>
      <c r="K229" s="118"/>
      <c r="L229" s="130"/>
    </row>
    <row r="230" spans="1:12">
      <c r="A230" s="118" t="s">
        <v>280</v>
      </c>
      <c r="B230" s="118" t="s">
        <v>281</v>
      </c>
      <c r="C230" s="118" t="s">
        <v>282</v>
      </c>
      <c r="D230" s="118" t="s">
        <v>314</v>
      </c>
      <c r="E230" s="118" t="s">
        <v>246</v>
      </c>
      <c r="F230" s="118" t="s">
        <v>311</v>
      </c>
      <c r="G230" s="118" t="s">
        <v>696</v>
      </c>
      <c r="H230" s="118"/>
      <c r="I230" s="118">
        <v>100</v>
      </c>
      <c r="J230" s="118">
        <v>80</v>
      </c>
      <c r="K230" s="118"/>
      <c r="L230" s="130"/>
    </row>
    <row r="231" spans="1:12">
      <c r="A231" s="118" t="s">
        <v>280</v>
      </c>
      <c r="B231" s="118" t="s">
        <v>281</v>
      </c>
      <c r="C231" s="118" t="s">
        <v>282</v>
      </c>
      <c r="D231" s="118" t="s">
        <v>317</v>
      </c>
      <c r="E231" s="118" t="s">
        <v>254</v>
      </c>
      <c r="F231" s="118" t="s">
        <v>311</v>
      </c>
      <c r="G231" s="118" t="s">
        <v>696</v>
      </c>
      <c r="H231" s="118"/>
      <c r="I231" s="118">
        <v>0</v>
      </c>
      <c r="J231" s="118">
        <v>0</v>
      </c>
      <c r="K231" s="118"/>
      <c r="L231" s="130"/>
    </row>
    <row r="232" spans="1:12">
      <c r="A232" s="118" t="s">
        <v>280</v>
      </c>
      <c r="B232" s="118" t="s">
        <v>281</v>
      </c>
      <c r="C232" s="118" t="s">
        <v>282</v>
      </c>
      <c r="D232" s="118" t="s">
        <v>325</v>
      </c>
      <c r="E232" s="118" t="s">
        <v>269</v>
      </c>
      <c r="F232" s="118" t="s">
        <v>311</v>
      </c>
      <c r="G232" s="118" t="s">
        <v>696</v>
      </c>
      <c r="H232" s="118"/>
      <c r="I232" s="118">
        <v>300</v>
      </c>
      <c r="J232" s="118">
        <v>240</v>
      </c>
      <c r="K232" s="118"/>
      <c r="L232" s="130"/>
    </row>
    <row r="233" spans="1:12">
      <c r="A233" s="118" t="s">
        <v>280</v>
      </c>
      <c r="B233" s="118" t="s">
        <v>281</v>
      </c>
      <c r="C233" s="118" t="s">
        <v>282</v>
      </c>
      <c r="D233" s="118" t="s">
        <v>283</v>
      </c>
      <c r="E233" s="118" t="s">
        <v>326</v>
      </c>
      <c r="F233" s="118" t="s">
        <v>327</v>
      </c>
      <c r="G233" s="118" t="s">
        <v>696</v>
      </c>
      <c r="H233" s="118"/>
      <c r="I233" s="118">
        <v>100</v>
      </c>
      <c r="J233" s="118">
        <v>80</v>
      </c>
      <c r="K233" s="118"/>
      <c r="L233" s="130"/>
    </row>
    <row r="234" spans="1:12">
      <c r="A234" s="118" t="s">
        <v>280</v>
      </c>
      <c r="B234" s="118" t="s">
        <v>281</v>
      </c>
      <c r="C234" s="118" t="s">
        <v>282</v>
      </c>
      <c r="D234" s="118" t="s">
        <v>283</v>
      </c>
      <c r="E234" s="118" t="s">
        <v>328</v>
      </c>
      <c r="F234" s="118" t="s">
        <v>327</v>
      </c>
      <c r="G234" s="118" t="s">
        <v>696</v>
      </c>
      <c r="H234" s="118"/>
      <c r="I234" s="118">
        <v>100</v>
      </c>
      <c r="J234" s="118">
        <v>80</v>
      </c>
      <c r="K234" s="118"/>
      <c r="L234" s="130"/>
    </row>
    <row r="235" spans="1:12">
      <c r="A235" s="118" t="s">
        <v>280</v>
      </c>
      <c r="B235" s="118" t="s">
        <v>281</v>
      </c>
      <c r="C235" s="118" t="s">
        <v>282</v>
      </c>
      <c r="D235" s="118" t="s">
        <v>283</v>
      </c>
      <c r="E235" s="118" t="s">
        <v>329</v>
      </c>
      <c r="F235" s="118" t="s">
        <v>330</v>
      </c>
      <c r="G235" s="118" t="s">
        <v>696</v>
      </c>
      <c r="H235" s="118"/>
      <c r="I235" s="118">
        <v>100</v>
      </c>
      <c r="J235" s="118">
        <v>50</v>
      </c>
      <c r="K235" s="118"/>
      <c r="L235" s="130"/>
    </row>
    <row r="236" spans="1:12">
      <c r="A236" s="118" t="s">
        <v>280</v>
      </c>
      <c r="B236" s="118" t="s">
        <v>281</v>
      </c>
      <c r="C236" s="118" t="s">
        <v>282</v>
      </c>
      <c r="D236" s="118" t="s">
        <v>283</v>
      </c>
      <c r="E236" s="118" t="s">
        <v>331</v>
      </c>
      <c r="F236" s="118" t="s">
        <v>330</v>
      </c>
      <c r="G236" s="118" t="s">
        <v>696</v>
      </c>
      <c r="H236" s="118"/>
      <c r="I236" s="118">
        <v>150</v>
      </c>
      <c r="J236" s="118">
        <v>100</v>
      </c>
      <c r="K236" s="118"/>
      <c r="L236" s="130"/>
    </row>
    <row r="237" spans="1:12">
      <c r="A237" s="118" t="s">
        <v>280</v>
      </c>
      <c r="B237" s="118" t="s">
        <v>281</v>
      </c>
      <c r="C237" s="118" t="s">
        <v>282</v>
      </c>
      <c r="D237" s="118" t="s">
        <v>283</v>
      </c>
      <c r="E237" s="118" t="s">
        <v>332</v>
      </c>
      <c r="F237" s="118" t="s">
        <v>330</v>
      </c>
      <c r="G237" s="118" t="s">
        <v>696</v>
      </c>
      <c r="H237" s="118"/>
      <c r="I237" s="118">
        <v>150</v>
      </c>
      <c r="J237" s="118">
        <v>100</v>
      </c>
      <c r="K237" s="118"/>
      <c r="L237" s="130"/>
    </row>
    <row r="238" spans="1:12">
      <c r="A238" s="118" t="s">
        <v>280</v>
      </c>
      <c r="B238" s="118" t="s">
        <v>281</v>
      </c>
      <c r="C238" s="118" t="s">
        <v>282</v>
      </c>
      <c r="D238" s="118" t="s">
        <v>283</v>
      </c>
      <c r="E238" s="118" t="s">
        <v>195</v>
      </c>
      <c r="F238" s="118" t="s">
        <v>330</v>
      </c>
      <c r="G238" s="118" t="s">
        <v>696</v>
      </c>
      <c r="H238" s="118"/>
      <c r="I238" s="118">
        <v>100</v>
      </c>
      <c r="J238" s="118">
        <v>80</v>
      </c>
      <c r="K238" s="118"/>
      <c r="L238" s="130"/>
    </row>
    <row r="239" spans="1:12">
      <c r="A239" s="118" t="s">
        <v>280</v>
      </c>
      <c r="B239" s="118" t="s">
        <v>281</v>
      </c>
      <c r="C239" s="118" t="s">
        <v>282</v>
      </c>
      <c r="D239" s="118" t="s">
        <v>283</v>
      </c>
      <c r="E239" s="118" t="s">
        <v>195</v>
      </c>
      <c r="F239" s="118" t="s">
        <v>330</v>
      </c>
      <c r="G239" s="118" t="s">
        <v>696</v>
      </c>
      <c r="H239" s="118"/>
      <c r="I239" s="118">
        <v>100</v>
      </c>
      <c r="J239" s="118">
        <v>80</v>
      </c>
      <c r="K239" s="118"/>
      <c r="L239" s="130"/>
    </row>
    <row r="240" spans="1:12">
      <c r="A240" s="118" t="s">
        <v>280</v>
      </c>
      <c r="B240" s="118" t="s">
        <v>281</v>
      </c>
      <c r="C240" s="118" t="s">
        <v>282</v>
      </c>
      <c r="D240" s="118" t="s">
        <v>283</v>
      </c>
      <c r="E240" s="118" t="s">
        <v>195</v>
      </c>
      <c r="F240" s="118" t="s">
        <v>330</v>
      </c>
      <c r="G240" s="118" t="s">
        <v>696</v>
      </c>
      <c r="H240" s="118"/>
      <c r="I240" s="118">
        <v>100</v>
      </c>
      <c r="J240" s="118">
        <v>80</v>
      </c>
      <c r="K240" s="118"/>
      <c r="L240" s="130"/>
    </row>
    <row r="241" spans="1:12">
      <c r="A241" s="118" t="s">
        <v>280</v>
      </c>
      <c r="B241" s="118" t="s">
        <v>281</v>
      </c>
      <c r="C241" s="118" t="s">
        <v>282</v>
      </c>
      <c r="D241" s="118" t="s">
        <v>283</v>
      </c>
      <c r="E241" s="118" t="s">
        <v>333</v>
      </c>
      <c r="F241" s="118" t="s">
        <v>330</v>
      </c>
      <c r="G241" s="118" t="s">
        <v>696</v>
      </c>
      <c r="H241" s="118"/>
      <c r="I241" s="118">
        <v>100</v>
      </c>
      <c r="J241" s="118">
        <v>80</v>
      </c>
      <c r="K241" s="118"/>
      <c r="L241" s="130"/>
    </row>
    <row r="242" spans="1:12">
      <c r="A242" s="118" t="s">
        <v>280</v>
      </c>
      <c r="B242" s="118" t="s">
        <v>281</v>
      </c>
      <c r="C242" s="118" t="s">
        <v>282</v>
      </c>
      <c r="D242" s="118" t="s">
        <v>283</v>
      </c>
      <c r="E242" s="118" t="s">
        <v>333</v>
      </c>
      <c r="F242" s="118" t="s">
        <v>330</v>
      </c>
      <c r="G242" s="118" t="s">
        <v>696</v>
      </c>
      <c r="H242" s="118"/>
      <c r="I242" s="118">
        <v>100</v>
      </c>
      <c r="J242" s="118">
        <v>80</v>
      </c>
      <c r="K242" s="118"/>
      <c r="L242" s="130"/>
    </row>
    <row r="243" spans="1:12">
      <c r="A243" s="118" t="s">
        <v>280</v>
      </c>
      <c r="B243" s="118" t="s">
        <v>281</v>
      </c>
      <c r="C243" s="118" t="s">
        <v>282</v>
      </c>
      <c r="D243" s="118" t="s">
        <v>283</v>
      </c>
      <c r="E243" s="118" t="s">
        <v>334</v>
      </c>
      <c r="F243" s="118" t="s">
        <v>330</v>
      </c>
      <c r="G243" s="118" t="s">
        <v>696</v>
      </c>
      <c r="H243" s="118"/>
      <c r="I243" s="118">
        <v>100</v>
      </c>
      <c r="J243" s="118">
        <v>80</v>
      </c>
      <c r="K243" s="118"/>
      <c r="L243" s="130"/>
    </row>
    <row r="244" spans="1:12">
      <c r="A244" s="118" t="s">
        <v>280</v>
      </c>
      <c r="B244" s="118" t="s">
        <v>281</v>
      </c>
      <c r="C244" s="118" t="s">
        <v>282</v>
      </c>
      <c r="D244" s="118" t="s">
        <v>283</v>
      </c>
      <c r="E244" s="118" t="s">
        <v>334</v>
      </c>
      <c r="F244" s="118" t="s">
        <v>330</v>
      </c>
      <c r="G244" s="118" t="s">
        <v>696</v>
      </c>
      <c r="H244" s="118"/>
      <c r="I244" s="118">
        <v>100</v>
      </c>
      <c r="J244" s="118">
        <v>80</v>
      </c>
      <c r="K244" s="118"/>
      <c r="L244" s="130"/>
    </row>
    <row r="245" spans="1:12">
      <c r="A245" s="118" t="s">
        <v>280</v>
      </c>
      <c r="B245" s="118" t="s">
        <v>281</v>
      </c>
      <c r="C245" s="118" t="s">
        <v>282</v>
      </c>
      <c r="D245" s="118" t="s">
        <v>283</v>
      </c>
      <c r="E245" s="118" t="s">
        <v>335</v>
      </c>
      <c r="F245" s="118" t="s">
        <v>330</v>
      </c>
      <c r="G245" s="118" t="s">
        <v>696</v>
      </c>
      <c r="H245" s="118"/>
      <c r="I245" s="118">
        <v>150</v>
      </c>
      <c r="J245" s="118">
        <v>100</v>
      </c>
      <c r="K245" s="118"/>
      <c r="L245" s="130"/>
    </row>
    <row r="246" spans="1:12">
      <c r="A246" s="118" t="s">
        <v>280</v>
      </c>
      <c r="B246" s="118" t="s">
        <v>281</v>
      </c>
      <c r="C246" s="118" t="s">
        <v>282</v>
      </c>
      <c r="D246" s="118" t="s">
        <v>283</v>
      </c>
      <c r="E246" s="118" t="s">
        <v>335</v>
      </c>
      <c r="F246" s="118" t="s">
        <v>330</v>
      </c>
      <c r="G246" s="118" t="s">
        <v>696</v>
      </c>
      <c r="H246" s="118"/>
      <c r="I246" s="118">
        <v>150</v>
      </c>
      <c r="J246" s="118">
        <v>100</v>
      </c>
      <c r="K246" s="118"/>
      <c r="L246" s="130"/>
    </row>
    <row r="247" spans="1:12">
      <c r="A247" s="118" t="s">
        <v>280</v>
      </c>
      <c r="B247" s="118" t="s">
        <v>281</v>
      </c>
      <c r="C247" s="118" t="s">
        <v>282</v>
      </c>
      <c r="D247" s="118" t="s">
        <v>283</v>
      </c>
      <c r="E247" s="118" t="s">
        <v>196</v>
      </c>
      <c r="F247" s="118" t="s">
        <v>330</v>
      </c>
      <c r="G247" s="118" t="s">
        <v>696</v>
      </c>
      <c r="H247" s="118"/>
      <c r="I247" s="118">
        <v>100</v>
      </c>
      <c r="J247" s="118">
        <v>80</v>
      </c>
      <c r="K247" s="118"/>
      <c r="L247" s="130"/>
    </row>
    <row r="248" spans="1:12">
      <c r="A248" s="118" t="s">
        <v>280</v>
      </c>
      <c r="B248" s="118" t="s">
        <v>281</v>
      </c>
      <c r="C248" s="118" t="s">
        <v>282</v>
      </c>
      <c r="D248" s="118" t="s">
        <v>283</v>
      </c>
      <c r="E248" s="118" t="s">
        <v>196</v>
      </c>
      <c r="F248" s="118" t="s">
        <v>330</v>
      </c>
      <c r="G248" s="118" t="s">
        <v>696</v>
      </c>
      <c r="H248" s="118"/>
      <c r="I248" s="118">
        <v>100</v>
      </c>
      <c r="J248" s="118">
        <v>80</v>
      </c>
      <c r="K248" s="118"/>
      <c r="L248" s="130"/>
    </row>
    <row r="249" spans="1:12">
      <c r="A249" s="118" t="s">
        <v>280</v>
      </c>
      <c r="B249" s="118" t="s">
        <v>281</v>
      </c>
      <c r="C249" s="118" t="s">
        <v>282</v>
      </c>
      <c r="D249" s="118" t="s">
        <v>283</v>
      </c>
      <c r="E249" s="118" t="s">
        <v>196</v>
      </c>
      <c r="F249" s="118" t="s">
        <v>330</v>
      </c>
      <c r="G249" s="118" t="s">
        <v>696</v>
      </c>
      <c r="H249" s="118"/>
      <c r="I249" s="118">
        <v>100</v>
      </c>
      <c r="J249" s="118">
        <v>80</v>
      </c>
      <c r="K249" s="118"/>
      <c r="L249" s="130"/>
    </row>
    <row r="250" spans="1:12">
      <c r="A250" s="118" t="s">
        <v>280</v>
      </c>
      <c r="B250" s="118" t="s">
        <v>281</v>
      </c>
      <c r="C250" s="118" t="s">
        <v>282</v>
      </c>
      <c r="D250" s="118" t="s">
        <v>283</v>
      </c>
      <c r="E250" s="118" t="s">
        <v>336</v>
      </c>
      <c r="F250" s="118" t="s">
        <v>330</v>
      </c>
      <c r="G250" s="118" t="s">
        <v>696</v>
      </c>
      <c r="H250" s="118"/>
      <c r="I250" s="118">
        <v>150</v>
      </c>
      <c r="J250" s="118">
        <v>100</v>
      </c>
      <c r="K250" s="118"/>
      <c r="L250" s="130"/>
    </row>
    <row r="251" spans="1:12">
      <c r="A251" s="118" t="s">
        <v>280</v>
      </c>
      <c r="B251" s="118" t="s">
        <v>281</v>
      </c>
      <c r="C251" s="118" t="s">
        <v>282</v>
      </c>
      <c r="D251" s="118" t="s">
        <v>283</v>
      </c>
      <c r="E251" s="118" t="s">
        <v>337</v>
      </c>
      <c r="F251" s="118" t="s">
        <v>330</v>
      </c>
      <c r="G251" s="118" t="s">
        <v>696</v>
      </c>
      <c r="H251" s="118"/>
      <c r="I251" s="118">
        <v>150</v>
      </c>
      <c r="J251" s="118">
        <v>100</v>
      </c>
      <c r="K251" s="118"/>
      <c r="L251" s="130"/>
    </row>
    <row r="252" spans="1:12">
      <c r="A252" s="118" t="s">
        <v>280</v>
      </c>
      <c r="B252" s="118" t="s">
        <v>281</v>
      </c>
      <c r="C252" s="118" t="s">
        <v>282</v>
      </c>
      <c r="D252" s="118" t="s">
        <v>283</v>
      </c>
      <c r="E252" s="118" t="s">
        <v>338</v>
      </c>
      <c r="F252" s="118" t="s">
        <v>330</v>
      </c>
      <c r="G252" s="118" t="s">
        <v>696</v>
      </c>
      <c r="H252" s="118"/>
      <c r="I252" s="118">
        <v>100</v>
      </c>
      <c r="J252" s="118">
        <v>50</v>
      </c>
      <c r="K252" s="118"/>
      <c r="L252" s="130"/>
    </row>
    <row r="253" spans="1:12">
      <c r="A253" s="118" t="s">
        <v>280</v>
      </c>
      <c r="B253" s="118" t="s">
        <v>281</v>
      </c>
      <c r="C253" s="118" t="s">
        <v>282</v>
      </c>
      <c r="D253" s="118" t="s">
        <v>283</v>
      </c>
      <c r="E253" s="118" t="s">
        <v>217</v>
      </c>
      <c r="F253" s="118" t="s">
        <v>330</v>
      </c>
      <c r="G253" s="118" t="s">
        <v>696</v>
      </c>
      <c r="H253" s="118"/>
      <c r="I253" s="118">
        <v>240</v>
      </c>
      <c r="J253" s="118">
        <v>160</v>
      </c>
      <c r="K253" s="118"/>
      <c r="L253" s="130"/>
    </row>
    <row r="254" spans="1:12">
      <c r="A254" s="118" t="s">
        <v>280</v>
      </c>
      <c r="B254" s="118" t="s">
        <v>281</v>
      </c>
      <c r="C254" s="118" t="s">
        <v>282</v>
      </c>
      <c r="D254" s="118" t="s">
        <v>283</v>
      </c>
      <c r="E254" s="118" t="s">
        <v>217</v>
      </c>
      <c r="F254" s="118" t="s">
        <v>330</v>
      </c>
      <c r="G254" s="118" t="s">
        <v>696</v>
      </c>
      <c r="H254" s="118"/>
      <c r="I254" s="118">
        <v>240</v>
      </c>
      <c r="J254" s="118">
        <v>160</v>
      </c>
      <c r="K254" s="118"/>
      <c r="L254" s="130"/>
    </row>
    <row r="255" spans="1:12">
      <c r="A255" s="118" t="s">
        <v>280</v>
      </c>
      <c r="B255" s="118" t="s">
        <v>281</v>
      </c>
      <c r="C255" s="118" t="s">
        <v>282</v>
      </c>
      <c r="D255" s="118" t="s">
        <v>283</v>
      </c>
      <c r="E255" s="118" t="s">
        <v>219</v>
      </c>
      <c r="F255" s="118" t="s">
        <v>330</v>
      </c>
      <c r="G255" s="118" t="s">
        <v>696</v>
      </c>
      <c r="H255" s="118"/>
      <c r="I255" s="118">
        <v>100</v>
      </c>
      <c r="J255" s="118">
        <v>50</v>
      </c>
      <c r="K255" s="118"/>
      <c r="L255" s="130"/>
    </row>
    <row r="256" spans="1:12">
      <c r="A256" s="118" t="s">
        <v>280</v>
      </c>
      <c r="B256" s="118" t="s">
        <v>281</v>
      </c>
      <c r="C256" s="118" t="s">
        <v>282</v>
      </c>
      <c r="D256" s="118" t="s">
        <v>283</v>
      </c>
      <c r="E256" s="118" t="s">
        <v>339</v>
      </c>
      <c r="F256" s="118" t="s">
        <v>330</v>
      </c>
      <c r="G256" s="118" t="s">
        <v>696</v>
      </c>
      <c r="H256" s="118"/>
      <c r="I256" s="118">
        <v>100</v>
      </c>
      <c r="J256" s="118">
        <v>100</v>
      </c>
      <c r="K256" s="118"/>
      <c r="L256" s="130"/>
    </row>
    <row r="257" spans="1:12">
      <c r="A257" s="118" t="s">
        <v>280</v>
      </c>
      <c r="B257" s="118" t="s">
        <v>281</v>
      </c>
      <c r="C257" s="118" t="s">
        <v>282</v>
      </c>
      <c r="D257" s="118" t="s">
        <v>283</v>
      </c>
      <c r="E257" s="118" t="s">
        <v>339</v>
      </c>
      <c r="F257" s="118" t="s">
        <v>330</v>
      </c>
      <c r="G257" s="118" t="s">
        <v>696</v>
      </c>
      <c r="H257" s="118"/>
      <c r="I257" s="118">
        <v>100</v>
      </c>
      <c r="J257" s="118">
        <v>100</v>
      </c>
      <c r="K257" s="118"/>
      <c r="L257" s="130"/>
    </row>
    <row r="258" spans="1:12">
      <c r="A258" s="118" t="s">
        <v>280</v>
      </c>
      <c r="B258" s="118" t="s">
        <v>281</v>
      </c>
      <c r="C258" s="118" t="s">
        <v>282</v>
      </c>
      <c r="D258" s="118" t="s">
        <v>283</v>
      </c>
      <c r="E258" s="118" t="s">
        <v>225</v>
      </c>
      <c r="F258" s="118" t="s">
        <v>330</v>
      </c>
      <c r="G258" s="118" t="s">
        <v>696</v>
      </c>
      <c r="H258" s="118"/>
      <c r="I258" s="118">
        <v>100</v>
      </c>
      <c r="J258" s="118">
        <v>80</v>
      </c>
      <c r="K258" s="118"/>
      <c r="L258" s="130"/>
    </row>
    <row r="259" spans="1:12">
      <c r="A259" s="118" t="s">
        <v>280</v>
      </c>
      <c r="B259" s="118" t="s">
        <v>281</v>
      </c>
      <c r="C259" s="118" t="s">
        <v>282</v>
      </c>
      <c r="D259" s="118" t="s">
        <v>283</v>
      </c>
      <c r="E259" s="118" t="s">
        <v>225</v>
      </c>
      <c r="F259" s="118" t="s">
        <v>330</v>
      </c>
      <c r="G259" s="118" t="s">
        <v>696</v>
      </c>
      <c r="H259" s="118"/>
      <c r="I259" s="118">
        <v>100</v>
      </c>
      <c r="J259" s="118">
        <v>80</v>
      </c>
      <c r="K259" s="118"/>
      <c r="L259" s="130"/>
    </row>
    <row r="260" spans="1:12">
      <c r="A260" s="118" t="s">
        <v>280</v>
      </c>
      <c r="B260" s="118" t="s">
        <v>281</v>
      </c>
      <c r="C260" s="118" t="s">
        <v>282</v>
      </c>
      <c r="D260" s="118" t="s">
        <v>283</v>
      </c>
      <c r="E260" s="118" t="s">
        <v>340</v>
      </c>
      <c r="F260" s="118" t="s">
        <v>330</v>
      </c>
      <c r="G260" s="118" t="s">
        <v>696</v>
      </c>
      <c r="H260" s="118"/>
      <c r="I260" s="118">
        <v>100</v>
      </c>
      <c r="J260" s="118">
        <v>50</v>
      </c>
      <c r="K260" s="118"/>
      <c r="L260" s="130"/>
    </row>
    <row r="261" spans="1:12">
      <c r="A261" s="118" t="s">
        <v>280</v>
      </c>
      <c r="B261" s="118" t="s">
        <v>281</v>
      </c>
      <c r="C261" s="118" t="s">
        <v>282</v>
      </c>
      <c r="D261" s="118" t="s">
        <v>283</v>
      </c>
      <c r="E261" s="118" t="s">
        <v>340</v>
      </c>
      <c r="F261" s="118" t="s">
        <v>330</v>
      </c>
      <c r="G261" s="118" t="s">
        <v>696</v>
      </c>
      <c r="H261" s="118"/>
      <c r="I261" s="118">
        <v>160</v>
      </c>
      <c r="J261" s="118">
        <v>80</v>
      </c>
      <c r="K261" s="118"/>
      <c r="L261" s="130"/>
    </row>
    <row r="262" spans="1:12">
      <c r="A262" s="118" t="s">
        <v>280</v>
      </c>
      <c r="B262" s="118" t="s">
        <v>281</v>
      </c>
      <c r="C262" s="118" t="s">
        <v>282</v>
      </c>
      <c r="D262" s="118" t="s">
        <v>283</v>
      </c>
      <c r="E262" s="118" t="s">
        <v>340</v>
      </c>
      <c r="F262" s="118" t="s">
        <v>330</v>
      </c>
      <c r="G262" s="118" t="s">
        <v>696</v>
      </c>
      <c r="H262" s="118"/>
      <c r="I262" s="118">
        <v>160</v>
      </c>
      <c r="J262" s="118">
        <v>80</v>
      </c>
      <c r="K262" s="118"/>
      <c r="L262" s="130"/>
    </row>
    <row r="263" spans="1:12">
      <c r="A263" s="118" t="s">
        <v>280</v>
      </c>
      <c r="B263" s="118" t="s">
        <v>281</v>
      </c>
      <c r="C263" s="118" t="s">
        <v>282</v>
      </c>
      <c r="D263" s="118" t="s">
        <v>283</v>
      </c>
      <c r="E263" s="118" t="s">
        <v>237</v>
      </c>
      <c r="F263" s="118" t="s">
        <v>330</v>
      </c>
      <c r="G263" s="118" t="s">
        <v>696</v>
      </c>
      <c r="H263" s="118"/>
      <c r="I263" s="118">
        <v>100</v>
      </c>
      <c r="J263" s="118">
        <v>50</v>
      </c>
      <c r="K263" s="118"/>
      <c r="L263" s="130"/>
    </row>
    <row r="264" spans="1:12">
      <c r="A264" s="118" t="s">
        <v>280</v>
      </c>
      <c r="B264" s="118" t="s">
        <v>281</v>
      </c>
      <c r="C264" s="118" t="s">
        <v>282</v>
      </c>
      <c r="D264" s="118" t="s">
        <v>283</v>
      </c>
      <c r="E264" s="118" t="s">
        <v>239</v>
      </c>
      <c r="F264" s="118" t="s">
        <v>330</v>
      </c>
      <c r="G264" s="118" t="s">
        <v>696</v>
      </c>
      <c r="H264" s="118"/>
      <c r="I264" s="118">
        <v>100</v>
      </c>
      <c r="J264" s="118">
        <v>80</v>
      </c>
      <c r="K264" s="118"/>
      <c r="L264" s="130"/>
    </row>
    <row r="265" spans="1:12">
      <c r="A265" s="118" t="s">
        <v>280</v>
      </c>
      <c r="B265" s="118" t="s">
        <v>281</v>
      </c>
      <c r="C265" s="118" t="s">
        <v>282</v>
      </c>
      <c r="D265" s="118" t="s">
        <v>283</v>
      </c>
      <c r="E265" s="118" t="s">
        <v>239</v>
      </c>
      <c r="F265" s="118" t="s">
        <v>330</v>
      </c>
      <c r="G265" s="118" t="s">
        <v>696</v>
      </c>
      <c r="H265" s="118"/>
      <c r="I265" s="118">
        <v>100</v>
      </c>
      <c r="J265" s="118">
        <v>80</v>
      </c>
      <c r="K265" s="118"/>
      <c r="L265" s="130"/>
    </row>
    <row r="266" spans="1:12">
      <c r="A266" s="118" t="s">
        <v>280</v>
      </c>
      <c r="B266" s="118" t="s">
        <v>281</v>
      </c>
      <c r="C266" s="118" t="s">
        <v>282</v>
      </c>
      <c r="D266" s="118" t="s">
        <v>283</v>
      </c>
      <c r="E266" s="118" t="s">
        <v>239</v>
      </c>
      <c r="F266" s="118" t="s">
        <v>330</v>
      </c>
      <c r="G266" s="118" t="s">
        <v>696</v>
      </c>
      <c r="H266" s="118"/>
      <c r="I266" s="118">
        <v>160</v>
      </c>
      <c r="J266" s="118">
        <v>80</v>
      </c>
      <c r="K266" s="118"/>
      <c r="L266" s="130"/>
    </row>
    <row r="267" spans="1:12">
      <c r="A267" s="118" t="s">
        <v>280</v>
      </c>
      <c r="B267" s="118" t="s">
        <v>281</v>
      </c>
      <c r="C267" s="118" t="s">
        <v>282</v>
      </c>
      <c r="D267" s="118" t="s">
        <v>283</v>
      </c>
      <c r="E267" s="118" t="s">
        <v>341</v>
      </c>
      <c r="F267" s="118" t="s">
        <v>330</v>
      </c>
      <c r="G267" s="118" t="s">
        <v>696</v>
      </c>
      <c r="H267" s="118"/>
      <c r="I267" s="118">
        <v>150</v>
      </c>
      <c r="J267" s="118">
        <v>100</v>
      </c>
      <c r="K267" s="118"/>
      <c r="L267" s="130"/>
    </row>
    <row r="268" spans="1:12">
      <c r="A268" s="118" t="s">
        <v>280</v>
      </c>
      <c r="B268" s="118" t="s">
        <v>281</v>
      </c>
      <c r="C268" s="118" t="s">
        <v>282</v>
      </c>
      <c r="D268" s="118" t="s">
        <v>283</v>
      </c>
      <c r="E268" s="118" t="s">
        <v>341</v>
      </c>
      <c r="F268" s="118" t="s">
        <v>330</v>
      </c>
      <c r="G268" s="118" t="s">
        <v>696</v>
      </c>
      <c r="H268" s="118"/>
      <c r="I268" s="118">
        <v>150</v>
      </c>
      <c r="J268" s="118">
        <v>100</v>
      </c>
      <c r="K268" s="118"/>
      <c r="L268" s="130"/>
    </row>
    <row r="269" spans="1:12">
      <c r="A269" s="118" t="s">
        <v>280</v>
      </c>
      <c r="B269" s="118" t="s">
        <v>281</v>
      </c>
      <c r="C269" s="118" t="s">
        <v>282</v>
      </c>
      <c r="D269" s="118" t="s">
        <v>283</v>
      </c>
      <c r="E269" s="118" t="s">
        <v>266</v>
      </c>
      <c r="F269" s="118" t="s">
        <v>330</v>
      </c>
      <c r="G269" s="118" t="s">
        <v>696</v>
      </c>
      <c r="H269" s="118"/>
      <c r="I269" s="118">
        <v>150</v>
      </c>
      <c r="J269" s="118">
        <v>100</v>
      </c>
      <c r="K269" s="118"/>
      <c r="L269" s="130"/>
    </row>
    <row r="270" spans="1:12">
      <c r="A270" s="118" t="s">
        <v>280</v>
      </c>
      <c r="B270" s="118" t="s">
        <v>281</v>
      </c>
      <c r="C270" s="118" t="s">
        <v>282</v>
      </c>
      <c r="D270" s="118" t="s">
        <v>283</v>
      </c>
      <c r="E270" s="118" t="s">
        <v>342</v>
      </c>
      <c r="F270" s="118" t="s">
        <v>330</v>
      </c>
      <c r="G270" s="118" t="s">
        <v>696</v>
      </c>
      <c r="H270" s="118"/>
      <c r="I270" s="118">
        <v>160</v>
      </c>
      <c r="J270" s="118">
        <v>80</v>
      </c>
      <c r="K270" s="118"/>
      <c r="L270" s="130"/>
    </row>
    <row r="271" spans="1:12">
      <c r="A271" s="118" t="s">
        <v>280</v>
      </c>
      <c r="B271" s="118" t="s">
        <v>281</v>
      </c>
      <c r="C271" s="118" t="s">
        <v>282</v>
      </c>
      <c r="D271" s="118" t="s">
        <v>283</v>
      </c>
      <c r="E271" s="118" t="s">
        <v>274</v>
      </c>
      <c r="F271" s="118" t="s">
        <v>330</v>
      </c>
      <c r="G271" s="118" t="s">
        <v>696</v>
      </c>
      <c r="H271" s="118"/>
      <c r="I271" s="118">
        <v>160</v>
      </c>
      <c r="J271" s="118">
        <v>80</v>
      </c>
      <c r="K271" s="118"/>
      <c r="L271" s="130"/>
    </row>
    <row r="272" spans="1:12">
      <c r="A272" s="118" t="s">
        <v>280</v>
      </c>
      <c r="B272" s="118" t="s">
        <v>281</v>
      </c>
      <c r="C272" s="118" t="s">
        <v>282</v>
      </c>
      <c r="D272" s="118" t="s">
        <v>283</v>
      </c>
      <c r="E272" s="118" t="s">
        <v>274</v>
      </c>
      <c r="F272" s="118" t="s">
        <v>330</v>
      </c>
      <c r="G272" s="118" t="s">
        <v>696</v>
      </c>
      <c r="H272" s="118"/>
      <c r="I272" s="118">
        <v>240</v>
      </c>
      <c r="J272" s="118">
        <v>160</v>
      </c>
      <c r="K272" s="118"/>
      <c r="L272" s="130"/>
    </row>
    <row r="273" spans="1:12">
      <c r="A273" s="118" t="s">
        <v>280</v>
      </c>
      <c r="B273" s="118" t="s">
        <v>281</v>
      </c>
      <c r="C273" s="118" t="s">
        <v>282</v>
      </c>
      <c r="D273" s="118" t="s">
        <v>283</v>
      </c>
      <c r="E273" s="118" t="s">
        <v>274</v>
      </c>
      <c r="F273" s="118" t="s">
        <v>330</v>
      </c>
      <c r="G273" s="118" t="s">
        <v>696</v>
      </c>
      <c r="H273" s="118"/>
      <c r="I273" s="118">
        <v>240</v>
      </c>
      <c r="J273" s="118">
        <v>160</v>
      </c>
      <c r="K273" s="118"/>
      <c r="L273" s="130"/>
    </row>
    <row r="274" spans="1:12">
      <c r="A274" s="118" t="s">
        <v>280</v>
      </c>
      <c r="B274" s="118" t="s">
        <v>281</v>
      </c>
      <c r="C274" s="118" t="s">
        <v>282</v>
      </c>
      <c r="D274" s="118" t="s">
        <v>283</v>
      </c>
      <c r="E274" s="118" t="s">
        <v>343</v>
      </c>
      <c r="F274" s="118" t="s">
        <v>330</v>
      </c>
      <c r="G274" s="118" t="s">
        <v>696</v>
      </c>
      <c r="H274" s="118"/>
      <c r="I274" s="118">
        <v>150</v>
      </c>
      <c r="J274" s="118">
        <v>100</v>
      </c>
      <c r="K274" s="118"/>
      <c r="L274" s="130"/>
    </row>
    <row r="275" spans="1:12">
      <c r="A275" s="118" t="s">
        <v>280</v>
      </c>
      <c r="B275" s="118" t="s">
        <v>281</v>
      </c>
      <c r="C275" s="118" t="s">
        <v>282</v>
      </c>
      <c r="D275" s="118" t="s">
        <v>283</v>
      </c>
      <c r="E275" s="118" t="s">
        <v>278</v>
      </c>
      <c r="F275" s="118" t="s">
        <v>330</v>
      </c>
      <c r="G275" s="118" t="s">
        <v>696</v>
      </c>
      <c r="H275" s="118"/>
      <c r="I275" s="118">
        <v>150</v>
      </c>
      <c r="J275" s="118">
        <v>100</v>
      </c>
      <c r="K275" s="118"/>
      <c r="L275" s="130"/>
    </row>
    <row r="276" spans="1:12">
      <c r="A276" s="118" t="s">
        <v>280</v>
      </c>
      <c r="B276" s="118" t="s">
        <v>281</v>
      </c>
      <c r="C276" s="118" t="s">
        <v>282</v>
      </c>
      <c r="D276" s="118" t="s">
        <v>283</v>
      </c>
      <c r="E276" s="118" t="s">
        <v>278</v>
      </c>
      <c r="F276" s="118" t="s">
        <v>330</v>
      </c>
      <c r="G276" s="118" t="s">
        <v>696</v>
      </c>
      <c r="H276" s="118"/>
      <c r="I276" s="118">
        <v>150</v>
      </c>
      <c r="J276" s="118">
        <v>100</v>
      </c>
      <c r="K276" s="118"/>
      <c r="L276" s="130"/>
    </row>
    <row r="277" spans="1:12">
      <c r="A277" s="118" t="s">
        <v>280</v>
      </c>
      <c r="B277" s="118" t="s">
        <v>281</v>
      </c>
      <c r="C277" s="118" t="s">
        <v>282</v>
      </c>
      <c r="D277" s="118" t="s">
        <v>283</v>
      </c>
      <c r="E277" s="118" t="s">
        <v>344</v>
      </c>
      <c r="F277" s="118" t="s">
        <v>330</v>
      </c>
      <c r="G277" s="118" t="s">
        <v>696</v>
      </c>
      <c r="H277" s="118"/>
      <c r="I277" s="118">
        <v>150</v>
      </c>
      <c r="J277" s="118">
        <v>100</v>
      </c>
      <c r="K277" s="118"/>
      <c r="L277" s="130"/>
    </row>
    <row r="278" spans="1:12">
      <c r="A278" s="118" t="s">
        <v>280</v>
      </c>
      <c r="B278" s="118" t="s">
        <v>281</v>
      </c>
      <c r="C278" s="118" t="s">
        <v>282</v>
      </c>
      <c r="D278" s="118" t="s">
        <v>283</v>
      </c>
      <c r="E278" s="118" t="s">
        <v>345</v>
      </c>
      <c r="F278" s="118" t="s">
        <v>330</v>
      </c>
      <c r="G278" s="118" t="s">
        <v>696</v>
      </c>
      <c r="H278" s="118"/>
      <c r="I278" s="118">
        <v>80</v>
      </c>
      <c r="J278" s="118">
        <v>50</v>
      </c>
      <c r="K278" s="118"/>
      <c r="L278" s="130"/>
    </row>
    <row r="279" spans="1:12">
      <c r="A279" s="118" t="s">
        <v>280</v>
      </c>
      <c r="B279" s="118" t="s">
        <v>281</v>
      </c>
      <c r="C279" s="118" t="s">
        <v>282</v>
      </c>
      <c r="D279" s="118" t="s">
        <v>283</v>
      </c>
      <c r="E279" s="118" t="s">
        <v>279</v>
      </c>
      <c r="F279" s="118" t="s">
        <v>330</v>
      </c>
      <c r="G279" s="118" t="s">
        <v>696</v>
      </c>
      <c r="H279" s="118"/>
      <c r="I279" s="118">
        <v>100</v>
      </c>
      <c r="J279" s="118">
        <v>80</v>
      </c>
      <c r="K279" s="118"/>
      <c r="L279" s="130"/>
    </row>
    <row r="280" spans="1:12">
      <c r="A280" s="118" t="s">
        <v>346</v>
      </c>
      <c r="B280" s="118" t="s">
        <v>347</v>
      </c>
      <c r="C280" s="118" t="s">
        <v>159</v>
      </c>
      <c r="D280" s="118" t="s">
        <v>204</v>
      </c>
      <c r="E280" s="118" t="s">
        <v>251</v>
      </c>
      <c r="F280" s="118" t="s">
        <v>205</v>
      </c>
      <c r="G280" s="118" t="s">
        <v>696</v>
      </c>
      <c r="H280" s="118"/>
      <c r="I280" s="118">
        <v>50</v>
      </c>
      <c r="J280" s="118"/>
      <c r="K280" s="118"/>
      <c r="L280" s="130"/>
    </row>
    <row r="281" spans="1:12">
      <c r="A281" s="118" t="s">
        <v>346</v>
      </c>
      <c r="B281" s="118" t="s">
        <v>347</v>
      </c>
      <c r="C281" s="118" t="s">
        <v>159</v>
      </c>
      <c r="D281" s="118" t="s">
        <v>160</v>
      </c>
      <c r="E281" s="118" t="s">
        <v>179</v>
      </c>
      <c r="F281" s="118" t="s">
        <v>285</v>
      </c>
      <c r="G281" s="118" t="s">
        <v>696</v>
      </c>
      <c r="H281" s="118"/>
      <c r="I281" s="118">
        <v>700</v>
      </c>
      <c r="J281" s="118"/>
      <c r="K281" s="118"/>
      <c r="L281" s="130"/>
    </row>
    <row r="282" spans="1:12">
      <c r="A282" s="118" t="s">
        <v>346</v>
      </c>
      <c r="B282" s="118" t="s">
        <v>347</v>
      </c>
      <c r="C282" s="118" t="s">
        <v>159</v>
      </c>
      <c r="D282" s="118" t="s">
        <v>182</v>
      </c>
      <c r="E282" s="118" t="s">
        <v>194</v>
      </c>
      <c r="F282" s="118" t="s">
        <v>348</v>
      </c>
      <c r="G282" s="118" t="s">
        <v>696</v>
      </c>
      <c r="H282" s="118"/>
      <c r="I282" s="118">
        <v>50</v>
      </c>
      <c r="J282" s="118"/>
      <c r="K282" s="118"/>
      <c r="L282" s="130"/>
    </row>
    <row r="283" spans="1:12">
      <c r="A283" s="118" t="s">
        <v>346</v>
      </c>
      <c r="B283" s="118" t="s">
        <v>347</v>
      </c>
      <c r="C283" s="118" t="s">
        <v>159</v>
      </c>
      <c r="D283" s="118" t="s">
        <v>165</v>
      </c>
      <c r="E283" s="118" t="s">
        <v>166</v>
      </c>
      <c r="F283" s="118"/>
      <c r="G283" s="118" t="s">
        <v>696</v>
      </c>
      <c r="H283" s="118"/>
      <c r="I283" s="118">
        <v>300</v>
      </c>
      <c r="J283" s="118"/>
      <c r="K283" s="118"/>
      <c r="L283" s="130"/>
    </row>
    <row r="284" spans="1:12">
      <c r="A284" s="118" t="s">
        <v>346</v>
      </c>
      <c r="B284" s="118" t="s">
        <v>347</v>
      </c>
      <c r="C284" s="118" t="s">
        <v>159</v>
      </c>
      <c r="D284" s="118" t="s">
        <v>169</v>
      </c>
      <c r="E284" s="118" t="s">
        <v>170</v>
      </c>
      <c r="F284" s="118"/>
      <c r="G284" s="118" t="s">
        <v>696</v>
      </c>
      <c r="H284" s="118"/>
      <c r="I284" s="118">
        <v>600</v>
      </c>
      <c r="J284" s="118"/>
      <c r="K284" s="118"/>
      <c r="L284" s="130"/>
    </row>
    <row r="285" spans="1:12">
      <c r="A285" s="118" t="s">
        <v>346</v>
      </c>
      <c r="B285" s="118" t="s">
        <v>347</v>
      </c>
      <c r="C285" s="118" t="s">
        <v>159</v>
      </c>
      <c r="D285" s="118" t="s">
        <v>206</v>
      </c>
      <c r="E285" s="118" t="s">
        <v>349</v>
      </c>
      <c r="F285" s="118"/>
      <c r="G285" s="118" t="s">
        <v>696</v>
      </c>
      <c r="H285" s="118"/>
      <c r="I285" s="118">
        <v>500</v>
      </c>
      <c r="J285" s="118"/>
      <c r="K285" s="118"/>
      <c r="L285" s="130"/>
    </row>
    <row r="286" spans="1:12">
      <c r="A286" s="118" t="s">
        <v>346</v>
      </c>
      <c r="B286" s="118" t="s">
        <v>347</v>
      </c>
      <c r="C286" s="118" t="s">
        <v>159</v>
      </c>
      <c r="D286" s="118" t="s">
        <v>165</v>
      </c>
      <c r="E286" s="118" t="s">
        <v>350</v>
      </c>
      <c r="F286" s="118"/>
      <c r="G286" s="118" t="s">
        <v>696</v>
      </c>
      <c r="H286" s="118"/>
      <c r="I286" s="118">
        <v>550</v>
      </c>
      <c r="J286" s="118"/>
      <c r="K286" s="118"/>
      <c r="L286" s="130"/>
    </row>
    <row r="287" spans="1:12">
      <c r="A287" s="118" t="s">
        <v>346</v>
      </c>
      <c r="B287" s="118" t="s">
        <v>347</v>
      </c>
      <c r="C287" s="118" t="s">
        <v>159</v>
      </c>
      <c r="D287" s="118" t="s">
        <v>182</v>
      </c>
      <c r="E287" s="118" t="s">
        <v>351</v>
      </c>
      <c r="F287" s="118"/>
      <c r="G287" s="118" t="s">
        <v>696</v>
      </c>
      <c r="H287" s="118"/>
      <c r="I287" s="118">
        <v>0</v>
      </c>
      <c r="J287" s="118"/>
      <c r="K287" s="118"/>
      <c r="L287" s="130"/>
    </row>
    <row r="288" spans="1:12">
      <c r="A288" s="118" t="s">
        <v>346</v>
      </c>
      <c r="B288" s="118" t="s">
        <v>347</v>
      </c>
      <c r="C288" s="118" t="s">
        <v>159</v>
      </c>
      <c r="D288" s="118" t="s">
        <v>169</v>
      </c>
      <c r="E288" s="118" t="s">
        <v>171</v>
      </c>
      <c r="F288" s="118"/>
      <c r="G288" s="118" t="s">
        <v>696</v>
      </c>
      <c r="H288" s="118"/>
      <c r="I288" s="118">
        <v>250</v>
      </c>
      <c r="J288" s="118"/>
      <c r="K288" s="118"/>
      <c r="L288" s="130"/>
    </row>
    <row r="289" spans="1:12">
      <c r="A289" s="118" t="s">
        <v>346</v>
      </c>
      <c r="B289" s="118" t="s">
        <v>347</v>
      </c>
      <c r="C289" s="118" t="s">
        <v>159</v>
      </c>
      <c r="D289" s="118" t="s">
        <v>160</v>
      </c>
      <c r="E289" s="118" t="s">
        <v>315</v>
      </c>
      <c r="F289" s="118"/>
      <c r="G289" s="118" t="s">
        <v>696</v>
      </c>
      <c r="H289" s="118"/>
      <c r="I289" s="118">
        <v>500</v>
      </c>
      <c r="J289" s="118"/>
      <c r="K289" s="118"/>
      <c r="L289" s="130"/>
    </row>
    <row r="290" spans="1:12">
      <c r="A290" s="118" t="s">
        <v>346</v>
      </c>
      <c r="B290" s="118" t="s">
        <v>347</v>
      </c>
      <c r="C290" s="118" t="s">
        <v>159</v>
      </c>
      <c r="D290" s="118" t="s">
        <v>160</v>
      </c>
      <c r="E290" s="118" t="s">
        <v>181</v>
      </c>
      <c r="F290" s="118"/>
      <c r="G290" s="118" t="s">
        <v>696</v>
      </c>
      <c r="H290" s="118"/>
      <c r="I290" s="118">
        <v>150</v>
      </c>
      <c r="J290" s="118"/>
      <c r="K290" s="118"/>
      <c r="L290" s="130"/>
    </row>
    <row r="291" spans="1:12">
      <c r="A291" s="118" t="s">
        <v>346</v>
      </c>
      <c r="B291" s="118" t="s">
        <v>347</v>
      </c>
      <c r="C291" s="118" t="s">
        <v>159</v>
      </c>
      <c r="D291" s="118" t="s">
        <v>160</v>
      </c>
      <c r="E291" s="118" t="s">
        <v>352</v>
      </c>
      <c r="F291" s="118"/>
      <c r="G291" s="118" t="s">
        <v>696</v>
      </c>
      <c r="H291" s="118"/>
      <c r="I291" s="118">
        <v>200</v>
      </c>
      <c r="J291" s="118"/>
      <c r="K291" s="118"/>
      <c r="L291" s="130"/>
    </row>
    <row r="292" spans="1:12">
      <c r="A292" s="118" t="s">
        <v>346</v>
      </c>
      <c r="B292" s="118" t="s">
        <v>347</v>
      </c>
      <c r="C292" s="118" t="s">
        <v>159</v>
      </c>
      <c r="D292" s="118" t="s">
        <v>160</v>
      </c>
      <c r="E292" s="118" t="s">
        <v>353</v>
      </c>
      <c r="F292" s="118"/>
      <c r="G292" s="118" t="s">
        <v>696</v>
      </c>
      <c r="H292" s="118"/>
      <c r="I292" s="118">
        <v>0</v>
      </c>
      <c r="J292" s="118"/>
      <c r="K292" s="118"/>
      <c r="L292" s="130"/>
    </row>
    <row r="293" spans="1:12">
      <c r="A293" s="118" t="s">
        <v>346</v>
      </c>
      <c r="B293" s="118" t="s">
        <v>347</v>
      </c>
      <c r="C293" s="118" t="s">
        <v>159</v>
      </c>
      <c r="D293" s="118" t="s">
        <v>160</v>
      </c>
      <c r="E293" s="118" t="s">
        <v>326</v>
      </c>
      <c r="F293" s="118"/>
      <c r="G293" s="118" t="s">
        <v>696</v>
      </c>
      <c r="H293" s="118"/>
      <c r="I293" s="118">
        <v>150</v>
      </c>
      <c r="J293" s="118"/>
      <c r="K293" s="118"/>
      <c r="L293" s="130"/>
    </row>
    <row r="294" spans="1:12">
      <c r="A294" s="118" t="s">
        <v>346</v>
      </c>
      <c r="B294" s="118" t="s">
        <v>347</v>
      </c>
      <c r="C294" s="118" t="s">
        <v>159</v>
      </c>
      <c r="D294" s="118" t="s">
        <v>160</v>
      </c>
      <c r="E294" s="118" t="s">
        <v>354</v>
      </c>
      <c r="F294" s="118"/>
      <c r="G294" s="118" t="s">
        <v>696</v>
      </c>
      <c r="H294" s="118"/>
      <c r="I294" s="118">
        <v>250</v>
      </c>
      <c r="J294" s="118"/>
      <c r="K294" s="118"/>
      <c r="L294" s="130"/>
    </row>
    <row r="295" spans="1:12">
      <c r="A295" s="118" t="s">
        <v>346</v>
      </c>
      <c r="B295" s="118" t="s">
        <v>347</v>
      </c>
      <c r="C295" s="118" t="s">
        <v>159</v>
      </c>
      <c r="D295" s="118" t="s">
        <v>182</v>
      </c>
      <c r="E295" s="118" t="s">
        <v>316</v>
      </c>
      <c r="F295" s="118"/>
      <c r="G295" s="118" t="s">
        <v>696</v>
      </c>
      <c r="H295" s="118"/>
      <c r="I295" s="118">
        <v>150</v>
      </c>
      <c r="J295" s="118"/>
      <c r="K295" s="118"/>
      <c r="L295" s="130"/>
    </row>
    <row r="296" spans="1:12">
      <c r="A296" s="118" t="s">
        <v>346</v>
      </c>
      <c r="B296" s="118" t="s">
        <v>347</v>
      </c>
      <c r="C296" s="118" t="s">
        <v>159</v>
      </c>
      <c r="D296" s="118" t="s">
        <v>182</v>
      </c>
      <c r="E296" s="118" t="s">
        <v>194</v>
      </c>
      <c r="F296" s="118"/>
      <c r="G296" s="118" t="s">
        <v>696</v>
      </c>
      <c r="H296" s="118"/>
      <c r="I296" s="118">
        <v>100</v>
      </c>
      <c r="J296" s="118"/>
      <c r="K296" s="118"/>
      <c r="L296" s="130"/>
    </row>
    <row r="297" spans="1:12">
      <c r="A297" s="118" t="s">
        <v>346</v>
      </c>
      <c r="B297" s="118" t="s">
        <v>347</v>
      </c>
      <c r="C297" s="118" t="s">
        <v>159</v>
      </c>
      <c r="D297" s="118" t="s">
        <v>169</v>
      </c>
      <c r="E297" s="118" t="s">
        <v>198</v>
      </c>
      <c r="F297" s="118"/>
      <c r="G297" s="118" t="s">
        <v>696</v>
      </c>
      <c r="H297" s="118"/>
      <c r="I297" s="118">
        <v>200</v>
      </c>
      <c r="J297" s="118"/>
      <c r="K297" s="118"/>
      <c r="L297" s="130"/>
    </row>
    <row r="298" spans="1:12">
      <c r="A298" s="118" t="s">
        <v>346</v>
      </c>
      <c r="B298" s="118" t="s">
        <v>347</v>
      </c>
      <c r="C298" s="118" t="s">
        <v>159</v>
      </c>
      <c r="D298" s="118" t="s">
        <v>160</v>
      </c>
      <c r="E298" s="118" t="s">
        <v>199</v>
      </c>
      <c r="F298" s="118"/>
      <c r="G298" s="118" t="s">
        <v>696</v>
      </c>
      <c r="H298" s="118"/>
      <c r="I298" s="118">
        <v>200</v>
      </c>
      <c r="J298" s="118"/>
      <c r="K298" s="118"/>
      <c r="L298" s="130"/>
    </row>
    <row r="299" spans="1:12">
      <c r="A299" s="118" t="s">
        <v>346</v>
      </c>
      <c r="B299" s="118" t="s">
        <v>347</v>
      </c>
      <c r="C299" s="118" t="s">
        <v>159</v>
      </c>
      <c r="D299" s="118" t="s">
        <v>160</v>
      </c>
      <c r="E299" s="118" t="s">
        <v>355</v>
      </c>
      <c r="F299" s="118"/>
      <c r="G299" s="118" t="s">
        <v>696</v>
      </c>
      <c r="H299" s="118"/>
      <c r="I299" s="118">
        <v>250</v>
      </c>
      <c r="J299" s="118"/>
      <c r="K299" s="118"/>
      <c r="L299" s="130"/>
    </row>
    <row r="300" spans="1:12">
      <c r="A300" s="118" t="s">
        <v>346</v>
      </c>
      <c r="B300" s="118" t="s">
        <v>347</v>
      </c>
      <c r="C300" s="118" t="s">
        <v>159</v>
      </c>
      <c r="D300" s="118" t="s">
        <v>160</v>
      </c>
      <c r="E300" s="118" t="s">
        <v>305</v>
      </c>
      <c r="F300" s="118"/>
      <c r="G300" s="118" t="s">
        <v>696</v>
      </c>
      <c r="H300" s="118"/>
      <c r="I300" s="118">
        <v>100</v>
      </c>
      <c r="J300" s="118"/>
      <c r="K300" s="118"/>
      <c r="L300" s="130"/>
    </row>
    <row r="301" spans="1:12">
      <c r="A301" s="118" t="s">
        <v>346</v>
      </c>
      <c r="B301" s="118" t="s">
        <v>347</v>
      </c>
      <c r="C301" s="118" t="s">
        <v>159</v>
      </c>
      <c r="D301" s="118" t="s">
        <v>204</v>
      </c>
      <c r="E301" s="118" t="s">
        <v>205</v>
      </c>
      <c r="F301" s="118"/>
      <c r="G301" s="118" t="s">
        <v>696</v>
      </c>
      <c r="H301" s="118"/>
      <c r="I301" s="118">
        <v>50</v>
      </c>
      <c r="J301" s="118"/>
      <c r="K301" s="118"/>
      <c r="L301" s="130"/>
    </row>
    <row r="302" spans="1:12">
      <c r="A302" s="118" t="s">
        <v>346</v>
      </c>
      <c r="B302" s="118" t="s">
        <v>347</v>
      </c>
      <c r="C302" s="118" t="s">
        <v>159</v>
      </c>
      <c r="D302" s="118" t="s">
        <v>206</v>
      </c>
      <c r="E302" s="118" t="s">
        <v>356</v>
      </c>
      <c r="F302" s="118"/>
      <c r="G302" s="118" t="s">
        <v>696</v>
      </c>
      <c r="H302" s="118"/>
      <c r="I302" s="118">
        <v>550</v>
      </c>
      <c r="J302" s="118"/>
      <c r="K302" s="118"/>
      <c r="L302" s="130"/>
    </row>
    <row r="303" spans="1:12">
      <c r="A303" s="118" t="s">
        <v>346</v>
      </c>
      <c r="B303" s="118" t="s">
        <v>347</v>
      </c>
      <c r="C303" s="118" t="s">
        <v>159</v>
      </c>
      <c r="D303" s="118" t="s">
        <v>163</v>
      </c>
      <c r="E303" s="118" t="s">
        <v>319</v>
      </c>
      <c r="F303" s="118"/>
      <c r="G303" s="118" t="s">
        <v>696</v>
      </c>
      <c r="H303" s="118"/>
      <c r="I303" s="118">
        <v>100</v>
      </c>
      <c r="J303" s="118"/>
      <c r="K303" s="118"/>
      <c r="L303" s="130"/>
    </row>
    <row r="304" spans="1:12">
      <c r="A304" s="118" t="s">
        <v>346</v>
      </c>
      <c r="B304" s="118" t="s">
        <v>347</v>
      </c>
      <c r="C304" s="118" t="s">
        <v>159</v>
      </c>
      <c r="D304" s="118" t="s">
        <v>163</v>
      </c>
      <c r="E304" s="118" t="s">
        <v>357</v>
      </c>
      <c r="F304" s="118"/>
      <c r="G304" s="118" t="s">
        <v>696</v>
      </c>
      <c r="H304" s="118"/>
      <c r="I304" s="118">
        <v>0</v>
      </c>
      <c r="J304" s="118"/>
      <c r="K304" s="118"/>
      <c r="L304" s="130"/>
    </row>
    <row r="305" spans="1:12">
      <c r="A305" s="118" t="s">
        <v>346</v>
      </c>
      <c r="B305" s="118" t="s">
        <v>347</v>
      </c>
      <c r="C305" s="118" t="s">
        <v>159</v>
      </c>
      <c r="D305" s="118" t="s">
        <v>163</v>
      </c>
      <c r="E305" s="118" t="s">
        <v>209</v>
      </c>
      <c r="F305" s="118"/>
      <c r="G305" s="118" t="s">
        <v>696</v>
      </c>
      <c r="H305" s="118"/>
      <c r="I305" s="118">
        <v>200</v>
      </c>
      <c r="J305" s="118"/>
      <c r="K305" s="118"/>
      <c r="L305" s="130"/>
    </row>
    <row r="306" spans="1:12">
      <c r="A306" s="118" t="s">
        <v>346</v>
      </c>
      <c r="B306" s="118" t="s">
        <v>347</v>
      </c>
      <c r="C306" s="118" t="s">
        <v>159</v>
      </c>
      <c r="D306" s="118" t="s">
        <v>163</v>
      </c>
      <c r="E306" s="118" t="s">
        <v>358</v>
      </c>
      <c r="F306" s="118"/>
      <c r="G306" s="118" t="s">
        <v>696</v>
      </c>
      <c r="H306" s="118"/>
      <c r="I306" s="118">
        <v>100</v>
      </c>
      <c r="J306" s="118"/>
      <c r="K306" s="118"/>
      <c r="L306" s="130"/>
    </row>
    <row r="307" spans="1:12">
      <c r="A307" s="118" t="s">
        <v>346</v>
      </c>
      <c r="B307" s="118" t="s">
        <v>347</v>
      </c>
      <c r="C307" s="118" t="s">
        <v>159</v>
      </c>
      <c r="D307" s="118" t="s">
        <v>160</v>
      </c>
      <c r="E307" s="118" t="s">
        <v>297</v>
      </c>
      <c r="F307" s="118"/>
      <c r="G307" s="118" t="s">
        <v>696</v>
      </c>
      <c r="H307" s="118"/>
      <c r="I307" s="118">
        <v>350</v>
      </c>
      <c r="J307" s="118"/>
      <c r="K307" s="118"/>
      <c r="L307" s="130"/>
    </row>
    <row r="308" spans="1:12">
      <c r="A308" s="118" t="s">
        <v>346</v>
      </c>
      <c r="B308" s="118" t="s">
        <v>347</v>
      </c>
      <c r="C308" s="118" t="s">
        <v>159</v>
      </c>
      <c r="D308" s="118" t="s">
        <v>169</v>
      </c>
      <c r="E308" s="118" t="s">
        <v>216</v>
      </c>
      <c r="F308" s="118"/>
      <c r="G308" s="118" t="s">
        <v>696</v>
      </c>
      <c r="H308" s="118"/>
      <c r="I308" s="118">
        <v>100</v>
      </c>
      <c r="J308" s="118"/>
      <c r="K308" s="118"/>
      <c r="L308" s="130"/>
    </row>
    <row r="309" spans="1:12">
      <c r="A309" s="118" t="s">
        <v>346</v>
      </c>
      <c r="B309" s="118" t="s">
        <v>347</v>
      </c>
      <c r="C309" s="118" t="s">
        <v>159</v>
      </c>
      <c r="D309" s="118" t="s">
        <v>160</v>
      </c>
      <c r="E309" s="118" t="s">
        <v>220</v>
      </c>
      <c r="F309" s="118"/>
      <c r="G309" s="118" t="s">
        <v>696</v>
      </c>
      <c r="H309" s="118"/>
      <c r="I309" s="118">
        <v>350</v>
      </c>
      <c r="J309" s="118"/>
      <c r="K309" s="118"/>
      <c r="L309" s="130"/>
    </row>
    <row r="310" spans="1:12">
      <c r="A310" s="118" t="s">
        <v>346</v>
      </c>
      <c r="B310" s="118" t="s">
        <v>347</v>
      </c>
      <c r="C310" s="118" t="s">
        <v>159</v>
      </c>
      <c r="D310" s="118" t="s">
        <v>160</v>
      </c>
      <c r="E310" s="118" t="s">
        <v>339</v>
      </c>
      <c r="F310" s="118"/>
      <c r="G310" s="118" t="s">
        <v>696</v>
      </c>
      <c r="H310" s="118"/>
      <c r="I310" s="118">
        <v>150</v>
      </c>
      <c r="J310" s="118"/>
      <c r="K310" s="118"/>
      <c r="L310" s="130"/>
    </row>
    <row r="311" spans="1:12">
      <c r="A311" s="118" t="s">
        <v>346</v>
      </c>
      <c r="B311" s="118" t="s">
        <v>347</v>
      </c>
      <c r="C311" s="118" t="s">
        <v>159</v>
      </c>
      <c r="D311" s="118" t="s">
        <v>160</v>
      </c>
      <c r="E311" s="118" t="s">
        <v>359</v>
      </c>
      <c r="F311" s="118"/>
      <c r="G311" s="118" t="s">
        <v>696</v>
      </c>
      <c r="H311" s="118"/>
      <c r="I311" s="118">
        <v>0</v>
      </c>
      <c r="J311" s="118"/>
      <c r="K311" s="118"/>
      <c r="L311" s="130"/>
    </row>
    <row r="312" spans="1:12">
      <c r="A312" s="118" t="s">
        <v>346</v>
      </c>
      <c r="B312" s="118" t="s">
        <v>347</v>
      </c>
      <c r="C312" s="118" t="s">
        <v>159</v>
      </c>
      <c r="D312" s="118" t="s">
        <v>160</v>
      </c>
      <c r="E312" s="118" t="s">
        <v>221</v>
      </c>
      <c r="F312" s="118"/>
      <c r="G312" s="118" t="s">
        <v>696</v>
      </c>
      <c r="H312" s="118"/>
      <c r="I312" s="118">
        <v>350</v>
      </c>
      <c r="J312" s="118"/>
      <c r="K312" s="118"/>
      <c r="L312" s="130"/>
    </row>
    <row r="313" spans="1:12">
      <c r="A313" s="118" t="s">
        <v>346</v>
      </c>
      <c r="B313" s="118" t="s">
        <v>347</v>
      </c>
      <c r="C313" s="118" t="s">
        <v>159</v>
      </c>
      <c r="D313" s="118" t="s">
        <v>206</v>
      </c>
      <c r="E313" s="118" t="s">
        <v>322</v>
      </c>
      <c r="F313" s="118"/>
      <c r="G313" s="118" t="s">
        <v>696</v>
      </c>
      <c r="H313" s="118"/>
      <c r="I313" s="118">
        <v>100</v>
      </c>
      <c r="J313" s="118"/>
      <c r="K313" s="118"/>
      <c r="L313" s="130"/>
    </row>
    <row r="314" spans="1:12">
      <c r="A314" s="118" t="s">
        <v>346</v>
      </c>
      <c r="B314" s="118" t="s">
        <v>347</v>
      </c>
      <c r="C314" s="118" t="s">
        <v>159</v>
      </c>
      <c r="D314" s="118" t="s">
        <v>206</v>
      </c>
      <c r="E314" s="118" t="s">
        <v>360</v>
      </c>
      <c r="F314" s="118"/>
      <c r="G314" s="118" t="s">
        <v>696</v>
      </c>
      <c r="H314" s="118"/>
      <c r="I314" s="118">
        <v>0</v>
      </c>
      <c r="J314" s="118"/>
      <c r="K314" s="118"/>
      <c r="L314" s="130"/>
    </row>
    <row r="315" spans="1:12">
      <c r="A315" s="118" t="s">
        <v>346</v>
      </c>
      <c r="B315" s="118" t="s">
        <v>347</v>
      </c>
      <c r="C315" s="118" t="s">
        <v>159</v>
      </c>
      <c r="D315" s="118" t="s">
        <v>160</v>
      </c>
      <c r="E315" s="118" t="s">
        <v>237</v>
      </c>
      <c r="F315" s="118"/>
      <c r="G315" s="118" t="s">
        <v>696</v>
      </c>
      <c r="H315" s="118"/>
      <c r="I315" s="118">
        <v>250</v>
      </c>
      <c r="J315" s="118"/>
      <c r="K315" s="118"/>
      <c r="L315" s="130"/>
    </row>
    <row r="316" spans="1:12">
      <c r="A316" s="118" t="s">
        <v>346</v>
      </c>
      <c r="B316" s="118" t="s">
        <v>347</v>
      </c>
      <c r="C316" s="118" t="s">
        <v>159</v>
      </c>
      <c r="D316" s="118" t="s">
        <v>169</v>
      </c>
      <c r="E316" s="118" t="s">
        <v>238</v>
      </c>
      <c r="F316" s="118"/>
      <c r="G316" s="118" t="s">
        <v>696</v>
      </c>
      <c r="H316" s="118"/>
      <c r="I316" s="118">
        <v>200</v>
      </c>
      <c r="J316" s="118"/>
      <c r="K316" s="118"/>
      <c r="L316" s="130"/>
    </row>
    <row r="317" spans="1:12">
      <c r="A317" s="118" t="s">
        <v>346</v>
      </c>
      <c r="B317" s="118" t="s">
        <v>347</v>
      </c>
      <c r="C317" s="118" t="s">
        <v>159</v>
      </c>
      <c r="D317" s="118" t="s">
        <v>160</v>
      </c>
      <c r="E317" s="118" t="s">
        <v>239</v>
      </c>
      <c r="F317" s="118"/>
      <c r="G317" s="118" t="s">
        <v>696</v>
      </c>
      <c r="H317" s="118"/>
      <c r="I317" s="118">
        <v>150</v>
      </c>
      <c r="J317" s="118"/>
      <c r="K317" s="118"/>
      <c r="L317" s="130"/>
    </row>
    <row r="318" spans="1:12">
      <c r="A318" s="118" t="s">
        <v>346</v>
      </c>
      <c r="B318" s="118" t="s">
        <v>347</v>
      </c>
      <c r="C318" s="118" t="s">
        <v>159</v>
      </c>
      <c r="D318" s="118" t="s">
        <v>160</v>
      </c>
      <c r="E318" s="118" t="s">
        <v>361</v>
      </c>
      <c r="F318" s="118"/>
      <c r="G318" s="118" t="s">
        <v>696</v>
      </c>
      <c r="H318" s="118"/>
      <c r="I318" s="118">
        <v>150</v>
      </c>
      <c r="J318" s="118"/>
      <c r="K318" s="118"/>
      <c r="L318" s="130"/>
    </row>
    <row r="319" spans="1:12">
      <c r="A319" s="118" t="s">
        <v>346</v>
      </c>
      <c r="B319" s="118" t="s">
        <v>347</v>
      </c>
      <c r="C319" s="118" t="s">
        <v>159</v>
      </c>
      <c r="D319" s="118" t="s">
        <v>160</v>
      </c>
      <c r="E319" s="118" t="s">
        <v>362</v>
      </c>
      <c r="F319" s="118"/>
      <c r="G319" s="118" t="s">
        <v>696</v>
      </c>
      <c r="H319" s="118"/>
      <c r="I319" s="118">
        <v>0</v>
      </c>
      <c r="J319" s="118"/>
      <c r="K319" s="118"/>
      <c r="L319" s="130"/>
    </row>
    <row r="320" spans="1:12">
      <c r="A320" s="118" t="s">
        <v>346</v>
      </c>
      <c r="B320" s="118" t="s">
        <v>347</v>
      </c>
      <c r="C320" s="118" t="s">
        <v>159</v>
      </c>
      <c r="D320" s="118" t="s">
        <v>311</v>
      </c>
      <c r="E320" s="118" t="s">
        <v>311</v>
      </c>
      <c r="F320" s="118"/>
      <c r="G320" s="118" t="s">
        <v>696</v>
      </c>
      <c r="H320" s="118"/>
      <c r="I320" s="118">
        <v>200</v>
      </c>
      <c r="J320" s="118"/>
      <c r="K320" s="118"/>
      <c r="L320" s="130"/>
    </row>
    <row r="321" spans="1:12">
      <c r="A321" s="118" t="s">
        <v>346</v>
      </c>
      <c r="B321" s="118" t="s">
        <v>347</v>
      </c>
      <c r="C321" s="118" t="s">
        <v>159</v>
      </c>
      <c r="D321" s="118" t="s">
        <v>311</v>
      </c>
      <c r="E321" s="118" t="s">
        <v>363</v>
      </c>
      <c r="F321" s="118"/>
      <c r="G321" s="118" t="s">
        <v>696</v>
      </c>
      <c r="H321" s="118"/>
      <c r="I321" s="118">
        <v>0</v>
      </c>
      <c r="J321" s="118"/>
      <c r="K321" s="118"/>
      <c r="L321" s="130"/>
    </row>
    <row r="322" spans="1:12">
      <c r="A322" s="118" t="s">
        <v>346</v>
      </c>
      <c r="B322" s="118" t="s">
        <v>347</v>
      </c>
      <c r="C322" s="118" t="s">
        <v>159</v>
      </c>
      <c r="D322" s="118" t="s">
        <v>165</v>
      </c>
      <c r="E322" s="118" t="s">
        <v>245</v>
      </c>
      <c r="F322" s="118"/>
      <c r="G322" s="118" t="s">
        <v>696</v>
      </c>
      <c r="H322" s="118"/>
      <c r="I322" s="118">
        <v>250</v>
      </c>
      <c r="J322" s="118"/>
      <c r="K322" s="118"/>
      <c r="L322" s="130"/>
    </row>
    <row r="323" spans="1:12">
      <c r="A323" s="118" t="s">
        <v>346</v>
      </c>
      <c r="B323" s="118" t="s">
        <v>347</v>
      </c>
      <c r="C323" s="118" t="s">
        <v>159</v>
      </c>
      <c r="D323" s="118" t="s">
        <v>169</v>
      </c>
      <c r="E323" s="118" t="s">
        <v>246</v>
      </c>
      <c r="F323" s="118"/>
      <c r="G323" s="118" t="s">
        <v>696</v>
      </c>
      <c r="H323" s="118"/>
      <c r="I323" s="118">
        <v>200</v>
      </c>
      <c r="J323" s="118"/>
      <c r="K323" s="118"/>
      <c r="L323" s="130"/>
    </row>
    <row r="324" spans="1:12">
      <c r="A324" s="118" t="s">
        <v>346</v>
      </c>
      <c r="B324" s="118" t="s">
        <v>347</v>
      </c>
      <c r="C324" s="118" t="s">
        <v>159</v>
      </c>
      <c r="D324" s="118" t="s">
        <v>204</v>
      </c>
      <c r="E324" s="118" t="s">
        <v>250</v>
      </c>
      <c r="F324" s="118"/>
      <c r="G324" s="118" t="s">
        <v>696</v>
      </c>
      <c r="H324" s="118"/>
      <c r="I324" s="118">
        <v>50</v>
      </c>
      <c r="J324" s="118"/>
      <c r="K324" s="118"/>
      <c r="L324" s="130"/>
    </row>
    <row r="325" spans="1:12">
      <c r="A325" s="118" t="s">
        <v>346</v>
      </c>
      <c r="B325" s="118" t="s">
        <v>347</v>
      </c>
      <c r="C325" s="118" t="s">
        <v>159</v>
      </c>
      <c r="D325" s="118" t="s">
        <v>204</v>
      </c>
      <c r="E325" s="118" t="s">
        <v>251</v>
      </c>
      <c r="F325" s="118"/>
      <c r="G325" s="118" t="s">
        <v>696</v>
      </c>
      <c r="H325" s="118"/>
      <c r="I325" s="118">
        <v>50</v>
      </c>
      <c r="J325" s="118"/>
      <c r="K325" s="118"/>
      <c r="L325" s="130"/>
    </row>
    <row r="326" spans="1:12">
      <c r="A326" s="118" t="s">
        <v>346</v>
      </c>
      <c r="B326" s="118" t="s">
        <v>347</v>
      </c>
      <c r="C326" s="118" t="s">
        <v>159</v>
      </c>
      <c r="D326" s="118" t="s">
        <v>204</v>
      </c>
      <c r="E326" s="118" t="s">
        <v>364</v>
      </c>
      <c r="F326" s="118"/>
      <c r="G326" s="118" t="s">
        <v>696</v>
      </c>
      <c r="H326" s="118"/>
      <c r="I326" s="118">
        <v>0</v>
      </c>
      <c r="J326" s="118"/>
      <c r="K326" s="118"/>
      <c r="L326" s="130"/>
    </row>
    <row r="327" spans="1:12">
      <c r="A327" s="118" t="s">
        <v>346</v>
      </c>
      <c r="B327" s="118" t="s">
        <v>347</v>
      </c>
      <c r="C327" s="118" t="s">
        <v>159</v>
      </c>
      <c r="D327" s="118" t="s">
        <v>160</v>
      </c>
      <c r="E327" s="118" t="s">
        <v>261</v>
      </c>
      <c r="F327" s="118"/>
      <c r="G327" s="118" t="s">
        <v>696</v>
      </c>
      <c r="H327" s="118"/>
      <c r="I327" s="118">
        <v>300</v>
      </c>
      <c r="J327" s="118"/>
      <c r="K327" s="118"/>
      <c r="L327" s="130"/>
    </row>
    <row r="328" spans="1:12">
      <c r="A328" s="118" t="s">
        <v>346</v>
      </c>
      <c r="B328" s="118" t="s">
        <v>347</v>
      </c>
      <c r="C328" s="118" t="s">
        <v>159</v>
      </c>
      <c r="D328" s="118" t="s">
        <v>160</v>
      </c>
      <c r="E328" s="118" t="s">
        <v>262</v>
      </c>
      <c r="F328" s="118"/>
      <c r="G328" s="118" t="s">
        <v>696</v>
      </c>
      <c r="H328" s="118"/>
      <c r="I328" s="118">
        <v>500</v>
      </c>
      <c r="J328" s="118"/>
      <c r="K328" s="118"/>
      <c r="L328" s="130"/>
    </row>
    <row r="329" spans="1:12">
      <c r="A329" s="118" t="s">
        <v>346</v>
      </c>
      <c r="B329" s="118" t="s">
        <v>347</v>
      </c>
      <c r="C329" s="118" t="s">
        <v>159</v>
      </c>
      <c r="D329" s="118" t="s">
        <v>160</v>
      </c>
      <c r="E329" s="118" t="s">
        <v>327</v>
      </c>
      <c r="F329" s="118"/>
      <c r="G329" s="118" t="s">
        <v>696</v>
      </c>
      <c r="H329" s="118"/>
      <c r="I329" s="118">
        <v>100</v>
      </c>
      <c r="J329" s="118"/>
      <c r="K329" s="118"/>
      <c r="L329" s="130"/>
    </row>
    <row r="330" spans="1:12">
      <c r="A330" s="118" t="s">
        <v>346</v>
      </c>
      <c r="B330" s="118" t="s">
        <v>347</v>
      </c>
      <c r="C330" s="118" t="s">
        <v>159</v>
      </c>
      <c r="D330" s="118" t="s">
        <v>160</v>
      </c>
      <c r="E330" s="118" t="s">
        <v>365</v>
      </c>
      <c r="F330" s="118"/>
      <c r="G330" s="118" t="s">
        <v>696</v>
      </c>
      <c r="H330" s="118"/>
      <c r="I330" s="118">
        <v>0</v>
      </c>
      <c r="J330" s="118"/>
      <c r="K330" s="118"/>
      <c r="L330" s="130"/>
    </row>
    <row r="331" spans="1:12">
      <c r="A331" s="118" t="s">
        <v>346</v>
      </c>
      <c r="B331" s="118" t="s">
        <v>347</v>
      </c>
      <c r="C331" s="118" t="s">
        <v>159</v>
      </c>
      <c r="D331" s="118" t="s">
        <v>160</v>
      </c>
      <c r="E331" s="118" t="s">
        <v>366</v>
      </c>
      <c r="F331" s="118"/>
      <c r="G331" s="118" t="s">
        <v>696</v>
      </c>
      <c r="H331" s="118"/>
      <c r="I331" s="118">
        <v>100</v>
      </c>
      <c r="J331" s="118"/>
      <c r="K331" s="118"/>
      <c r="L331" s="130"/>
    </row>
    <row r="332" spans="1:12">
      <c r="A332" s="118" t="s">
        <v>346</v>
      </c>
      <c r="B332" s="118" t="s">
        <v>347</v>
      </c>
      <c r="C332" s="118" t="s">
        <v>159</v>
      </c>
      <c r="D332" s="118" t="s">
        <v>160</v>
      </c>
      <c r="E332" s="118" t="s">
        <v>366</v>
      </c>
      <c r="F332" s="118"/>
      <c r="G332" s="118" t="s">
        <v>696</v>
      </c>
      <c r="H332" s="118"/>
      <c r="I332" s="118">
        <v>0</v>
      </c>
      <c r="J332" s="118"/>
      <c r="K332" s="118"/>
      <c r="L332" s="130"/>
    </row>
    <row r="333" spans="1:12">
      <c r="A333" s="118" t="s">
        <v>346</v>
      </c>
      <c r="B333" s="118" t="s">
        <v>347</v>
      </c>
      <c r="C333" s="118" t="s">
        <v>159</v>
      </c>
      <c r="D333" s="118" t="s">
        <v>160</v>
      </c>
      <c r="E333" s="118" t="s">
        <v>273</v>
      </c>
      <c r="F333" s="118"/>
      <c r="G333" s="118" t="s">
        <v>696</v>
      </c>
      <c r="H333" s="118"/>
      <c r="I333" s="118">
        <v>350</v>
      </c>
      <c r="J333" s="118"/>
      <c r="K333" s="118"/>
      <c r="L333" s="130"/>
    </row>
    <row r="334" spans="1:12">
      <c r="A334" s="118" t="s">
        <v>346</v>
      </c>
      <c r="B334" s="118" t="s">
        <v>347</v>
      </c>
      <c r="C334" s="118" t="s">
        <v>159</v>
      </c>
      <c r="D334" s="118" t="s">
        <v>160</v>
      </c>
      <c r="E334" s="118" t="s">
        <v>274</v>
      </c>
      <c r="F334" s="118"/>
      <c r="G334" s="118" t="s">
        <v>696</v>
      </c>
      <c r="H334" s="118"/>
      <c r="I334" s="118">
        <v>200</v>
      </c>
      <c r="J334" s="118"/>
      <c r="K334" s="118"/>
      <c r="L334" s="130"/>
    </row>
    <row r="335" spans="1:12">
      <c r="A335" s="118" t="s">
        <v>346</v>
      </c>
      <c r="B335" s="118" t="s">
        <v>347</v>
      </c>
      <c r="C335" s="118" t="s">
        <v>159</v>
      </c>
      <c r="D335" s="118" t="s">
        <v>160</v>
      </c>
      <c r="E335" s="118" t="s">
        <v>367</v>
      </c>
      <c r="F335" s="118"/>
      <c r="G335" s="118" t="s">
        <v>696</v>
      </c>
      <c r="H335" s="118"/>
      <c r="I335" s="118">
        <v>150</v>
      </c>
      <c r="J335" s="118"/>
      <c r="K335" s="118"/>
      <c r="L335" s="130"/>
    </row>
    <row r="336" spans="1:12">
      <c r="A336" s="118" t="s">
        <v>346</v>
      </c>
      <c r="B336" s="118" t="s">
        <v>347</v>
      </c>
      <c r="C336" s="118" t="s">
        <v>159</v>
      </c>
      <c r="D336" s="118" t="s">
        <v>160</v>
      </c>
      <c r="E336" s="118" t="s">
        <v>279</v>
      </c>
      <c r="F336" s="118"/>
      <c r="G336" s="118" t="s">
        <v>696</v>
      </c>
      <c r="H336" s="118"/>
      <c r="I336" s="118">
        <v>200</v>
      </c>
      <c r="J336" s="118"/>
      <c r="K336" s="118"/>
      <c r="L336" s="130"/>
    </row>
    <row r="337" spans="1:12">
      <c r="A337" s="118" t="s">
        <v>368</v>
      </c>
      <c r="B337" s="118">
        <v>2017889</v>
      </c>
      <c r="C337" s="118" t="s">
        <v>282</v>
      </c>
      <c r="D337" s="118" t="s">
        <v>318</v>
      </c>
      <c r="E337" s="118" t="s">
        <v>312</v>
      </c>
      <c r="F337" s="118" t="s">
        <v>369</v>
      </c>
      <c r="G337" s="118" t="s">
        <v>719</v>
      </c>
      <c r="H337" s="118" t="s">
        <v>370</v>
      </c>
      <c r="I337" s="118">
        <v>0</v>
      </c>
      <c r="J337" s="118">
        <v>0</v>
      </c>
      <c r="K337" s="118"/>
      <c r="L337" s="130"/>
    </row>
    <row r="338" spans="1:12">
      <c r="A338" s="118" t="s">
        <v>368</v>
      </c>
      <c r="B338" s="118">
        <v>2017889</v>
      </c>
      <c r="C338" s="118" t="s">
        <v>282</v>
      </c>
      <c r="D338" s="118" t="s">
        <v>169</v>
      </c>
      <c r="E338" s="118" t="s">
        <v>371</v>
      </c>
      <c r="F338" s="118" t="s">
        <v>369</v>
      </c>
      <c r="G338" s="118" t="s">
        <v>719</v>
      </c>
      <c r="H338" s="118" t="s">
        <v>370</v>
      </c>
      <c r="I338" s="118">
        <v>600</v>
      </c>
      <c r="J338" s="118">
        <v>480</v>
      </c>
      <c r="K338" s="118"/>
      <c r="L338" s="130"/>
    </row>
    <row r="339" spans="1:12">
      <c r="A339" s="118" t="s">
        <v>368</v>
      </c>
      <c r="B339" s="118">
        <v>2017889</v>
      </c>
      <c r="C339" s="118" t="s">
        <v>282</v>
      </c>
      <c r="D339" s="118" t="s">
        <v>283</v>
      </c>
      <c r="E339" s="118" t="s">
        <v>168</v>
      </c>
      <c r="F339" s="118" t="s">
        <v>369</v>
      </c>
      <c r="G339" s="118" t="s">
        <v>719</v>
      </c>
      <c r="H339" s="118" t="s">
        <v>370</v>
      </c>
      <c r="I339" s="118">
        <v>150</v>
      </c>
      <c r="J339" s="118">
        <v>120</v>
      </c>
      <c r="K339" s="118"/>
      <c r="L339" s="130"/>
    </row>
    <row r="340" spans="1:12">
      <c r="A340" s="118" t="s">
        <v>368</v>
      </c>
      <c r="B340" s="118">
        <v>2017889</v>
      </c>
      <c r="C340" s="118" t="s">
        <v>282</v>
      </c>
      <c r="D340" s="118" t="s">
        <v>169</v>
      </c>
      <c r="E340" s="118" t="s">
        <v>170</v>
      </c>
      <c r="F340" s="118" t="s">
        <v>369</v>
      </c>
      <c r="G340" s="118" t="s">
        <v>719</v>
      </c>
      <c r="H340" s="118" t="s">
        <v>370</v>
      </c>
      <c r="I340" s="118">
        <v>600</v>
      </c>
      <c r="J340" s="118">
        <v>480</v>
      </c>
      <c r="K340" s="118"/>
      <c r="L340" s="130"/>
    </row>
    <row r="341" spans="1:12">
      <c r="A341" s="118" t="s">
        <v>368</v>
      </c>
      <c r="B341" s="118">
        <v>2017889</v>
      </c>
      <c r="C341" s="118" t="s">
        <v>282</v>
      </c>
      <c r="D341" s="118" t="s">
        <v>313</v>
      </c>
      <c r="E341" s="118" t="s">
        <v>171</v>
      </c>
      <c r="F341" s="118" t="s">
        <v>369</v>
      </c>
      <c r="G341" s="118" t="s">
        <v>719</v>
      </c>
      <c r="H341" s="118" t="s">
        <v>370</v>
      </c>
      <c r="I341" s="118">
        <v>600</v>
      </c>
      <c r="J341" s="118">
        <v>480</v>
      </c>
      <c r="K341" s="118"/>
      <c r="L341" s="130"/>
    </row>
    <row r="342" spans="1:12">
      <c r="A342" s="118" t="s">
        <v>368</v>
      </c>
      <c r="B342" s="118">
        <v>2017889</v>
      </c>
      <c r="C342" s="118" t="s">
        <v>282</v>
      </c>
      <c r="D342" s="118" t="s">
        <v>309</v>
      </c>
      <c r="E342" s="118" t="s">
        <v>315</v>
      </c>
      <c r="F342" s="118" t="s">
        <v>369</v>
      </c>
      <c r="G342" s="118" t="s">
        <v>719</v>
      </c>
      <c r="H342" s="118" t="s">
        <v>370</v>
      </c>
      <c r="I342" s="118">
        <v>400</v>
      </c>
      <c r="J342" s="118">
        <v>320</v>
      </c>
      <c r="K342" s="118"/>
      <c r="L342" s="130"/>
    </row>
    <row r="343" spans="1:12">
      <c r="A343" s="118" t="s">
        <v>368</v>
      </c>
      <c r="B343" s="118">
        <v>2017889</v>
      </c>
      <c r="C343" s="118" t="s">
        <v>282</v>
      </c>
      <c r="D343" s="118" t="s">
        <v>283</v>
      </c>
      <c r="E343" s="118" t="s">
        <v>372</v>
      </c>
      <c r="F343" s="118" t="s">
        <v>369</v>
      </c>
      <c r="G343" s="118" t="s">
        <v>719</v>
      </c>
      <c r="H343" s="118" t="s">
        <v>370</v>
      </c>
      <c r="I343" s="118">
        <v>200</v>
      </c>
      <c r="J343" s="118">
        <v>160</v>
      </c>
      <c r="K343" s="118"/>
      <c r="L343" s="130"/>
    </row>
    <row r="344" spans="1:12">
      <c r="A344" s="118" t="s">
        <v>368</v>
      </c>
      <c r="B344" s="118">
        <v>2017889</v>
      </c>
      <c r="C344" s="118" t="s">
        <v>282</v>
      </c>
      <c r="D344" s="118" t="s">
        <v>283</v>
      </c>
      <c r="E344" s="118" t="s">
        <v>373</v>
      </c>
      <c r="F344" s="118" t="s">
        <v>369</v>
      </c>
      <c r="G344" s="118" t="s">
        <v>719</v>
      </c>
      <c r="H344" s="118" t="s">
        <v>370</v>
      </c>
      <c r="I344" s="118">
        <v>200</v>
      </c>
      <c r="J344" s="118">
        <v>160</v>
      </c>
      <c r="K344" s="118"/>
      <c r="L344" s="130"/>
    </row>
    <row r="345" spans="1:12">
      <c r="A345" s="118" t="s">
        <v>368</v>
      </c>
      <c r="B345" s="118">
        <v>2017889</v>
      </c>
      <c r="C345" s="118" t="s">
        <v>282</v>
      </c>
      <c r="D345" s="118" t="s">
        <v>283</v>
      </c>
      <c r="E345" s="118" t="s">
        <v>329</v>
      </c>
      <c r="F345" s="118" t="s">
        <v>369</v>
      </c>
      <c r="G345" s="118" t="s">
        <v>719</v>
      </c>
      <c r="H345" s="118" t="s">
        <v>370</v>
      </c>
      <c r="I345" s="118">
        <v>200</v>
      </c>
      <c r="J345" s="118">
        <v>160</v>
      </c>
      <c r="K345" s="118"/>
      <c r="L345" s="130"/>
    </row>
    <row r="346" spans="1:12">
      <c r="A346" s="118" t="s">
        <v>368</v>
      </c>
      <c r="B346" s="118">
        <v>2017889</v>
      </c>
      <c r="C346" s="118" t="s">
        <v>282</v>
      </c>
      <c r="D346" s="118" t="s">
        <v>309</v>
      </c>
      <c r="E346" s="118" t="s">
        <v>316</v>
      </c>
      <c r="F346" s="118" t="s">
        <v>369</v>
      </c>
      <c r="G346" s="118" t="s">
        <v>719</v>
      </c>
      <c r="H346" s="118" t="s">
        <v>370</v>
      </c>
      <c r="I346" s="118">
        <v>100</v>
      </c>
      <c r="J346" s="118">
        <v>80</v>
      </c>
      <c r="K346" s="118"/>
      <c r="L346" s="130"/>
    </row>
    <row r="347" spans="1:12">
      <c r="A347" s="118" t="s">
        <v>368</v>
      </c>
      <c r="B347" s="118">
        <v>2017889</v>
      </c>
      <c r="C347" s="118" t="s">
        <v>282</v>
      </c>
      <c r="D347" s="118" t="s">
        <v>283</v>
      </c>
      <c r="E347" s="118" t="s">
        <v>193</v>
      </c>
      <c r="F347" s="118" t="s">
        <v>369</v>
      </c>
      <c r="G347" s="118" t="s">
        <v>719</v>
      </c>
      <c r="H347" s="118" t="s">
        <v>370</v>
      </c>
      <c r="I347" s="118">
        <v>350</v>
      </c>
      <c r="J347" s="118">
        <v>280</v>
      </c>
      <c r="K347" s="118"/>
      <c r="L347" s="130"/>
    </row>
    <row r="348" spans="1:12">
      <c r="A348" s="118" t="s">
        <v>368</v>
      </c>
      <c r="B348" s="118">
        <v>2017889</v>
      </c>
      <c r="C348" s="118" t="s">
        <v>282</v>
      </c>
      <c r="D348" s="118" t="s">
        <v>283</v>
      </c>
      <c r="E348" s="118" t="s">
        <v>196</v>
      </c>
      <c r="F348" s="118" t="s">
        <v>369</v>
      </c>
      <c r="G348" s="118" t="s">
        <v>719</v>
      </c>
      <c r="H348" s="118" t="s">
        <v>370</v>
      </c>
      <c r="I348" s="118">
        <v>150</v>
      </c>
      <c r="J348" s="118">
        <v>120</v>
      </c>
      <c r="K348" s="118"/>
      <c r="L348" s="130"/>
    </row>
    <row r="349" spans="1:12">
      <c r="A349" s="118" t="s">
        <v>368</v>
      </c>
      <c r="B349" s="118">
        <v>2017889</v>
      </c>
      <c r="C349" s="118" t="s">
        <v>282</v>
      </c>
      <c r="D349" s="118" t="s">
        <v>314</v>
      </c>
      <c r="E349" s="118" t="s">
        <v>198</v>
      </c>
      <c r="F349" s="118" t="s">
        <v>369</v>
      </c>
      <c r="G349" s="118" t="s">
        <v>719</v>
      </c>
      <c r="H349" s="118" t="s">
        <v>370</v>
      </c>
      <c r="I349" s="118">
        <v>400</v>
      </c>
      <c r="J349" s="118">
        <v>320</v>
      </c>
      <c r="K349" s="118"/>
      <c r="L349" s="130"/>
    </row>
    <row r="350" spans="1:12">
      <c r="A350" s="118" t="s">
        <v>368</v>
      </c>
      <c r="B350" s="118">
        <v>2017889</v>
      </c>
      <c r="C350" s="118" t="s">
        <v>282</v>
      </c>
      <c r="D350" s="118" t="s">
        <v>283</v>
      </c>
      <c r="E350" s="118" t="s">
        <v>199</v>
      </c>
      <c r="F350" s="118" t="s">
        <v>369</v>
      </c>
      <c r="G350" s="118" t="s">
        <v>719</v>
      </c>
      <c r="H350" s="118" t="s">
        <v>370</v>
      </c>
      <c r="I350" s="118">
        <v>200</v>
      </c>
      <c r="J350" s="118">
        <v>160</v>
      </c>
      <c r="K350" s="118"/>
      <c r="L350" s="130"/>
    </row>
    <row r="351" spans="1:12">
      <c r="A351" s="118" t="s">
        <v>368</v>
      </c>
      <c r="B351" s="118">
        <v>2017889</v>
      </c>
      <c r="C351" s="118" t="s">
        <v>282</v>
      </c>
      <c r="D351" s="118" t="s">
        <v>283</v>
      </c>
      <c r="E351" s="118" t="s">
        <v>374</v>
      </c>
      <c r="F351" s="118" t="s">
        <v>369</v>
      </c>
      <c r="G351" s="118" t="s">
        <v>719</v>
      </c>
      <c r="H351" s="118" t="s">
        <v>370</v>
      </c>
      <c r="I351" s="118">
        <v>400</v>
      </c>
      <c r="J351" s="118">
        <v>320</v>
      </c>
      <c r="K351" s="118"/>
      <c r="L351" s="130"/>
    </row>
    <row r="352" spans="1:12">
      <c r="A352" s="118" t="s">
        <v>368</v>
      </c>
      <c r="B352" s="118">
        <v>2017889</v>
      </c>
      <c r="C352" s="118" t="s">
        <v>282</v>
      </c>
      <c r="D352" s="118" t="s">
        <v>283</v>
      </c>
      <c r="E352" s="118" t="s">
        <v>375</v>
      </c>
      <c r="F352" s="118" t="s">
        <v>369</v>
      </c>
      <c r="G352" s="118" t="s">
        <v>719</v>
      </c>
      <c r="H352" s="118" t="s">
        <v>370</v>
      </c>
      <c r="I352" s="118">
        <v>200</v>
      </c>
      <c r="J352" s="118">
        <v>160</v>
      </c>
      <c r="K352" s="118"/>
      <c r="L352" s="130"/>
    </row>
    <row r="353" spans="1:12">
      <c r="A353" s="118" t="s">
        <v>368</v>
      </c>
      <c r="B353" s="118">
        <v>2017889</v>
      </c>
      <c r="C353" s="118" t="s">
        <v>282</v>
      </c>
      <c r="D353" s="118" t="s">
        <v>283</v>
      </c>
      <c r="E353" s="118" t="s">
        <v>338</v>
      </c>
      <c r="F353" s="118" t="s">
        <v>369</v>
      </c>
      <c r="G353" s="118" t="s">
        <v>719</v>
      </c>
      <c r="H353" s="118" t="s">
        <v>370</v>
      </c>
      <c r="I353" s="118">
        <v>200</v>
      </c>
      <c r="J353" s="118">
        <v>160</v>
      </c>
      <c r="K353" s="118"/>
      <c r="L353" s="130"/>
    </row>
    <row r="354" spans="1:12">
      <c r="A354" s="118" t="s">
        <v>368</v>
      </c>
      <c r="B354" s="118">
        <v>2017889</v>
      </c>
      <c r="C354" s="118" t="s">
        <v>282</v>
      </c>
      <c r="D354" s="118" t="s">
        <v>318</v>
      </c>
      <c r="E354" s="118" t="s">
        <v>209</v>
      </c>
      <c r="F354" s="118" t="s">
        <v>369</v>
      </c>
      <c r="G354" s="118" t="s">
        <v>719</v>
      </c>
      <c r="H354" s="118" t="s">
        <v>370</v>
      </c>
      <c r="I354" s="118">
        <v>0</v>
      </c>
      <c r="J354" s="118">
        <v>0</v>
      </c>
      <c r="K354" s="118"/>
      <c r="L354" s="130"/>
    </row>
    <row r="355" spans="1:12">
      <c r="A355" s="118" t="s">
        <v>368</v>
      </c>
      <c r="B355" s="118">
        <v>2017889</v>
      </c>
      <c r="C355" s="118" t="s">
        <v>282</v>
      </c>
      <c r="D355" s="118" t="s">
        <v>283</v>
      </c>
      <c r="E355" s="118" t="s">
        <v>210</v>
      </c>
      <c r="F355" s="118" t="s">
        <v>369</v>
      </c>
      <c r="G355" s="118" t="s">
        <v>719</v>
      </c>
      <c r="H355" s="118" t="s">
        <v>370</v>
      </c>
      <c r="I355" s="118">
        <v>150</v>
      </c>
      <c r="J355" s="118">
        <v>120</v>
      </c>
      <c r="K355" s="118"/>
      <c r="L355" s="130"/>
    </row>
    <row r="356" spans="1:12">
      <c r="A356" s="118" t="s">
        <v>368</v>
      </c>
      <c r="B356" s="118">
        <v>2017889</v>
      </c>
      <c r="C356" s="118" t="s">
        <v>282</v>
      </c>
      <c r="D356" s="118" t="s">
        <v>313</v>
      </c>
      <c r="E356" s="118" t="s">
        <v>216</v>
      </c>
      <c r="F356" s="118" t="s">
        <v>369</v>
      </c>
      <c r="G356" s="118" t="s">
        <v>719</v>
      </c>
      <c r="H356" s="118" t="s">
        <v>370</v>
      </c>
      <c r="I356" s="118">
        <v>500</v>
      </c>
      <c r="J356" s="118">
        <v>400</v>
      </c>
      <c r="K356" s="118"/>
      <c r="L356" s="130"/>
    </row>
    <row r="357" spans="1:12">
      <c r="A357" s="118" t="s">
        <v>368</v>
      </c>
      <c r="B357" s="118">
        <v>2017889</v>
      </c>
      <c r="C357" s="118" t="s">
        <v>282</v>
      </c>
      <c r="D357" s="118" t="s">
        <v>283</v>
      </c>
      <c r="E357" s="118" t="s">
        <v>376</v>
      </c>
      <c r="F357" s="118" t="s">
        <v>369</v>
      </c>
      <c r="G357" s="118" t="s">
        <v>719</v>
      </c>
      <c r="H357" s="118" t="s">
        <v>370</v>
      </c>
      <c r="I357" s="118">
        <v>150</v>
      </c>
      <c r="J357" s="118">
        <v>120</v>
      </c>
      <c r="K357" s="118"/>
      <c r="L357" s="130"/>
    </row>
    <row r="358" spans="1:12">
      <c r="A358" s="118" t="s">
        <v>368</v>
      </c>
      <c r="B358" s="118">
        <v>2017889</v>
      </c>
      <c r="C358" s="118" t="s">
        <v>282</v>
      </c>
      <c r="D358" s="118" t="s">
        <v>283</v>
      </c>
      <c r="E358" s="118" t="s">
        <v>219</v>
      </c>
      <c r="F358" s="118" t="s">
        <v>369</v>
      </c>
      <c r="G358" s="118" t="s">
        <v>719</v>
      </c>
      <c r="H358" s="118" t="s">
        <v>370</v>
      </c>
      <c r="I358" s="118">
        <v>200</v>
      </c>
      <c r="J358" s="118">
        <v>160</v>
      </c>
      <c r="K358" s="118"/>
      <c r="L358" s="130"/>
    </row>
    <row r="359" spans="1:12">
      <c r="A359" s="118" t="s">
        <v>368</v>
      </c>
      <c r="B359" s="118">
        <v>2017889</v>
      </c>
      <c r="C359" s="118" t="s">
        <v>282</v>
      </c>
      <c r="D359" s="118" t="s">
        <v>283</v>
      </c>
      <c r="E359" s="118" t="s">
        <v>339</v>
      </c>
      <c r="F359" s="118" t="s">
        <v>369</v>
      </c>
      <c r="G359" s="118" t="s">
        <v>719</v>
      </c>
      <c r="H359" s="118" t="s">
        <v>370</v>
      </c>
      <c r="I359" s="118">
        <v>200</v>
      </c>
      <c r="J359" s="118">
        <v>160</v>
      </c>
      <c r="K359" s="118"/>
      <c r="L359" s="130"/>
    </row>
    <row r="360" spans="1:12">
      <c r="A360" s="118" t="s">
        <v>368</v>
      </c>
      <c r="B360" s="118">
        <v>2017889</v>
      </c>
      <c r="C360" s="118" t="s">
        <v>282</v>
      </c>
      <c r="D360" s="118" t="s">
        <v>169</v>
      </c>
      <c r="E360" s="118" t="s">
        <v>223</v>
      </c>
      <c r="F360" s="118" t="s">
        <v>369</v>
      </c>
      <c r="G360" s="118" t="s">
        <v>719</v>
      </c>
      <c r="H360" s="118" t="s">
        <v>370</v>
      </c>
      <c r="I360" s="118">
        <v>600</v>
      </c>
      <c r="J360" s="118">
        <v>480</v>
      </c>
      <c r="K360" s="118"/>
      <c r="L360" s="130"/>
    </row>
    <row r="361" spans="1:12">
      <c r="A361" s="118" t="s">
        <v>368</v>
      </c>
      <c r="B361" s="118">
        <v>2017889</v>
      </c>
      <c r="C361" s="118" t="s">
        <v>282</v>
      </c>
      <c r="D361" s="118" t="s">
        <v>317</v>
      </c>
      <c r="E361" s="118" t="s">
        <v>320</v>
      </c>
      <c r="F361" s="118" t="s">
        <v>369</v>
      </c>
      <c r="G361" s="118" t="s">
        <v>719</v>
      </c>
      <c r="H361" s="118" t="s">
        <v>370</v>
      </c>
      <c r="I361" s="118">
        <v>600</v>
      </c>
      <c r="J361" s="118">
        <v>480</v>
      </c>
      <c r="K361" s="118"/>
      <c r="L361" s="130"/>
    </row>
    <row r="362" spans="1:12">
      <c r="A362" s="118" t="s">
        <v>368</v>
      </c>
      <c r="B362" s="118">
        <v>2017889</v>
      </c>
      <c r="C362" s="118" t="s">
        <v>282</v>
      </c>
      <c r="D362" s="118" t="s">
        <v>317</v>
      </c>
      <c r="E362" s="118" t="s">
        <v>226</v>
      </c>
      <c r="F362" s="118" t="s">
        <v>369</v>
      </c>
      <c r="G362" s="118" t="s">
        <v>719</v>
      </c>
      <c r="H362" s="118" t="s">
        <v>370</v>
      </c>
      <c r="I362" s="118">
        <v>400</v>
      </c>
      <c r="J362" s="118">
        <v>320</v>
      </c>
      <c r="K362" s="118"/>
      <c r="L362" s="130"/>
    </row>
    <row r="363" spans="1:12">
      <c r="A363" s="118" t="s">
        <v>368</v>
      </c>
      <c r="B363" s="118">
        <v>2017889</v>
      </c>
      <c r="C363" s="118" t="s">
        <v>282</v>
      </c>
      <c r="D363" s="118" t="s">
        <v>227</v>
      </c>
      <c r="E363" s="118" t="s">
        <v>228</v>
      </c>
      <c r="F363" s="118" t="s">
        <v>369</v>
      </c>
      <c r="G363" s="118" t="s">
        <v>719</v>
      </c>
      <c r="H363" s="118" t="s">
        <v>370</v>
      </c>
      <c r="I363" s="118">
        <v>500</v>
      </c>
      <c r="J363" s="118">
        <v>400</v>
      </c>
      <c r="K363" s="118"/>
      <c r="L363" s="130"/>
    </row>
    <row r="364" spans="1:12">
      <c r="A364" s="118" t="s">
        <v>368</v>
      </c>
      <c r="B364" s="118">
        <v>2017889</v>
      </c>
      <c r="C364" s="118" t="s">
        <v>282</v>
      </c>
      <c r="D364" s="118" t="s">
        <v>317</v>
      </c>
      <c r="E364" s="118" t="s">
        <v>322</v>
      </c>
      <c r="F364" s="118" t="s">
        <v>369</v>
      </c>
      <c r="G364" s="118" t="s">
        <v>719</v>
      </c>
      <c r="H364" s="118" t="s">
        <v>370</v>
      </c>
      <c r="I364" s="118">
        <v>200</v>
      </c>
      <c r="J364" s="118">
        <v>160</v>
      </c>
      <c r="K364" s="118"/>
      <c r="L364" s="130"/>
    </row>
    <row r="365" spans="1:12">
      <c r="A365" s="118" t="s">
        <v>368</v>
      </c>
      <c r="B365" s="118">
        <v>2017889</v>
      </c>
      <c r="C365" s="118" t="s">
        <v>282</v>
      </c>
      <c r="D365" s="118" t="s">
        <v>309</v>
      </c>
      <c r="E365" s="118" t="s">
        <v>323</v>
      </c>
      <c r="F365" s="118" t="s">
        <v>369</v>
      </c>
      <c r="G365" s="118" t="s">
        <v>719</v>
      </c>
      <c r="H365" s="118" t="s">
        <v>370</v>
      </c>
      <c r="I365" s="118">
        <v>500</v>
      </c>
      <c r="J365" s="118">
        <v>400</v>
      </c>
      <c r="K365" s="118"/>
      <c r="L365" s="130"/>
    </row>
    <row r="366" spans="1:12">
      <c r="A366" s="118" t="s">
        <v>368</v>
      </c>
      <c r="B366" s="118">
        <v>2017889</v>
      </c>
      <c r="C366" s="118" t="s">
        <v>282</v>
      </c>
      <c r="D366" s="118" t="s">
        <v>283</v>
      </c>
      <c r="E366" s="118" t="s">
        <v>232</v>
      </c>
      <c r="F366" s="118" t="s">
        <v>369</v>
      </c>
      <c r="G366" s="118" t="s">
        <v>719</v>
      </c>
      <c r="H366" s="118" t="s">
        <v>370</v>
      </c>
      <c r="I366" s="118">
        <v>200</v>
      </c>
      <c r="J366" s="118">
        <v>160</v>
      </c>
      <c r="K366" s="118"/>
      <c r="L366" s="130"/>
    </row>
    <row r="367" spans="1:12">
      <c r="A367" s="118" t="s">
        <v>368</v>
      </c>
      <c r="B367" s="118">
        <v>2017889</v>
      </c>
      <c r="C367" s="118" t="s">
        <v>282</v>
      </c>
      <c r="D367" s="118" t="s">
        <v>169</v>
      </c>
      <c r="E367" s="118" t="s">
        <v>238</v>
      </c>
      <c r="F367" s="118" t="s">
        <v>369</v>
      </c>
      <c r="G367" s="118" t="s">
        <v>719</v>
      </c>
      <c r="H367" s="118" t="s">
        <v>370</v>
      </c>
      <c r="I367" s="118">
        <v>600</v>
      </c>
      <c r="J367" s="118">
        <v>480</v>
      </c>
      <c r="K367" s="118"/>
      <c r="L367" s="130"/>
    </row>
    <row r="368" spans="1:12">
      <c r="A368" s="118" t="s">
        <v>368</v>
      </c>
      <c r="B368" s="118">
        <v>2017889</v>
      </c>
      <c r="C368" s="118" t="s">
        <v>282</v>
      </c>
      <c r="D368" s="118" t="s">
        <v>283</v>
      </c>
      <c r="E368" s="118" t="s">
        <v>239</v>
      </c>
      <c r="F368" s="118" t="s">
        <v>369</v>
      </c>
      <c r="G368" s="118" t="s">
        <v>719</v>
      </c>
      <c r="H368" s="118" t="s">
        <v>370</v>
      </c>
      <c r="I368" s="118">
        <v>200</v>
      </c>
      <c r="J368" s="118">
        <v>160</v>
      </c>
      <c r="K368" s="118"/>
      <c r="L368" s="130"/>
    </row>
    <row r="369" spans="1:12">
      <c r="A369" s="148" t="s">
        <v>368</v>
      </c>
      <c r="B369" s="148">
        <v>2017889</v>
      </c>
      <c r="C369" s="148" t="s">
        <v>282</v>
      </c>
      <c r="D369" s="148" t="s">
        <v>321</v>
      </c>
      <c r="E369" s="148" t="s">
        <v>243</v>
      </c>
      <c r="F369" s="148" t="s">
        <v>369</v>
      </c>
      <c r="G369" s="148" t="s">
        <v>719</v>
      </c>
      <c r="H369" s="148" t="s">
        <v>370</v>
      </c>
      <c r="I369" s="148">
        <v>500</v>
      </c>
      <c r="J369" s="148">
        <v>400</v>
      </c>
      <c r="K369" s="148"/>
      <c r="L369" s="130"/>
    </row>
    <row r="370" spans="1:12">
      <c r="A370" s="118" t="s">
        <v>368</v>
      </c>
      <c r="B370" s="118">
        <v>2017889</v>
      </c>
      <c r="C370" s="118" t="s">
        <v>282</v>
      </c>
      <c r="D370" s="118" t="s">
        <v>318</v>
      </c>
      <c r="E370" s="118" t="s">
        <v>244</v>
      </c>
      <c r="F370" s="118" t="s">
        <v>369</v>
      </c>
      <c r="G370" s="118" t="s">
        <v>719</v>
      </c>
      <c r="H370" s="118" t="s">
        <v>370</v>
      </c>
      <c r="I370" s="118">
        <v>600</v>
      </c>
      <c r="J370" s="118">
        <v>480</v>
      </c>
      <c r="K370" s="118"/>
      <c r="L370" s="130"/>
    </row>
    <row r="371" spans="1:12">
      <c r="A371" s="118" t="s">
        <v>368</v>
      </c>
      <c r="B371" s="118">
        <v>2017889</v>
      </c>
      <c r="C371" s="118" t="s">
        <v>282</v>
      </c>
      <c r="D371" s="118" t="s">
        <v>169</v>
      </c>
      <c r="E371" s="118" t="s">
        <v>246</v>
      </c>
      <c r="F371" s="118" t="s">
        <v>369</v>
      </c>
      <c r="G371" s="118" t="s">
        <v>719</v>
      </c>
      <c r="H371" s="118" t="s">
        <v>370</v>
      </c>
      <c r="I371" s="118">
        <v>200</v>
      </c>
      <c r="J371" s="118">
        <v>160</v>
      </c>
      <c r="K371" s="118"/>
      <c r="L371" s="130"/>
    </row>
    <row r="372" spans="1:12">
      <c r="A372" s="118" t="s">
        <v>368</v>
      </c>
      <c r="B372" s="118">
        <v>2017889</v>
      </c>
      <c r="C372" s="118" t="s">
        <v>282</v>
      </c>
      <c r="D372" s="118" t="s">
        <v>317</v>
      </c>
      <c r="E372" s="118" t="s">
        <v>254</v>
      </c>
      <c r="F372" s="118" t="s">
        <v>369</v>
      </c>
      <c r="G372" s="118" t="s">
        <v>719</v>
      </c>
      <c r="H372" s="118" t="s">
        <v>370</v>
      </c>
      <c r="I372" s="118">
        <v>600</v>
      </c>
      <c r="J372" s="118">
        <v>480</v>
      </c>
      <c r="K372" s="118"/>
      <c r="L372" s="130"/>
    </row>
    <row r="373" spans="1:12">
      <c r="A373" s="118" t="s">
        <v>368</v>
      </c>
      <c r="B373" s="118">
        <v>2017889</v>
      </c>
      <c r="C373" s="118" t="s">
        <v>282</v>
      </c>
      <c r="D373" s="118" t="s">
        <v>283</v>
      </c>
      <c r="E373" s="118" t="s">
        <v>378</v>
      </c>
      <c r="F373" s="118" t="s">
        <v>369</v>
      </c>
      <c r="G373" s="118" t="s">
        <v>719</v>
      </c>
      <c r="H373" s="118" t="s">
        <v>370</v>
      </c>
      <c r="I373" s="118">
        <v>250</v>
      </c>
      <c r="J373" s="118">
        <v>200</v>
      </c>
      <c r="K373" s="118"/>
      <c r="L373" s="130"/>
    </row>
    <row r="374" spans="1:12">
      <c r="A374" s="118" t="s">
        <v>368</v>
      </c>
      <c r="B374" s="118">
        <v>2017889</v>
      </c>
      <c r="C374" s="118" t="s">
        <v>282</v>
      </c>
      <c r="D374" s="118" t="s">
        <v>283</v>
      </c>
      <c r="E374" s="118" t="s">
        <v>379</v>
      </c>
      <c r="F374" s="118" t="s">
        <v>369</v>
      </c>
      <c r="G374" s="118" t="s">
        <v>719</v>
      </c>
      <c r="H374" s="118" t="s">
        <v>370</v>
      </c>
      <c r="I374" s="118">
        <v>250</v>
      </c>
      <c r="J374" s="118">
        <v>200</v>
      </c>
      <c r="K374" s="118"/>
      <c r="L374" s="130"/>
    </row>
    <row r="375" spans="1:12">
      <c r="A375" s="118" t="s">
        <v>368</v>
      </c>
      <c r="B375" s="118">
        <v>2017889</v>
      </c>
      <c r="C375" s="118" t="s">
        <v>282</v>
      </c>
      <c r="D375" s="118" t="s">
        <v>325</v>
      </c>
      <c r="E375" s="118" t="s">
        <v>269</v>
      </c>
      <c r="F375" s="118" t="s">
        <v>369</v>
      </c>
      <c r="G375" s="118" t="s">
        <v>719</v>
      </c>
      <c r="H375" s="118" t="s">
        <v>370</v>
      </c>
      <c r="I375" s="118">
        <v>700</v>
      </c>
      <c r="J375" s="118">
        <v>560</v>
      </c>
      <c r="K375" s="118"/>
      <c r="L375" s="130"/>
    </row>
    <row r="376" spans="1:12">
      <c r="A376" s="118" t="s">
        <v>368</v>
      </c>
      <c r="B376" s="118">
        <v>2017889</v>
      </c>
      <c r="C376" s="118" t="s">
        <v>282</v>
      </c>
      <c r="D376" s="118" t="s">
        <v>283</v>
      </c>
      <c r="E376" s="118" t="s">
        <v>274</v>
      </c>
      <c r="F376" s="118" t="s">
        <v>369</v>
      </c>
      <c r="G376" s="118" t="s">
        <v>719</v>
      </c>
      <c r="H376" s="118" t="s">
        <v>370</v>
      </c>
      <c r="I376" s="118">
        <v>300</v>
      </c>
      <c r="J376" s="118">
        <v>240</v>
      </c>
      <c r="K376" s="118"/>
      <c r="L376" s="130"/>
    </row>
    <row r="377" spans="1:12">
      <c r="A377" s="118" t="s">
        <v>368</v>
      </c>
      <c r="B377" s="118">
        <v>2017889</v>
      </c>
      <c r="C377" s="118" t="s">
        <v>282</v>
      </c>
      <c r="D377" s="118" t="s">
        <v>283</v>
      </c>
      <c r="E377" s="118" t="s">
        <v>380</v>
      </c>
      <c r="F377" s="118" t="s">
        <v>369</v>
      </c>
      <c r="G377" s="118" t="s">
        <v>719</v>
      </c>
      <c r="H377" s="118" t="s">
        <v>370</v>
      </c>
      <c r="I377" s="118">
        <v>200</v>
      </c>
      <c r="J377" s="118">
        <v>160</v>
      </c>
      <c r="K377" s="118"/>
      <c r="L377" s="130"/>
    </row>
    <row r="378" spans="1:12">
      <c r="A378" s="118" t="s">
        <v>368</v>
      </c>
      <c r="B378" s="118">
        <v>2017889</v>
      </c>
      <c r="C378" s="118" t="s">
        <v>282</v>
      </c>
      <c r="D378" s="118" t="s">
        <v>283</v>
      </c>
      <c r="E378" s="118" t="s">
        <v>279</v>
      </c>
      <c r="F378" s="118" t="s">
        <v>369</v>
      </c>
      <c r="G378" s="118" t="s">
        <v>719</v>
      </c>
      <c r="H378" s="118" t="s">
        <v>370</v>
      </c>
      <c r="I378" s="118">
        <v>200</v>
      </c>
      <c r="J378" s="118">
        <v>160</v>
      </c>
      <c r="K378" s="118"/>
      <c r="L378" s="130"/>
    </row>
    <row r="379" spans="1:12">
      <c r="A379" s="118" t="s">
        <v>368</v>
      </c>
      <c r="B379" s="118">
        <v>2017889</v>
      </c>
      <c r="C379" s="118" t="s">
        <v>282</v>
      </c>
      <c r="D379" s="118" t="s">
        <v>283</v>
      </c>
      <c r="E379" s="118" t="s">
        <v>326</v>
      </c>
      <c r="F379" s="118" t="s">
        <v>293</v>
      </c>
      <c r="G379" s="118" t="s">
        <v>719</v>
      </c>
      <c r="H379" s="118" t="s">
        <v>370</v>
      </c>
      <c r="I379" s="118">
        <v>400</v>
      </c>
      <c r="J379" s="118">
        <v>320</v>
      </c>
      <c r="K379" s="118"/>
      <c r="L379" s="130"/>
    </row>
    <row r="380" spans="1:12">
      <c r="A380" s="118" t="s">
        <v>368</v>
      </c>
      <c r="B380" s="118">
        <v>2017889</v>
      </c>
      <c r="C380" s="118" t="s">
        <v>282</v>
      </c>
      <c r="D380" s="118" t="s">
        <v>291</v>
      </c>
      <c r="E380" s="118" t="s">
        <v>205</v>
      </c>
      <c r="F380" s="118" t="s">
        <v>293</v>
      </c>
      <c r="G380" s="118" t="s">
        <v>719</v>
      </c>
      <c r="H380" s="118" t="s">
        <v>370</v>
      </c>
      <c r="I380" s="118">
        <v>250</v>
      </c>
      <c r="J380" s="118">
        <v>160</v>
      </c>
      <c r="K380" s="118"/>
      <c r="L380" s="130"/>
    </row>
    <row r="381" spans="1:12">
      <c r="A381" s="118" t="s">
        <v>368</v>
      </c>
      <c r="B381" s="118">
        <v>2017889</v>
      </c>
      <c r="C381" s="118" t="s">
        <v>282</v>
      </c>
      <c r="D381" s="118" t="s">
        <v>291</v>
      </c>
      <c r="E381" s="118" t="s">
        <v>250</v>
      </c>
      <c r="F381" s="118" t="s">
        <v>293</v>
      </c>
      <c r="G381" s="118" t="s">
        <v>719</v>
      </c>
      <c r="H381" s="118" t="s">
        <v>370</v>
      </c>
      <c r="I381" s="118">
        <v>150</v>
      </c>
      <c r="J381" s="118">
        <v>120</v>
      </c>
      <c r="K381" s="118"/>
      <c r="L381" s="130"/>
    </row>
    <row r="382" spans="1:12">
      <c r="A382" s="118" t="s">
        <v>368</v>
      </c>
      <c r="B382" s="118">
        <v>2017889</v>
      </c>
      <c r="C382" s="118" t="s">
        <v>282</v>
      </c>
      <c r="D382" s="118" t="s">
        <v>291</v>
      </c>
      <c r="E382" s="118" t="s">
        <v>255</v>
      </c>
      <c r="F382" s="118" t="s">
        <v>293</v>
      </c>
      <c r="G382" s="118" t="s">
        <v>719</v>
      </c>
      <c r="H382" s="118" t="s">
        <v>370</v>
      </c>
      <c r="I382" s="118">
        <v>200</v>
      </c>
      <c r="J382" s="118">
        <v>160</v>
      </c>
      <c r="K382" s="118"/>
      <c r="L382" s="130"/>
    </row>
    <row r="383" spans="1:12">
      <c r="A383" s="118" t="s">
        <v>368</v>
      </c>
      <c r="B383" s="118">
        <v>2017889</v>
      </c>
      <c r="C383" s="118" t="s">
        <v>282</v>
      </c>
      <c r="D383" s="118" t="s">
        <v>283</v>
      </c>
      <c r="E383" s="118" t="s">
        <v>261</v>
      </c>
      <c r="F383" s="118" t="s">
        <v>295</v>
      </c>
      <c r="G383" s="118" t="s">
        <v>719</v>
      </c>
      <c r="H383" s="118" t="s">
        <v>370</v>
      </c>
      <c r="I383" s="118">
        <v>250</v>
      </c>
      <c r="J383" s="118">
        <v>200</v>
      </c>
      <c r="K383" s="118"/>
      <c r="L383" s="130"/>
    </row>
    <row r="384" spans="1:12">
      <c r="A384" s="118" t="s">
        <v>368</v>
      </c>
      <c r="B384" s="118">
        <v>2017889</v>
      </c>
      <c r="C384" s="118" t="s">
        <v>282</v>
      </c>
      <c r="D384" s="118" t="s">
        <v>283</v>
      </c>
      <c r="E384" s="118" t="s">
        <v>276</v>
      </c>
      <c r="F384" s="118" t="s">
        <v>295</v>
      </c>
      <c r="G384" s="118" t="s">
        <v>719</v>
      </c>
      <c r="H384" s="118" t="s">
        <v>370</v>
      </c>
      <c r="I384" s="118">
        <v>200</v>
      </c>
      <c r="J384" s="118">
        <v>160</v>
      </c>
      <c r="K384" s="118"/>
      <c r="L384" s="130"/>
    </row>
    <row r="385" spans="1:12">
      <c r="A385" s="118" t="s">
        <v>368</v>
      </c>
      <c r="B385" s="118">
        <v>2017889</v>
      </c>
      <c r="C385" s="118" t="s">
        <v>282</v>
      </c>
      <c r="D385" s="118" t="s">
        <v>283</v>
      </c>
      <c r="E385" s="118" t="s">
        <v>381</v>
      </c>
      <c r="F385" s="118" t="s">
        <v>285</v>
      </c>
      <c r="G385" s="118" t="s">
        <v>719</v>
      </c>
      <c r="H385" s="118" t="s">
        <v>370</v>
      </c>
      <c r="I385" s="118">
        <v>300</v>
      </c>
      <c r="J385" s="118">
        <v>240</v>
      </c>
      <c r="K385" s="118"/>
      <c r="L385" s="130"/>
    </row>
    <row r="386" spans="1:12">
      <c r="A386" s="118" t="s">
        <v>368</v>
      </c>
      <c r="B386" s="118">
        <v>2017889</v>
      </c>
      <c r="C386" s="118" t="s">
        <v>282</v>
      </c>
      <c r="D386" s="118" t="s">
        <v>283</v>
      </c>
      <c r="E386" s="118" t="s">
        <v>173</v>
      </c>
      <c r="F386" s="118" t="s">
        <v>285</v>
      </c>
      <c r="G386" s="118" t="s">
        <v>719</v>
      </c>
      <c r="H386" s="118" t="s">
        <v>370</v>
      </c>
      <c r="I386" s="118">
        <v>500</v>
      </c>
      <c r="J386" s="118">
        <v>400</v>
      </c>
      <c r="K386" s="118"/>
      <c r="L386" s="130"/>
    </row>
    <row r="387" spans="1:12">
      <c r="A387" s="118" t="s">
        <v>368</v>
      </c>
      <c r="B387" s="118">
        <v>2017889</v>
      </c>
      <c r="C387" s="118" t="s">
        <v>282</v>
      </c>
      <c r="D387" s="118" t="s">
        <v>283</v>
      </c>
      <c r="E387" s="118" t="s">
        <v>174</v>
      </c>
      <c r="F387" s="118" t="s">
        <v>285</v>
      </c>
      <c r="G387" s="118" t="s">
        <v>719</v>
      </c>
      <c r="H387" s="118" t="s">
        <v>370</v>
      </c>
      <c r="I387" s="118">
        <v>400</v>
      </c>
      <c r="J387" s="118">
        <v>320</v>
      </c>
      <c r="K387" s="118"/>
      <c r="L387" s="130"/>
    </row>
    <row r="388" spans="1:12">
      <c r="A388" s="118" t="s">
        <v>368</v>
      </c>
      <c r="B388" s="118">
        <v>2017889</v>
      </c>
      <c r="C388" s="118" t="s">
        <v>282</v>
      </c>
      <c r="D388" s="118" t="s">
        <v>283</v>
      </c>
      <c r="E388" s="118" t="s">
        <v>175</v>
      </c>
      <c r="F388" s="118" t="s">
        <v>285</v>
      </c>
      <c r="G388" s="118" t="s">
        <v>719</v>
      </c>
      <c r="H388" s="118" t="s">
        <v>370</v>
      </c>
      <c r="I388" s="118">
        <v>300</v>
      </c>
      <c r="J388" s="118">
        <v>240</v>
      </c>
      <c r="K388" s="118"/>
      <c r="L388" s="130"/>
    </row>
    <row r="389" spans="1:12">
      <c r="A389" s="118" t="s">
        <v>368</v>
      </c>
      <c r="B389" s="118">
        <v>2017889</v>
      </c>
      <c r="C389" s="118" t="s">
        <v>282</v>
      </c>
      <c r="D389" s="118" t="s">
        <v>283</v>
      </c>
      <c r="E389" s="118" t="s">
        <v>176</v>
      </c>
      <c r="F389" s="118" t="s">
        <v>285</v>
      </c>
      <c r="G389" s="118" t="s">
        <v>719</v>
      </c>
      <c r="H389" s="118" t="s">
        <v>370</v>
      </c>
      <c r="I389" s="118">
        <v>2000</v>
      </c>
      <c r="J389" s="118">
        <v>1600</v>
      </c>
      <c r="K389" s="118"/>
      <c r="L389" s="130"/>
    </row>
    <row r="390" spans="1:12">
      <c r="A390" s="118" t="s">
        <v>368</v>
      </c>
      <c r="B390" s="118">
        <v>2017889</v>
      </c>
      <c r="C390" s="118" t="s">
        <v>282</v>
      </c>
      <c r="D390" s="118" t="s">
        <v>283</v>
      </c>
      <c r="E390" s="118" t="s">
        <v>177</v>
      </c>
      <c r="F390" s="118" t="s">
        <v>285</v>
      </c>
      <c r="G390" s="118" t="s">
        <v>719</v>
      </c>
      <c r="H390" s="118" t="s">
        <v>370</v>
      </c>
      <c r="I390" s="118">
        <v>350</v>
      </c>
      <c r="J390" s="118">
        <v>280</v>
      </c>
      <c r="K390" s="118"/>
      <c r="L390" s="130"/>
    </row>
    <row r="391" spans="1:12">
      <c r="A391" s="118" t="s">
        <v>368</v>
      </c>
      <c r="B391" s="118">
        <v>2017889</v>
      </c>
      <c r="C391" s="118" t="s">
        <v>282</v>
      </c>
      <c r="D391" s="118" t="s">
        <v>283</v>
      </c>
      <c r="E391" s="118" t="s">
        <v>179</v>
      </c>
      <c r="F391" s="118" t="s">
        <v>285</v>
      </c>
      <c r="G391" s="118" t="s">
        <v>719</v>
      </c>
      <c r="H391" s="118" t="s">
        <v>370</v>
      </c>
      <c r="I391" s="118">
        <v>800</v>
      </c>
      <c r="J391" s="118">
        <v>640</v>
      </c>
      <c r="K391" s="118"/>
      <c r="L391" s="130"/>
    </row>
    <row r="392" spans="1:12">
      <c r="A392" s="118" t="s">
        <v>368</v>
      </c>
      <c r="B392" s="118">
        <v>2017889</v>
      </c>
      <c r="C392" s="118" t="s">
        <v>282</v>
      </c>
      <c r="D392" s="118" t="s">
        <v>283</v>
      </c>
      <c r="E392" s="118" t="s">
        <v>382</v>
      </c>
      <c r="F392" s="118" t="s">
        <v>285</v>
      </c>
      <c r="G392" s="118" t="s">
        <v>719</v>
      </c>
      <c r="H392" s="118" t="s">
        <v>370</v>
      </c>
      <c r="I392" s="118">
        <v>300</v>
      </c>
      <c r="J392" s="118">
        <v>240</v>
      </c>
      <c r="K392" s="118"/>
      <c r="L392" s="130"/>
    </row>
    <row r="393" spans="1:12">
      <c r="A393" s="118" t="s">
        <v>368</v>
      </c>
      <c r="B393" s="118">
        <v>2017889</v>
      </c>
      <c r="C393" s="118" t="s">
        <v>282</v>
      </c>
      <c r="D393" s="118" t="s">
        <v>283</v>
      </c>
      <c r="E393" s="118" t="s">
        <v>181</v>
      </c>
      <c r="F393" s="118" t="s">
        <v>285</v>
      </c>
      <c r="G393" s="118" t="s">
        <v>719</v>
      </c>
      <c r="H393" s="118" t="s">
        <v>370</v>
      </c>
      <c r="I393" s="118">
        <v>350</v>
      </c>
      <c r="J393" s="118">
        <v>280</v>
      </c>
      <c r="K393" s="118"/>
      <c r="L393" s="130"/>
    </row>
    <row r="394" spans="1:12">
      <c r="A394" s="118" t="s">
        <v>368</v>
      </c>
      <c r="B394" s="118">
        <v>2017889</v>
      </c>
      <c r="C394" s="118" t="s">
        <v>282</v>
      </c>
      <c r="D394" s="118" t="s">
        <v>283</v>
      </c>
      <c r="E394" s="118" t="s">
        <v>200</v>
      </c>
      <c r="F394" s="118" t="s">
        <v>285</v>
      </c>
      <c r="G394" s="118" t="s">
        <v>719</v>
      </c>
      <c r="H394" s="118" t="s">
        <v>370</v>
      </c>
      <c r="I394" s="118">
        <v>400</v>
      </c>
      <c r="J394" s="118">
        <v>320</v>
      </c>
      <c r="K394" s="118"/>
      <c r="L394" s="130"/>
    </row>
    <row r="395" spans="1:12">
      <c r="A395" s="118" t="s">
        <v>368</v>
      </c>
      <c r="B395" s="118">
        <v>2017889</v>
      </c>
      <c r="C395" s="118" t="s">
        <v>282</v>
      </c>
      <c r="D395" s="118" t="s">
        <v>283</v>
      </c>
      <c r="E395" s="118" t="s">
        <v>383</v>
      </c>
      <c r="F395" s="118" t="s">
        <v>285</v>
      </c>
      <c r="G395" s="118" t="s">
        <v>719</v>
      </c>
      <c r="H395" s="118" t="s">
        <v>370</v>
      </c>
      <c r="I395" s="118">
        <v>300</v>
      </c>
      <c r="J395" s="118">
        <v>240</v>
      </c>
      <c r="K395" s="118"/>
      <c r="L395" s="130"/>
    </row>
    <row r="396" spans="1:12">
      <c r="A396" s="118" t="s">
        <v>368</v>
      </c>
      <c r="B396" s="118">
        <v>2017889</v>
      </c>
      <c r="C396" s="118" t="s">
        <v>282</v>
      </c>
      <c r="D396" s="118" t="s">
        <v>283</v>
      </c>
      <c r="E396" s="118" t="s">
        <v>297</v>
      </c>
      <c r="F396" s="118" t="s">
        <v>285</v>
      </c>
      <c r="G396" s="118" t="s">
        <v>719</v>
      </c>
      <c r="H396" s="118" t="s">
        <v>370</v>
      </c>
      <c r="I396" s="118">
        <v>200</v>
      </c>
      <c r="J396" s="118">
        <v>160</v>
      </c>
      <c r="K396" s="118"/>
      <c r="L396" s="130"/>
    </row>
    <row r="397" spans="1:12">
      <c r="A397" s="118" t="s">
        <v>368</v>
      </c>
      <c r="B397" s="118">
        <v>2017889</v>
      </c>
      <c r="C397" s="118" t="s">
        <v>282</v>
      </c>
      <c r="D397" s="118" t="s">
        <v>283</v>
      </c>
      <c r="E397" s="118" t="s">
        <v>297</v>
      </c>
      <c r="F397" s="118" t="s">
        <v>285</v>
      </c>
      <c r="G397" s="118" t="s">
        <v>719</v>
      </c>
      <c r="H397" s="118" t="s">
        <v>370</v>
      </c>
      <c r="I397" s="118">
        <v>450</v>
      </c>
      <c r="J397" s="118">
        <v>360</v>
      </c>
      <c r="K397" s="118"/>
      <c r="L397" s="130"/>
    </row>
    <row r="398" spans="1:12">
      <c r="A398" s="118" t="s">
        <v>368</v>
      </c>
      <c r="B398" s="118">
        <v>2017889</v>
      </c>
      <c r="C398" s="118" t="s">
        <v>282</v>
      </c>
      <c r="D398" s="118" t="s">
        <v>283</v>
      </c>
      <c r="E398" s="118" t="s">
        <v>212</v>
      </c>
      <c r="F398" s="118" t="s">
        <v>285</v>
      </c>
      <c r="G398" s="118" t="s">
        <v>719</v>
      </c>
      <c r="H398" s="118" t="s">
        <v>370</v>
      </c>
      <c r="I398" s="118">
        <v>700</v>
      </c>
      <c r="J398" s="118">
        <v>560</v>
      </c>
      <c r="K398" s="118"/>
      <c r="L398" s="130"/>
    </row>
    <row r="399" spans="1:12">
      <c r="A399" s="118" t="s">
        <v>368</v>
      </c>
      <c r="B399" s="118">
        <v>2017889</v>
      </c>
      <c r="C399" s="118" t="s">
        <v>282</v>
      </c>
      <c r="D399" s="118" t="s">
        <v>283</v>
      </c>
      <c r="E399" s="118" t="s">
        <v>384</v>
      </c>
      <c r="F399" s="118" t="s">
        <v>285</v>
      </c>
      <c r="G399" s="118" t="s">
        <v>719</v>
      </c>
      <c r="H399" s="118" t="s">
        <v>370</v>
      </c>
      <c r="I399" s="118">
        <v>400</v>
      </c>
      <c r="J399" s="118">
        <v>320</v>
      </c>
      <c r="K399" s="118"/>
      <c r="L399" s="130"/>
    </row>
    <row r="400" spans="1:12">
      <c r="A400" s="118" t="s">
        <v>368</v>
      </c>
      <c r="B400" s="118">
        <v>2017889</v>
      </c>
      <c r="C400" s="118" t="s">
        <v>282</v>
      </c>
      <c r="D400" s="118" t="s">
        <v>283</v>
      </c>
      <c r="E400" s="118" t="s">
        <v>220</v>
      </c>
      <c r="F400" s="118" t="s">
        <v>285</v>
      </c>
      <c r="G400" s="118" t="s">
        <v>719</v>
      </c>
      <c r="H400" s="118" t="s">
        <v>370</v>
      </c>
      <c r="I400" s="118">
        <v>250</v>
      </c>
      <c r="J400" s="118">
        <v>200</v>
      </c>
      <c r="K400" s="118"/>
      <c r="L400" s="130"/>
    </row>
    <row r="401" spans="1:12">
      <c r="A401" s="118" t="s">
        <v>368</v>
      </c>
      <c r="B401" s="118">
        <v>2017889</v>
      </c>
      <c r="C401" s="118" t="s">
        <v>282</v>
      </c>
      <c r="D401" s="118" t="s">
        <v>283</v>
      </c>
      <c r="E401" s="118" t="s">
        <v>221</v>
      </c>
      <c r="F401" s="118" t="s">
        <v>285</v>
      </c>
      <c r="G401" s="118" t="s">
        <v>719</v>
      </c>
      <c r="H401" s="118" t="s">
        <v>370</v>
      </c>
      <c r="I401" s="118">
        <v>300</v>
      </c>
      <c r="J401" s="118">
        <v>240</v>
      </c>
      <c r="K401" s="118"/>
      <c r="L401" s="130"/>
    </row>
    <row r="402" spans="1:12">
      <c r="A402" s="118" t="s">
        <v>368</v>
      </c>
      <c r="B402" s="118">
        <v>2017889</v>
      </c>
      <c r="C402" s="118" t="s">
        <v>282</v>
      </c>
      <c r="D402" s="118" t="s">
        <v>283</v>
      </c>
      <c r="E402" s="118" t="s">
        <v>240</v>
      </c>
      <c r="F402" s="118" t="s">
        <v>285</v>
      </c>
      <c r="G402" s="118" t="s">
        <v>719</v>
      </c>
      <c r="H402" s="118" t="s">
        <v>370</v>
      </c>
      <c r="I402" s="118">
        <v>650</v>
      </c>
      <c r="J402" s="118">
        <v>520</v>
      </c>
      <c r="K402" s="118"/>
      <c r="L402" s="130"/>
    </row>
    <row r="403" spans="1:12">
      <c r="A403" s="118" t="s">
        <v>368</v>
      </c>
      <c r="B403" s="118">
        <v>2017889</v>
      </c>
      <c r="C403" s="118" t="s">
        <v>282</v>
      </c>
      <c r="D403" s="118" t="s">
        <v>283</v>
      </c>
      <c r="E403" s="118" t="s">
        <v>248</v>
      </c>
      <c r="F403" s="118" t="s">
        <v>285</v>
      </c>
      <c r="G403" s="118" t="s">
        <v>719</v>
      </c>
      <c r="H403" s="118" t="s">
        <v>370</v>
      </c>
      <c r="I403" s="118">
        <v>200</v>
      </c>
      <c r="J403" s="118">
        <v>160</v>
      </c>
      <c r="K403" s="118"/>
      <c r="L403" s="130"/>
    </row>
    <row r="404" spans="1:12">
      <c r="A404" s="118" t="s">
        <v>368</v>
      </c>
      <c r="B404" s="118">
        <v>2017889</v>
      </c>
      <c r="C404" s="118" t="s">
        <v>282</v>
      </c>
      <c r="D404" s="118" t="s">
        <v>283</v>
      </c>
      <c r="E404" s="118" t="s">
        <v>253</v>
      </c>
      <c r="F404" s="118" t="s">
        <v>285</v>
      </c>
      <c r="G404" s="118" t="s">
        <v>719</v>
      </c>
      <c r="H404" s="118" t="s">
        <v>370</v>
      </c>
      <c r="I404" s="118">
        <v>300</v>
      </c>
      <c r="J404" s="118">
        <v>240</v>
      </c>
      <c r="K404" s="118"/>
      <c r="L404" s="130"/>
    </row>
    <row r="405" spans="1:12">
      <c r="A405" s="118" t="s">
        <v>368</v>
      </c>
      <c r="B405" s="118">
        <v>2017889</v>
      </c>
      <c r="C405" s="118" t="s">
        <v>282</v>
      </c>
      <c r="D405" s="118" t="s">
        <v>283</v>
      </c>
      <c r="E405" s="118" t="s">
        <v>386</v>
      </c>
      <c r="F405" s="118" t="s">
        <v>285</v>
      </c>
      <c r="G405" s="118" t="s">
        <v>719</v>
      </c>
      <c r="H405" s="118" t="s">
        <v>370</v>
      </c>
      <c r="I405" s="118">
        <v>300</v>
      </c>
      <c r="J405" s="118">
        <v>240</v>
      </c>
      <c r="K405" s="118"/>
      <c r="L405" s="130"/>
    </row>
    <row r="406" spans="1:12">
      <c r="A406" s="118" t="s">
        <v>368</v>
      </c>
      <c r="B406" s="118">
        <v>2017889</v>
      </c>
      <c r="C406" s="118" t="s">
        <v>282</v>
      </c>
      <c r="D406" s="118" t="s">
        <v>283</v>
      </c>
      <c r="E406" s="118" t="s">
        <v>262</v>
      </c>
      <c r="F406" s="118" t="s">
        <v>285</v>
      </c>
      <c r="G406" s="118" t="s">
        <v>719</v>
      </c>
      <c r="H406" s="118" t="s">
        <v>370</v>
      </c>
      <c r="I406" s="118">
        <v>450</v>
      </c>
      <c r="J406" s="118">
        <v>360</v>
      </c>
      <c r="K406" s="118"/>
      <c r="L406" s="130"/>
    </row>
    <row r="407" spans="1:12">
      <c r="A407" s="118" t="s">
        <v>368</v>
      </c>
      <c r="B407" s="118">
        <v>2017889</v>
      </c>
      <c r="C407" s="118" t="s">
        <v>282</v>
      </c>
      <c r="D407" s="118" t="s">
        <v>283</v>
      </c>
      <c r="E407" s="118" t="s">
        <v>263</v>
      </c>
      <c r="F407" s="118" t="s">
        <v>285</v>
      </c>
      <c r="G407" s="118" t="s">
        <v>719</v>
      </c>
      <c r="H407" s="118" t="s">
        <v>370</v>
      </c>
      <c r="I407" s="118">
        <v>250</v>
      </c>
      <c r="J407" s="118">
        <v>200</v>
      </c>
      <c r="K407" s="118"/>
      <c r="L407" s="130"/>
    </row>
    <row r="408" spans="1:12">
      <c r="A408" s="118" t="s">
        <v>368</v>
      </c>
      <c r="B408" s="118">
        <v>2017889</v>
      </c>
      <c r="C408" s="118" t="s">
        <v>282</v>
      </c>
      <c r="D408" s="118" t="s">
        <v>283</v>
      </c>
      <c r="E408" s="118" t="s">
        <v>366</v>
      </c>
      <c r="F408" s="118" t="s">
        <v>285</v>
      </c>
      <c r="G408" s="118" t="s">
        <v>719</v>
      </c>
      <c r="H408" s="118" t="s">
        <v>370</v>
      </c>
      <c r="I408" s="118">
        <v>400</v>
      </c>
      <c r="J408" s="118">
        <v>320</v>
      </c>
      <c r="K408" s="118"/>
      <c r="L408" s="130"/>
    </row>
    <row r="409" spans="1:12">
      <c r="A409" s="118" t="s">
        <v>368</v>
      </c>
      <c r="B409" s="118">
        <v>2017889</v>
      </c>
      <c r="C409" s="118" t="s">
        <v>282</v>
      </c>
      <c r="D409" s="118" t="s">
        <v>283</v>
      </c>
      <c r="E409" s="118" t="s">
        <v>387</v>
      </c>
      <c r="F409" s="118" t="s">
        <v>285</v>
      </c>
      <c r="G409" s="118" t="s">
        <v>719</v>
      </c>
      <c r="H409" s="118" t="s">
        <v>370</v>
      </c>
      <c r="I409" s="118">
        <v>600</v>
      </c>
      <c r="J409" s="118">
        <v>480</v>
      </c>
      <c r="K409" s="118"/>
      <c r="L409" s="130"/>
    </row>
    <row r="410" spans="1:12">
      <c r="A410" s="118" t="s">
        <v>368</v>
      </c>
      <c r="B410" s="118">
        <v>2017889</v>
      </c>
      <c r="C410" s="118" t="s">
        <v>282</v>
      </c>
      <c r="D410" s="118" t="s">
        <v>283</v>
      </c>
      <c r="E410" s="118" t="s">
        <v>308</v>
      </c>
      <c r="F410" s="118" t="s">
        <v>285</v>
      </c>
      <c r="G410" s="118" t="s">
        <v>719</v>
      </c>
      <c r="H410" s="118" t="s">
        <v>370</v>
      </c>
      <c r="I410" s="118">
        <v>300</v>
      </c>
      <c r="J410" s="118">
        <v>240</v>
      </c>
      <c r="K410" s="118"/>
      <c r="L410" s="130"/>
    </row>
    <row r="411" spans="1:12">
      <c r="A411" s="118" t="s">
        <v>368</v>
      </c>
      <c r="B411" s="118">
        <v>2017889</v>
      </c>
      <c r="C411" s="118" t="s">
        <v>282</v>
      </c>
      <c r="D411" s="118" t="s">
        <v>283</v>
      </c>
      <c r="E411" s="118" t="s">
        <v>299</v>
      </c>
      <c r="F411" s="118" t="s">
        <v>285</v>
      </c>
      <c r="G411" s="118" t="s">
        <v>719</v>
      </c>
      <c r="H411" s="118" t="s">
        <v>370</v>
      </c>
      <c r="I411" s="118">
        <v>350</v>
      </c>
      <c r="J411" s="118">
        <v>280</v>
      </c>
      <c r="K411" s="118"/>
      <c r="L411" s="130"/>
    </row>
    <row r="412" spans="1:12">
      <c r="A412" s="118" t="s">
        <v>368</v>
      </c>
      <c r="B412" s="118">
        <v>2017889</v>
      </c>
      <c r="C412" s="118" t="s">
        <v>282</v>
      </c>
      <c r="D412" s="118" t="s">
        <v>283</v>
      </c>
      <c r="E412" s="118" t="s">
        <v>271</v>
      </c>
      <c r="F412" s="118" t="s">
        <v>285</v>
      </c>
      <c r="G412" s="118" t="s">
        <v>719</v>
      </c>
      <c r="H412" s="118" t="s">
        <v>370</v>
      </c>
      <c r="I412" s="118">
        <v>700</v>
      </c>
      <c r="J412" s="118">
        <v>560</v>
      </c>
      <c r="K412" s="118"/>
      <c r="L412" s="130"/>
    </row>
    <row r="413" spans="1:12">
      <c r="A413" s="118" t="s">
        <v>368</v>
      </c>
      <c r="B413" s="118">
        <v>2017889</v>
      </c>
      <c r="C413" s="118" t="s">
        <v>282</v>
      </c>
      <c r="D413" s="118" t="s">
        <v>283</v>
      </c>
      <c r="E413" s="118" t="s">
        <v>271</v>
      </c>
      <c r="F413" s="118" t="s">
        <v>285</v>
      </c>
      <c r="G413" s="118" t="s">
        <v>719</v>
      </c>
      <c r="H413" s="118" t="s">
        <v>370</v>
      </c>
      <c r="I413" s="118">
        <v>600</v>
      </c>
      <c r="J413" s="118">
        <v>480</v>
      </c>
      <c r="K413" s="118"/>
      <c r="L413" s="130"/>
    </row>
    <row r="414" spans="1:12">
      <c r="A414" s="118" t="s">
        <v>368</v>
      </c>
      <c r="B414" s="118">
        <v>2017889</v>
      </c>
      <c r="C414" s="118" t="s">
        <v>282</v>
      </c>
      <c r="D414" s="118" t="s">
        <v>283</v>
      </c>
      <c r="E414" s="118" t="s">
        <v>273</v>
      </c>
      <c r="F414" s="118" t="s">
        <v>285</v>
      </c>
      <c r="G414" s="118" t="s">
        <v>719</v>
      </c>
      <c r="H414" s="118" t="s">
        <v>370</v>
      </c>
      <c r="I414" s="118">
        <v>300</v>
      </c>
      <c r="J414" s="118">
        <v>240</v>
      </c>
      <c r="K414" s="118"/>
      <c r="L414" s="130"/>
    </row>
    <row r="415" spans="1:12">
      <c r="A415" s="118" t="s">
        <v>368</v>
      </c>
      <c r="B415" s="118">
        <v>2017889</v>
      </c>
      <c r="C415" s="118" t="s">
        <v>282</v>
      </c>
      <c r="D415" s="118" t="s">
        <v>283</v>
      </c>
      <c r="E415" s="118" t="s">
        <v>277</v>
      </c>
      <c r="F415" s="118" t="s">
        <v>285</v>
      </c>
      <c r="G415" s="118" t="s">
        <v>719</v>
      </c>
      <c r="H415" s="118" t="s">
        <v>370</v>
      </c>
      <c r="I415" s="118">
        <v>350</v>
      </c>
      <c r="J415" s="118">
        <v>280</v>
      </c>
      <c r="K415" s="118"/>
      <c r="L415" s="130"/>
    </row>
    <row r="416" spans="1:12">
      <c r="A416" s="118" t="s">
        <v>388</v>
      </c>
      <c r="B416" s="118" t="s">
        <v>389</v>
      </c>
      <c r="C416" s="118" t="s">
        <v>159</v>
      </c>
      <c r="D416" s="118" t="s">
        <v>390</v>
      </c>
      <c r="E416" s="118" t="s">
        <v>391</v>
      </c>
      <c r="F416" s="118" t="s">
        <v>370</v>
      </c>
      <c r="G416" s="118" t="s">
        <v>696</v>
      </c>
      <c r="H416" s="118"/>
      <c r="I416" s="118">
        <v>840</v>
      </c>
      <c r="J416" s="118">
        <v>672</v>
      </c>
      <c r="K416" s="118"/>
      <c r="L416" s="130"/>
    </row>
    <row r="417" spans="1:12">
      <c r="A417" s="118" t="s">
        <v>388</v>
      </c>
      <c r="B417" s="118" t="s">
        <v>389</v>
      </c>
      <c r="C417" s="118" t="s">
        <v>159</v>
      </c>
      <c r="D417" s="118" t="s">
        <v>390</v>
      </c>
      <c r="E417" s="118" t="s">
        <v>392</v>
      </c>
      <c r="F417" s="118" t="s">
        <v>370</v>
      </c>
      <c r="G417" s="118" t="s">
        <v>696</v>
      </c>
      <c r="H417" s="118"/>
      <c r="I417" s="118">
        <v>740</v>
      </c>
      <c r="J417" s="118">
        <v>592</v>
      </c>
      <c r="K417" s="118"/>
      <c r="L417" s="130"/>
    </row>
    <row r="418" spans="1:12">
      <c r="A418" s="118" t="s">
        <v>388</v>
      </c>
      <c r="B418" s="118" t="s">
        <v>389</v>
      </c>
      <c r="C418" s="118" t="s">
        <v>159</v>
      </c>
      <c r="D418" s="118" t="s">
        <v>160</v>
      </c>
      <c r="E418" s="118" t="s">
        <v>393</v>
      </c>
      <c r="F418" s="118" t="s">
        <v>370</v>
      </c>
      <c r="G418" s="118" t="s">
        <v>696</v>
      </c>
      <c r="H418" s="118"/>
      <c r="I418" s="118">
        <v>320</v>
      </c>
      <c r="J418" s="118">
        <v>256</v>
      </c>
      <c r="K418" s="118"/>
      <c r="L418" s="130"/>
    </row>
    <row r="419" spans="1:12">
      <c r="A419" s="118" t="s">
        <v>388</v>
      </c>
      <c r="B419" s="118" t="s">
        <v>389</v>
      </c>
      <c r="C419" s="118" t="s">
        <v>159</v>
      </c>
      <c r="D419" s="118" t="s">
        <v>160</v>
      </c>
      <c r="E419" s="118" t="s">
        <v>394</v>
      </c>
      <c r="F419" s="118" t="s">
        <v>370</v>
      </c>
      <c r="G419" s="118" t="s">
        <v>696</v>
      </c>
      <c r="H419" s="118"/>
      <c r="I419" s="118">
        <v>630</v>
      </c>
      <c r="J419" s="118">
        <v>504</v>
      </c>
      <c r="K419" s="118"/>
      <c r="L419" s="130"/>
    </row>
    <row r="420" spans="1:12">
      <c r="A420" s="118" t="s">
        <v>388</v>
      </c>
      <c r="B420" s="118" t="s">
        <v>389</v>
      </c>
      <c r="C420" s="118" t="s">
        <v>159</v>
      </c>
      <c r="D420" s="118" t="s">
        <v>169</v>
      </c>
      <c r="E420" s="118" t="s">
        <v>395</v>
      </c>
      <c r="F420" s="118" t="s">
        <v>370</v>
      </c>
      <c r="G420" s="118" t="s">
        <v>696</v>
      </c>
      <c r="H420" s="118"/>
      <c r="I420" s="118">
        <v>1260</v>
      </c>
      <c r="J420" s="118">
        <v>1008</v>
      </c>
      <c r="K420" s="118"/>
      <c r="L420" s="130"/>
    </row>
    <row r="421" spans="1:12">
      <c r="A421" s="118" t="s">
        <v>388</v>
      </c>
      <c r="B421" s="118" t="s">
        <v>389</v>
      </c>
      <c r="C421" s="118" t="s">
        <v>159</v>
      </c>
      <c r="D421" s="118" t="s">
        <v>169</v>
      </c>
      <c r="E421" s="118" t="s">
        <v>396</v>
      </c>
      <c r="F421" s="118" t="s">
        <v>370</v>
      </c>
      <c r="G421" s="118" t="s">
        <v>696</v>
      </c>
      <c r="H421" s="118"/>
      <c r="I421" s="118">
        <v>1260</v>
      </c>
      <c r="J421" s="118">
        <v>1008</v>
      </c>
      <c r="K421" s="118"/>
      <c r="L421" s="130"/>
    </row>
    <row r="422" spans="1:12">
      <c r="A422" s="118" t="s">
        <v>388</v>
      </c>
      <c r="B422" s="118" t="s">
        <v>389</v>
      </c>
      <c r="C422" s="118" t="s">
        <v>159</v>
      </c>
      <c r="D422" s="118" t="s">
        <v>169</v>
      </c>
      <c r="E422" s="118" t="s">
        <v>371</v>
      </c>
      <c r="F422" s="118" t="s">
        <v>370</v>
      </c>
      <c r="G422" s="118" t="s">
        <v>696</v>
      </c>
      <c r="H422" s="118"/>
      <c r="I422" s="118">
        <v>480</v>
      </c>
      <c r="J422" s="118">
        <v>384</v>
      </c>
      <c r="K422" s="118"/>
      <c r="L422" s="130"/>
    </row>
    <row r="423" spans="1:12">
      <c r="A423" s="118" t="s">
        <v>388</v>
      </c>
      <c r="B423" s="118" t="s">
        <v>389</v>
      </c>
      <c r="C423" s="118" t="s">
        <v>159</v>
      </c>
      <c r="D423" s="118" t="s">
        <v>165</v>
      </c>
      <c r="E423" s="118" t="s">
        <v>166</v>
      </c>
      <c r="F423" s="118" t="s">
        <v>370</v>
      </c>
      <c r="G423" s="118" t="s">
        <v>696</v>
      </c>
      <c r="H423" s="118"/>
      <c r="I423" s="118">
        <v>740</v>
      </c>
      <c r="J423" s="118">
        <v>592</v>
      </c>
      <c r="K423" s="118"/>
      <c r="L423" s="130"/>
    </row>
    <row r="424" spans="1:12">
      <c r="A424" s="118" t="s">
        <v>388</v>
      </c>
      <c r="B424" s="118" t="s">
        <v>389</v>
      </c>
      <c r="C424" s="118" t="s">
        <v>159</v>
      </c>
      <c r="D424" s="118" t="s">
        <v>206</v>
      </c>
      <c r="E424" s="118" t="s">
        <v>349</v>
      </c>
      <c r="F424" s="118" t="s">
        <v>370</v>
      </c>
      <c r="G424" s="118" t="s">
        <v>696</v>
      </c>
      <c r="H424" s="118"/>
      <c r="I424" s="118">
        <v>370</v>
      </c>
      <c r="J424" s="118">
        <v>296</v>
      </c>
      <c r="K424" s="118"/>
      <c r="L424" s="130"/>
    </row>
    <row r="425" spans="1:12">
      <c r="A425" s="118" t="s">
        <v>388</v>
      </c>
      <c r="B425" s="118" t="s">
        <v>389</v>
      </c>
      <c r="C425" s="118" t="s">
        <v>159</v>
      </c>
      <c r="D425" s="118" t="s">
        <v>165</v>
      </c>
      <c r="E425" s="118" t="s">
        <v>350</v>
      </c>
      <c r="F425" s="118" t="s">
        <v>370</v>
      </c>
      <c r="G425" s="118" t="s">
        <v>696</v>
      </c>
      <c r="H425" s="118"/>
      <c r="I425" s="118">
        <v>1580</v>
      </c>
      <c r="J425" s="118">
        <v>1264</v>
      </c>
      <c r="K425" s="118"/>
      <c r="L425" s="130"/>
    </row>
    <row r="426" spans="1:12">
      <c r="A426" s="118" t="s">
        <v>388</v>
      </c>
      <c r="B426" s="118" t="s">
        <v>389</v>
      </c>
      <c r="C426" s="118" t="s">
        <v>159</v>
      </c>
      <c r="D426" s="118" t="s">
        <v>165</v>
      </c>
      <c r="E426" s="118" t="s">
        <v>171</v>
      </c>
      <c r="F426" s="118" t="s">
        <v>370</v>
      </c>
      <c r="G426" s="118" t="s">
        <v>696</v>
      </c>
      <c r="H426" s="118"/>
      <c r="I426" s="118">
        <v>740</v>
      </c>
      <c r="J426" s="118">
        <v>592</v>
      </c>
      <c r="K426" s="118"/>
      <c r="L426" s="130"/>
    </row>
    <row r="427" spans="1:12">
      <c r="A427" s="118" t="s">
        <v>388</v>
      </c>
      <c r="B427" s="118" t="s">
        <v>389</v>
      </c>
      <c r="C427" s="118" t="s">
        <v>159</v>
      </c>
      <c r="D427" s="118" t="s">
        <v>160</v>
      </c>
      <c r="E427" s="118" t="s">
        <v>173</v>
      </c>
      <c r="F427" s="118" t="s">
        <v>370</v>
      </c>
      <c r="G427" s="118" t="s">
        <v>696</v>
      </c>
      <c r="H427" s="118"/>
      <c r="I427" s="118">
        <v>580</v>
      </c>
      <c r="J427" s="118">
        <v>464</v>
      </c>
      <c r="K427" s="118"/>
      <c r="L427" s="130"/>
    </row>
    <row r="428" spans="1:12">
      <c r="A428" s="118" t="s">
        <v>388</v>
      </c>
      <c r="B428" s="118" t="s">
        <v>389</v>
      </c>
      <c r="C428" s="118" t="s">
        <v>159</v>
      </c>
      <c r="D428" s="118" t="s">
        <v>160</v>
      </c>
      <c r="E428" s="118" t="s">
        <v>175</v>
      </c>
      <c r="F428" s="118" t="s">
        <v>370</v>
      </c>
      <c r="G428" s="118" t="s">
        <v>696</v>
      </c>
      <c r="H428" s="118"/>
      <c r="I428" s="118">
        <v>350</v>
      </c>
      <c r="J428" s="118">
        <v>280</v>
      </c>
      <c r="K428" s="118"/>
      <c r="L428" s="130"/>
    </row>
    <row r="429" spans="1:12">
      <c r="A429" s="118" t="s">
        <v>388</v>
      </c>
      <c r="B429" s="118" t="s">
        <v>389</v>
      </c>
      <c r="C429" s="118" t="s">
        <v>159</v>
      </c>
      <c r="D429" s="118" t="s">
        <v>160</v>
      </c>
      <c r="E429" s="118" t="s">
        <v>681</v>
      </c>
      <c r="F429" s="118" t="s">
        <v>370</v>
      </c>
      <c r="G429" s="118" t="s">
        <v>696</v>
      </c>
      <c r="H429" s="118"/>
      <c r="I429" s="118">
        <v>580</v>
      </c>
      <c r="J429" s="118">
        <v>464</v>
      </c>
      <c r="K429" s="118"/>
      <c r="L429" s="130"/>
    </row>
    <row r="430" spans="1:12">
      <c r="A430" s="118" t="s">
        <v>388</v>
      </c>
      <c r="B430" s="118" t="s">
        <v>389</v>
      </c>
      <c r="C430" s="118" t="s">
        <v>159</v>
      </c>
      <c r="D430" s="118" t="s">
        <v>160</v>
      </c>
      <c r="E430" s="118" t="s">
        <v>179</v>
      </c>
      <c r="F430" s="118" t="s">
        <v>370</v>
      </c>
      <c r="G430" s="118" t="s">
        <v>696</v>
      </c>
      <c r="H430" s="118"/>
      <c r="I430" s="118">
        <v>850</v>
      </c>
      <c r="J430" s="118">
        <v>680</v>
      </c>
      <c r="K430" s="118"/>
      <c r="L430" s="130"/>
    </row>
    <row r="431" spans="1:12">
      <c r="A431" s="118" t="s">
        <v>388</v>
      </c>
      <c r="B431" s="118" t="s">
        <v>389</v>
      </c>
      <c r="C431" s="118" t="s">
        <v>159</v>
      </c>
      <c r="D431" s="118" t="s">
        <v>182</v>
      </c>
      <c r="E431" s="118" t="s">
        <v>183</v>
      </c>
      <c r="F431" s="118" t="s">
        <v>370</v>
      </c>
      <c r="G431" s="118" t="s">
        <v>696</v>
      </c>
      <c r="H431" s="118"/>
      <c r="I431" s="118">
        <v>370</v>
      </c>
      <c r="J431" s="118">
        <v>296</v>
      </c>
      <c r="K431" s="118"/>
      <c r="L431" s="130"/>
    </row>
    <row r="432" spans="1:12">
      <c r="A432" s="118" t="s">
        <v>388</v>
      </c>
      <c r="B432" s="118" t="s">
        <v>389</v>
      </c>
      <c r="C432" s="118" t="s">
        <v>159</v>
      </c>
      <c r="D432" s="118" t="s">
        <v>160</v>
      </c>
      <c r="E432" s="118" t="s">
        <v>682</v>
      </c>
      <c r="F432" s="118" t="s">
        <v>370</v>
      </c>
      <c r="G432" s="118" t="s">
        <v>696</v>
      </c>
      <c r="H432" s="118"/>
      <c r="I432" s="118">
        <v>700</v>
      </c>
      <c r="J432" s="118">
        <v>560</v>
      </c>
      <c r="K432" s="118"/>
      <c r="L432" s="130"/>
    </row>
    <row r="433" spans="1:12">
      <c r="A433" s="118" t="s">
        <v>388</v>
      </c>
      <c r="B433" s="118" t="s">
        <v>389</v>
      </c>
      <c r="C433" s="118" t="s">
        <v>159</v>
      </c>
      <c r="D433" s="118" t="s">
        <v>165</v>
      </c>
      <c r="E433" s="118" t="s">
        <v>184</v>
      </c>
      <c r="F433" s="118" t="s">
        <v>370</v>
      </c>
      <c r="G433" s="118" t="s">
        <v>696</v>
      </c>
      <c r="H433" s="118"/>
      <c r="I433" s="118">
        <v>1050</v>
      </c>
      <c r="J433" s="118">
        <v>840</v>
      </c>
      <c r="K433" s="118"/>
      <c r="L433" s="130"/>
    </row>
    <row r="434" spans="1:12">
      <c r="A434" s="118" t="s">
        <v>388</v>
      </c>
      <c r="B434" s="118" t="s">
        <v>389</v>
      </c>
      <c r="C434" s="118" t="s">
        <v>159</v>
      </c>
      <c r="D434" s="118" t="s">
        <v>390</v>
      </c>
      <c r="E434" s="118" t="s">
        <v>401</v>
      </c>
      <c r="F434" s="118" t="s">
        <v>370</v>
      </c>
      <c r="G434" s="118" t="s">
        <v>696</v>
      </c>
      <c r="H434" s="118"/>
      <c r="I434" s="118">
        <v>740</v>
      </c>
      <c r="J434" s="118">
        <v>592</v>
      </c>
      <c r="K434" s="118"/>
      <c r="L434" s="130"/>
    </row>
    <row r="435" spans="1:12">
      <c r="A435" s="118" t="s">
        <v>388</v>
      </c>
      <c r="B435" s="118" t="s">
        <v>389</v>
      </c>
      <c r="C435" s="118" t="s">
        <v>159</v>
      </c>
      <c r="D435" s="118" t="s">
        <v>160</v>
      </c>
      <c r="E435" s="118" t="s">
        <v>402</v>
      </c>
      <c r="F435" s="118" t="s">
        <v>370</v>
      </c>
      <c r="G435" s="118" t="s">
        <v>696</v>
      </c>
      <c r="H435" s="118"/>
      <c r="I435" s="118">
        <v>840</v>
      </c>
      <c r="J435" s="118">
        <v>672</v>
      </c>
      <c r="K435" s="118"/>
      <c r="L435" s="130"/>
    </row>
    <row r="436" spans="1:12">
      <c r="A436" s="118" t="s">
        <v>388</v>
      </c>
      <c r="B436" s="118" t="s">
        <v>389</v>
      </c>
      <c r="C436" s="118" t="s">
        <v>159</v>
      </c>
      <c r="D436" s="118" t="s">
        <v>160</v>
      </c>
      <c r="E436" s="118" t="s">
        <v>326</v>
      </c>
      <c r="F436" s="118" t="s">
        <v>370</v>
      </c>
      <c r="G436" s="118" t="s">
        <v>696</v>
      </c>
      <c r="H436" s="118"/>
      <c r="I436" s="118">
        <v>450</v>
      </c>
      <c r="J436" s="118">
        <v>360</v>
      </c>
      <c r="K436" s="118"/>
      <c r="L436" s="130"/>
    </row>
    <row r="437" spans="1:12">
      <c r="A437" s="118" t="s">
        <v>388</v>
      </c>
      <c r="B437" s="118" t="s">
        <v>389</v>
      </c>
      <c r="C437" s="118" t="s">
        <v>159</v>
      </c>
      <c r="D437" s="118" t="s">
        <v>165</v>
      </c>
      <c r="E437" s="118" t="s">
        <v>191</v>
      </c>
      <c r="F437" s="118" t="s">
        <v>370</v>
      </c>
      <c r="G437" s="118" t="s">
        <v>696</v>
      </c>
      <c r="H437" s="118"/>
      <c r="I437" s="118">
        <v>950</v>
      </c>
      <c r="J437" s="118">
        <v>760</v>
      </c>
      <c r="K437" s="118"/>
      <c r="L437" s="130"/>
    </row>
    <row r="438" spans="1:12">
      <c r="A438" s="118" t="s">
        <v>388</v>
      </c>
      <c r="B438" s="118" t="s">
        <v>389</v>
      </c>
      <c r="C438" s="118" t="s">
        <v>159</v>
      </c>
      <c r="D438" s="118" t="s">
        <v>160</v>
      </c>
      <c r="E438" s="118" t="s">
        <v>403</v>
      </c>
      <c r="F438" s="118" t="s">
        <v>370</v>
      </c>
      <c r="G438" s="118" t="s">
        <v>696</v>
      </c>
      <c r="H438" s="118"/>
      <c r="I438" s="118">
        <v>420</v>
      </c>
      <c r="J438" s="118">
        <v>336</v>
      </c>
      <c r="K438" s="118"/>
      <c r="L438" s="130"/>
    </row>
    <row r="439" spans="1:12">
      <c r="A439" s="118" t="s">
        <v>388</v>
      </c>
      <c r="B439" s="118" t="s">
        <v>389</v>
      </c>
      <c r="C439" s="118" t="s">
        <v>159</v>
      </c>
      <c r="D439" s="118" t="s">
        <v>390</v>
      </c>
      <c r="E439" s="118" t="s">
        <v>404</v>
      </c>
      <c r="F439" s="118" t="s">
        <v>370</v>
      </c>
      <c r="G439" s="118" t="s">
        <v>696</v>
      </c>
      <c r="H439" s="118"/>
      <c r="I439" s="118">
        <v>1050</v>
      </c>
      <c r="J439" s="118">
        <v>840</v>
      </c>
      <c r="K439" s="118"/>
      <c r="L439" s="130"/>
    </row>
    <row r="440" spans="1:12">
      <c r="A440" s="118" t="s">
        <v>388</v>
      </c>
      <c r="B440" s="118" t="s">
        <v>389</v>
      </c>
      <c r="C440" s="118" t="s">
        <v>159</v>
      </c>
      <c r="D440" s="118" t="s">
        <v>160</v>
      </c>
      <c r="E440" s="118" t="s">
        <v>193</v>
      </c>
      <c r="F440" s="118" t="s">
        <v>370</v>
      </c>
      <c r="G440" s="118" t="s">
        <v>696</v>
      </c>
      <c r="H440" s="118"/>
      <c r="I440" s="118">
        <v>270</v>
      </c>
      <c r="J440" s="118">
        <v>216</v>
      </c>
      <c r="K440" s="118"/>
      <c r="L440" s="130"/>
    </row>
    <row r="441" spans="1:12">
      <c r="A441" s="118" t="s">
        <v>388</v>
      </c>
      <c r="B441" s="118" t="s">
        <v>389</v>
      </c>
      <c r="C441" s="118" t="s">
        <v>159</v>
      </c>
      <c r="D441" s="118" t="s">
        <v>160</v>
      </c>
      <c r="E441" s="118" t="s">
        <v>405</v>
      </c>
      <c r="F441" s="118" t="s">
        <v>370</v>
      </c>
      <c r="G441" s="118" t="s">
        <v>696</v>
      </c>
      <c r="H441" s="118"/>
      <c r="I441" s="118">
        <v>320</v>
      </c>
      <c r="J441" s="118">
        <v>256</v>
      </c>
      <c r="K441" s="118"/>
      <c r="L441" s="130"/>
    </row>
    <row r="442" spans="1:12">
      <c r="A442" s="118" t="s">
        <v>388</v>
      </c>
      <c r="B442" s="118" t="s">
        <v>389</v>
      </c>
      <c r="C442" s="118" t="s">
        <v>159</v>
      </c>
      <c r="D442" s="118" t="s">
        <v>390</v>
      </c>
      <c r="E442" s="118" t="s">
        <v>406</v>
      </c>
      <c r="F442" s="118" t="s">
        <v>370</v>
      </c>
      <c r="G442" s="118" t="s">
        <v>696</v>
      </c>
      <c r="H442" s="118"/>
      <c r="I442" s="118">
        <v>270</v>
      </c>
      <c r="J442" s="118">
        <v>216</v>
      </c>
      <c r="K442" s="118"/>
      <c r="L442" s="130"/>
    </row>
    <row r="443" spans="1:12">
      <c r="A443" s="118" t="s">
        <v>388</v>
      </c>
      <c r="B443" s="118" t="s">
        <v>389</v>
      </c>
      <c r="C443" s="118" t="s">
        <v>159</v>
      </c>
      <c r="D443" s="118" t="s">
        <v>390</v>
      </c>
      <c r="E443" s="118" t="s">
        <v>407</v>
      </c>
      <c r="F443" s="118" t="s">
        <v>370</v>
      </c>
      <c r="G443" s="118" t="s">
        <v>696</v>
      </c>
      <c r="H443" s="118"/>
      <c r="I443" s="118">
        <v>1160</v>
      </c>
      <c r="J443" s="118">
        <v>928</v>
      </c>
      <c r="K443" s="118"/>
      <c r="L443" s="130"/>
    </row>
    <row r="444" spans="1:12">
      <c r="A444" s="118" t="s">
        <v>388</v>
      </c>
      <c r="B444" s="118" t="s">
        <v>389</v>
      </c>
      <c r="C444" s="118" t="s">
        <v>159</v>
      </c>
      <c r="D444" s="118" t="s">
        <v>390</v>
      </c>
      <c r="E444" s="118" t="s">
        <v>408</v>
      </c>
      <c r="F444" s="118" t="s">
        <v>370</v>
      </c>
      <c r="G444" s="118" t="s">
        <v>696</v>
      </c>
      <c r="H444" s="118"/>
      <c r="I444" s="118">
        <v>1000</v>
      </c>
      <c r="J444" s="118">
        <v>800</v>
      </c>
      <c r="K444" s="118"/>
      <c r="L444" s="130"/>
    </row>
    <row r="445" spans="1:12">
      <c r="A445" s="118" t="s">
        <v>388</v>
      </c>
      <c r="B445" s="118" t="s">
        <v>389</v>
      </c>
      <c r="C445" s="118" t="s">
        <v>159</v>
      </c>
      <c r="D445" s="118" t="s">
        <v>160</v>
      </c>
      <c r="E445" s="118" t="s">
        <v>303</v>
      </c>
      <c r="F445" s="118" t="s">
        <v>370</v>
      </c>
      <c r="G445" s="118" t="s">
        <v>696</v>
      </c>
      <c r="H445" s="118"/>
      <c r="I445" s="118">
        <v>790</v>
      </c>
      <c r="J445" s="118">
        <v>632</v>
      </c>
      <c r="K445" s="118"/>
      <c r="L445" s="130"/>
    </row>
    <row r="446" spans="1:12">
      <c r="A446" s="118" t="s">
        <v>388</v>
      </c>
      <c r="B446" s="118" t="s">
        <v>389</v>
      </c>
      <c r="C446" s="118" t="s">
        <v>159</v>
      </c>
      <c r="D446" s="118" t="s">
        <v>160</v>
      </c>
      <c r="E446" s="118" t="s">
        <v>331</v>
      </c>
      <c r="F446" s="118" t="s">
        <v>370</v>
      </c>
      <c r="G446" s="118" t="s">
        <v>696</v>
      </c>
      <c r="H446" s="118"/>
      <c r="I446" s="118">
        <v>320</v>
      </c>
      <c r="J446" s="118">
        <v>256</v>
      </c>
      <c r="K446" s="118"/>
      <c r="L446" s="130"/>
    </row>
    <row r="447" spans="1:12">
      <c r="A447" s="118" t="s">
        <v>388</v>
      </c>
      <c r="B447" s="118" t="s">
        <v>389</v>
      </c>
      <c r="C447" s="118" t="s">
        <v>159</v>
      </c>
      <c r="D447" s="118" t="s">
        <v>390</v>
      </c>
      <c r="E447" s="118" t="s">
        <v>409</v>
      </c>
      <c r="F447" s="118" t="s">
        <v>370</v>
      </c>
      <c r="G447" s="118" t="s">
        <v>696</v>
      </c>
      <c r="H447" s="118"/>
      <c r="I447" s="118">
        <v>480</v>
      </c>
      <c r="J447" s="118">
        <v>384</v>
      </c>
      <c r="K447" s="118"/>
      <c r="L447" s="130"/>
    </row>
    <row r="448" spans="1:12">
      <c r="A448" s="118" t="s">
        <v>388</v>
      </c>
      <c r="B448" s="118" t="s">
        <v>389</v>
      </c>
      <c r="C448" s="118" t="s">
        <v>159</v>
      </c>
      <c r="D448" s="118" t="s">
        <v>390</v>
      </c>
      <c r="E448" s="118" t="s">
        <v>410</v>
      </c>
      <c r="F448" s="118" t="s">
        <v>370</v>
      </c>
      <c r="G448" s="118" t="s">
        <v>696</v>
      </c>
      <c r="H448" s="118"/>
      <c r="I448" s="118">
        <v>630</v>
      </c>
      <c r="J448" s="118">
        <v>504</v>
      </c>
      <c r="K448" s="118"/>
      <c r="L448" s="130"/>
    </row>
    <row r="449" spans="1:12">
      <c r="A449" s="118" t="s">
        <v>388</v>
      </c>
      <c r="B449" s="118" t="s">
        <v>389</v>
      </c>
      <c r="C449" s="118" t="s">
        <v>159</v>
      </c>
      <c r="D449" s="118" t="s">
        <v>390</v>
      </c>
      <c r="E449" s="118" t="s">
        <v>411</v>
      </c>
      <c r="F449" s="118" t="s">
        <v>370</v>
      </c>
      <c r="G449" s="118" t="s">
        <v>696</v>
      </c>
      <c r="H449" s="118"/>
      <c r="I449" s="118">
        <v>690</v>
      </c>
      <c r="J449" s="118">
        <v>552</v>
      </c>
      <c r="K449" s="118"/>
      <c r="L449" s="130"/>
    </row>
    <row r="450" spans="1:12">
      <c r="A450" s="118" t="s">
        <v>388</v>
      </c>
      <c r="B450" s="118" t="s">
        <v>389</v>
      </c>
      <c r="C450" s="118" t="s">
        <v>159</v>
      </c>
      <c r="D450" s="118" t="s">
        <v>160</v>
      </c>
      <c r="E450" s="118" t="s">
        <v>195</v>
      </c>
      <c r="F450" s="118" t="s">
        <v>370</v>
      </c>
      <c r="G450" s="118" t="s">
        <v>696</v>
      </c>
      <c r="H450" s="118"/>
      <c r="I450" s="118">
        <v>210</v>
      </c>
      <c r="J450" s="118">
        <v>168</v>
      </c>
      <c r="K450" s="118"/>
      <c r="L450" s="130"/>
    </row>
    <row r="451" spans="1:12">
      <c r="A451" s="118" t="s">
        <v>388</v>
      </c>
      <c r="B451" s="118" t="s">
        <v>389</v>
      </c>
      <c r="C451" s="118" t="s">
        <v>159</v>
      </c>
      <c r="D451" s="118" t="s">
        <v>160</v>
      </c>
      <c r="E451" s="118" t="s">
        <v>197</v>
      </c>
      <c r="F451" s="118" t="s">
        <v>370</v>
      </c>
      <c r="G451" s="118" t="s">
        <v>696</v>
      </c>
      <c r="H451" s="118"/>
      <c r="I451" s="118">
        <v>530</v>
      </c>
      <c r="J451" s="118">
        <v>424</v>
      </c>
      <c r="K451" s="118"/>
      <c r="L451" s="130"/>
    </row>
    <row r="452" spans="1:12">
      <c r="A452" s="118" t="s">
        <v>388</v>
      </c>
      <c r="B452" s="118" t="s">
        <v>389</v>
      </c>
      <c r="C452" s="118" t="s">
        <v>159</v>
      </c>
      <c r="D452" s="118" t="s">
        <v>160</v>
      </c>
      <c r="E452" s="118" t="s">
        <v>412</v>
      </c>
      <c r="F452" s="118" t="s">
        <v>370</v>
      </c>
      <c r="G452" s="118" t="s">
        <v>696</v>
      </c>
      <c r="H452" s="118"/>
      <c r="I452" s="118">
        <v>160</v>
      </c>
      <c r="J452" s="118">
        <v>128</v>
      </c>
      <c r="K452" s="118"/>
      <c r="L452" s="130"/>
    </row>
    <row r="453" spans="1:12">
      <c r="A453" s="118" t="s">
        <v>388</v>
      </c>
      <c r="B453" s="118" t="s">
        <v>389</v>
      </c>
      <c r="C453" s="118" t="s">
        <v>159</v>
      </c>
      <c r="D453" s="118" t="s">
        <v>390</v>
      </c>
      <c r="E453" s="118" t="s">
        <v>413</v>
      </c>
      <c r="F453" s="118" t="s">
        <v>370</v>
      </c>
      <c r="G453" s="118" t="s">
        <v>696</v>
      </c>
      <c r="H453" s="118"/>
      <c r="I453" s="118">
        <v>740</v>
      </c>
      <c r="J453" s="118">
        <v>592</v>
      </c>
      <c r="K453" s="118"/>
      <c r="L453" s="130"/>
    </row>
    <row r="454" spans="1:12">
      <c r="A454" s="118" t="s">
        <v>388</v>
      </c>
      <c r="B454" s="118" t="s">
        <v>389</v>
      </c>
      <c r="C454" s="118" t="s">
        <v>159</v>
      </c>
      <c r="D454" s="118" t="s">
        <v>390</v>
      </c>
      <c r="E454" s="118" t="s">
        <v>414</v>
      </c>
      <c r="F454" s="118" t="s">
        <v>370</v>
      </c>
      <c r="G454" s="118" t="s">
        <v>696</v>
      </c>
      <c r="H454" s="118"/>
      <c r="I454" s="118">
        <v>740</v>
      </c>
      <c r="J454" s="118">
        <v>592</v>
      </c>
      <c r="K454" s="118"/>
      <c r="L454" s="130"/>
    </row>
    <row r="455" spans="1:12">
      <c r="A455" s="118" t="s">
        <v>388</v>
      </c>
      <c r="B455" s="118" t="s">
        <v>389</v>
      </c>
      <c r="C455" s="118" t="s">
        <v>159</v>
      </c>
      <c r="D455" s="118" t="s">
        <v>390</v>
      </c>
      <c r="E455" s="118" t="s">
        <v>415</v>
      </c>
      <c r="F455" s="118" t="s">
        <v>370</v>
      </c>
      <c r="G455" s="118" t="s">
        <v>696</v>
      </c>
      <c r="H455" s="118"/>
      <c r="I455" s="118">
        <v>790</v>
      </c>
      <c r="J455" s="118">
        <v>632</v>
      </c>
      <c r="K455" s="118"/>
      <c r="L455" s="130"/>
    </row>
    <row r="456" spans="1:12">
      <c r="A456" s="118" t="s">
        <v>388</v>
      </c>
      <c r="B456" s="118" t="s">
        <v>389</v>
      </c>
      <c r="C456" s="118" t="s">
        <v>159</v>
      </c>
      <c r="D456" s="118" t="s">
        <v>390</v>
      </c>
      <c r="E456" s="118" t="s">
        <v>416</v>
      </c>
      <c r="F456" s="118" t="s">
        <v>370</v>
      </c>
      <c r="G456" s="118" t="s">
        <v>696</v>
      </c>
      <c r="H456" s="118"/>
      <c r="I456" s="118">
        <v>690</v>
      </c>
      <c r="J456" s="118">
        <v>552</v>
      </c>
      <c r="K456" s="118"/>
      <c r="L456" s="130"/>
    </row>
    <row r="457" spans="1:12">
      <c r="A457" s="118" t="s">
        <v>388</v>
      </c>
      <c r="B457" s="118" t="s">
        <v>389</v>
      </c>
      <c r="C457" s="118" t="s">
        <v>159</v>
      </c>
      <c r="D457" s="118" t="s">
        <v>390</v>
      </c>
      <c r="E457" s="118" t="s">
        <v>417</v>
      </c>
      <c r="F457" s="118" t="s">
        <v>370</v>
      </c>
      <c r="G457" s="118" t="s">
        <v>696</v>
      </c>
      <c r="H457" s="118"/>
      <c r="I457" s="118">
        <v>690</v>
      </c>
      <c r="J457" s="118">
        <v>552</v>
      </c>
      <c r="K457" s="118"/>
      <c r="L457" s="130"/>
    </row>
    <row r="458" spans="1:12">
      <c r="A458" s="118" t="s">
        <v>388</v>
      </c>
      <c r="B458" s="118" t="s">
        <v>389</v>
      </c>
      <c r="C458" s="118" t="s">
        <v>159</v>
      </c>
      <c r="D458" s="118" t="s">
        <v>169</v>
      </c>
      <c r="E458" s="118" t="s">
        <v>418</v>
      </c>
      <c r="F458" s="118" t="s">
        <v>370</v>
      </c>
      <c r="G458" s="118" t="s">
        <v>696</v>
      </c>
      <c r="H458" s="118"/>
      <c r="I458" s="118">
        <v>630</v>
      </c>
      <c r="J458" s="118">
        <v>504</v>
      </c>
      <c r="K458" s="118"/>
      <c r="L458" s="130"/>
    </row>
    <row r="459" spans="1:12">
      <c r="A459" s="118" t="s">
        <v>388</v>
      </c>
      <c r="B459" s="118" t="s">
        <v>389</v>
      </c>
      <c r="C459" s="118" t="s">
        <v>159</v>
      </c>
      <c r="D459" s="118" t="s">
        <v>160</v>
      </c>
      <c r="E459" s="118" t="s">
        <v>200</v>
      </c>
      <c r="F459" s="118" t="s">
        <v>370</v>
      </c>
      <c r="G459" s="118" t="s">
        <v>696</v>
      </c>
      <c r="H459" s="118"/>
      <c r="I459" s="118">
        <v>370</v>
      </c>
      <c r="J459" s="118">
        <v>296</v>
      </c>
      <c r="K459" s="118"/>
      <c r="L459" s="130"/>
    </row>
    <row r="460" spans="1:12">
      <c r="A460" s="118" t="s">
        <v>388</v>
      </c>
      <c r="B460" s="118" t="s">
        <v>389</v>
      </c>
      <c r="C460" s="118" t="s">
        <v>159</v>
      </c>
      <c r="D460" s="118" t="s">
        <v>160</v>
      </c>
      <c r="E460" s="118" t="s">
        <v>201</v>
      </c>
      <c r="F460" s="118" t="s">
        <v>370</v>
      </c>
      <c r="G460" s="118" t="s">
        <v>696</v>
      </c>
      <c r="H460" s="118"/>
      <c r="I460" s="118">
        <v>580</v>
      </c>
      <c r="J460" s="118">
        <v>464</v>
      </c>
      <c r="K460" s="118"/>
      <c r="L460" s="130"/>
    </row>
    <row r="461" spans="1:12">
      <c r="A461" s="118" t="s">
        <v>388</v>
      </c>
      <c r="B461" s="118" t="s">
        <v>389</v>
      </c>
      <c r="C461" s="118" t="s">
        <v>159</v>
      </c>
      <c r="D461" s="118" t="s">
        <v>160</v>
      </c>
      <c r="E461" s="118" t="s">
        <v>419</v>
      </c>
      <c r="F461" s="118" t="s">
        <v>370</v>
      </c>
      <c r="G461" s="118" t="s">
        <v>696</v>
      </c>
      <c r="H461" s="118"/>
      <c r="I461" s="118">
        <v>800</v>
      </c>
      <c r="J461" s="118">
        <v>640</v>
      </c>
      <c r="K461" s="118"/>
      <c r="L461" s="130"/>
    </row>
    <row r="462" spans="1:12">
      <c r="A462" s="118" t="s">
        <v>388</v>
      </c>
      <c r="B462" s="118" t="s">
        <v>389</v>
      </c>
      <c r="C462" s="118" t="s">
        <v>159</v>
      </c>
      <c r="D462" s="118" t="s">
        <v>160</v>
      </c>
      <c r="E462" s="118" t="s">
        <v>383</v>
      </c>
      <c r="F462" s="118" t="s">
        <v>370</v>
      </c>
      <c r="G462" s="118" t="s">
        <v>696</v>
      </c>
      <c r="H462" s="118"/>
      <c r="I462" s="118">
        <v>480</v>
      </c>
      <c r="J462" s="118">
        <v>384</v>
      </c>
      <c r="K462" s="118"/>
      <c r="L462" s="130"/>
    </row>
    <row r="463" spans="1:12">
      <c r="A463" s="118" t="s">
        <v>388</v>
      </c>
      <c r="B463" s="118" t="s">
        <v>389</v>
      </c>
      <c r="C463" s="118" t="s">
        <v>159</v>
      </c>
      <c r="D463" s="118" t="s">
        <v>390</v>
      </c>
      <c r="E463" s="118" t="s">
        <v>420</v>
      </c>
      <c r="F463" s="118" t="s">
        <v>370</v>
      </c>
      <c r="G463" s="118" t="s">
        <v>696</v>
      </c>
      <c r="H463" s="118"/>
      <c r="I463" s="118">
        <v>630</v>
      </c>
      <c r="J463" s="118">
        <v>504</v>
      </c>
      <c r="K463" s="118"/>
      <c r="L463" s="130"/>
    </row>
    <row r="464" spans="1:12">
      <c r="A464" s="118" t="s">
        <v>388</v>
      </c>
      <c r="B464" s="118" t="s">
        <v>389</v>
      </c>
      <c r="C464" s="118" t="s">
        <v>159</v>
      </c>
      <c r="D464" s="118" t="s">
        <v>390</v>
      </c>
      <c r="E464" s="118" t="s">
        <v>421</v>
      </c>
      <c r="F464" s="118" t="s">
        <v>370</v>
      </c>
      <c r="G464" s="118" t="s">
        <v>696</v>
      </c>
      <c r="H464" s="118"/>
      <c r="I464" s="118">
        <v>790</v>
      </c>
      <c r="J464" s="118">
        <v>632</v>
      </c>
      <c r="K464" s="118"/>
      <c r="L464" s="130"/>
    </row>
    <row r="465" spans="1:12">
      <c r="A465" s="118" t="s">
        <v>388</v>
      </c>
      <c r="B465" s="118" t="s">
        <v>389</v>
      </c>
      <c r="C465" s="118" t="s">
        <v>159</v>
      </c>
      <c r="D465" s="118" t="s">
        <v>206</v>
      </c>
      <c r="E465" s="118" t="s">
        <v>207</v>
      </c>
      <c r="F465" s="118" t="s">
        <v>370</v>
      </c>
      <c r="G465" s="118" t="s">
        <v>696</v>
      </c>
      <c r="H465" s="118"/>
      <c r="I465" s="118">
        <v>420</v>
      </c>
      <c r="J465" s="118">
        <v>336</v>
      </c>
      <c r="K465" s="118"/>
      <c r="L465" s="130"/>
    </row>
    <row r="466" spans="1:12">
      <c r="A466" s="118" t="s">
        <v>388</v>
      </c>
      <c r="B466" s="118" t="s">
        <v>389</v>
      </c>
      <c r="C466" s="118" t="s">
        <v>159</v>
      </c>
      <c r="D466" s="118" t="s">
        <v>206</v>
      </c>
      <c r="E466" s="118" t="s">
        <v>356</v>
      </c>
      <c r="F466" s="118" t="s">
        <v>370</v>
      </c>
      <c r="G466" s="118" t="s">
        <v>696</v>
      </c>
      <c r="H466" s="118"/>
      <c r="I466" s="118">
        <v>480</v>
      </c>
      <c r="J466" s="118">
        <v>384</v>
      </c>
      <c r="K466" s="118"/>
      <c r="L466" s="130"/>
    </row>
    <row r="467" spans="1:12">
      <c r="A467" s="118" t="s">
        <v>388</v>
      </c>
      <c r="B467" s="118" t="s">
        <v>389</v>
      </c>
      <c r="C467" s="118" t="s">
        <v>159</v>
      </c>
      <c r="D467" s="118" t="s">
        <v>206</v>
      </c>
      <c r="E467" s="118" t="s">
        <v>208</v>
      </c>
      <c r="F467" s="118" t="s">
        <v>370</v>
      </c>
      <c r="G467" s="118" t="s">
        <v>696</v>
      </c>
      <c r="H467" s="118"/>
      <c r="I467" s="118">
        <v>420</v>
      </c>
      <c r="J467" s="118">
        <v>336</v>
      </c>
      <c r="K467" s="118"/>
      <c r="L467" s="130"/>
    </row>
    <row r="468" spans="1:12">
      <c r="A468" s="118" t="s">
        <v>388</v>
      </c>
      <c r="B468" s="118" t="s">
        <v>389</v>
      </c>
      <c r="C468" s="118" t="s">
        <v>159</v>
      </c>
      <c r="D468" s="118" t="s">
        <v>390</v>
      </c>
      <c r="E468" s="118" t="s">
        <v>422</v>
      </c>
      <c r="F468" s="118" t="s">
        <v>370</v>
      </c>
      <c r="G468" s="118" t="s">
        <v>696</v>
      </c>
      <c r="H468" s="118"/>
      <c r="I468" s="118">
        <v>790</v>
      </c>
      <c r="J468" s="118">
        <v>632</v>
      </c>
      <c r="K468" s="118"/>
      <c r="L468" s="130"/>
    </row>
    <row r="469" spans="1:12">
      <c r="A469" s="118" t="s">
        <v>388</v>
      </c>
      <c r="B469" s="118" t="s">
        <v>389</v>
      </c>
      <c r="C469" s="118" t="s">
        <v>159</v>
      </c>
      <c r="D469" s="118" t="s">
        <v>390</v>
      </c>
      <c r="E469" s="118" t="s">
        <v>423</v>
      </c>
      <c r="F469" s="118" t="s">
        <v>370</v>
      </c>
      <c r="G469" s="118" t="s">
        <v>696</v>
      </c>
      <c r="H469" s="118"/>
      <c r="I469" s="118">
        <v>1160</v>
      </c>
      <c r="J469" s="118">
        <v>928</v>
      </c>
      <c r="K469" s="118"/>
      <c r="L469" s="130"/>
    </row>
    <row r="470" spans="1:12">
      <c r="A470" s="118" t="s">
        <v>388</v>
      </c>
      <c r="B470" s="118" t="s">
        <v>389</v>
      </c>
      <c r="C470" s="118" t="s">
        <v>159</v>
      </c>
      <c r="D470" s="118" t="s">
        <v>424</v>
      </c>
      <c r="E470" s="118" t="s">
        <v>425</v>
      </c>
      <c r="F470" s="118" t="s">
        <v>370</v>
      </c>
      <c r="G470" s="118" t="s">
        <v>696</v>
      </c>
      <c r="H470" s="118"/>
      <c r="I470" s="118">
        <v>150</v>
      </c>
      <c r="J470" s="118">
        <v>120</v>
      </c>
      <c r="K470" s="118"/>
      <c r="L470" s="130"/>
    </row>
    <row r="471" spans="1:12">
      <c r="A471" s="118" t="s">
        <v>388</v>
      </c>
      <c r="B471" s="118" t="s">
        <v>389</v>
      </c>
      <c r="C471" s="118" t="s">
        <v>159</v>
      </c>
      <c r="D471" s="118" t="s">
        <v>206</v>
      </c>
      <c r="E471" s="118" t="s">
        <v>426</v>
      </c>
      <c r="F471" s="118" t="s">
        <v>370</v>
      </c>
      <c r="G471" s="118" t="s">
        <v>696</v>
      </c>
      <c r="H471" s="118"/>
      <c r="I471" s="118">
        <v>530</v>
      </c>
      <c r="J471" s="118">
        <v>424</v>
      </c>
      <c r="K471" s="118"/>
      <c r="L471" s="130"/>
    </row>
    <row r="472" spans="1:12">
      <c r="A472" s="118" t="s">
        <v>388</v>
      </c>
      <c r="B472" s="118" t="s">
        <v>389</v>
      </c>
      <c r="C472" s="118" t="s">
        <v>159</v>
      </c>
      <c r="D472" s="118" t="s">
        <v>160</v>
      </c>
      <c r="E472" s="118" t="s">
        <v>297</v>
      </c>
      <c r="F472" s="118" t="s">
        <v>370</v>
      </c>
      <c r="G472" s="118" t="s">
        <v>696</v>
      </c>
      <c r="H472" s="118"/>
      <c r="I472" s="118">
        <v>160</v>
      </c>
      <c r="J472" s="118">
        <v>128</v>
      </c>
      <c r="K472" s="118"/>
      <c r="L472" s="130"/>
    </row>
    <row r="473" spans="1:12">
      <c r="A473" s="118" t="s">
        <v>388</v>
      </c>
      <c r="B473" s="118" t="s">
        <v>389</v>
      </c>
      <c r="C473" s="118" t="s">
        <v>159</v>
      </c>
      <c r="D473" s="118" t="s">
        <v>160</v>
      </c>
      <c r="E473" s="118" t="s">
        <v>427</v>
      </c>
      <c r="F473" s="118" t="s">
        <v>370</v>
      </c>
      <c r="G473" s="118" t="s">
        <v>696</v>
      </c>
      <c r="H473" s="118"/>
      <c r="I473" s="118">
        <v>320</v>
      </c>
      <c r="J473" s="118">
        <v>256</v>
      </c>
      <c r="K473" s="118"/>
      <c r="L473" s="130"/>
    </row>
    <row r="474" spans="1:12">
      <c r="A474" s="118" t="s">
        <v>388</v>
      </c>
      <c r="B474" s="118" t="s">
        <v>389</v>
      </c>
      <c r="C474" s="118" t="s">
        <v>159</v>
      </c>
      <c r="D474" s="118" t="s">
        <v>160</v>
      </c>
      <c r="E474" s="118" t="s">
        <v>212</v>
      </c>
      <c r="F474" s="118" t="s">
        <v>370</v>
      </c>
      <c r="G474" s="118" t="s">
        <v>696</v>
      </c>
      <c r="H474" s="118"/>
      <c r="I474" s="118">
        <v>1050</v>
      </c>
      <c r="J474" s="118">
        <v>840</v>
      </c>
      <c r="K474" s="118"/>
      <c r="L474" s="130"/>
    </row>
    <row r="475" spans="1:12">
      <c r="A475" s="118" t="s">
        <v>388</v>
      </c>
      <c r="B475" s="118" t="s">
        <v>389</v>
      </c>
      <c r="C475" s="118" t="s">
        <v>159</v>
      </c>
      <c r="D475" s="118" t="s">
        <v>160</v>
      </c>
      <c r="E475" s="118" t="s">
        <v>213</v>
      </c>
      <c r="F475" s="118" t="s">
        <v>370</v>
      </c>
      <c r="G475" s="118" t="s">
        <v>696</v>
      </c>
      <c r="H475" s="118"/>
      <c r="I475" s="118">
        <v>530</v>
      </c>
      <c r="J475" s="118">
        <v>424</v>
      </c>
      <c r="K475" s="118"/>
      <c r="L475" s="130"/>
    </row>
    <row r="476" spans="1:12">
      <c r="A476" s="118" t="s">
        <v>388</v>
      </c>
      <c r="B476" s="118" t="s">
        <v>389</v>
      </c>
      <c r="C476" s="118" t="s">
        <v>159</v>
      </c>
      <c r="D476" s="118" t="s">
        <v>428</v>
      </c>
      <c r="E476" s="118" t="s">
        <v>428</v>
      </c>
      <c r="F476" s="118" t="s">
        <v>370</v>
      </c>
      <c r="G476" s="118" t="s">
        <v>696</v>
      </c>
      <c r="H476" s="118"/>
      <c r="I476" s="118">
        <v>580</v>
      </c>
      <c r="J476" s="118">
        <v>464</v>
      </c>
      <c r="K476" s="118"/>
      <c r="L476" s="130"/>
    </row>
    <row r="477" spans="1:12">
      <c r="A477" s="118" t="s">
        <v>388</v>
      </c>
      <c r="B477" s="118" t="s">
        <v>389</v>
      </c>
      <c r="C477" s="118" t="s">
        <v>159</v>
      </c>
      <c r="D477" s="118" t="s">
        <v>390</v>
      </c>
      <c r="E477" s="118" t="s">
        <v>429</v>
      </c>
      <c r="F477" s="118" t="s">
        <v>370</v>
      </c>
      <c r="G477" s="118" t="s">
        <v>696</v>
      </c>
      <c r="H477" s="118"/>
      <c r="I477" s="118">
        <v>790</v>
      </c>
      <c r="J477" s="118">
        <v>632</v>
      </c>
      <c r="K477" s="118"/>
      <c r="L477" s="130"/>
    </row>
    <row r="478" spans="1:12">
      <c r="A478" s="118" t="s">
        <v>388</v>
      </c>
      <c r="B478" s="118" t="s">
        <v>389</v>
      </c>
      <c r="C478" s="118" t="s">
        <v>159</v>
      </c>
      <c r="D478" s="118" t="s">
        <v>169</v>
      </c>
      <c r="E478" s="118" t="s">
        <v>430</v>
      </c>
      <c r="F478" s="118" t="s">
        <v>370</v>
      </c>
      <c r="G478" s="118" t="s">
        <v>696</v>
      </c>
      <c r="H478" s="118"/>
      <c r="I478" s="118">
        <v>530</v>
      </c>
      <c r="J478" s="118">
        <v>424</v>
      </c>
      <c r="K478" s="118"/>
      <c r="L478" s="130"/>
    </row>
    <row r="479" spans="1:12">
      <c r="A479" s="118" t="s">
        <v>388</v>
      </c>
      <c r="B479" s="118" t="s">
        <v>389</v>
      </c>
      <c r="C479" s="118" t="s">
        <v>159</v>
      </c>
      <c r="D479" s="118" t="s">
        <v>165</v>
      </c>
      <c r="E479" s="118" t="s">
        <v>216</v>
      </c>
      <c r="F479" s="118" t="s">
        <v>370</v>
      </c>
      <c r="G479" s="118" t="s">
        <v>696</v>
      </c>
      <c r="H479" s="118"/>
      <c r="I479" s="118">
        <v>400</v>
      </c>
      <c r="J479" s="118">
        <v>320</v>
      </c>
      <c r="K479" s="118"/>
      <c r="L479" s="130"/>
    </row>
    <row r="480" spans="1:12">
      <c r="A480" s="118" t="s">
        <v>388</v>
      </c>
      <c r="B480" s="118" t="s">
        <v>389</v>
      </c>
      <c r="C480" s="118" t="s">
        <v>159</v>
      </c>
      <c r="D480" s="118" t="s">
        <v>165</v>
      </c>
      <c r="E480" s="118" t="s">
        <v>431</v>
      </c>
      <c r="F480" s="118" t="s">
        <v>370</v>
      </c>
      <c r="G480" s="118" t="s">
        <v>696</v>
      </c>
      <c r="H480" s="118"/>
      <c r="I480" s="118">
        <v>400</v>
      </c>
      <c r="J480" s="118">
        <v>320</v>
      </c>
      <c r="K480" s="118"/>
      <c r="L480" s="130"/>
    </row>
    <row r="481" spans="1:12">
      <c r="A481" s="118" t="s">
        <v>388</v>
      </c>
      <c r="B481" s="118" t="s">
        <v>389</v>
      </c>
      <c r="C481" s="118" t="s">
        <v>159</v>
      </c>
      <c r="D481" s="118" t="s">
        <v>390</v>
      </c>
      <c r="E481" s="118" t="s">
        <v>432</v>
      </c>
      <c r="F481" s="118" t="s">
        <v>370</v>
      </c>
      <c r="G481" s="118" t="s">
        <v>696</v>
      </c>
      <c r="H481" s="118"/>
      <c r="I481" s="118">
        <v>740</v>
      </c>
      <c r="J481" s="118">
        <v>592</v>
      </c>
      <c r="K481" s="118"/>
      <c r="L481" s="130"/>
    </row>
    <row r="482" spans="1:12">
      <c r="A482" s="118" t="s">
        <v>388</v>
      </c>
      <c r="B482" s="118" t="s">
        <v>389</v>
      </c>
      <c r="C482" s="118" t="s">
        <v>159</v>
      </c>
      <c r="D482" s="118" t="s">
        <v>206</v>
      </c>
      <c r="E482" s="118" t="s">
        <v>433</v>
      </c>
      <c r="F482" s="118" t="s">
        <v>370</v>
      </c>
      <c r="G482" s="118" t="s">
        <v>696</v>
      </c>
      <c r="H482" s="118"/>
      <c r="I482" s="118">
        <v>840</v>
      </c>
      <c r="J482" s="118">
        <v>672</v>
      </c>
      <c r="K482" s="118"/>
      <c r="L482" s="130"/>
    </row>
    <row r="483" spans="1:12">
      <c r="A483" s="118" t="s">
        <v>388</v>
      </c>
      <c r="B483" s="118" t="s">
        <v>389</v>
      </c>
      <c r="C483" s="118" t="s">
        <v>159</v>
      </c>
      <c r="D483" s="118" t="s">
        <v>390</v>
      </c>
      <c r="E483" s="118" t="s">
        <v>434</v>
      </c>
      <c r="F483" s="118" t="s">
        <v>370</v>
      </c>
      <c r="G483" s="118" t="s">
        <v>696</v>
      </c>
      <c r="H483" s="118"/>
      <c r="I483" s="118">
        <v>1000</v>
      </c>
      <c r="J483" s="118">
        <v>800</v>
      </c>
      <c r="K483" s="118"/>
      <c r="L483" s="130"/>
    </row>
    <row r="484" spans="1:12">
      <c r="A484" s="118" t="s">
        <v>388</v>
      </c>
      <c r="B484" s="118" t="s">
        <v>389</v>
      </c>
      <c r="C484" s="118" t="s">
        <v>159</v>
      </c>
      <c r="D484" s="118" t="s">
        <v>390</v>
      </c>
      <c r="E484" s="118" t="s">
        <v>435</v>
      </c>
      <c r="F484" s="118" t="s">
        <v>370</v>
      </c>
      <c r="G484" s="118" t="s">
        <v>696</v>
      </c>
      <c r="H484" s="118"/>
      <c r="I484" s="118">
        <v>530</v>
      </c>
      <c r="J484" s="118">
        <v>424</v>
      </c>
      <c r="K484" s="118"/>
      <c r="L484" s="130"/>
    </row>
    <row r="485" spans="1:12">
      <c r="A485" s="118" t="s">
        <v>388</v>
      </c>
      <c r="B485" s="118" t="s">
        <v>389</v>
      </c>
      <c r="C485" s="118" t="s">
        <v>159</v>
      </c>
      <c r="D485" s="118" t="s">
        <v>390</v>
      </c>
      <c r="E485" s="118" t="s">
        <v>436</v>
      </c>
      <c r="F485" s="118" t="s">
        <v>370</v>
      </c>
      <c r="G485" s="118" t="s">
        <v>696</v>
      </c>
      <c r="H485" s="118"/>
      <c r="I485" s="118">
        <v>900</v>
      </c>
      <c r="J485" s="118">
        <v>720</v>
      </c>
      <c r="K485" s="118"/>
      <c r="L485" s="130"/>
    </row>
    <row r="486" spans="1:12">
      <c r="A486" s="118" t="s">
        <v>388</v>
      </c>
      <c r="B486" s="118" t="s">
        <v>389</v>
      </c>
      <c r="C486" s="118" t="s">
        <v>159</v>
      </c>
      <c r="D486" s="118" t="s">
        <v>390</v>
      </c>
      <c r="E486" s="118" t="s">
        <v>437</v>
      </c>
      <c r="F486" s="118" t="s">
        <v>370</v>
      </c>
      <c r="G486" s="118" t="s">
        <v>696</v>
      </c>
      <c r="H486" s="118"/>
      <c r="I486" s="118">
        <v>790</v>
      </c>
      <c r="J486" s="118">
        <v>632</v>
      </c>
      <c r="K486" s="118"/>
      <c r="L486" s="130"/>
    </row>
    <row r="487" spans="1:12">
      <c r="A487" s="118" t="s">
        <v>388</v>
      </c>
      <c r="B487" s="118" t="s">
        <v>389</v>
      </c>
      <c r="C487" s="118" t="s">
        <v>159</v>
      </c>
      <c r="D487" s="118" t="s">
        <v>390</v>
      </c>
      <c r="E487" s="118" t="s">
        <v>438</v>
      </c>
      <c r="F487" s="118" t="s">
        <v>370</v>
      </c>
      <c r="G487" s="118" t="s">
        <v>696</v>
      </c>
      <c r="H487" s="118"/>
      <c r="I487" s="118">
        <v>690</v>
      </c>
      <c r="J487" s="118">
        <v>552</v>
      </c>
      <c r="K487" s="118"/>
      <c r="L487" s="130"/>
    </row>
    <row r="488" spans="1:12">
      <c r="A488" s="118" t="s">
        <v>388</v>
      </c>
      <c r="B488" s="118" t="s">
        <v>389</v>
      </c>
      <c r="C488" s="118" t="s">
        <v>159</v>
      </c>
      <c r="D488" s="118" t="s">
        <v>160</v>
      </c>
      <c r="E488" s="118" t="s">
        <v>384</v>
      </c>
      <c r="F488" s="118" t="s">
        <v>370</v>
      </c>
      <c r="G488" s="118" t="s">
        <v>696</v>
      </c>
      <c r="H488" s="118"/>
      <c r="I488" s="118">
        <v>580</v>
      </c>
      <c r="J488" s="118">
        <v>464</v>
      </c>
      <c r="K488" s="118"/>
      <c r="L488" s="130"/>
    </row>
    <row r="489" spans="1:12">
      <c r="A489" s="118" t="s">
        <v>388</v>
      </c>
      <c r="B489" s="118" t="s">
        <v>389</v>
      </c>
      <c r="C489" s="118" t="s">
        <v>159</v>
      </c>
      <c r="D489" s="118" t="s">
        <v>160</v>
      </c>
      <c r="E489" s="118" t="s">
        <v>339</v>
      </c>
      <c r="F489" s="118" t="s">
        <v>370</v>
      </c>
      <c r="G489" s="118" t="s">
        <v>696</v>
      </c>
      <c r="H489" s="118"/>
      <c r="I489" s="118">
        <v>160</v>
      </c>
      <c r="J489" s="118">
        <v>128</v>
      </c>
      <c r="K489" s="118"/>
      <c r="L489" s="130"/>
    </row>
    <row r="490" spans="1:12">
      <c r="A490" s="118" t="s">
        <v>388</v>
      </c>
      <c r="B490" s="118" t="s">
        <v>389</v>
      </c>
      <c r="C490" s="118" t="s">
        <v>159</v>
      </c>
      <c r="D490" s="118" t="s">
        <v>160</v>
      </c>
      <c r="E490" s="118" t="s">
        <v>221</v>
      </c>
      <c r="F490" s="118" t="s">
        <v>370</v>
      </c>
      <c r="G490" s="118" t="s">
        <v>696</v>
      </c>
      <c r="H490" s="118"/>
      <c r="I490" s="118">
        <v>600</v>
      </c>
      <c r="J490" s="118">
        <v>480</v>
      </c>
      <c r="K490" s="118"/>
      <c r="L490" s="130"/>
    </row>
    <row r="491" spans="1:12">
      <c r="A491" s="118" t="s">
        <v>388</v>
      </c>
      <c r="B491" s="118" t="s">
        <v>389</v>
      </c>
      <c r="C491" s="118" t="s">
        <v>159</v>
      </c>
      <c r="D491" s="118" t="s">
        <v>390</v>
      </c>
      <c r="E491" s="118" t="s">
        <v>439</v>
      </c>
      <c r="F491" s="118" t="s">
        <v>370</v>
      </c>
      <c r="G491" s="118" t="s">
        <v>696</v>
      </c>
      <c r="H491" s="118"/>
      <c r="I491" s="118">
        <v>740</v>
      </c>
      <c r="J491" s="118">
        <v>592</v>
      </c>
      <c r="K491" s="118"/>
      <c r="L491" s="130"/>
    </row>
    <row r="492" spans="1:12">
      <c r="A492" s="118" t="s">
        <v>388</v>
      </c>
      <c r="B492" s="118" t="s">
        <v>389</v>
      </c>
      <c r="C492" s="118" t="s">
        <v>159</v>
      </c>
      <c r="D492" s="118" t="s">
        <v>390</v>
      </c>
      <c r="E492" s="118" t="s">
        <v>440</v>
      </c>
      <c r="F492" s="118" t="s">
        <v>370</v>
      </c>
      <c r="G492" s="118" t="s">
        <v>696</v>
      </c>
      <c r="H492" s="118"/>
      <c r="I492" s="118">
        <v>740</v>
      </c>
      <c r="J492" s="118">
        <v>592</v>
      </c>
      <c r="K492" s="118"/>
      <c r="L492" s="130"/>
    </row>
    <row r="493" spans="1:12">
      <c r="A493" s="118" t="s">
        <v>388</v>
      </c>
      <c r="B493" s="118" t="s">
        <v>389</v>
      </c>
      <c r="C493" s="118" t="s">
        <v>159</v>
      </c>
      <c r="D493" s="118" t="s">
        <v>169</v>
      </c>
      <c r="E493" s="118" t="s">
        <v>441</v>
      </c>
      <c r="F493" s="118" t="s">
        <v>370</v>
      </c>
      <c r="G493" s="118" t="s">
        <v>696</v>
      </c>
      <c r="H493" s="118"/>
      <c r="I493" s="118">
        <v>500</v>
      </c>
      <c r="J493" s="118">
        <v>400</v>
      </c>
      <c r="K493" s="118"/>
      <c r="L493" s="130"/>
    </row>
    <row r="494" spans="1:12">
      <c r="A494" s="118" t="s">
        <v>388</v>
      </c>
      <c r="B494" s="118" t="s">
        <v>389</v>
      </c>
      <c r="C494" s="118" t="s">
        <v>159</v>
      </c>
      <c r="D494" s="118" t="s">
        <v>390</v>
      </c>
      <c r="E494" s="118" t="s">
        <v>442</v>
      </c>
      <c r="F494" s="118" t="s">
        <v>370</v>
      </c>
      <c r="G494" s="118" t="s">
        <v>696</v>
      </c>
      <c r="H494" s="118"/>
      <c r="I494" s="118">
        <v>630</v>
      </c>
      <c r="J494" s="118">
        <v>504</v>
      </c>
      <c r="K494" s="118"/>
      <c r="L494" s="130"/>
    </row>
    <row r="495" spans="1:12">
      <c r="A495" s="118" t="s">
        <v>388</v>
      </c>
      <c r="B495" s="118" t="s">
        <v>389</v>
      </c>
      <c r="C495" s="118" t="s">
        <v>159</v>
      </c>
      <c r="D495" s="118" t="s">
        <v>390</v>
      </c>
      <c r="E495" s="118" t="s">
        <v>443</v>
      </c>
      <c r="F495" s="118" t="s">
        <v>370</v>
      </c>
      <c r="G495" s="118" t="s">
        <v>696</v>
      </c>
      <c r="H495" s="118"/>
      <c r="I495" s="118">
        <v>1000</v>
      </c>
      <c r="J495" s="118">
        <v>800</v>
      </c>
      <c r="K495" s="118"/>
      <c r="L495" s="130"/>
    </row>
    <row r="496" spans="1:12">
      <c r="A496" s="118" t="s">
        <v>388</v>
      </c>
      <c r="B496" s="118" t="s">
        <v>389</v>
      </c>
      <c r="C496" s="118" t="s">
        <v>159</v>
      </c>
      <c r="D496" s="118" t="s">
        <v>169</v>
      </c>
      <c r="E496" s="118" t="s">
        <v>222</v>
      </c>
      <c r="F496" s="118" t="s">
        <v>370</v>
      </c>
      <c r="G496" s="118" t="s">
        <v>696</v>
      </c>
      <c r="H496" s="118"/>
      <c r="I496" s="118">
        <v>900</v>
      </c>
      <c r="J496" s="118">
        <v>720</v>
      </c>
      <c r="K496" s="118"/>
      <c r="L496" s="130"/>
    </row>
    <row r="497" spans="1:12">
      <c r="A497" s="118" t="s">
        <v>388</v>
      </c>
      <c r="B497" s="118" t="s">
        <v>389</v>
      </c>
      <c r="C497" s="118" t="s">
        <v>159</v>
      </c>
      <c r="D497" s="118" t="s">
        <v>169</v>
      </c>
      <c r="E497" s="118" t="s">
        <v>223</v>
      </c>
      <c r="F497" s="118" t="s">
        <v>370</v>
      </c>
      <c r="G497" s="118" t="s">
        <v>696</v>
      </c>
      <c r="H497" s="118"/>
      <c r="I497" s="118">
        <v>580</v>
      </c>
      <c r="J497" s="118">
        <v>464</v>
      </c>
      <c r="K497" s="118"/>
      <c r="L497" s="130"/>
    </row>
    <row r="498" spans="1:12">
      <c r="A498" s="118" t="s">
        <v>388</v>
      </c>
      <c r="B498" s="118" t="s">
        <v>389</v>
      </c>
      <c r="C498" s="118" t="s">
        <v>159</v>
      </c>
      <c r="D498" s="118" t="s">
        <v>169</v>
      </c>
      <c r="E498" s="118" t="s">
        <v>224</v>
      </c>
      <c r="F498" s="118" t="s">
        <v>370</v>
      </c>
      <c r="G498" s="118" t="s">
        <v>696</v>
      </c>
      <c r="H498" s="118"/>
      <c r="I498" s="118">
        <v>480</v>
      </c>
      <c r="J498" s="118">
        <v>384</v>
      </c>
      <c r="K498" s="118"/>
      <c r="L498" s="130"/>
    </row>
    <row r="499" spans="1:12">
      <c r="A499" s="118" t="s">
        <v>388</v>
      </c>
      <c r="B499" s="118" t="s">
        <v>389</v>
      </c>
      <c r="C499" s="118" t="s">
        <v>159</v>
      </c>
      <c r="D499" s="118" t="s">
        <v>206</v>
      </c>
      <c r="E499" s="118" t="s">
        <v>320</v>
      </c>
      <c r="F499" s="118" t="s">
        <v>370</v>
      </c>
      <c r="G499" s="118" t="s">
        <v>696</v>
      </c>
      <c r="H499" s="118"/>
      <c r="I499" s="118">
        <v>160</v>
      </c>
      <c r="J499" s="118">
        <v>128</v>
      </c>
      <c r="K499" s="118"/>
      <c r="L499" s="130"/>
    </row>
    <row r="500" spans="1:12">
      <c r="A500" s="118" t="s">
        <v>388</v>
      </c>
      <c r="B500" s="118" t="s">
        <v>389</v>
      </c>
      <c r="C500" s="118" t="s">
        <v>159</v>
      </c>
      <c r="D500" s="118" t="s">
        <v>169</v>
      </c>
      <c r="E500" s="118" t="s">
        <v>444</v>
      </c>
      <c r="F500" s="118" t="s">
        <v>370</v>
      </c>
      <c r="G500" s="118" t="s">
        <v>696</v>
      </c>
      <c r="H500" s="118"/>
      <c r="I500" s="118">
        <v>580</v>
      </c>
      <c r="J500" s="118">
        <v>464</v>
      </c>
      <c r="K500" s="118"/>
      <c r="L500" s="130"/>
    </row>
    <row r="501" spans="1:12">
      <c r="A501" s="118" t="s">
        <v>388</v>
      </c>
      <c r="B501" s="118" t="s">
        <v>389</v>
      </c>
      <c r="C501" s="118" t="s">
        <v>159</v>
      </c>
      <c r="D501" s="118" t="s">
        <v>206</v>
      </c>
      <c r="E501" s="118" t="s">
        <v>226</v>
      </c>
      <c r="F501" s="118" t="s">
        <v>370</v>
      </c>
      <c r="G501" s="118" t="s">
        <v>696</v>
      </c>
      <c r="H501" s="118"/>
      <c r="I501" s="118">
        <v>160</v>
      </c>
      <c r="J501" s="118">
        <v>128</v>
      </c>
      <c r="K501" s="118"/>
      <c r="L501" s="130"/>
    </row>
    <row r="502" spans="1:12">
      <c r="A502" s="118" t="s">
        <v>388</v>
      </c>
      <c r="B502" s="118" t="s">
        <v>389</v>
      </c>
      <c r="C502" s="118" t="s">
        <v>159</v>
      </c>
      <c r="D502" s="118" t="s">
        <v>169</v>
      </c>
      <c r="E502" s="118" t="s">
        <v>445</v>
      </c>
      <c r="F502" s="118" t="s">
        <v>370</v>
      </c>
      <c r="G502" s="118" t="s">
        <v>696</v>
      </c>
      <c r="H502" s="118"/>
      <c r="I502" s="118">
        <v>370</v>
      </c>
      <c r="J502" s="118">
        <v>296</v>
      </c>
      <c r="K502" s="118"/>
      <c r="L502" s="130"/>
    </row>
    <row r="503" spans="1:12">
      <c r="A503" s="118" t="s">
        <v>388</v>
      </c>
      <c r="B503" s="118" t="s">
        <v>389</v>
      </c>
      <c r="C503" s="118" t="s">
        <v>159</v>
      </c>
      <c r="D503" s="118" t="s">
        <v>227</v>
      </c>
      <c r="E503" s="118" t="s">
        <v>228</v>
      </c>
      <c r="F503" s="118" t="s">
        <v>370</v>
      </c>
      <c r="G503" s="118" t="s">
        <v>696</v>
      </c>
      <c r="H503" s="118"/>
      <c r="I503" s="118">
        <v>630</v>
      </c>
      <c r="J503" s="118">
        <v>504</v>
      </c>
      <c r="K503" s="118"/>
      <c r="L503" s="130"/>
    </row>
    <row r="504" spans="1:12">
      <c r="A504" s="118" t="s">
        <v>388</v>
      </c>
      <c r="B504" s="118" t="s">
        <v>389</v>
      </c>
      <c r="C504" s="118" t="s">
        <v>159</v>
      </c>
      <c r="D504" s="118" t="s">
        <v>169</v>
      </c>
      <c r="E504" s="118" t="s">
        <v>446</v>
      </c>
      <c r="F504" s="118" t="s">
        <v>370</v>
      </c>
      <c r="G504" s="118" t="s">
        <v>696</v>
      </c>
      <c r="H504" s="118"/>
      <c r="I504" s="118">
        <v>760</v>
      </c>
      <c r="J504" s="118">
        <v>608</v>
      </c>
      <c r="K504" s="118"/>
      <c r="L504" s="130"/>
    </row>
    <row r="505" spans="1:12">
      <c r="A505" s="118" t="s">
        <v>388</v>
      </c>
      <c r="B505" s="118" t="s">
        <v>389</v>
      </c>
      <c r="C505" s="118" t="s">
        <v>159</v>
      </c>
      <c r="D505" s="118" t="s">
        <v>160</v>
      </c>
      <c r="E505" s="118" t="s">
        <v>447</v>
      </c>
      <c r="F505" s="118" t="s">
        <v>370</v>
      </c>
      <c r="G505" s="118" t="s">
        <v>696</v>
      </c>
      <c r="H505" s="118"/>
      <c r="I505" s="118">
        <v>500</v>
      </c>
      <c r="J505" s="118">
        <v>400</v>
      </c>
      <c r="K505" s="118"/>
      <c r="L505" s="130"/>
    </row>
    <row r="506" spans="1:12">
      <c r="A506" s="118" t="s">
        <v>388</v>
      </c>
      <c r="B506" s="118" t="s">
        <v>389</v>
      </c>
      <c r="C506" s="118" t="s">
        <v>159</v>
      </c>
      <c r="D506" s="118" t="s">
        <v>160</v>
      </c>
      <c r="E506" s="118" t="s">
        <v>340</v>
      </c>
      <c r="F506" s="118" t="s">
        <v>370</v>
      </c>
      <c r="G506" s="118" t="s">
        <v>696</v>
      </c>
      <c r="H506" s="118"/>
      <c r="I506" s="118">
        <v>270</v>
      </c>
      <c r="J506" s="118">
        <v>216</v>
      </c>
      <c r="K506" s="118"/>
      <c r="L506" s="130"/>
    </row>
    <row r="507" spans="1:12">
      <c r="A507" s="118" t="s">
        <v>388</v>
      </c>
      <c r="B507" s="118" t="s">
        <v>389</v>
      </c>
      <c r="C507" s="118" t="s">
        <v>159</v>
      </c>
      <c r="D507" s="118" t="s">
        <v>182</v>
      </c>
      <c r="E507" s="118" t="s">
        <v>323</v>
      </c>
      <c r="F507" s="118" t="s">
        <v>370</v>
      </c>
      <c r="G507" s="118" t="s">
        <v>696</v>
      </c>
      <c r="H507" s="118"/>
      <c r="I507" s="118">
        <v>370</v>
      </c>
      <c r="J507" s="118">
        <v>296</v>
      </c>
      <c r="K507" s="118"/>
      <c r="L507" s="130"/>
    </row>
    <row r="508" spans="1:12">
      <c r="A508" s="118" t="s">
        <v>388</v>
      </c>
      <c r="B508" s="118" t="s">
        <v>389</v>
      </c>
      <c r="C508" s="118" t="s">
        <v>159</v>
      </c>
      <c r="D508" s="118" t="s">
        <v>160</v>
      </c>
      <c r="E508" s="118" t="s">
        <v>448</v>
      </c>
      <c r="F508" s="118" t="s">
        <v>370</v>
      </c>
      <c r="G508" s="118" t="s">
        <v>696</v>
      </c>
      <c r="H508" s="118"/>
      <c r="I508" s="118">
        <v>320</v>
      </c>
      <c r="J508" s="118">
        <v>256</v>
      </c>
      <c r="K508" s="118"/>
      <c r="L508" s="130"/>
    </row>
    <row r="509" spans="1:12">
      <c r="A509" s="118" t="s">
        <v>388</v>
      </c>
      <c r="B509" s="118" t="s">
        <v>389</v>
      </c>
      <c r="C509" s="118" t="s">
        <v>159</v>
      </c>
      <c r="D509" s="118" t="s">
        <v>390</v>
      </c>
      <c r="E509" s="118" t="s">
        <v>449</v>
      </c>
      <c r="F509" s="118" t="s">
        <v>370</v>
      </c>
      <c r="G509" s="118" t="s">
        <v>696</v>
      </c>
      <c r="H509" s="118"/>
      <c r="I509" s="118">
        <v>740</v>
      </c>
      <c r="J509" s="118">
        <v>592</v>
      </c>
      <c r="K509" s="118"/>
      <c r="L509" s="130"/>
    </row>
    <row r="510" spans="1:12">
      <c r="A510" s="118" t="s">
        <v>388</v>
      </c>
      <c r="B510" s="118" t="s">
        <v>389</v>
      </c>
      <c r="C510" s="118" t="s">
        <v>159</v>
      </c>
      <c r="D510" s="118" t="s">
        <v>390</v>
      </c>
      <c r="E510" s="118" t="s">
        <v>450</v>
      </c>
      <c r="F510" s="118" t="s">
        <v>370</v>
      </c>
      <c r="G510" s="118" t="s">
        <v>696</v>
      </c>
      <c r="H510" s="118"/>
      <c r="I510" s="118">
        <v>790</v>
      </c>
      <c r="J510" s="118">
        <v>632</v>
      </c>
      <c r="K510" s="118"/>
      <c r="L510" s="130"/>
    </row>
    <row r="511" spans="1:12">
      <c r="A511" s="118" t="s">
        <v>388</v>
      </c>
      <c r="B511" s="118" t="s">
        <v>389</v>
      </c>
      <c r="C511" s="118" t="s">
        <v>159</v>
      </c>
      <c r="D511" s="118" t="s">
        <v>169</v>
      </c>
      <c r="E511" s="118" t="s">
        <v>233</v>
      </c>
      <c r="F511" s="118" t="s">
        <v>370</v>
      </c>
      <c r="G511" s="118" t="s">
        <v>696</v>
      </c>
      <c r="H511" s="118"/>
      <c r="I511" s="118">
        <v>1260</v>
      </c>
      <c r="J511" s="118">
        <v>1008</v>
      </c>
      <c r="K511" s="118"/>
      <c r="L511" s="130"/>
    </row>
    <row r="512" spans="1:12">
      <c r="A512" s="118" t="s">
        <v>388</v>
      </c>
      <c r="B512" s="118" t="s">
        <v>389</v>
      </c>
      <c r="C512" s="118" t="s">
        <v>159</v>
      </c>
      <c r="D512" s="118" t="s">
        <v>206</v>
      </c>
      <c r="E512" s="118" t="s">
        <v>451</v>
      </c>
      <c r="F512" s="118" t="s">
        <v>370</v>
      </c>
      <c r="G512" s="118" t="s">
        <v>696</v>
      </c>
      <c r="H512" s="118"/>
      <c r="I512" s="118">
        <v>530</v>
      </c>
      <c r="J512" s="118">
        <v>424</v>
      </c>
      <c r="K512" s="118"/>
      <c r="L512" s="130"/>
    </row>
    <row r="513" spans="1:12">
      <c r="A513" s="118" t="s">
        <v>388</v>
      </c>
      <c r="B513" s="118" t="s">
        <v>389</v>
      </c>
      <c r="C513" s="118" t="s">
        <v>159</v>
      </c>
      <c r="D513" s="118" t="s">
        <v>390</v>
      </c>
      <c r="E513" s="118" t="s">
        <v>452</v>
      </c>
      <c r="F513" s="118" t="s">
        <v>370</v>
      </c>
      <c r="G513" s="118" t="s">
        <v>696</v>
      </c>
      <c r="H513" s="118"/>
      <c r="I513" s="118">
        <v>1050</v>
      </c>
      <c r="J513" s="118">
        <v>840</v>
      </c>
      <c r="K513" s="118"/>
      <c r="L513" s="130"/>
    </row>
    <row r="514" spans="1:12">
      <c r="A514" s="118" t="s">
        <v>388</v>
      </c>
      <c r="B514" s="118" t="s">
        <v>389</v>
      </c>
      <c r="C514" s="118" t="s">
        <v>159</v>
      </c>
      <c r="D514" s="118" t="s">
        <v>169</v>
      </c>
      <c r="E514" s="118" t="s">
        <v>238</v>
      </c>
      <c r="F514" s="118" t="s">
        <v>370</v>
      </c>
      <c r="G514" s="118" t="s">
        <v>696</v>
      </c>
      <c r="H514" s="118"/>
      <c r="I514" s="118">
        <v>370</v>
      </c>
      <c r="J514" s="118">
        <v>296</v>
      </c>
      <c r="K514" s="118"/>
      <c r="L514" s="130"/>
    </row>
    <row r="515" spans="1:12">
      <c r="A515" s="118" t="s">
        <v>388</v>
      </c>
      <c r="B515" s="118" t="s">
        <v>389</v>
      </c>
      <c r="C515" s="118" t="s">
        <v>159</v>
      </c>
      <c r="D515" s="118" t="s">
        <v>390</v>
      </c>
      <c r="E515" s="118" t="s">
        <v>453</v>
      </c>
      <c r="F515" s="118" t="s">
        <v>370</v>
      </c>
      <c r="G515" s="118" t="s">
        <v>696</v>
      </c>
      <c r="H515" s="118"/>
      <c r="I515" s="118">
        <v>950</v>
      </c>
      <c r="J515" s="118">
        <v>760</v>
      </c>
      <c r="K515" s="118"/>
      <c r="L515" s="130"/>
    </row>
    <row r="516" spans="1:12">
      <c r="A516" s="118" t="s">
        <v>388</v>
      </c>
      <c r="B516" s="118" t="s">
        <v>389</v>
      </c>
      <c r="C516" s="118" t="s">
        <v>159</v>
      </c>
      <c r="D516" s="118" t="s">
        <v>160</v>
      </c>
      <c r="E516" s="118" t="s">
        <v>239</v>
      </c>
      <c r="F516" s="118" t="s">
        <v>370</v>
      </c>
      <c r="G516" s="118" t="s">
        <v>696</v>
      </c>
      <c r="H516" s="118"/>
      <c r="I516" s="118">
        <v>270</v>
      </c>
      <c r="J516" s="118">
        <v>216</v>
      </c>
      <c r="K516" s="118"/>
      <c r="L516" s="130"/>
    </row>
    <row r="517" spans="1:12">
      <c r="A517" s="118" t="s">
        <v>388</v>
      </c>
      <c r="B517" s="118" t="s">
        <v>389</v>
      </c>
      <c r="C517" s="118" t="s">
        <v>159</v>
      </c>
      <c r="D517" s="118" t="s">
        <v>160</v>
      </c>
      <c r="E517" s="118" t="s">
        <v>454</v>
      </c>
      <c r="F517" s="118" t="s">
        <v>370</v>
      </c>
      <c r="G517" s="118" t="s">
        <v>696</v>
      </c>
      <c r="H517" s="118"/>
      <c r="I517" s="118">
        <v>270</v>
      </c>
      <c r="J517" s="118">
        <v>216</v>
      </c>
      <c r="K517" s="118"/>
      <c r="L517" s="130"/>
    </row>
    <row r="518" spans="1:12">
      <c r="A518" s="118" t="s">
        <v>388</v>
      </c>
      <c r="B518" s="118" t="s">
        <v>389</v>
      </c>
      <c r="C518" s="118" t="s">
        <v>159</v>
      </c>
      <c r="D518" s="118" t="s">
        <v>390</v>
      </c>
      <c r="E518" s="118" t="s">
        <v>455</v>
      </c>
      <c r="F518" s="118" t="s">
        <v>370</v>
      </c>
      <c r="G518" s="118" t="s">
        <v>696</v>
      </c>
      <c r="H518" s="118"/>
      <c r="I518" s="118">
        <v>630</v>
      </c>
      <c r="J518" s="118">
        <v>504</v>
      </c>
      <c r="K518" s="118"/>
      <c r="L518" s="130"/>
    </row>
    <row r="519" spans="1:12">
      <c r="A519" s="118" t="s">
        <v>388</v>
      </c>
      <c r="B519" s="118" t="s">
        <v>389</v>
      </c>
      <c r="C519" s="118" t="s">
        <v>159</v>
      </c>
      <c r="D519" s="118" t="s">
        <v>160</v>
      </c>
      <c r="E519" s="118" t="s">
        <v>456</v>
      </c>
      <c r="F519" s="118" t="s">
        <v>370</v>
      </c>
      <c r="G519" s="118" t="s">
        <v>696</v>
      </c>
      <c r="H519" s="118"/>
      <c r="I519" s="118">
        <v>320</v>
      </c>
      <c r="J519" s="118">
        <v>256</v>
      </c>
      <c r="K519" s="118"/>
      <c r="L519" s="130"/>
    </row>
    <row r="520" spans="1:12">
      <c r="A520" s="118" t="s">
        <v>388</v>
      </c>
      <c r="B520" s="118" t="s">
        <v>389</v>
      </c>
      <c r="C520" s="118" t="s">
        <v>159</v>
      </c>
      <c r="D520" s="118" t="s">
        <v>390</v>
      </c>
      <c r="E520" s="118" t="s">
        <v>457</v>
      </c>
      <c r="F520" s="118" t="s">
        <v>370</v>
      </c>
      <c r="G520" s="118" t="s">
        <v>696</v>
      </c>
      <c r="H520" s="118"/>
      <c r="I520" s="118">
        <v>370</v>
      </c>
      <c r="J520" s="118">
        <v>296</v>
      </c>
      <c r="K520" s="118"/>
      <c r="L520" s="130"/>
    </row>
    <row r="521" spans="1:12">
      <c r="A521" s="118" t="s">
        <v>388</v>
      </c>
      <c r="B521" s="118" t="s">
        <v>389</v>
      </c>
      <c r="C521" s="118" t="s">
        <v>159</v>
      </c>
      <c r="D521" s="118" t="s">
        <v>390</v>
      </c>
      <c r="E521" s="118" t="s">
        <v>458</v>
      </c>
      <c r="F521" s="118" t="s">
        <v>370</v>
      </c>
      <c r="G521" s="118" t="s">
        <v>696</v>
      </c>
      <c r="H521" s="118"/>
      <c r="I521" s="118">
        <v>630</v>
      </c>
      <c r="J521" s="118">
        <v>504</v>
      </c>
      <c r="K521" s="118"/>
      <c r="L521" s="130"/>
    </row>
    <row r="522" spans="1:12">
      <c r="A522" s="118" t="s">
        <v>388</v>
      </c>
      <c r="B522" s="118" t="s">
        <v>389</v>
      </c>
      <c r="C522" s="118" t="s">
        <v>159</v>
      </c>
      <c r="D522" s="118" t="s">
        <v>206</v>
      </c>
      <c r="E522" s="118" t="s">
        <v>459</v>
      </c>
      <c r="F522" s="118" t="s">
        <v>370</v>
      </c>
      <c r="G522" s="118" t="s">
        <v>696</v>
      </c>
      <c r="H522" s="118"/>
      <c r="I522" s="118">
        <v>530</v>
      </c>
      <c r="J522" s="118">
        <v>424</v>
      </c>
      <c r="K522" s="118"/>
      <c r="L522" s="130"/>
    </row>
    <row r="523" spans="1:12">
      <c r="A523" s="118" t="s">
        <v>388</v>
      </c>
      <c r="B523" s="118" t="s">
        <v>389</v>
      </c>
      <c r="C523" s="118" t="s">
        <v>159</v>
      </c>
      <c r="D523" s="118" t="s">
        <v>227</v>
      </c>
      <c r="E523" s="118" t="s">
        <v>243</v>
      </c>
      <c r="F523" s="118" t="s">
        <v>370</v>
      </c>
      <c r="G523" s="118" t="s">
        <v>696</v>
      </c>
      <c r="H523" s="118"/>
      <c r="I523" s="118">
        <v>900</v>
      </c>
      <c r="J523" s="118">
        <v>720</v>
      </c>
      <c r="K523" s="118"/>
      <c r="L523" s="130"/>
    </row>
    <row r="524" spans="1:12">
      <c r="A524" s="118" t="s">
        <v>388</v>
      </c>
      <c r="B524" s="118" t="s">
        <v>389</v>
      </c>
      <c r="C524" s="118" t="s">
        <v>159</v>
      </c>
      <c r="D524" s="118" t="s">
        <v>163</v>
      </c>
      <c r="E524" s="118" t="s">
        <v>244</v>
      </c>
      <c r="F524" s="118" t="s">
        <v>370</v>
      </c>
      <c r="G524" s="118" t="s">
        <v>696</v>
      </c>
      <c r="H524" s="118"/>
      <c r="I524" s="118">
        <v>500</v>
      </c>
      <c r="J524" s="118">
        <v>400</v>
      </c>
      <c r="K524" s="118"/>
      <c r="L524" s="130"/>
    </row>
    <row r="525" spans="1:12">
      <c r="A525" s="118" t="s">
        <v>388</v>
      </c>
      <c r="B525" s="118" t="s">
        <v>389</v>
      </c>
      <c r="C525" s="118" t="s">
        <v>159</v>
      </c>
      <c r="D525" s="118" t="s">
        <v>165</v>
      </c>
      <c r="E525" s="118" t="s">
        <v>245</v>
      </c>
      <c r="F525" s="118" t="s">
        <v>370</v>
      </c>
      <c r="G525" s="118" t="s">
        <v>696</v>
      </c>
      <c r="H525" s="118"/>
      <c r="I525" s="118">
        <v>320</v>
      </c>
      <c r="J525" s="118">
        <v>256</v>
      </c>
      <c r="K525" s="118"/>
      <c r="L525" s="130"/>
    </row>
    <row r="526" spans="1:12">
      <c r="A526" s="118" t="s">
        <v>388</v>
      </c>
      <c r="B526" s="118" t="s">
        <v>389</v>
      </c>
      <c r="C526" s="118" t="s">
        <v>159</v>
      </c>
      <c r="D526" s="118" t="s">
        <v>169</v>
      </c>
      <c r="E526" s="118" t="s">
        <v>246</v>
      </c>
      <c r="F526" s="118" t="s">
        <v>370</v>
      </c>
      <c r="G526" s="118" t="s">
        <v>696</v>
      </c>
      <c r="H526" s="118"/>
      <c r="I526" s="118">
        <v>110</v>
      </c>
      <c r="J526" s="118">
        <v>88</v>
      </c>
      <c r="K526" s="118"/>
      <c r="L526" s="130"/>
    </row>
    <row r="527" spans="1:12">
      <c r="A527" s="118" t="s">
        <v>388</v>
      </c>
      <c r="B527" s="118" t="s">
        <v>389</v>
      </c>
      <c r="C527" s="118" t="s">
        <v>159</v>
      </c>
      <c r="D527" s="118" t="s">
        <v>160</v>
      </c>
      <c r="E527" s="118" t="s">
        <v>248</v>
      </c>
      <c r="F527" s="118" t="s">
        <v>370</v>
      </c>
      <c r="G527" s="118" t="s">
        <v>696</v>
      </c>
      <c r="H527" s="118"/>
      <c r="I527" s="118">
        <v>320</v>
      </c>
      <c r="J527" s="118">
        <v>256</v>
      </c>
      <c r="K527" s="118"/>
      <c r="L527" s="130"/>
    </row>
    <row r="528" spans="1:12">
      <c r="A528" s="118" t="s">
        <v>388</v>
      </c>
      <c r="B528" s="118" t="s">
        <v>389</v>
      </c>
      <c r="C528" s="118" t="s">
        <v>159</v>
      </c>
      <c r="D528" s="118" t="s">
        <v>160</v>
      </c>
      <c r="E528" s="118" t="s">
        <v>253</v>
      </c>
      <c r="F528" s="118" t="s">
        <v>370</v>
      </c>
      <c r="G528" s="118" t="s">
        <v>696</v>
      </c>
      <c r="H528" s="118"/>
      <c r="I528" s="118">
        <v>580</v>
      </c>
      <c r="J528" s="118">
        <v>464</v>
      </c>
      <c r="K528" s="118"/>
      <c r="L528" s="130"/>
    </row>
    <row r="529" spans="1:12">
      <c r="A529" s="118" t="s">
        <v>388</v>
      </c>
      <c r="B529" s="118" t="s">
        <v>389</v>
      </c>
      <c r="C529" s="118" t="s">
        <v>159</v>
      </c>
      <c r="D529" s="118" t="s">
        <v>390</v>
      </c>
      <c r="E529" s="118" t="s">
        <v>460</v>
      </c>
      <c r="F529" s="118" t="s">
        <v>370</v>
      </c>
      <c r="G529" s="118" t="s">
        <v>696</v>
      </c>
      <c r="H529" s="118"/>
      <c r="I529" s="118">
        <v>790</v>
      </c>
      <c r="J529" s="118">
        <v>632</v>
      </c>
      <c r="K529" s="118"/>
      <c r="L529" s="130"/>
    </row>
    <row r="530" spans="1:12">
      <c r="A530" s="118" t="s">
        <v>388</v>
      </c>
      <c r="B530" s="118" t="s">
        <v>389</v>
      </c>
      <c r="C530" s="118" t="s">
        <v>159</v>
      </c>
      <c r="D530" s="118" t="s">
        <v>206</v>
      </c>
      <c r="E530" s="118" t="s">
        <v>254</v>
      </c>
      <c r="F530" s="118" t="s">
        <v>370</v>
      </c>
      <c r="G530" s="118" t="s">
        <v>696</v>
      </c>
      <c r="H530" s="118"/>
      <c r="I530" s="118">
        <v>160</v>
      </c>
      <c r="J530" s="118">
        <v>128</v>
      </c>
      <c r="K530" s="118"/>
      <c r="L530" s="130"/>
    </row>
    <row r="531" spans="1:12">
      <c r="A531" s="118" t="s">
        <v>388</v>
      </c>
      <c r="B531" s="118" t="s">
        <v>389</v>
      </c>
      <c r="C531" s="118" t="s">
        <v>159</v>
      </c>
      <c r="D531" s="118" t="s">
        <v>206</v>
      </c>
      <c r="E531" s="118" t="s">
        <v>461</v>
      </c>
      <c r="F531" s="118" t="s">
        <v>370</v>
      </c>
      <c r="G531" s="118" t="s">
        <v>696</v>
      </c>
      <c r="H531" s="118"/>
      <c r="I531" s="118">
        <v>530</v>
      </c>
      <c r="J531" s="118">
        <v>424</v>
      </c>
      <c r="K531" s="118"/>
      <c r="L531" s="130"/>
    </row>
    <row r="532" spans="1:12">
      <c r="A532" s="118" t="s">
        <v>388</v>
      </c>
      <c r="B532" s="118" t="s">
        <v>389</v>
      </c>
      <c r="C532" s="118" t="s">
        <v>159</v>
      </c>
      <c r="D532" s="118" t="s">
        <v>169</v>
      </c>
      <c r="E532" s="118" t="s">
        <v>462</v>
      </c>
      <c r="F532" s="118" t="s">
        <v>370</v>
      </c>
      <c r="G532" s="118" t="s">
        <v>696</v>
      </c>
      <c r="H532" s="118"/>
      <c r="I532" s="118">
        <v>370</v>
      </c>
      <c r="J532" s="118">
        <v>296</v>
      </c>
      <c r="K532" s="118"/>
      <c r="L532" s="130"/>
    </row>
    <row r="533" spans="1:12">
      <c r="A533" s="118" t="s">
        <v>388</v>
      </c>
      <c r="B533" s="118" t="s">
        <v>389</v>
      </c>
      <c r="C533" s="118" t="s">
        <v>159</v>
      </c>
      <c r="D533" s="118" t="s">
        <v>160</v>
      </c>
      <c r="E533" s="118" t="s">
        <v>366</v>
      </c>
      <c r="F533" s="118" t="s">
        <v>370</v>
      </c>
      <c r="G533" s="118" t="s">
        <v>696</v>
      </c>
      <c r="H533" s="118"/>
      <c r="I533" s="118">
        <v>0</v>
      </c>
      <c r="J533" s="118">
        <v>0</v>
      </c>
      <c r="K533" s="118"/>
      <c r="L533" s="130"/>
    </row>
    <row r="534" spans="1:12">
      <c r="A534" s="118" t="s">
        <v>388</v>
      </c>
      <c r="B534" s="118" t="s">
        <v>389</v>
      </c>
      <c r="C534" s="118" t="s">
        <v>159</v>
      </c>
      <c r="D534" s="118" t="s">
        <v>390</v>
      </c>
      <c r="E534" s="118" t="s">
        <v>463</v>
      </c>
      <c r="F534" s="118" t="s">
        <v>370</v>
      </c>
      <c r="G534" s="118" t="s">
        <v>696</v>
      </c>
      <c r="H534" s="118"/>
      <c r="I534" s="118">
        <v>690</v>
      </c>
      <c r="J534" s="118">
        <v>552</v>
      </c>
      <c r="K534" s="118"/>
      <c r="L534" s="130"/>
    </row>
    <row r="535" spans="1:12">
      <c r="A535" s="118" t="s">
        <v>388</v>
      </c>
      <c r="B535" s="118" t="s">
        <v>389</v>
      </c>
      <c r="C535" s="118" t="s">
        <v>159</v>
      </c>
      <c r="D535" s="118" t="s">
        <v>390</v>
      </c>
      <c r="E535" s="118" t="s">
        <v>464</v>
      </c>
      <c r="F535" s="118" t="s">
        <v>370</v>
      </c>
      <c r="G535" s="118" t="s">
        <v>696</v>
      </c>
      <c r="H535" s="118"/>
      <c r="I535" s="118">
        <v>530</v>
      </c>
      <c r="J535" s="118">
        <v>424</v>
      </c>
      <c r="K535" s="118"/>
      <c r="L535" s="130"/>
    </row>
    <row r="536" spans="1:12">
      <c r="A536" s="118" t="s">
        <v>388</v>
      </c>
      <c r="B536" s="118" t="s">
        <v>389</v>
      </c>
      <c r="C536" s="118" t="s">
        <v>159</v>
      </c>
      <c r="D536" s="118" t="s">
        <v>390</v>
      </c>
      <c r="E536" s="118" t="s">
        <v>465</v>
      </c>
      <c r="F536" s="118" t="s">
        <v>370</v>
      </c>
      <c r="G536" s="118" t="s">
        <v>696</v>
      </c>
      <c r="H536" s="118"/>
      <c r="I536" s="118">
        <v>270</v>
      </c>
      <c r="J536" s="118">
        <v>216</v>
      </c>
      <c r="K536" s="118"/>
      <c r="L536" s="130"/>
    </row>
    <row r="537" spans="1:12">
      <c r="A537" s="118" t="s">
        <v>388</v>
      </c>
      <c r="B537" s="118" t="s">
        <v>389</v>
      </c>
      <c r="C537" s="118" t="s">
        <v>159</v>
      </c>
      <c r="D537" s="118" t="s">
        <v>160</v>
      </c>
      <c r="E537" s="118" t="s">
        <v>466</v>
      </c>
      <c r="F537" s="118" t="s">
        <v>370</v>
      </c>
      <c r="G537" s="118" t="s">
        <v>696</v>
      </c>
      <c r="H537" s="118"/>
      <c r="I537" s="118">
        <v>630</v>
      </c>
      <c r="J537" s="118">
        <v>504</v>
      </c>
      <c r="K537" s="118"/>
      <c r="L537" s="130"/>
    </row>
    <row r="538" spans="1:12">
      <c r="A538" s="118" t="s">
        <v>388</v>
      </c>
      <c r="B538" s="118" t="s">
        <v>389</v>
      </c>
      <c r="C538" s="118" t="s">
        <v>159</v>
      </c>
      <c r="D538" s="118" t="s">
        <v>390</v>
      </c>
      <c r="E538" s="118" t="s">
        <v>467</v>
      </c>
      <c r="F538" s="118" t="s">
        <v>370</v>
      </c>
      <c r="G538" s="118" t="s">
        <v>696</v>
      </c>
      <c r="H538" s="118"/>
      <c r="I538" s="118">
        <v>740</v>
      </c>
      <c r="J538" s="118">
        <v>592</v>
      </c>
      <c r="K538" s="118"/>
      <c r="L538" s="130"/>
    </row>
    <row r="539" spans="1:12">
      <c r="A539" s="118" t="s">
        <v>388</v>
      </c>
      <c r="B539" s="118" t="s">
        <v>389</v>
      </c>
      <c r="C539" s="118" t="s">
        <v>159</v>
      </c>
      <c r="D539" s="118" t="s">
        <v>390</v>
      </c>
      <c r="E539" s="118" t="s">
        <v>468</v>
      </c>
      <c r="F539" s="118" t="s">
        <v>370</v>
      </c>
      <c r="G539" s="118" t="s">
        <v>696</v>
      </c>
      <c r="H539" s="118"/>
      <c r="I539" s="118">
        <v>900</v>
      </c>
      <c r="J539" s="118">
        <v>720</v>
      </c>
      <c r="K539" s="118"/>
      <c r="L539" s="130"/>
    </row>
    <row r="540" spans="1:12">
      <c r="A540" s="118" t="s">
        <v>388</v>
      </c>
      <c r="B540" s="118" t="s">
        <v>389</v>
      </c>
      <c r="C540" s="118" t="s">
        <v>159</v>
      </c>
      <c r="D540" s="118" t="s">
        <v>390</v>
      </c>
      <c r="E540" s="118" t="s">
        <v>469</v>
      </c>
      <c r="F540" s="118" t="s">
        <v>370</v>
      </c>
      <c r="G540" s="118" t="s">
        <v>696</v>
      </c>
      <c r="H540" s="118"/>
      <c r="I540" s="118">
        <v>790</v>
      </c>
      <c r="J540" s="118">
        <v>632</v>
      </c>
      <c r="K540" s="118"/>
      <c r="L540" s="130"/>
    </row>
    <row r="541" spans="1:12">
      <c r="A541" s="118" t="s">
        <v>388</v>
      </c>
      <c r="B541" s="118" t="s">
        <v>389</v>
      </c>
      <c r="C541" s="118" t="s">
        <v>159</v>
      </c>
      <c r="D541" s="118" t="s">
        <v>390</v>
      </c>
      <c r="E541" s="118" t="s">
        <v>470</v>
      </c>
      <c r="F541" s="118" t="s">
        <v>370</v>
      </c>
      <c r="G541" s="118" t="s">
        <v>696</v>
      </c>
      <c r="H541" s="118"/>
      <c r="I541" s="118">
        <v>630</v>
      </c>
      <c r="J541" s="118">
        <v>504</v>
      </c>
      <c r="K541" s="118"/>
      <c r="L541" s="130"/>
    </row>
    <row r="542" spans="1:12">
      <c r="A542" s="118" t="s">
        <v>388</v>
      </c>
      <c r="B542" s="118" t="s">
        <v>389</v>
      </c>
      <c r="C542" s="118" t="s">
        <v>159</v>
      </c>
      <c r="D542" s="118" t="s">
        <v>471</v>
      </c>
      <c r="E542" s="118" t="s">
        <v>472</v>
      </c>
      <c r="F542" s="118" t="s">
        <v>370</v>
      </c>
      <c r="G542" s="118" t="s">
        <v>696</v>
      </c>
      <c r="H542" s="118"/>
      <c r="I542" s="118">
        <v>630</v>
      </c>
      <c r="J542" s="118">
        <v>504</v>
      </c>
      <c r="K542" s="118"/>
      <c r="L542" s="130"/>
    </row>
    <row r="543" spans="1:12">
      <c r="A543" s="118" t="s">
        <v>388</v>
      </c>
      <c r="B543" s="118" t="s">
        <v>389</v>
      </c>
      <c r="C543" s="118" t="s">
        <v>159</v>
      </c>
      <c r="D543" s="118" t="s">
        <v>471</v>
      </c>
      <c r="E543" s="118" t="s">
        <v>473</v>
      </c>
      <c r="F543" s="118" t="s">
        <v>370</v>
      </c>
      <c r="G543" s="118" t="s">
        <v>696</v>
      </c>
      <c r="H543" s="118"/>
      <c r="I543" s="118">
        <v>900</v>
      </c>
      <c r="J543" s="118">
        <v>720</v>
      </c>
      <c r="K543" s="118"/>
      <c r="L543" s="130"/>
    </row>
    <row r="544" spans="1:12">
      <c r="A544" s="118" t="s">
        <v>388</v>
      </c>
      <c r="B544" s="118" t="s">
        <v>389</v>
      </c>
      <c r="C544" s="118" t="s">
        <v>159</v>
      </c>
      <c r="D544" s="118" t="s">
        <v>160</v>
      </c>
      <c r="E544" s="118" t="s">
        <v>474</v>
      </c>
      <c r="F544" s="118" t="s">
        <v>370</v>
      </c>
      <c r="G544" s="118" t="s">
        <v>696</v>
      </c>
      <c r="H544" s="118"/>
      <c r="I544" s="118">
        <v>420</v>
      </c>
      <c r="J544" s="118">
        <v>336</v>
      </c>
      <c r="K544" s="118"/>
      <c r="L544" s="130"/>
    </row>
    <row r="545" spans="1:12">
      <c r="A545" s="118" t="s">
        <v>388</v>
      </c>
      <c r="B545" s="118" t="s">
        <v>389</v>
      </c>
      <c r="C545" s="118" t="s">
        <v>159</v>
      </c>
      <c r="D545" s="118" t="s">
        <v>160</v>
      </c>
      <c r="E545" s="118" t="s">
        <v>475</v>
      </c>
      <c r="F545" s="118" t="s">
        <v>370</v>
      </c>
      <c r="G545" s="118" t="s">
        <v>696</v>
      </c>
      <c r="H545" s="118"/>
      <c r="I545" s="118">
        <v>840</v>
      </c>
      <c r="J545" s="118">
        <v>672</v>
      </c>
      <c r="K545" s="118"/>
      <c r="L545" s="130"/>
    </row>
    <row r="546" spans="1:12">
      <c r="A546" s="118" t="s">
        <v>388</v>
      </c>
      <c r="B546" s="118" t="s">
        <v>389</v>
      </c>
      <c r="C546" s="118" t="s">
        <v>159</v>
      </c>
      <c r="D546" s="118" t="s">
        <v>160</v>
      </c>
      <c r="E546" s="118" t="s">
        <v>386</v>
      </c>
      <c r="F546" s="118" t="s">
        <v>370</v>
      </c>
      <c r="G546" s="118" t="s">
        <v>696</v>
      </c>
      <c r="H546" s="118"/>
      <c r="I546" s="118">
        <v>320</v>
      </c>
      <c r="J546" s="118">
        <v>256</v>
      </c>
      <c r="K546" s="118"/>
      <c r="L546" s="130"/>
    </row>
    <row r="547" spans="1:12">
      <c r="A547" s="118" t="s">
        <v>388</v>
      </c>
      <c r="B547" s="118" t="s">
        <v>389</v>
      </c>
      <c r="C547" s="118" t="s">
        <v>159</v>
      </c>
      <c r="D547" s="118" t="s">
        <v>160</v>
      </c>
      <c r="E547" s="118" t="s">
        <v>476</v>
      </c>
      <c r="F547" s="118" t="s">
        <v>370</v>
      </c>
      <c r="G547" s="118" t="s">
        <v>696</v>
      </c>
      <c r="H547" s="118"/>
      <c r="I547" s="118">
        <v>450</v>
      </c>
      <c r="J547" s="118">
        <v>360</v>
      </c>
      <c r="K547" s="118"/>
      <c r="L547" s="130"/>
    </row>
    <row r="548" spans="1:12">
      <c r="A548" s="118" t="s">
        <v>388</v>
      </c>
      <c r="B548" s="118" t="s">
        <v>389</v>
      </c>
      <c r="C548" s="118" t="s">
        <v>159</v>
      </c>
      <c r="D548" s="118" t="s">
        <v>160</v>
      </c>
      <c r="E548" s="118" t="s">
        <v>261</v>
      </c>
      <c r="F548" s="118" t="s">
        <v>370</v>
      </c>
      <c r="G548" s="118" t="s">
        <v>696</v>
      </c>
      <c r="H548" s="118"/>
      <c r="I548" s="118">
        <v>370</v>
      </c>
      <c r="J548" s="118">
        <v>296</v>
      </c>
      <c r="K548" s="118"/>
      <c r="L548" s="130"/>
    </row>
    <row r="549" spans="1:12">
      <c r="A549" s="118" t="s">
        <v>388</v>
      </c>
      <c r="B549" s="118" t="s">
        <v>389</v>
      </c>
      <c r="C549" s="118" t="s">
        <v>159</v>
      </c>
      <c r="D549" s="118" t="s">
        <v>160</v>
      </c>
      <c r="E549" s="118" t="s">
        <v>262</v>
      </c>
      <c r="F549" s="118" t="s">
        <v>370</v>
      </c>
      <c r="G549" s="118" t="s">
        <v>696</v>
      </c>
      <c r="H549" s="118"/>
      <c r="I549" s="118">
        <v>480</v>
      </c>
      <c r="J549" s="118">
        <v>384</v>
      </c>
      <c r="K549" s="118"/>
      <c r="L549" s="130"/>
    </row>
    <row r="550" spans="1:12">
      <c r="A550" s="118" t="s">
        <v>388</v>
      </c>
      <c r="B550" s="118" t="s">
        <v>389</v>
      </c>
      <c r="C550" s="118" t="s">
        <v>159</v>
      </c>
      <c r="D550" s="118" t="s">
        <v>160</v>
      </c>
      <c r="E550" s="118" t="s">
        <v>263</v>
      </c>
      <c r="F550" s="118" t="s">
        <v>370</v>
      </c>
      <c r="G550" s="118" t="s">
        <v>696</v>
      </c>
      <c r="H550" s="118"/>
      <c r="I550" s="118">
        <v>480</v>
      </c>
      <c r="J550" s="118">
        <v>384</v>
      </c>
      <c r="K550" s="118"/>
      <c r="L550" s="130"/>
    </row>
    <row r="551" spans="1:12">
      <c r="A551" s="118" t="s">
        <v>388</v>
      </c>
      <c r="B551" s="118" t="s">
        <v>389</v>
      </c>
      <c r="C551" s="118" t="s">
        <v>159</v>
      </c>
      <c r="D551" s="118" t="s">
        <v>268</v>
      </c>
      <c r="E551" s="118" t="s">
        <v>269</v>
      </c>
      <c r="F551" s="118" t="s">
        <v>370</v>
      </c>
      <c r="G551" s="118" t="s">
        <v>696</v>
      </c>
      <c r="H551" s="118"/>
      <c r="I551" s="118">
        <v>740</v>
      </c>
      <c r="J551" s="118">
        <v>592</v>
      </c>
      <c r="K551" s="118"/>
      <c r="L551" s="130"/>
    </row>
    <row r="552" spans="1:12">
      <c r="A552" s="118" t="s">
        <v>388</v>
      </c>
      <c r="B552" s="118" t="s">
        <v>389</v>
      </c>
      <c r="C552" s="118" t="s">
        <v>159</v>
      </c>
      <c r="D552" s="118" t="s">
        <v>160</v>
      </c>
      <c r="E552" s="118" t="s">
        <v>342</v>
      </c>
      <c r="F552" s="118" t="s">
        <v>370</v>
      </c>
      <c r="G552" s="118" t="s">
        <v>696</v>
      </c>
      <c r="H552" s="118"/>
      <c r="I552" s="118">
        <v>530</v>
      </c>
      <c r="J552" s="118">
        <v>424</v>
      </c>
      <c r="K552" s="118"/>
      <c r="L552" s="130"/>
    </row>
    <row r="553" spans="1:12">
      <c r="A553" s="118" t="s">
        <v>388</v>
      </c>
      <c r="B553" s="118" t="s">
        <v>389</v>
      </c>
      <c r="C553" s="118" t="s">
        <v>159</v>
      </c>
      <c r="D553" s="118" t="s">
        <v>160</v>
      </c>
      <c r="E553" s="118" t="s">
        <v>308</v>
      </c>
      <c r="F553" s="118" t="s">
        <v>370</v>
      </c>
      <c r="G553" s="118" t="s">
        <v>696</v>
      </c>
      <c r="H553" s="118"/>
      <c r="I553" s="118">
        <v>530</v>
      </c>
      <c r="J553" s="118">
        <v>424</v>
      </c>
      <c r="K553" s="118"/>
      <c r="L553" s="130"/>
    </row>
    <row r="554" spans="1:12">
      <c r="A554" s="118" t="s">
        <v>388</v>
      </c>
      <c r="B554" s="118" t="s">
        <v>389</v>
      </c>
      <c r="C554" s="118" t="s">
        <v>159</v>
      </c>
      <c r="D554" s="118" t="s">
        <v>160</v>
      </c>
      <c r="E554" s="118" t="s">
        <v>299</v>
      </c>
      <c r="F554" s="118" t="s">
        <v>370</v>
      </c>
      <c r="G554" s="118" t="s">
        <v>696</v>
      </c>
      <c r="H554" s="118"/>
      <c r="I554" s="118">
        <v>420</v>
      </c>
      <c r="J554" s="118">
        <v>336</v>
      </c>
      <c r="K554" s="118"/>
      <c r="L554" s="130"/>
    </row>
    <row r="555" spans="1:12">
      <c r="A555" s="118" t="s">
        <v>388</v>
      </c>
      <c r="B555" s="118" t="s">
        <v>389</v>
      </c>
      <c r="C555" s="118" t="s">
        <v>159</v>
      </c>
      <c r="D555" s="118" t="s">
        <v>390</v>
      </c>
      <c r="E555" s="118" t="s">
        <v>477</v>
      </c>
      <c r="F555" s="118" t="s">
        <v>370</v>
      </c>
      <c r="G555" s="118" t="s">
        <v>696</v>
      </c>
      <c r="H555" s="118"/>
      <c r="I555" s="118">
        <v>740</v>
      </c>
      <c r="J555" s="118">
        <v>592</v>
      </c>
      <c r="K555" s="118"/>
      <c r="L555" s="130"/>
    </row>
    <row r="556" spans="1:12">
      <c r="A556" s="118" t="s">
        <v>388</v>
      </c>
      <c r="B556" s="118" t="s">
        <v>389</v>
      </c>
      <c r="C556" s="118" t="s">
        <v>159</v>
      </c>
      <c r="D556" s="118" t="s">
        <v>160</v>
      </c>
      <c r="E556" s="118" t="s">
        <v>478</v>
      </c>
      <c r="F556" s="118" t="s">
        <v>370</v>
      </c>
      <c r="G556" s="118" t="s">
        <v>696</v>
      </c>
      <c r="H556" s="118"/>
      <c r="I556" s="118">
        <v>1050</v>
      </c>
      <c r="J556" s="118">
        <v>840</v>
      </c>
      <c r="K556" s="118"/>
      <c r="L556" s="130"/>
    </row>
    <row r="557" spans="1:12">
      <c r="A557" s="118" t="s">
        <v>388</v>
      </c>
      <c r="B557" s="118" t="s">
        <v>389</v>
      </c>
      <c r="C557" s="118" t="s">
        <v>159</v>
      </c>
      <c r="D557" s="118" t="s">
        <v>160</v>
      </c>
      <c r="E557" s="118" t="s">
        <v>271</v>
      </c>
      <c r="F557" s="118" t="s">
        <v>370</v>
      </c>
      <c r="G557" s="118" t="s">
        <v>696</v>
      </c>
      <c r="H557" s="118"/>
      <c r="I557" s="118">
        <v>580</v>
      </c>
      <c r="J557" s="118">
        <v>464</v>
      </c>
      <c r="K557" s="118"/>
      <c r="L557" s="130"/>
    </row>
    <row r="558" spans="1:12">
      <c r="A558" s="118" t="s">
        <v>388</v>
      </c>
      <c r="B558" s="118" t="s">
        <v>389</v>
      </c>
      <c r="C558" s="118" t="s">
        <v>159</v>
      </c>
      <c r="D558" s="118" t="s">
        <v>160</v>
      </c>
      <c r="E558" s="118" t="s">
        <v>479</v>
      </c>
      <c r="F558" s="118" t="s">
        <v>370</v>
      </c>
      <c r="G558" s="118" t="s">
        <v>696</v>
      </c>
      <c r="H558" s="118"/>
      <c r="I558" s="118">
        <v>600</v>
      </c>
      <c r="J558" s="118">
        <v>480</v>
      </c>
      <c r="K558" s="118"/>
      <c r="L558" s="130"/>
    </row>
    <row r="559" spans="1:12">
      <c r="A559" s="118" t="s">
        <v>388</v>
      </c>
      <c r="B559" s="118" t="s">
        <v>389</v>
      </c>
      <c r="C559" s="118" t="s">
        <v>159</v>
      </c>
      <c r="D559" s="118" t="s">
        <v>390</v>
      </c>
      <c r="E559" s="118" t="s">
        <v>480</v>
      </c>
      <c r="F559" s="118" t="s">
        <v>370</v>
      </c>
      <c r="G559" s="118" t="s">
        <v>696</v>
      </c>
      <c r="H559" s="118"/>
      <c r="I559" s="118">
        <v>1200</v>
      </c>
      <c r="J559" s="118">
        <v>960</v>
      </c>
      <c r="K559" s="118"/>
      <c r="L559" s="130"/>
    </row>
    <row r="560" spans="1:12">
      <c r="A560" s="118" t="s">
        <v>388</v>
      </c>
      <c r="B560" s="118" t="s">
        <v>389</v>
      </c>
      <c r="C560" s="118" t="s">
        <v>159</v>
      </c>
      <c r="D560" s="118" t="s">
        <v>390</v>
      </c>
      <c r="E560" s="118" t="s">
        <v>481</v>
      </c>
      <c r="F560" s="118" t="s">
        <v>370</v>
      </c>
      <c r="G560" s="118" t="s">
        <v>696</v>
      </c>
      <c r="H560" s="118"/>
      <c r="I560" s="118">
        <v>270</v>
      </c>
      <c r="J560" s="118">
        <v>216</v>
      </c>
      <c r="K560" s="118"/>
      <c r="L560" s="130"/>
    </row>
    <row r="561" spans="1:12">
      <c r="A561" s="118" t="s">
        <v>388</v>
      </c>
      <c r="B561" s="118" t="s">
        <v>389</v>
      </c>
      <c r="C561" s="118" t="s">
        <v>159</v>
      </c>
      <c r="D561" s="118" t="s">
        <v>160</v>
      </c>
      <c r="E561" s="118" t="s">
        <v>272</v>
      </c>
      <c r="F561" s="118" t="s">
        <v>370</v>
      </c>
      <c r="G561" s="118" t="s">
        <v>696</v>
      </c>
      <c r="H561" s="118"/>
      <c r="I561" s="118">
        <v>580</v>
      </c>
      <c r="J561" s="118">
        <v>464</v>
      </c>
      <c r="K561" s="118"/>
      <c r="L561" s="130"/>
    </row>
    <row r="562" spans="1:12">
      <c r="A562" s="118" t="s">
        <v>388</v>
      </c>
      <c r="B562" s="118" t="s">
        <v>389</v>
      </c>
      <c r="C562" s="118" t="s">
        <v>159</v>
      </c>
      <c r="D562" s="118" t="s">
        <v>160</v>
      </c>
      <c r="E562" s="118" t="s">
        <v>276</v>
      </c>
      <c r="F562" s="118" t="s">
        <v>370</v>
      </c>
      <c r="G562" s="118" t="s">
        <v>696</v>
      </c>
      <c r="H562" s="118"/>
      <c r="I562" s="118">
        <v>180</v>
      </c>
      <c r="J562" s="118">
        <v>144</v>
      </c>
      <c r="K562" s="118"/>
      <c r="L562" s="130"/>
    </row>
    <row r="563" spans="1:12">
      <c r="A563" s="118" t="s">
        <v>388</v>
      </c>
      <c r="B563" s="118" t="s">
        <v>389</v>
      </c>
      <c r="C563" s="118" t="s">
        <v>159</v>
      </c>
      <c r="D563" s="118" t="s">
        <v>160</v>
      </c>
      <c r="E563" s="118" t="s">
        <v>277</v>
      </c>
      <c r="F563" s="118" t="s">
        <v>370</v>
      </c>
      <c r="G563" s="118" t="s">
        <v>696</v>
      </c>
      <c r="H563" s="118"/>
      <c r="I563" s="118">
        <v>420</v>
      </c>
      <c r="J563" s="118">
        <v>336</v>
      </c>
      <c r="K563" s="118"/>
      <c r="L563" s="130"/>
    </row>
    <row r="564" spans="1:12">
      <c r="A564" s="118" t="s">
        <v>388</v>
      </c>
      <c r="B564" s="118" t="s">
        <v>389</v>
      </c>
      <c r="C564" s="118" t="s">
        <v>159</v>
      </c>
      <c r="D564" s="118" t="s">
        <v>160</v>
      </c>
      <c r="E564" s="118" t="s">
        <v>220</v>
      </c>
      <c r="F564" s="118" t="s">
        <v>295</v>
      </c>
      <c r="G564" s="118" t="s">
        <v>696</v>
      </c>
      <c r="H564" s="118"/>
      <c r="I564" s="118">
        <v>300</v>
      </c>
      <c r="J564" s="118">
        <v>240</v>
      </c>
      <c r="K564" s="118"/>
      <c r="L564" s="130"/>
    </row>
    <row r="565" spans="1:12">
      <c r="A565" s="118" t="s">
        <v>388</v>
      </c>
      <c r="B565" s="118" t="s">
        <v>389</v>
      </c>
      <c r="C565" s="118" t="s">
        <v>159</v>
      </c>
      <c r="D565" s="118" t="s">
        <v>160</v>
      </c>
      <c r="E565" s="118" t="s">
        <v>273</v>
      </c>
      <c r="F565" s="118" t="s">
        <v>295</v>
      </c>
      <c r="G565" s="118" t="s">
        <v>696</v>
      </c>
      <c r="H565" s="118"/>
      <c r="I565" s="118">
        <v>420</v>
      </c>
      <c r="J565" s="118">
        <v>336</v>
      </c>
      <c r="K565" s="118"/>
      <c r="L565" s="130"/>
    </row>
    <row r="566" spans="1:12">
      <c r="A566" s="118" t="s">
        <v>388</v>
      </c>
      <c r="B566" s="118" t="s">
        <v>389</v>
      </c>
      <c r="C566" s="118" t="s">
        <v>159</v>
      </c>
      <c r="D566" s="118" t="s">
        <v>160</v>
      </c>
      <c r="E566" s="118" t="s">
        <v>220</v>
      </c>
      <c r="F566" s="118" t="s">
        <v>285</v>
      </c>
      <c r="G566" s="118" t="s">
        <v>696</v>
      </c>
      <c r="H566" s="118"/>
      <c r="I566" s="118">
        <v>300</v>
      </c>
      <c r="J566" s="118">
        <v>240</v>
      </c>
      <c r="K566" s="118"/>
      <c r="L566" s="130"/>
    </row>
    <row r="567" spans="1:12">
      <c r="A567" s="118" t="s">
        <v>388</v>
      </c>
      <c r="B567" s="118" t="s">
        <v>389</v>
      </c>
      <c r="C567" s="118" t="s">
        <v>159</v>
      </c>
      <c r="D567" s="118" t="s">
        <v>160</v>
      </c>
      <c r="E567" s="118" t="s">
        <v>273</v>
      </c>
      <c r="F567" s="118" t="s">
        <v>285</v>
      </c>
      <c r="G567" s="118" t="s">
        <v>696</v>
      </c>
      <c r="H567" s="118"/>
      <c r="I567" s="118">
        <v>480</v>
      </c>
      <c r="J567" s="118">
        <v>384</v>
      </c>
      <c r="K567" s="118"/>
      <c r="L567" s="130"/>
    </row>
    <row r="568" spans="1:12">
      <c r="A568" s="118" t="s">
        <v>388</v>
      </c>
      <c r="B568" s="118" t="s">
        <v>389</v>
      </c>
      <c r="C568" s="118" t="s">
        <v>159</v>
      </c>
      <c r="D568" s="118" t="s">
        <v>160</v>
      </c>
      <c r="E568" s="118" t="s">
        <v>326</v>
      </c>
      <c r="F568" s="118" t="s">
        <v>327</v>
      </c>
      <c r="G568" s="118" t="s">
        <v>696</v>
      </c>
      <c r="H568" s="118"/>
      <c r="I568" s="118">
        <v>270</v>
      </c>
      <c r="J568" s="118">
        <v>216</v>
      </c>
      <c r="K568" s="118"/>
      <c r="L568" s="130"/>
    </row>
    <row r="569" spans="1:12">
      <c r="A569" s="118" t="s">
        <v>388</v>
      </c>
      <c r="B569" s="118" t="s">
        <v>389</v>
      </c>
      <c r="C569" s="118" t="s">
        <v>159</v>
      </c>
      <c r="D569" s="118" t="s">
        <v>160</v>
      </c>
      <c r="E569" s="118" t="s">
        <v>185</v>
      </c>
      <c r="F569" s="118" t="s">
        <v>330</v>
      </c>
      <c r="G569" s="118" t="s">
        <v>696</v>
      </c>
      <c r="H569" s="118"/>
      <c r="I569" s="118">
        <v>210</v>
      </c>
      <c r="J569" s="118">
        <v>168</v>
      </c>
      <c r="K569" s="118"/>
      <c r="L569" s="130"/>
    </row>
    <row r="570" spans="1:12">
      <c r="A570" s="118" t="s">
        <v>388</v>
      </c>
      <c r="B570" s="118" t="s">
        <v>389</v>
      </c>
      <c r="C570" s="118" t="s">
        <v>159</v>
      </c>
      <c r="D570" s="118" t="s">
        <v>160</v>
      </c>
      <c r="E570" s="118" t="s">
        <v>482</v>
      </c>
      <c r="F570" s="118" t="s">
        <v>330</v>
      </c>
      <c r="G570" s="118" t="s">
        <v>696</v>
      </c>
      <c r="H570" s="118"/>
      <c r="I570" s="118">
        <v>210</v>
      </c>
      <c r="J570" s="118">
        <v>168</v>
      </c>
      <c r="K570" s="118"/>
      <c r="L570" s="130"/>
    </row>
    <row r="571" spans="1:12">
      <c r="A571" s="118" t="s">
        <v>388</v>
      </c>
      <c r="B571" s="118" t="s">
        <v>389</v>
      </c>
      <c r="C571" s="118" t="s">
        <v>159</v>
      </c>
      <c r="D571" s="118" t="s">
        <v>160</v>
      </c>
      <c r="E571" s="118" t="s">
        <v>373</v>
      </c>
      <c r="F571" s="118" t="s">
        <v>330</v>
      </c>
      <c r="G571" s="118" t="s">
        <v>696</v>
      </c>
      <c r="H571" s="118"/>
      <c r="I571" s="118">
        <v>270</v>
      </c>
      <c r="J571" s="118">
        <v>216</v>
      </c>
      <c r="K571" s="118"/>
      <c r="L571" s="130"/>
    </row>
    <row r="572" spans="1:12">
      <c r="A572" s="118" t="s">
        <v>388</v>
      </c>
      <c r="B572" s="118" t="s">
        <v>389</v>
      </c>
      <c r="C572" s="118" t="s">
        <v>159</v>
      </c>
      <c r="D572" s="118" t="s">
        <v>160</v>
      </c>
      <c r="E572" s="118" t="s">
        <v>354</v>
      </c>
      <c r="F572" s="118" t="s">
        <v>330</v>
      </c>
      <c r="G572" s="118" t="s">
        <v>696</v>
      </c>
      <c r="H572" s="118"/>
      <c r="I572" s="118">
        <v>210</v>
      </c>
      <c r="J572" s="118">
        <v>168</v>
      </c>
      <c r="K572" s="118"/>
      <c r="L572" s="130"/>
    </row>
    <row r="573" spans="1:12">
      <c r="A573" s="118" t="s">
        <v>388</v>
      </c>
      <c r="B573" s="118" t="s">
        <v>389</v>
      </c>
      <c r="C573" s="118" t="s">
        <v>159</v>
      </c>
      <c r="D573" s="118" t="s">
        <v>160</v>
      </c>
      <c r="E573" s="118" t="s">
        <v>329</v>
      </c>
      <c r="F573" s="118" t="s">
        <v>330</v>
      </c>
      <c r="G573" s="118" t="s">
        <v>696</v>
      </c>
      <c r="H573" s="118"/>
      <c r="I573" s="118">
        <v>210</v>
      </c>
      <c r="J573" s="118">
        <v>168</v>
      </c>
      <c r="K573" s="118"/>
      <c r="L573" s="130"/>
    </row>
    <row r="574" spans="1:12">
      <c r="A574" s="118" t="s">
        <v>388</v>
      </c>
      <c r="B574" s="118" t="s">
        <v>389</v>
      </c>
      <c r="C574" s="118" t="s">
        <v>159</v>
      </c>
      <c r="D574" s="118" t="s">
        <v>182</v>
      </c>
      <c r="E574" s="118" t="s">
        <v>316</v>
      </c>
      <c r="F574" s="118" t="s">
        <v>330</v>
      </c>
      <c r="G574" s="118" t="s">
        <v>696</v>
      </c>
      <c r="H574" s="118"/>
      <c r="I574" s="118">
        <v>160</v>
      </c>
      <c r="J574" s="118">
        <v>128</v>
      </c>
      <c r="K574" s="118"/>
      <c r="L574" s="130"/>
    </row>
    <row r="575" spans="1:12">
      <c r="A575" s="118" t="s">
        <v>388</v>
      </c>
      <c r="B575" s="118" t="s">
        <v>389</v>
      </c>
      <c r="C575" s="118" t="s">
        <v>159</v>
      </c>
      <c r="D575" s="118" t="s">
        <v>160</v>
      </c>
      <c r="E575" s="118" t="s">
        <v>196</v>
      </c>
      <c r="F575" s="118" t="s">
        <v>330</v>
      </c>
      <c r="G575" s="118" t="s">
        <v>696</v>
      </c>
      <c r="H575" s="118"/>
      <c r="I575" s="118">
        <v>160</v>
      </c>
      <c r="J575" s="118">
        <v>128</v>
      </c>
      <c r="K575" s="118"/>
      <c r="L575" s="130"/>
    </row>
    <row r="576" spans="1:12">
      <c r="A576" s="118" t="s">
        <v>388</v>
      </c>
      <c r="B576" s="118" t="s">
        <v>389</v>
      </c>
      <c r="C576" s="118" t="s">
        <v>159</v>
      </c>
      <c r="D576" s="118" t="s">
        <v>160</v>
      </c>
      <c r="E576" s="118" t="s">
        <v>199</v>
      </c>
      <c r="F576" s="118" t="s">
        <v>330</v>
      </c>
      <c r="G576" s="118" t="s">
        <v>696</v>
      </c>
      <c r="H576" s="118"/>
      <c r="I576" s="118">
        <v>210</v>
      </c>
      <c r="J576" s="118">
        <v>168</v>
      </c>
      <c r="K576" s="118"/>
      <c r="L576" s="130"/>
    </row>
    <row r="577" spans="1:12">
      <c r="A577" s="118" t="s">
        <v>388</v>
      </c>
      <c r="B577" s="118" t="s">
        <v>389</v>
      </c>
      <c r="C577" s="118" t="s">
        <v>159</v>
      </c>
      <c r="D577" s="118" t="s">
        <v>160</v>
      </c>
      <c r="E577" s="118" t="s">
        <v>483</v>
      </c>
      <c r="F577" s="118" t="s">
        <v>330</v>
      </c>
      <c r="G577" s="118" t="s">
        <v>696</v>
      </c>
      <c r="H577" s="118"/>
      <c r="I577" s="118">
        <v>320</v>
      </c>
      <c r="J577" s="118">
        <v>256</v>
      </c>
      <c r="K577" s="118"/>
      <c r="L577" s="130"/>
    </row>
    <row r="578" spans="1:12">
      <c r="A578" s="118" t="s">
        <v>388</v>
      </c>
      <c r="B578" s="118" t="s">
        <v>389</v>
      </c>
      <c r="C578" s="118" t="s">
        <v>159</v>
      </c>
      <c r="D578" s="118" t="s">
        <v>160</v>
      </c>
      <c r="E578" s="118" t="s">
        <v>484</v>
      </c>
      <c r="F578" s="118" t="s">
        <v>330</v>
      </c>
      <c r="G578" s="118" t="s">
        <v>696</v>
      </c>
      <c r="H578" s="118"/>
      <c r="I578" s="118">
        <v>270</v>
      </c>
      <c r="J578" s="118">
        <v>216</v>
      </c>
      <c r="K578" s="118"/>
      <c r="L578" s="130"/>
    </row>
    <row r="579" spans="1:12">
      <c r="A579" s="118" t="s">
        <v>388</v>
      </c>
      <c r="B579" s="118" t="s">
        <v>389</v>
      </c>
      <c r="C579" s="118" t="s">
        <v>159</v>
      </c>
      <c r="D579" s="118" t="s">
        <v>160</v>
      </c>
      <c r="E579" s="118" t="s">
        <v>485</v>
      </c>
      <c r="F579" s="118" t="s">
        <v>330</v>
      </c>
      <c r="G579" s="118" t="s">
        <v>696</v>
      </c>
      <c r="H579" s="118"/>
      <c r="I579" s="118">
        <v>270</v>
      </c>
      <c r="J579" s="118">
        <v>216</v>
      </c>
      <c r="K579" s="118"/>
      <c r="L579" s="130"/>
    </row>
    <row r="580" spans="1:12">
      <c r="A580" s="118" t="s">
        <v>388</v>
      </c>
      <c r="B580" s="118" t="s">
        <v>389</v>
      </c>
      <c r="C580" s="118" t="s">
        <v>159</v>
      </c>
      <c r="D580" s="118" t="s">
        <v>160</v>
      </c>
      <c r="E580" s="118" t="s">
        <v>486</v>
      </c>
      <c r="F580" s="118" t="s">
        <v>330</v>
      </c>
      <c r="G580" s="118" t="s">
        <v>696</v>
      </c>
      <c r="H580" s="118"/>
      <c r="I580" s="118">
        <v>320</v>
      </c>
      <c r="J580" s="118">
        <v>256</v>
      </c>
      <c r="K580" s="118"/>
      <c r="L580" s="130"/>
    </row>
    <row r="581" spans="1:12">
      <c r="A581" s="118" t="s">
        <v>388</v>
      </c>
      <c r="B581" s="118" t="s">
        <v>389</v>
      </c>
      <c r="C581" s="118" t="s">
        <v>159</v>
      </c>
      <c r="D581" s="118" t="s">
        <v>160</v>
      </c>
      <c r="E581" s="118" t="s">
        <v>217</v>
      </c>
      <c r="F581" s="118" t="s">
        <v>330</v>
      </c>
      <c r="G581" s="118" t="s">
        <v>696</v>
      </c>
      <c r="H581" s="118"/>
      <c r="I581" s="118">
        <v>420</v>
      </c>
      <c r="J581" s="118">
        <v>336</v>
      </c>
      <c r="K581" s="118"/>
      <c r="L581" s="130"/>
    </row>
    <row r="582" spans="1:12">
      <c r="A582" s="118" t="s">
        <v>388</v>
      </c>
      <c r="B582" s="118" t="s">
        <v>389</v>
      </c>
      <c r="C582" s="118" t="s">
        <v>159</v>
      </c>
      <c r="D582" s="118" t="s">
        <v>160</v>
      </c>
      <c r="E582" s="118" t="s">
        <v>219</v>
      </c>
      <c r="F582" s="118" t="s">
        <v>330</v>
      </c>
      <c r="G582" s="118" t="s">
        <v>696</v>
      </c>
      <c r="H582" s="118"/>
      <c r="I582" s="118">
        <v>270</v>
      </c>
      <c r="J582" s="118">
        <v>216</v>
      </c>
      <c r="K582" s="118"/>
      <c r="L582" s="130"/>
    </row>
    <row r="583" spans="1:12">
      <c r="A583" s="118" t="s">
        <v>388</v>
      </c>
      <c r="B583" s="118" t="s">
        <v>389</v>
      </c>
      <c r="C583" s="118" t="s">
        <v>159</v>
      </c>
      <c r="D583" s="118" t="s">
        <v>160</v>
      </c>
      <c r="E583" s="118" t="s">
        <v>339</v>
      </c>
      <c r="F583" s="118" t="s">
        <v>330</v>
      </c>
      <c r="G583" s="118" t="s">
        <v>696</v>
      </c>
      <c r="H583" s="118"/>
      <c r="I583" s="118">
        <v>320</v>
      </c>
      <c r="J583" s="118">
        <v>256</v>
      </c>
      <c r="K583" s="118"/>
      <c r="L583" s="130"/>
    </row>
    <row r="584" spans="1:12">
      <c r="A584" s="118" t="s">
        <v>388</v>
      </c>
      <c r="B584" s="118" t="s">
        <v>389</v>
      </c>
      <c r="C584" s="118" t="s">
        <v>159</v>
      </c>
      <c r="D584" s="118" t="s">
        <v>160</v>
      </c>
      <c r="E584" s="118" t="s">
        <v>487</v>
      </c>
      <c r="F584" s="118" t="s">
        <v>330</v>
      </c>
      <c r="G584" s="118" t="s">
        <v>696</v>
      </c>
      <c r="H584" s="118"/>
      <c r="I584" s="118">
        <v>320</v>
      </c>
      <c r="J584" s="118">
        <v>256</v>
      </c>
      <c r="K584" s="118"/>
      <c r="L584" s="130"/>
    </row>
    <row r="585" spans="1:12">
      <c r="A585" s="118" t="s">
        <v>388</v>
      </c>
      <c r="B585" s="118" t="s">
        <v>389</v>
      </c>
      <c r="C585" s="118" t="s">
        <v>159</v>
      </c>
      <c r="D585" s="118" t="s">
        <v>160</v>
      </c>
      <c r="E585" s="118" t="s">
        <v>488</v>
      </c>
      <c r="F585" s="118" t="s">
        <v>330</v>
      </c>
      <c r="G585" s="118" t="s">
        <v>696</v>
      </c>
      <c r="H585" s="118"/>
      <c r="I585" s="118">
        <v>420</v>
      </c>
      <c r="J585" s="118">
        <v>336</v>
      </c>
      <c r="K585" s="118"/>
      <c r="L585" s="130"/>
    </row>
    <row r="586" spans="1:12">
      <c r="A586" s="118" t="s">
        <v>388</v>
      </c>
      <c r="B586" s="118" t="s">
        <v>389</v>
      </c>
      <c r="C586" s="118" t="s">
        <v>159</v>
      </c>
      <c r="D586" s="118" t="s">
        <v>160</v>
      </c>
      <c r="E586" s="118" t="s">
        <v>232</v>
      </c>
      <c r="F586" s="118" t="s">
        <v>330</v>
      </c>
      <c r="G586" s="118" t="s">
        <v>696</v>
      </c>
      <c r="H586" s="118"/>
      <c r="I586" s="118">
        <v>210</v>
      </c>
      <c r="J586" s="118">
        <v>168</v>
      </c>
      <c r="K586" s="118"/>
      <c r="L586" s="130"/>
    </row>
    <row r="587" spans="1:12">
      <c r="A587" s="118" t="s">
        <v>388</v>
      </c>
      <c r="B587" s="118" t="s">
        <v>389</v>
      </c>
      <c r="C587" s="118" t="s">
        <v>159</v>
      </c>
      <c r="D587" s="118" t="s">
        <v>160</v>
      </c>
      <c r="E587" s="118" t="s">
        <v>234</v>
      </c>
      <c r="F587" s="118" t="s">
        <v>330</v>
      </c>
      <c r="G587" s="118" t="s">
        <v>696</v>
      </c>
      <c r="H587" s="118"/>
      <c r="I587" s="118">
        <v>320</v>
      </c>
      <c r="J587" s="118">
        <v>256</v>
      </c>
      <c r="K587" s="118"/>
      <c r="L587" s="130"/>
    </row>
    <row r="588" spans="1:12">
      <c r="A588" s="118" t="s">
        <v>388</v>
      </c>
      <c r="B588" s="118" t="s">
        <v>389</v>
      </c>
      <c r="C588" s="118" t="s">
        <v>159</v>
      </c>
      <c r="D588" s="118" t="s">
        <v>160</v>
      </c>
      <c r="E588" s="118" t="s">
        <v>237</v>
      </c>
      <c r="F588" s="118" t="s">
        <v>330</v>
      </c>
      <c r="G588" s="118" t="s">
        <v>696</v>
      </c>
      <c r="H588" s="118"/>
      <c r="I588" s="118">
        <v>210</v>
      </c>
      <c r="J588" s="118">
        <v>168</v>
      </c>
      <c r="K588" s="118"/>
      <c r="L588" s="130"/>
    </row>
    <row r="589" spans="1:12">
      <c r="A589" s="118" t="s">
        <v>388</v>
      </c>
      <c r="B589" s="118" t="s">
        <v>389</v>
      </c>
      <c r="C589" s="118" t="s">
        <v>159</v>
      </c>
      <c r="D589" s="118" t="s">
        <v>160</v>
      </c>
      <c r="E589" s="118" t="s">
        <v>341</v>
      </c>
      <c r="F589" s="118" t="s">
        <v>330</v>
      </c>
      <c r="G589" s="118" t="s">
        <v>696</v>
      </c>
      <c r="H589" s="118"/>
      <c r="I589" s="118">
        <v>270</v>
      </c>
      <c r="J589" s="118">
        <v>216</v>
      </c>
      <c r="K589" s="118"/>
      <c r="L589" s="130"/>
    </row>
    <row r="590" spans="1:12">
      <c r="A590" s="118" t="s">
        <v>388</v>
      </c>
      <c r="B590" s="118" t="s">
        <v>389</v>
      </c>
      <c r="C590" s="118" t="s">
        <v>159</v>
      </c>
      <c r="D590" s="118" t="s">
        <v>160</v>
      </c>
      <c r="E590" s="118" t="s">
        <v>241</v>
      </c>
      <c r="F590" s="118" t="s">
        <v>330</v>
      </c>
      <c r="G590" s="118" t="s">
        <v>696</v>
      </c>
      <c r="H590" s="118"/>
      <c r="I590" s="118">
        <v>180</v>
      </c>
      <c r="J590" s="118">
        <v>144</v>
      </c>
      <c r="K590" s="118"/>
      <c r="L590" s="130"/>
    </row>
    <row r="591" spans="1:12">
      <c r="A591" s="118" t="s">
        <v>388</v>
      </c>
      <c r="B591" s="118" t="s">
        <v>389</v>
      </c>
      <c r="C591" s="118" t="s">
        <v>159</v>
      </c>
      <c r="D591" s="118" t="s">
        <v>160</v>
      </c>
      <c r="E591" s="118" t="s">
        <v>489</v>
      </c>
      <c r="F591" s="118" t="s">
        <v>330</v>
      </c>
      <c r="G591" s="118" t="s">
        <v>696</v>
      </c>
      <c r="H591" s="118"/>
      <c r="I591" s="118">
        <v>270</v>
      </c>
      <c r="J591" s="118">
        <v>216</v>
      </c>
      <c r="K591" s="118"/>
      <c r="L591" s="130"/>
    </row>
    <row r="592" spans="1:12">
      <c r="A592" s="118" t="s">
        <v>388</v>
      </c>
      <c r="B592" s="118" t="s">
        <v>389</v>
      </c>
      <c r="C592" s="118" t="s">
        <v>159</v>
      </c>
      <c r="D592" s="118" t="s">
        <v>160</v>
      </c>
      <c r="E592" s="118" t="s">
        <v>490</v>
      </c>
      <c r="F592" s="118" t="s">
        <v>330</v>
      </c>
      <c r="G592" s="118" t="s">
        <v>696</v>
      </c>
      <c r="H592" s="118"/>
      <c r="I592" s="118">
        <v>270</v>
      </c>
      <c r="J592" s="118">
        <v>216</v>
      </c>
      <c r="K592" s="118"/>
      <c r="L592" s="130"/>
    </row>
    <row r="593" spans="1:12">
      <c r="A593" s="118" t="s">
        <v>388</v>
      </c>
      <c r="B593" s="118" t="s">
        <v>389</v>
      </c>
      <c r="C593" s="118" t="s">
        <v>159</v>
      </c>
      <c r="D593" s="118" t="s">
        <v>160</v>
      </c>
      <c r="E593" s="118" t="s">
        <v>378</v>
      </c>
      <c r="F593" s="118" t="s">
        <v>330</v>
      </c>
      <c r="G593" s="118" t="s">
        <v>696</v>
      </c>
      <c r="H593" s="118"/>
      <c r="I593" s="118">
        <v>270</v>
      </c>
      <c r="J593" s="118">
        <v>216</v>
      </c>
      <c r="K593" s="118"/>
      <c r="L593" s="130"/>
    </row>
    <row r="594" spans="1:12">
      <c r="A594" s="118" t="s">
        <v>388</v>
      </c>
      <c r="B594" s="118" t="s">
        <v>389</v>
      </c>
      <c r="C594" s="118" t="s">
        <v>159</v>
      </c>
      <c r="D594" s="118" t="s">
        <v>160</v>
      </c>
      <c r="E594" s="118" t="s">
        <v>491</v>
      </c>
      <c r="F594" s="118" t="s">
        <v>330</v>
      </c>
      <c r="G594" s="118" t="s">
        <v>696</v>
      </c>
      <c r="H594" s="118"/>
      <c r="I594" s="118">
        <v>270</v>
      </c>
      <c r="J594" s="118">
        <v>216</v>
      </c>
      <c r="K594" s="118"/>
      <c r="L594" s="130"/>
    </row>
    <row r="595" spans="1:12">
      <c r="A595" s="118" t="s">
        <v>388</v>
      </c>
      <c r="B595" s="118" t="s">
        <v>389</v>
      </c>
      <c r="C595" s="118" t="s">
        <v>159</v>
      </c>
      <c r="D595" s="118" t="s">
        <v>160</v>
      </c>
      <c r="E595" s="118" t="s">
        <v>266</v>
      </c>
      <c r="F595" s="118" t="s">
        <v>330</v>
      </c>
      <c r="G595" s="118" t="s">
        <v>696</v>
      </c>
      <c r="H595" s="118"/>
      <c r="I595" s="118">
        <v>270</v>
      </c>
      <c r="J595" s="118">
        <v>216</v>
      </c>
      <c r="K595" s="118"/>
      <c r="L595" s="130"/>
    </row>
    <row r="596" spans="1:12">
      <c r="A596" s="118" t="s">
        <v>388</v>
      </c>
      <c r="B596" s="118" t="s">
        <v>389</v>
      </c>
      <c r="C596" s="118" t="s">
        <v>159</v>
      </c>
      <c r="D596" s="118" t="s">
        <v>160</v>
      </c>
      <c r="E596" s="118" t="s">
        <v>492</v>
      </c>
      <c r="F596" s="118" t="s">
        <v>330</v>
      </c>
      <c r="G596" s="118" t="s">
        <v>696</v>
      </c>
      <c r="H596" s="118"/>
      <c r="I596" s="118">
        <v>270</v>
      </c>
      <c r="J596" s="118">
        <v>216</v>
      </c>
      <c r="K596" s="118"/>
      <c r="L596" s="130"/>
    </row>
    <row r="597" spans="1:12">
      <c r="A597" s="118" t="s">
        <v>388</v>
      </c>
      <c r="B597" s="118" t="s">
        <v>389</v>
      </c>
      <c r="C597" s="118" t="s">
        <v>159</v>
      </c>
      <c r="D597" s="118" t="s">
        <v>160</v>
      </c>
      <c r="E597" s="118" t="s">
        <v>274</v>
      </c>
      <c r="F597" s="118" t="s">
        <v>330</v>
      </c>
      <c r="G597" s="118" t="s">
        <v>696</v>
      </c>
      <c r="H597" s="118"/>
      <c r="I597" s="118">
        <v>320</v>
      </c>
      <c r="J597" s="118">
        <v>256</v>
      </c>
      <c r="K597" s="118"/>
      <c r="L597" s="130"/>
    </row>
    <row r="598" spans="1:12">
      <c r="A598" s="118" t="s">
        <v>388</v>
      </c>
      <c r="B598" s="118" t="s">
        <v>389</v>
      </c>
      <c r="C598" s="118" t="s">
        <v>159</v>
      </c>
      <c r="D598" s="118" t="s">
        <v>160</v>
      </c>
      <c r="E598" s="118" t="s">
        <v>275</v>
      </c>
      <c r="F598" s="118" t="s">
        <v>330</v>
      </c>
      <c r="G598" s="118" t="s">
        <v>696</v>
      </c>
      <c r="H598" s="118"/>
      <c r="I598" s="118">
        <v>270</v>
      </c>
      <c r="J598" s="118">
        <v>216</v>
      </c>
      <c r="K598" s="118"/>
      <c r="L598" s="130"/>
    </row>
    <row r="599" spans="1:12">
      <c r="A599" s="118" t="s">
        <v>388</v>
      </c>
      <c r="B599" s="118" t="s">
        <v>389</v>
      </c>
      <c r="C599" s="118" t="s">
        <v>159</v>
      </c>
      <c r="D599" s="118" t="s">
        <v>160</v>
      </c>
      <c r="E599" s="118" t="s">
        <v>493</v>
      </c>
      <c r="F599" s="118" t="s">
        <v>330</v>
      </c>
      <c r="G599" s="118" t="s">
        <v>696</v>
      </c>
      <c r="H599" s="118"/>
      <c r="I599" s="118">
        <v>210</v>
      </c>
      <c r="J599" s="118">
        <v>168</v>
      </c>
      <c r="K599" s="118"/>
      <c r="L599" s="130"/>
    </row>
    <row r="600" spans="1:12">
      <c r="A600" s="118" t="s">
        <v>388</v>
      </c>
      <c r="B600" s="118" t="s">
        <v>389</v>
      </c>
      <c r="C600" s="118" t="s">
        <v>159</v>
      </c>
      <c r="D600" s="118" t="s">
        <v>160</v>
      </c>
      <c r="E600" s="118" t="s">
        <v>279</v>
      </c>
      <c r="F600" s="118" t="s">
        <v>330</v>
      </c>
      <c r="G600" s="118" t="s">
        <v>696</v>
      </c>
      <c r="H600" s="118"/>
      <c r="I600" s="118">
        <v>210</v>
      </c>
      <c r="J600" s="118">
        <v>168</v>
      </c>
      <c r="K600" s="118"/>
      <c r="L600" s="130"/>
    </row>
    <row r="601" spans="1:12">
      <c r="A601" s="118" t="s">
        <v>388</v>
      </c>
      <c r="B601" s="118" t="s">
        <v>389</v>
      </c>
      <c r="C601" s="118" t="s">
        <v>159</v>
      </c>
      <c r="D601" s="118" t="s">
        <v>160</v>
      </c>
      <c r="E601" s="118" t="s">
        <v>185</v>
      </c>
      <c r="F601" s="118" t="s">
        <v>369</v>
      </c>
      <c r="G601" s="118" t="s">
        <v>696</v>
      </c>
      <c r="H601" s="118"/>
      <c r="I601" s="118">
        <v>110</v>
      </c>
      <c r="J601" s="118">
        <v>88</v>
      </c>
      <c r="K601" s="118"/>
      <c r="L601" s="130"/>
    </row>
    <row r="602" spans="1:12">
      <c r="A602" s="118" t="s">
        <v>388</v>
      </c>
      <c r="B602" s="118" t="s">
        <v>389</v>
      </c>
      <c r="C602" s="118" t="s">
        <v>159</v>
      </c>
      <c r="D602" s="118" t="s">
        <v>160</v>
      </c>
      <c r="E602" s="118" t="s">
        <v>482</v>
      </c>
      <c r="F602" s="118" t="s">
        <v>369</v>
      </c>
      <c r="G602" s="118" t="s">
        <v>696</v>
      </c>
      <c r="H602" s="118"/>
      <c r="I602" s="118">
        <v>110</v>
      </c>
      <c r="J602" s="118">
        <v>88</v>
      </c>
      <c r="K602" s="118"/>
      <c r="L602" s="130"/>
    </row>
    <row r="603" spans="1:12">
      <c r="A603" s="118" t="s">
        <v>388</v>
      </c>
      <c r="B603" s="118" t="s">
        <v>389</v>
      </c>
      <c r="C603" s="118" t="s">
        <v>159</v>
      </c>
      <c r="D603" s="118" t="s">
        <v>160</v>
      </c>
      <c r="E603" s="118" t="s">
        <v>373</v>
      </c>
      <c r="F603" s="118" t="s">
        <v>369</v>
      </c>
      <c r="G603" s="118" t="s">
        <v>696</v>
      </c>
      <c r="H603" s="118"/>
      <c r="I603" s="118">
        <v>160</v>
      </c>
      <c r="J603" s="118">
        <v>128</v>
      </c>
      <c r="K603" s="118"/>
      <c r="L603" s="130"/>
    </row>
    <row r="604" spans="1:12">
      <c r="A604" s="118" t="s">
        <v>388</v>
      </c>
      <c r="B604" s="118" t="s">
        <v>389</v>
      </c>
      <c r="C604" s="118" t="s">
        <v>159</v>
      </c>
      <c r="D604" s="118" t="s">
        <v>160</v>
      </c>
      <c r="E604" s="118" t="s">
        <v>354</v>
      </c>
      <c r="F604" s="118" t="s">
        <v>369</v>
      </c>
      <c r="G604" s="118" t="s">
        <v>696</v>
      </c>
      <c r="H604" s="118"/>
      <c r="I604" s="118">
        <v>160</v>
      </c>
      <c r="J604" s="118">
        <v>128</v>
      </c>
      <c r="K604" s="118"/>
      <c r="L604" s="130"/>
    </row>
    <row r="605" spans="1:12">
      <c r="A605" s="118" t="s">
        <v>388</v>
      </c>
      <c r="B605" s="118" t="s">
        <v>389</v>
      </c>
      <c r="C605" s="118" t="s">
        <v>159</v>
      </c>
      <c r="D605" s="118" t="s">
        <v>160</v>
      </c>
      <c r="E605" s="118" t="s">
        <v>329</v>
      </c>
      <c r="F605" s="118" t="s">
        <v>369</v>
      </c>
      <c r="G605" s="118" t="s">
        <v>696</v>
      </c>
      <c r="H605" s="118"/>
      <c r="I605" s="118">
        <v>160</v>
      </c>
      <c r="J605" s="118">
        <v>128</v>
      </c>
      <c r="K605" s="118"/>
      <c r="L605" s="130"/>
    </row>
    <row r="606" spans="1:12">
      <c r="A606" s="118" t="s">
        <v>388</v>
      </c>
      <c r="B606" s="118" t="s">
        <v>389</v>
      </c>
      <c r="C606" s="118" t="s">
        <v>159</v>
      </c>
      <c r="D606" s="118" t="s">
        <v>160</v>
      </c>
      <c r="E606" s="118" t="s">
        <v>196</v>
      </c>
      <c r="F606" s="118" t="s">
        <v>369</v>
      </c>
      <c r="G606" s="118" t="s">
        <v>696</v>
      </c>
      <c r="H606" s="118"/>
      <c r="I606" s="118">
        <v>110</v>
      </c>
      <c r="J606" s="118">
        <v>88</v>
      </c>
      <c r="K606" s="118"/>
      <c r="L606" s="130"/>
    </row>
    <row r="607" spans="1:12">
      <c r="A607" s="118" t="s">
        <v>388</v>
      </c>
      <c r="B607" s="118" t="s">
        <v>389</v>
      </c>
      <c r="C607" s="118" t="s">
        <v>159</v>
      </c>
      <c r="D607" s="118" t="s">
        <v>160</v>
      </c>
      <c r="E607" s="118" t="s">
        <v>199</v>
      </c>
      <c r="F607" s="118" t="s">
        <v>369</v>
      </c>
      <c r="G607" s="118" t="s">
        <v>696</v>
      </c>
      <c r="H607" s="118"/>
      <c r="I607" s="118">
        <v>110</v>
      </c>
      <c r="J607" s="118">
        <v>88</v>
      </c>
      <c r="K607" s="118"/>
      <c r="L607" s="130"/>
    </row>
    <row r="608" spans="1:12">
      <c r="A608" s="118" t="s">
        <v>388</v>
      </c>
      <c r="B608" s="118" t="s">
        <v>389</v>
      </c>
      <c r="C608" s="118" t="s">
        <v>159</v>
      </c>
      <c r="D608" s="118" t="s">
        <v>160</v>
      </c>
      <c r="E608" s="118" t="s">
        <v>483</v>
      </c>
      <c r="F608" s="118" t="s">
        <v>369</v>
      </c>
      <c r="G608" s="118" t="s">
        <v>696</v>
      </c>
      <c r="H608" s="118"/>
      <c r="I608" s="118">
        <v>210</v>
      </c>
      <c r="J608" s="118">
        <v>168</v>
      </c>
      <c r="K608" s="118"/>
      <c r="L608" s="130"/>
    </row>
    <row r="609" spans="1:12">
      <c r="A609" s="118" t="s">
        <v>388</v>
      </c>
      <c r="B609" s="118" t="s">
        <v>389</v>
      </c>
      <c r="C609" s="118" t="s">
        <v>159</v>
      </c>
      <c r="D609" s="118" t="s">
        <v>160</v>
      </c>
      <c r="E609" s="118" t="s">
        <v>484</v>
      </c>
      <c r="F609" s="118" t="s">
        <v>369</v>
      </c>
      <c r="G609" s="118" t="s">
        <v>696</v>
      </c>
      <c r="H609" s="118"/>
      <c r="I609" s="118">
        <v>160</v>
      </c>
      <c r="J609" s="118">
        <v>128</v>
      </c>
      <c r="K609" s="118"/>
      <c r="L609" s="130"/>
    </row>
    <row r="610" spans="1:12">
      <c r="A610" s="118" t="s">
        <v>388</v>
      </c>
      <c r="B610" s="118" t="s">
        <v>389</v>
      </c>
      <c r="C610" s="118" t="s">
        <v>159</v>
      </c>
      <c r="D610" s="118" t="s">
        <v>160</v>
      </c>
      <c r="E610" s="118" t="s">
        <v>485</v>
      </c>
      <c r="F610" s="118" t="s">
        <v>369</v>
      </c>
      <c r="G610" s="118" t="s">
        <v>696</v>
      </c>
      <c r="H610" s="118"/>
      <c r="I610" s="118">
        <v>160</v>
      </c>
      <c r="J610" s="118">
        <v>128</v>
      </c>
      <c r="K610" s="118"/>
      <c r="L610" s="130"/>
    </row>
    <row r="611" spans="1:12">
      <c r="A611" s="118" t="s">
        <v>388</v>
      </c>
      <c r="B611" s="118" t="s">
        <v>389</v>
      </c>
      <c r="C611" s="118" t="s">
        <v>159</v>
      </c>
      <c r="D611" s="118" t="s">
        <v>160</v>
      </c>
      <c r="E611" s="118" t="s">
        <v>486</v>
      </c>
      <c r="F611" s="118" t="s">
        <v>369</v>
      </c>
      <c r="G611" s="118" t="s">
        <v>696</v>
      </c>
      <c r="H611" s="118"/>
      <c r="I611" s="118">
        <v>160</v>
      </c>
      <c r="J611" s="118">
        <v>128</v>
      </c>
      <c r="K611" s="118"/>
      <c r="L611" s="130"/>
    </row>
    <row r="612" spans="1:12">
      <c r="A612" s="118" t="s">
        <v>388</v>
      </c>
      <c r="B612" s="118" t="s">
        <v>389</v>
      </c>
      <c r="C612" s="118" t="s">
        <v>159</v>
      </c>
      <c r="D612" s="118" t="s">
        <v>160</v>
      </c>
      <c r="E612" s="118" t="s">
        <v>217</v>
      </c>
      <c r="F612" s="118" t="s">
        <v>369</v>
      </c>
      <c r="G612" s="118" t="s">
        <v>696</v>
      </c>
      <c r="H612" s="118"/>
      <c r="I612" s="118">
        <v>270</v>
      </c>
      <c r="J612" s="118">
        <v>216</v>
      </c>
      <c r="K612" s="118"/>
      <c r="L612" s="130"/>
    </row>
    <row r="613" spans="1:12">
      <c r="A613" s="118" t="s">
        <v>388</v>
      </c>
      <c r="B613" s="118" t="s">
        <v>389</v>
      </c>
      <c r="C613" s="118" t="s">
        <v>159</v>
      </c>
      <c r="D613" s="118" t="s">
        <v>160</v>
      </c>
      <c r="E613" s="118" t="s">
        <v>219</v>
      </c>
      <c r="F613" s="118" t="s">
        <v>369</v>
      </c>
      <c r="G613" s="118" t="s">
        <v>696</v>
      </c>
      <c r="H613" s="118"/>
      <c r="I613" s="118">
        <v>160</v>
      </c>
      <c r="J613" s="118">
        <v>128</v>
      </c>
      <c r="K613" s="118"/>
      <c r="L613" s="130"/>
    </row>
    <row r="614" spans="1:12">
      <c r="A614" s="118" t="s">
        <v>388</v>
      </c>
      <c r="B614" s="118" t="s">
        <v>389</v>
      </c>
      <c r="C614" s="118" t="s">
        <v>159</v>
      </c>
      <c r="D614" s="118" t="s">
        <v>160</v>
      </c>
      <c r="E614" s="118" t="s">
        <v>487</v>
      </c>
      <c r="F614" s="118" t="s">
        <v>369</v>
      </c>
      <c r="G614" s="118" t="s">
        <v>696</v>
      </c>
      <c r="H614" s="118"/>
      <c r="I614" s="118">
        <v>210</v>
      </c>
      <c r="J614" s="118">
        <v>168</v>
      </c>
      <c r="K614" s="118"/>
      <c r="L614" s="130"/>
    </row>
    <row r="615" spans="1:12">
      <c r="A615" s="118" t="s">
        <v>388</v>
      </c>
      <c r="B615" s="118" t="s">
        <v>389</v>
      </c>
      <c r="C615" s="118" t="s">
        <v>159</v>
      </c>
      <c r="D615" s="118" t="s">
        <v>160</v>
      </c>
      <c r="E615" s="118" t="s">
        <v>488</v>
      </c>
      <c r="F615" s="118" t="s">
        <v>369</v>
      </c>
      <c r="G615" s="118" t="s">
        <v>696</v>
      </c>
      <c r="H615" s="118"/>
      <c r="I615" s="118">
        <v>320</v>
      </c>
      <c r="J615" s="118">
        <v>256</v>
      </c>
      <c r="K615" s="118"/>
      <c r="L615" s="130"/>
    </row>
    <row r="616" spans="1:12">
      <c r="A616" s="118" t="s">
        <v>388</v>
      </c>
      <c r="B616" s="118" t="s">
        <v>389</v>
      </c>
      <c r="C616" s="118" t="s">
        <v>159</v>
      </c>
      <c r="D616" s="118" t="s">
        <v>160</v>
      </c>
      <c r="E616" s="118" t="s">
        <v>232</v>
      </c>
      <c r="F616" s="118" t="s">
        <v>369</v>
      </c>
      <c r="G616" s="118" t="s">
        <v>696</v>
      </c>
      <c r="H616" s="118"/>
      <c r="I616" s="118">
        <v>160</v>
      </c>
      <c r="J616" s="118">
        <v>128</v>
      </c>
      <c r="K616" s="118"/>
      <c r="L616" s="130"/>
    </row>
    <row r="617" spans="1:12">
      <c r="A617" s="118" t="s">
        <v>388</v>
      </c>
      <c r="B617" s="118" t="s">
        <v>389</v>
      </c>
      <c r="C617" s="118" t="s">
        <v>159</v>
      </c>
      <c r="D617" s="118" t="s">
        <v>160</v>
      </c>
      <c r="E617" s="118" t="s">
        <v>234</v>
      </c>
      <c r="F617" s="118" t="s">
        <v>369</v>
      </c>
      <c r="G617" s="118" t="s">
        <v>696</v>
      </c>
      <c r="H617" s="118"/>
      <c r="I617" s="118">
        <v>210</v>
      </c>
      <c r="J617" s="118">
        <v>168</v>
      </c>
      <c r="K617" s="118"/>
      <c r="L617" s="130"/>
    </row>
    <row r="618" spans="1:12">
      <c r="A618" s="118" t="s">
        <v>388</v>
      </c>
      <c r="B618" s="118" t="s">
        <v>389</v>
      </c>
      <c r="C618" s="118" t="s">
        <v>159</v>
      </c>
      <c r="D618" s="118" t="s">
        <v>160</v>
      </c>
      <c r="E618" s="118" t="s">
        <v>237</v>
      </c>
      <c r="F618" s="118" t="s">
        <v>369</v>
      </c>
      <c r="G618" s="118" t="s">
        <v>696</v>
      </c>
      <c r="H618" s="118"/>
      <c r="I618" s="118">
        <v>160</v>
      </c>
      <c r="J618" s="118">
        <v>128</v>
      </c>
      <c r="K618" s="118"/>
      <c r="L618" s="130"/>
    </row>
    <row r="619" spans="1:12">
      <c r="A619" s="118" t="s">
        <v>388</v>
      </c>
      <c r="B619" s="118" t="s">
        <v>389</v>
      </c>
      <c r="C619" s="118" t="s">
        <v>159</v>
      </c>
      <c r="D619" s="118" t="s">
        <v>160</v>
      </c>
      <c r="E619" s="118" t="s">
        <v>239</v>
      </c>
      <c r="F619" s="118" t="s">
        <v>369</v>
      </c>
      <c r="G619" s="118" t="s">
        <v>696</v>
      </c>
      <c r="H619" s="118"/>
      <c r="I619" s="118">
        <v>210</v>
      </c>
      <c r="J619" s="118">
        <v>168</v>
      </c>
      <c r="K619" s="118"/>
      <c r="L619" s="130"/>
    </row>
    <row r="620" spans="1:12">
      <c r="A620" s="118" t="s">
        <v>388</v>
      </c>
      <c r="B620" s="118" t="s">
        <v>389</v>
      </c>
      <c r="C620" s="118" t="s">
        <v>159</v>
      </c>
      <c r="D620" s="118" t="s">
        <v>160</v>
      </c>
      <c r="E620" s="118" t="s">
        <v>454</v>
      </c>
      <c r="F620" s="118" t="s">
        <v>369</v>
      </c>
      <c r="G620" s="118" t="s">
        <v>696</v>
      </c>
      <c r="H620" s="118"/>
      <c r="I620" s="118">
        <v>160</v>
      </c>
      <c r="J620" s="118">
        <v>128</v>
      </c>
      <c r="K620" s="118"/>
      <c r="L620" s="130"/>
    </row>
    <row r="621" spans="1:12">
      <c r="A621" s="118" t="s">
        <v>388</v>
      </c>
      <c r="B621" s="118" t="s">
        <v>389</v>
      </c>
      <c r="C621" s="118" t="s">
        <v>159</v>
      </c>
      <c r="D621" s="118" t="s">
        <v>160</v>
      </c>
      <c r="E621" s="118" t="s">
        <v>341</v>
      </c>
      <c r="F621" s="118" t="s">
        <v>369</v>
      </c>
      <c r="G621" s="118" t="s">
        <v>696</v>
      </c>
      <c r="H621" s="118"/>
      <c r="I621" s="118">
        <v>210</v>
      </c>
      <c r="J621" s="118">
        <v>168</v>
      </c>
      <c r="K621" s="118"/>
      <c r="L621" s="130"/>
    </row>
    <row r="622" spans="1:12">
      <c r="A622" s="118" t="s">
        <v>388</v>
      </c>
      <c r="B622" s="118" t="s">
        <v>389</v>
      </c>
      <c r="C622" s="118" t="s">
        <v>159</v>
      </c>
      <c r="D622" s="118" t="s">
        <v>160</v>
      </c>
      <c r="E622" s="118" t="s">
        <v>241</v>
      </c>
      <c r="F622" s="118" t="s">
        <v>369</v>
      </c>
      <c r="G622" s="118" t="s">
        <v>696</v>
      </c>
      <c r="H622" s="118"/>
      <c r="I622" s="118">
        <v>160</v>
      </c>
      <c r="J622" s="118">
        <v>128</v>
      </c>
      <c r="K622" s="118"/>
      <c r="L622" s="130"/>
    </row>
    <row r="623" spans="1:12">
      <c r="A623" s="118" t="s">
        <v>388</v>
      </c>
      <c r="B623" s="118" t="s">
        <v>389</v>
      </c>
      <c r="C623" s="118" t="s">
        <v>159</v>
      </c>
      <c r="D623" s="118" t="s">
        <v>160</v>
      </c>
      <c r="E623" s="118" t="s">
        <v>489</v>
      </c>
      <c r="F623" s="118" t="s">
        <v>369</v>
      </c>
      <c r="G623" s="118" t="s">
        <v>696</v>
      </c>
      <c r="H623" s="118"/>
      <c r="I623" s="118">
        <v>160</v>
      </c>
      <c r="J623" s="118">
        <v>128</v>
      </c>
      <c r="K623" s="118"/>
      <c r="L623" s="130"/>
    </row>
    <row r="624" spans="1:12">
      <c r="A624" s="118" t="s">
        <v>388</v>
      </c>
      <c r="B624" s="118" t="s">
        <v>389</v>
      </c>
      <c r="C624" s="118" t="s">
        <v>159</v>
      </c>
      <c r="D624" s="118" t="s">
        <v>160</v>
      </c>
      <c r="E624" s="118" t="s">
        <v>490</v>
      </c>
      <c r="F624" s="118" t="s">
        <v>369</v>
      </c>
      <c r="G624" s="118" t="s">
        <v>696</v>
      </c>
      <c r="H624" s="118"/>
      <c r="I624" s="118">
        <v>160</v>
      </c>
      <c r="J624" s="118">
        <v>128</v>
      </c>
      <c r="K624" s="118"/>
      <c r="L624" s="130"/>
    </row>
    <row r="625" spans="1:12">
      <c r="A625" s="118" t="s">
        <v>388</v>
      </c>
      <c r="B625" s="118" t="s">
        <v>389</v>
      </c>
      <c r="C625" s="118" t="s">
        <v>159</v>
      </c>
      <c r="D625" s="118" t="s">
        <v>160</v>
      </c>
      <c r="E625" s="118" t="s">
        <v>378</v>
      </c>
      <c r="F625" s="118" t="s">
        <v>369</v>
      </c>
      <c r="G625" s="118" t="s">
        <v>696</v>
      </c>
      <c r="H625" s="118"/>
      <c r="I625" s="118">
        <v>160</v>
      </c>
      <c r="J625" s="118">
        <v>128</v>
      </c>
      <c r="K625" s="118"/>
      <c r="L625" s="130"/>
    </row>
    <row r="626" spans="1:12">
      <c r="A626" s="118" t="s">
        <v>388</v>
      </c>
      <c r="B626" s="118" t="s">
        <v>389</v>
      </c>
      <c r="C626" s="118" t="s">
        <v>159</v>
      </c>
      <c r="D626" s="118" t="s">
        <v>160</v>
      </c>
      <c r="E626" s="118" t="s">
        <v>491</v>
      </c>
      <c r="F626" s="118" t="s">
        <v>369</v>
      </c>
      <c r="G626" s="118" t="s">
        <v>696</v>
      </c>
      <c r="H626" s="118"/>
      <c r="I626" s="118">
        <v>160</v>
      </c>
      <c r="J626" s="118">
        <v>128</v>
      </c>
      <c r="K626" s="118"/>
      <c r="L626" s="130"/>
    </row>
    <row r="627" spans="1:12">
      <c r="A627" s="118" t="s">
        <v>388</v>
      </c>
      <c r="B627" s="118" t="s">
        <v>389</v>
      </c>
      <c r="C627" s="118" t="s">
        <v>159</v>
      </c>
      <c r="D627" s="118" t="s">
        <v>160</v>
      </c>
      <c r="E627" s="118" t="s">
        <v>266</v>
      </c>
      <c r="F627" s="118" t="s">
        <v>369</v>
      </c>
      <c r="G627" s="118" t="s">
        <v>696</v>
      </c>
      <c r="H627" s="118"/>
      <c r="I627" s="118">
        <v>160</v>
      </c>
      <c r="J627" s="118">
        <v>128</v>
      </c>
      <c r="K627" s="118"/>
      <c r="L627" s="130"/>
    </row>
    <row r="628" spans="1:12">
      <c r="A628" s="118" t="s">
        <v>388</v>
      </c>
      <c r="B628" s="118" t="s">
        <v>389</v>
      </c>
      <c r="C628" s="118" t="s">
        <v>159</v>
      </c>
      <c r="D628" s="118" t="s">
        <v>160</v>
      </c>
      <c r="E628" s="118" t="s">
        <v>492</v>
      </c>
      <c r="F628" s="118" t="s">
        <v>369</v>
      </c>
      <c r="G628" s="118" t="s">
        <v>696</v>
      </c>
      <c r="H628" s="118"/>
      <c r="I628" s="118">
        <v>210</v>
      </c>
      <c r="J628" s="118">
        <v>168</v>
      </c>
      <c r="K628" s="118"/>
      <c r="L628" s="130"/>
    </row>
    <row r="629" spans="1:12">
      <c r="A629" s="118" t="s">
        <v>388</v>
      </c>
      <c r="B629" s="118" t="s">
        <v>389</v>
      </c>
      <c r="C629" s="118" t="s">
        <v>159</v>
      </c>
      <c r="D629" s="118" t="s">
        <v>160</v>
      </c>
      <c r="E629" s="118" t="s">
        <v>274</v>
      </c>
      <c r="F629" s="118" t="s">
        <v>369</v>
      </c>
      <c r="G629" s="118" t="s">
        <v>696</v>
      </c>
      <c r="H629" s="118"/>
      <c r="I629" s="118">
        <v>270</v>
      </c>
      <c r="J629" s="118">
        <v>216</v>
      </c>
      <c r="K629" s="118"/>
      <c r="L629" s="130"/>
    </row>
    <row r="630" spans="1:12">
      <c r="A630" s="118" t="s">
        <v>388</v>
      </c>
      <c r="B630" s="118" t="s">
        <v>389</v>
      </c>
      <c r="C630" s="118" t="s">
        <v>159</v>
      </c>
      <c r="D630" s="118" t="s">
        <v>160</v>
      </c>
      <c r="E630" s="118" t="s">
        <v>275</v>
      </c>
      <c r="F630" s="118" t="s">
        <v>369</v>
      </c>
      <c r="G630" s="118" t="s">
        <v>696</v>
      </c>
      <c r="H630" s="118"/>
      <c r="I630" s="118">
        <v>160</v>
      </c>
      <c r="J630" s="118">
        <v>128</v>
      </c>
      <c r="K630" s="118"/>
      <c r="L630" s="130"/>
    </row>
    <row r="631" spans="1:12">
      <c r="A631" s="118" t="s">
        <v>388</v>
      </c>
      <c r="B631" s="118" t="s">
        <v>389</v>
      </c>
      <c r="C631" s="118" t="s">
        <v>159</v>
      </c>
      <c r="D631" s="118" t="s">
        <v>160</v>
      </c>
      <c r="E631" s="118" t="s">
        <v>493</v>
      </c>
      <c r="F631" s="118" t="s">
        <v>369</v>
      </c>
      <c r="G631" s="118" t="s">
        <v>696</v>
      </c>
      <c r="H631" s="118"/>
      <c r="I631" s="118">
        <v>160</v>
      </c>
      <c r="J631" s="118">
        <v>128</v>
      </c>
      <c r="K631" s="118"/>
      <c r="L631" s="130"/>
    </row>
    <row r="632" spans="1:12">
      <c r="A632" s="118" t="s">
        <v>388</v>
      </c>
      <c r="B632" s="118" t="s">
        <v>389</v>
      </c>
      <c r="C632" s="118" t="s">
        <v>159</v>
      </c>
      <c r="D632" s="118" t="s">
        <v>160</v>
      </c>
      <c r="E632" s="118" t="s">
        <v>279</v>
      </c>
      <c r="F632" s="118" t="s">
        <v>369</v>
      </c>
      <c r="G632" s="118" t="s">
        <v>696</v>
      </c>
      <c r="H632" s="118"/>
      <c r="I632" s="118">
        <v>160</v>
      </c>
      <c r="J632" s="118">
        <v>128</v>
      </c>
      <c r="K632" s="118"/>
      <c r="L632" s="130"/>
    </row>
    <row r="633" spans="1:12">
      <c r="A633" s="118" t="s">
        <v>388</v>
      </c>
      <c r="B633" s="118" t="s">
        <v>389</v>
      </c>
      <c r="C633" s="118" t="s">
        <v>159</v>
      </c>
      <c r="D633" s="118" t="s">
        <v>160</v>
      </c>
      <c r="E633" s="118" t="s">
        <v>181</v>
      </c>
      <c r="F633" s="118" t="s">
        <v>494</v>
      </c>
      <c r="G633" s="118" t="s">
        <v>696</v>
      </c>
      <c r="H633" s="118"/>
      <c r="I633" s="118">
        <v>0</v>
      </c>
      <c r="J633" s="118">
        <v>0</v>
      </c>
      <c r="K633" s="118"/>
      <c r="L633" s="130"/>
    </row>
    <row r="634" spans="1:12">
      <c r="A634" s="118" t="s">
        <v>388</v>
      </c>
      <c r="B634" s="118" t="s">
        <v>389</v>
      </c>
      <c r="C634" s="118" t="s">
        <v>159</v>
      </c>
      <c r="D634" s="118" t="s">
        <v>182</v>
      </c>
      <c r="E634" s="118" t="s">
        <v>316</v>
      </c>
      <c r="F634" s="118" t="s">
        <v>494</v>
      </c>
      <c r="G634" s="118" t="s">
        <v>696</v>
      </c>
      <c r="H634" s="118"/>
      <c r="I634" s="118">
        <v>480</v>
      </c>
      <c r="J634" s="118">
        <v>384</v>
      </c>
      <c r="K634" s="118"/>
      <c r="L634" s="130"/>
    </row>
    <row r="635" spans="1:12">
      <c r="A635" s="118" t="s">
        <v>388</v>
      </c>
      <c r="B635" s="118" t="s">
        <v>389</v>
      </c>
      <c r="C635" s="118" t="s">
        <v>159</v>
      </c>
      <c r="D635" s="118" t="s">
        <v>160</v>
      </c>
      <c r="E635" s="118" t="s">
        <v>297</v>
      </c>
      <c r="F635" s="118" t="s">
        <v>494</v>
      </c>
      <c r="G635" s="118" t="s">
        <v>696</v>
      </c>
      <c r="H635" s="118"/>
      <c r="I635" s="118">
        <v>370</v>
      </c>
      <c r="J635" s="118">
        <v>296</v>
      </c>
      <c r="K635" s="118"/>
      <c r="L635" s="130"/>
    </row>
    <row r="636" spans="1:12">
      <c r="A636" s="118" t="s">
        <v>388</v>
      </c>
      <c r="B636" s="118" t="s">
        <v>389</v>
      </c>
      <c r="C636" s="118" t="s">
        <v>159</v>
      </c>
      <c r="D636" s="118" t="s">
        <v>169</v>
      </c>
      <c r="E636" s="118" t="s">
        <v>170</v>
      </c>
      <c r="F636" s="118" t="s">
        <v>495</v>
      </c>
      <c r="G636" s="118" t="s">
        <v>696</v>
      </c>
      <c r="H636" s="118"/>
      <c r="I636" s="118">
        <v>320</v>
      </c>
      <c r="J636" s="118">
        <v>256</v>
      </c>
      <c r="K636" s="118"/>
      <c r="L636" s="130"/>
    </row>
    <row r="637" spans="1:12">
      <c r="A637" s="118" t="s">
        <v>388</v>
      </c>
      <c r="B637" s="118" t="s">
        <v>389</v>
      </c>
      <c r="C637" s="118" t="s">
        <v>159</v>
      </c>
      <c r="D637" s="118" t="s">
        <v>169</v>
      </c>
      <c r="E637" s="118" t="s">
        <v>198</v>
      </c>
      <c r="F637" s="118" t="s">
        <v>495</v>
      </c>
      <c r="G637" s="118" t="s">
        <v>696</v>
      </c>
      <c r="H637" s="118"/>
      <c r="I637" s="118">
        <v>320</v>
      </c>
      <c r="J637" s="118">
        <v>256</v>
      </c>
      <c r="K637" s="118"/>
      <c r="L637" s="130"/>
    </row>
    <row r="638" spans="1:12">
      <c r="A638" s="118" t="s">
        <v>388</v>
      </c>
      <c r="B638" s="118" t="s">
        <v>389</v>
      </c>
      <c r="C638" s="118" t="s">
        <v>159</v>
      </c>
      <c r="D638" s="118" t="s">
        <v>169</v>
      </c>
      <c r="E638" s="118" t="s">
        <v>170</v>
      </c>
      <c r="F638" s="118" t="s">
        <v>311</v>
      </c>
      <c r="G638" s="118" t="s">
        <v>696</v>
      </c>
      <c r="H638" s="118"/>
      <c r="I638" s="118">
        <v>160</v>
      </c>
      <c r="J638" s="118">
        <v>128</v>
      </c>
      <c r="K638" s="118"/>
      <c r="L638" s="130"/>
    </row>
    <row r="639" spans="1:12">
      <c r="A639" s="118" t="s">
        <v>388</v>
      </c>
      <c r="B639" s="118" t="s">
        <v>389</v>
      </c>
      <c r="C639" s="118" t="s">
        <v>159</v>
      </c>
      <c r="D639" s="118" t="s">
        <v>169</v>
      </c>
      <c r="E639" s="118" t="s">
        <v>198</v>
      </c>
      <c r="F639" s="118" t="s">
        <v>311</v>
      </c>
      <c r="G639" s="118" t="s">
        <v>696</v>
      </c>
      <c r="H639" s="118"/>
      <c r="I639" s="118">
        <v>110</v>
      </c>
      <c r="J639" s="118">
        <v>88</v>
      </c>
      <c r="K639" s="118"/>
      <c r="L639" s="130"/>
    </row>
    <row r="640" spans="1:12">
      <c r="A640" s="118" t="s">
        <v>388</v>
      </c>
      <c r="B640" s="118" t="s">
        <v>389</v>
      </c>
      <c r="C640" s="118" t="s">
        <v>159</v>
      </c>
      <c r="D640" s="118" t="s">
        <v>160</v>
      </c>
      <c r="E640" s="118" t="s">
        <v>340</v>
      </c>
      <c r="F640" s="118" t="s">
        <v>311</v>
      </c>
      <c r="G640" s="118" t="s">
        <v>696</v>
      </c>
      <c r="H640" s="118"/>
      <c r="I640" s="118">
        <v>480</v>
      </c>
      <c r="J640" s="118">
        <v>384</v>
      </c>
      <c r="K640" s="118"/>
      <c r="L640" s="130"/>
    </row>
    <row r="641" spans="1:12">
      <c r="A641" s="118" t="s">
        <v>388</v>
      </c>
      <c r="B641" s="118" t="s">
        <v>389</v>
      </c>
      <c r="C641" s="118" t="s">
        <v>159</v>
      </c>
      <c r="D641" s="118" t="s">
        <v>390</v>
      </c>
      <c r="E641" s="118" t="s">
        <v>480</v>
      </c>
      <c r="F641" s="118" t="s">
        <v>311</v>
      </c>
      <c r="G641" s="118" t="s">
        <v>696</v>
      </c>
      <c r="H641" s="118"/>
      <c r="I641" s="118">
        <v>800</v>
      </c>
      <c r="J641" s="118">
        <v>640</v>
      </c>
      <c r="K641" s="118"/>
      <c r="L641" s="130"/>
    </row>
    <row r="642" spans="1:12">
      <c r="A642" s="118" t="s">
        <v>388</v>
      </c>
      <c r="B642" s="118" t="s">
        <v>389</v>
      </c>
      <c r="C642" s="118" t="s">
        <v>159</v>
      </c>
      <c r="D642" s="118" t="s">
        <v>182</v>
      </c>
      <c r="E642" s="118" t="s">
        <v>316</v>
      </c>
      <c r="F642" s="118" t="s">
        <v>348</v>
      </c>
      <c r="G642" s="118" t="s">
        <v>696</v>
      </c>
      <c r="H642" s="118"/>
      <c r="I642" s="118">
        <v>340</v>
      </c>
      <c r="J642" s="118">
        <v>272</v>
      </c>
      <c r="K642" s="118"/>
      <c r="L642" s="130"/>
    </row>
    <row r="643" spans="1:12">
      <c r="A643" s="118" t="s">
        <v>388</v>
      </c>
      <c r="B643" s="118" t="s">
        <v>389</v>
      </c>
      <c r="C643" s="118" t="s">
        <v>159</v>
      </c>
      <c r="D643" s="118" t="s">
        <v>163</v>
      </c>
      <c r="E643" s="118" t="s">
        <v>312</v>
      </c>
      <c r="F643" s="118"/>
      <c r="G643" s="118" t="s">
        <v>696</v>
      </c>
      <c r="H643" s="118"/>
      <c r="I643" s="118">
        <v>100</v>
      </c>
      <c r="J643" s="118">
        <v>100</v>
      </c>
      <c r="K643" s="118"/>
      <c r="L643" s="130"/>
    </row>
    <row r="644" spans="1:12">
      <c r="A644" s="118" t="s">
        <v>388</v>
      </c>
      <c r="B644" s="118" t="s">
        <v>389</v>
      </c>
      <c r="C644" s="118" t="s">
        <v>159</v>
      </c>
      <c r="D644" s="118" t="s">
        <v>182</v>
      </c>
      <c r="E644" s="118" t="s">
        <v>194</v>
      </c>
      <c r="F644" s="118"/>
      <c r="G644" s="118" t="s">
        <v>696</v>
      </c>
      <c r="H644" s="118"/>
      <c r="I644" s="118">
        <v>80</v>
      </c>
      <c r="J644" s="118">
        <v>64</v>
      </c>
      <c r="K644" s="118"/>
      <c r="L644" s="130"/>
    </row>
    <row r="645" spans="1:12">
      <c r="A645" s="118" t="s">
        <v>388</v>
      </c>
      <c r="B645" s="118" t="s">
        <v>389</v>
      </c>
      <c r="C645" s="118" t="s">
        <v>159</v>
      </c>
      <c r="D645" s="118" t="s">
        <v>204</v>
      </c>
      <c r="E645" s="118" t="s">
        <v>205</v>
      </c>
      <c r="F645" s="118"/>
      <c r="G645" s="118" t="s">
        <v>696</v>
      </c>
      <c r="H645" s="118"/>
      <c r="I645" s="118">
        <v>0</v>
      </c>
      <c r="J645" s="118">
        <v>0</v>
      </c>
      <c r="K645" s="118"/>
      <c r="L645" s="130"/>
    </row>
    <row r="646" spans="1:12">
      <c r="A646" s="118" t="s">
        <v>388</v>
      </c>
      <c r="B646" s="118" t="s">
        <v>389</v>
      </c>
      <c r="C646" s="118" t="s">
        <v>159</v>
      </c>
      <c r="D646" s="118" t="s">
        <v>163</v>
      </c>
      <c r="E646" s="118" t="s">
        <v>209</v>
      </c>
      <c r="F646" s="118"/>
      <c r="G646" s="118" t="s">
        <v>696</v>
      </c>
      <c r="H646" s="118"/>
      <c r="I646" s="118">
        <v>100</v>
      </c>
      <c r="J646" s="118">
        <v>100</v>
      </c>
      <c r="K646" s="118"/>
      <c r="L646" s="130"/>
    </row>
    <row r="647" spans="1:12">
      <c r="A647" s="118" t="s">
        <v>388</v>
      </c>
      <c r="B647" s="118" t="s">
        <v>389</v>
      </c>
      <c r="C647" s="118" t="s">
        <v>159</v>
      </c>
      <c r="D647" s="118" t="s">
        <v>204</v>
      </c>
      <c r="E647" s="118" t="s">
        <v>250</v>
      </c>
      <c r="F647" s="118"/>
      <c r="G647" s="118" t="s">
        <v>696</v>
      </c>
      <c r="H647" s="118"/>
      <c r="I647" s="118">
        <v>50</v>
      </c>
      <c r="J647" s="118">
        <v>40</v>
      </c>
      <c r="K647" s="118"/>
      <c r="L647" s="130"/>
    </row>
    <row r="648" spans="1:12">
      <c r="A648" s="118" t="s">
        <v>388</v>
      </c>
      <c r="B648" s="118" t="s">
        <v>389</v>
      </c>
      <c r="C648" s="118" t="s">
        <v>159</v>
      </c>
      <c r="D648" s="118" t="s">
        <v>204</v>
      </c>
      <c r="E648" s="118" t="s">
        <v>255</v>
      </c>
      <c r="F648" s="118"/>
      <c r="G648" s="118" t="s">
        <v>696</v>
      </c>
      <c r="H648" s="118"/>
      <c r="I648" s="118">
        <v>0</v>
      </c>
      <c r="J648" s="118">
        <v>0</v>
      </c>
      <c r="K648" s="118"/>
      <c r="L648" s="130"/>
    </row>
    <row r="649" spans="1:12">
      <c r="A649" s="118" t="s">
        <v>496</v>
      </c>
      <c r="B649" s="118" t="s">
        <v>497</v>
      </c>
      <c r="C649" s="118" t="s">
        <v>159</v>
      </c>
      <c r="D649" s="118" t="s">
        <v>160</v>
      </c>
      <c r="E649" s="118" t="s">
        <v>498</v>
      </c>
      <c r="F649" s="118" t="s">
        <v>499</v>
      </c>
      <c r="G649" s="118" t="s">
        <v>720</v>
      </c>
      <c r="H649" s="118"/>
      <c r="I649" s="118">
        <v>160</v>
      </c>
      <c r="J649" s="118">
        <v>140</v>
      </c>
      <c r="K649" s="118"/>
      <c r="L649" s="130"/>
    </row>
    <row r="650" spans="1:12">
      <c r="A650" s="118" t="s">
        <v>496</v>
      </c>
      <c r="B650" s="118" t="s">
        <v>497</v>
      </c>
      <c r="C650" s="118" t="s">
        <v>159</v>
      </c>
      <c r="D650" s="118" t="s">
        <v>160</v>
      </c>
      <c r="E650" s="118" t="s">
        <v>500</v>
      </c>
      <c r="F650" s="118" t="s">
        <v>499</v>
      </c>
      <c r="G650" s="118" t="s">
        <v>720</v>
      </c>
      <c r="H650" s="118"/>
      <c r="I650" s="118">
        <v>160</v>
      </c>
      <c r="J650" s="118">
        <v>140</v>
      </c>
      <c r="K650" s="118"/>
      <c r="L650" s="130"/>
    </row>
    <row r="651" spans="1:12">
      <c r="A651" s="118" t="s">
        <v>496</v>
      </c>
      <c r="B651" s="118" t="s">
        <v>497</v>
      </c>
      <c r="C651" s="118" t="s">
        <v>159</v>
      </c>
      <c r="D651" s="118" t="s">
        <v>160</v>
      </c>
      <c r="E651" s="118" t="s">
        <v>501</v>
      </c>
      <c r="F651" s="118" t="s">
        <v>499</v>
      </c>
      <c r="G651" s="118" t="s">
        <v>720</v>
      </c>
      <c r="H651" s="118"/>
      <c r="I651" s="118">
        <v>320</v>
      </c>
      <c r="J651" s="118">
        <v>160</v>
      </c>
      <c r="K651" s="118"/>
      <c r="L651" s="130"/>
    </row>
    <row r="652" spans="1:12">
      <c r="A652" s="118" t="s">
        <v>496</v>
      </c>
      <c r="B652" s="118" t="s">
        <v>497</v>
      </c>
      <c r="C652" s="118" t="s">
        <v>159</v>
      </c>
      <c r="D652" s="118" t="s">
        <v>160</v>
      </c>
      <c r="E652" s="118" t="s">
        <v>502</v>
      </c>
      <c r="F652" s="118" t="s">
        <v>499</v>
      </c>
      <c r="G652" s="118" t="s">
        <v>720</v>
      </c>
      <c r="H652" s="118"/>
      <c r="I652" s="118">
        <v>100</v>
      </c>
      <c r="J652" s="118">
        <v>50</v>
      </c>
      <c r="K652" s="118"/>
      <c r="L652" s="130"/>
    </row>
    <row r="653" spans="1:12">
      <c r="A653" s="118" t="s">
        <v>496</v>
      </c>
      <c r="B653" s="118" t="s">
        <v>497</v>
      </c>
      <c r="C653" s="118" t="s">
        <v>159</v>
      </c>
      <c r="D653" s="118" t="s">
        <v>160</v>
      </c>
      <c r="E653" s="118" t="s">
        <v>503</v>
      </c>
      <c r="F653" s="118" t="s">
        <v>499</v>
      </c>
      <c r="G653" s="118" t="s">
        <v>720</v>
      </c>
      <c r="H653" s="118"/>
      <c r="I653" s="118">
        <v>100</v>
      </c>
      <c r="J653" s="118">
        <v>50</v>
      </c>
      <c r="K653" s="118"/>
      <c r="L653" s="130"/>
    </row>
    <row r="654" spans="1:12">
      <c r="A654" s="118" t="s">
        <v>496</v>
      </c>
      <c r="B654" s="118" t="s">
        <v>497</v>
      </c>
      <c r="C654" s="118" t="s">
        <v>159</v>
      </c>
      <c r="D654" s="118" t="s">
        <v>160</v>
      </c>
      <c r="E654" s="118" t="s">
        <v>504</v>
      </c>
      <c r="F654" s="118" t="s">
        <v>499</v>
      </c>
      <c r="G654" s="118" t="s">
        <v>720</v>
      </c>
      <c r="H654" s="118"/>
      <c r="I654" s="118">
        <v>150</v>
      </c>
      <c r="J654" s="118">
        <v>75</v>
      </c>
      <c r="K654" s="118"/>
      <c r="L654" s="130"/>
    </row>
    <row r="655" spans="1:12">
      <c r="A655" s="118" t="s">
        <v>496</v>
      </c>
      <c r="B655" s="118" t="s">
        <v>497</v>
      </c>
      <c r="C655" s="118" t="s">
        <v>159</v>
      </c>
      <c r="D655" s="118" t="s">
        <v>160</v>
      </c>
      <c r="E655" s="118" t="s">
        <v>505</v>
      </c>
      <c r="F655" s="118" t="s">
        <v>499</v>
      </c>
      <c r="G655" s="118" t="s">
        <v>720</v>
      </c>
      <c r="H655" s="118"/>
      <c r="I655" s="118">
        <v>180</v>
      </c>
      <c r="J655" s="118">
        <v>110</v>
      </c>
      <c r="K655" s="118"/>
      <c r="L655" s="130"/>
    </row>
    <row r="656" spans="1:12">
      <c r="A656" s="118" t="s">
        <v>496</v>
      </c>
      <c r="B656" s="118" t="s">
        <v>497</v>
      </c>
      <c r="C656" s="118" t="s">
        <v>159</v>
      </c>
      <c r="D656" s="118" t="s">
        <v>160</v>
      </c>
      <c r="E656" s="118" t="s">
        <v>506</v>
      </c>
      <c r="F656" s="118" t="s">
        <v>499</v>
      </c>
      <c r="G656" s="118" t="s">
        <v>720</v>
      </c>
      <c r="H656" s="118"/>
      <c r="I656" s="118">
        <v>180</v>
      </c>
      <c r="J656" s="118">
        <v>110</v>
      </c>
      <c r="K656" s="118"/>
      <c r="L656" s="130"/>
    </row>
    <row r="657" spans="1:12">
      <c r="A657" s="118" t="s">
        <v>496</v>
      </c>
      <c r="B657" s="118" t="s">
        <v>497</v>
      </c>
      <c r="C657" s="118" t="s">
        <v>159</v>
      </c>
      <c r="D657" s="118" t="s">
        <v>160</v>
      </c>
      <c r="E657" s="118" t="s">
        <v>507</v>
      </c>
      <c r="F657" s="118" t="s">
        <v>499</v>
      </c>
      <c r="G657" s="118" t="s">
        <v>720</v>
      </c>
      <c r="H657" s="118"/>
      <c r="I657" s="118">
        <v>320</v>
      </c>
      <c r="J657" s="118">
        <v>160</v>
      </c>
      <c r="K657" s="118"/>
      <c r="L657" s="130"/>
    </row>
    <row r="658" spans="1:12">
      <c r="A658" s="118" t="s">
        <v>496</v>
      </c>
      <c r="B658" s="118" t="s">
        <v>497</v>
      </c>
      <c r="C658" s="118" t="s">
        <v>159</v>
      </c>
      <c r="D658" s="118" t="s">
        <v>160</v>
      </c>
      <c r="E658" s="118" t="s">
        <v>508</v>
      </c>
      <c r="F658" s="118" t="s">
        <v>499</v>
      </c>
      <c r="G658" s="118" t="s">
        <v>720</v>
      </c>
      <c r="H658" s="118"/>
      <c r="I658" s="118">
        <v>320</v>
      </c>
      <c r="J658" s="118">
        <v>190</v>
      </c>
      <c r="K658" s="118"/>
      <c r="L658" s="130"/>
    </row>
    <row r="659" spans="1:12">
      <c r="A659" s="118" t="s">
        <v>496</v>
      </c>
      <c r="B659" s="118" t="s">
        <v>497</v>
      </c>
      <c r="C659" s="118" t="s">
        <v>159</v>
      </c>
      <c r="D659" s="118" t="s">
        <v>160</v>
      </c>
      <c r="E659" s="118" t="s">
        <v>509</v>
      </c>
      <c r="F659" s="118" t="s">
        <v>499</v>
      </c>
      <c r="G659" s="118" t="s">
        <v>720</v>
      </c>
      <c r="H659" s="118"/>
      <c r="I659" s="118">
        <v>320</v>
      </c>
      <c r="J659" s="118">
        <v>160</v>
      </c>
      <c r="K659" s="118"/>
      <c r="L659" s="130"/>
    </row>
    <row r="660" spans="1:12">
      <c r="A660" s="118" t="s">
        <v>496</v>
      </c>
      <c r="B660" s="118" t="s">
        <v>497</v>
      </c>
      <c r="C660" s="118" t="s">
        <v>159</v>
      </c>
      <c r="D660" s="118" t="s">
        <v>160</v>
      </c>
      <c r="E660" s="118" t="s">
        <v>510</v>
      </c>
      <c r="F660" s="118" t="s">
        <v>499</v>
      </c>
      <c r="G660" s="118" t="s">
        <v>720</v>
      </c>
      <c r="H660" s="118"/>
      <c r="I660" s="118">
        <v>170</v>
      </c>
      <c r="J660" s="118">
        <v>110</v>
      </c>
      <c r="K660" s="118"/>
      <c r="L660" s="130"/>
    </row>
    <row r="661" spans="1:12">
      <c r="A661" s="118" t="s">
        <v>496</v>
      </c>
      <c r="B661" s="118" t="s">
        <v>497</v>
      </c>
      <c r="C661" s="118" t="s">
        <v>159</v>
      </c>
      <c r="D661" s="118" t="s">
        <v>160</v>
      </c>
      <c r="E661" s="118" t="s">
        <v>511</v>
      </c>
      <c r="F661" s="118" t="s">
        <v>499</v>
      </c>
      <c r="G661" s="118" t="s">
        <v>720</v>
      </c>
      <c r="H661" s="118"/>
      <c r="I661" s="118">
        <v>160</v>
      </c>
      <c r="J661" s="118">
        <v>140</v>
      </c>
      <c r="K661" s="118"/>
      <c r="L661" s="130"/>
    </row>
    <row r="662" spans="1:12">
      <c r="A662" s="118" t="s">
        <v>496</v>
      </c>
      <c r="B662" s="118" t="s">
        <v>497</v>
      </c>
      <c r="C662" s="118" t="s">
        <v>159</v>
      </c>
      <c r="D662" s="118" t="s">
        <v>160</v>
      </c>
      <c r="E662" s="118" t="s">
        <v>512</v>
      </c>
      <c r="F662" s="118" t="s">
        <v>499</v>
      </c>
      <c r="G662" s="118" t="s">
        <v>720</v>
      </c>
      <c r="H662" s="118"/>
      <c r="I662" s="118">
        <v>170</v>
      </c>
      <c r="J662" s="118">
        <v>110</v>
      </c>
      <c r="K662" s="118"/>
      <c r="L662" s="130"/>
    </row>
    <row r="663" spans="1:12">
      <c r="A663" s="118" t="s">
        <v>496</v>
      </c>
      <c r="B663" s="118" t="s">
        <v>497</v>
      </c>
      <c r="C663" s="118" t="s">
        <v>159</v>
      </c>
      <c r="D663" s="118" t="s">
        <v>160</v>
      </c>
      <c r="E663" s="118" t="s">
        <v>513</v>
      </c>
      <c r="F663" s="118" t="s">
        <v>499</v>
      </c>
      <c r="G663" s="118" t="s">
        <v>720</v>
      </c>
      <c r="H663" s="118"/>
      <c r="I663" s="118">
        <v>260</v>
      </c>
      <c r="J663" s="118">
        <v>155</v>
      </c>
      <c r="K663" s="118"/>
      <c r="L663" s="130"/>
    </row>
    <row r="664" spans="1:12">
      <c r="A664" s="118" t="s">
        <v>496</v>
      </c>
      <c r="B664" s="118" t="s">
        <v>497</v>
      </c>
      <c r="C664" s="118" t="s">
        <v>159</v>
      </c>
      <c r="D664" s="118" t="s">
        <v>160</v>
      </c>
      <c r="E664" s="118" t="s">
        <v>514</v>
      </c>
      <c r="F664" s="118" t="s">
        <v>499</v>
      </c>
      <c r="G664" s="118" t="s">
        <v>720</v>
      </c>
      <c r="H664" s="118"/>
      <c r="I664" s="118">
        <v>335</v>
      </c>
      <c r="J664" s="118">
        <v>210</v>
      </c>
      <c r="K664" s="118"/>
      <c r="L664" s="130"/>
    </row>
    <row r="665" spans="1:12">
      <c r="A665" s="118" t="s">
        <v>496</v>
      </c>
      <c r="B665" s="118" t="s">
        <v>497</v>
      </c>
      <c r="C665" s="118" t="s">
        <v>159</v>
      </c>
      <c r="D665" s="118" t="s">
        <v>160</v>
      </c>
      <c r="E665" s="118" t="s">
        <v>340</v>
      </c>
      <c r="F665" s="118" t="s">
        <v>499</v>
      </c>
      <c r="G665" s="118" t="s">
        <v>720</v>
      </c>
      <c r="H665" s="118"/>
      <c r="I665" s="118">
        <v>650</v>
      </c>
      <c r="J665" s="118">
        <v>240</v>
      </c>
      <c r="K665" s="118"/>
      <c r="L665" s="130"/>
    </row>
    <row r="666" spans="1:12">
      <c r="A666" s="118" t="s">
        <v>496</v>
      </c>
      <c r="B666" s="118" t="s">
        <v>497</v>
      </c>
      <c r="C666" s="118" t="s">
        <v>159</v>
      </c>
      <c r="D666" s="118" t="s">
        <v>160</v>
      </c>
      <c r="E666" s="118" t="s">
        <v>515</v>
      </c>
      <c r="F666" s="118" t="s">
        <v>499</v>
      </c>
      <c r="G666" s="118" t="s">
        <v>720</v>
      </c>
      <c r="H666" s="118"/>
      <c r="I666" s="118">
        <v>170</v>
      </c>
      <c r="J666" s="118">
        <v>85</v>
      </c>
      <c r="K666" s="118"/>
      <c r="L666" s="130"/>
    </row>
    <row r="667" spans="1:12">
      <c r="A667" s="118" t="s">
        <v>496</v>
      </c>
      <c r="B667" s="118" t="s">
        <v>497</v>
      </c>
      <c r="C667" s="118" t="s">
        <v>159</v>
      </c>
      <c r="D667" s="118" t="s">
        <v>160</v>
      </c>
      <c r="E667" s="118" t="s">
        <v>516</v>
      </c>
      <c r="F667" s="118" t="s">
        <v>499</v>
      </c>
      <c r="G667" s="118" t="s">
        <v>720</v>
      </c>
      <c r="H667" s="118"/>
      <c r="I667" s="118">
        <v>170</v>
      </c>
      <c r="J667" s="118">
        <v>110</v>
      </c>
      <c r="K667" s="118"/>
      <c r="L667" s="130"/>
    </row>
    <row r="668" spans="1:12">
      <c r="A668" s="118" t="s">
        <v>496</v>
      </c>
      <c r="B668" s="118" t="s">
        <v>497</v>
      </c>
      <c r="C668" s="118" t="s">
        <v>159</v>
      </c>
      <c r="D668" s="118" t="s">
        <v>160</v>
      </c>
      <c r="E668" s="118" t="s">
        <v>517</v>
      </c>
      <c r="F668" s="118" t="s">
        <v>499</v>
      </c>
      <c r="G668" s="118" t="s">
        <v>720</v>
      </c>
      <c r="H668" s="118"/>
      <c r="I668" s="118">
        <v>200</v>
      </c>
      <c r="J668" s="118">
        <v>110</v>
      </c>
      <c r="K668" s="118"/>
      <c r="L668" s="130"/>
    </row>
    <row r="669" spans="1:12">
      <c r="A669" s="118" t="s">
        <v>496</v>
      </c>
      <c r="B669" s="118" t="s">
        <v>497</v>
      </c>
      <c r="C669" s="118" t="s">
        <v>159</v>
      </c>
      <c r="D669" s="118" t="s">
        <v>160</v>
      </c>
      <c r="E669" s="118" t="s">
        <v>518</v>
      </c>
      <c r="F669" s="118" t="s">
        <v>499</v>
      </c>
      <c r="G669" s="118" t="s">
        <v>720</v>
      </c>
      <c r="H669" s="118"/>
      <c r="I669" s="118">
        <v>200</v>
      </c>
      <c r="J669" s="118">
        <v>110</v>
      </c>
      <c r="K669" s="118"/>
      <c r="L669" s="130"/>
    </row>
    <row r="670" spans="1:12">
      <c r="A670" s="118" t="s">
        <v>496</v>
      </c>
      <c r="B670" s="118" t="s">
        <v>497</v>
      </c>
      <c r="C670" s="118" t="s">
        <v>159</v>
      </c>
      <c r="D670" s="118" t="s">
        <v>160</v>
      </c>
      <c r="E670" s="118" t="s">
        <v>519</v>
      </c>
      <c r="F670" s="118" t="s">
        <v>499</v>
      </c>
      <c r="G670" s="118" t="s">
        <v>720</v>
      </c>
      <c r="H670" s="118"/>
      <c r="I670" s="118">
        <v>200</v>
      </c>
      <c r="J670" s="118">
        <v>110</v>
      </c>
      <c r="K670" s="118"/>
      <c r="L670" s="130"/>
    </row>
    <row r="671" spans="1:12">
      <c r="A671" s="118" t="s">
        <v>496</v>
      </c>
      <c r="B671" s="118" t="s">
        <v>497</v>
      </c>
      <c r="C671" s="118" t="s">
        <v>159</v>
      </c>
      <c r="D671" s="118" t="s">
        <v>160</v>
      </c>
      <c r="E671" s="118" t="s">
        <v>520</v>
      </c>
      <c r="F671" s="118" t="s">
        <v>499</v>
      </c>
      <c r="G671" s="118" t="s">
        <v>720</v>
      </c>
      <c r="H671" s="118"/>
      <c r="I671" s="118">
        <v>220</v>
      </c>
      <c r="J671" s="118">
        <v>140</v>
      </c>
      <c r="K671" s="118"/>
      <c r="L671" s="130"/>
    </row>
    <row r="672" spans="1:12">
      <c r="A672" s="118" t="s">
        <v>496</v>
      </c>
      <c r="B672" s="118" t="s">
        <v>497</v>
      </c>
      <c r="C672" s="118" t="s">
        <v>159</v>
      </c>
      <c r="D672" s="118" t="s">
        <v>160</v>
      </c>
      <c r="E672" s="118" t="s">
        <v>378</v>
      </c>
      <c r="F672" s="118" t="s">
        <v>499</v>
      </c>
      <c r="G672" s="118" t="s">
        <v>720</v>
      </c>
      <c r="H672" s="118"/>
      <c r="I672" s="118">
        <v>520</v>
      </c>
      <c r="J672" s="118">
        <v>280</v>
      </c>
      <c r="K672" s="118"/>
      <c r="L672" s="130"/>
    </row>
    <row r="673" spans="1:12">
      <c r="A673" s="118" t="s">
        <v>496</v>
      </c>
      <c r="B673" s="118" t="s">
        <v>497</v>
      </c>
      <c r="C673" s="118" t="s">
        <v>159</v>
      </c>
      <c r="D673" s="118" t="s">
        <v>160</v>
      </c>
      <c r="E673" s="118" t="s">
        <v>521</v>
      </c>
      <c r="F673" s="118" t="s">
        <v>499</v>
      </c>
      <c r="G673" s="118" t="s">
        <v>720</v>
      </c>
      <c r="H673" s="118"/>
      <c r="I673" s="118">
        <v>210</v>
      </c>
      <c r="J673" s="118">
        <v>130</v>
      </c>
      <c r="K673" s="118"/>
      <c r="L673" s="130"/>
    </row>
    <row r="674" spans="1:12">
      <c r="A674" s="118" t="s">
        <v>496</v>
      </c>
      <c r="B674" s="118" t="s">
        <v>497</v>
      </c>
      <c r="C674" s="118" t="s">
        <v>159</v>
      </c>
      <c r="D674" s="118" t="s">
        <v>160</v>
      </c>
      <c r="E674" s="118" t="s">
        <v>522</v>
      </c>
      <c r="F674" s="118" t="s">
        <v>499</v>
      </c>
      <c r="G674" s="118" t="s">
        <v>720</v>
      </c>
      <c r="H674" s="118"/>
      <c r="I674" s="118">
        <v>210</v>
      </c>
      <c r="J674" s="118">
        <v>130</v>
      </c>
      <c r="K674" s="118"/>
      <c r="L674" s="130"/>
    </row>
    <row r="675" spans="1:12">
      <c r="A675" s="118" t="s">
        <v>496</v>
      </c>
      <c r="B675" s="118" t="s">
        <v>497</v>
      </c>
      <c r="C675" s="118" t="s">
        <v>159</v>
      </c>
      <c r="D675" s="118" t="s">
        <v>160</v>
      </c>
      <c r="E675" s="118" t="s">
        <v>523</v>
      </c>
      <c r="F675" s="118" t="s">
        <v>499</v>
      </c>
      <c r="G675" s="118" t="s">
        <v>720</v>
      </c>
      <c r="H675" s="118"/>
      <c r="I675" s="118">
        <v>210</v>
      </c>
      <c r="J675" s="118">
        <v>130</v>
      </c>
      <c r="K675" s="118"/>
      <c r="L675" s="130"/>
    </row>
    <row r="676" spans="1:12">
      <c r="A676" s="118" t="s">
        <v>496</v>
      </c>
      <c r="B676" s="118" t="s">
        <v>497</v>
      </c>
      <c r="C676" s="118" t="s">
        <v>159</v>
      </c>
      <c r="D676" s="118" t="s">
        <v>160</v>
      </c>
      <c r="E676" s="118" t="s">
        <v>524</v>
      </c>
      <c r="F676" s="118" t="s">
        <v>499</v>
      </c>
      <c r="G676" s="118" t="s">
        <v>720</v>
      </c>
      <c r="H676" s="118"/>
      <c r="I676" s="118">
        <v>210</v>
      </c>
      <c r="J676" s="118">
        <v>130</v>
      </c>
      <c r="K676" s="118"/>
      <c r="L676" s="130"/>
    </row>
    <row r="677" spans="1:12">
      <c r="A677" s="118" t="s">
        <v>496</v>
      </c>
      <c r="B677" s="118" t="s">
        <v>497</v>
      </c>
      <c r="C677" s="118" t="s">
        <v>159</v>
      </c>
      <c r="D677" s="118" t="s">
        <v>160</v>
      </c>
      <c r="E677" s="118" t="s">
        <v>525</v>
      </c>
      <c r="F677" s="118" t="s">
        <v>499</v>
      </c>
      <c r="G677" s="118" t="s">
        <v>720</v>
      </c>
      <c r="H677" s="118"/>
      <c r="I677" s="118">
        <v>210</v>
      </c>
      <c r="J677" s="118">
        <v>130</v>
      </c>
      <c r="K677" s="118"/>
      <c r="L677" s="130"/>
    </row>
    <row r="678" spans="1:12">
      <c r="A678" s="118" t="s">
        <v>496</v>
      </c>
      <c r="B678" s="118" t="s">
        <v>497</v>
      </c>
      <c r="C678" s="118" t="s">
        <v>159</v>
      </c>
      <c r="D678" s="118" t="s">
        <v>160</v>
      </c>
      <c r="E678" s="118" t="s">
        <v>526</v>
      </c>
      <c r="F678" s="118" t="s">
        <v>499</v>
      </c>
      <c r="G678" s="118" t="s">
        <v>720</v>
      </c>
      <c r="H678" s="118"/>
      <c r="I678" s="118">
        <v>260</v>
      </c>
      <c r="J678" s="118">
        <v>170</v>
      </c>
      <c r="K678" s="118"/>
      <c r="L678" s="130"/>
    </row>
    <row r="679" spans="1:12">
      <c r="A679" s="118" t="s">
        <v>496</v>
      </c>
      <c r="B679" s="118" t="s">
        <v>497</v>
      </c>
      <c r="C679" s="118" t="s">
        <v>159</v>
      </c>
      <c r="D679" s="118" t="s">
        <v>160</v>
      </c>
      <c r="E679" s="118" t="s">
        <v>504</v>
      </c>
      <c r="F679" s="118" t="s">
        <v>499</v>
      </c>
      <c r="G679" s="118" t="s">
        <v>720</v>
      </c>
      <c r="H679" s="118"/>
      <c r="I679" s="118">
        <v>170</v>
      </c>
      <c r="J679" s="118">
        <v>110</v>
      </c>
      <c r="K679" s="118"/>
      <c r="L679" s="130"/>
    </row>
    <row r="680" spans="1:12">
      <c r="A680" s="118" t="s">
        <v>496</v>
      </c>
      <c r="B680" s="118" t="s">
        <v>497</v>
      </c>
      <c r="C680" s="118" t="s">
        <v>159</v>
      </c>
      <c r="D680" s="118" t="s">
        <v>160</v>
      </c>
      <c r="E680" s="118" t="s">
        <v>527</v>
      </c>
      <c r="F680" s="118" t="s">
        <v>499</v>
      </c>
      <c r="G680" s="118" t="s">
        <v>720</v>
      </c>
      <c r="H680" s="118"/>
      <c r="I680" s="118">
        <v>170</v>
      </c>
      <c r="J680" s="118">
        <v>110</v>
      </c>
      <c r="K680" s="118"/>
      <c r="L680" s="130"/>
    </row>
    <row r="681" spans="1:12">
      <c r="A681" s="118" t="s">
        <v>496</v>
      </c>
      <c r="B681" s="118" t="s">
        <v>497</v>
      </c>
      <c r="C681" s="118" t="s">
        <v>159</v>
      </c>
      <c r="D681" s="118" t="s">
        <v>160</v>
      </c>
      <c r="E681" s="118" t="s">
        <v>528</v>
      </c>
      <c r="F681" s="118" t="s">
        <v>499</v>
      </c>
      <c r="G681" s="118" t="s">
        <v>720</v>
      </c>
      <c r="H681" s="118"/>
      <c r="I681" s="118">
        <v>200</v>
      </c>
      <c r="J681" s="118">
        <v>110</v>
      </c>
      <c r="K681" s="118"/>
      <c r="L681" s="130"/>
    </row>
    <row r="682" spans="1:12">
      <c r="A682" s="118" t="s">
        <v>496</v>
      </c>
      <c r="B682" s="118" t="s">
        <v>497</v>
      </c>
      <c r="C682" s="118" t="s">
        <v>159</v>
      </c>
      <c r="D682" s="118" t="s">
        <v>160</v>
      </c>
      <c r="E682" s="118" t="s">
        <v>525</v>
      </c>
      <c r="F682" s="118" t="s">
        <v>499</v>
      </c>
      <c r="G682" s="118" t="s">
        <v>720</v>
      </c>
      <c r="H682" s="118"/>
      <c r="I682" s="118">
        <v>200</v>
      </c>
      <c r="J682" s="118">
        <v>110</v>
      </c>
      <c r="K682" s="118"/>
      <c r="L682" s="130"/>
    </row>
    <row r="683" spans="1:12">
      <c r="A683" s="118" t="s">
        <v>496</v>
      </c>
      <c r="B683" s="118" t="s">
        <v>497</v>
      </c>
      <c r="C683" s="118" t="s">
        <v>159</v>
      </c>
      <c r="D683" s="118" t="s">
        <v>160</v>
      </c>
      <c r="E683" s="118" t="s">
        <v>529</v>
      </c>
      <c r="F683" s="118" t="s">
        <v>499</v>
      </c>
      <c r="G683" s="118" t="s">
        <v>720</v>
      </c>
      <c r="H683" s="118"/>
      <c r="I683" s="118">
        <v>170</v>
      </c>
      <c r="J683" s="118">
        <v>110</v>
      </c>
      <c r="K683" s="118"/>
      <c r="L683" s="130"/>
    </row>
    <row r="684" spans="1:12">
      <c r="A684" s="118" t="s">
        <v>496</v>
      </c>
      <c r="B684" s="118" t="s">
        <v>497</v>
      </c>
      <c r="C684" s="118" t="s">
        <v>159</v>
      </c>
      <c r="D684" s="118" t="s">
        <v>160</v>
      </c>
      <c r="E684" s="118" t="s">
        <v>530</v>
      </c>
      <c r="F684" s="118" t="s">
        <v>499</v>
      </c>
      <c r="G684" s="118" t="s">
        <v>720</v>
      </c>
      <c r="H684" s="118"/>
      <c r="I684" s="118">
        <v>170</v>
      </c>
      <c r="J684" s="118">
        <v>110</v>
      </c>
      <c r="K684" s="118"/>
      <c r="L684" s="130"/>
    </row>
    <row r="685" spans="1:12">
      <c r="A685" s="118" t="s">
        <v>496</v>
      </c>
      <c r="B685" s="118" t="s">
        <v>497</v>
      </c>
      <c r="C685" s="118" t="s">
        <v>159</v>
      </c>
      <c r="D685" s="118" t="s">
        <v>160</v>
      </c>
      <c r="E685" s="118" t="s">
        <v>531</v>
      </c>
      <c r="F685" s="118" t="s">
        <v>499</v>
      </c>
      <c r="G685" s="118" t="s">
        <v>720</v>
      </c>
      <c r="H685" s="118"/>
      <c r="I685" s="118">
        <v>170</v>
      </c>
      <c r="J685" s="118">
        <v>110</v>
      </c>
      <c r="K685" s="118"/>
      <c r="L685" s="130"/>
    </row>
    <row r="686" spans="1:12">
      <c r="A686" s="118" t="s">
        <v>496</v>
      </c>
      <c r="B686" s="118" t="s">
        <v>497</v>
      </c>
      <c r="C686" s="118" t="s">
        <v>159</v>
      </c>
      <c r="D686" s="118" t="s">
        <v>160</v>
      </c>
      <c r="E686" s="118" t="s">
        <v>532</v>
      </c>
      <c r="F686" s="118" t="s">
        <v>499</v>
      </c>
      <c r="G686" s="118" t="s">
        <v>720</v>
      </c>
      <c r="H686" s="118"/>
      <c r="I686" s="118">
        <v>170</v>
      </c>
      <c r="J686" s="118">
        <v>110</v>
      </c>
      <c r="K686" s="118"/>
      <c r="L686" s="130"/>
    </row>
    <row r="687" spans="1:12">
      <c r="A687" s="118" t="s">
        <v>496</v>
      </c>
      <c r="B687" s="118" t="s">
        <v>497</v>
      </c>
      <c r="C687" s="118" t="s">
        <v>159</v>
      </c>
      <c r="D687" s="118" t="s">
        <v>160</v>
      </c>
      <c r="E687" s="118" t="s">
        <v>533</v>
      </c>
      <c r="F687" s="118" t="s">
        <v>499</v>
      </c>
      <c r="G687" s="118" t="s">
        <v>720</v>
      </c>
      <c r="H687" s="118"/>
      <c r="I687" s="118">
        <v>315</v>
      </c>
      <c r="J687" s="118">
        <v>220</v>
      </c>
      <c r="K687" s="118"/>
      <c r="L687" s="130"/>
    </row>
    <row r="688" spans="1:12">
      <c r="A688" s="118" t="s">
        <v>496</v>
      </c>
      <c r="B688" s="118" t="s">
        <v>497</v>
      </c>
      <c r="C688" s="118" t="s">
        <v>159</v>
      </c>
      <c r="D688" s="118" t="s">
        <v>160</v>
      </c>
      <c r="E688" s="118" t="s">
        <v>498</v>
      </c>
      <c r="F688" s="118" t="s">
        <v>534</v>
      </c>
      <c r="G688" s="118" t="s">
        <v>720</v>
      </c>
      <c r="H688" s="118"/>
      <c r="I688" s="118">
        <v>160</v>
      </c>
      <c r="J688" s="118">
        <v>140</v>
      </c>
      <c r="K688" s="118"/>
      <c r="L688" s="130"/>
    </row>
    <row r="689" spans="1:12">
      <c r="A689" s="118" t="s">
        <v>496</v>
      </c>
      <c r="B689" s="118" t="s">
        <v>497</v>
      </c>
      <c r="C689" s="118" t="s">
        <v>159</v>
      </c>
      <c r="D689" s="118" t="s">
        <v>160</v>
      </c>
      <c r="E689" s="118" t="s">
        <v>500</v>
      </c>
      <c r="F689" s="118" t="s">
        <v>534</v>
      </c>
      <c r="G689" s="118" t="s">
        <v>720</v>
      </c>
      <c r="H689" s="118"/>
      <c r="I689" s="118">
        <v>160</v>
      </c>
      <c r="J689" s="118">
        <v>140</v>
      </c>
      <c r="K689" s="118"/>
      <c r="L689" s="130"/>
    </row>
    <row r="690" spans="1:12">
      <c r="A690" s="118" t="s">
        <v>496</v>
      </c>
      <c r="B690" s="118" t="s">
        <v>497</v>
      </c>
      <c r="C690" s="118" t="s">
        <v>159</v>
      </c>
      <c r="D690" s="118" t="s">
        <v>160</v>
      </c>
      <c r="E690" s="118" t="s">
        <v>501</v>
      </c>
      <c r="F690" s="118" t="s">
        <v>534</v>
      </c>
      <c r="G690" s="118" t="s">
        <v>720</v>
      </c>
      <c r="H690" s="118"/>
      <c r="I690" s="118">
        <v>320</v>
      </c>
      <c r="J690" s="118">
        <v>160</v>
      </c>
      <c r="K690" s="118"/>
      <c r="L690" s="130"/>
    </row>
    <row r="691" spans="1:12">
      <c r="A691" s="118" t="s">
        <v>496</v>
      </c>
      <c r="B691" s="118" t="s">
        <v>497</v>
      </c>
      <c r="C691" s="118" t="s">
        <v>159</v>
      </c>
      <c r="D691" s="118" t="s">
        <v>160</v>
      </c>
      <c r="E691" s="118" t="s">
        <v>502</v>
      </c>
      <c r="F691" s="118" t="s">
        <v>534</v>
      </c>
      <c r="G691" s="118" t="s">
        <v>720</v>
      </c>
      <c r="H691" s="118"/>
      <c r="I691" s="118">
        <v>100</v>
      </c>
      <c r="J691" s="118">
        <v>50</v>
      </c>
      <c r="K691" s="118"/>
      <c r="L691" s="130"/>
    </row>
    <row r="692" spans="1:12">
      <c r="A692" s="118" t="s">
        <v>496</v>
      </c>
      <c r="B692" s="118" t="s">
        <v>497</v>
      </c>
      <c r="C692" s="118" t="s">
        <v>159</v>
      </c>
      <c r="D692" s="118" t="s">
        <v>160</v>
      </c>
      <c r="E692" s="118" t="s">
        <v>503</v>
      </c>
      <c r="F692" s="118" t="s">
        <v>534</v>
      </c>
      <c r="G692" s="118" t="s">
        <v>720</v>
      </c>
      <c r="H692" s="118"/>
      <c r="I692" s="118">
        <v>100</v>
      </c>
      <c r="J692" s="118">
        <v>50</v>
      </c>
      <c r="K692" s="118"/>
      <c r="L692" s="130"/>
    </row>
    <row r="693" spans="1:12">
      <c r="A693" s="118" t="s">
        <v>496</v>
      </c>
      <c r="B693" s="118" t="s">
        <v>497</v>
      </c>
      <c r="C693" s="118" t="s">
        <v>159</v>
      </c>
      <c r="D693" s="118" t="s">
        <v>160</v>
      </c>
      <c r="E693" s="118" t="s">
        <v>504</v>
      </c>
      <c r="F693" s="118" t="s">
        <v>534</v>
      </c>
      <c r="G693" s="118" t="s">
        <v>720</v>
      </c>
      <c r="H693" s="118"/>
      <c r="I693" s="118">
        <v>150</v>
      </c>
      <c r="J693" s="118">
        <v>75</v>
      </c>
      <c r="K693" s="118"/>
      <c r="L693" s="130"/>
    </row>
    <row r="694" spans="1:12">
      <c r="A694" s="118" t="s">
        <v>496</v>
      </c>
      <c r="B694" s="118" t="s">
        <v>497</v>
      </c>
      <c r="C694" s="118" t="s">
        <v>159</v>
      </c>
      <c r="D694" s="118" t="s">
        <v>160</v>
      </c>
      <c r="E694" s="118" t="s">
        <v>505</v>
      </c>
      <c r="F694" s="118" t="s">
        <v>534</v>
      </c>
      <c r="G694" s="118" t="s">
        <v>720</v>
      </c>
      <c r="H694" s="118"/>
      <c r="I694" s="118">
        <v>180</v>
      </c>
      <c r="J694" s="118">
        <v>110</v>
      </c>
      <c r="K694" s="118"/>
      <c r="L694" s="130"/>
    </row>
    <row r="695" spans="1:12">
      <c r="A695" s="118" t="s">
        <v>496</v>
      </c>
      <c r="B695" s="118" t="s">
        <v>497</v>
      </c>
      <c r="C695" s="118" t="s">
        <v>159</v>
      </c>
      <c r="D695" s="118" t="s">
        <v>160</v>
      </c>
      <c r="E695" s="118" t="s">
        <v>506</v>
      </c>
      <c r="F695" s="118" t="s">
        <v>534</v>
      </c>
      <c r="G695" s="118" t="s">
        <v>720</v>
      </c>
      <c r="H695" s="118"/>
      <c r="I695" s="118">
        <v>180</v>
      </c>
      <c r="J695" s="118">
        <v>110</v>
      </c>
      <c r="K695" s="118"/>
      <c r="L695" s="130"/>
    </row>
    <row r="696" spans="1:12">
      <c r="A696" s="118" t="s">
        <v>496</v>
      </c>
      <c r="B696" s="118" t="s">
        <v>497</v>
      </c>
      <c r="C696" s="118" t="s">
        <v>159</v>
      </c>
      <c r="D696" s="118" t="s">
        <v>160</v>
      </c>
      <c r="E696" s="118" t="s">
        <v>507</v>
      </c>
      <c r="F696" s="118" t="s">
        <v>534</v>
      </c>
      <c r="G696" s="118" t="s">
        <v>720</v>
      </c>
      <c r="H696" s="118"/>
      <c r="I696" s="118">
        <v>320</v>
      </c>
      <c r="J696" s="118">
        <v>160</v>
      </c>
      <c r="K696" s="118"/>
      <c r="L696" s="130"/>
    </row>
    <row r="697" spans="1:12">
      <c r="A697" s="118" t="s">
        <v>496</v>
      </c>
      <c r="B697" s="118" t="s">
        <v>497</v>
      </c>
      <c r="C697" s="118" t="s">
        <v>159</v>
      </c>
      <c r="D697" s="118" t="s">
        <v>160</v>
      </c>
      <c r="E697" s="118" t="s">
        <v>508</v>
      </c>
      <c r="F697" s="118" t="s">
        <v>534</v>
      </c>
      <c r="G697" s="118" t="s">
        <v>720</v>
      </c>
      <c r="H697" s="118"/>
      <c r="I697" s="118">
        <v>320</v>
      </c>
      <c r="J697" s="118">
        <v>190</v>
      </c>
      <c r="K697" s="118"/>
      <c r="L697" s="130"/>
    </row>
    <row r="698" spans="1:12">
      <c r="A698" s="118" t="s">
        <v>496</v>
      </c>
      <c r="B698" s="118" t="s">
        <v>497</v>
      </c>
      <c r="C698" s="118" t="s">
        <v>159</v>
      </c>
      <c r="D698" s="118" t="s">
        <v>160</v>
      </c>
      <c r="E698" s="118" t="s">
        <v>509</v>
      </c>
      <c r="F698" s="118" t="s">
        <v>534</v>
      </c>
      <c r="G698" s="118" t="s">
        <v>720</v>
      </c>
      <c r="H698" s="118"/>
      <c r="I698" s="118">
        <v>320</v>
      </c>
      <c r="J698" s="118">
        <v>160</v>
      </c>
      <c r="K698" s="118"/>
      <c r="L698" s="130"/>
    </row>
    <row r="699" spans="1:12">
      <c r="A699" s="118" t="s">
        <v>496</v>
      </c>
      <c r="B699" s="118" t="s">
        <v>497</v>
      </c>
      <c r="C699" s="118" t="s">
        <v>159</v>
      </c>
      <c r="D699" s="118" t="s">
        <v>160</v>
      </c>
      <c r="E699" s="118" t="s">
        <v>510</v>
      </c>
      <c r="F699" s="118" t="s">
        <v>534</v>
      </c>
      <c r="G699" s="118" t="s">
        <v>720</v>
      </c>
      <c r="H699" s="118"/>
      <c r="I699" s="118">
        <v>170</v>
      </c>
      <c r="J699" s="118">
        <v>110</v>
      </c>
      <c r="K699" s="118"/>
      <c r="L699" s="130"/>
    </row>
    <row r="700" spans="1:12">
      <c r="A700" s="118" t="s">
        <v>496</v>
      </c>
      <c r="B700" s="118" t="s">
        <v>497</v>
      </c>
      <c r="C700" s="118" t="s">
        <v>159</v>
      </c>
      <c r="D700" s="118" t="s">
        <v>160</v>
      </c>
      <c r="E700" s="118" t="s">
        <v>511</v>
      </c>
      <c r="F700" s="118" t="s">
        <v>534</v>
      </c>
      <c r="G700" s="118" t="s">
        <v>720</v>
      </c>
      <c r="H700" s="118"/>
      <c r="I700" s="118">
        <v>160</v>
      </c>
      <c r="J700" s="118">
        <v>140</v>
      </c>
      <c r="K700" s="118"/>
      <c r="L700" s="130"/>
    </row>
    <row r="701" spans="1:12">
      <c r="A701" s="118" t="s">
        <v>496</v>
      </c>
      <c r="B701" s="118" t="s">
        <v>497</v>
      </c>
      <c r="C701" s="118" t="s">
        <v>159</v>
      </c>
      <c r="D701" s="118" t="s">
        <v>160</v>
      </c>
      <c r="E701" s="118" t="s">
        <v>512</v>
      </c>
      <c r="F701" s="118" t="s">
        <v>534</v>
      </c>
      <c r="G701" s="118" t="s">
        <v>720</v>
      </c>
      <c r="H701" s="118"/>
      <c r="I701" s="118">
        <v>170</v>
      </c>
      <c r="J701" s="118">
        <v>110</v>
      </c>
      <c r="K701" s="118"/>
      <c r="L701" s="130"/>
    </row>
    <row r="702" spans="1:12">
      <c r="A702" s="118" t="s">
        <v>496</v>
      </c>
      <c r="B702" s="118" t="s">
        <v>497</v>
      </c>
      <c r="C702" s="118" t="s">
        <v>159</v>
      </c>
      <c r="D702" s="118" t="s">
        <v>160</v>
      </c>
      <c r="E702" s="118" t="s">
        <v>513</v>
      </c>
      <c r="F702" s="118" t="s">
        <v>534</v>
      </c>
      <c r="G702" s="118" t="s">
        <v>720</v>
      </c>
      <c r="H702" s="118"/>
      <c r="I702" s="118">
        <v>260</v>
      </c>
      <c r="J702" s="118">
        <v>155</v>
      </c>
      <c r="K702" s="118"/>
      <c r="L702" s="130"/>
    </row>
    <row r="703" spans="1:12">
      <c r="A703" s="118" t="s">
        <v>496</v>
      </c>
      <c r="B703" s="118" t="s">
        <v>497</v>
      </c>
      <c r="C703" s="118" t="s">
        <v>159</v>
      </c>
      <c r="D703" s="118" t="s">
        <v>160</v>
      </c>
      <c r="E703" s="118" t="s">
        <v>514</v>
      </c>
      <c r="F703" s="118" t="s">
        <v>534</v>
      </c>
      <c r="G703" s="118" t="s">
        <v>720</v>
      </c>
      <c r="H703" s="118"/>
      <c r="I703" s="118">
        <v>335</v>
      </c>
      <c r="J703" s="118">
        <v>210</v>
      </c>
      <c r="K703" s="118"/>
      <c r="L703" s="130"/>
    </row>
    <row r="704" spans="1:12">
      <c r="A704" s="118" t="s">
        <v>496</v>
      </c>
      <c r="B704" s="118" t="s">
        <v>497</v>
      </c>
      <c r="C704" s="118" t="s">
        <v>159</v>
      </c>
      <c r="D704" s="118" t="s">
        <v>160</v>
      </c>
      <c r="E704" s="118" t="s">
        <v>340</v>
      </c>
      <c r="F704" s="118" t="s">
        <v>534</v>
      </c>
      <c r="G704" s="118" t="s">
        <v>720</v>
      </c>
      <c r="H704" s="118"/>
      <c r="I704" s="118">
        <v>650</v>
      </c>
      <c r="J704" s="118">
        <v>240</v>
      </c>
      <c r="K704" s="118"/>
      <c r="L704" s="130"/>
    </row>
    <row r="705" spans="1:12">
      <c r="A705" s="118" t="s">
        <v>496</v>
      </c>
      <c r="B705" s="118" t="s">
        <v>497</v>
      </c>
      <c r="C705" s="118" t="s">
        <v>159</v>
      </c>
      <c r="D705" s="118" t="s">
        <v>160</v>
      </c>
      <c r="E705" s="118" t="s">
        <v>515</v>
      </c>
      <c r="F705" s="118" t="s">
        <v>534</v>
      </c>
      <c r="G705" s="118" t="s">
        <v>720</v>
      </c>
      <c r="H705" s="118"/>
      <c r="I705" s="118">
        <v>170</v>
      </c>
      <c r="J705" s="118">
        <v>85</v>
      </c>
      <c r="K705" s="118"/>
      <c r="L705" s="130"/>
    </row>
    <row r="706" spans="1:12">
      <c r="A706" s="118" t="s">
        <v>496</v>
      </c>
      <c r="B706" s="118" t="s">
        <v>497</v>
      </c>
      <c r="C706" s="118" t="s">
        <v>159</v>
      </c>
      <c r="D706" s="118" t="s">
        <v>160</v>
      </c>
      <c r="E706" s="118" t="s">
        <v>516</v>
      </c>
      <c r="F706" s="118" t="s">
        <v>534</v>
      </c>
      <c r="G706" s="118" t="s">
        <v>720</v>
      </c>
      <c r="H706" s="118"/>
      <c r="I706" s="118">
        <v>170</v>
      </c>
      <c r="J706" s="118">
        <v>110</v>
      </c>
      <c r="K706" s="118"/>
      <c r="L706" s="130"/>
    </row>
    <row r="707" spans="1:12">
      <c r="A707" s="118" t="s">
        <v>496</v>
      </c>
      <c r="B707" s="118" t="s">
        <v>497</v>
      </c>
      <c r="C707" s="118" t="s">
        <v>159</v>
      </c>
      <c r="D707" s="118" t="s">
        <v>160</v>
      </c>
      <c r="E707" s="118" t="s">
        <v>517</v>
      </c>
      <c r="F707" s="118" t="s">
        <v>534</v>
      </c>
      <c r="G707" s="118" t="s">
        <v>720</v>
      </c>
      <c r="H707" s="118"/>
      <c r="I707" s="118">
        <v>200</v>
      </c>
      <c r="J707" s="118">
        <v>110</v>
      </c>
      <c r="K707" s="118"/>
      <c r="L707" s="130"/>
    </row>
    <row r="708" spans="1:12">
      <c r="A708" s="118" t="s">
        <v>496</v>
      </c>
      <c r="B708" s="118" t="s">
        <v>497</v>
      </c>
      <c r="C708" s="118" t="s">
        <v>159</v>
      </c>
      <c r="D708" s="118" t="s">
        <v>160</v>
      </c>
      <c r="E708" s="118" t="s">
        <v>518</v>
      </c>
      <c r="F708" s="118" t="s">
        <v>534</v>
      </c>
      <c r="G708" s="118" t="s">
        <v>720</v>
      </c>
      <c r="H708" s="118"/>
      <c r="I708" s="118">
        <v>200</v>
      </c>
      <c r="J708" s="118">
        <v>110</v>
      </c>
      <c r="K708" s="118"/>
      <c r="L708" s="130"/>
    </row>
    <row r="709" spans="1:12">
      <c r="A709" s="118" t="s">
        <v>496</v>
      </c>
      <c r="B709" s="118" t="s">
        <v>497</v>
      </c>
      <c r="C709" s="118" t="s">
        <v>159</v>
      </c>
      <c r="D709" s="118" t="s">
        <v>160</v>
      </c>
      <c r="E709" s="118" t="s">
        <v>519</v>
      </c>
      <c r="F709" s="118" t="s">
        <v>534</v>
      </c>
      <c r="G709" s="118" t="s">
        <v>720</v>
      </c>
      <c r="H709" s="118"/>
      <c r="I709" s="118">
        <v>200</v>
      </c>
      <c r="J709" s="118">
        <v>110</v>
      </c>
      <c r="K709" s="118"/>
      <c r="L709" s="130"/>
    </row>
    <row r="710" spans="1:12">
      <c r="A710" s="118" t="s">
        <v>496</v>
      </c>
      <c r="B710" s="118" t="s">
        <v>497</v>
      </c>
      <c r="C710" s="118" t="s">
        <v>159</v>
      </c>
      <c r="D710" s="118" t="s">
        <v>160</v>
      </c>
      <c r="E710" s="118" t="s">
        <v>520</v>
      </c>
      <c r="F710" s="118" t="s">
        <v>534</v>
      </c>
      <c r="G710" s="118" t="s">
        <v>720</v>
      </c>
      <c r="H710" s="118"/>
      <c r="I710" s="118">
        <v>220</v>
      </c>
      <c r="J710" s="118">
        <v>140</v>
      </c>
      <c r="K710" s="118"/>
      <c r="L710" s="130"/>
    </row>
    <row r="711" spans="1:12">
      <c r="A711" s="118" t="s">
        <v>496</v>
      </c>
      <c r="B711" s="118" t="s">
        <v>497</v>
      </c>
      <c r="C711" s="118" t="s">
        <v>159</v>
      </c>
      <c r="D711" s="118" t="s">
        <v>160</v>
      </c>
      <c r="E711" s="118" t="s">
        <v>378</v>
      </c>
      <c r="F711" s="118" t="s">
        <v>534</v>
      </c>
      <c r="G711" s="118" t="s">
        <v>720</v>
      </c>
      <c r="H711" s="118"/>
      <c r="I711" s="118">
        <v>520</v>
      </c>
      <c r="J711" s="118">
        <v>280</v>
      </c>
      <c r="K711" s="118"/>
      <c r="L711" s="130"/>
    </row>
    <row r="712" spans="1:12">
      <c r="A712" s="118" t="s">
        <v>496</v>
      </c>
      <c r="B712" s="118" t="s">
        <v>497</v>
      </c>
      <c r="C712" s="118" t="s">
        <v>159</v>
      </c>
      <c r="D712" s="118" t="s">
        <v>160</v>
      </c>
      <c r="E712" s="118" t="s">
        <v>521</v>
      </c>
      <c r="F712" s="118" t="s">
        <v>534</v>
      </c>
      <c r="G712" s="118" t="s">
        <v>720</v>
      </c>
      <c r="H712" s="118"/>
      <c r="I712" s="118">
        <v>210</v>
      </c>
      <c r="J712" s="118">
        <v>130</v>
      </c>
      <c r="K712" s="118"/>
      <c r="L712" s="130"/>
    </row>
    <row r="713" spans="1:12">
      <c r="A713" s="118" t="s">
        <v>496</v>
      </c>
      <c r="B713" s="118" t="s">
        <v>497</v>
      </c>
      <c r="C713" s="118" t="s">
        <v>159</v>
      </c>
      <c r="D713" s="118" t="s">
        <v>160</v>
      </c>
      <c r="E713" s="118" t="s">
        <v>522</v>
      </c>
      <c r="F713" s="118" t="s">
        <v>534</v>
      </c>
      <c r="G713" s="118" t="s">
        <v>720</v>
      </c>
      <c r="H713" s="118"/>
      <c r="I713" s="118">
        <v>210</v>
      </c>
      <c r="J713" s="118">
        <v>130</v>
      </c>
      <c r="K713" s="118"/>
      <c r="L713" s="130"/>
    </row>
    <row r="714" spans="1:12">
      <c r="A714" s="118" t="s">
        <v>496</v>
      </c>
      <c r="B714" s="118" t="s">
        <v>497</v>
      </c>
      <c r="C714" s="118" t="s">
        <v>159</v>
      </c>
      <c r="D714" s="118" t="s">
        <v>160</v>
      </c>
      <c r="E714" s="118" t="s">
        <v>523</v>
      </c>
      <c r="F714" s="118" t="s">
        <v>534</v>
      </c>
      <c r="G714" s="118" t="s">
        <v>720</v>
      </c>
      <c r="H714" s="118"/>
      <c r="I714" s="118">
        <v>210</v>
      </c>
      <c r="J714" s="118">
        <v>130</v>
      </c>
      <c r="K714" s="118"/>
      <c r="L714" s="130"/>
    </row>
    <row r="715" spans="1:12">
      <c r="A715" s="118" t="s">
        <v>496</v>
      </c>
      <c r="B715" s="118" t="s">
        <v>497</v>
      </c>
      <c r="C715" s="118" t="s">
        <v>159</v>
      </c>
      <c r="D715" s="118" t="s">
        <v>160</v>
      </c>
      <c r="E715" s="118" t="s">
        <v>524</v>
      </c>
      <c r="F715" s="118" t="s">
        <v>534</v>
      </c>
      <c r="G715" s="118" t="s">
        <v>720</v>
      </c>
      <c r="H715" s="118"/>
      <c r="I715" s="118">
        <v>210</v>
      </c>
      <c r="J715" s="118">
        <v>130</v>
      </c>
      <c r="K715" s="118"/>
      <c r="L715" s="130"/>
    </row>
    <row r="716" spans="1:12">
      <c r="A716" s="118" t="s">
        <v>496</v>
      </c>
      <c r="B716" s="118" t="s">
        <v>497</v>
      </c>
      <c r="C716" s="118" t="s">
        <v>159</v>
      </c>
      <c r="D716" s="118" t="s">
        <v>160</v>
      </c>
      <c r="E716" s="118" t="s">
        <v>525</v>
      </c>
      <c r="F716" s="118" t="s">
        <v>534</v>
      </c>
      <c r="G716" s="118" t="s">
        <v>720</v>
      </c>
      <c r="H716" s="118"/>
      <c r="I716" s="118">
        <v>210</v>
      </c>
      <c r="J716" s="118">
        <v>130</v>
      </c>
      <c r="K716" s="118"/>
      <c r="L716" s="130"/>
    </row>
    <row r="717" spans="1:12">
      <c r="A717" s="118" t="s">
        <v>496</v>
      </c>
      <c r="B717" s="118" t="s">
        <v>497</v>
      </c>
      <c r="C717" s="118" t="s">
        <v>159</v>
      </c>
      <c r="D717" s="118" t="s">
        <v>160</v>
      </c>
      <c r="E717" s="118" t="s">
        <v>526</v>
      </c>
      <c r="F717" s="118" t="s">
        <v>534</v>
      </c>
      <c r="G717" s="118" t="s">
        <v>720</v>
      </c>
      <c r="H717" s="118"/>
      <c r="I717" s="118">
        <v>260</v>
      </c>
      <c r="J717" s="118">
        <v>170</v>
      </c>
      <c r="K717" s="118"/>
      <c r="L717" s="130"/>
    </row>
    <row r="718" spans="1:12">
      <c r="A718" s="118" t="s">
        <v>496</v>
      </c>
      <c r="B718" s="118" t="s">
        <v>497</v>
      </c>
      <c r="C718" s="118" t="s">
        <v>159</v>
      </c>
      <c r="D718" s="118" t="s">
        <v>160</v>
      </c>
      <c r="E718" s="118" t="s">
        <v>504</v>
      </c>
      <c r="F718" s="118" t="s">
        <v>534</v>
      </c>
      <c r="G718" s="118" t="s">
        <v>720</v>
      </c>
      <c r="H718" s="118"/>
      <c r="I718" s="118">
        <v>170</v>
      </c>
      <c r="J718" s="118">
        <v>110</v>
      </c>
      <c r="K718" s="118"/>
      <c r="L718" s="130"/>
    </row>
    <row r="719" spans="1:12">
      <c r="A719" s="118" t="s">
        <v>496</v>
      </c>
      <c r="B719" s="118" t="s">
        <v>497</v>
      </c>
      <c r="C719" s="118" t="s">
        <v>159</v>
      </c>
      <c r="D719" s="118" t="s">
        <v>160</v>
      </c>
      <c r="E719" s="118" t="s">
        <v>527</v>
      </c>
      <c r="F719" s="118" t="s">
        <v>534</v>
      </c>
      <c r="G719" s="118" t="s">
        <v>720</v>
      </c>
      <c r="H719" s="118"/>
      <c r="I719" s="118">
        <v>170</v>
      </c>
      <c r="J719" s="118">
        <v>110</v>
      </c>
      <c r="K719" s="118"/>
      <c r="L719" s="130"/>
    </row>
    <row r="720" spans="1:12">
      <c r="A720" s="118" t="s">
        <v>496</v>
      </c>
      <c r="B720" s="118" t="s">
        <v>497</v>
      </c>
      <c r="C720" s="118" t="s">
        <v>159</v>
      </c>
      <c r="D720" s="118" t="s">
        <v>160</v>
      </c>
      <c r="E720" s="118" t="s">
        <v>528</v>
      </c>
      <c r="F720" s="118" t="s">
        <v>534</v>
      </c>
      <c r="G720" s="118" t="s">
        <v>720</v>
      </c>
      <c r="H720" s="118"/>
      <c r="I720" s="118">
        <v>200</v>
      </c>
      <c r="J720" s="118">
        <v>110</v>
      </c>
      <c r="K720" s="118"/>
      <c r="L720" s="130"/>
    </row>
    <row r="721" spans="1:12">
      <c r="A721" s="118" t="s">
        <v>496</v>
      </c>
      <c r="B721" s="118" t="s">
        <v>497</v>
      </c>
      <c r="C721" s="118" t="s">
        <v>159</v>
      </c>
      <c r="D721" s="118" t="s">
        <v>160</v>
      </c>
      <c r="E721" s="118" t="s">
        <v>525</v>
      </c>
      <c r="F721" s="118" t="s">
        <v>534</v>
      </c>
      <c r="G721" s="118" t="s">
        <v>720</v>
      </c>
      <c r="H721" s="118"/>
      <c r="I721" s="118">
        <v>200</v>
      </c>
      <c r="J721" s="118">
        <v>110</v>
      </c>
      <c r="K721" s="118"/>
      <c r="L721" s="130"/>
    </row>
    <row r="722" spans="1:12">
      <c r="A722" s="118" t="s">
        <v>496</v>
      </c>
      <c r="B722" s="118" t="s">
        <v>497</v>
      </c>
      <c r="C722" s="118" t="s">
        <v>159</v>
      </c>
      <c r="D722" s="118" t="s">
        <v>160</v>
      </c>
      <c r="E722" s="118" t="s">
        <v>529</v>
      </c>
      <c r="F722" s="118" t="s">
        <v>534</v>
      </c>
      <c r="G722" s="118" t="s">
        <v>720</v>
      </c>
      <c r="H722" s="118"/>
      <c r="I722" s="118">
        <v>170</v>
      </c>
      <c r="J722" s="118">
        <v>110</v>
      </c>
      <c r="K722" s="118"/>
      <c r="L722" s="130"/>
    </row>
    <row r="723" spans="1:12">
      <c r="A723" s="118" t="s">
        <v>496</v>
      </c>
      <c r="B723" s="118" t="s">
        <v>497</v>
      </c>
      <c r="C723" s="118" t="s">
        <v>159</v>
      </c>
      <c r="D723" s="118" t="s">
        <v>160</v>
      </c>
      <c r="E723" s="118" t="s">
        <v>530</v>
      </c>
      <c r="F723" s="118" t="s">
        <v>534</v>
      </c>
      <c r="G723" s="118" t="s">
        <v>720</v>
      </c>
      <c r="H723" s="118"/>
      <c r="I723" s="118">
        <v>170</v>
      </c>
      <c r="J723" s="118">
        <v>110</v>
      </c>
      <c r="K723" s="118"/>
      <c r="L723" s="130"/>
    </row>
    <row r="724" spans="1:12">
      <c r="A724" s="118" t="s">
        <v>496</v>
      </c>
      <c r="B724" s="118" t="s">
        <v>497</v>
      </c>
      <c r="C724" s="118" t="s">
        <v>159</v>
      </c>
      <c r="D724" s="118" t="s">
        <v>160</v>
      </c>
      <c r="E724" s="118" t="s">
        <v>531</v>
      </c>
      <c r="F724" s="118" t="s">
        <v>534</v>
      </c>
      <c r="G724" s="118" t="s">
        <v>720</v>
      </c>
      <c r="H724" s="118"/>
      <c r="I724" s="118">
        <v>170</v>
      </c>
      <c r="J724" s="118">
        <v>110</v>
      </c>
      <c r="K724" s="118"/>
      <c r="L724" s="130"/>
    </row>
    <row r="725" spans="1:12">
      <c r="A725" s="118" t="s">
        <v>496</v>
      </c>
      <c r="B725" s="118" t="s">
        <v>497</v>
      </c>
      <c r="C725" s="118" t="s">
        <v>159</v>
      </c>
      <c r="D725" s="118" t="s">
        <v>160</v>
      </c>
      <c r="E725" s="118" t="s">
        <v>532</v>
      </c>
      <c r="F725" s="118" t="s">
        <v>534</v>
      </c>
      <c r="G725" s="118" t="s">
        <v>720</v>
      </c>
      <c r="H725" s="118"/>
      <c r="I725" s="118">
        <v>170</v>
      </c>
      <c r="J725" s="118">
        <v>110</v>
      </c>
      <c r="K725" s="118"/>
      <c r="L725" s="130"/>
    </row>
    <row r="726" spans="1:12">
      <c r="A726" s="118" t="s">
        <v>496</v>
      </c>
      <c r="B726" s="118" t="s">
        <v>497</v>
      </c>
      <c r="C726" s="118" t="s">
        <v>159</v>
      </c>
      <c r="D726" s="118" t="s">
        <v>160</v>
      </c>
      <c r="E726" s="118" t="s">
        <v>533</v>
      </c>
      <c r="F726" s="118" t="s">
        <v>534</v>
      </c>
      <c r="G726" s="118" t="s">
        <v>720</v>
      </c>
      <c r="H726" s="118"/>
      <c r="I726" s="118">
        <v>315</v>
      </c>
      <c r="J726" s="118">
        <v>220</v>
      </c>
      <c r="K726" s="118"/>
      <c r="L726" s="130"/>
    </row>
    <row r="727" spans="1:12">
      <c r="A727" s="118" t="s">
        <v>496</v>
      </c>
      <c r="B727" s="118" t="s">
        <v>497</v>
      </c>
      <c r="C727" s="118" t="s">
        <v>159</v>
      </c>
      <c r="D727" s="118" t="s">
        <v>160</v>
      </c>
      <c r="E727" s="118" t="s">
        <v>500</v>
      </c>
      <c r="F727" s="118" t="s">
        <v>535</v>
      </c>
      <c r="G727" s="118" t="s">
        <v>720</v>
      </c>
      <c r="H727" s="118"/>
      <c r="I727" s="118">
        <v>160</v>
      </c>
      <c r="J727" s="118">
        <v>140</v>
      </c>
      <c r="K727" s="118"/>
      <c r="L727" s="130"/>
    </row>
    <row r="728" spans="1:12">
      <c r="A728" s="118" t="s">
        <v>496</v>
      </c>
      <c r="B728" s="118" t="s">
        <v>497</v>
      </c>
      <c r="C728" s="118" t="s">
        <v>159</v>
      </c>
      <c r="D728" s="118" t="s">
        <v>160</v>
      </c>
      <c r="E728" s="118" t="s">
        <v>498</v>
      </c>
      <c r="F728" s="118" t="s">
        <v>535</v>
      </c>
      <c r="G728" s="118" t="s">
        <v>720</v>
      </c>
      <c r="H728" s="118"/>
      <c r="I728" s="118">
        <v>160</v>
      </c>
      <c r="J728" s="118">
        <v>140</v>
      </c>
      <c r="K728" s="118"/>
      <c r="L728" s="130"/>
    </row>
    <row r="729" spans="1:12">
      <c r="A729" s="118" t="s">
        <v>496</v>
      </c>
      <c r="B729" s="118" t="s">
        <v>497</v>
      </c>
      <c r="C729" s="118" t="s">
        <v>159</v>
      </c>
      <c r="D729" s="118" t="s">
        <v>160</v>
      </c>
      <c r="E729" s="118" t="s">
        <v>526</v>
      </c>
      <c r="F729" s="118" t="s">
        <v>535</v>
      </c>
      <c r="G729" s="118" t="s">
        <v>720</v>
      </c>
      <c r="H729" s="118"/>
      <c r="I729" s="118">
        <v>100</v>
      </c>
      <c r="J729" s="118">
        <v>50</v>
      </c>
      <c r="K729" s="118"/>
      <c r="L729" s="130"/>
    </row>
    <row r="730" spans="1:12">
      <c r="A730" s="118" t="s">
        <v>496</v>
      </c>
      <c r="B730" s="118" t="s">
        <v>497</v>
      </c>
      <c r="C730" s="118" t="s">
        <v>159</v>
      </c>
      <c r="D730" s="118" t="s">
        <v>160</v>
      </c>
      <c r="E730" s="118" t="s">
        <v>536</v>
      </c>
      <c r="F730" s="118" t="s">
        <v>535</v>
      </c>
      <c r="G730" s="118" t="s">
        <v>720</v>
      </c>
      <c r="H730" s="118"/>
      <c r="I730" s="118">
        <v>100</v>
      </c>
      <c r="J730" s="118">
        <v>50</v>
      </c>
      <c r="K730" s="118"/>
      <c r="L730" s="130"/>
    </row>
    <row r="731" spans="1:12">
      <c r="A731" s="118" t="s">
        <v>496</v>
      </c>
      <c r="B731" s="118" t="s">
        <v>497</v>
      </c>
      <c r="C731" s="118" t="s">
        <v>159</v>
      </c>
      <c r="D731" s="118" t="s">
        <v>160</v>
      </c>
      <c r="E731" s="118" t="s">
        <v>504</v>
      </c>
      <c r="F731" s="118" t="s">
        <v>535</v>
      </c>
      <c r="G731" s="118" t="s">
        <v>720</v>
      </c>
      <c r="H731" s="118"/>
      <c r="I731" s="118">
        <v>150</v>
      </c>
      <c r="J731" s="118">
        <v>75</v>
      </c>
      <c r="K731" s="118"/>
      <c r="L731" s="130"/>
    </row>
    <row r="732" spans="1:12">
      <c r="A732" s="118" t="s">
        <v>496</v>
      </c>
      <c r="B732" s="118" t="s">
        <v>497</v>
      </c>
      <c r="C732" s="118" t="s">
        <v>159</v>
      </c>
      <c r="D732" s="118" t="s">
        <v>160</v>
      </c>
      <c r="E732" s="118" t="s">
        <v>505</v>
      </c>
      <c r="F732" s="118" t="s">
        <v>535</v>
      </c>
      <c r="G732" s="118" t="s">
        <v>720</v>
      </c>
      <c r="H732" s="118"/>
      <c r="I732" s="118">
        <v>180</v>
      </c>
      <c r="J732" s="118">
        <v>110</v>
      </c>
      <c r="K732" s="118"/>
      <c r="L732" s="130"/>
    </row>
    <row r="733" spans="1:12">
      <c r="A733" s="118" t="s">
        <v>496</v>
      </c>
      <c r="B733" s="118" t="s">
        <v>497</v>
      </c>
      <c r="C733" s="118" t="s">
        <v>159</v>
      </c>
      <c r="D733" s="118" t="s">
        <v>160</v>
      </c>
      <c r="E733" s="118" t="s">
        <v>506</v>
      </c>
      <c r="F733" s="118" t="s">
        <v>535</v>
      </c>
      <c r="G733" s="118" t="s">
        <v>720</v>
      </c>
      <c r="H733" s="118"/>
      <c r="I733" s="118">
        <v>180</v>
      </c>
      <c r="J733" s="118">
        <v>110</v>
      </c>
      <c r="K733" s="118"/>
      <c r="L733" s="130"/>
    </row>
    <row r="734" spans="1:12">
      <c r="A734" s="118" t="s">
        <v>496</v>
      </c>
      <c r="B734" s="118" t="s">
        <v>497</v>
      </c>
      <c r="C734" s="118" t="s">
        <v>159</v>
      </c>
      <c r="D734" s="118" t="s">
        <v>160</v>
      </c>
      <c r="E734" s="118" t="s">
        <v>507</v>
      </c>
      <c r="F734" s="118" t="s">
        <v>535</v>
      </c>
      <c r="G734" s="118" t="s">
        <v>720</v>
      </c>
      <c r="H734" s="118"/>
      <c r="I734" s="118">
        <v>320</v>
      </c>
      <c r="J734" s="118">
        <v>160</v>
      </c>
      <c r="K734" s="118"/>
      <c r="L734" s="130"/>
    </row>
    <row r="735" spans="1:12">
      <c r="A735" s="118" t="s">
        <v>496</v>
      </c>
      <c r="B735" s="118" t="s">
        <v>497</v>
      </c>
      <c r="C735" s="118" t="s">
        <v>159</v>
      </c>
      <c r="D735" s="118" t="s">
        <v>160</v>
      </c>
      <c r="E735" s="118" t="s">
        <v>508</v>
      </c>
      <c r="F735" s="118" t="s">
        <v>535</v>
      </c>
      <c r="G735" s="118" t="s">
        <v>720</v>
      </c>
      <c r="H735" s="118"/>
      <c r="I735" s="118">
        <v>220</v>
      </c>
      <c r="J735" s="118">
        <v>190</v>
      </c>
      <c r="K735" s="118"/>
      <c r="L735" s="130"/>
    </row>
    <row r="736" spans="1:12">
      <c r="A736" s="118" t="s">
        <v>496</v>
      </c>
      <c r="B736" s="118" t="s">
        <v>497</v>
      </c>
      <c r="C736" s="118" t="s">
        <v>159</v>
      </c>
      <c r="D736" s="118" t="s">
        <v>160</v>
      </c>
      <c r="E736" s="118" t="s">
        <v>509</v>
      </c>
      <c r="F736" s="118" t="s">
        <v>535</v>
      </c>
      <c r="G736" s="118" t="s">
        <v>720</v>
      </c>
      <c r="H736" s="118"/>
      <c r="I736" s="118">
        <v>320</v>
      </c>
      <c r="J736" s="118">
        <v>160</v>
      </c>
      <c r="K736" s="118"/>
      <c r="L736" s="130"/>
    </row>
    <row r="737" spans="1:12">
      <c r="A737" s="118" t="s">
        <v>496</v>
      </c>
      <c r="B737" s="118" t="s">
        <v>497</v>
      </c>
      <c r="C737" s="118" t="s">
        <v>159</v>
      </c>
      <c r="D737" s="118" t="s">
        <v>160</v>
      </c>
      <c r="E737" s="118" t="s">
        <v>510</v>
      </c>
      <c r="F737" s="118" t="s">
        <v>535</v>
      </c>
      <c r="G737" s="118" t="s">
        <v>720</v>
      </c>
      <c r="H737" s="118"/>
      <c r="I737" s="118">
        <v>170</v>
      </c>
      <c r="J737" s="118">
        <v>110</v>
      </c>
      <c r="K737" s="118"/>
      <c r="L737" s="130"/>
    </row>
    <row r="738" spans="1:12">
      <c r="A738" s="118" t="s">
        <v>496</v>
      </c>
      <c r="B738" s="118" t="s">
        <v>497</v>
      </c>
      <c r="C738" s="118" t="s">
        <v>159</v>
      </c>
      <c r="D738" s="118" t="s">
        <v>160</v>
      </c>
      <c r="E738" s="118" t="s">
        <v>513</v>
      </c>
      <c r="F738" s="118" t="s">
        <v>535</v>
      </c>
      <c r="G738" s="118" t="s">
        <v>720</v>
      </c>
      <c r="H738" s="118"/>
      <c r="I738" s="118">
        <v>180</v>
      </c>
      <c r="J738" s="118">
        <v>125</v>
      </c>
      <c r="K738" s="118"/>
      <c r="L738" s="130"/>
    </row>
    <row r="739" spans="1:12">
      <c r="A739" s="118" t="s">
        <v>496</v>
      </c>
      <c r="B739" s="118" t="s">
        <v>497</v>
      </c>
      <c r="C739" s="118" t="s">
        <v>159</v>
      </c>
      <c r="D739" s="118" t="s">
        <v>160</v>
      </c>
      <c r="E739" s="118" t="s">
        <v>512</v>
      </c>
      <c r="F739" s="118" t="s">
        <v>535</v>
      </c>
      <c r="G739" s="118" t="s">
        <v>720</v>
      </c>
      <c r="H739" s="118"/>
      <c r="I739" s="118">
        <v>170</v>
      </c>
      <c r="J739" s="118">
        <v>110</v>
      </c>
      <c r="K739" s="118"/>
      <c r="L739" s="130"/>
    </row>
    <row r="740" spans="1:12">
      <c r="A740" s="118" t="s">
        <v>496</v>
      </c>
      <c r="B740" s="118" t="s">
        <v>497</v>
      </c>
      <c r="C740" s="118" t="s">
        <v>159</v>
      </c>
      <c r="D740" s="118" t="s">
        <v>160</v>
      </c>
      <c r="E740" s="118" t="s">
        <v>511</v>
      </c>
      <c r="F740" s="118" t="s">
        <v>535</v>
      </c>
      <c r="G740" s="118" t="s">
        <v>720</v>
      </c>
      <c r="H740" s="118"/>
      <c r="I740" s="118">
        <v>160</v>
      </c>
      <c r="J740" s="118">
        <v>140</v>
      </c>
      <c r="K740" s="118"/>
      <c r="L740" s="130"/>
    </row>
    <row r="741" spans="1:12">
      <c r="A741" s="118" t="s">
        <v>496</v>
      </c>
      <c r="B741" s="118" t="s">
        <v>497</v>
      </c>
      <c r="C741" s="118" t="s">
        <v>159</v>
      </c>
      <c r="D741" s="118" t="s">
        <v>160</v>
      </c>
      <c r="E741" s="118" t="s">
        <v>516</v>
      </c>
      <c r="F741" s="118" t="s">
        <v>535</v>
      </c>
      <c r="G741" s="118" t="s">
        <v>720</v>
      </c>
      <c r="H741" s="118"/>
      <c r="I741" s="118">
        <v>170</v>
      </c>
      <c r="J741" s="118">
        <v>110</v>
      </c>
      <c r="K741" s="118"/>
      <c r="L741" s="130"/>
    </row>
    <row r="742" spans="1:12">
      <c r="A742" s="118" t="s">
        <v>496</v>
      </c>
      <c r="B742" s="118" t="s">
        <v>497</v>
      </c>
      <c r="C742" s="118" t="s">
        <v>159</v>
      </c>
      <c r="D742" s="118" t="s">
        <v>160</v>
      </c>
      <c r="E742" s="118" t="s">
        <v>517</v>
      </c>
      <c r="F742" s="118" t="s">
        <v>535</v>
      </c>
      <c r="G742" s="118" t="s">
        <v>720</v>
      </c>
      <c r="H742" s="118"/>
      <c r="I742" s="118">
        <v>200</v>
      </c>
      <c r="J742" s="118">
        <v>110</v>
      </c>
      <c r="K742" s="118"/>
      <c r="L742" s="130"/>
    </row>
    <row r="743" spans="1:12">
      <c r="A743" s="118" t="s">
        <v>496</v>
      </c>
      <c r="B743" s="118" t="s">
        <v>497</v>
      </c>
      <c r="C743" s="118" t="s">
        <v>159</v>
      </c>
      <c r="D743" s="118" t="s">
        <v>160</v>
      </c>
      <c r="E743" s="118" t="s">
        <v>518</v>
      </c>
      <c r="F743" s="118" t="s">
        <v>535</v>
      </c>
      <c r="G743" s="118" t="s">
        <v>720</v>
      </c>
      <c r="H743" s="118"/>
      <c r="I743" s="118">
        <v>200</v>
      </c>
      <c r="J743" s="118">
        <v>110</v>
      </c>
      <c r="K743" s="118"/>
      <c r="L743" s="130"/>
    </row>
    <row r="744" spans="1:12">
      <c r="A744" s="118" t="s">
        <v>496</v>
      </c>
      <c r="B744" s="118" t="s">
        <v>497</v>
      </c>
      <c r="C744" s="118" t="s">
        <v>159</v>
      </c>
      <c r="D744" s="118" t="s">
        <v>160</v>
      </c>
      <c r="E744" s="118" t="s">
        <v>527</v>
      </c>
      <c r="F744" s="118" t="s">
        <v>535</v>
      </c>
      <c r="G744" s="118" t="s">
        <v>720</v>
      </c>
      <c r="H744" s="118"/>
      <c r="I744" s="118">
        <v>200</v>
      </c>
      <c r="J744" s="118">
        <v>110</v>
      </c>
      <c r="K744" s="118"/>
      <c r="L744" s="130"/>
    </row>
    <row r="745" spans="1:12">
      <c r="A745" s="118" t="s">
        <v>496</v>
      </c>
      <c r="B745" s="118" t="s">
        <v>497</v>
      </c>
      <c r="C745" s="118" t="s">
        <v>159</v>
      </c>
      <c r="D745" s="118" t="s">
        <v>160</v>
      </c>
      <c r="E745" s="118" t="s">
        <v>520</v>
      </c>
      <c r="F745" s="118" t="s">
        <v>535</v>
      </c>
      <c r="G745" s="118" t="s">
        <v>720</v>
      </c>
      <c r="H745" s="118"/>
      <c r="I745" s="118">
        <v>220</v>
      </c>
      <c r="J745" s="118">
        <v>140</v>
      </c>
      <c r="K745" s="118"/>
      <c r="L745" s="130"/>
    </row>
    <row r="746" spans="1:12">
      <c r="A746" s="118" t="s">
        <v>496</v>
      </c>
      <c r="B746" s="118" t="s">
        <v>497</v>
      </c>
      <c r="C746" s="118" t="s">
        <v>159</v>
      </c>
      <c r="D746" s="118" t="s">
        <v>160</v>
      </c>
      <c r="E746" s="118" t="s">
        <v>378</v>
      </c>
      <c r="F746" s="118" t="s">
        <v>535</v>
      </c>
      <c r="G746" s="118" t="s">
        <v>720</v>
      </c>
      <c r="H746" s="118"/>
      <c r="I746" s="118">
        <v>220</v>
      </c>
      <c r="J746" s="118">
        <v>130</v>
      </c>
      <c r="K746" s="118"/>
      <c r="L746" s="130"/>
    </row>
    <row r="747" spans="1:12">
      <c r="A747" s="118" t="s">
        <v>496</v>
      </c>
      <c r="B747" s="118" t="s">
        <v>497</v>
      </c>
      <c r="C747" s="118" t="s">
        <v>159</v>
      </c>
      <c r="D747" s="118" t="s">
        <v>160</v>
      </c>
      <c r="E747" s="118" t="s">
        <v>521</v>
      </c>
      <c r="F747" s="118" t="s">
        <v>535</v>
      </c>
      <c r="G747" s="118" t="s">
        <v>720</v>
      </c>
      <c r="H747" s="118"/>
      <c r="I747" s="118">
        <v>220</v>
      </c>
      <c r="J747" s="118">
        <v>130</v>
      </c>
      <c r="K747" s="118"/>
      <c r="L747" s="130"/>
    </row>
    <row r="748" spans="1:12">
      <c r="A748" s="118" t="s">
        <v>496</v>
      </c>
      <c r="B748" s="118" t="s">
        <v>497</v>
      </c>
      <c r="C748" s="118" t="s">
        <v>159</v>
      </c>
      <c r="D748" s="118" t="s">
        <v>160</v>
      </c>
      <c r="E748" s="118" t="s">
        <v>522</v>
      </c>
      <c r="F748" s="118" t="s">
        <v>535</v>
      </c>
      <c r="G748" s="118" t="s">
        <v>720</v>
      </c>
      <c r="H748" s="118"/>
      <c r="I748" s="118">
        <v>180</v>
      </c>
      <c r="J748" s="118">
        <v>125</v>
      </c>
      <c r="K748" s="118"/>
      <c r="L748" s="130"/>
    </row>
    <row r="749" spans="1:12">
      <c r="A749" s="118" t="s">
        <v>496</v>
      </c>
      <c r="B749" s="118" t="s">
        <v>497</v>
      </c>
      <c r="C749" s="118" t="s">
        <v>159</v>
      </c>
      <c r="D749" s="118" t="s">
        <v>160</v>
      </c>
      <c r="E749" s="118" t="s">
        <v>523</v>
      </c>
      <c r="F749" s="118" t="s">
        <v>535</v>
      </c>
      <c r="G749" s="118" t="s">
        <v>720</v>
      </c>
      <c r="H749" s="118"/>
      <c r="I749" s="118">
        <v>180</v>
      </c>
      <c r="J749" s="118">
        <v>125</v>
      </c>
      <c r="K749" s="118"/>
      <c r="L749" s="130"/>
    </row>
    <row r="750" spans="1:12">
      <c r="A750" s="118" t="s">
        <v>496</v>
      </c>
      <c r="B750" s="118" t="s">
        <v>497</v>
      </c>
      <c r="C750" s="118" t="s">
        <v>159</v>
      </c>
      <c r="D750" s="118" t="s">
        <v>160</v>
      </c>
      <c r="E750" s="118" t="s">
        <v>524</v>
      </c>
      <c r="F750" s="118" t="s">
        <v>535</v>
      </c>
      <c r="G750" s="118" t="s">
        <v>720</v>
      </c>
      <c r="H750" s="118"/>
      <c r="I750" s="118">
        <v>180</v>
      </c>
      <c r="J750" s="118">
        <v>125</v>
      </c>
      <c r="K750" s="118"/>
      <c r="L750" s="130"/>
    </row>
    <row r="751" spans="1:12">
      <c r="A751" s="118" t="s">
        <v>496</v>
      </c>
      <c r="B751" s="118" t="s">
        <v>497</v>
      </c>
      <c r="C751" s="118" t="s">
        <v>159</v>
      </c>
      <c r="D751" s="118" t="s">
        <v>160</v>
      </c>
      <c r="E751" s="118" t="s">
        <v>525</v>
      </c>
      <c r="F751" s="118" t="s">
        <v>535</v>
      </c>
      <c r="G751" s="118" t="s">
        <v>720</v>
      </c>
      <c r="H751" s="118"/>
      <c r="I751" s="118">
        <v>180</v>
      </c>
      <c r="J751" s="118">
        <v>125</v>
      </c>
      <c r="K751" s="118"/>
      <c r="L751" s="130"/>
    </row>
    <row r="752" spans="1:12">
      <c r="A752" s="118" t="s">
        <v>496</v>
      </c>
      <c r="B752" s="118" t="s">
        <v>497</v>
      </c>
      <c r="C752" s="118" t="s">
        <v>159</v>
      </c>
      <c r="D752" s="118" t="s">
        <v>160</v>
      </c>
      <c r="E752" s="118" t="s">
        <v>537</v>
      </c>
      <c r="F752" s="118" t="s">
        <v>535</v>
      </c>
      <c r="G752" s="118" t="s">
        <v>720</v>
      </c>
      <c r="H752" s="118"/>
      <c r="I752" s="118">
        <v>260</v>
      </c>
      <c r="J752" s="118">
        <v>170</v>
      </c>
      <c r="K752" s="118"/>
      <c r="L752" s="130"/>
    </row>
    <row r="753" spans="1:12">
      <c r="A753" s="118" t="s">
        <v>496</v>
      </c>
      <c r="B753" s="118" t="s">
        <v>497</v>
      </c>
      <c r="C753" s="118" t="s">
        <v>159</v>
      </c>
      <c r="D753" s="118" t="s">
        <v>160</v>
      </c>
      <c r="E753" s="118" t="s">
        <v>538</v>
      </c>
      <c r="F753" s="118" t="s">
        <v>535</v>
      </c>
      <c r="G753" s="118" t="s">
        <v>720</v>
      </c>
      <c r="H753" s="118"/>
      <c r="I753" s="118">
        <v>160</v>
      </c>
      <c r="J753" s="118">
        <v>100</v>
      </c>
      <c r="K753" s="118"/>
      <c r="L753" s="130"/>
    </row>
    <row r="754" spans="1:12">
      <c r="A754" s="118" t="s">
        <v>496</v>
      </c>
      <c r="B754" s="118" t="s">
        <v>497</v>
      </c>
      <c r="C754" s="118" t="s">
        <v>159</v>
      </c>
      <c r="D754" s="118" t="s">
        <v>160</v>
      </c>
      <c r="E754" s="118" t="s">
        <v>539</v>
      </c>
      <c r="F754" s="118" t="s">
        <v>535</v>
      </c>
      <c r="G754" s="118" t="s">
        <v>720</v>
      </c>
      <c r="H754" s="118"/>
      <c r="I754" s="118">
        <v>160</v>
      </c>
      <c r="J754" s="118">
        <v>100</v>
      </c>
      <c r="K754" s="118"/>
      <c r="L754" s="130"/>
    </row>
    <row r="755" spans="1:12">
      <c r="A755" s="118" t="s">
        <v>496</v>
      </c>
      <c r="B755" s="118" t="s">
        <v>497</v>
      </c>
      <c r="C755" s="118" t="s">
        <v>159</v>
      </c>
      <c r="D755" s="118" t="s">
        <v>160</v>
      </c>
      <c r="E755" s="118" t="s">
        <v>540</v>
      </c>
      <c r="F755" s="118" t="s">
        <v>535</v>
      </c>
      <c r="G755" s="118" t="s">
        <v>720</v>
      </c>
      <c r="H755" s="118"/>
      <c r="I755" s="118">
        <v>200</v>
      </c>
      <c r="J755" s="118">
        <v>100</v>
      </c>
      <c r="K755" s="118"/>
      <c r="L755" s="130"/>
    </row>
    <row r="756" spans="1:12">
      <c r="A756" s="118" t="s">
        <v>496</v>
      </c>
      <c r="B756" s="118" t="s">
        <v>497</v>
      </c>
      <c r="C756" s="118" t="s">
        <v>159</v>
      </c>
      <c r="D756" s="118" t="s">
        <v>160</v>
      </c>
      <c r="E756" s="118" t="s">
        <v>541</v>
      </c>
      <c r="F756" s="118" t="s">
        <v>535</v>
      </c>
      <c r="G756" s="118" t="s">
        <v>720</v>
      </c>
      <c r="H756" s="118"/>
      <c r="I756" s="118">
        <v>200</v>
      </c>
      <c r="J756" s="118">
        <v>100</v>
      </c>
      <c r="K756" s="118"/>
      <c r="L756" s="130"/>
    </row>
    <row r="757" spans="1:12">
      <c r="A757" s="118" t="s">
        <v>496</v>
      </c>
      <c r="B757" s="118" t="s">
        <v>497</v>
      </c>
      <c r="C757" s="118" t="s">
        <v>159</v>
      </c>
      <c r="D757" s="118" t="s">
        <v>160</v>
      </c>
      <c r="E757" s="118" t="s">
        <v>542</v>
      </c>
      <c r="F757" s="118" t="s">
        <v>535</v>
      </c>
      <c r="G757" s="118" t="s">
        <v>720</v>
      </c>
      <c r="H757" s="118"/>
      <c r="I757" s="118">
        <v>160</v>
      </c>
      <c r="J757" s="118">
        <v>100</v>
      </c>
      <c r="K757" s="118"/>
      <c r="L757" s="130"/>
    </row>
    <row r="758" spans="1:12">
      <c r="A758" s="118" t="s">
        <v>496</v>
      </c>
      <c r="B758" s="118" t="s">
        <v>497</v>
      </c>
      <c r="C758" s="118" t="s">
        <v>159</v>
      </c>
      <c r="D758" s="118" t="s">
        <v>160</v>
      </c>
      <c r="E758" s="118" t="s">
        <v>543</v>
      </c>
      <c r="F758" s="118" t="s">
        <v>535</v>
      </c>
      <c r="G758" s="118" t="s">
        <v>720</v>
      </c>
      <c r="H758" s="118"/>
      <c r="I758" s="118">
        <v>170</v>
      </c>
      <c r="J758" s="118">
        <v>110</v>
      </c>
      <c r="K758" s="118"/>
      <c r="L758" s="130"/>
    </row>
    <row r="759" spans="1:12">
      <c r="A759" s="118" t="s">
        <v>496</v>
      </c>
      <c r="B759" s="118" t="s">
        <v>497</v>
      </c>
      <c r="C759" s="118" t="s">
        <v>159</v>
      </c>
      <c r="D759" s="118" t="s">
        <v>160</v>
      </c>
      <c r="E759" s="118" t="s">
        <v>544</v>
      </c>
      <c r="F759" s="118" t="s">
        <v>535</v>
      </c>
      <c r="G759" s="118" t="s">
        <v>720</v>
      </c>
      <c r="H759" s="118"/>
      <c r="I759" s="118">
        <v>170</v>
      </c>
      <c r="J759" s="118">
        <v>110</v>
      </c>
      <c r="K759" s="118"/>
      <c r="L759" s="130"/>
    </row>
    <row r="760" spans="1:12">
      <c r="A760" s="118" t="s">
        <v>496</v>
      </c>
      <c r="B760" s="118" t="s">
        <v>497</v>
      </c>
      <c r="C760" s="118" t="s">
        <v>159</v>
      </c>
      <c r="D760" s="118" t="s">
        <v>160</v>
      </c>
      <c r="E760" s="118" t="s">
        <v>530</v>
      </c>
      <c r="F760" s="118" t="s">
        <v>535</v>
      </c>
      <c r="G760" s="118" t="s">
        <v>720</v>
      </c>
      <c r="H760" s="118"/>
      <c r="I760" s="118">
        <v>170</v>
      </c>
      <c r="J760" s="118">
        <v>110</v>
      </c>
      <c r="K760" s="118"/>
      <c r="L760" s="130"/>
    </row>
    <row r="761" spans="1:12">
      <c r="A761" s="118" t="s">
        <v>496</v>
      </c>
      <c r="B761" s="118" t="s">
        <v>497</v>
      </c>
      <c r="C761" s="118" t="s">
        <v>159</v>
      </c>
      <c r="D761" s="118" t="s">
        <v>160</v>
      </c>
      <c r="E761" s="118" t="s">
        <v>545</v>
      </c>
      <c r="F761" s="118" t="s">
        <v>535</v>
      </c>
      <c r="G761" s="118" t="s">
        <v>720</v>
      </c>
      <c r="H761" s="118"/>
      <c r="I761" s="118">
        <v>170</v>
      </c>
      <c r="J761" s="118">
        <v>110</v>
      </c>
      <c r="K761" s="118"/>
      <c r="L761" s="130"/>
    </row>
    <row r="762" spans="1:12">
      <c r="A762" s="118" t="s">
        <v>496</v>
      </c>
      <c r="B762" s="118" t="s">
        <v>497</v>
      </c>
      <c r="C762" s="118" t="s">
        <v>159</v>
      </c>
      <c r="D762" s="118" t="s">
        <v>160</v>
      </c>
      <c r="E762" s="118" t="s">
        <v>500</v>
      </c>
      <c r="F762" s="118" t="s">
        <v>546</v>
      </c>
      <c r="G762" s="118" t="s">
        <v>720</v>
      </c>
      <c r="H762" s="118"/>
      <c r="I762" s="118">
        <v>160</v>
      </c>
      <c r="J762" s="118">
        <v>140</v>
      </c>
      <c r="K762" s="118"/>
      <c r="L762" s="130"/>
    </row>
    <row r="763" spans="1:12">
      <c r="A763" s="118" t="s">
        <v>496</v>
      </c>
      <c r="B763" s="118" t="s">
        <v>497</v>
      </c>
      <c r="C763" s="118" t="s">
        <v>159</v>
      </c>
      <c r="D763" s="118" t="s">
        <v>160</v>
      </c>
      <c r="E763" s="118" t="s">
        <v>498</v>
      </c>
      <c r="F763" s="118" t="s">
        <v>546</v>
      </c>
      <c r="G763" s="118" t="s">
        <v>720</v>
      </c>
      <c r="H763" s="118"/>
      <c r="I763" s="118">
        <v>160</v>
      </c>
      <c r="J763" s="118">
        <v>140</v>
      </c>
      <c r="K763" s="118"/>
      <c r="L763" s="130"/>
    </row>
    <row r="764" spans="1:12">
      <c r="A764" s="118" t="s">
        <v>496</v>
      </c>
      <c r="B764" s="118" t="s">
        <v>497</v>
      </c>
      <c r="C764" s="118" t="s">
        <v>159</v>
      </c>
      <c r="D764" s="118" t="s">
        <v>160</v>
      </c>
      <c r="E764" s="118" t="s">
        <v>526</v>
      </c>
      <c r="F764" s="118" t="s">
        <v>546</v>
      </c>
      <c r="G764" s="118" t="s">
        <v>720</v>
      </c>
      <c r="H764" s="118"/>
      <c r="I764" s="118">
        <v>100</v>
      </c>
      <c r="J764" s="118">
        <v>50</v>
      </c>
      <c r="K764" s="118"/>
      <c r="L764" s="130"/>
    </row>
    <row r="765" spans="1:12">
      <c r="A765" s="118" t="s">
        <v>496</v>
      </c>
      <c r="B765" s="118" t="s">
        <v>497</v>
      </c>
      <c r="C765" s="118" t="s">
        <v>159</v>
      </c>
      <c r="D765" s="118" t="s">
        <v>160</v>
      </c>
      <c r="E765" s="118" t="s">
        <v>536</v>
      </c>
      <c r="F765" s="118" t="s">
        <v>546</v>
      </c>
      <c r="G765" s="118" t="s">
        <v>720</v>
      </c>
      <c r="H765" s="118"/>
      <c r="I765" s="118">
        <v>100</v>
      </c>
      <c r="J765" s="118">
        <v>50</v>
      </c>
      <c r="K765" s="118"/>
      <c r="L765" s="130"/>
    </row>
    <row r="766" spans="1:12">
      <c r="A766" s="118" t="s">
        <v>496</v>
      </c>
      <c r="B766" s="118" t="s">
        <v>497</v>
      </c>
      <c r="C766" s="118" t="s">
        <v>159</v>
      </c>
      <c r="D766" s="118" t="s">
        <v>160</v>
      </c>
      <c r="E766" s="118" t="s">
        <v>504</v>
      </c>
      <c r="F766" s="118" t="s">
        <v>546</v>
      </c>
      <c r="G766" s="118" t="s">
        <v>720</v>
      </c>
      <c r="H766" s="118"/>
      <c r="I766" s="118">
        <v>150</v>
      </c>
      <c r="J766" s="118">
        <v>75</v>
      </c>
      <c r="K766" s="118"/>
      <c r="L766" s="130"/>
    </row>
    <row r="767" spans="1:12">
      <c r="A767" s="118" t="s">
        <v>496</v>
      </c>
      <c r="B767" s="118" t="s">
        <v>497</v>
      </c>
      <c r="C767" s="118" t="s">
        <v>159</v>
      </c>
      <c r="D767" s="118" t="s">
        <v>160</v>
      </c>
      <c r="E767" s="118" t="s">
        <v>505</v>
      </c>
      <c r="F767" s="118" t="s">
        <v>546</v>
      </c>
      <c r="G767" s="118" t="s">
        <v>720</v>
      </c>
      <c r="H767" s="118"/>
      <c r="I767" s="118">
        <v>180</v>
      </c>
      <c r="J767" s="118">
        <v>110</v>
      </c>
      <c r="K767" s="118"/>
      <c r="L767" s="130"/>
    </row>
    <row r="768" spans="1:12">
      <c r="A768" s="118" t="s">
        <v>496</v>
      </c>
      <c r="B768" s="118" t="s">
        <v>497</v>
      </c>
      <c r="C768" s="118" t="s">
        <v>159</v>
      </c>
      <c r="D768" s="118" t="s">
        <v>160</v>
      </c>
      <c r="E768" s="118" t="s">
        <v>506</v>
      </c>
      <c r="F768" s="118" t="s">
        <v>546</v>
      </c>
      <c r="G768" s="118" t="s">
        <v>720</v>
      </c>
      <c r="H768" s="118"/>
      <c r="I768" s="118">
        <v>180</v>
      </c>
      <c r="J768" s="118">
        <v>110</v>
      </c>
      <c r="K768" s="118"/>
      <c r="L768" s="130"/>
    </row>
    <row r="769" spans="1:12">
      <c r="A769" s="118" t="s">
        <v>496</v>
      </c>
      <c r="B769" s="118" t="s">
        <v>497</v>
      </c>
      <c r="C769" s="118" t="s">
        <v>159</v>
      </c>
      <c r="D769" s="118" t="s">
        <v>160</v>
      </c>
      <c r="E769" s="118" t="s">
        <v>507</v>
      </c>
      <c r="F769" s="118" t="s">
        <v>546</v>
      </c>
      <c r="G769" s="118" t="s">
        <v>720</v>
      </c>
      <c r="H769" s="118"/>
      <c r="I769" s="118">
        <v>320</v>
      </c>
      <c r="J769" s="118">
        <v>160</v>
      </c>
      <c r="K769" s="118"/>
      <c r="L769" s="130"/>
    </row>
    <row r="770" spans="1:12">
      <c r="A770" s="118" t="s">
        <v>496</v>
      </c>
      <c r="B770" s="118" t="s">
        <v>497</v>
      </c>
      <c r="C770" s="118" t="s">
        <v>159</v>
      </c>
      <c r="D770" s="118" t="s">
        <v>160</v>
      </c>
      <c r="E770" s="118" t="s">
        <v>508</v>
      </c>
      <c r="F770" s="118" t="s">
        <v>546</v>
      </c>
      <c r="G770" s="118" t="s">
        <v>720</v>
      </c>
      <c r="H770" s="118"/>
      <c r="I770" s="118">
        <v>220</v>
      </c>
      <c r="J770" s="118">
        <v>190</v>
      </c>
      <c r="K770" s="118"/>
      <c r="L770" s="130"/>
    </row>
    <row r="771" spans="1:12">
      <c r="A771" s="118" t="s">
        <v>496</v>
      </c>
      <c r="B771" s="118" t="s">
        <v>497</v>
      </c>
      <c r="C771" s="118" t="s">
        <v>159</v>
      </c>
      <c r="D771" s="118" t="s">
        <v>160</v>
      </c>
      <c r="E771" s="118" t="s">
        <v>509</v>
      </c>
      <c r="F771" s="118" t="s">
        <v>546</v>
      </c>
      <c r="G771" s="118" t="s">
        <v>720</v>
      </c>
      <c r="H771" s="118"/>
      <c r="I771" s="118">
        <v>320</v>
      </c>
      <c r="J771" s="118">
        <v>160</v>
      </c>
      <c r="K771" s="118"/>
      <c r="L771" s="130"/>
    </row>
    <row r="772" spans="1:12">
      <c r="A772" s="118" t="s">
        <v>496</v>
      </c>
      <c r="B772" s="118" t="s">
        <v>497</v>
      </c>
      <c r="C772" s="118" t="s">
        <v>159</v>
      </c>
      <c r="D772" s="118" t="s">
        <v>160</v>
      </c>
      <c r="E772" s="118" t="s">
        <v>510</v>
      </c>
      <c r="F772" s="118" t="s">
        <v>546</v>
      </c>
      <c r="G772" s="118" t="s">
        <v>720</v>
      </c>
      <c r="H772" s="118"/>
      <c r="I772" s="118">
        <v>170</v>
      </c>
      <c r="J772" s="118">
        <v>110</v>
      </c>
      <c r="K772" s="118"/>
      <c r="L772" s="130"/>
    </row>
    <row r="773" spans="1:12">
      <c r="A773" s="118" t="s">
        <v>496</v>
      </c>
      <c r="B773" s="118" t="s">
        <v>497</v>
      </c>
      <c r="C773" s="118" t="s">
        <v>159</v>
      </c>
      <c r="D773" s="118" t="s">
        <v>160</v>
      </c>
      <c r="E773" s="118" t="s">
        <v>513</v>
      </c>
      <c r="F773" s="118" t="s">
        <v>546</v>
      </c>
      <c r="G773" s="118" t="s">
        <v>720</v>
      </c>
      <c r="H773" s="118"/>
      <c r="I773" s="118">
        <v>180</v>
      </c>
      <c r="J773" s="118">
        <v>125</v>
      </c>
      <c r="K773" s="118"/>
      <c r="L773" s="130"/>
    </row>
    <row r="774" spans="1:12">
      <c r="A774" s="118" t="s">
        <v>496</v>
      </c>
      <c r="B774" s="118" t="s">
        <v>497</v>
      </c>
      <c r="C774" s="118" t="s">
        <v>159</v>
      </c>
      <c r="D774" s="118" t="s">
        <v>160</v>
      </c>
      <c r="E774" s="118" t="s">
        <v>512</v>
      </c>
      <c r="F774" s="118" t="s">
        <v>546</v>
      </c>
      <c r="G774" s="118" t="s">
        <v>720</v>
      </c>
      <c r="H774" s="118"/>
      <c r="I774" s="118">
        <v>170</v>
      </c>
      <c r="J774" s="118">
        <v>110</v>
      </c>
      <c r="K774" s="118"/>
      <c r="L774" s="130"/>
    </row>
    <row r="775" spans="1:12">
      <c r="A775" s="118" t="s">
        <v>496</v>
      </c>
      <c r="B775" s="118" t="s">
        <v>497</v>
      </c>
      <c r="C775" s="118" t="s">
        <v>159</v>
      </c>
      <c r="D775" s="118" t="s">
        <v>160</v>
      </c>
      <c r="E775" s="118" t="s">
        <v>511</v>
      </c>
      <c r="F775" s="118" t="s">
        <v>546</v>
      </c>
      <c r="G775" s="118" t="s">
        <v>720</v>
      </c>
      <c r="H775" s="118"/>
      <c r="I775" s="118">
        <v>160</v>
      </c>
      <c r="J775" s="118">
        <v>140</v>
      </c>
      <c r="K775" s="118"/>
      <c r="L775" s="130"/>
    </row>
    <row r="776" spans="1:12">
      <c r="A776" s="118" t="s">
        <v>496</v>
      </c>
      <c r="B776" s="118" t="s">
        <v>497</v>
      </c>
      <c r="C776" s="118" t="s">
        <v>159</v>
      </c>
      <c r="D776" s="118" t="s">
        <v>160</v>
      </c>
      <c r="E776" s="118" t="s">
        <v>516</v>
      </c>
      <c r="F776" s="118" t="s">
        <v>546</v>
      </c>
      <c r="G776" s="118" t="s">
        <v>720</v>
      </c>
      <c r="H776" s="118"/>
      <c r="I776" s="118">
        <v>170</v>
      </c>
      <c r="J776" s="118">
        <v>110</v>
      </c>
      <c r="K776" s="118"/>
      <c r="L776" s="130"/>
    </row>
    <row r="777" spans="1:12">
      <c r="A777" s="118" t="s">
        <v>496</v>
      </c>
      <c r="B777" s="118" t="s">
        <v>497</v>
      </c>
      <c r="C777" s="118" t="s">
        <v>159</v>
      </c>
      <c r="D777" s="118" t="s">
        <v>160</v>
      </c>
      <c r="E777" s="118" t="s">
        <v>517</v>
      </c>
      <c r="F777" s="118" t="s">
        <v>546</v>
      </c>
      <c r="G777" s="118" t="s">
        <v>720</v>
      </c>
      <c r="H777" s="118"/>
      <c r="I777" s="118">
        <v>200</v>
      </c>
      <c r="J777" s="118">
        <v>110</v>
      </c>
      <c r="K777" s="118"/>
      <c r="L777" s="130"/>
    </row>
    <row r="778" spans="1:12">
      <c r="A778" s="118" t="s">
        <v>496</v>
      </c>
      <c r="B778" s="118" t="s">
        <v>497</v>
      </c>
      <c r="C778" s="118" t="s">
        <v>159</v>
      </c>
      <c r="D778" s="118" t="s">
        <v>160</v>
      </c>
      <c r="E778" s="118" t="s">
        <v>518</v>
      </c>
      <c r="F778" s="118" t="s">
        <v>546</v>
      </c>
      <c r="G778" s="118" t="s">
        <v>720</v>
      </c>
      <c r="H778" s="118"/>
      <c r="I778" s="118">
        <v>200</v>
      </c>
      <c r="J778" s="118">
        <v>110</v>
      </c>
      <c r="K778" s="118"/>
      <c r="L778" s="130"/>
    </row>
    <row r="779" spans="1:12">
      <c r="A779" s="118" t="s">
        <v>496</v>
      </c>
      <c r="B779" s="118" t="s">
        <v>497</v>
      </c>
      <c r="C779" s="118" t="s">
        <v>159</v>
      </c>
      <c r="D779" s="118" t="s">
        <v>160</v>
      </c>
      <c r="E779" s="118" t="s">
        <v>527</v>
      </c>
      <c r="F779" s="118" t="s">
        <v>546</v>
      </c>
      <c r="G779" s="118" t="s">
        <v>720</v>
      </c>
      <c r="H779" s="118"/>
      <c r="I779" s="118">
        <v>200</v>
      </c>
      <c r="J779" s="118">
        <v>110</v>
      </c>
      <c r="K779" s="118"/>
      <c r="L779" s="130"/>
    </row>
    <row r="780" spans="1:12">
      <c r="A780" s="118" t="s">
        <v>496</v>
      </c>
      <c r="B780" s="118" t="s">
        <v>497</v>
      </c>
      <c r="C780" s="118" t="s">
        <v>159</v>
      </c>
      <c r="D780" s="118" t="s">
        <v>160</v>
      </c>
      <c r="E780" s="118" t="s">
        <v>520</v>
      </c>
      <c r="F780" s="118" t="s">
        <v>546</v>
      </c>
      <c r="G780" s="118" t="s">
        <v>720</v>
      </c>
      <c r="H780" s="118"/>
      <c r="I780" s="118">
        <v>220</v>
      </c>
      <c r="J780" s="118">
        <v>140</v>
      </c>
      <c r="K780" s="118"/>
      <c r="L780" s="130"/>
    </row>
    <row r="781" spans="1:12">
      <c r="A781" s="118" t="s">
        <v>496</v>
      </c>
      <c r="B781" s="118" t="s">
        <v>497</v>
      </c>
      <c r="C781" s="118" t="s">
        <v>159</v>
      </c>
      <c r="D781" s="118" t="s">
        <v>160</v>
      </c>
      <c r="E781" s="118" t="s">
        <v>378</v>
      </c>
      <c r="F781" s="118" t="s">
        <v>546</v>
      </c>
      <c r="G781" s="118" t="s">
        <v>720</v>
      </c>
      <c r="H781" s="118"/>
      <c r="I781" s="118">
        <v>220</v>
      </c>
      <c r="J781" s="118">
        <v>130</v>
      </c>
      <c r="K781" s="118"/>
      <c r="L781" s="130"/>
    </row>
    <row r="782" spans="1:12">
      <c r="A782" s="118" t="s">
        <v>496</v>
      </c>
      <c r="B782" s="118" t="s">
        <v>497</v>
      </c>
      <c r="C782" s="118" t="s">
        <v>159</v>
      </c>
      <c r="D782" s="118" t="s">
        <v>160</v>
      </c>
      <c r="E782" s="118" t="s">
        <v>521</v>
      </c>
      <c r="F782" s="118" t="s">
        <v>546</v>
      </c>
      <c r="G782" s="118" t="s">
        <v>720</v>
      </c>
      <c r="H782" s="118"/>
      <c r="I782" s="118">
        <v>220</v>
      </c>
      <c r="J782" s="118">
        <v>130</v>
      </c>
      <c r="K782" s="118"/>
      <c r="L782" s="130"/>
    </row>
    <row r="783" spans="1:12">
      <c r="A783" s="118" t="s">
        <v>496</v>
      </c>
      <c r="B783" s="118" t="s">
        <v>497</v>
      </c>
      <c r="C783" s="118" t="s">
        <v>159</v>
      </c>
      <c r="D783" s="118" t="s">
        <v>160</v>
      </c>
      <c r="E783" s="118" t="s">
        <v>522</v>
      </c>
      <c r="F783" s="118" t="s">
        <v>546</v>
      </c>
      <c r="G783" s="118" t="s">
        <v>720</v>
      </c>
      <c r="H783" s="118"/>
      <c r="I783" s="118">
        <v>180</v>
      </c>
      <c r="J783" s="118">
        <v>125</v>
      </c>
      <c r="K783" s="118"/>
      <c r="L783" s="130"/>
    </row>
    <row r="784" spans="1:12">
      <c r="A784" s="118" t="s">
        <v>496</v>
      </c>
      <c r="B784" s="118" t="s">
        <v>497</v>
      </c>
      <c r="C784" s="118" t="s">
        <v>159</v>
      </c>
      <c r="D784" s="118" t="s">
        <v>160</v>
      </c>
      <c r="E784" s="118" t="s">
        <v>523</v>
      </c>
      <c r="F784" s="118" t="s">
        <v>546</v>
      </c>
      <c r="G784" s="118" t="s">
        <v>720</v>
      </c>
      <c r="H784" s="118"/>
      <c r="I784" s="118">
        <v>180</v>
      </c>
      <c r="J784" s="118">
        <v>125</v>
      </c>
      <c r="K784" s="118"/>
      <c r="L784" s="130"/>
    </row>
    <row r="785" spans="1:12">
      <c r="A785" s="118" t="s">
        <v>496</v>
      </c>
      <c r="B785" s="118" t="s">
        <v>497</v>
      </c>
      <c r="C785" s="118" t="s">
        <v>159</v>
      </c>
      <c r="D785" s="118" t="s">
        <v>160</v>
      </c>
      <c r="E785" s="118" t="s">
        <v>524</v>
      </c>
      <c r="F785" s="118" t="s">
        <v>546</v>
      </c>
      <c r="G785" s="118" t="s">
        <v>720</v>
      </c>
      <c r="H785" s="118"/>
      <c r="I785" s="118">
        <v>180</v>
      </c>
      <c r="J785" s="118">
        <v>125</v>
      </c>
      <c r="K785" s="118"/>
      <c r="L785" s="130"/>
    </row>
    <row r="786" spans="1:12">
      <c r="A786" s="118" t="s">
        <v>496</v>
      </c>
      <c r="B786" s="118" t="s">
        <v>497</v>
      </c>
      <c r="C786" s="118" t="s">
        <v>159</v>
      </c>
      <c r="D786" s="118" t="s">
        <v>160</v>
      </c>
      <c r="E786" s="118" t="s">
        <v>525</v>
      </c>
      <c r="F786" s="118" t="s">
        <v>546</v>
      </c>
      <c r="G786" s="118" t="s">
        <v>720</v>
      </c>
      <c r="H786" s="118"/>
      <c r="I786" s="118">
        <v>180</v>
      </c>
      <c r="J786" s="118">
        <v>125</v>
      </c>
      <c r="K786" s="118"/>
      <c r="L786" s="130"/>
    </row>
    <row r="787" spans="1:12">
      <c r="A787" s="118" t="s">
        <v>496</v>
      </c>
      <c r="B787" s="118" t="s">
        <v>497</v>
      </c>
      <c r="C787" s="118" t="s">
        <v>159</v>
      </c>
      <c r="D787" s="118" t="s">
        <v>160</v>
      </c>
      <c r="E787" s="118" t="s">
        <v>537</v>
      </c>
      <c r="F787" s="118" t="s">
        <v>546</v>
      </c>
      <c r="G787" s="118" t="s">
        <v>720</v>
      </c>
      <c r="H787" s="118"/>
      <c r="I787" s="118">
        <v>260</v>
      </c>
      <c r="J787" s="118">
        <v>170</v>
      </c>
      <c r="K787" s="118"/>
      <c r="L787" s="130"/>
    </row>
    <row r="788" spans="1:12">
      <c r="A788" s="118" t="s">
        <v>496</v>
      </c>
      <c r="B788" s="118" t="s">
        <v>497</v>
      </c>
      <c r="C788" s="118" t="s">
        <v>159</v>
      </c>
      <c r="D788" s="118" t="s">
        <v>160</v>
      </c>
      <c r="E788" s="118" t="s">
        <v>538</v>
      </c>
      <c r="F788" s="118" t="s">
        <v>546</v>
      </c>
      <c r="G788" s="118" t="s">
        <v>720</v>
      </c>
      <c r="H788" s="118"/>
      <c r="I788" s="118">
        <v>160</v>
      </c>
      <c r="J788" s="118">
        <v>100</v>
      </c>
      <c r="K788" s="118"/>
      <c r="L788" s="130"/>
    </row>
    <row r="789" spans="1:12">
      <c r="A789" s="118" t="s">
        <v>496</v>
      </c>
      <c r="B789" s="118" t="s">
        <v>497</v>
      </c>
      <c r="C789" s="118" t="s">
        <v>159</v>
      </c>
      <c r="D789" s="118" t="s">
        <v>160</v>
      </c>
      <c r="E789" s="118" t="s">
        <v>539</v>
      </c>
      <c r="F789" s="118" t="s">
        <v>546</v>
      </c>
      <c r="G789" s="118" t="s">
        <v>720</v>
      </c>
      <c r="H789" s="118"/>
      <c r="I789" s="118">
        <v>160</v>
      </c>
      <c r="J789" s="118">
        <v>100</v>
      </c>
      <c r="K789" s="118"/>
      <c r="L789" s="130"/>
    </row>
    <row r="790" spans="1:12">
      <c r="A790" s="118" t="s">
        <v>496</v>
      </c>
      <c r="B790" s="118" t="s">
        <v>497</v>
      </c>
      <c r="C790" s="118" t="s">
        <v>159</v>
      </c>
      <c r="D790" s="118" t="s">
        <v>160</v>
      </c>
      <c r="E790" s="118" t="s">
        <v>540</v>
      </c>
      <c r="F790" s="118" t="s">
        <v>546</v>
      </c>
      <c r="G790" s="118" t="s">
        <v>720</v>
      </c>
      <c r="H790" s="118"/>
      <c r="I790" s="118">
        <v>200</v>
      </c>
      <c r="J790" s="118">
        <v>100</v>
      </c>
      <c r="K790" s="118"/>
      <c r="L790" s="130"/>
    </row>
    <row r="791" spans="1:12">
      <c r="A791" s="118" t="s">
        <v>496</v>
      </c>
      <c r="B791" s="118" t="s">
        <v>497</v>
      </c>
      <c r="C791" s="118" t="s">
        <v>159</v>
      </c>
      <c r="D791" s="118" t="s">
        <v>160</v>
      </c>
      <c r="E791" s="118" t="s">
        <v>541</v>
      </c>
      <c r="F791" s="118" t="s">
        <v>546</v>
      </c>
      <c r="G791" s="118" t="s">
        <v>720</v>
      </c>
      <c r="H791" s="118"/>
      <c r="I791" s="118">
        <v>200</v>
      </c>
      <c r="J791" s="118">
        <v>100</v>
      </c>
      <c r="K791" s="118"/>
      <c r="L791" s="130"/>
    </row>
    <row r="792" spans="1:12">
      <c r="A792" s="118" t="s">
        <v>496</v>
      </c>
      <c r="B792" s="118" t="s">
        <v>497</v>
      </c>
      <c r="C792" s="118" t="s">
        <v>159</v>
      </c>
      <c r="D792" s="118" t="s">
        <v>160</v>
      </c>
      <c r="E792" s="118" t="s">
        <v>542</v>
      </c>
      <c r="F792" s="118" t="s">
        <v>546</v>
      </c>
      <c r="G792" s="118" t="s">
        <v>720</v>
      </c>
      <c r="H792" s="118"/>
      <c r="I792" s="118">
        <v>160</v>
      </c>
      <c r="J792" s="118">
        <v>100</v>
      </c>
      <c r="K792" s="118"/>
      <c r="L792" s="130"/>
    </row>
    <row r="793" spans="1:12">
      <c r="A793" s="118" t="s">
        <v>496</v>
      </c>
      <c r="B793" s="118" t="s">
        <v>497</v>
      </c>
      <c r="C793" s="118" t="s">
        <v>159</v>
      </c>
      <c r="D793" s="118" t="s">
        <v>160</v>
      </c>
      <c r="E793" s="118" t="s">
        <v>543</v>
      </c>
      <c r="F793" s="118" t="s">
        <v>546</v>
      </c>
      <c r="G793" s="118" t="s">
        <v>720</v>
      </c>
      <c r="H793" s="118"/>
      <c r="I793" s="118">
        <v>170</v>
      </c>
      <c r="J793" s="118">
        <v>110</v>
      </c>
      <c r="K793" s="118"/>
      <c r="L793" s="130"/>
    </row>
    <row r="794" spans="1:12">
      <c r="A794" s="118" t="s">
        <v>496</v>
      </c>
      <c r="B794" s="118" t="s">
        <v>497</v>
      </c>
      <c r="C794" s="118" t="s">
        <v>159</v>
      </c>
      <c r="D794" s="118" t="s">
        <v>160</v>
      </c>
      <c r="E794" s="118" t="s">
        <v>544</v>
      </c>
      <c r="F794" s="118" t="s">
        <v>546</v>
      </c>
      <c r="G794" s="118" t="s">
        <v>720</v>
      </c>
      <c r="H794" s="118"/>
      <c r="I794" s="118">
        <v>170</v>
      </c>
      <c r="J794" s="118">
        <v>110</v>
      </c>
      <c r="K794" s="118"/>
      <c r="L794" s="130"/>
    </row>
    <row r="795" spans="1:12">
      <c r="A795" s="118" t="s">
        <v>496</v>
      </c>
      <c r="B795" s="118" t="s">
        <v>497</v>
      </c>
      <c r="C795" s="118" t="s">
        <v>159</v>
      </c>
      <c r="D795" s="118" t="s">
        <v>160</v>
      </c>
      <c r="E795" s="118" t="s">
        <v>530</v>
      </c>
      <c r="F795" s="118" t="s">
        <v>546</v>
      </c>
      <c r="G795" s="118" t="s">
        <v>720</v>
      </c>
      <c r="H795" s="118"/>
      <c r="I795" s="118">
        <v>170</v>
      </c>
      <c r="J795" s="118">
        <v>110</v>
      </c>
      <c r="K795" s="118"/>
      <c r="L795" s="130"/>
    </row>
    <row r="796" spans="1:12">
      <c r="A796" s="118" t="s">
        <v>496</v>
      </c>
      <c r="B796" s="118" t="s">
        <v>497</v>
      </c>
      <c r="C796" s="118" t="s">
        <v>159</v>
      </c>
      <c r="D796" s="118" t="s">
        <v>160</v>
      </c>
      <c r="E796" s="118" t="s">
        <v>545</v>
      </c>
      <c r="F796" s="118" t="s">
        <v>546</v>
      </c>
      <c r="G796" s="118" t="s">
        <v>720</v>
      </c>
      <c r="H796" s="118"/>
      <c r="I796" s="118">
        <v>170</v>
      </c>
      <c r="J796" s="118">
        <v>110</v>
      </c>
      <c r="K796" s="118"/>
      <c r="L796" s="130"/>
    </row>
    <row r="797" spans="1:12">
      <c r="A797" s="118" t="s">
        <v>496</v>
      </c>
      <c r="B797" s="118" t="s">
        <v>497</v>
      </c>
      <c r="C797" s="118" t="s">
        <v>159</v>
      </c>
      <c r="D797" s="118" t="s">
        <v>160</v>
      </c>
      <c r="E797" s="118" t="s">
        <v>500</v>
      </c>
      <c r="F797" s="118" t="s">
        <v>547</v>
      </c>
      <c r="G797" s="118" t="s">
        <v>720</v>
      </c>
      <c r="H797" s="118"/>
      <c r="I797" s="118">
        <v>160</v>
      </c>
      <c r="J797" s="118">
        <v>140</v>
      </c>
      <c r="K797" s="118"/>
      <c r="L797" s="130"/>
    </row>
    <row r="798" spans="1:12">
      <c r="A798" s="118" t="s">
        <v>496</v>
      </c>
      <c r="B798" s="118" t="s">
        <v>497</v>
      </c>
      <c r="C798" s="118" t="s">
        <v>159</v>
      </c>
      <c r="D798" s="118" t="s">
        <v>160</v>
      </c>
      <c r="E798" s="118" t="s">
        <v>498</v>
      </c>
      <c r="F798" s="118" t="s">
        <v>547</v>
      </c>
      <c r="G798" s="118" t="s">
        <v>720</v>
      </c>
      <c r="H798" s="118"/>
      <c r="I798" s="118">
        <v>160</v>
      </c>
      <c r="J798" s="118">
        <v>140</v>
      </c>
      <c r="K798" s="118"/>
      <c r="L798" s="130"/>
    </row>
    <row r="799" spans="1:12">
      <c r="A799" s="118" t="s">
        <v>496</v>
      </c>
      <c r="B799" s="118" t="s">
        <v>497</v>
      </c>
      <c r="C799" s="118" t="s">
        <v>159</v>
      </c>
      <c r="D799" s="118" t="s">
        <v>160</v>
      </c>
      <c r="E799" s="118" t="s">
        <v>526</v>
      </c>
      <c r="F799" s="118" t="s">
        <v>547</v>
      </c>
      <c r="G799" s="118" t="s">
        <v>720</v>
      </c>
      <c r="H799" s="118"/>
      <c r="I799" s="118">
        <v>100</v>
      </c>
      <c r="J799" s="118">
        <v>50</v>
      </c>
      <c r="K799" s="118"/>
      <c r="L799" s="130"/>
    </row>
    <row r="800" spans="1:12">
      <c r="A800" s="118" t="s">
        <v>496</v>
      </c>
      <c r="B800" s="118" t="s">
        <v>497</v>
      </c>
      <c r="C800" s="118" t="s">
        <v>159</v>
      </c>
      <c r="D800" s="118" t="s">
        <v>160</v>
      </c>
      <c r="E800" s="118" t="s">
        <v>536</v>
      </c>
      <c r="F800" s="118" t="s">
        <v>547</v>
      </c>
      <c r="G800" s="118" t="s">
        <v>720</v>
      </c>
      <c r="H800" s="118"/>
      <c r="I800" s="118">
        <v>100</v>
      </c>
      <c r="J800" s="118">
        <v>50</v>
      </c>
      <c r="K800" s="118"/>
      <c r="L800" s="130"/>
    </row>
    <row r="801" spans="1:12">
      <c r="A801" s="118" t="s">
        <v>496</v>
      </c>
      <c r="B801" s="118" t="s">
        <v>497</v>
      </c>
      <c r="C801" s="118" t="s">
        <v>159</v>
      </c>
      <c r="D801" s="118" t="s">
        <v>160</v>
      </c>
      <c r="E801" s="118" t="s">
        <v>504</v>
      </c>
      <c r="F801" s="118" t="s">
        <v>547</v>
      </c>
      <c r="G801" s="118" t="s">
        <v>720</v>
      </c>
      <c r="H801" s="118"/>
      <c r="I801" s="118">
        <v>150</v>
      </c>
      <c r="J801" s="118">
        <v>75</v>
      </c>
      <c r="K801" s="118"/>
      <c r="L801" s="130"/>
    </row>
    <row r="802" spans="1:12">
      <c r="A802" s="118" t="s">
        <v>496</v>
      </c>
      <c r="B802" s="118" t="s">
        <v>497</v>
      </c>
      <c r="C802" s="118" t="s">
        <v>159</v>
      </c>
      <c r="D802" s="118" t="s">
        <v>160</v>
      </c>
      <c r="E802" s="118" t="s">
        <v>505</v>
      </c>
      <c r="F802" s="118" t="s">
        <v>547</v>
      </c>
      <c r="G802" s="118" t="s">
        <v>720</v>
      </c>
      <c r="H802" s="118"/>
      <c r="I802" s="118">
        <v>180</v>
      </c>
      <c r="J802" s="118">
        <v>110</v>
      </c>
      <c r="K802" s="118"/>
      <c r="L802" s="130"/>
    </row>
    <row r="803" spans="1:12">
      <c r="A803" s="118" t="s">
        <v>496</v>
      </c>
      <c r="B803" s="118" t="s">
        <v>497</v>
      </c>
      <c r="C803" s="118" t="s">
        <v>159</v>
      </c>
      <c r="D803" s="118" t="s">
        <v>160</v>
      </c>
      <c r="E803" s="118" t="s">
        <v>506</v>
      </c>
      <c r="F803" s="118" t="s">
        <v>547</v>
      </c>
      <c r="G803" s="118" t="s">
        <v>720</v>
      </c>
      <c r="H803" s="118"/>
      <c r="I803" s="118">
        <v>180</v>
      </c>
      <c r="J803" s="118">
        <v>110</v>
      </c>
      <c r="K803" s="118"/>
      <c r="L803" s="130"/>
    </row>
    <row r="804" spans="1:12">
      <c r="A804" s="118" t="s">
        <v>496</v>
      </c>
      <c r="B804" s="118" t="s">
        <v>497</v>
      </c>
      <c r="C804" s="118" t="s">
        <v>159</v>
      </c>
      <c r="D804" s="118" t="s">
        <v>160</v>
      </c>
      <c r="E804" s="118" t="s">
        <v>507</v>
      </c>
      <c r="F804" s="118" t="s">
        <v>547</v>
      </c>
      <c r="G804" s="118" t="s">
        <v>720</v>
      </c>
      <c r="H804" s="118"/>
      <c r="I804" s="118">
        <v>320</v>
      </c>
      <c r="J804" s="118">
        <v>160</v>
      </c>
      <c r="K804" s="118"/>
      <c r="L804" s="130"/>
    </row>
    <row r="805" spans="1:12">
      <c r="A805" s="118" t="s">
        <v>496</v>
      </c>
      <c r="B805" s="118" t="s">
        <v>497</v>
      </c>
      <c r="C805" s="118" t="s">
        <v>159</v>
      </c>
      <c r="D805" s="118" t="s">
        <v>160</v>
      </c>
      <c r="E805" s="118" t="s">
        <v>508</v>
      </c>
      <c r="F805" s="118" t="s">
        <v>547</v>
      </c>
      <c r="G805" s="118" t="s">
        <v>720</v>
      </c>
      <c r="H805" s="118"/>
      <c r="I805" s="118">
        <v>220</v>
      </c>
      <c r="J805" s="118">
        <v>190</v>
      </c>
      <c r="K805" s="118"/>
      <c r="L805" s="130"/>
    </row>
    <row r="806" spans="1:12">
      <c r="A806" s="118" t="s">
        <v>496</v>
      </c>
      <c r="B806" s="118" t="s">
        <v>497</v>
      </c>
      <c r="C806" s="118" t="s">
        <v>159</v>
      </c>
      <c r="D806" s="118" t="s">
        <v>160</v>
      </c>
      <c r="E806" s="118" t="s">
        <v>509</v>
      </c>
      <c r="F806" s="118" t="s">
        <v>547</v>
      </c>
      <c r="G806" s="118" t="s">
        <v>720</v>
      </c>
      <c r="H806" s="118"/>
      <c r="I806" s="118">
        <v>320</v>
      </c>
      <c r="J806" s="118">
        <v>160</v>
      </c>
      <c r="K806" s="118"/>
      <c r="L806" s="130"/>
    </row>
    <row r="807" spans="1:12">
      <c r="A807" s="118" t="s">
        <v>496</v>
      </c>
      <c r="B807" s="118" t="s">
        <v>497</v>
      </c>
      <c r="C807" s="118" t="s">
        <v>159</v>
      </c>
      <c r="D807" s="118" t="s">
        <v>160</v>
      </c>
      <c r="E807" s="118" t="s">
        <v>510</v>
      </c>
      <c r="F807" s="118" t="s">
        <v>547</v>
      </c>
      <c r="G807" s="118" t="s">
        <v>720</v>
      </c>
      <c r="H807" s="118"/>
      <c r="I807" s="118">
        <v>170</v>
      </c>
      <c r="J807" s="118">
        <v>110</v>
      </c>
      <c r="K807" s="118"/>
      <c r="L807" s="130"/>
    </row>
    <row r="808" spans="1:12">
      <c r="A808" s="118" t="s">
        <v>496</v>
      </c>
      <c r="B808" s="118" t="s">
        <v>497</v>
      </c>
      <c r="C808" s="118" t="s">
        <v>159</v>
      </c>
      <c r="D808" s="118" t="s">
        <v>160</v>
      </c>
      <c r="E808" s="118" t="s">
        <v>513</v>
      </c>
      <c r="F808" s="118" t="s">
        <v>547</v>
      </c>
      <c r="G808" s="118" t="s">
        <v>720</v>
      </c>
      <c r="H808" s="118"/>
      <c r="I808" s="118">
        <v>180</v>
      </c>
      <c r="J808" s="118">
        <v>125</v>
      </c>
      <c r="K808" s="118"/>
      <c r="L808" s="130"/>
    </row>
    <row r="809" spans="1:12">
      <c r="A809" s="118" t="s">
        <v>496</v>
      </c>
      <c r="B809" s="118" t="s">
        <v>497</v>
      </c>
      <c r="C809" s="118" t="s">
        <v>159</v>
      </c>
      <c r="D809" s="118" t="s">
        <v>160</v>
      </c>
      <c r="E809" s="118" t="s">
        <v>512</v>
      </c>
      <c r="F809" s="118" t="s">
        <v>547</v>
      </c>
      <c r="G809" s="118" t="s">
        <v>720</v>
      </c>
      <c r="H809" s="118"/>
      <c r="I809" s="118">
        <v>170</v>
      </c>
      <c r="J809" s="118">
        <v>110</v>
      </c>
      <c r="K809" s="118"/>
      <c r="L809" s="130"/>
    </row>
    <row r="810" spans="1:12">
      <c r="A810" s="118" t="s">
        <v>496</v>
      </c>
      <c r="B810" s="118" t="s">
        <v>497</v>
      </c>
      <c r="C810" s="118" t="s">
        <v>159</v>
      </c>
      <c r="D810" s="118" t="s">
        <v>160</v>
      </c>
      <c r="E810" s="118" t="s">
        <v>511</v>
      </c>
      <c r="F810" s="118" t="s">
        <v>547</v>
      </c>
      <c r="G810" s="118" t="s">
        <v>720</v>
      </c>
      <c r="H810" s="118"/>
      <c r="I810" s="118">
        <v>160</v>
      </c>
      <c r="J810" s="118">
        <v>140</v>
      </c>
      <c r="K810" s="118"/>
      <c r="L810" s="130"/>
    </row>
    <row r="811" spans="1:12">
      <c r="A811" s="118" t="s">
        <v>496</v>
      </c>
      <c r="B811" s="118" t="s">
        <v>497</v>
      </c>
      <c r="C811" s="118" t="s">
        <v>159</v>
      </c>
      <c r="D811" s="118" t="s">
        <v>160</v>
      </c>
      <c r="E811" s="118" t="s">
        <v>516</v>
      </c>
      <c r="F811" s="118" t="s">
        <v>547</v>
      </c>
      <c r="G811" s="118" t="s">
        <v>720</v>
      </c>
      <c r="H811" s="118"/>
      <c r="I811" s="118">
        <v>170</v>
      </c>
      <c r="J811" s="118">
        <v>110</v>
      </c>
      <c r="K811" s="118"/>
      <c r="L811" s="130"/>
    </row>
    <row r="812" spans="1:12">
      <c r="A812" s="118" t="s">
        <v>496</v>
      </c>
      <c r="B812" s="118" t="s">
        <v>497</v>
      </c>
      <c r="C812" s="118" t="s">
        <v>159</v>
      </c>
      <c r="D812" s="118" t="s">
        <v>160</v>
      </c>
      <c r="E812" s="118" t="s">
        <v>517</v>
      </c>
      <c r="F812" s="118" t="s">
        <v>547</v>
      </c>
      <c r="G812" s="118" t="s">
        <v>720</v>
      </c>
      <c r="H812" s="118"/>
      <c r="I812" s="118">
        <v>200</v>
      </c>
      <c r="J812" s="118">
        <v>110</v>
      </c>
      <c r="K812" s="118"/>
      <c r="L812" s="130"/>
    </row>
    <row r="813" spans="1:12">
      <c r="A813" s="118" t="s">
        <v>496</v>
      </c>
      <c r="B813" s="118" t="s">
        <v>497</v>
      </c>
      <c r="C813" s="118" t="s">
        <v>159</v>
      </c>
      <c r="D813" s="118" t="s">
        <v>160</v>
      </c>
      <c r="E813" s="118" t="s">
        <v>518</v>
      </c>
      <c r="F813" s="118" t="s">
        <v>547</v>
      </c>
      <c r="G813" s="118" t="s">
        <v>720</v>
      </c>
      <c r="H813" s="118"/>
      <c r="I813" s="118">
        <v>200</v>
      </c>
      <c r="J813" s="118">
        <v>110</v>
      </c>
      <c r="K813" s="118"/>
      <c r="L813" s="130"/>
    </row>
    <row r="814" spans="1:12">
      <c r="A814" s="118" t="s">
        <v>496</v>
      </c>
      <c r="B814" s="118" t="s">
        <v>497</v>
      </c>
      <c r="C814" s="118" t="s">
        <v>159</v>
      </c>
      <c r="D814" s="118" t="s">
        <v>160</v>
      </c>
      <c r="E814" s="118" t="s">
        <v>527</v>
      </c>
      <c r="F814" s="118" t="s">
        <v>547</v>
      </c>
      <c r="G814" s="118" t="s">
        <v>720</v>
      </c>
      <c r="H814" s="118"/>
      <c r="I814" s="118">
        <v>200</v>
      </c>
      <c r="J814" s="118">
        <v>110</v>
      </c>
      <c r="K814" s="118"/>
      <c r="L814" s="130"/>
    </row>
    <row r="815" spans="1:12">
      <c r="A815" s="118" t="s">
        <v>496</v>
      </c>
      <c r="B815" s="118" t="s">
        <v>497</v>
      </c>
      <c r="C815" s="118" t="s">
        <v>159</v>
      </c>
      <c r="D815" s="118" t="s">
        <v>160</v>
      </c>
      <c r="E815" s="118" t="s">
        <v>520</v>
      </c>
      <c r="F815" s="118" t="s">
        <v>547</v>
      </c>
      <c r="G815" s="118" t="s">
        <v>720</v>
      </c>
      <c r="H815" s="118"/>
      <c r="I815" s="118">
        <v>220</v>
      </c>
      <c r="J815" s="118">
        <v>140</v>
      </c>
      <c r="K815" s="118"/>
      <c r="L815" s="130"/>
    </row>
    <row r="816" spans="1:12">
      <c r="A816" s="118" t="s">
        <v>496</v>
      </c>
      <c r="B816" s="118" t="s">
        <v>497</v>
      </c>
      <c r="C816" s="118" t="s">
        <v>159</v>
      </c>
      <c r="D816" s="118" t="s">
        <v>160</v>
      </c>
      <c r="E816" s="118" t="s">
        <v>378</v>
      </c>
      <c r="F816" s="118" t="s">
        <v>547</v>
      </c>
      <c r="G816" s="118" t="s">
        <v>720</v>
      </c>
      <c r="H816" s="118"/>
      <c r="I816" s="118">
        <v>220</v>
      </c>
      <c r="J816" s="118">
        <v>130</v>
      </c>
      <c r="K816" s="118"/>
      <c r="L816" s="130"/>
    </row>
    <row r="817" spans="1:12">
      <c r="A817" s="118" t="s">
        <v>496</v>
      </c>
      <c r="B817" s="118" t="s">
        <v>497</v>
      </c>
      <c r="C817" s="118" t="s">
        <v>159</v>
      </c>
      <c r="D817" s="118" t="s">
        <v>160</v>
      </c>
      <c r="E817" s="118" t="s">
        <v>521</v>
      </c>
      <c r="F817" s="118" t="s">
        <v>547</v>
      </c>
      <c r="G817" s="118" t="s">
        <v>720</v>
      </c>
      <c r="H817" s="118"/>
      <c r="I817" s="118">
        <v>220</v>
      </c>
      <c r="J817" s="118">
        <v>130</v>
      </c>
      <c r="K817" s="118"/>
      <c r="L817" s="130"/>
    </row>
    <row r="818" spans="1:12">
      <c r="A818" s="118" t="s">
        <v>496</v>
      </c>
      <c r="B818" s="118" t="s">
        <v>497</v>
      </c>
      <c r="C818" s="118" t="s">
        <v>159</v>
      </c>
      <c r="D818" s="118" t="s">
        <v>160</v>
      </c>
      <c r="E818" s="118" t="s">
        <v>522</v>
      </c>
      <c r="F818" s="118" t="s">
        <v>547</v>
      </c>
      <c r="G818" s="118" t="s">
        <v>720</v>
      </c>
      <c r="H818" s="118"/>
      <c r="I818" s="118">
        <v>180</v>
      </c>
      <c r="J818" s="118">
        <v>125</v>
      </c>
      <c r="K818" s="118"/>
      <c r="L818" s="130"/>
    </row>
    <row r="819" spans="1:12">
      <c r="A819" s="118" t="s">
        <v>496</v>
      </c>
      <c r="B819" s="118" t="s">
        <v>497</v>
      </c>
      <c r="C819" s="118" t="s">
        <v>159</v>
      </c>
      <c r="D819" s="118" t="s">
        <v>160</v>
      </c>
      <c r="E819" s="118" t="s">
        <v>523</v>
      </c>
      <c r="F819" s="118" t="s">
        <v>547</v>
      </c>
      <c r="G819" s="118" t="s">
        <v>720</v>
      </c>
      <c r="H819" s="118"/>
      <c r="I819" s="118">
        <v>180</v>
      </c>
      <c r="J819" s="118">
        <v>125</v>
      </c>
      <c r="K819" s="118"/>
      <c r="L819" s="130"/>
    </row>
    <row r="820" spans="1:12">
      <c r="A820" s="118" t="s">
        <v>496</v>
      </c>
      <c r="B820" s="118" t="s">
        <v>497</v>
      </c>
      <c r="C820" s="118" t="s">
        <v>159</v>
      </c>
      <c r="D820" s="118" t="s">
        <v>160</v>
      </c>
      <c r="E820" s="118" t="s">
        <v>524</v>
      </c>
      <c r="F820" s="118" t="s">
        <v>547</v>
      </c>
      <c r="G820" s="118" t="s">
        <v>720</v>
      </c>
      <c r="H820" s="118"/>
      <c r="I820" s="118">
        <v>180</v>
      </c>
      <c r="J820" s="118">
        <v>125</v>
      </c>
      <c r="K820" s="118"/>
      <c r="L820" s="130"/>
    </row>
    <row r="821" spans="1:12">
      <c r="A821" s="118" t="s">
        <v>496</v>
      </c>
      <c r="B821" s="118" t="s">
        <v>497</v>
      </c>
      <c r="C821" s="118" t="s">
        <v>159</v>
      </c>
      <c r="D821" s="118" t="s">
        <v>160</v>
      </c>
      <c r="E821" s="118" t="s">
        <v>525</v>
      </c>
      <c r="F821" s="118" t="s">
        <v>547</v>
      </c>
      <c r="G821" s="118" t="s">
        <v>720</v>
      </c>
      <c r="H821" s="118"/>
      <c r="I821" s="118">
        <v>180</v>
      </c>
      <c r="J821" s="118">
        <v>125</v>
      </c>
      <c r="K821" s="118"/>
      <c r="L821" s="130"/>
    </row>
    <row r="822" spans="1:12">
      <c r="A822" s="118" t="s">
        <v>496</v>
      </c>
      <c r="B822" s="118" t="s">
        <v>497</v>
      </c>
      <c r="C822" s="118" t="s">
        <v>159</v>
      </c>
      <c r="D822" s="118" t="s">
        <v>160</v>
      </c>
      <c r="E822" s="118" t="s">
        <v>537</v>
      </c>
      <c r="F822" s="118" t="s">
        <v>547</v>
      </c>
      <c r="G822" s="118" t="s">
        <v>720</v>
      </c>
      <c r="H822" s="118"/>
      <c r="I822" s="118">
        <v>260</v>
      </c>
      <c r="J822" s="118">
        <v>170</v>
      </c>
      <c r="K822" s="118"/>
      <c r="L822" s="130"/>
    </row>
    <row r="823" spans="1:12">
      <c r="A823" s="118" t="s">
        <v>496</v>
      </c>
      <c r="B823" s="118" t="s">
        <v>497</v>
      </c>
      <c r="C823" s="118" t="s">
        <v>159</v>
      </c>
      <c r="D823" s="118" t="s">
        <v>160</v>
      </c>
      <c r="E823" s="118" t="s">
        <v>538</v>
      </c>
      <c r="F823" s="118" t="s">
        <v>547</v>
      </c>
      <c r="G823" s="118" t="s">
        <v>720</v>
      </c>
      <c r="H823" s="118"/>
      <c r="I823" s="118">
        <v>160</v>
      </c>
      <c r="J823" s="118">
        <v>100</v>
      </c>
      <c r="K823" s="118"/>
      <c r="L823" s="130"/>
    </row>
    <row r="824" spans="1:12">
      <c r="A824" s="118" t="s">
        <v>496</v>
      </c>
      <c r="B824" s="118" t="s">
        <v>497</v>
      </c>
      <c r="C824" s="118" t="s">
        <v>159</v>
      </c>
      <c r="D824" s="118" t="s">
        <v>160</v>
      </c>
      <c r="E824" s="118" t="s">
        <v>539</v>
      </c>
      <c r="F824" s="118" t="s">
        <v>547</v>
      </c>
      <c r="G824" s="118" t="s">
        <v>720</v>
      </c>
      <c r="H824" s="118"/>
      <c r="I824" s="118">
        <v>160</v>
      </c>
      <c r="J824" s="118">
        <v>100</v>
      </c>
      <c r="K824" s="118"/>
      <c r="L824" s="130"/>
    </row>
    <row r="825" spans="1:12">
      <c r="A825" s="118" t="s">
        <v>496</v>
      </c>
      <c r="B825" s="118" t="s">
        <v>497</v>
      </c>
      <c r="C825" s="118" t="s">
        <v>159</v>
      </c>
      <c r="D825" s="118" t="s">
        <v>160</v>
      </c>
      <c r="E825" s="118" t="s">
        <v>540</v>
      </c>
      <c r="F825" s="118" t="s">
        <v>547</v>
      </c>
      <c r="G825" s="118" t="s">
        <v>720</v>
      </c>
      <c r="H825" s="118"/>
      <c r="I825" s="118">
        <v>200</v>
      </c>
      <c r="J825" s="118">
        <v>100</v>
      </c>
      <c r="K825" s="118"/>
      <c r="L825" s="130"/>
    </row>
    <row r="826" spans="1:12">
      <c r="A826" s="118" t="s">
        <v>496</v>
      </c>
      <c r="B826" s="118" t="s">
        <v>497</v>
      </c>
      <c r="C826" s="118" t="s">
        <v>159</v>
      </c>
      <c r="D826" s="118" t="s">
        <v>160</v>
      </c>
      <c r="E826" s="118" t="s">
        <v>541</v>
      </c>
      <c r="F826" s="118" t="s">
        <v>547</v>
      </c>
      <c r="G826" s="118" t="s">
        <v>720</v>
      </c>
      <c r="H826" s="118"/>
      <c r="I826" s="118">
        <v>200</v>
      </c>
      <c r="J826" s="118">
        <v>100</v>
      </c>
      <c r="K826" s="118"/>
      <c r="L826" s="130"/>
    </row>
    <row r="827" spans="1:12">
      <c r="A827" s="118" t="s">
        <v>496</v>
      </c>
      <c r="B827" s="118" t="s">
        <v>497</v>
      </c>
      <c r="C827" s="118" t="s">
        <v>159</v>
      </c>
      <c r="D827" s="118" t="s">
        <v>160</v>
      </c>
      <c r="E827" s="118" t="s">
        <v>542</v>
      </c>
      <c r="F827" s="118" t="s">
        <v>547</v>
      </c>
      <c r="G827" s="118" t="s">
        <v>720</v>
      </c>
      <c r="H827" s="118"/>
      <c r="I827" s="118">
        <v>160</v>
      </c>
      <c r="J827" s="118">
        <v>100</v>
      </c>
      <c r="K827" s="118"/>
      <c r="L827" s="130"/>
    </row>
    <row r="828" spans="1:12">
      <c r="A828" s="118" t="s">
        <v>496</v>
      </c>
      <c r="B828" s="118" t="s">
        <v>497</v>
      </c>
      <c r="C828" s="118" t="s">
        <v>159</v>
      </c>
      <c r="D828" s="118" t="s">
        <v>160</v>
      </c>
      <c r="E828" s="118" t="s">
        <v>543</v>
      </c>
      <c r="F828" s="118" t="s">
        <v>547</v>
      </c>
      <c r="G828" s="118" t="s">
        <v>720</v>
      </c>
      <c r="H828" s="118"/>
      <c r="I828" s="118">
        <v>170</v>
      </c>
      <c r="J828" s="118">
        <v>110</v>
      </c>
      <c r="K828" s="118"/>
      <c r="L828" s="130"/>
    </row>
    <row r="829" spans="1:12">
      <c r="A829" s="118" t="s">
        <v>496</v>
      </c>
      <c r="B829" s="118" t="s">
        <v>497</v>
      </c>
      <c r="C829" s="118" t="s">
        <v>159</v>
      </c>
      <c r="D829" s="118" t="s">
        <v>160</v>
      </c>
      <c r="E829" s="118" t="s">
        <v>544</v>
      </c>
      <c r="F829" s="118" t="s">
        <v>547</v>
      </c>
      <c r="G829" s="118" t="s">
        <v>720</v>
      </c>
      <c r="H829" s="118"/>
      <c r="I829" s="118">
        <v>170</v>
      </c>
      <c r="J829" s="118">
        <v>110</v>
      </c>
      <c r="K829" s="118"/>
      <c r="L829" s="130"/>
    </row>
    <row r="830" spans="1:12">
      <c r="A830" s="118" t="s">
        <v>496</v>
      </c>
      <c r="B830" s="118" t="s">
        <v>497</v>
      </c>
      <c r="C830" s="118" t="s">
        <v>159</v>
      </c>
      <c r="D830" s="118" t="s">
        <v>160</v>
      </c>
      <c r="E830" s="118" t="s">
        <v>500</v>
      </c>
      <c r="F830" s="118" t="s">
        <v>548</v>
      </c>
      <c r="G830" s="118" t="s">
        <v>720</v>
      </c>
      <c r="H830" s="118"/>
      <c r="I830" s="118">
        <v>160</v>
      </c>
      <c r="J830" s="118">
        <v>140</v>
      </c>
      <c r="K830" s="118"/>
      <c r="L830" s="130"/>
    </row>
    <row r="831" spans="1:12">
      <c r="A831" s="118" t="s">
        <v>496</v>
      </c>
      <c r="B831" s="118" t="s">
        <v>497</v>
      </c>
      <c r="C831" s="118" t="s">
        <v>159</v>
      </c>
      <c r="D831" s="118" t="s">
        <v>160</v>
      </c>
      <c r="E831" s="118" t="s">
        <v>498</v>
      </c>
      <c r="F831" s="118" t="s">
        <v>548</v>
      </c>
      <c r="G831" s="118" t="s">
        <v>720</v>
      </c>
      <c r="H831" s="118"/>
      <c r="I831" s="118">
        <v>160</v>
      </c>
      <c r="J831" s="118">
        <v>140</v>
      </c>
      <c r="K831" s="118"/>
      <c r="L831" s="130"/>
    </row>
    <row r="832" spans="1:12">
      <c r="A832" s="118" t="s">
        <v>496</v>
      </c>
      <c r="B832" s="118" t="s">
        <v>497</v>
      </c>
      <c r="C832" s="118" t="s">
        <v>159</v>
      </c>
      <c r="D832" s="118" t="s">
        <v>160</v>
      </c>
      <c r="E832" s="118" t="s">
        <v>526</v>
      </c>
      <c r="F832" s="118" t="s">
        <v>548</v>
      </c>
      <c r="G832" s="118" t="s">
        <v>720</v>
      </c>
      <c r="H832" s="118"/>
      <c r="I832" s="118">
        <v>100</v>
      </c>
      <c r="J832" s="118">
        <v>50</v>
      </c>
      <c r="K832" s="118"/>
      <c r="L832" s="130"/>
    </row>
    <row r="833" spans="1:12">
      <c r="A833" s="118" t="s">
        <v>496</v>
      </c>
      <c r="B833" s="118" t="s">
        <v>497</v>
      </c>
      <c r="C833" s="118" t="s">
        <v>159</v>
      </c>
      <c r="D833" s="118" t="s">
        <v>160</v>
      </c>
      <c r="E833" s="118" t="s">
        <v>536</v>
      </c>
      <c r="F833" s="118" t="s">
        <v>548</v>
      </c>
      <c r="G833" s="118" t="s">
        <v>720</v>
      </c>
      <c r="H833" s="118"/>
      <c r="I833" s="118">
        <v>100</v>
      </c>
      <c r="J833" s="118">
        <v>50</v>
      </c>
      <c r="K833" s="118"/>
      <c r="L833" s="130"/>
    </row>
    <row r="834" spans="1:12">
      <c r="A834" s="118" t="s">
        <v>496</v>
      </c>
      <c r="B834" s="118" t="s">
        <v>497</v>
      </c>
      <c r="C834" s="118" t="s">
        <v>159</v>
      </c>
      <c r="D834" s="118" t="s">
        <v>160</v>
      </c>
      <c r="E834" s="118" t="s">
        <v>504</v>
      </c>
      <c r="F834" s="118" t="s">
        <v>548</v>
      </c>
      <c r="G834" s="118" t="s">
        <v>720</v>
      </c>
      <c r="H834" s="118"/>
      <c r="I834" s="118">
        <v>150</v>
      </c>
      <c r="J834" s="118">
        <v>75</v>
      </c>
      <c r="K834" s="118"/>
      <c r="L834" s="130"/>
    </row>
    <row r="835" spans="1:12">
      <c r="A835" s="118" t="s">
        <v>496</v>
      </c>
      <c r="B835" s="118" t="s">
        <v>497</v>
      </c>
      <c r="C835" s="118" t="s">
        <v>159</v>
      </c>
      <c r="D835" s="118" t="s">
        <v>160</v>
      </c>
      <c r="E835" s="118" t="s">
        <v>505</v>
      </c>
      <c r="F835" s="118" t="s">
        <v>548</v>
      </c>
      <c r="G835" s="118" t="s">
        <v>720</v>
      </c>
      <c r="H835" s="118"/>
      <c r="I835" s="118">
        <v>180</v>
      </c>
      <c r="J835" s="118">
        <v>110</v>
      </c>
      <c r="K835" s="118"/>
      <c r="L835" s="130"/>
    </row>
    <row r="836" spans="1:12">
      <c r="A836" s="118" t="s">
        <v>496</v>
      </c>
      <c r="B836" s="118" t="s">
        <v>497</v>
      </c>
      <c r="C836" s="118" t="s">
        <v>159</v>
      </c>
      <c r="D836" s="118" t="s">
        <v>160</v>
      </c>
      <c r="E836" s="118" t="s">
        <v>506</v>
      </c>
      <c r="F836" s="118" t="s">
        <v>548</v>
      </c>
      <c r="G836" s="118" t="s">
        <v>720</v>
      </c>
      <c r="H836" s="118"/>
      <c r="I836" s="118">
        <v>180</v>
      </c>
      <c r="J836" s="118">
        <v>110</v>
      </c>
      <c r="K836" s="118"/>
      <c r="L836" s="130"/>
    </row>
    <row r="837" spans="1:12">
      <c r="A837" s="118" t="s">
        <v>496</v>
      </c>
      <c r="B837" s="118" t="s">
        <v>497</v>
      </c>
      <c r="C837" s="118" t="s">
        <v>159</v>
      </c>
      <c r="D837" s="118" t="s">
        <v>160</v>
      </c>
      <c r="E837" s="118" t="s">
        <v>507</v>
      </c>
      <c r="F837" s="118" t="s">
        <v>548</v>
      </c>
      <c r="G837" s="118" t="s">
        <v>720</v>
      </c>
      <c r="H837" s="118"/>
      <c r="I837" s="118">
        <v>320</v>
      </c>
      <c r="J837" s="118">
        <v>160</v>
      </c>
      <c r="K837" s="118"/>
      <c r="L837" s="130"/>
    </row>
    <row r="838" spans="1:12">
      <c r="A838" s="118" t="s">
        <v>496</v>
      </c>
      <c r="B838" s="118" t="s">
        <v>497</v>
      </c>
      <c r="C838" s="118" t="s">
        <v>159</v>
      </c>
      <c r="D838" s="118" t="s">
        <v>160</v>
      </c>
      <c r="E838" s="118" t="s">
        <v>508</v>
      </c>
      <c r="F838" s="118" t="s">
        <v>548</v>
      </c>
      <c r="G838" s="118" t="s">
        <v>720</v>
      </c>
      <c r="H838" s="118"/>
      <c r="I838" s="118">
        <v>220</v>
      </c>
      <c r="J838" s="118">
        <v>190</v>
      </c>
      <c r="K838" s="118"/>
      <c r="L838" s="130"/>
    </row>
    <row r="839" spans="1:12">
      <c r="A839" s="118" t="s">
        <v>496</v>
      </c>
      <c r="B839" s="118" t="s">
        <v>497</v>
      </c>
      <c r="C839" s="118" t="s">
        <v>159</v>
      </c>
      <c r="D839" s="118" t="s">
        <v>160</v>
      </c>
      <c r="E839" s="118" t="s">
        <v>509</v>
      </c>
      <c r="F839" s="118" t="s">
        <v>548</v>
      </c>
      <c r="G839" s="118" t="s">
        <v>720</v>
      </c>
      <c r="H839" s="118"/>
      <c r="I839" s="118">
        <v>320</v>
      </c>
      <c r="J839" s="118">
        <v>160</v>
      </c>
      <c r="K839" s="118"/>
      <c r="L839" s="130"/>
    </row>
    <row r="840" spans="1:12">
      <c r="A840" s="118" t="s">
        <v>496</v>
      </c>
      <c r="B840" s="118" t="s">
        <v>497</v>
      </c>
      <c r="C840" s="118" t="s">
        <v>159</v>
      </c>
      <c r="D840" s="118" t="s">
        <v>160</v>
      </c>
      <c r="E840" s="118" t="s">
        <v>510</v>
      </c>
      <c r="F840" s="118" t="s">
        <v>548</v>
      </c>
      <c r="G840" s="118" t="s">
        <v>720</v>
      </c>
      <c r="H840" s="118"/>
      <c r="I840" s="118">
        <v>170</v>
      </c>
      <c r="J840" s="118">
        <v>110</v>
      </c>
      <c r="K840" s="118"/>
      <c r="L840" s="130"/>
    </row>
    <row r="841" spans="1:12">
      <c r="A841" s="118" t="s">
        <v>496</v>
      </c>
      <c r="B841" s="118" t="s">
        <v>497</v>
      </c>
      <c r="C841" s="118" t="s">
        <v>159</v>
      </c>
      <c r="D841" s="118" t="s">
        <v>160</v>
      </c>
      <c r="E841" s="118" t="s">
        <v>513</v>
      </c>
      <c r="F841" s="118" t="s">
        <v>548</v>
      </c>
      <c r="G841" s="118" t="s">
        <v>720</v>
      </c>
      <c r="H841" s="118"/>
      <c r="I841" s="118">
        <v>180</v>
      </c>
      <c r="J841" s="118">
        <v>125</v>
      </c>
      <c r="K841" s="118"/>
      <c r="L841" s="130"/>
    </row>
    <row r="842" spans="1:12">
      <c r="A842" s="118" t="s">
        <v>496</v>
      </c>
      <c r="B842" s="118" t="s">
        <v>497</v>
      </c>
      <c r="C842" s="118" t="s">
        <v>159</v>
      </c>
      <c r="D842" s="118" t="s">
        <v>160</v>
      </c>
      <c r="E842" s="118" t="s">
        <v>512</v>
      </c>
      <c r="F842" s="118" t="s">
        <v>548</v>
      </c>
      <c r="G842" s="118" t="s">
        <v>720</v>
      </c>
      <c r="H842" s="118"/>
      <c r="I842" s="118">
        <v>170</v>
      </c>
      <c r="J842" s="118">
        <v>110</v>
      </c>
      <c r="K842" s="118"/>
      <c r="L842" s="130"/>
    </row>
    <row r="843" spans="1:12">
      <c r="A843" s="118" t="s">
        <v>496</v>
      </c>
      <c r="B843" s="118" t="s">
        <v>497</v>
      </c>
      <c r="C843" s="118" t="s">
        <v>159</v>
      </c>
      <c r="D843" s="118" t="s">
        <v>160</v>
      </c>
      <c r="E843" s="118" t="s">
        <v>511</v>
      </c>
      <c r="F843" s="118" t="s">
        <v>548</v>
      </c>
      <c r="G843" s="118" t="s">
        <v>720</v>
      </c>
      <c r="H843" s="118"/>
      <c r="I843" s="118">
        <v>160</v>
      </c>
      <c r="J843" s="118">
        <v>140</v>
      </c>
      <c r="K843" s="118"/>
      <c r="L843" s="130"/>
    </row>
    <row r="844" spans="1:12">
      <c r="A844" s="118" t="s">
        <v>496</v>
      </c>
      <c r="B844" s="118" t="s">
        <v>497</v>
      </c>
      <c r="C844" s="118" t="s">
        <v>159</v>
      </c>
      <c r="D844" s="118" t="s">
        <v>160</v>
      </c>
      <c r="E844" s="118" t="s">
        <v>516</v>
      </c>
      <c r="F844" s="118" t="s">
        <v>548</v>
      </c>
      <c r="G844" s="118" t="s">
        <v>720</v>
      </c>
      <c r="H844" s="118"/>
      <c r="I844" s="118">
        <v>170</v>
      </c>
      <c r="J844" s="118">
        <v>110</v>
      </c>
      <c r="K844" s="118"/>
      <c r="L844" s="130"/>
    </row>
    <row r="845" spans="1:12">
      <c r="A845" s="118" t="s">
        <v>496</v>
      </c>
      <c r="B845" s="118" t="s">
        <v>497</v>
      </c>
      <c r="C845" s="118" t="s">
        <v>159</v>
      </c>
      <c r="D845" s="118" t="s">
        <v>160</v>
      </c>
      <c r="E845" s="118" t="s">
        <v>517</v>
      </c>
      <c r="F845" s="118" t="s">
        <v>548</v>
      </c>
      <c r="G845" s="118" t="s">
        <v>720</v>
      </c>
      <c r="H845" s="118"/>
      <c r="I845" s="118">
        <v>200</v>
      </c>
      <c r="J845" s="118">
        <v>110</v>
      </c>
      <c r="K845" s="118"/>
      <c r="L845" s="130"/>
    </row>
    <row r="846" spans="1:12">
      <c r="A846" s="118" t="s">
        <v>496</v>
      </c>
      <c r="B846" s="118" t="s">
        <v>497</v>
      </c>
      <c r="C846" s="118" t="s">
        <v>159</v>
      </c>
      <c r="D846" s="118" t="s">
        <v>160</v>
      </c>
      <c r="E846" s="118" t="s">
        <v>518</v>
      </c>
      <c r="F846" s="118" t="s">
        <v>548</v>
      </c>
      <c r="G846" s="118" t="s">
        <v>720</v>
      </c>
      <c r="H846" s="118"/>
      <c r="I846" s="118">
        <v>200</v>
      </c>
      <c r="J846" s="118">
        <v>110</v>
      </c>
      <c r="K846" s="118"/>
      <c r="L846" s="130"/>
    </row>
    <row r="847" spans="1:12">
      <c r="A847" s="118" t="s">
        <v>496</v>
      </c>
      <c r="B847" s="118" t="s">
        <v>497</v>
      </c>
      <c r="C847" s="118" t="s">
        <v>159</v>
      </c>
      <c r="D847" s="118" t="s">
        <v>160</v>
      </c>
      <c r="E847" s="118" t="s">
        <v>527</v>
      </c>
      <c r="F847" s="118" t="s">
        <v>548</v>
      </c>
      <c r="G847" s="118" t="s">
        <v>720</v>
      </c>
      <c r="H847" s="118"/>
      <c r="I847" s="118">
        <v>200</v>
      </c>
      <c r="J847" s="118">
        <v>110</v>
      </c>
      <c r="K847" s="118"/>
      <c r="L847" s="130"/>
    </row>
    <row r="848" spans="1:12">
      <c r="A848" s="118" t="s">
        <v>496</v>
      </c>
      <c r="B848" s="118" t="s">
        <v>497</v>
      </c>
      <c r="C848" s="118" t="s">
        <v>159</v>
      </c>
      <c r="D848" s="118" t="s">
        <v>160</v>
      </c>
      <c r="E848" s="118" t="s">
        <v>520</v>
      </c>
      <c r="F848" s="118" t="s">
        <v>548</v>
      </c>
      <c r="G848" s="118" t="s">
        <v>720</v>
      </c>
      <c r="H848" s="118"/>
      <c r="I848" s="118">
        <v>220</v>
      </c>
      <c r="J848" s="118">
        <v>140</v>
      </c>
      <c r="K848" s="118"/>
      <c r="L848" s="130"/>
    </row>
    <row r="849" spans="1:12">
      <c r="A849" s="118" t="s">
        <v>496</v>
      </c>
      <c r="B849" s="118" t="s">
        <v>497</v>
      </c>
      <c r="C849" s="118" t="s">
        <v>159</v>
      </c>
      <c r="D849" s="118" t="s">
        <v>160</v>
      </c>
      <c r="E849" s="118" t="s">
        <v>378</v>
      </c>
      <c r="F849" s="118" t="s">
        <v>548</v>
      </c>
      <c r="G849" s="118" t="s">
        <v>720</v>
      </c>
      <c r="H849" s="118"/>
      <c r="I849" s="118">
        <v>220</v>
      </c>
      <c r="J849" s="118">
        <v>130</v>
      </c>
      <c r="K849" s="118"/>
      <c r="L849" s="130"/>
    </row>
    <row r="850" spans="1:12">
      <c r="A850" s="118" t="s">
        <v>496</v>
      </c>
      <c r="B850" s="118" t="s">
        <v>497</v>
      </c>
      <c r="C850" s="118" t="s">
        <v>159</v>
      </c>
      <c r="D850" s="118" t="s">
        <v>160</v>
      </c>
      <c r="E850" s="118" t="s">
        <v>521</v>
      </c>
      <c r="F850" s="118" t="s">
        <v>548</v>
      </c>
      <c r="G850" s="118" t="s">
        <v>720</v>
      </c>
      <c r="H850" s="118"/>
      <c r="I850" s="118">
        <v>220</v>
      </c>
      <c r="J850" s="118">
        <v>130</v>
      </c>
      <c r="K850" s="118"/>
      <c r="L850" s="130"/>
    </row>
    <row r="851" spans="1:12">
      <c r="A851" s="118" t="s">
        <v>496</v>
      </c>
      <c r="B851" s="118" t="s">
        <v>497</v>
      </c>
      <c r="C851" s="118" t="s">
        <v>159</v>
      </c>
      <c r="D851" s="118" t="s">
        <v>160</v>
      </c>
      <c r="E851" s="118" t="s">
        <v>522</v>
      </c>
      <c r="F851" s="118" t="s">
        <v>548</v>
      </c>
      <c r="G851" s="118" t="s">
        <v>720</v>
      </c>
      <c r="H851" s="118"/>
      <c r="I851" s="118">
        <v>180</v>
      </c>
      <c r="J851" s="118">
        <v>125</v>
      </c>
      <c r="K851" s="118"/>
      <c r="L851" s="130"/>
    </row>
    <row r="852" spans="1:12">
      <c r="A852" s="118" t="s">
        <v>496</v>
      </c>
      <c r="B852" s="118" t="s">
        <v>497</v>
      </c>
      <c r="C852" s="118" t="s">
        <v>159</v>
      </c>
      <c r="D852" s="118" t="s">
        <v>160</v>
      </c>
      <c r="E852" s="118" t="s">
        <v>523</v>
      </c>
      <c r="F852" s="118" t="s">
        <v>548</v>
      </c>
      <c r="G852" s="118" t="s">
        <v>720</v>
      </c>
      <c r="H852" s="118"/>
      <c r="I852" s="118">
        <v>180</v>
      </c>
      <c r="J852" s="118">
        <v>125</v>
      </c>
      <c r="K852" s="118"/>
      <c r="L852" s="130"/>
    </row>
    <row r="853" spans="1:12">
      <c r="A853" s="118" t="s">
        <v>496</v>
      </c>
      <c r="B853" s="118" t="s">
        <v>497</v>
      </c>
      <c r="C853" s="118" t="s">
        <v>159</v>
      </c>
      <c r="D853" s="118" t="s">
        <v>160</v>
      </c>
      <c r="E853" s="118" t="s">
        <v>524</v>
      </c>
      <c r="F853" s="118" t="s">
        <v>548</v>
      </c>
      <c r="G853" s="118" t="s">
        <v>720</v>
      </c>
      <c r="H853" s="118"/>
      <c r="I853" s="118">
        <v>180</v>
      </c>
      <c r="J853" s="118">
        <v>125</v>
      </c>
      <c r="K853" s="118"/>
      <c r="L853" s="130"/>
    </row>
    <row r="854" spans="1:12">
      <c r="A854" s="118" t="s">
        <v>496</v>
      </c>
      <c r="B854" s="118" t="s">
        <v>497</v>
      </c>
      <c r="C854" s="118" t="s">
        <v>159</v>
      </c>
      <c r="D854" s="118" t="s">
        <v>160</v>
      </c>
      <c r="E854" s="118" t="s">
        <v>525</v>
      </c>
      <c r="F854" s="118" t="s">
        <v>548</v>
      </c>
      <c r="G854" s="118" t="s">
        <v>720</v>
      </c>
      <c r="H854" s="118"/>
      <c r="I854" s="118">
        <v>180</v>
      </c>
      <c r="J854" s="118">
        <v>125</v>
      </c>
      <c r="K854" s="118"/>
      <c r="L854" s="130"/>
    </row>
    <row r="855" spans="1:12">
      <c r="A855" s="118" t="s">
        <v>496</v>
      </c>
      <c r="B855" s="118" t="s">
        <v>497</v>
      </c>
      <c r="C855" s="118" t="s">
        <v>159</v>
      </c>
      <c r="D855" s="118" t="s">
        <v>160</v>
      </c>
      <c r="E855" s="118" t="s">
        <v>537</v>
      </c>
      <c r="F855" s="118" t="s">
        <v>548</v>
      </c>
      <c r="G855" s="118" t="s">
        <v>720</v>
      </c>
      <c r="H855" s="118"/>
      <c r="I855" s="118">
        <v>260</v>
      </c>
      <c r="J855" s="118">
        <v>170</v>
      </c>
      <c r="K855" s="118"/>
      <c r="L855" s="130"/>
    </row>
    <row r="856" spans="1:12">
      <c r="A856" s="118" t="s">
        <v>496</v>
      </c>
      <c r="B856" s="118" t="s">
        <v>497</v>
      </c>
      <c r="C856" s="118" t="s">
        <v>159</v>
      </c>
      <c r="D856" s="118" t="s">
        <v>160</v>
      </c>
      <c r="E856" s="118" t="s">
        <v>538</v>
      </c>
      <c r="F856" s="118" t="s">
        <v>548</v>
      </c>
      <c r="G856" s="118" t="s">
        <v>720</v>
      </c>
      <c r="H856" s="118"/>
      <c r="I856" s="118">
        <v>160</v>
      </c>
      <c r="J856" s="118">
        <v>100</v>
      </c>
      <c r="K856" s="118"/>
      <c r="L856" s="130"/>
    </row>
    <row r="857" spans="1:12">
      <c r="A857" s="118" t="s">
        <v>496</v>
      </c>
      <c r="B857" s="118" t="s">
        <v>497</v>
      </c>
      <c r="C857" s="118" t="s">
        <v>159</v>
      </c>
      <c r="D857" s="118" t="s">
        <v>160</v>
      </c>
      <c r="E857" s="118" t="s">
        <v>539</v>
      </c>
      <c r="F857" s="118" t="s">
        <v>548</v>
      </c>
      <c r="G857" s="118" t="s">
        <v>720</v>
      </c>
      <c r="H857" s="118"/>
      <c r="I857" s="118">
        <v>160</v>
      </c>
      <c r="J857" s="118">
        <v>100</v>
      </c>
      <c r="K857" s="118"/>
      <c r="L857" s="130"/>
    </row>
    <row r="858" spans="1:12">
      <c r="A858" s="118" t="s">
        <v>496</v>
      </c>
      <c r="B858" s="118" t="s">
        <v>497</v>
      </c>
      <c r="C858" s="118" t="s">
        <v>159</v>
      </c>
      <c r="D858" s="118" t="s">
        <v>160</v>
      </c>
      <c r="E858" s="118" t="s">
        <v>540</v>
      </c>
      <c r="F858" s="118" t="s">
        <v>548</v>
      </c>
      <c r="G858" s="118" t="s">
        <v>720</v>
      </c>
      <c r="H858" s="118"/>
      <c r="I858" s="118">
        <v>200</v>
      </c>
      <c r="J858" s="118">
        <v>100</v>
      </c>
      <c r="K858" s="118"/>
      <c r="L858" s="130"/>
    </row>
    <row r="859" spans="1:12">
      <c r="A859" s="118" t="s">
        <v>496</v>
      </c>
      <c r="B859" s="118" t="s">
        <v>497</v>
      </c>
      <c r="C859" s="118" t="s">
        <v>159</v>
      </c>
      <c r="D859" s="118" t="s">
        <v>160</v>
      </c>
      <c r="E859" s="118" t="s">
        <v>541</v>
      </c>
      <c r="F859" s="118" t="s">
        <v>548</v>
      </c>
      <c r="G859" s="118" t="s">
        <v>720</v>
      </c>
      <c r="H859" s="118"/>
      <c r="I859" s="118">
        <v>200</v>
      </c>
      <c r="J859" s="118">
        <v>100</v>
      </c>
      <c r="K859" s="118"/>
      <c r="L859" s="130"/>
    </row>
    <row r="860" spans="1:12">
      <c r="A860" s="118" t="s">
        <v>496</v>
      </c>
      <c r="B860" s="118" t="s">
        <v>497</v>
      </c>
      <c r="C860" s="118" t="s">
        <v>159</v>
      </c>
      <c r="D860" s="118" t="s">
        <v>160</v>
      </c>
      <c r="E860" s="118" t="s">
        <v>542</v>
      </c>
      <c r="F860" s="118" t="s">
        <v>548</v>
      </c>
      <c r="G860" s="118" t="s">
        <v>720</v>
      </c>
      <c r="H860" s="118"/>
      <c r="I860" s="118">
        <v>160</v>
      </c>
      <c r="J860" s="118">
        <v>100</v>
      </c>
      <c r="K860" s="118"/>
      <c r="L860" s="130"/>
    </row>
    <row r="861" spans="1:12">
      <c r="A861" s="118" t="s">
        <v>496</v>
      </c>
      <c r="B861" s="118" t="s">
        <v>497</v>
      </c>
      <c r="C861" s="118" t="s">
        <v>159</v>
      </c>
      <c r="D861" s="118" t="s">
        <v>160</v>
      </c>
      <c r="E861" s="118" t="s">
        <v>543</v>
      </c>
      <c r="F861" s="118" t="s">
        <v>548</v>
      </c>
      <c r="G861" s="118" t="s">
        <v>720</v>
      </c>
      <c r="H861" s="118"/>
      <c r="I861" s="118">
        <v>170</v>
      </c>
      <c r="J861" s="118">
        <v>110</v>
      </c>
      <c r="K861" s="118"/>
      <c r="L861" s="130"/>
    </row>
    <row r="862" spans="1:12">
      <c r="A862" s="118" t="s">
        <v>496</v>
      </c>
      <c r="B862" s="118" t="s">
        <v>497</v>
      </c>
      <c r="C862" s="118" t="s">
        <v>159</v>
      </c>
      <c r="D862" s="118" t="s">
        <v>160</v>
      </c>
      <c r="E862" s="118" t="s">
        <v>544</v>
      </c>
      <c r="F862" s="118" t="s">
        <v>548</v>
      </c>
      <c r="G862" s="118" t="s">
        <v>720</v>
      </c>
      <c r="H862" s="118"/>
      <c r="I862" s="118">
        <v>170</v>
      </c>
      <c r="J862" s="118">
        <v>110</v>
      </c>
      <c r="K862" s="118"/>
      <c r="L862" s="130"/>
    </row>
    <row r="863" spans="1:12">
      <c r="A863" s="118" t="s">
        <v>496</v>
      </c>
      <c r="B863" s="118" t="s">
        <v>497</v>
      </c>
      <c r="C863" s="118" t="s">
        <v>159</v>
      </c>
      <c r="D863" s="118" t="s">
        <v>160</v>
      </c>
      <c r="E863" s="118" t="s">
        <v>530</v>
      </c>
      <c r="F863" s="118" t="s">
        <v>549</v>
      </c>
      <c r="G863" s="118" t="s">
        <v>720</v>
      </c>
      <c r="H863" s="118"/>
      <c r="I863" s="118">
        <v>170</v>
      </c>
      <c r="J863" s="118">
        <v>110</v>
      </c>
      <c r="K863" s="118"/>
      <c r="L863" s="130"/>
    </row>
    <row r="864" spans="1:12">
      <c r="A864" s="118" t="s">
        <v>496</v>
      </c>
      <c r="B864" s="118" t="s">
        <v>497</v>
      </c>
      <c r="C864" s="118" t="s">
        <v>159</v>
      </c>
      <c r="D864" s="118" t="s">
        <v>160</v>
      </c>
      <c r="E864" s="118" t="s">
        <v>220</v>
      </c>
      <c r="F864" s="118" t="s">
        <v>550</v>
      </c>
      <c r="G864" s="118" t="s">
        <v>720</v>
      </c>
      <c r="H864" s="118"/>
      <c r="I864" s="118">
        <v>120</v>
      </c>
      <c r="J864" s="118">
        <v>90</v>
      </c>
      <c r="K864" s="118"/>
      <c r="L864" s="130"/>
    </row>
    <row r="865" spans="1:12">
      <c r="A865" s="118" t="s">
        <v>496</v>
      </c>
      <c r="B865" s="118" t="s">
        <v>497</v>
      </c>
      <c r="C865" s="118" t="s">
        <v>159</v>
      </c>
      <c r="D865" s="118" t="s">
        <v>160</v>
      </c>
      <c r="E865" s="118" t="s">
        <v>221</v>
      </c>
      <c r="F865" s="118" t="s">
        <v>550</v>
      </c>
      <c r="G865" s="118" t="s">
        <v>720</v>
      </c>
      <c r="H865" s="118"/>
      <c r="I865" s="118">
        <v>120</v>
      </c>
      <c r="J865" s="118">
        <v>90</v>
      </c>
      <c r="K865" s="118"/>
      <c r="L865" s="130"/>
    </row>
    <row r="866" spans="1:12">
      <c r="A866" s="118" t="s">
        <v>496</v>
      </c>
      <c r="B866" s="118" t="s">
        <v>497</v>
      </c>
      <c r="C866" s="118" t="s">
        <v>159</v>
      </c>
      <c r="D866" s="118" t="s">
        <v>160</v>
      </c>
      <c r="E866" s="118" t="s">
        <v>551</v>
      </c>
      <c r="F866" s="118" t="s">
        <v>550</v>
      </c>
      <c r="G866" s="118" t="s">
        <v>720</v>
      </c>
      <c r="H866" s="118"/>
      <c r="I866" s="118">
        <v>120</v>
      </c>
      <c r="J866" s="118">
        <v>90</v>
      </c>
      <c r="K866" s="118"/>
      <c r="L866" s="130"/>
    </row>
    <row r="867" spans="1:12">
      <c r="A867" s="118" t="s">
        <v>496</v>
      </c>
      <c r="B867" s="118" t="s">
        <v>497</v>
      </c>
      <c r="C867" s="118" t="s">
        <v>159</v>
      </c>
      <c r="D867" s="118" t="s">
        <v>160</v>
      </c>
      <c r="E867" s="118" t="s">
        <v>552</v>
      </c>
      <c r="F867" s="118" t="s">
        <v>550</v>
      </c>
      <c r="G867" s="118" t="s">
        <v>720</v>
      </c>
      <c r="H867" s="118"/>
      <c r="I867" s="118">
        <v>170</v>
      </c>
      <c r="J867" s="118">
        <v>110</v>
      </c>
      <c r="K867" s="118"/>
      <c r="L867" s="130"/>
    </row>
    <row r="868" spans="1:12">
      <c r="A868" s="118" t="s">
        <v>496</v>
      </c>
      <c r="B868" s="118" t="s">
        <v>497</v>
      </c>
      <c r="C868" s="118" t="s">
        <v>159</v>
      </c>
      <c r="D868" s="118" t="s">
        <v>160</v>
      </c>
      <c r="E868" s="118" t="s">
        <v>273</v>
      </c>
      <c r="F868" s="118" t="s">
        <v>550</v>
      </c>
      <c r="G868" s="118" t="s">
        <v>720</v>
      </c>
      <c r="H868" s="118"/>
      <c r="I868" s="118">
        <v>120</v>
      </c>
      <c r="J868" s="118">
        <v>90</v>
      </c>
      <c r="K868" s="118"/>
      <c r="L868" s="130"/>
    </row>
    <row r="869" spans="1:12">
      <c r="A869" s="118" t="s">
        <v>496</v>
      </c>
      <c r="B869" s="118" t="s">
        <v>497</v>
      </c>
      <c r="C869" s="118" t="s">
        <v>159</v>
      </c>
      <c r="D869" s="118" t="s">
        <v>160</v>
      </c>
      <c r="E869" s="118" t="s">
        <v>174</v>
      </c>
      <c r="F869" s="118" t="s">
        <v>550</v>
      </c>
      <c r="G869" s="118" t="s">
        <v>720</v>
      </c>
      <c r="H869" s="118"/>
      <c r="I869" s="118">
        <v>170</v>
      </c>
      <c r="J869" s="118">
        <v>110</v>
      </c>
      <c r="K869" s="118"/>
      <c r="L869" s="130"/>
    </row>
    <row r="870" spans="1:12">
      <c r="A870" s="118" t="s">
        <v>496</v>
      </c>
      <c r="B870" s="118" t="s">
        <v>497</v>
      </c>
      <c r="C870" s="118" t="s">
        <v>159</v>
      </c>
      <c r="D870" s="118" t="s">
        <v>160</v>
      </c>
      <c r="E870" s="118" t="s">
        <v>175</v>
      </c>
      <c r="F870" s="118" t="s">
        <v>550</v>
      </c>
      <c r="G870" s="118" t="s">
        <v>720</v>
      </c>
      <c r="H870" s="118"/>
      <c r="I870" s="118">
        <v>120</v>
      </c>
      <c r="J870" s="118">
        <v>90</v>
      </c>
      <c r="K870" s="118"/>
      <c r="L870" s="130"/>
    </row>
    <row r="871" spans="1:12">
      <c r="A871" s="118" t="s">
        <v>496</v>
      </c>
      <c r="B871" s="118" t="s">
        <v>497</v>
      </c>
      <c r="C871" s="118" t="s">
        <v>159</v>
      </c>
      <c r="D871" s="118" t="s">
        <v>160</v>
      </c>
      <c r="E871" s="118" t="s">
        <v>200</v>
      </c>
      <c r="F871" s="118" t="s">
        <v>550</v>
      </c>
      <c r="G871" s="118" t="s">
        <v>720</v>
      </c>
      <c r="H871" s="118"/>
      <c r="I871" s="118">
        <v>170</v>
      </c>
      <c r="J871" s="118">
        <v>110</v>
      </c>
      <c r="K871" s="118"/>
      <c r="L871" s="130"/>
    </row>
    <row r="872" spans="1:12">
      <c r="A872" s="118" t="s">
        <v>496</v>
      </c>
      <c r="B872" s="118" t="s">
        <v>497</v>
      </c>
      <c r="C872" s="118" t="s">
        <v>159</v>
      </c>
      <c r="D872" s="118" t="s">
        <v>160</v>
      </c>
      <c r="E872" s="118" t="s">
        <v>253</v>
      </c>
      <c r="F872" s="118" t="s">
        <v>550</v>
      </c>
      <c r="G872" s="118" t="s">
        <v>720</v>
      </c>
      <c r="H872" s="118"/>
      <c r="I872" s="118">
        <v>170</v>
      </c>
      <c r="J872" s="118">
        <v>110</v>
      </c>
      <c r="K872" s="118"/>
      <c r="L872" s="130"/>
    </row>
    <row r="873" spans="1:12">
      <c r="A873" s="118" t="s">
        <v>496</v>
      </c>
      <c r="B873" s="118" t="s">
        <v>497</v>
      </c>
      <c r="C873" s="118" t="s">
        <v>159</v>
      </c>
      <c r="D873" s="118" t="s">
        <v>160</v>
      </c>
      <c r="E873" s="118" t="s">
        <v>248</v>
      </c>
      <c r="F873" s="118" t="s">
        <v>550</v>
      </c>
      <c r="G873" s="118" t="s">
        <v>720</v>
      </c>
      <c r="H873" s="118"/>
      <c r="I873" s="118">
        <v>120</v>
      </c>
      <c r="J873" s="118">
        <v>110</v>
      </c>
      <c r="K873" s="118"/>
      <c r="L873" s="130"/>
    </row>
    <row r="874" spans="1:12">
      <c r="A874" s="118" t="s">
        <v>496</v>
      </c>
      <c r="B874" s="118" t="s">
        <v>497</v>
      </c>
      <c r="C874" s="118" t="s">
        <v>159</v>
      </c>
      <c r="D874" s="118" t="s">
        <v>160</v>
      </c>
      <c r="E874" s="118" t="s">
        <v>161</v>
      </c>
      <c r="F874" s="118" t="s">
        <v>550</v>
      </c>
      <c r="G874" s="118" t="s">
        <v>720</v>
      </c>
      <c r="H874" s="118"/>
      <c r="I874" s="118">
        <v>240</v>
      </c>
      <c r="J874" s="118">
        <v>125</v>
      </c>
      <c r="K874" s="118"/>
      <c r="L874" s="130"/>
    </row>
    <row r="875" spans="1:12">
      <c r="A875" s="118" t="s">
        <v>496</v>
      </c>
      <c r="B875" s="118" t="s">
        <v>497</v>
      </c>
      <c r="C875" s="118" t="s">
        <v>159</v>
      </c>
      <c r="D875" s="118" t="s">
        <v>160</v>
      </c>
      <c r="E875" s="118" t="s">
        <v>259</v>
      </c>
      <c r="F875" s="118" t="s">
        <v>550</v>
      </c>
      <c r="G875" s="118" t="s">
        <v>720</v>
      </c>
      <c r="H875" s="118"/>
      <c r="I875" s="118">
        <v>250</v>
      </c>
      <c r="J875" s="118">
        <v>120</v>
      </c>
      <c r="K875" s="118"/>
      <c r="L875" s="130"/>
    </row>
    <row r="876" spans="1:12">
      <c r="A876" s="118" t="s">
        <v>496</v>
      </c>
      <c r="B876" s="118" t="s">
        <v>497</v>
      </c>
      <c r="C876" s="118" t="s">
        <v>159</v>
      </c>
      <c r="D876" s="118" t="s">
        <v>160</v>
      </c>
      <c r="E876" s="118" t="s">
        <v>263</v>
      </c>
      <c r="F876" s="118" t="s">
        <v>550</v>
      </c>
      <c r="G876" s="118" t="s">
        <v>720</v>
      </c>
      <c r="H876" s="118"/>
      <c r="I876" s="118">
        <v>120</v>
      </c>
      <c r="J876" s="118">
        <v>90</v>
      </c>
      <c r="K876" s="118"/>
      <c r="L876" s="130"/>
    </row>
    <row r="877" spans="1:12">
      <c r="A877" s="118" t="s">
        <v>496</v>
      </c>
      <c r="B877" s="118" t="s">
        <v>497</v>
      </c>
      <c r="C877" s="118" t="s">
        <v>159</v>
      </c>
      <c r="D877" s="118" t="s">
        <v>160</v>
      </c>
      <c r="E877" s="118" t="s">
        <v>303</v>
      </c>
      <c r="F877" s="118" t="s">
        <v>550</v>
      </c>
      <c r="G877" s="118" t="s">
        <v>720</v>
      </c>
      <c r="H877" s="118"/>
      <c r="I877" s="118">
        <v>340</v>
      </c>
      <c r="J877" s="118">
        <v>170</v>
      </c>
      <c r="K877" s="118"/>
      <c r="L877" s="130"/>
    </row>
    <row r="878" spans="1:12">
      <c r="A878" s="118" t="s">
        <v>496</v>
      </c>
      <c r="B878" s="118" t="s">
        <v>497</v>
      </c>
      <c r="C878" s="118" t="s">
        <v>159</v>
      </c>
      <c r="D878" s="118" t="s">
        <v>160</v>
      </c>
      <c r="E878" s="118" t="s">
        <v>179</v>
      </c>
      <c r="F878" s="118" t="s">
        <v>550</v>
      </c>
      <c r="G878" s="118" t="s">
        <v>720</v>
      </c>
      <c r="H878" s="118"/>
      <c r="I878" s="118">
        <v>570</v>
      </c>
      <c r="J878" s="118">
        <v>335</v>
      </c>
      <c r="K878" s="118"/>
      <c r="L878" s="130"/>
    </row>
    <row r="879" spans="1:12">
      <c r="A879" s="118" t="s">
        <v>496</v>
      </c>
      <c r="B879" s="118" t="s">
        <v>497</v>
      </c>
      <c r="C879" s="118" t="s">
        <v>159</v>
      </c>
      <c r="D879" s="118" t="s">
        <v>160</v>
      </c>
      <c r="E879" s="118" t="s">
        <v>553</v>
      </c>
      <c r="F879" s="118" t="s">
        <v>550</v>
      </c>
      <c r="G879" s="118" t="s">
        <v>720</v>
      </c>
      <c r="H879" s="118"/>
      <c r="I879" s="118">
        <v>730</v>
      </c>
      <c r="J879" s="118">
        <v>365</v>
      </c>
      <c r="K879" s="118"/>
      <c r="L879" s="130"/>
    </row>
    <row r="880" spans="1:12">
      <c r="A880" s="118" t="s">
        <v>496</v>
      </c>
      <c r="B880" s="118" t="s">
        <v>497</v>
      </c>
      <c r="C880" s="118" t="s">
        <v>159</v>
      </c>
      <c r="D880" s="118" t="s">
        <v>160</v>
      </c>
      <c r="E880" s="118" t="s">
        <v>212</v>
      </c>
      <c r="F880" s="118" t="s">
        <v>550</v>
      </c>
      <c r="G880" s="118" t="s">
        <v>720</v>
      </c>
      <c r="H880" s="118"/>
      <c r="I880" s="118">
        <v>730</v>
      </c>
      <c r="J880" s="118">
        <v>365</v>
      </c>
      <c r="K880" s="118"/>
      <c r="L880" s="130"/>
    </row>
    <row r="881" spans="1:12">
      <c r="A881" s="118" t="s">
        <v>496</v>
      </c>
      <c r="B881" s="118" t="s">
        <v>497</v>
      </c>
      <c r="C881" s="118" t="s">
        <v>159</v>
      </c>
      <c r="D881" s="118" t="s">
        <v>160</v>
      </c>
      <c r="E881" s="118" t="s">
        <v>554</v>
      </c>
      <c r="F881" s="118" t="s">
        <v>550</v>
      </c>
      <c r="G881" s="118" t="s">
        <v>720</v>
      </c>
      <c r="H881" s="118"/>
      <c r="I881" s="118">
        <v>2020</v>
      </c>
      <c r="J881" s="118">
        <v>1160</v>
      </c>
      <c r="K881" s="118"/>
      <c r="L881" s="130"/>
    </row>
    <row r="882" spans="1:12">
      <c r="A882" s="118" t="s">
        <v>496</v>
      </c>
      <c r="B882" s="118" t="s">
        <v>497</v>
      </c>
      <c r="C882" s="118" t="s">
        <v>159</v>
      </c>
      <c r="D882" s="118" t="s">
        <v>160</v>
      </c>
      <c r="E882" s="118" t="s">
        <v>555</v>
      </c>
      <c r="F882" s="118" t="s">
        <v>550</v>
      </c>
      <c r="G882" s="118" t="s">
        <v>720</v>
      </c>
      <c r="H882" s="118"/>
      <c r="I882" s="118">
        <v>1420</v>
      </c>
      <c r="J882" s="118">
        <v>920</v>
      </c>
      <c r="K882" s="118"/>
      <c r="L882" s="130"/>
    </row>
    <row r="883" spans="1:12">
      <c r="A883" s="118" t="s">
        <v>496</v>
      </c>
      <c r="B883" s="118" t="s">
        <v>497</v>
      </c>
      <c r="C883" s="118" t="s">
        <v>159</v>
      </c>
      <c r="D883" s="118" t="s">
        <v>160</v>
      </c>
      <c r="E883" s="118" t="s">
        <v>262</v>
      </c>
      <c r="F883" s="118" t="s">
        <v>550</v>
      </c>
      <c r="G883" s="118" t="s">
        <v>720</v>
      </c>
      <c r="H883" s="118"/>
      <c r="I883" s="118">
        <v>370</v>
      </c>
      <c r="J883" s="118">
        <v>190</v>
      </c>
      <c r="K883" s="118"/>
      <c r="L883" s="130"/>
    </row>
    <row r="884" spans="1:12">
      <c r="A884" s="118" t="s">
        <v>496</v>
      </c>
      <c r="B884" s="118" t="s">
        <v>497</v>
      </c>
      <c r="C884" s="118" t="s">
        <v>159</v>
      </c>
      <c r="D884" s="118" t="s">
        <v>160</v>
      </c>
      <c r="E884" s="118" t="s">
        <v>201</v>
      </c>
      <c r="F884" s="118" t="s">
        <v>550</v>
      </c>
      <c r="G884" s="118" t="s">
        <v>720</v>
      </c>
      <c r="H884" s="118"/>
      <c r="I884" s="118">
        <v>380</v>
      </c>
      <c r="J884" s="118">
        <v>210</v>
      </c>
      <c r="K884" s="118"/>
      <c r="L884" s="130"/>
    </row>
    <row r="885" spans="1:12">
      <c r="A885" s="118" t="s">
        <v>496</v>
      </c>
      <c r="B885" s="118" t="s">
        <v>497</v>
      </c>
      <c r="C885" s="118" t="s">
        <v>159</v>
      </c>
      <c r="D885" s="118" t="s">
        <v>160</v>
      </c>
      <c r="E885" s="118" t="s">
        <v>271</v>
      </c>
      <c r="F885" s="118" t="s">
        <v>550</v>
      </c>
      <c r="G885" s="118" t="s">
        <v>720</v>
      </c>
      <c r="H885" s="118"/>
      <c r="I885" s="118">
        <v>420</v>
      </c>
      <c r="J885" s="118">
        <v>235</v>
      </c>
      <c r="K885" s="118"/>
      <c r="L885" s="130"/>
    </row>
    <row r="886" spans="1:12">
      <c r="A886" s="118" t="s">
        <v>496</v>
      </c>
      <c r="B886" s="118" t="s">
        <v>497</v>
      </c>
      <c r="C886" s="118" t="s">
        <v>159</v>
      </c>
      <c r="D886" s="118" t="s">
        <v>160</v>
      </c>
      <c r="E886" s="118" t="s">
        <v>173</v>
      </c>
      <c r="F886" s="118" t="s">
        <v>550</v>
      </c>
      <c r="G886" s="118" t="s">
        <v>720</v>
      </c>
      <c r="H886" s="118"/>
      <c r="I886" s="118">
        <v>400</v>
      </c>
      <c r="J886" s="118">
        <v>235</v>
      </c>
      <c r="K886" s="118"/>
      <c r="L886" s="130"/>
    </row>
    <row r="887" spans="1:12">
      <c r="A887" s="118" t="s">
        <v>496</v>
      </c>
      <c r="B887" s="118" t="s">
        <v>497</v>
      </c>
      <c r="C887" s="118" t="s">
        <v>159</v>
      </c>
      <c r="D887" s="118" t="s">
        <v>160</v>
      </c>
      <c r="E887" s="118" t="s">
        <v>272</v>
      </c>
      <c r="F887" s="118" t="s">
        <v>550</v>
      </c>
      <c r="G887" s="118" t="s">
        <v>720</v>
      </c>
      <c r="H887" s="118"/>
      <c r="I887" s="118">
        <v>380</v>
      </c>
      <c r="J887" s="118">
        <v>230</v>
      </c>
      <c r="K887" s="118"/>
      <c r="L887" s="130"/>
    </row>
    <row r="888" spans="1:12">
      <c r="A888" s="118" t="s">
        <v>496</v>
      </c>
      <c r="B888" s="118" t="s">
        <v>497</v>
      </c>
      <c r="C888" s="118" t="s">
        <v>159</v>
      </c>
      <c r="D888" s="118" t="s">
        <v>160</v>
      </c>
      <c r="E888" s="118" t="s">
        <v>384</v>
      </c>
      <c r="F888" s="118" t="s">
        <v>550</v>
      </c>
      <c r="G888" s="118" t="s">
        <v>720</v>
      </c>
      <c r="H888" s="118"/>
      <c r="I888" s="118">
        <v>370</v>
      </c>
      <c r="J888" s="118">
        <v>260</v>
      </c>
      <c r="K888" s="118"/>
      <c r="L888" s="130"/>
    </row>
    <row r="889" spans="1:12">
      <c r="A889" s="118" t="s">
        <v>496</v>
      </c>
      <c r="B889" s="118" t="s">
        <v>497</v>
      </c>
      <c r="C889" s="118" t="s">
        <v>159</v>
      </c>
      <c r="D889" s="118" t="s">
        <v>160</v>
      </c>
      <c r="E889" s="118" t="s">
        <v>552</v>
      </c>
      <c r="F889" s="118" t="s">
        <v>550</v>
      </c>
      <c r="G889" s="118" t="s">
        <v>720</v>
      </c>
      <c r="H889" s="118"/>
      <c r="I889" s="118">
        <v>330</v>
      </c>
      <c r="J889" s="118">
        <v>180</v>
      </c>
      <c r="K889" s="118"/>
      <c r="L889" s="130"/>
    </row>
    <row r="890" spans="1:12">
      <c r="A890" s="118" t="s">
        <v>496</v>
      </c>
      <c r="B890" s="118" t="s">
        <v>497</v>
      </c>
      <c r="C890" s="118" t="s">
        <v>159</v>
      </c>
      <c r="D890" s="118" t="s">
        <v>160</v>
      </c>
      <c r="E890" s="118" t="s">
        <v>276</v>
      </c>
      <c r="F890" s="118" t="s">
        <v>557</v>
      </c>
      <c r="G890" s="118" t="s">
        <v>720</v>
      </c>
      <c r="H890" s="118"/>
      <c r="I890" s="118">
        <v>60</v>
      </c>
      <c r="J890" s="118">
        <v>35</v>
      </c>
      <c r="K890" s="118"/>
      <c r="L890" s="130"/>
    </row>
    <row r="891" spans="1:12">
      <c r="A891" s="118" t="s">
        <v>496</v>
      </c>
      <c r="B891" s="118" t="s">
        <v>497</v>
      </c>
      <c r="C891" s="118" t="s">
        <v>159</v>
      </c>
      <c r="D891" s="118" t="s">
        <v>160</v>
      </c>
      <c r="E891" s="118" t="s">
        <v>276</v>
      </c>
      <c r="F891" s="118" t="s">
        <v>557</v>
      </c>
      <c r="G891" s="118" t="s">
        <v>720</v>
      </c>
      <c r="H891" s="118"/>
      <c r="I891" s="118" t="s">
        <v>558</v>
      </c>
      <c r="J891" s="118" t="s">
        <v>559</v>
      </c>
      <c r="K891" s="118"/>
      <c r="L891" s="130"/>
    </row>
    <row r="892" spans="1:12">
      <c r="A892" s="118" t="s">
        <v>496</v>
      </c>
      <c r="B892" s="118" t="s">
        <v>497</v>
      </c>
      <c r="C892" s="118" t="s">
        <v>159</v>
      </c>
      <c r="D892" s="118" t="s">
        <v>160</v>
      </c>
      <c r="E892" s="118" t="s">
        <v>261</v>
      </c>
      <c r="F892" s="118" t="s">
        <v>557</v>
      </c>
      <c r="G892" s="118" t="s">
        <v>720</v>
      </c>
      <c r="H892" s="118"/>
      <c r="I892" s="118">
        <v>120</v>
      </c>
      <c r="J892" s="118">
        <v>60</v>
      </c>
      <c r="K892" s="118"/>
      <c r="L892" s="130"/>
    </row>
    <row r="893" spans="1:12">
      <c r="A893" s="118" t="s">
        <v>496</v>
      </c>
      <c r="B893" s="118" t="s">
        <v>497</v>
      </c>
      <c r="C893" s="118" t="s">
        <v>159</v>
      </c>
      <c r="D893" s="118" t="s">
        <v>160</v>
      </c>
      <c r="E893" s="118" t="s">
        <v>261</v>
      </c>
      <c r="F893" s="118" t="s">
        <v>557</v>
      </c>
      <c r="G893" s="118" t="s">
        <v>720</v>
      </c>
      <c r="H893" s="118"/>
      <c r="I893" s="118" t="s">
        <v>560</v>
      </c>
      <c r="J893" s="118" t="s">
        <v>561</v>
      </c>
      <c r="K893" s="118"/>
      <c r="L893" s="130"/>
    </row>
    <row r="894" spans="1:12">
      <c r="A894" s="118" t="s">
        <v>496</v>
      </c>
      <c r="B894" s="118" t="s">
        <v>497</v>
      </c>
      <c r="C894" s="118" t="s">
        <v>159</v>
      </c>
      <c r="D894" s="118" t="s">
        <v>160</v>
      </c>
      <c r="E894" s="118" t="s">
        <v>562</v>
      </c>
      <c r="F894" s="118" t="s">
        <v>563</v>
      </c>
      <c r="G894" s="118" t="s">
        <v>720</v>
      </c>
      <c r="H894" s="118"/>
      <c r="I894" s="118">
        <v>195</v>
      </c>
      <c r="J894" s="118">
        <v>105</v>
      </c>
      <c r="K894" s="118"/>
      <c r="L894" s="130"/>
    </row>
    <row r="895" spans="1:12">
      <c r="A895" s="118" t="s">
        <v>496</v>
      </c>
      <c r="B895" s="118" t="s">
        <v>497</v>
      </c>
      <c r="C895" s="118" t="s">
        <v>159</v>
      </c>
      <c r="D895" s="118" t="s">
        <v>160</v>
      </c>
      <c r="E895" s="118" t="s">
        <v>564</v>
      </c>
      <c r="F895" s="118" t="s">
        <v>563</v>
      </c>
      <c r="G895" s="118" t="s">
        <v>720</v>
      </c>
      <c r="H895" s="118"/>
      <c r="I895" s="118">
        <v>245</v>
      </c>
      <c r="J895" s="118">
        <v>140</v>
      </c>
      <c r="K895" s="118"/>
      <c r="L895" s="130"/>
    </row>
    <row r="896" spans="1:12">
      <c r="A896" s="118" t="s">
        <v>496</v>
      </c>
      <c r="B896" s="118" t="s">
        <v>497</v>
      </c>
      <c r="C896" s="118" t="s">
        <v>159</v>
      </c>
      <c r="D896" s="118" t="s">
        <v>160</v>
      </c>
      <c r="E896" s="118" t="s">
        <v>565</v>
      </c>
      <c r="F896" s="118" t="s">
        <v>563</v>
      </c>
      <c r="G896" s="118" t="s">
        <v>720</v>
      </c>
      <c r="H896" s="118"/>
      <c r="I896" s="118">
        <v>300</v>
      </c>
      <c r="J896" s="118">
        <v>125</v>
      </c>
      <c r="K896" s="118"/>
      <c r="L896" s="130"/>
    </row>
    <row r="897" spans="1:12">
      <c r="A897" s="118" t="s">
        <v>496</v>
      </c>
      <c r="B897" s="118" t="s">
        <v>497</v>
      </c>
      <c r="C897" s="118" t="s">
        <v>159</v>
      </c>
      <c r="D897" s="118" t="s">
        <v>160</v>
      </c>
      <c r="E897" s="118" t="s">
        <v>566</v>
      </c>
      <c r="F897" s="118" t="s">
        <v>563</v>
      </c>
      <c r="G897" s="118" t="s">
        <v>720</v>
      </c>
      <c r="H897" s="118"/>
      <c r="I897" s="118">
        <v>210</v>
      </c>
      <c r="J897" s="118">
        <v>80</v>
      </c>
      <c r="K897" s="118"/>
      <c r="L897" s="130"/>
    </row>
    <row r="898" spans="1:12">
      <c r="A898" s="118" t="s">
        <v>496</v>
      </c>
      <c r="B898" s="118" t="s">
        <v>497</v>
      </c>
      <c r="C898" s="118" t="s">
        <v>159</v>
      </c>
      <c r="D898" s="118" t="s">
        <v>160</v>
      </c>
      <c r="E898" s="118" t="s">
        <v>567</v>
      </c>
      <c r="F898" s="118" t="s">
        <v>563</v>
      </c>
      <c r="G898" s="118" t="s">
        <v>720</v>
      </c>
      <c r="H898" s="118"/>
      <c r="I898" s="118">
        <v>170</v>
      </c>
      <c r="J898" s="118">
        <v>105</v>
      </c>
      <c r="K898" s="118"/>
      <c r="L898" s="130"/>
    </row>
    <row r="899" spans="1:12">
      <c r="A899" s="118" t="s">
        <v>496</v>
      </c>
      <c r="B899" s="118" t="s">
        <v>497</v>
      </c>
      <c r="C899" s="118" t="s">
        <v>159</v>
      </c>
      <c r="D899" s="118" t="s">
        <v>160</v>
      </c>
      <c r="E899" s="118" t="s">
        <v>568</v>
      </c>
      <c r="F899" s="118" t="s">
        <v>563</v>
      </c>
      <c r="G899" s="118" t="s">
        <v>720</v>
      </c>
      <c r="H899" s="118"/>
      <c r="I899" s="118">
        <v>725</v>
      </c>
      <c r="J899" s="118">
        <v>525</v>
      </c>
      <c r="K899" s="118"/>
      <c r="L899" s="130"/>
    </row>
    <row r="900" spans="1:12">
      <c r="A900" s="118" t="s">
        <v>496</v>
      </c>
      <c r="B900" s="118" t="s">
        <v>497</v>
      </c>
      <c r="C900" s="118" t="s">
        <v>159</v>
      </c>
      <c r="D900" s="118" t="s">
        <v>160</v>
      </c>
      <c r="E900" s="118" t="s">
        <v>297</v>
      </c>
      <c r="F900" s="118" t="s">
        <v>569</v>
      </c>
      <c r="G900" s="118" t="s">
        <v>720</v>
      </c>
      <c r="H900" s="118"/>
      <c r="I900" s="118">
        <v>250</v>
      </c>
      <c r="J900" s="118">
        <v>140</v>
      </c>
      <c r="K900" s="118"/>
      <c r="L900" s="130"/>
    </row>
    <row r="901" spans="1:12">
      <c r="A901" s="118" t="s">
        <v>496</v>
      </c>
      <c r="B901" s="118" t="s">
        <v>497</v>
      </c>
      <c r="C901" s="118" t="s">
        <v>159</v>
      </c>
      <c r="D901" s="118" t="s">
        <v>160</v>
      </c>
      <c r="E901" s="118" t="s">
        <v>299</v>
      </c>
      <c r="F901" s="118" t="s">
        <v>569</v>
      </c>
      <c r="G901" s="118" t="s">
        <v>720</v>
      </c>
      <c r="H901" s="118"/>
      <c r="I901" s="118">
        <v>315</v>
      </c>
      <c r="J901" s="118">
        <v>190</v>
      </c>
      <c r="K901" s="118"/>
      <c r="L901" s="130"/>
    </row>
    <row r="902" spans="1:12">
      <c r="A902" s="118" t="s">
        <v>496</v>
      </c>
      <c r="B902" s="118" t="s">
        <v>497</v>
      </c>
      <c r="C902" s="118" t="s">
        <v>159</v>
      </c>
      <c r="D902" s="118" t="s">
        <v>160</v>
      </c>
      <c r="E902" s="118" t="s">
        <v>570</v>
      </c>
      <c r="F902" s="118" t="s">
        <v>569</v>
      </c>
      <c r="G902" s="118" t="s">
        <v>720</v>
      </c>
      <c r="H902" s="118"/>
      <c r="I902" s="118">
        <v>175</v>
      </c>
      <c r="J902" s="118">
        <v>115</v>
      </c>
      <c r="K902" s="118"/>
      <c r="L902" s="130"/>
    </row>
    <row r="903" spans="1:12">
      <c r="A903" s="118" t="s">
        <v>496</v>
      </c>
      <c r="B903" s="118" t="s">
        <v>497</v>
      </c>
      <c r="C903" s="118" t="s">
        <v>159</v>
      </c>
      <c r="D903" s="118" t="s">
        <v>160</v>
      </c>
      <c r="E903" s="118" t="s">
        <v>571</v>
      </c>
      <c r="F903" s="118" t="s">
        <v>569</v>
      </c>
      <c r="G903" s="118" t="s">
        <v>720</v>
      </c>
      <c r="H903" s="118"/>
      <c r="I903" s="118">
        <v>250</v>
      </c>
      <c r="J903" s="118">
        <v>180</v>
      </c>
      <c r="K903" s="118"/>
      <c r="L903" s="130"/>
    </row>
    <row r="904" spans="1:12">
      <c r="A904" s="118" t="s">
        <v>496</v>
      </c>
      <c r="B904" s="118" t="s">
        <v>497</v>
      </c>
      <c r="C904" s="118" t="s">
        <v>159</v>
      </c>
      <c r="D904" s="118" t="s">
        <v>160</v>
      </c>
      <c r="E904" s="118" t="s">
        <v>572</v>
      </c>
      <c r="F904" s="118" t="s">
        <v>569</v>
      </c>
      <c r="G904" s="118" t="s">
        <v>720</v>
      </c>
      <c r="H904" s="118"/>
      <c r="I904" s="118">
        <v>500</v>
      </c>
      <c r="J904" s="118">
        <v>300</v>
      </c>
      <c r="K904" s="118"/>
      <c r="L904" s="130"/>
    </row>
    <row r="905" spans="1:12">
      <c r="A905" s="118" t="s">
        <v>496</v>
      </c>
      <c r="B905" s="118" t="s">
        <v>497</v>
      </c>
      <c r="C905" s="118" t="s">
        <v>159</v>
      </c>
      <c r="D905" s="118" t="s">
        <v>160</v>
      </c>
      <c r="E905" s="118" t="s">
        <v>573</v>
      </c>
      <c r="F905" s="118" t="s">
        <v>569</v>
      </c>
      <c r="G905" s="118" t="s">
        <v>720</v>
      </c>
      <c r="H905" s="118"/>
      <c r="I905" s="118">
        <v>250</v>
      </c>
      <c r="J905" s="118">
        <v>160</v>
      </c>
      <c r="K905" s="118"/>
      <c r="L905" s="130"/>
    </row>
    <row r="906" spans="1:12">
      <c r="A906" s="118" t="s">
        <v>496</v>
      </c>
      <c r="B906" s="118" t="s">
        <v>497</v>
      </c>
      <c r="C906" s="118" t="s">
        <v>159</v>
      </c>
      <c r="D906" s="118" t="s">
        <v>160</v>
      </c>
      <c r="E906" s="118" t="s">
        <v>574</v>
      </c>
      <c r="F906" s="118" t="s">
        <v>569</v>
      </c>
      <c r="G906" s="118" t="s">
        <v>720</v>
      </c>
      <c r="H906" s="118"/>
      <c r="I906" s="118">
        <v>250</v>
      </c>
      <c r="J906" s="118">
        <v>165</v>
      </c>
      <c r="K906" s="118"/>
      <c r="L906" s="130"/>
    </row>
    <row r="907" spans="1:12">
      <c r="A907" s="118" t="s">
        <v>496</v>
      </c>
      <c r="B907" s="118" t="s">
        <v>497</v>
      </c>
      <c r="C907" s="118" t="s">
        <v>159</v>
      </c>
      <c r="D907" s="118" t="s">
        <v>160</v>
      </c>
      <c r="E907" s="118" t="s">
        <v>575</v>
      </c>
      <c r="F907" s="118" t="s">
        <v>569</v>
      </c>
      <c r="G907" s="118" t="s">
        <v>720</v>
      </c>
      <c r="H907" s="118"/>
      <c r="I907" s="118">
        <v>360</v>
      </c>
      <c r="J907" s="118">
        <v>195</v>
      </c>
      <c r="K907" s="118"/>
      <c r="L907" s="130"/>
    </row>
    <row r="908" spans="1:12">
      <c r="A908" s="118" t="s">
        <v>721</v>
      </c>
      <c r="B908" s="118" t="s">
        <v>722</v>
      </c>
      <c r="C908" s="118" t="s">
        <v>159</v>
      </c>
      <c r="D908" s="118" t="s">
        <v>160</v>
      </c>
      <c r="E908" s="118" t="s">
        <v>576</v>
      </c>
      <c r="F908" s="118" t="s">
        <v>369</v>
      </c>
      <c r="G908" s="118" t="s">
        <v>719</v>
      </c>
      <c r="H908" s="118"/>
      <c r="I908" s="118">
        <v>220</v>
      </c>
      <c r="J908" s="118">
        <v>176</v>
      </c>
      <c r="K908" s="118"/>
      <c r="L908" s="130"/>
    </row>
    <row r="909" spans="1:12">
      <c r="A909" s="118" t="s">
        <v>721</v>
      </c>
      <c r="B909" s="118" t="s">
        <v>722</v>
      </c>
      <c r="C909" s="118" t="s">
        <v>159</v>
      </c>
      <c r="D909" s="118" t="s">
        <v>160</v>
      </c>
      <c r="E909" s="118" t="s">
        <v>167</v>
      </c>
      <c r="F909" s="118" t="s">
        <v>369</v>
      </c>
      <c r="G909" s="118" t="s">
        <v>719</v>
      </c>
      <c r="H909" s="118"/>
      <c r="I909" s="118">
        <v>600</v>
      </c>
      <c r="J909" s="118">
        <v>480</v>
      </c>
      <c r="K909" s="118"/>
      <c r="L909" s="130"/>
    </row>
    <row r="910" spans="1:12">
      <c r="A910" s="118" t="s">
        <v>721</v>
      </c>
      <c r="B910" s="118" t="s">
        <v>722</v>
      </c>
      <c r="C910" s="118" t="s">
        <v>159</v>
      </c>
      <c r="D910" s="118" t="s">
        <v>160</v>
      </c>
      <c r="E910" s="118" t="s">
        <v>168</v>
      </c>
      <c r="F910" s="118" t="s">
        <v>369</v>
      </c>
      <c r="G910" s="118" t="s">
        <v>719</v>
      </c>
      <c r="H910" s="118"/>
      <c r="I910" s="118">
        <v>150</v>
      </c>
      <c r="J910" s="118">
        <v>120</v>
      </c>
      <c r="K910" s="118"/>
      <c r="L910" s="130"/>
    </row>
    <row r="911" spans="1:12">
      <c r="A911" s="118" t="s">
        <v>721</v>
      </c>
      <c r="B911" s="118" t="s">
        <v>722</v>
      </c>
      <c r="C911" s="118" t="s">
        <v>159</v>
      </c>
      <c r="D911" s="118" t="s">
        <v>160</v>
      </c>
      <c r="E911" s="118" t="s">
        <v>577</v>
      </c>
      <c r="F911" s="118" t="s">
        <v>369</v>
      </c>
      <c r="G911" s="118" t="s">
        <v>719</v>
      </c>
      <c r="H911" s="118"/>
      <c r="I911" s="118">
        <v>300</v>
      </c>
      <c r="J911" s="118">
        <v>240</v>
      </c>
      <c r="K911" s="118"/>
      <c r="L911" s="130"/>
    </row>
    <row r="912" spans="1:12">
      <c r="A912" s="118" t="s">
        <v>721</v>
      </c>
      <c r="B912" s="118" t="s">
        <v>722</v>
      </c>
      <c r="C912" s="118" t="s">
        <v>159</v>
      </c>
      <c r="D912" s="118" t="s">
        <v>160</v>
      </c>
      <c r="E912" s="118" t="s">
        <v>185</v>
      </c>
      <c r="F912" s="118" t="s">
        <v>369</v>
      </c>
      <c r="G912" s="118" t="s">
        <v>719</v>
      </c>
      <c r="H912" s="118"/>
      <c r="I912" s="118">
        <v>450</v>
      </c>
      <c r="J912" s="118">
        <v>360</v>
      </c>
      <c r="K912" s="118"/>
      <c r="L912" s="130"/>
    </row>
    <row r="913" spans="1:12">
      <c r="A913" s="118" t="s">
        <v>721</v>
      </c>
      <c r="B913" s="118" t="s">
        <v>722</v>
      </c>
      <c r="C913" s="118" t="s">
        <v>159</v>
      </c>
      <c r="D913" s="118" t="s">
        <v>160</v>
      </c>
      <c r="E913" s="118" t="s">
        <v>578</v>
      </c>
      <c r="F913" s="118" t="s">
        <v>369</v>
      </c>
      <c r="G913" s="118" t="s">
        <v>719</v>
      </c>
      <c r="H913" s="118"/>
      <c r="I913" s="118">
        <v>350</v>
      </c>
      <c r="J913" s="118">
        <v>280</v>
      </c>
      <c r="K913" s="118"/>
      <c r="L913" s="130"/>
    </row>
    <row r="914" spans="1:12">
      <c r="A914" s="118" t="s">
        <v>721</v>
      </c>
      <c r="B914" s="118" t="s">
        <v>722</v>
      </c>
      <c r="C914" s="118" t="s">
        <v>159</v>
      </c>
      <c r="D914" s="118" t="s">
        <v>160</v>
      </c>
      <c r="E914" s="118" t="s">
        <v>373</v>
      </c>
      <c r="F914" s="118" t="s">
        <v>369</v>
      </c>
      <c r="G914" s="118" t="s">
        <v>719</v>
      </c>
      <c r="H914" s="118"/>
      <c r="I914" s="118">
        <v>180</v>
      </c>
      <c r="J914" s="118">
        <v>145</v>
      </c>
      <c r="K914" s="118"/>
      <c r="L914" s="130" t="s">
        <v>248</v>
      </c>
    </row>
    <row r="915" spans="1:12">
      <c r="A915" s="118" t="s">
        <v>721</v>
      </c>
      <c r="B915" s="118" t="s">
        <v>722</v>
      </c>
      <c r="C915" s="118" t="s">
        <v>159</v>
      </c>
      <c r="D915" s="118" t="s">
        <v>160</v>
      </c>
      <c r="E915" s="118" t="s">
        <v>373</v>
      </c>
      <c r="F915" s="118" t="s">
        <v>369</v>
      </c>
      <c r="G915" s="118" t="s">
        <v>719</v>
      </c>
      <c r="H915" s="118"/>
      <c r="I915" s="118">
        <v>400</v>
      </c>
      <c r="J915" s="118">
        <v>320</v>
      </c>
      <c r="K915" s="118"/>
      <c r="L915" s="130" t="s">
        <v>248</v>
      </c>
    </row>
    <row r="916" spans="1:12">
      <c r="A916" s="118" t="s">
        <v>721</v>
      </c>
      <c r="B916" s="118" t="s">
        <v>722</v>
      </c>
      <c r="C916" s="118" t="s">
        <v>159</v>
      </c>
      <c r="D916" s="118" t="s">
        <v>160</v>
      </c>
      <c r="E916" s="118" t="s">
        <v>326</v>
      </c>
      <c r="F916" s="118" t="s">
        <v>369</v>
      </c>
      <c r="G916" s="118" t="s">
        <v>719</v>
      </c>
      <c r="H916" s="118"/>
      <c r="I916" s="118">
        <v>300</v>
      </c>
      <c r="J916" s="118">
        <v>240</v>
      </c>
      <c r="K916" s="118"/>
      <c r="L916" s="130" t="s">
        <v>248</v>
      </c>
    </row>
    <row r="917" spans="1:12">
      <c r="A917" s="118" t="s">
        <v>721</v>
      </c>
      <c r="B917" s="118" t="s">
        <v>722</v>
      </c>
      <c r="C917" s="118" t="s">
        <v>159</v>
      </c>
      <c r="D917" s="118" t="s">
        <v>160</v>
      </c>
      <c r="E917" s="118" t="s">
        <v>579</v>
      </c>
      <c r="F917" s="118" t="s">
        <v>369</v>
      </c>
      <c r="G917" s="118" t="s">
        <v>719</v>
      </c>
      <c r="H917" s="118"/>
      <c r="I917" s="118">
        <v>150</v>
      </c>
      <c r="J917" s="118">
        <v>120</v>
      </c>
      <c r="K917" s="118"/>
      <c r="L917" s="130" t="s">
        <v>248</v>
      </c>
    </row>
    <row r="918" spans="1:12">
      <c r="A918" s="118" t="s">
        <v>721</v>
      </c>
      <c r="B918" s="118" t="s">
        <v>722</v>
      </c>
      <c r="C918" s="118" t="s">
        <v>159</v>
      </c>
      <c r="D918" s="118" t="s">
        <v>160</v>
      </c>
      <c r="E918" s="118" t="s">
        <v>190</v>
      </c>
      <c r="F918" s="118" t="s">
        <v>369</v>
      </c>
      <c r="G918" s="118" t="s">
        <v>719</v>
      </c>
      <c r="H918" s="118"/>
      <c r="I918" s="118">
        <v>250</v>
      </c>
      <c r="J918" s="118">
        <v>200</v>
      </c>
      <c r="K918" s="118"/>
      <c r="L918" s="130" t="s">
        <v>248</v>
      </c>
    </row>
    <row r="919" spans="1:12">
      <c r="A919" s="118" t="s">
        <v>721</v>
      </c>
      <c r="B919" s="118" t="s">
        <v>722</v>
      </c>
      <c r="C919" s="118" t="s">
        <v>159</v>
      </c>
      <c r="D919" s="118" t="s">
        <v>160</v>
      </c>
      <c r="E919" s="118" t="s">
        <v>192</v>
      </c>
      <c r="F919" s="118" t="s">
        <v>369</v>
      </c>
      <c r="G919" s="118" t="s">
        <v>719</v>
      </c>
      <c r="H919" s="118"/>
      <c r="I919" s="118">
        <v>400</v>
      </c>
      <c r="J919" s="118">
        <v>320</v>
      </c>
      <c r="K919" s="118"/>
      <c r="L919" s="130" t="s">
        <v>248</v>
      </c>
    </row>
    <row r="920" spans="1:12">
      <c r="A920" s="118" t="s">
        <v>721</v>
      </c>
      <c r="B920" s="118" t="s">
        <v>722</v>
      </c>
      <c r="C920" s="118" t="s">
        <v>159</v>
      </c>
      <c r="D920" s="118" t="s">
        <v>160</v>
      </c>
      <c r="E920" s="118" t="s">
        <v>193</v>
      </c>
      <c r="F920" s="118" t="s">
        <v>369</v>
      </c>
      <c r="G920" s="118" t="s">
        <v>719</v>
      </c>
      <c r="H920" s="118"/>
      <c r="I920" s="118">
        <v>400</v>
      </c>
      <c r="J920" s="118">
        <v>320</v>
      </c>
      <c r="K920" s="118"/>
      <c r="L920" s="130" t="s">
        <v>490</v>
      </c>
    </row>
    <row r="921" spans="1:12">
      <c r="A921" s="118" t="s">
        <v>721</v>
      </c>
      <c r="B921" s="118" t="s">
        <v>722</v>
      </c>
      <c r="C921" s="118" t="s">
        <v>159</v>
      </c>
      <c r="D921" s="118" t="s">
        <v>160</v>
      </c>
      <c r="E921" s="118" t="s">
        <v>196</v>
      </c>
      <c r="F921" s="118" t="s">
        <v>369</v>
      </c>
      <c r="G921" s="118" t="s">
        <v>719</v>
      </c>
      <c r="H921" s="118"/>
      <c r="I921" s="118">
        <v>150</v>
      </c>
      <c r="J921" s="118">
        <v>120</v>
      </c>
      <c r="K921" s="118"/>
      <c r="L921" s="130" t="s">
        <v>490</v>
      </c>
    </row>
    <row r="922" spans="1:12">
      <c r="A922" s="118" t="s">
        <v>721</v>
      </c>
      <c r="B922" s="118" t="s">
        <v>722</v>
      </c>
      <c r="C922" s="118" t="s">
        <v>159</v>
      </c>
      <c r="D922" s="118" t="s">
        <v>160</v>
      </c>
      <c r="E922" s="118" t="s">
        <v>412</v>
      </c>
      <c r="F922" s="118" t="s">
        <v>369</v>
      </c>
      <c r="G922" s="118" t="s">
        <v>719</v>
      </c>
      <c r="H922" s="118"/>
      <c r="I922" s="118">
        <v>300</v>
      </c>
      <c r="J922" s="118">
        <v>240</v>
      </c>
      <c r="K922" s="118"/>
      <c r="L922" s="130" t="s">
        <v>490</v>
      </c>
    </row>
    <row r="923" spans="1:12">
      <c r="A923" s="118" t="s">
        <v>721</v>
      </c>
      <c r="B923" s="118" t="s">
        <v>722</v>
      </c>
      <c r="C923" s="118" t="s">
        <v>159</v>
      </c>
      <c r="D923" s="118" t="s">
        <v>160</v>
      </c>
      <c r="E923" s="118" t="s">
        <v>199</v>
      </c>
      <c r="F923" s="118" t="s">
        <v>369</v>
      </c>
      <c r="G923" s="118" t="s">
        <v>719</v>
      </c>
      <c r="H923" s="118"/>
      <c r="I923" s="118">
        <v>150</v>
      </c>
      <c r="J923" s="118">
        <v>120</v>
      </c>
      <c r="K923" s="118"/>
      <c r="L923" s="130" t="s">
        <v>490</v>
      </c>
    </row>
    <row r="924" spans="1:12">
      <c r="A924" s="118" t="s">
        <v>721</v>
      </c>
      <c r="B924" s="118" t="s">
        <v>722</v>
      </c>
      <c r="C924" s="118" t="s">
        <v>159</v>
      </c>
      <c r="D924" s="118" t="s">
        <v>160</v>
      </c>
      <c r="E924" s="118" t="s">
        <v>210</v>
      </c>
      <c r="F924" s="118" t="s">
        <v>369</v>
      </c>
      <c r="G924" s="118" t="s">
        <v>719</v>
      </c>
      <c r="H924" s="118"/>
      <c r="I924" s="118">
        <v>150</v>
      </c>
      <c r="J924" s="118">
        <v>120</v>
      </c>
      <c r="K924" s="118"/>
      <c r="L924" s="130" t="s">
        <v>490</v>
      </c>
    </row>
    <row r="925" spans="1:12">
      <c r="A925" s="118" t="s">
        <v>721</v>
      </c>
      <c r="B925" s="118" t="s">
        <v>722</v>
      </c>
      <c r="C925" s="118" t="s">
        <v>159</v>
      </c>
      <c r="D925" s="118" t="s">
        <v>160</v>
      </c>
      <c r="E925" s="118" t="s">
        <v>328</v>
      </c>
      <c r="F925" s="118" t="s">
        <v>369</v>
      </c>
      <c r="G925" s="118" t="s">
        <v>719</v>
      </c>
      <c r="H925" s="118"/>
      <c r="I925" s="118">
        <v>200</v>
      </c>
      <c r="J925" s="118">
        <v>160</v>
      </c>
      <c r="K925" s="118"/>
      <c r="L925" s="130" t="s">
        <v>490</v>
      </c>
    </row>
    <row r="926" spans="1:12">
      <c r="A926" s="118" t="s">
        <v>721</v>
      </c>
      <c r="B926" s="118" t="s">
        <v>722</v>
      </c>
      <c r="C926" s="118" t="s">
        <v>159</v>
      </c>
      <c r="D926" s="118" t="s">
        <v>160</v>
      </c>
      <c r="E926" s="118" t="s">
        <v>219</v>
      </c>
      <c r="F926" s="118" t="s">
        <v>369</v>
      </c>
      <c r="G926" s="118" t="s">
        <v>719</v>
      </c>
      <c r="H926" s="118"/>
      <c r="I926" s="118">
        <v>400</v>
      </c>
      <c r="J926" s="118">
        <v>320</v>
      </c>
      <c r="K926" s="118"/>
      <c r="L926" s="130" t="s">
        <v>490</v>
      </c>
    </row>
    <row r="927" spans="1:12">
      <c r="A927" s="118" t="s">
        <v>721</v>
      </c>
      <c r="B927" s="118" t="s">
        <v>722</v>
      </c>
      <c r="C927" s="118" t="s">
        <v>159</v>
      </c>
      <c r="D927" s="118" t="s">
        <v>160</v>
      </c>
      <c r="E927" s="118" t="s">
        <v>219</v>
      </c>
      <c r="F927" s="118" t="s">
        <v>369</v>
      </c>
      <c r="G927" s="118" t="s">
        <v>719</v>
      </c>
      <c r="H927" s="118"/>
      <c r="I927" s="118">
        <v>200</v>
      </c>
      <c r="J927" s="118">
        <v>160</v>
      </c>
      <c r="K927" s="118"/>
      <c r="L927" s="130" t="s">
        <v>490</v>
      </c>
    </row>
    <row r="928" spans="1:12">
      <c r="A928" s="118" t="s">
        <v>721</v>
      </c>
      <c r="B928" s="118" t="s">
        <v>722</v>
      </c>
      <c r="C928" s="118" t="s">
        <v>159</v>
      </c>
      <c r="D928" s="118" t="s">
        <v>160</v>
      </c>
      <c r="E928" s="118" t="s">
        <v>225</v>
      </c>
      <c r="F928" s="118" t="s">
        <v>369</v>
      </c>
      <c r="G928" s="118" t="s">
        <v>719</v>
      </c>
      <c r="H928" s="118"/>
      <c r="I928" s="118">
        <v>150</v>
      </c>
      <c r="J928" s="118">
        <v>120</v>
      </c>
      <c r="K928" s="118"/>
      <c r="L928" s="130" t="s">
        <v>490</v>
      </c>
    </row>
    <row r="929" spans="1:12">
      <c r="A929" s="118" t="s">
        <v>721</v>
      </c>
      <c r="B929" s="118" t="s">
        <v>722</v>
      </c>
      <c r="C929" s="118" t="s">
        <v>159</v>
      </c>
      <c r="D929" s="118" t="s">
        <v>160</v>
      </c>
      <c r="E929" s="118" t="s">
        <v>232</v>
      </c>
      <c r="F929" s="118" t="s">
        <v>369</v>
      </c>
      <c r="G929" s="118" t="s">
        <v>719</v>
      </c>
      <c r="H929" s="118"/>
      <c r="I929" s="118">
        <v>150</v>
      </c>
      <c r="J929" s="118">
        <v>120</v>
      </c>
      <c r="K929" s="118"/>
      <c r="L929" s="130" t="s">
        <v>490</v>
      </c>
    </row>
    <row r="930" spans="1:12">
      <c r="A930" s="118" t="s">
        <v>721</v>
      </c>
      <c r="B930" s="118" t="s">
        <v>722</v>
      </c>
      <c r="C930" s="118" t="s">
        <v>159</v>
      </c>
      <c r="D930" s="118" t="s">
        <v>160</v>
      </c>
      <c r="E930" s="118" t="s">
        <v>236</v>
      </c>
      <c r="F930" s="118" t="s">
        <v>369</v>
      </c>
      <c r="G930" s="118" t="s">
        <v>719</v>
      </c>
      <c r="H930" s="118"/>
      <c r="I930" s="118">
        <v>180</v>
      </c>
      <c r="J930" s="118">
        <v>145</v>
      </c>
      <c r="K930" s="118"/>
      <c r="L930" s="130" t="s">
        <v>490</v>
      </c>
    </row>
    <row r="931" spans="1:12">
      <c r="A931" s="118" t="s">
        <v>721</v>
      </c>
      <c r="B931" s="118" t="s">
        <v>722</v>
      </c>
      <c r="C931" s="118" t="s">
        <v>159</v>
      </c>
      <c r="D931" s="118" t="s">
        <v>160</v>
      </c>
      <c r="E931" s="118" t="s">
        <v>237</v>
      </c>
      <c r="F931" s="118" t="s">
        <v>369</v>
      </c>
      <c r="G931" s="118" t="s">
        <v>719</v>
      </c>
      <c r="H931" s="118"/>
      <c r="I931" s="118">
        <v>200</v>
      </c>
      <c r="J931" s="118">
        <v>160</v>
      </c>
      <c r="K931" s="118"/>
      <c r="L931" s="130" t="s">
        <v>490</v>
      </c>
    </row>
    <row r="932" spans="1:12">
      <c r="A932" s="118" t="s">
        <v>721</v>
      </c>
      <c r="B932" s="118" t="s">
        <v>722</v>
      </c>
      <c r="C932" s="118" t="s">
        <v>159</v>
      </c>
      <c r="D932" s="118" t="s">
        <v>160</v>
      </c>
      <c r="E932" s="118" t="s">
        <v>239</v>
      </c>
      <c r="F932" s="118" t="s">
        <v>369</v>
      </c>
      <c r="G932" s="118" t="s">
        <v>719</v>
      </c>
      <c r="H932" s="118"/>
      <c r="I932" s="118">
        <v>250</v>
      </c>
      <c r="J932" s="118">
        <v>200</v>
      </c>
      <c r="K932" s="118"/>
      <c r="L932" s="130" t="s">
        <v>490</v>
      </c>
    </row>
    <row r="933" spans="1:12">
      <c r="A933" s="118" t="s">
        <v>721</v>
      </c>
      <c r="B933" s="118" t="s">
        <v>722</v>
      </c>
      <c r="C933" s="118" t="s">
        <v>159</v>
      </c>
      <c r="D933" s="118" t="s">
        <v>160</v>
      </c>
      <c r="E933" s="118" t="s">
        <v>580</v>
      </c>
      <c r="F933" s="118" t="s">
        <v>369</v>
      </c>
      <c r="G933" s="118" t="s">
        <v>719</v>
      </c>
      <c r="H933" s="118"/>
      <c r="I933" s="118">
        <v>300</v>
      </c>
      <c r="J933" s="118">
        <v>240</v>
      </c>
      <c r="K933" s="118"/>
      <c r="L933" s="130" t="s">
        <v>490</v>
      </c>
    </row>
    <row r="934" spans="1:12">
      <c r="A934" s="118" t="s">
        <v>721</v>
      </c>
      <c r="B934" s="118" t="s">
        <v>722</v>
      </c>
      <c r="C934" s="118" t="s">
        <v>159</v>
      </c>
      <c r="D934" s="118" t="s">
        <v>160</v>
      </c>
      <c r="E934" s="118" t="s">
        <v>241</v>
      </c>
      <c r="F934" s="118" t="s">
        <v>369</v>
      </c>
      <c r="G934" s="118" t="s">
        <v>719</v>
      </c>
      <c r="H934" s="118"/>
      <c r="I934" s="118">
        <v>400</v>
      </c>
      <c r="J934" s="118">
        <v>320</v>
      </c>
      <c r="K934" s="118"/>
      <c r="L934" s="130" t="s">
        <v>490</v>
      </c>
    </row>
    <row r="935" spans="1:12">
      <c r="A935" s="118" t="s">
        <v>721</v>
      </c>
      <c r="B935" s="118" t="s">
        <v>722</v>
      </c>
      <c r="C935" s="118" t="s">
        <v>159</v>
      </c>
      <c r="D935" s="118" t="s">
        <v>160</v>
      </c>
      <c r="E935" s="118" t="s">
        <v>241</v>
      </c>
      <c r="F935" s="118" t="s">
        <v>369</v>
      </c>
      <c r="G935" s="118" t="s">
        <v>719</v>
      </c>
      <c r="H935" s="118"/>
      <c r="I935" s="118">
        <v>150</v>
      </c>
      <c r="J935" s="118">
        <v>120</v>
      </c>
      <c r="K935" s="118"/>
      <c r="L935" s="130" t="s">
        <v>490</v>
      </c>
    </row>
    <row r="936" spans="1:12">
      <c r="A936" s="118" t="s">
        <v>721</v>
      </c>
      <c r="B936" s="118" t="s">
        <v>722</v>
      </c>
      <c r="C936" s="118" t="s">
        <v>159</v>
      </c>
      <c r="D936" s="118" t="s">
        <v>160</v>
      </c>
      <c r="E936" s="118" t="s">
        <v>490</v>
      </c>
      <c r="F936" s="118" t="s">
        <v>369</v>
      </c>
      <c r="G936" s="118" t="s">
        <v>719</v>
      </c>
      <c r="H936" s="118"/>
      <c r="I936" s="118">
        <v>250</v>
      </c>
      <c r="J936" s="118">
        <v>200</v>
      </c>
      <c r="K936" s="118"/>
      <c r="L936" s="130" t="s">
        <v>490</v>
      </c>
    </row>
    <row r="937" spans="1:12">
      <c r="A937" s="118" t="s">
        <v>721</v>
      </c>
      <c r="B937" s="118" t="s">
        <v>722</v>
      </c>
      <c r="C937" s="118" t="s">
        <v>159</v>
      </c>
      <c r="D937" s="118" t="s">
        <v>160</v>
      </c>
      <c r="E937" s="118" t="s">
        <v>386</v>
      </c>
      <c r="F937" s="118" t="s">
        <v>369</v>
      </c>
      <c r="G937" s="118" t="s">
        <v>719</v>
      </c>
      <c r="H937" s="118"/>
      <c r="I937" s="118">
        <v>150</v>
      </c>
      <c r="J937" s="118">
        <v>120</v>
      </c>
      <c r="K937" s="118"/>
      <c r="L937" s="130" t="s">
        <v>490</v>
      </c>
    </row>
    <row r="938" spans="1:12">
      <c r="A938" s="118" t="s">
        <v>721</v>
      </c>
      <c r="B938" s="118" t="s">
        <v>722</v>
      </c>
      <c r="C938" s="118" t="s">
        <v>159</v>
      </c>
      <c r="D938" s="118" t="s">
        <v>160</v>
      </c>
      <c r="E938" s="118" t="s">
        <v>491</v>
      </c>
      <c r="F938" s="118" t="s">
        <v>369</v>
      </c>
      <c r="G938" s="118" t="s">
        <v>719</v>
      </c>
      <c r="H938" s="118"/>
      <c r="I938" s="118">
        <v>180</v>
      </c>
      <c r="J938" s="118">
        <v>145</v>
      </c>
      <c r="K938" s="118"/>
      <c r="L938" s="130" t="s">
        <v>490</v>
      </c>
    </row>
    <row r="939" spans="1:12">
      <c r="A939" s="118" t="s">
        <v>721</v>
      </c>
      <c r="B939" s="118" t="s">
        <v>722</v>
      </c>
      <c r="C939" s="118" t="s">
        <v>159</v>
      </c>
      <c r="D939" s="118" t="s">
        <v>160</v>
      </c>
      <c r="E939" s="118" t="s">
        <v>266</v>
      </c>
      <c r="F939" s="118" t="s">
        <v>369</v>
      </c>
      <c r="G939" s="118" t="s">
        <v>719</v>
      </c>
      <c r="H939" s="118"/>
      <c r="I939" s="118">
        <v>150</v>
      </c>
      <c r="J939" s="118">
        <v>120</v>
      </c>
      <c r="K939" s="118"/>
      <c r="L939" s="130" t="s">
        <v>490</v>
      </c>
    </row>
    <row r="940" spans="1:12">
      <c r="A940" s="118" t="s">
        <v>721</v>
      </c>
      <c r="B940" s="118" t="s">
        <v>722</v>
      </c>
      <c r="C940" s="118" t="s">
        <v>159</v>
      </c>
      <c r="D940" s="118" t="s">
        <v>160</v>
      </c>
      <c r="E940" s="118" t="s">
        <v>274</v>
      </c>
      <c r="F940" s="118" t="s">
        <v>369</v>
      </c>
      <c r="G940" s="118" t="s">
        <v>719</v>
      </c>
      <c r="H940" s="118"/>
      <c r="I940" s="118">
        <v>300</v>
      </c>
      <c r="J940" s="118">
        <v>240</v>
      </c>
      <c r="K940" s="118"/>
      <c r="L940" s="130" t="s">
        <v>490</v>
      </c>
    </row>
    <row r="941" spans="1:12">
      <c r="A941" s="118" t="s">
        <v>721</v>
      </c>
      <c r="B941" s="118" t="s">
        <v>722</v>
      </c>
      <c r="C941" s="118" t="s">
        <v>159</v>
      </c>
      <c r="D941" s="118" t="s">
        <v>160</v>
      </c>
      <c r="E941" s="118" t="s">
        <v>275</v>
      </c>
      <c r="F941" s="118" t="s">
        <v>369</v>
      </c>
      <c r="G941" s="118" t="s">
        <v>719</v>
      </c>
      <c r="H941" s="118"/>
      <c r="I941" s="118">
        <v>500</v>
      </c>
      <c r="J941" s="118">
        <v>400</v>
      </c>
      <c r="K941" s="118"/>
      <c r="L941" s="130" t="s">
        <v>490</v>
      </c>
    </row>
    <row r="942" spans="1:12">
      <c r="A942" s="118" t="s">
        <v>721</v>
      </c>
      <c r="B942" s="118" t="s">
        <v>722</v>
      </c>
      <c r="C942" s="118" t="s">
        <v>159</v>
      </c>
      <c r="D942" s="118" t="s">
        <v>160</v>
      </c>
      <c r="E942" s="118" t="s">
        <v>278</v>
      </c>
      <c r="F942" s="118" t="s">
        <v>369</v>
      </c>
      <c r="G942" s="118" t="s">
        <v>719</v>
      </c>
      <c r="H942" s="118"/>
      <c r="I942" s="118">
        <v>180</v>
      </c>
      <c r="J942" s="118">
        <v>145</v>
      </c>
      <c r="K942" s="118"/>
      <c r="L942" s="130" t="s">
        <v>490</v>
      </c>
    </row>
    <row r="943" spans="1:12">
      <c r="A943" s="118" t="s">
        <v>721</v>
      </c>
      <c r="B943" s="118" t="s">
        <v>722</v>
      </c>
      <c r="C943" s="118" t="s">
        <v>159</v>
      </c>
      <c r="D943" s="118" t="s">
        <v>160</v>
      </c>
      <c r="E943" s="118" t="s">
        <v>279</v>
      </c>
      <c r="F943" s="118" t="s">
        <v>369</v>
      </c>
      <c r="G943" s="118" t="s">
        <v>719</v>
      </c>
      <c r="H943" s="118"/>
      <c r="I943" s="118">
        <v>400</v>
      </c>
      <c r="J943" s="118">
        <v>320</v>
      </c>
      <c r="K943" s="118"/>
      <c r="L943" s="130" t="s">
        <v>490</v>
      </c>
    </row>
    <row r="944" spans="1:12">
      <c r="A944" s="118" t="s">
        <v>721</v>
      </c>
      <c r="B944" s="118" t="s">
        <v>722</v>
      </c>
      <c r="C944" s="118" t="s">
        <v>159</v>
      </c>
      <c r="D944" s="118" t="s">
        <v>160</v>
      </c>
      <c r="E944" s="118" t="s">
        <v>279</v>
      </c>
      <c r="F944" s="118" t="s">
        <v>369</v>
      </c>
      <c r="G944" s="118" t="s">
        <v>719</v>
      </c>
      <c r="H944" s="118"/>
      <c r="I944" s="118">
        <v>200</v>
      </c>
      <c r="J944" s="118">
        <v>160</v>
      </c>
      <c r="K944" s="118"/>
      <c r="L944" s="130" t="s">
        <v>568</v>
      </c>
    </row>
    <row r="945" spans="1:12">
      <c r="A945" s="118" t="s">
        <v>721</v>
      </c>
      <c r="B945" s="118" t="s">
        <v>722</v>
      </c>
      <c r="C945" s="118" t="s">
        <v>159</v>
      </c>
      <c r="D945" s="118" t="s">
        <v>160</v>
      </c>
      <c r="E945" s="118" t="s">
        <v>179</v>
      </c>
      <c r="F945" s="118" t="s">
        <v>295</v>
      </c>
      <c r="G945" s="118" t="s">
        <v>719</v>
      </c>
      <c r="H945" s="118"/>
      <c r="I945" s="118">
        <v>750</v>
      </c>
      <c r="J945" s="118">
        <v>600</v>
      </c>
      <c r="K945" s="118"/>
      <c r="L945" s="130" t="s">
        <v>568</v>
      </c>
    </row>
    <row r="946" spans="1:12">
      <c r="A946" s="118" t="s">
        <v>721</v>
      </c>
      <c r="B946" s="118" t="s">
        <v>722</v>
      </c>
      <c r="C946" s="118" t="s">
        <v>159</v>
      </c>
      <c r="D946" s="118" t="s">
        <v>160</v>
      </c>
      <c r="E946" s="118" t="s">
        <v>276</v>
      </c>
      <c r="F946" s="118" t="s">
        <v>295</v>
      </c>
      <c r="G946" s="118" t="s">
        <v>719</v>
      </c>
      <c r="H946" s="118"/>
      <c r="I946" s="118">
        <v>50</v>
      </c>
      <c r="J946" s="118">
        <v>45</v>
      </c>
      <c r="K946" s="118"/>
      <c r="L946" s="130" t="s">
        <v>568</v>
      </c>
    </row>
    <row r="947" spans="1:12">
      <c r="A947" s="118" t="s">
        <v>721</v>
      </c>
      <c r="B947" s="118" t="s">
        <v>722</v>
      </c>
      <c r="C947" s="118" t="s">
        <v>159</v>
      </c>
      <c r="D947" s="118" t="s">
        <v>160</v>
      </c>
      <c r="E947" s="118" t="s">
        <v>173</v>
      </c>
      <c r="F947" s="118" t="s">
        <v>285</v>
      </c>
      <c r="G947" s="118" t="s">
        <v>719</v>
      </c>
      <c r="H947" s="118"/>
      <c r="I947" s="118">
        <v>750</v>
      </c>
      <c r="J947" s="118">
        <v>600</v>
      </c>
      <c r="K947" s="118"/>
      <c r="L947" s="130" t="s">
        <v>568</v>
      </c>
    </row>
    <row r="948" spans="1:12">
      <c r="A948" s="118" t="s">
        <v>721</v>
      </c>
      <c r="B948" s="118" t="s">
        <v>722</v>
      </c>
      <c r="C948" s="118" t="s">
        <v>159</v>
      </c>
      <c r="D948" s="118" t="s">
        <v>160</v>
      </c>
      <c r="E948" s="118" t="s">
        <v>174</v>
      </c>
      <c r="F948" s="118" t="s">
        <v>285</v>
      </c>
      <c r="G948" s="118" t="s">
        <v>719</v>
      </c>
      <c r="H948" s="118"/>
      <c r="I948" s="118">
        <v>400</v>
      </c>
      <c r="J948" s="118">
        <v>320</v>
      </c>
      <c r="K948" s="118"/>
      <c r="L948" s="130" t="s">
        <v>568</v>
      </c>
    </row>
    <row r="949" spans="1:12">
      <c r="A949" s="118" t="s">
        <v>721</v>
      </c>
      <c r="B949" s="118" t="s">
        <v>722</v>
      </c>
      <c r="C949" s="118" t="s">
        <v>159</v>
      </c>
      <c r="D949" s="118" t="s">
        <v>160</v>
      </c>
      <c r="E949" s="118" t="s">
        <v>176</v>
      </c>
      <c r="F949" s="118" t="s">
        <v>285</v>
      </c>
      <c r="G949" s="118" t="s">
        <v>719</v>
      </c>
      <c r="H949" s="118"/>
      <c r="I949" s="118">
        <v>2000</v>
      </c>
      <c r="J949" s="118">
        <v>1600</v>
      </c>
      <c r="K949" s="118"/>
      <c r="L949" s="130" t="s">
        <v>568</v>
      </c>
    </row>
    <row r="950" spans="1:12">
      <c r="A950" s="118" t="s">
        <v>721</v>
      </c>
      <c r="B950" s="118" t="s">
        <v>722</v>
      </c>
      <c r="C950" s="118" t="s">
        <v>159</v>
      </c>
      <c r="D950" s="118" t="s">
        <v>160</v>
      </c>
      <c r="E950" s="118" t="s">
        <v>179</v>
      </c>
      <c r="F950" s="118" t="s">
        <v>285</v>
      </c>
      <c r="G950" s="118" t="s">
        <v>719</v>
      </c>
      <c r="H950" s="118"/>
      <c r="I950" s="118">
        <v>650</v>
      </c>
      <c r="J950" s="118">
        <v>520</v>
      </c>
      <c r="K950" s="118"/>
      <c r="L950" s="130" t="s">
        <v>568</v>
      </c>
    </row>
    <row r="951" spans="1:12">
      <c r="A951" s="118" t="s">
        <v>721</v>
      </c>
      <c r="B951" s="118" t="s">
        <v>722</v>
      </c>
      <c r="C951" s="118" t="s">
        <v>159</v>
      </c>
      <c r="D951" s="118" t="s">
        <v>160</v>
      </c>
      <c r="E951" s="118" t="s">
        <v>405</v>
      </c>
      <c r="F951" s="118" t="s">
        <v>285</v>
      </c>
      <c r="G951" s="118" t="s">
        <v>719</v>
      </c>
      <c r="H951" s="118"/>
      <c r="I951" s="118">
        <v>400</v>
      </c>
      <c r="J951" s="118">
        <v>320</v>
      </c>
      <c r="K951" s="118"/>
      <c r="L951" s="130" t="s">
        <v>568</v>
      </c>
    </row>
    <row r="952" spans="1:12">
      <c r="A952" s="118" t="s">
        <v>721</v>
      </c>
      <c r="B952" s="118" t="s">
        <v>722</v>
      </c>
      <c r="C952" s="118" t="s">
        <v>159</v>
      </c>
      <c r="D952" s="118" t="s">
        <v>160</v>
      </c>
      <c r="E952" s="118" t="s">
        <v>303</v>
      </c>
      <c r="F952" s="118" t="s">
        <v>285</v>
      </c>
      <c r="G952" s="118" t="s">
        <v>719</v>
      </c>
      <c r="H952" s="118"/>
      <c r="I952" s="118">
        <v>650</v>
      </c>
      <c r="J952" s="118">
        <v>520</v>
      </c>
      <c r="K952" s="118"/>
      <c r="L952" s="130" t="s">
        <v>253</v>
      </c>
    </row>
    <row r="953" spans="1:12">
      <c r="A953" s="118" t="s">
        <v>721</v>
      </c>
      <c r="B953" s="118" t="s">
        <v>722</v>
      </c>
      <c r="C953" s="118" t="s">
        <v>159</v>
      </c>
      <c r="D953" s="118" t="s">
        <v>160</v>
      </c>
      <c r="E953" s="118" t="s">
        <v>197</v>
      </c>
      <c r="F953" s="118" t="s">
        <v>285</v>
      </c>
      <c r="G953" s="118" t="s">
        <v>719</v>
      </c>
      <c r="H953" s="118"/>
      <c r="I953" s="118">
        <v>650</v>
      </c>
      <c r="J953" s="118">
        <v>520</v>
      </c>
      <c r="K953" s="118"/>
      <c r="L953" s="130" t="s">
        <v>253</v>
      </c>
    </row>
    <row r="954" spans="1:12">
      <c r="A954" s="118" t="s">
        <v>721</v>
      </c>
      <c r="B954" s="118" t="s">
        <v>722</v>
      </c>
      <c r="C954" s="118" t="s">
        <v>159</v>
      </c>
      <c r="D954" s="118" t="s">
        <v>160</v>
      </c>
      <c r="E954" s="118" t="s">
        <v>200</v>
      </c>
      <c r="F954" s="118" t="s">
        <v>285</v>
      </c>
      <c r="G954" s="118" t="s">
        <v>719</v>
      </c>
      <c r="H954" s="118"/>
      <c r="I954" s="118">
        <v>500</v>
      </c>
      <c r="J954" s="118">
        <v>400</v>
      </c>
      <c r="K954" s="118"/>
      <c r="L954" s="130" t="s">
        <v>253</v>
      </c>
    </row>
    <row r="955" spans="1:12">
      <c r="A955" s="118" t="s">
        <v>721</v>
      </c>
      <c r="B955" s="118" t="s">
        <v>722</v>
      </c>
      <c r="C955" s="118" t="s">
        <v>159</v>
      </c>
      <c r="D955" s="118" t="s">
        <v>160</v>
      </c>
      <c r="E955" s="118" t="s">
        <v>375</v>
      </c>
      <c r="F955" s="118" t="s">
        <v>285</v>
      </c>
      <c r="G955" s="118" t="s">
        <v>719</v>
      </c>
      <c r="H955" s="118"/>
      <c r="I955" s="118">
        <v>350</v>
      </c>
      <c r="J955" s="118">
        <v>280</v>
      </c>
      <c r="K955" s="118"/>
      <c r="L955" s="130" t="s">
        <v>253</v>
      </c>
    </row>
    <row r="956" spans="1:12">
      <c r="A956" s="118" t="s">
        <v>721</v>
      </c>
      <c r="B956" s="118" t="s">
        <v>722</v>
      </c>
      <c r="C956" s="118" t="s">
        <v>159</v>
      </c>
      <c r="D956" s="118" t="s">
        <v>160</v>
      </c>
      <c r="E956" s="118" t="s">
        <v>297</v>
      </c>
      <c r="F956" s="118" t="s">
        <v>285</v>
      </c>
      <c r="G956" s="118" t="s">
        <v>719</v>
      </c>
      <c r="H956" s="118"/>
      <c r="I956" s="118">
        <v>300</v>
      </c>
      <c r="J956" s="118">
        <v>240</v>
      </c>
      <c r="K956" s="118"/>
      <c r="L956" s="130" t="s">
        <v>253</v>
      </c>
    </row>
    <row r="957" spans="1:12">
      <c r="A957" s="118" t="s">
        <v>721</v>
      </c>
      <c r="B957" s="118" t="s">
        <v>722</v>
      </c>
      <c r="C957" s="118" t="s">
        <v>159</v>
      </c>
      <c r="D957" s="118" t="s">
        <v>160</v>
      </c>
      <c r="E957" s="118" t="s">
        <v>212</v>
      </c>
      <c r="F957" s="118" t="s">
        <v>285</v>
      </c>
      <c r="G957" s="118" t="s">
        <v>719</v>
      </c>
      <c r="H957" s="118"/>
      <c r="I957" s="118">
        <v>750</v>
      </c>
      <c r="J957" s="118">
        <v>600</v>
      </c>
      <c r="K957" s="118"/>
      <c r="L957" s="130" t="s">
        <v>253</v>
      </c>
    </row>
    <row r="958" spans="1:12">
      <c r="A958" s="118" t="s">
        <v>721</v>
      </c>
      <c r="B958" s="118" t="s">
        <v>722</v>
      </c>
      <c r="C958" s="118" t="s">
        <v>159</v>
      </c>
      <c r="D958" s="118" t="s">
        <v>160</v>
      </c>
      <c r="E958" s="118" t="s">
        <v>220</v>
      </c>
      <c r="F958" s="118" t="s">
        <v>285</v>
      </c>
      <c r="G958" s="118" t="s">
        <v>719</v>
      </c>
      <c r="H958" s="118"/>
      <c r="I958" s="118">
        <v>150</v>
      </c>
      <c r="J958" s="118">
        <v>120</v>
      </c>
      <c r="K958" s="118"/>
      <c r="L958" s="130" t="s">
        <v>253</v>
      </c>
    </row>
    <row r="959" spans="1:12">
      <c r="A959" s="118" t="s">
        <v>721</v>
      </c>
      <c r="B959" s="118" t="s">
        <v>722</v>
      </c>
      <c r="C959" s="118" t="s">
        <v>159</v>
      </c>
      <c r="D959" s="118" t="s">
        <v>160</v>
      </c>
      <c r="E959" s="118" t="s">
        <v>221</v>
      </c>
      <c r="F959" s="118" t="s">
        <v>285</v>
      </c>
      <c r="G959" s="118" t="s">
        <v>719</v>
      </c>
      <c r="H959" s="118"/>
      <c r="I959" s="118">
        <v>150</v>
      </c>
      <c r="J959" s="118">
        <v>120</v>
      </c>
      <c r="K959" s="118"/>
      <c r="L959" s="130" t="s">
        <v>253</v>
      </c>
    </row>
    <row r="960" spans="1:12">
      <c r="A960" s="118" t="s">
        <v>721</v>
      </c>
      <c r="B960" s="118" t="s">
        <v>722</v>
      </c>
      <c r="C960" s="118" t="s">
        <v>159</v>
      </c>
      <c r="D960" s="118" t="s">
        <v>160</v>
      </c>
      <c r="E960" s="118" t="s">
        <v>248</v>
      </c>
      <c r="F960" s="118" t="s">
        <v>285</v>
      </c>
      <c r="G960" s="118" t="s">
        <v>719</v>
      </c>
      <c r="H960" s="118"/>
      <c r="I960" s="118">
        <v>150</v>
      </c>
      <c r="J960" s="118">
        <v>120</v>
      </c>
      <c r="K960" s="118"/>
      <c r="L960" s="130" t="s">
        <v>259</v>
      </c>
    </row>
    <row r="961" spans="1:12">
      <c r="A961" s="118" t="s">
        <v>721</v>
      </c>
      <c r="B961" s="118" t="s">
        <v>722</v>
      </c>
      <c r="C961" s="118" t="s">
        <v>159</v>
      </c>
      <c r="D961" s="118" t="s">
        <v>160</v>
      </c>
      <c r="E961" s="118" t="s">
        <v>386</v>
      </c>
      <c r="F961" s="118" t="s">
        <v>285</v>
      </c>
      <c r="G961" s="118" t="s">
        <v>719</v>
      </c>
      <c r="H961" s="118"/>
      <c r="I961" s="118">
        <v>400</v>
      </c>
      <c r="J961" s="118">
        <v>320</v>
      </c>
      <c r="K961" s="118"/>
      <c r="L961" s="130" t="s">
        <v>259</v>
      </c>
    </row>
    <row r="962" spans="1:12">
      <c r="A962" s="118" t="s">
        <v>721</v>
      </c>
      <c r="B962" s="118" t="s">
        <v>722</v>
      </c>
      <c r="C962" s="118" t="s">
        <v>159</v>
      </c>
      <c r="D962" s="118" t="s">
        <v>160</v>
      </c>
      <c r="E962" s="118" t="s">
        <v>261</v>
      </c>
      <c r="F962" s="118" t="s">
        <v>285</v>
      </c>
      <c r="G962" s="118" t="s">
        <v>719</v>
      </c>
      <c r="H962" s="118"/>
      <c r="I962" s="118">
        <v>400</v>
      </c>
      <c r="J962" s="118">
        <v>320</v>
      </c>
      <c r="K962" s="118"/>
      <c r="L962" s="130" t="s">
        <v>259</v>
      </c>
    </row>
    <row r="963" spans="1:12">
      <c r="A963" s="118" t="s">
        <v>721</v>
      </c>
      <c r="B963" s="118" t="s">
        <v>722</v>
      </c>
      <c r="C963" s="118" t="s">
        <v>159</v>
      </c>
      <c r="D963" s="118" t="s">
        <v>160</v>
      </c>
      <c r="E963" s="118" t="s">
        <v>262</v>
      </c>
      <c r="F963" s="118" t="s">
        <v>285</v>
      </c>
      <c r="G963" s="118" t="s">
        <v>719</v>
      </c>
      <c r="H963" s="118"/>
      <c r="I963" s="118">
        <v>350</v>
      </c>
      <c r="J963" s="118">
        <v>280</v>
      </c>
      <c r="K963" s="118"/>
      <c r="L963" s="130" t="s">
        <v>259</v>
      </c>
    </row>
    <row r="964" spans="1:12">
      <c r="A964" s="118" t="s">
        <v>721</v>
      </c>
      <c r="B964" s="118" t="s">
        <v>722</v>
      </c>
      <c r="C964" s="118" t="s">
        <v>159</v>
      </c>
      <c r="D964" s="118" t="s">
        <v>160</v>
      </c>
      <c r="E964" s="118" t="s">
        <v>263</v>
      </c>
      <c r="F964" s="118" t="s">
        <v>285</v>
      </c>
      <c r="G964" s="118" t="s">
        <v>719</v>
      </c>
      <c r="H964" s="118"/>
      <c r="I964" s="118">
        <v>400</v>
      </c>
      <c r="J964" s="118">
        <v>320</v>
      </c>
      <c r="K964" s="118"/>
      <c r="L964" s="130" t="s">
        <v>259</v>
      </c>
    </row>
    <row r="965" spans="1:12">
      <c r="A965" s="118" t="s">
        <v>721</v>
      </c>
      <c r="B965" s="118" t="s">
        <v>722</v>
      </c>
      <c r="C965" s="118" t="s">
        <v>159</v>
      </c>
      <c r="D965" s="118" t="s">
        <v>160</v>
      </c>
      <c r="E965" s="118" t="s">
        <v>581</v>
      </c>
      <c r="F965" s="118" t="s">
        <v>285</v>
      </c>
      <c r="G965" s="118" t="s">
        <v>719</v>
      </c>
      <c r="H965" s="118"/>
      <c r="I965" s="118">
        <v>1300</v>
      </c>
      <c r="J965" s="118">
        <v>1040</v>
      </c>
      <c r="K965" s="118"/>
      <c r="L965" s="130" t="s">
        <v>259</v>
      </c>
    </row>
    <row r="966" spans="1:12">
      <c r="A966" s="118" t="s">
        <v>721</v>
      </c>
      <c r="B966" s="118" t="s">
        <v>722</v>
      </c>
      <c r="C966" s="118" t="s">
        <v>159</v>
      </c>
      <c r="D966" s="118" t="s">
        <v>160</v>
      </c>
      <c r="E966" s="118" t="s">
        <v>308</v>
      </c>
      <c r="F966" s="118" t="s">
        <v>285</v>
      </c>
      <c r="G966" s="118" t="s">
        <v>719</v>
      </c>
      <c r="H966" s="118"/>
      <c r="I966" s="118">
        <v>150</v>
      </c>
      <c r="J966" s="118">
        <v>120</v>
      </c>
      <c r="K966" s="118"/>
      <c r="L966" s="130" t="s">
        <v>259</v>
      </c>
    </row>
    <row r="967" spans="1:12">
      <c r="A967" s="118" t="s">
        <v>721</v>
      </c>
      <c r="B967" s="118" t="s">
        <v>722</v>
      </c>
      <c r="C967" s="118" t="s">
        <v>159</v>
      </c>
      <c r="D967" s="118" t="s">
        <v>160</v>
      </c>
      <c r="E967" s="118" t="s">
        <v>299</v>
      </c>
      <c r="F967" s="118" t="s">
        <v>285</v>
      </c>
      <c r="G967" s="118" t="s">
        <v>719</v>
      </c>
      <c r="H967" s="118"/>
      <c r="I967" s="118">
        <v>400</v>
      </c>
      <c r="J967" s="118">
        <v>320</v>
      </c>
      <c r="K967" s="118"/>
      <c r="L967" s="130" t="s">
        <v>259</v>
      </c>
    </row>
    <row r="968" spans="1:12">
      <c r="A968" s="118" t="s">
        <v>721</v>
      </c>
      <c r="B968" s="118" t="s">
        <v>722</v>
      </c>
      <c r="C968" s="118" t="s">
        <v>159</v>
      </c>
      <c r="D968" s="118" t="s">
        <v>160</v>
      </c>
      <c r="E968" s="118" t="s">
        <v>271</v>
      </c>
      <c r="F968" s="118" t="s">
        <v>285</v>
      </c>
      <c r="G968" s="118" t="s">
        <v>719</v>
      </c>
      <c r="H968" s="118"/>
      <c r="I968" s="118">
        <v>650</v>
      </c>
      <c r="J968" s="118">
        <v>520</v>
      </c>
      <c r="K968" s="118"/>
      <c r="L968" s="130" t="s">
        <v>571</v>
      </c>
    </row>
    <row r="969" spans="1:12">
      <c r="A969" s="118" t="s">
        <v>721</v>
      </c>
      <c r="B969" s="118" t="s">
        <v>722</v>
      </c>
      <c r="C969" s="118" t="s">
        <v>159</v>
      </c>
      <c r="D969" s="118" t="s">
        <v>160</v>
      </c>
      <c r="E969" s="118" t="s">
        <v>273</v>
      </c>
      <c r="F969" s="118" t="s">
        <v>285</v>
      </c>
      <c r="G969" s="118" t="s">
        <v>719</v>
      </c>
      <c r="H969" s="118"/>
      <c r="I969" s="118">
        <v>150</v>
      </c>
      <c r="J969" s="118">
        <v>120</v>
      </c>
      <c r="K969" s="118"/>
      <c r="L969" s="130" t="s">
        <v>571</v>
      </c>
    </row>
    <row r="970" spans="1:12">
      <c r="A970" s="118" t="s">
        <v>721</v>
      </c>
      <c r="B970" s="118" t="s">
        <v>722</v>
      </c>
      <c r="C970" s="118" t="s">
        <v>159</v>
      </c>
      <c r="D970" s="118" t="s">
        <v>160</v>
      </c>
      <c r="E970" s="118" t="s">
        <v>583</v>
      </c>
      <c r="F970" s="118" t="s">
        <v>285</v>
      </c>
      <c r="G970" s="118" t="s">
        <v>719</v>
      </c>
      <c r="H970" s="118"/>
      <c r="I970" s="118">
        <v>700</v>
      </c>
      <c r="J970" s="118">
        <v>560</v>
      </c>
      <c r="K970" s="118"/>
      <c r="L970" s="130" t="s">
        <v>571</v>
      </c>
    </row>
    <row r="971" spans="1:12">
      <c r="A971" s="118" t="s">
        <v>721</v>
      </c>
      <c r="B971" s="118" t="s">
        <v>722</v>
      </c>
      <c r="C971" s="118" t="s">
        <v>159</v>
      </c>
      <c r="D971" s="118" t="s">
        <v>160</v>
      </c>
      <c r="E971" s="118" t="s">
        <v>277</v>
      </c>
      <c r="F971" s="118" t="s">
        <v>285</v>
      </c>
      <c r="G971" s="118" t="s">
        <v>719</v>
      </c>
      <c r="H971" s="118"/>
      <c r="I971" s="118">
        <v>550</v>
      </c>
      <c r="J971" s="118">
        <v>440</v>
      </c>
      <c r="K971" s="118"/>
      <c r="L971" s="130" t="s">
        <v>571</v>
      </c>
    </row>
    <row r="972" spans="1:12">
      <c r="A972" s="118" t="s">
        <v>721</v>
      </c>
      <c r="B972" s="118" t="s">
        <v>722</v>
      </c>
      <c r="C972" s="118" t="s">
        <v>159</v>
      </c>
      <c r="D972" s="118" t="s">
        <v>169</v>
      </c>
      <c r="E972" s="118" t="s">
        <v>170</v>
      </c>
      <c r="F972" s="118" t="s">
        <v>311</v>
      </c>
      <c r="G972" s="118" t="s">
        <v>719</v>
      </c>
      <c r="H972" s="118"/>
      <c r="I972" s="118">
        <v>300</v>
      </c>
      <c r="J972" s="118">
        <v>240</v>
      </c>
      <c r="K972" s="118"/>
      <c r="L972" s="130" t="s">
        <v>571</v>
      </c>
    </row>
    <row r="973" spans="1:12">
      <c r="A973" s="118" t="s">
        <v>721</v>
      </c>
      <c r="B973" s="118" t="s">
        <v>722</v>
      </c>
      <c r="C973" s="118" t="s">
        <v>159</v>
      </c>
      <c r="D973" s="118" t="s">
        <v>619</v>
      </c>
      <c r="E973" s="118" t="s">
        <v>585</v>
      </c>
      <c r="F973" s="118" t="s">
        <v>311</v>
      </c>
      <c r="G973" s="118" t="s">
        <v>719</v>
      </c>
      <c r="H973" s="118"/>
      <c r="I973" s="118">
        <v>350</v>
      </c>
      <c r="J973" s="118">
        <v>280</v>
      </c>
      <c r="K973" s="118"/>
      <c r="L973" s="130" t="s">
        <v>571</v>
      </c>
    </row>
    <row r="974" spans="1:12">
      <c r="A974" s="118" t="s">
        <v>721</v>
      </c>
      <c r="B974" s="118" t="s">
        <v>722</v>
      </c>
      <c r="C974" s="118" t="s">
        <v>159</v>
      </c>
      <c r="D974" s="118" t="s">
        <v>182</v>
      </c>
      <c r="E974" s="118" t="s">
        <v>315</v>
      </c>
      <c r="F974" s="118" t="s">
        <v>311</v>
      </c>
      <c r="G974" s="118" t="s">
        <v>719</v>
      </c>
      <c r="H974" s="118"/>
      <c r="I974" s="118">
        <v>600</v>
      </c>
      <c r="J974" s="118">
        <v>480</v>
      </c>
      <c r="K974" s="118"/>
      <c r="L974" s="130" t="s">
        <v>571</v>
      </c>
    </row>
    <row r="975" spans="1:12">
      <c r="A975" s="118" t="s">
        <v>721</v>
      </c>
      <c r="B975" s="118" t="s">
        <v>722</v>
      </c>
      <c r="C975" s="118" t="s">
        <v>159</v>
      </c>
      <c r="D975" s="118" t="s">
        <v>617</v>
      </c>
      <c r="E975" s="118" t="s">
        <v>587</v>
      </c>
      <c r="F975" s="118" t="s">
        <v>311</v>
      </c>
      <c r="G975" s="118" t="s">
        <v>719</v>
      </c>
      <c r="H975" s="118"/>
      <c r="I975" s="118">
        <v>900</v>
      </c>
      <c r="J975" s="118">
        <v>720</v>
      </c>
      <c r="K975" s="118"/>
      <c r="L975" s="130" t="s">
        <v>571</v>
      </c>
    </row>
    <row r="976" spans="1:12">
      <c r="A976" s="118" t="s">
        <v>721</v>
      </c>
      <c r="B976" s="118" t="s">
        <v>722</v>
      </c>
      <c r="C976" s="118" t="s">
        <v>159</v>
      </c>
      <c r="D976" s="118" t="s">
        <v>169</v>
      </c>
      <c r="E976" s="118" t="s">
        <v>198</v>
      </c>
      <c r="F976" s="118" t="s">
        <v>311</v>
      </c>
      <c r="G976" s="118" t="s">
        <v>719</v>
      </c>
      <c r="H976" s="118"/>
      <c r="I976" s="118">
        <v>300</v>
      </c>
      <c r="J976" s="118">
        <v>240</v>
      </c>
      <c r="K976" s="118"/>
      <c r="L976" s="130" t="s">
        <v>572</v>
      </c>
    </row>
    <row r="977" spans="1:12">
      <c r="A977" s="118" t="s">
        <v>721</v>
      </c>
      <c r="B977" s="118" t="s">
        <v>722</v>
      </c>
      <c r="C977" s="118" t="s">
        <v>159</v>
      </c>
      <c r="D977" s="118" t="s">
        <v>206</v>
      </c>
      <c r="E977" s="118" t="s">
        <v>207</v>
      </c>
      <c r="F977" s="118" t="s">
        <v>311</v>
      </c>
      <c r="G977" s="118" t="s">
        <v>719</v>
      </c>
      <c r="H977" s="118"/>
      <c r="I977" s="118">
        <v>800</v>
      </c>
      <c r="J977" s="118">
        <v>640</v>
      </c>
      <c r="K977" s="118"/>
      <c r="L977" s="130" t="s">
        <v>572</v>
      </c>
    </row>
    <row r="978" spans="1:12">
      <c r="A978" s="118" t="s">
        <v>721</v>
      </c>
      <c r="B978" s="118" t="s">
        <v>722</v>
      </c>
      <c r="C978" s="118" t="s">
        <v>159</v>
      </c>
      <c r="D978" s="118" t="s">
        <v>206</v>
      </c>
      <c r="E978" s="118" t="s">
        <v>356</v>
      </c>
      <c r="F978" s="118" t="s">
        <v>311</v>
      </c>
      <c r="G978" s="118" t="s">
        <v>719</v>
      </c>
      <c r="H978" s="118"/>
      <c r="I978" s="118">
        <v>400</v>
      </c>
      <c r="J978" s="118">
        <v>320</v>
      </c>
      <c r="K978" s="118"/>
      <c r="L978" s="130" t="s">
        <v>572</v>
      </c>
    </row>
    <row r="979" spans="1:12">
      <c r="A979" s="118" t="s">
        <v>721</v>
      </c>
      <c r="B979" s="118" t="s">
        <v>722</v>
      </c>
      <c r="C979" s="118" t="s">
        <v>159</v>
      </c>
      <c r="D979" s="118" t="s">
        <v>169</v>
      </c>
      <c r="E979" s="118" t="s">
        <v>223</v>
      </c>
      <c r="F979" s="118" t="s">
        <v>311</v>
      </c>
      <c r="G979" s="118" t="s">
        <v>719</v>
      </c>
      <c r="H979" s="118"/>
      <c r="I979" s="118">
        <v>800</v>
      </c>
      <c r="J979" s="118">
        <v>640</v>
      </c>
      <c r="K979" s="118"/>
      <c r="L979" s="130" t="s">
        <v>572</v>
      </c>
    </row>
    <row r="980" spans="1:12">
      <c r="A980" s="118" t="s">
        <v>721</v>
      </c>
      <c r="B980" s="118" t="s">
        <v>722</v>
      </c>
      <c r="C980" s="118" t="s">
        <v>159</v>
      </c>
      <c r="D980" s="118" t="s">
        <v>206</v>
      </c>
      <c r="E980" s="118" t="s">
        <v>320</v>
      </c>
      <c r="F980" s="118" t="s">
        <v>311</v>
      </c>
      <c r="G980" s="118" t="s">
        <v>719</v>
      </c>
      <c r="H980" s="118"/>
      <c r="I980" s="118">
        <v>150</v>
      </c>
      <c r="J980" s="118">
        <v>120</v>
      </c>
      <c r="K980" s="118"/>
      <c r="L980" s="130" t="s">
        <v>572</v>
      </c>
    </row>
    <row r="981" spans="1:12">
      <c r="A981" s="118" t="s">
        <v>721</v>
      </c>
      <c r="B981" s="118" t="s">
        <v>722</v>
      </c>
      <c r="C981" s="118" t="s">
        <v>159</v>
      </c>
      <c r="D981" s="118" t="s">
        <v>206</v>
      </c>
      <c r="E981" s="118" t="s">
        <v>226</v>
      </c>
      <c r="F981" s="118" t="s">
        <v>311</v>
      </c>
      <c r="G981" s="118" t="s">
        <v>719</v>
      </c>
      <c r="H981" s="118"/>
      <c r="I981" s="118">
        <v>200</v>
      </c>
      <c r="J981" s="118">
        <v>160</v>
      </c>
      <c r="K981" s="118"/>
      <c r="L981" s="130" t="s">
        <v>572</v>
      </c>
    </row>
    <row r="982" spans="1:12">
      <c r="A982" s="118" t="s">
        <v>721</v>
      </c>
      <c r="B982" s="118" t="s">
        <v>722</v>
      </c>
      <c r="C982" s="118" t="s">
        <v>159</v>
      </c>
      <c r="D982" s="118" t="s">
        <v>227</v>
      </c>
      <c r="E982" s="118" t="s">
        <v>228</v>
      </c>
      <c r="F982" s="118" t="s">
        <v>311</v>
      </c>
      <c r="G982" s="118" t="s">
        <v>719</v>
      </c>
      <c r="H982" s="118"/>
      <c r="I982" s="118">
        <v>475</v>
      </c>
      <c r="J982" s="118">
        <v>380</v>
      </c>
      <c r="K982" s="118"/>
      <c r="L982" s="130" t="s">
        <v>572</v>
      </c>
    </row>
    <row r="983" spans="1:12">
      <c r="A983" s="118" t="s">
        <v>721</v>
      </c>
      <c r="B983" s="118" t="s">
        <v>722</v>
      </c>
      <c r="C983" s="118" t="s">
        <v>159</v>
      </c>
      <c r="D983" s="118" t="s">
        <v>206</v>
      </c>
      <c r="E983" s="118" t="s">
        <v>322</v>
      </c>
      <c r="F983" s="118" t="s">
        <v>311</v>
      </c>
      <c r="G983" s="118" t="s">
        <v>719</v>
      </c>
      <c r="H983" s="118"/>
      <c r="I983" s="118">
        <v>300</v>
      </c>
      <c r="J983" s="118">
        <v>240</v>
      </c>
      <c r="K983" s="118"/>
      <c r="L983" s="130" t="s">
        <v>572</v>
      </c>
    </row>
    <row r="984" spans="1:12">
      <c r="A984" s="118" t="s">
        <v>721</v>
      </c>
      <c r="B984" s="118" t="s">
        <v>722</v>
      </c>
      <c r="C984" s="118" t="s">
        <v>159</v>
      </c>
      <c r="D984" s="118" t="s">
        <v>169</v>
      </c>
      <c r="E984" s="118" t="s">
        <v>238</v>
      </c>
      <c r="F984" s="118" t="s">
        <v>311</v>
      </c>
      <c r="G984" s="118" t="s">
        <v>719</v>
      </c>
      <c r="H984" s="118"/>
      <c r="I984" s="118">
        <v>500</v>
      </c>
      <c r="J984" s="118">
        <v>400</v>
      </c>
      <c r="K984" s="118"/>
      <c r="L984" s="130" t="s">
        <v>261</v>
      </c>
    </row>
    <row r="985" spans="1:12">
      <c r="A985" s="118" t="s">
        <v>721</v>
      </c>
      <c r="B985" s="118" t="s">
        <v>722</v>
      </c>
      <c r="C985" s="118" t="s">
        <v>159</v>
      </c>
      <c r="D985" s="118" t="s">
        <v>227</v>
      </c>
      <c r="E985" s="118" t="s">
        <v>243</v>
      </c>
      <c r="F985" s="118" t="s">
        <v>311</v>
      </c>
      <c r="G985" s="118" t="s">
        <v>719</v>
      </c>
      <c r="H985" s="118"/>
      <c r="I985" s="118">
        <v>475</v>
      </c>
      <c r="J985" s="118">
        <v>380</v>
      </c>
      <c r="K985" s="118"/>
      <c r="L985" s="130" t="s">
        <v>261</v>
      </c>
    </row>
    <row r="986" spans="1:12">
      <c r="A986" s="118" t="s">
        <v>721</v>
      </c>
      <c r="B986" s="118" t="s">
        <v>722</v>
      </c>
      <c r="C986" s="118" t="s">
        <v>159</v>
      </c>
      <c r="D986" s="118" t="s">
        <v>163</v>
      </c>
      <c r="E986" s="118" t="s">
        <v>244</v>
      </c>
      <c r="F986" s="118" t="s">
        <v>311</v>
      </c>
      <c r="G986" s="118" t="s">
        <v>719</v>
      </c>
      <c r="H986" s="118"/>
      <c r="I986" s="118">
        <v>550</v>
      </c>
      <c r="J986" s="118">
        <v>440</v>
      </c>
      <c r="K986" s="118"/>
      <c r="L986" s="130" t="s">
        <v>261</v>
      </c>
    </row>
    <row r="987" spans="1:12">
      <c r="A987" s="118" t="s">
        <v>721</v>
      </c>
      <c r="B987" s="118" t="s">
        <v>722</v>
      </c>
      <c r="C987" s="118" t="s">
        <v>159</v>
      </c>
      <c r="D987" s="118" t="s">
        <v>169</v>
      </c>
      <c r="E987" s="118" t="s">
        <v>246</v>
      </c>
      <c r="F987" s="118" t="s">
        <v>311</v>
      </c>
      <c r="G987" s="118" t="s">
        <v>719</v>
      </c>
      <c r="H987" s="118"/>
      <c r="I987" s="118">
        <v>300</v>
      </c>
      <c r="J987" s="118">
        <v>240</v>
      </c>
      <c r="K987" s="118"/>
      <c r="L987" s="130" t="s">
        <v>261</v>
      </c>
    </row>
    <row r="988" spans="1:12">
      <c r="A988" s="118" t="s">
        <v>721</v>
      </c>
      <c r="B988" s="118" t="s">
        <v>722</v>
      </c>
      <c r="C988" s="118" t="s">
        <v>159</v>
      </c>
      <c r="D988" s="118" t="s">
        <v>206</v>
      </c>
      <c r="E988" s="118" t="s">
        <v>254</v>
      </c>
      <c r="F988" s="118" t="s">
        <v>311</v>
      </c>
      <c r="G988" s="118" t="s">
        <v>719</v>
      </c>
      <c r="H988" s="118"/>
      <c r="I988" s="118">
        <v>150</v>
      </c>
      <c r="J988" s="118">
        <v>120</v>
      </c>
      <c r="K988" s="118"/>
      <c r="L988" s="130" t="s">
        <v>261</v>
      </c>
    </row>
    <row r="989" spans="1:12">
      <c r="A989" s="118" t="s">
        <v>721</v>
      </c>
      <c r="B989" s="118" t="s">
        <v>722</v>
      </c>
      <c r="C989" s="118" t="s">
        <v>159</v>
      </c>
      <c r="D989" s="118" t="s">
        <v>163</v>
      </c>
      <c r="E989" s="118" t="s">
        <v>312</v>
      </c>
      <c r="F989" s="118" t="s">
        <v>588</v>
      </c>
      <c r="G989" s="118" t="s">
        <v>719</v>
      </c>
      <c r="H989" s="118"/>
      <c r="I989" s="118">
        <v>0</v>
      </c>
      <c r="J989" s="118">
        <v>0</v>
      </c>
      <c r="K989" s="118"/>
      <c r="L989" s="130" t="s">
        <v>261</v>
      </c>
    </row>
    <row r="990" spans="1:12">
      <c r="A990" s="118" t="s">
        <v>721</v>
      </c>
      <c r="B990" s="118" t="s">
        <v>722</v>
      </c>
      <c r="C990" s="118" t="s">
        <v>159</v>
      </c>
      <c r="D990" s="118" t="s">
        <v>163</v>
      </c>
      <c r="E990" s="118" t="s">
        <v>209</v>
      </c>
      <c r="F990" s="118" t="s">
        <v>588</v>
      </c>
      <c r="G990" s="118" t="s">
        <v>719</v>
      </c>
      <c r="H990" s="118"/>
      <c r="I990" s="118">
        <v>0</v>
      </c>
      <c r="J990" s="118">
        <v>0</v>
      </c>
      <c r="K990" s="118"/>
      <c r="L990" s="130" t="s">
        <v>261</v>
      </c>
    </row>
    <row r="991" spans="1:12">
      <c r="A991" s="118" t="s">
        <v>721</v>
      </c>
      <c r="B991" s="118" t="s">
        <v>722</v>
      </c>
      <c r="C991" s="118" t="s">
        <v>159</v>
      </c>
      <c r="D991" s="118" t="s">
        <v>165</v>
      </c>
      <c r="E991" s="118" t="s">
        <v>171</v>
      </c>
      <c r="F991" s="118" t="s">
        <v>399</v>
      </c>
      <c r="G991" s="118" t="s">
        <v>719</v>
      </c>
      <c r="H991" s="118"/>
      <c r="I991" s="118">
        <v>300</v>
      </c>
      <c r="J991" s="118">
        <v>240</v>
      </c>
      <c r="K991" s="118"/>
      <c r="L991" s="130" t="s">
        <v>261</v>
      </c>
    </row>
    <row r="992" spans="1:12">
      <c r="A992" s="118" t="s">
        <v>721</v>
      </c>
      <c r="B992" s="118" t="s">
        <v>722</v>
      </c>
      <c r="C992" s="118" t="s">
        <v>159</v>
      </c>
      <c r="D992" s="118" t="s">
        <v>165</v>
      </c>
      <c r="E992" s="118" t="s">
        <v>184</v>
      </c>
      <c r="F992" s="118" t="s">
        <v>399</v>
      </c>
      <c r="G992" s="118" t="s">
        <v>719</v>
      </c>
      <c r="H992" s="118"/>
      <c r="I992" s="118">
        <v>800</v>
      </c>
      <c r="J992" s="118">
        <v>640</v>
      </c>
      <c r="K992" s="118"/>
      <c r="L992" s="130" t="s">
        <v>261</v>
      </c>
    </row>
    <row r="993" spans="1:12">
      <c r="A993" s="118" t="s">
        <v>721</v>
      </c>
      <c r="B993" s="118" t="s">
        <v>722</v>
      </c>
      <c r="C993" s="118" t="s">
        <v>159</v>
      </c>
      <c r="D993" s="118" t="s">
        <v>182</v>
      </c>
      <c r="E993" s="118" t="s">
        <v>316</v>
      </c>
      <c r="F993" s="118" t="s">
        <v>399</v>
      </c>
      <c r="G993" s="118" t="s">
        <v>719</v>
      </c>
      <c r="H993" s="118"/>
      <c r="I993" s="118">
        <v>350</v>
      </c>
      <c r="J993" s="118">
        <v>280</v>
      </c>
      <c r="K993" s="118"/>
      <c r="L993" s="130" t="s">
        <v>261</v>
      </c>
    </row>
    <row r="994" spans="1:12">
      <c r="A994" s="118" t="s">
        <v>721</v>
      </c>
      <c r="B994" s="118" t="s">
        <v>722</v>
      </c>
      <c r="C994" s="118" t="s">
        <v>159</v>
      </c>
      <c r="D994" s="118" t="s">
        <v>204</v>
      </c>
      <c r="E994" s="118" t="s">
        <v>205</v>
      </c>
      <c r="F994" s="118" t="s">
        <v>399</v>
      </c>
      <c r="G994" s="118" t="s">
        <v>719</v>
      </c>
      <c r="H994" s="118"/>
      <c r="I994" s="118">
        <v>100</v>
      </c>
      <c r="J994" s="118">
        <v>80</v>
      </c>
      <c r="K994" s="118"/>
      <c r="L994" s="130" t="s">
        <v>261</v>
      </c>
    </row>
    <row r="995" spans="1:12">
      <c r="A995" s="118" t="s">
        <v>721</v>
      </c>
      <c r="B995" s="118" t="s">
        <v>722</v>
      </c>
      <c r="C995" s="118" t="s">
        <v>159</v>
      </c>
      <c r="D995" s="118" t="s">
        <v>165</v>
      </c>
      <c r="E995" s="118" t="s">
        <v>216</v>
      </c>
      <c r="F995" s="118" t="s">
        <v>399</v>
      </c>
      <c r="G995" s="118" t="s">
        <v>719</v>
      </c>
      <c r="H995" s="118"/>
      <c r="I995" s="118">
        <v>250</v>
      </c>
      <c r="J995" s="118">
        <v>200</v>
      </c>
      <c r="K995" s="118"/>
      <c r="L995" s="130" t="s">
        <v>261</v>
      </c>
    </row>
    <row r="996" spans="1:12">
      <c r="A996" s="118" t="s">
        <v>721</v>
      </c>
      <c r="B996" s="118" t="s">
        <v>722</v>
      </c>
      <c r="C996" s="118" t="s">
        <v>159</v>
      </c>
      <c r="D996" s="118" t="s">
        <v>204</v>
      </c>
      <c r="E996" s="118" t="s">
        <v>250</v>
      </c>
      <c r="F996" s="118" t="s">
        <v>399</v>
      </c>
      <c r="G996" s="118" t="s">
        <v>719</v>
      </c>
      <c r="H996" s="118"/>
      <c r="I996" s="118">
        <v>100</v>
      </c>
      <c r="J996" s="118">
        <v>80</v>
      </c>
      <c r="K996" s="118"/>
      <c r="L996" s="130" t="s">
        <v>261</v>
      </c>
    </row>
    <row r="997" spans="1:12">
      <c r="A997" s="118" t="s">
        <v>596</v>
      </c>
      <c r="B997" s="118">
        <v>798720</v>
      </c>
      <c r="C997" s="118" t="s">
        <v>282</v>
      </c>
      <c r="D997" s="118" t="s">
        <v>160</v>
      </c>
      <c r="E997" s="118" t="s">
        <v>597</v>
      </c>
      <c r="F997" s="118" t="s">
        <v>369</v>
      </c>
      <c r="G997" s="118" t="s">
        <v>719</v>
      </c>
      <c r="H997" s="118" t="s">
        <v>370</v>
      </c>
      <c r="I997" s="118" t="s">
        <v>598</v>
      </c>
      <c r="J997" s="118" t="s">
        <v>599</v>
      </c>
      <c r="K997" s="118"/>
      <c r="L997" s="130" t="s">
        <v>261</v>
      </c>
    </row>
    <row r="998" spans="1:12">
      <c r="A998" s="118" t="s">
        <v>596</v>
      </c>
      <c r="B998" s="118">
        <v>798720</v>
      </c>
      <c r="C998" s="118" t="s">
        <v>282</v>
      </c>
      <c r="D998" s="118" t="s">
        <v>160</v>
      </c>
      <c r="E998" s="118" t="s">
        <v>597</v>
      </c>
      <c r="F998" s="118" t="s">
        <v>330</v>
      </c>
      <c r="G998" s="118" t="s">
        <v>719</v>
      </c>
      <c r="H998" s="118" t="s">
        <v>370</v>
      </c>
      <c r="I998" s="118" t="s">
        <v>598</v>
      </c>
      <c r="J998" s="118" t="s">
        <v>599</v>
      </c>
      <c r="K998" s="118"/>
      <c r="L998" s="130" t="s">
        <v>261</v>
      </c>
    </row>
    <row r="999" spans="1:12">
      <c r="A999" s="118" t="s">
        <v>596</v>
      </c>
      <c r="B999" s="118">
        <v>798720</v>
      </c>
      <c r="C999" s="118" t="s">
        <v>282</v>
      </c>
      <c r="D999" s="118" t="s">
        <v>160</v>
      </c>
      <c r="E999" s="118" t="s">
        <v>597</v>
      </c>
      <c r="F999" s="118" t="s">
        <v>327</v>
      </c>
      <c r="G999" s="118" t="s">
        <v>719</v>
      </c>
      <c r="H999" s="118" t="s">
        <v>370</v>
      </c>
      <c r="I999" s="118" t="s">
        <v>598</v>
      </c>
      <c r="J999" s="118" t="s">
        <v>599</v>
      </c>
      <c r="K999" s="118"/>
      <c r="L999" s="130" t="s">
        <v>261</v>
      </c>
    </row>
    <row r="1000" spans="1:12">
      <c r="A1000" s="118" t="s">
        <v>596</v>
      </c>
      <c r="B1000" s="118">
        <v>798720</v>
      </c>
      <c r="C1000" s="118" t="s">
        <v>282</v>
      </c>
      <c r="D1000" s="118" t="s">
        <v>160</v>
      </c>
      <c r="E1000" s="118" t="s">
        <v>600</v>
      </c>
      <c r="F1000" s="118" t="s">
        <v>369</v>
      </c>
      <c r="G1000" s="118" t="s">
        <v>719</v>
      </c>
      <c r="H1000" s="118" t="s">
        <v>370</v>
      </c>
      <c r="I1000" s="118" t="s">
        <v>598</v>
      </c>
      <c r="J1000" s="118" t="s">
        <v>599</v>
      </c>
      <c r="K1000" s="118"/>
      <c r="L1000" s="130" t="s">
        <v>262</v>
      </c>
    </row>
    <row r="1001" spans="1:12">
      <c r="A1001" s="118" t="s">
        <v>596</v>
      </c>
      <c r="B1001" s="118">
        <v>798720</v>
      </c>
      <c r="C1001" s="118" t="s">
        <v>282</v>
      </c>
      <c r="D1001" s="118" t="s">
        <v>160</v>
      </c>
      <c r="E1001" s="118" t="s">
        <v>600</v>
      </c>
      <c r="F1001" s="118" t="s">
        <v>330</v>
      </c>
      <c r="G1001" s="118" t="s">
        <v>719</v>
      </c>
      <c r="H1001" s="118" t="s">
        <v>370</v>
      </c>
      <c r="I1001" s="118" t="s">
        <v>598</v>
      </c>
      <c r="J1001" s="118" t="s">
        <v>599</v>
      </c>
      <c r="K1001" s="118"/>
      <c r="L1001" s="130" t="s">
        <v>262</v>
      </c>
    </row>
    <row r="1002" spans="1:12">
      <c r="A1002" s="118" t="s">
        <v>596</v>
      </c>
      <c r="B1002" s="118">
        <v>798720</v>
      </c>
      <c r="C1002" s="118" t="s">
        <v>282</v>
      </c>
      <c r="D1002" s="118" t="s">
        <v>160</v>
      </c>
      <c r="E1002" s="118" t="s">
        <v>600</v>
      </c>
      <c r="F1002" s="118" t="s">
        <v>327</v>
      </c>
      <c r="G1002" s="118" t="s">
        <v>719</v>
      </c>
      <c r="H1002" s="118" t="s">
        <v>370</v>
      </c>
      <c r="I1002" s="118" t="s">
        <v>598</v>
      </c>
      <c r="J1002" s="118" t="s">
        <v>599</v>
      </c>
      <c r="K1002" s="118"/>
      <c r="L1002" s="130" t="s">
        <v>262</v>
      </c>
    </row>
    <row r="1003" spans="1:12">
      <c r="A1003" s="118" t="s">
        <v>596</v>
      </c>
      <c r="B1003" s="118">
        <v>798720</v>
      </c>
      <c r="C1003" s="118" t="s">
        <v>282</v>
      </c>
      <c r="D1003" s="118" t="s">
        <v>160</v>
      </c>
      <c r="E1003" s="118" t="s">
        <v>601</v>
      </c>
      <c r="F1003" s="118" t="s">
        <v>369</v>
      </c>
      <c r="G1003" s="118" t="s">
        <v>719</v>
      </c>
      <c r="H1003" s="118" t="s">
        <v>370</v>
      </c>
      <c r="I1003" s="118" t="s">
        <v>598</v>
      </c>
      <c r="J1003" s="118" t="s">
        <v>599</v>
      </c>
      <c r="K1003" s="118"/>
      <c r="L1003" s="130" t="s">
        <v>723</v>
      </c>
    </row>
    <row r="1004" spans="1:12">
      <c r="A1004" s="118" t="s">
        <v>596</v>
      </c>
      <c r="B1004" s="118">
        <v>798720</v>
      </c>
      <c r="C1004" s="118" t="s">
        <v>282</v>
      </c>
      <c r="D1004" s="118" t="s">
        <v>160</v>
      </c>
      <c r="E1004" s="118" t="s">
        <v>601</v>
      </c>
      <c r="F1004" s="118" t="s">
        <v>330</v>
      </c>
      <c r="G1004" s="118" t="s">
        <v>719</v>
      </c>
      <c r="H1004" s="118" t="s">
        <v>370</v>
      </c>
      <c r="I1004" s="118" t="s">
        <v>598</v>
      </c>
      <c r="J1004" s="118" t="s">
        <v>599</v>
      </c>
      <c r="K1004" s="118"/>
      <c r="L1004" s="130" t="s">
        <v>723</v>
      </c>
    </row>
    <row r="1005" spans="1:12">
      <c r="A1005" s="118" t="s">
        <v>596</v>
      </c>
      <c r="B1005" s="118">
        <v>798720</v>
      </c>
      <c r="C1005" s="118" t="s">
        <v>282</v>
      </c>
      <c r="D1005" s="118" t="s">
        <v>160</v>
      </c>
      <c r="E1005" s="118" t="s">
        <v>601</v>
      </c>
      <c r="F1005" s="118" t="s">
        <v>327</v>
      </c>
      <c r="G1005" s="118" t="s">
        <v>719</v>
      </c>
      <c r="H1005" s="118" t="s">
        <v>370</v>
      </c>
      <c r="I1005" s="118" t="s">
        <v>598</v>
      </c>
      <c r="J1005" s="118" t="s">
        <v>599</v>
      </c>
      <c r="K1005" s="118"/>
      <c r="L1005" s="130" t="s">
        <v>723</v>
      </c>
    </row>
    <row r="1006" spans="1:12">
      <c r="A1006" s="118" t="s">
        <v>596</v>
      </c>
      <c r="B1006" s="118">
        <v>798720</v>
      </c>
      <c r="C1006" s="118" t="s">
        <v>282</v>
      </c>
      <c r="D1006" s="118" t="s">
        <v>160</v>
      </c>
      <c r="E1006" s="118" t="s">
        <v>602</v>
      </c>
      <c r="F1006" s="118" t="s">
        <v>369</v>
      </c>
      <c r="G1006" s="118" t="s">
        <v>719</v>
      </c>
      <c r="H1006" s="118" t="s">
        <v>370</v>
      </c>
      <c r="I1006" s="118" t="s">
        <v>598</v>
      </c>
      <c r="J1006" s="118" t="s">
        <v>599</v>
      </c>
      <c r="K1006" s="118"/>
      <c r="L1006" s="130" t="s">
        <v>723</v>
      </c>
    </row>
    <row r="1007" spans="1:12">
      <c r="A1007" s="118" t="s">
        <v>596</v>
      </c>
      <c r="B1007" s="118">
        <v>798720</v>
      </c>
      <c r="C1007" s="118" t="s">
        <v>282</v>
      </c>
      <c r="D1007" s="118" t="s">
        <v>160</v>
      </c>
      <c r="E1007" s="118" t="s">
        <v>602</v>
      </c>
      <c r="F1007" s="118" t="s">
        <v>330</v>
      </c>
      <c r="G1007" s="118" t="s">
        <v>719</v>
      </c>
      <c r="H1007" s="118" t="s">
        <v>370</v>
      </c>
      <c r="I1007" s="118" t="s">
        <v>598</v>
      </c>
      <c r="J1007" s="118" t="s">
        <v>599</v>
      </c>
      <c r="K1007" s="118"/>
      <c r="L1007" s="130" t="s">
        <v>723</v>
      </c>
    </row>
    <row r="1008" spans="1:12">
      <c r="A1008" s="118" t="s">
        <v>596</v>
      </c>
      <c r="B1008" s="118">
        <v>798720</v>
      </c>
      <c r="C1008" s="118" t="s">
        <v>282</v>
      </c>
      <c r="D1008" s="118" t="s">
        <v>160</v>
      </c>
      <c r="E1008" s="118" t="s">
        <v>602</v>
      </c>
      <c r="F1008" s="118" t="s">
        <v>327</v>
      </c>
      <c r="G1008" s="118" t="s">
        <v>719</v>
      </c>
      <c r="H1008" s="118" t="s">
        <v>370</v>
      </c>
      <c r="I1008" s="118" t="s">
        <v>598</v>
      </c>
      <c r="J1008" s="118" t="s">
        <v>599</v>
      </c>
      <c r="K1008" s="118"/>
      <c r="L1008" s="130" t="s">
        <v>723</v>
      </c>
    </row>
    <row r="1009" spans="1:12">
      <c r="A1009" s="118" t="s">
        <v>596</v>
      </c>
      <c r="B1009" s="118">
        <v>798720</v>
      </c>
      <c r="C1009" s="118" t="s">
        <v>282</v>
      </c>
      <c r="D1009" s="118" t="s">
        <v>160</v>
      </c>
      <c r="E1009" s="118" t="s">
        <v>603</v>
      </c>
      <c r="F1009" s="118" t="s">
        <v>369</v>
      </c>
      <c r="G1009" s="118" t="s">
        <v>719</v>
      </c>
      <c r="H1009" s="118" t="s">
        <v>370</v>
      </c>
      <c r="I1009" s="118" t="s">
        <v>598</v>
      </c>
      <c r="J1009" s="118" t="s">
        <v>599</v>
      </c>
      <c r="K1009" s="118"/>
      <c r="L1009" s="130" t="s">
        <v>723</v>
      </c>
    </row>
    <row r="1010" spans="1:12">
      <c r="A1010" s="118" t="s">
        <v>596</v>
      </c>
      <c r="B1010" s="118">
        <v>798720</v>
      </c>
      <c r="C1010" s="118" t="s">
        <v>282</v>
      </c>
      <c r="D1010" s="118" t="s">
        <v>160</v>
      </c>
      <c r="E1010" s="118" t="s">
        <v>603</v>
      </c>
      <c r="F1010" s="118" t="s">
        <v>330</v>
      </c>
      <c r="G1010" s="118" t="s">
        <v>719</v>
      </c>
      <c r="H1010" s="118" t="s">
        <v>370</v>
      </c>
      <c r="I1010" s="118" t="s">
        <v>598</v>
      </c>
      <c r="J1010" s="118" t="s">
        <v>599</v>
      </c>
      <c r="K1010" s="118"/>
      <c r="L1010" s="130" t="s">
        <v>724</v>
      </c>
    </row>
    <row r="1011" spans="1:12">
      <c r="A1011" s="118" t="s">
        <v>596</v>
      </c>
      <c r="B1011" s="118">
        <v>798720</v>
      </c>
      <c r="C1011" s="118" t="s">
        <v>282</v>
      </c>
      <c r="D1011" s="118" t="s">
        <v>160</v>
      </c>
      <c r="E1011" s="118" t="s">
        <v>603</v>
      </c>
      <c r="F1011" s="118" t="s">
        <v>327</v>
      </c>
      <c r="G1011" s="118" t="s">
        <v>719</v>
      </c>
      <c r="H1011" s="118" t="s">
        <v>370</v>
      </c>
      <c r="I1011" s="118" t="s">
        <v>598</v>
      </c>
      <c r="J1011" s="118" t="s">
        <v>599</v>
      </c>
      <c r="K1011" s="118"/>
      <c r="L1011" s="130" t="s">
        <v>724</v>
      </c>
    </row>
    <row r="1012" spans="1:12">
      <c r="A1012" s="118" t="s">
        <v>596</v>
      </c>
      <c r="B1012" s="118">
        <v>798720</v>
      </c>
      <c r="C1012" s="118" t="s">
        <v>282</v>
      </c>
      <c r="D1012" s="118" t="s">
        <v>160</v>
      </c>
      <c r="E1012" s="118" t="s">
        <v>341</v>
      </c>
      <c r="F1012" s="118" t="s">
        <v>369</v>
      </c>
      <c r="G1012" s="118" t="s">
        <v>719</v>
      </c>
      <c r="H1012" s="118" t="s">
        <v>370</v>
      </c>
      <c r="I1012" s="118" t="s">
        <v>598</v>
      </c>
      <c r="J1012" s="118" t="s">
        <v>599</v>
      </c>
      <c r="K1012" s="118"/>
      <c r="L1012" s="130" t="s">
        <v>724</v>
      </c>
    </row>
    <row r="1013" spans="1:12">
      <c r="A1013" s="118" t="s">
        <v>596</v>
      </c>
      <c r="B1013" s="118">
        <v>798720</v>
      </c>
      <c r="C1013" s="118" t="s">
        <v>282</v>
      </c>
      <c r="D1013" s="118" t="s">
        <v>160</v>
      </c>
      <c r="E1013" s="118" t="s">
        <v>341</v>
      </c>
      <c r="F1013" s="118" t="s">
        <v>330</v>
      </c>
      <c r="G1013" s="118" t="s">
        <v>719</v>
      </c>
      <c r="H1013" s="118" t="s">
        <v>370</v>
      </c>
      <c r="I1013" s="118" t="s">
        <v>598</v>
      </c>
      <c r="J1013" s="118" t="s">
        <v>599</v>
      </c>
      <c r="K1013" s="118"/>
      <c r="L1013" s="130" t="s">
        <v>724</v>
      </c>
    </row>
    <row r="1014" spans="1:12">
      <c r="A1014" s="118" t="s">
        <v>596</v>
      </c>
      <c r="B1014" s="118">
        <v>798720</v>
      </c>
      <c r="C1014" s="118" t="s">
        <v>282</v>
      </c>
      <c r="D1014" s="118" t="s">
        <v>160</v>
      </c>
      <c r="E1014" s="118" t="s">
        <v>341</v>
      </c>
      <c r="F1014" s="118" t="s">
        <v>327</v>
      </c>
      <c r="G1014" s="118" t="s">
        <v>719</v>
      </c>
      <c r="H1014" s="118" t="s">
        <v>370</v>
      </c>
      <c r="I1014" s="118" t="s">
        <v>598</v>
      </c>
      <c r="J1014" s="118" t="s">
        <v>599</v>
      </c>
      <c r="K1014" s="118"/>
      <c r="L1014" s="130" t="s">
        <v>724</v>
      </c>
    </row>
    <row r="1015" spans="1:12">
      <c r="A1015" s="118" t="s">
        <v>596</v>
      </c>
      <c r="B1015" s="118">
        <v>798720</v>
      </c>
      <c r="C1015" s="118" t="s">
        <v>282</v>
      </c>
      <c r="D1015" s="118" t="s">
        <v>160</v>
      </c>
      <c r="E1015" s="118" t="s">
        <v>604</v>
      </c>
      <c r="F1015" s="118" t="s">
        <v>369</v>
      </c>
      <c r="G1015" s="118" t="s">
        <v>719</v>
      </c>
      <c r="H1015" s="118" t="s">
        <v>370</v>
      </c>
      <c r="I1015" s="118" t="s">
        <v>598</v>
      </c>
      <c r="J1015" s="118" t="s">
        <v>599</v>
      </c>
      <c r="K1015" s="118"/>
      <c r="L1015" s="130" t="s">
        <v>724</v>
      </c>
    </row>
    <row r="1016" spans="1:12">
      <c r="A1016" s="118" t="s">
        <v>596</v>
      </c>
      <c r="B1016" s="118">
        <v>798720</v>
      </c>
      <c r="C1016" s="118" t="s">
        <v>282</v>
      </c>
      <c r="D1016" s="118" t="s">
        <v>160</v>
      </c>
      <c r="E1016" s="118" t="s">
        <v>604</v>
      </c>
      <c r="F1016" s="118" t="s">
        <v>330</v>
      </c>
      <c r="G1016" s="118" t="s">
        <v>719</v>
      </c>
      <c r="H1016" s="118" t="s">
        <v>370</v>
      </c>
      <c r="I1016" s="118" t="s">
        <v>598</v>
      </c>
      <c r="J1016" s="118" t="s">
        <v>599</v>
      </c>
      <c r="K1016" s="118"/>
      <c r="L1016" s="130" t="s">
        <v>724</v>
      </c>
    </row>
    <row r="1017" spans="1:12">
      <c r="A1017" s="118" t="s">
        <v>596</v>
      </c>
      <c r="B1017" s="118">
        <v>798720</v>
      </c>
      <c r="C1017" s="118" t="s">
        <v>282</v>
      </c>
      <c r="D1017" s="118" t="s">
        <v>160</v>
      </c>
      <c r="E1017" s="118" t="s">
        <v>604</v>
      </c>
      <c r="F1017" s="118" t="s">
        <v>327</v>
      </c>
      <c r="G1017" s="118" t="s">
        <v>719</v>
      </c>
      <c r="H1017" s="118" t="s">
        <v>370</v>
      </c>
      <c r="I1017" s="118" t="s">
        <v>598</v>
      </c>
      <c r="J1017" s="118" t="s">
        <v>599</v>
      </c>
      <c r="K1017" s="118"/>
      <c r="L1017" s="130" t="s">
        <v>724</v>
      </c>
    </row>
    <row r="1018" spans="1:12">
      <c r="A1018" s="118" t="s">
        <v>596</v>
      </c>
      <c r="B1018" s="118">
        <v>798720</v>
      </c>
      <c r="C1018" s="118" t="s">
        <v>282</v>
      </c>
      <c r="D1018" s="118" t="s">
        <v>160</v>
      </c>
      <c r="E1018" s="118" t="s">
        <v>161</v>
      </c>
      <c r="F1018" s="118" t="s">
        <v>605</v>
      </c>
      <c r="G1018" s="118" t="s">
        <v>719</v>
      </c>
      <c r="H1018" s="118" t="s">
        <v>370</v>
      </c>
      <c r="I1018" s="118" t="s">
        <v>606</v>
      </c>
      <c r="J1018" s="118" t="s">
        <v>607</v>
      </c>
      <c r="K1018" s="118"/>
      <c r="L1018" s="130" t="s">
        <v>724</v>
      </c>
    </row>
    <row r="1019" spans="1:12">
      <c r="A1019" s="118" t="s">
        <v>596</v>
      </c>
      <c r="B1019" s="118">
        <v>798720</v>
      </c>
      <c r="C1019" s="118" t="s">
        <v>282</v>
      </c>
      <c r="D1019" s="118" t="s">
        <v>160</v>
      </c>
      <c r="E1019" s="118" t="s">
        <v>161</v>
      </c>
      <c r="F1019" s="118" t="s">
        <v>285</v>
      </c>
      <c r="G1019" s="118" t="s">
        <v>719</v>
      </c>
      <c r="H1019" s="118" t="s">
        <v>370</v>
      </c>
      <c r="I1019" s="118" t="s">
        <v>606</v>
      </c>
      <c r="J1019" s="118" t="s">
        <v>607</v>
      </c>
      <c r="K1019" s="118"/>
      <c r="L1019" s="130" t="s">
        <v>724</v>
      </c>
    </row>
    <row r="1020" spans="1:12">
      <c r="A1020" s="118" t="s">
        <v>596</v>
      </c>
      <c r="B1020" s="118">
        <v>798720</v>
      </c>
      <c r="C1020" s="118" t="s">
        <v>282</v>
      </c>
      <c r="D1020" s="118" t="s">
        <v>160</v>
      </c>
      <c r="E1020" s="118" t="s">
        <v>161</v>
      </c>
      <c r="F1020" s="118" t="s">
        <v>298</v>
      </c>
      <c r="G1020" s="118" t="s">
        <v>719</v>
      </c>
      <c r="H1020" s="118" t="s">
        <v>370</v>
      </c>
      <c r="I1020" s="118" t="s">
        <v>606</v>
      </c>
      <c r="J1020" s="118" t="s">
        <v>607</v>
      </c>
      <c r="K1020" s="118"/>
      <c r="L1020" s="130" t="s">
        <v>724</v>
      </c>
    </row>
    <row r="1021" spans="1:12">
      <c r="A1021" s="118" t="s">
        <v>596</v>
      </c>
      <c r="B1021" s="118">
        <v>798720</v>
      </c>
      <c r="C1021" s="118" t="s">
        <v>282</v>
      </c>
      <c r="D1021" s="118" t="s">
        <v>163</v>
      </c>
      <c r="E1021" s="118" t="s">
        <v>312</v>
      </c>
      <c r="F1021" s="118" t="s">
        <v>311</v>
      </c>
      <c r="G1021" s="118" t="s">
        <v>719</v>
      </c>
      <c r="H1021" s="118" t="s">
        <v>370</v>
      </c>
      <c r="I1021" s="118" t="s">
        <v>608</v>
      </c>
      <c r="J1021" s="118" t="s">
        <v>609</v>
      </c>
      <c r="K1021" s="118"/>
      <c r="L1021" s="130" t="s">
        <v>724</v>
      </c>
    </row>
    <row r="1022" spans="1:12">
      <c r="A1022" s="118" t="s">
        <v>596</v>
      </c>
      <c r="B1022" s="118">
        <v>798720</v>
      </c>
      <c r="C1022" s="118" t="s">
        <v>282</v>
      </c>
      <c r="D1022" s="118" t="s">
        <v>163</v>
      </c>
      <c r="E1022" s="118" t="s">
        <v>312</v>
      </c>
      <c r="F1022" s="118" t="s">
        <v>319</v>
      </c>
      <c r="G1022" s="118" t="s">
        <v>719</v>
      </c>
      <c r="H1022" s="118" t="s">
        <v>370</v>
      </c>
      <c r="I1022" s="118" t="s">
        <v>608</v>
      </c>
      <c r="J1022" s="118" t="s">
        <v>609</v>
      </c>
      <c r="K1022" s="118"/>
      <c r="L1022" s="130" t="s">
        <v>724</v>
      </c>
    </row>
    <row r="1023" spans="1:12">
      <c r="A1023" s="118" t="s">
        <v>596</v>
      </c>
      <c r="B1023" s="118">
        <v>798720</v>
      </c>
      <c r="C1023" s="118" t="s">
        <v>282</v>
      </c>
      <c r="D1023" s="118" t="s">
        <v>163</v>
      </c>
      <c r="E1023" s="118" t="s">
        <v>312</v>
      </c>
      <c r="F1023" s="118" t="s">
        <v>610</v>
      </c>
      <c r="G1023" s="118" t="s">
        <v>719</v>
      </c>
      <c r="H1023" s="118" t="s">
        <v>370</v>
      </c>
      <c r="I1023" s="118" t="s">
        <v>608</v>
      </c>
      <c r="J1023" s="118" t="s">
        <v>609</v>
      </c>
      <c r="K1023" s="118"/>
      <c r="L1023" s="130" t="s">
        <v>724</v>
      </c>
    </row>
    <row r="1024" spans="1:12">
      <c r="A1024" s="118" t="s">
        <v>596</v>
      </c>
      <c r="B1024" s="118">
        <v>798720</v>
      </c>
      <c r="C1024" s="118" t="s">
        <v>282</v>
      </c>
      <c r="D1024" s="118" t="s">
        <v>169</v>
      </c>
      <c r="E1024" s="118" t="s">
        <v>170</v>
      </c>
      <c r="F1024" s="118" t="s">
        <v>311</v>
      </c>
      <c r="G1024" s="118" t="s">
        <v>719</v>
      </c>
      <c r="H1024" s="118" t="s">
        <v>370</v>
      </c>
      <c r="I1024" s="118" t="s">
        <v>606</v>
      </c>
      <c r="J1024" s="118" t="s">
        <v>607</v>
      </c>
      <c r="K1024" s="118"/>
      <c r="L1024" s="130" t="s">
        <v>724</v>
      </c>
    </row>
    <row r="1025" spans="1:12">
      <c r="A1025" s="118" t="s">
        <v>596</v>
      </c>
      <c r="B1025" s="118">
        <v>798720</v>
      </c>
      <c r="C1025" s="118" t="s">
        <v>282</v>
      </c>
      <c r="D1025" s="118" t="s">
        <v>169</v>
      </c>
      <c r="E1025" s="118" t="s">
        <v>170</v>
      </c>
      <c r="F1025" s="118" t="s">
        <v>319</v>
      </c>
      <c r="G1025" s="118" t="s">
        <v>719</v>
      </c>
      <c r="H1025" s="118" t="s">
        <v>370</v>
      </c>
      <c r="I1025" s="118" t="s">
        <v>606</v>
      </c>
      <c r="J1025" s="118" t="s">
        <v>607</v>
      </c>
      <c r="K1025" s="118"/>
      <c r="L1025" s="130" t="s">
        <v>724</v>
      </c>
    </row>
    <row r="1026" spans="1:12">
      <c r="A1026" s="118" t="s">
        <v>596</v>
      </c>
      <c r="B1026" s="118">
        <v>798720</v>
      </c>
      <c r="C1026" s="118" t="s">
        <v>282</v>
      </c>
      <c r="D1026" s="118" t="s">
        <v>169</v>
      </c>
      <c r="E1026" s="118" t="s">
        <v>170</v>
      </c>
      <c r="F1026" s="118" t="s">
        <v>610</v>
      </c>
      <c r="G1026" s="118" t="s">
        <v>719</v>
      </c>
      <c r="H1026" s="118" t="s">
        <v>370</v>
      </c>
      <c r="I1026" s="118" t="s">
        <v>606</v>
      </c>
      <c r="J1026" s="118" t="s">
        <v>607</v>
      </c>
      <c r="K1026" s="118"/>
      <c r="L1026" s="130" t="s">
        <v>724</v>
      </c>
    </row>
    <row r="1027" spans="1:12">
      <c r="A1027" s="118" t="s">
        <v>596</v>
      </c>
      <c r="B1027" s="118">
        <v>798720</v>
      </c>
      <c r="C1027" s="118" t="s">
        <v>282</v>
      </c>
      <c r="D1027" s="118" t="s">
        <v>206</v>
      </c>
      <c r="E1027" s="118" t="s">
        <v>349</v>
      </c>
      <c r="F1027" s="118" t="s">
        <v>311</v>
      </c>
      <c r="G1027" s="118" t="s">
        <v>719</v>
      </c>
      <c r="H1027" s="118" t="s">
        <v>370</v>
      </c>
      <c r="I1027" s="118" t="s">
        <v>611</v>
      </c>
      <c r="J1027" s="118" t="s">
        <v>612</v>
      </c>
      <c r="K1027" s="118"/>
      <c r="L1027" s="130" t="s">
        <v>724</v>
      </c>
    </row>
    <row r="1028" spans="1:12">
      <c r="A1028" s="118" t="s">
        <v>596</v>
      </c>
      <c r="B1028" s="118">
        <v>798720</v>
      </c>
      <c r="C1028" s="118" t="s">
        <v>282</v>
      </c>
      <c r="D1028" s="118" t="s">
        <v>206</v>
      </c>
      <c r="E1028" s="118" t="s">
        <v>349</v>
      </c>
      <c r="F1028" s="118" t="s">
        <v>319</v>
      </c>
      <c r="G1028" s="118" t="s">
        <v>719</v>
      </c>
      <c r="H1028" s="118" t="s">
        <v>370</v>
      </c>
      <c r="I1028" s="118" t="s">
        <v>611</v>
      </c>
      <c r="J1028" s="118" t="s">
        <v>612</v>
      </c>
      <c r="K1028" s="118"/>
      <c r="L1028" s="130" t="s">
        <v>724</v>
      </c>
    </row>
    <row r="1029" spans="1:12">
      <c r="A1029" s="118" t="s">
        <v>596</v>
      </c>
      <c r="B1029" s="118">
        <v>798720</v>
      </c>
      <c r="C1029" s="118" t="s">
        <v>282</v>
      </c>
      <c r="D1029" s="118" t="s">
        <v>206</v>
      </c>
      <c r="E1029" s="118" t="s">
        <v>349</v>
      </c>
      <c r="F1029" s="118" t="s">
        <v>610</v>
      </c>
      <c r="G1029" s="118" t="s">
        <v>719</v>
      </c>
      <c r="H1029" s="118" t="s">
        <v>370</v>
      </c>
      <c r="I1029" s="118" t="s">
        <v>611</v>
      </c>
      <c r="J1029" s="118" t="s">
        <v>612</v>
      </c>
      <c r="K1029" s="118"/>
      <c r="L1029" s="130" t="s">
        <v>724</v>
      </c>
    </row>
    <row r="1030" spans="1:12">
      <c r="A1030" s="118" t="s">
        <v>596</v>
      </c>
      <c r="B1030" s="118">
        <v>798720</v>
      </c>
      <c r="C1030" s="118" t="s">
        <v>282</v>
      </c>
      <c r="D1030" s="118" t="s">
        <v>182</v>
      </c>
      <c r="E1030" s="118" t="s">
        <v>613</v>
      </c>
      <c r="F1030" s="118" t="s">
        <v>311</v>
      </c>
      <c r="G1030" s="118" t="s">
        <v>719</v>
      </c>
      <c r="H1030" s="118" t="s">
        <v>370</v>
      </c>
      <c r="I1030" s="118" t="s">
        <v>614</v>
      </c>
      <c r="J1030" s="118" t="s">
        <v>614</v>
      </c>
      <c r="K1030" s="118"/>
      <c r="L1030" s="130" t="s">
        <v>724</v>
      </c>
    </row>
    <row r="1031" spans="1:12">
      <c r="A1031" s="118" t="s">
        <v>596</v>
      </c>
      <c r="B1031" s="118">
        <v>798720</v>
      </c>
      <c r="C1031" s="118" t="s">
        <v>282</v>
      </c>
      <c r="D1031" s="118" t="s">
        <v>182</v>
      </c>
      <c r="E1031" s="118" t="s">
        <v>613</v>
      </c>
      <c r="F1031" s="118" t="s">
        <v>319</v>
      </c>
      <c r="G1031" s="118" t="s">
        <v>719</v>
      </c>
      <c r="H1031" s="118" t="s">
        <v>370</v>
      </c>
      <c r="I1031" s="118" t="s">
        <v>614</v>
      </c>
      <c r="J1031" s="118" t="s">
        <v>614</v>
      </c>
      <c r="K1031" s="118"/>
      <c r="L1031" s="130" t="s">
        <v>724</v>
      </c>
    </row>
    <row r="1032" spans="1:12">
      <c r="A1032" s="118" t="s">
        <v>596</v>
      </c>
      <c r="B1032" s="118">
        <v>798720</v>
      </c>
      <c r="C1032" s="118" t="s">
        <v>282</v>
      </c>
      <c r="D1032" s="118" t="s">
        <v>182</v>
      </c>
      <c r="E1032" s="118" t="s">
        <v>613</v>
      </c>
      <c r="F1032" s="118" t="s">
        <v>610</v>
      </c>
      <c r="G1032" s="118" t="s">
        <v>719</v>
      </c>
      <c r="H1032" s="118" t="s">
        <v>370</v>
      </c>
      <c r="I1032" s="118" t="s">
        <v>614</v>
      </c>
      <c r="J1032" s="118" t="s">
        <v>614</v>
      </c>
      <c r="K1032" s="118"/>
      <c r="L1032" s="130" t="s">
        <v>724</v>
      </c>
    </row>
    <row r="1033" spans="1:12">
      <c r="A1033" s="118" t="s">
        <v>596</v>
      </c>
      <c r="B1033" s="118">
        <v>798720</v>
      </c>
      <c r="C1033" s="118" t="s">
        <v>282</v>
      </c>
      <c r="D1033" s="118" t="s">
        <v>165</v>
      </c>
      <c r="E1033" s="118" t="s">
        <v>171</v>
      </c>
      <c r="F1033" s="118" t="s">
        <v>311</v>
      </c>
      <c r="G1033" s="118" t="s">
        <v>719</v>
      </c>
      <c r="H1033" s="118" t="s">
        <v>370</v>
      </c>
      <c r="I1033" s="118" t="s">
        <v>606</v>
      </c>
      <c r="J1033" s="118" t="s">
        <v>607</v>
      </c>
      <c r="K1033" s="118"/>
      <c r="L1033" s="130" t="s">
        <v>724</v>
      </c>
    </row>
    <row r="1034" spans="1:12">
      <c r="A1034" s="118" t="s">
        <v>596</v>
      </c>
      <c r="B1034" s="118">
        <v>798720</v>
      </c>
      <c r="C1034" s="118" t="s">
        <v>282</v>
      </c>
      <c r="D1034" s="118" t="s">
        <v>165</v>
      </c>
      <c r="E1034" s="118" t="s">
        <v>171</v>
      </c>
      <c r="F1034" s="118" t="s">
        <v>319</v>
      </c>
      <c r="G1034" s="118" t="s">
        <v>719</v>
      </c>
      <c r="H1034" s="118" t="s">
        <v>370</v>
      </c>
      <c r="I1034" s="118" t="s">
        <v>606</v>
      </c>
      <c r="J1034" s="118" t="s">
        <v>607</v>
      </c>
      <c r="K1034" s="118"/>
      <c r="L1034" s="130" t="s">
        <v>724</v>
      </c>
    </row>
    <row r="1035" spans="1:12">
      <c r="A1035" s="118" t="s">
        <v>596</v>
      </c>
      <c r="B1035" s="118">
        <v>798720</v>
      </c>
      <c r="C1035" s="118" t="s">
        <v>282</v>
      </c>
      <c r="D1035" s="118" t="s">
        <v>165</v>
      </c>
      <c r="E1035" s="118" t="s">
        <v>171</v>
      </c>
      <c r="F1035" s="118" t="s">
        <v>610</v>
      </c>
      <c r="G1035" s="118" t="s">
        <v>719</v>
      </c>
      <c r="H1035" s="118" t="s">
        <v>370</v>
      </c>
      <c r="I1035" s="118" t="s">
        <v>606</v>
      </c>
      <c r="J1035" s="118" t="s">
        <v>607</v>
      </c>
      <c r="K1035" s="118"/>
      <c r="L1035" s="130" t="s">
        <v>724</v>
      </c>
    </row>
    <row r="1036" spans="1:12">
      <c r="A1036" s="118" t="s">
        <v>596</v>
      </c>
      <c r="B1036" s="118">
        <v>798720</v>
      </c>
      <c r="C1036" s="118" t="s">
        <v>282</v>
      </c>
      <c r="D1036" s="118" t="s">
        <v>160</v>
      </c>
      <c r="E1036" s="118" t="s">
        <v>173</v>
      </c>
      <c r="F1036" s="118" t="s">
        <v>605</v>
      </c>
      <c r="G1036" s="118" t="s">
        <v>719</v>
      </c>
      <c r="H1036" s="118" t="s">
        <v>370</v>
      </c>
      <c r="I1036" s="118" t="s">
        <v>615</v>
      </c>
      <c r="J1036" s="118" t="s">
        <v>616</v>
      </c>
      <c r="K1036" s="118"/>
      <c r="L1036" s="130"/>
    </row>
    <row r="1037" spans="1:12">
      <c r="A1037" s="118" t="s">
        <v>596</v>
      </c>
      <c r="B1037" s="118">
        <v>798720</v>
      </c>
      <c r="C1037" s="118" t="s">
        <v>282</v>
      </c>
      <c r="D1037" s="118" t="s">
        <v>160</v>
      </c>
      <c r="E1037" s="118" t="s">
        <v>173</v>
      </c>
      <c r="F1037" s="118" t="s">
        <v>285</v>
      </c>
      <c r="G1037" s="118" t="s">
        <v>719</v>
      </c>
      <c r="H1037" s="118" t="s">
        <v>370</v>
      </c>
      <c r="I1037" s="118" t="s">
        <v>615</v>
      </c>
      <c r="J1037" s="118" t="s">
        <v>616</v>
      </c>
      <c r="K1037" s="118"/>
      <c r="L1037" s="130"/>
    </row>
    <row r="1038" spans="1:12">
      <c r="A1038" s="118" t="s">
        <v>596</v>
      </c>
      <c r="B1038" s="118">
        <v>798720</v>
      </c>
      <c r="C1038" s="118" t="s">
        <v>282</v>
      </c>
      <c r="D1038" s="118" t="s">
        <v>160</v>
      </c>
      <c r="E1038" s="118" t="s">
        <v>173</v>
      </c>
      <c r="F1038" s="118" t="s">
        <v>298</v>
      </c>
      <c r="G1038" s="118" t="s">
        <v>719</v>
      </c>
      <c r="H1038" s="118" t="s">
        <v>370</v>
      </c>
      <c r="I1038" s="118" t="s">
        <v>615</v>
      </c>
      <c r="J1038" s="118" t="s">
        <v>616</v>
      </c>
      <c r="K1038" s="118"/>
      <c r="L1038" s="130"/>
    </row>
    <row r="1039" spans="1:12">
      <c r="A1039" s="118" t="s">
        <v>596</v>
      </c>
      <c r="B1039" s="118">
        <v>798720</v>
      </c>
      <c r="C1039" s="118" t="s">
        <v>282</v>
      </c>
      <c r="D1039" s="118" t="s">
        <v>617</v>
      </c>
      <c r="E1039" s="118" t="s">
        <v>618</v>
      </c>
      <c r="F1039" s="118" t="s">
        <v>311</v>
      </c>
      <c r="G1039" s="118" t="s">
        <v>719</v>
      </c>
      <c r="H1039" s="118" t="s">
        <v>370</v>
      </c>
      <c r="I1039" s="118" t="s">
        <v>606</v>
      </c>
      <c r="J1039" s="118" t="s">
        <v>607</v>
      </c>
      <c r="K1039" s="118"/>
      <c r="L1039" s="130"/>
    </row>
    <row r="1040" spans="1:12">
      <c r="A1040" s="118" t="s">
        <v>596</v>
      </c>
      <c r="B1040" s="118">
        <v>798720</v>
      </c>
      <c r="C1040" s="118" t="s">
        <v>282</v>
      </c>
      <c r="D1040" s="118" t="s">
        <v>617</v>
      </c>
      <c r="E1040" s="118" t="s">
        <v>618</v>
      </c>
      <c r="F1040" s="118" t="s">
        <v>319</v>
      </c>
      <c r="G1040" s="118" t="s">
        <v>719</v>
      </c>
      <c r="H1040" s="118" t="s">
        <v>370</v>
      </c>
      <c r="I1040" s="118" t="s">
        <v>606</v>
      </c>
      <c r="J1040" s="118" t="s">
        <v>607</v>
      </c>
      <c r="K1040" s="118"/>
      <c r="L1040" s="130"/>
    </row>
    <row r="1041" spans="1:12">
      <c r="A1041" s="118" t="s">
        <v>596</v>
      </c>
      <c r="B1041" s="118">
        <v>798720</v>
      </c>
      <c r="C1041" s="118" t="s">
        <v>282</v>
      </c>
      <c r="D1041" s="118" t="s">
        <v>617</v>
      </c>
      <c r="E1041" s="118" t="s">
        <v>618</v>
      </c>
      <c r="F1041" s="118" t="s">
        <v>610</v>
      </c>
      <c r="G1041" s="118" t="s">
        <v>719</v>
      </c>
      <c r="H1041" s="118" t="s">
        <v>370</v>
      </c>
      <c r="I1041" s="118" t="s">
        <v>606</v>
      </c>
      <c r="J1041" s="118" t="s">
        <v>607</v>
      </c>
      <c r="K1041" s="118"/>
      <c r="L1041" s="130"/>
    </row>
    <row r="1042" spans="1:12">
      <c r="A1042" s="118" t="s">
        <v>596</v>
      </c>
      <c r="B1042" s="118">
        <v>798720</v>
      </c>
      <c r="C1042" s="118" t="s">
        <v>282</v>
      </c>
      <c r="D1042" s="118" t="s">
        <v>619</v>
      </c>
      <c r="E1042" s="118" t="s">
        <v>585</v>
      </c>
      <c r="F1042" s="118" t="s">
        <v>311</v>
      </c>
      <c r="G1042" s="118" t="s">
        <v>719</v>
      </c>
      <c r="H1042" s="118"/>
      <c r="I1042" s="118" t="s">
        <v>645</v>
      </c>
      <c r="J1042" s="118" t="s">
        <v>646</v>
      </c>
      <c r="K1042" s="118"/>
      <c r="L1042" s="130"/>
    </row>
    <row r="1043" spans="1:12">
      <c r="A1043" s="118" t="s">
        <v>596</v>
      </c>
      <c r="B1043" s="118">
        <v>798720</v>
      </c>
      <c r="C1043" s="118" t="s">
        <v>282</v>
      </c>
      <c r="D1043" s="118" t="s">
        <v>619</v>
      </c>
      <c r="E1043" s="118" t="s">
        <v>585</v>
      </c>
      <c r="F1043" s="118" t="s">
        <v>319</v>
      </c>
      <c r="G1043" s="118" t="s">
        <v>719</v>
      </c>
      <c r="H1043" s="118"/>
      <c r="I1043" s="118" t="s">
        <v>645</v>
      </c>
      <c r="J1043" s="118" t="s">
        <v>646</v>
      </c>
      <c r="K1043" s="118"/>
      <c r="L1043" s="130"/>
    </row>
    <row r="1044" spans="1:12">
      <c r="A1044" s="118" t="s">
        <v>596</v>
      </c>
      <c r="B1044" s="118">
        <v>798720</v>
      </c>
      <c r="C1044" s="118" t="s">
        <v>282</v>
      </c>
      <c r="D1044" s="118" t="s">
        <v>619</v>
      </c>
      <c r="E1044" s="118" t="s">
        <v>585</v>
      </c>
      <c r="F1044" s="118" t="s">
        <v>610</v>
      </c>
      <c r="G1044" s="118" t="s">
        <v>719</v>
      </c>
      <c r="H1044" s="118"/>
      <c r="I1044" s="118" t="s">
        <v>645</v>
      </c>
      <c r="J1044" s="118" t="s">
        <v>646</v>
      </c>
      <c r="K1044" s="118"/>
      <c r="L1044" s="130"/>
    </row>
    <row r="1045" spans="1:12">
      <c r="A1045" s="118" t="s">
        <v>596</v>
      </c>
      <c r="B1045" s="118">
        <v>798720</v>
      </c>
      <c r="C1045" s="118" t="s">
        <v>282</v>
      </c>
      <c r="D1045" s="118" t="s">
        <v>160</v>
      </c>
      <c r="E1045" s="118" t="s">
        <v>622</v>
      </c>
      <c r="F1045" s="118" t="s">
        <v>369</v>
      </c>
      <c r="G1045" s="118" t="s">
        <v>719</v>
      </c>
      <c r="H1045" s="118" t="s">
        <v>370</v>
      </c>
      <c r="I1045" s="118" t="s">
        <v>606</v>
      </c>
      <c r="J1045" s="118" t="s">
        <v>607</v>
      </c>
      <c r="K1045" s="118"/>
      <c r="L1045" s="130"/>
    </row>
    <row r="1046" spans="1:12">
      <c r="A1046" s="118" t="s">
        <v>596</v>
      </c>
      <c r="B1046" s="118">
        <v>798720</v>
      </c>
      <c r="C1046" s="118" t="s">
        <v>282</v>
      </c>
      <c r="D1046" s="118" t="s">
        <v>160</v>
      </c>
      <c r="E1046" s="118" t="s">
        <v>622</v>
      </c>
      <c r="F1046" s="118" t="s">
        <v>330</v>
      </c>
      <c r="G1046" s="118" t="s">
        <v>719</v>
      </c>
      <c r="H1046" s="118" t="s">
        <v>370</v>
      </c>
      <c r="I1046" s="118" t="s">
        <v>606</v>
      </c>
      <c r="J1046" s="118" t="s">
        <v>607</v>
      </c>
      <c r="K1046" s="118"/>
      <c r="L1046" s="130"/>
    </row>
    <row r="1047" spans="1:12">
      <c r="A1047" s="118" t="s">
        <v>596</v>
      </c>
      <c r="B1047" s="118">
        <v>798720</v>
      </c>
      <c r="C1047" s="118" t="s">
        <v>282</v>
      </c>
      <c r="D1047" s="118" t="s">
        <v>160</v>
      </c>
      <c r="E1047" s="118" t="s">
        <v>622</v>
      </c>
      <c r="F1047" s="118" t="s">
        <v>327</v>
      </c>
      <c r="G1047" s="118" t="s">
        <v>719</v>
      </c>
      <c r="H1047" s="118" t="s">
        <v>370</v>
      </c>
      <c r="I1047" s="118" t="s">
        <v>606</v>
      </c>
      <c r="J1047" s="118" t="s">
        <v>607</v>
      </c>
      <c r="K1047" s="118"/>
      <c r="L1047" s="130"/>
    </row>
    <row r="1048" spans="1:12">
      <c r="A1048" s="118" t="s">
        <v>596</v>
      </c>
      <c r="B1048" s="118">
        <v>798720</v>
      </c>
      <c r="C1048" s="118" t="s">
        <v>282</v>
      </c>
      <c r="D1048" s="118" t="s">
        <v>160</v>
      </c>
      <c r="E1048" s="118" t="s">
        <v>179</v>
      </c>
      <c r="F1048" s="118" t="s">
        <v>605</v>
      </c>
      <c r="G1048" s="118" t="s">
        <v>719</v>
      </c>
      <c r="H1048" s="118" t="s">
        <v>370</v>
      </c>
      <c r="I1048" s="118" t="s">
        <v>623</v>
      </c>
      <c r="J1048" s="118" t="s">
        <v>624</v>
      </c>
      <c r="K1048" s="118"/>
      <c r="L1048" s="130"/>
    </row>
    <row r="1049" spans="1:12">
      <c r="A1049" s="118" t="s">
        <v>596</v>
      </c>
      <c r="B1049" s="118">
        <v>798720</v>
      </c>
      <c r="C1049" s="118" t="s">
        <v>282</v>
      </c>
      <c r="D1049" s="118" t="s">
        <v>160</v>
      </c>
      <c r="E1049" s="118" t="s">
        <v>179</v>
      </c>
      <c r="F1049" s="118" t="s">
        <v>285</v>
      </c>
      <c r="G1049" s="118" t="s">
        <v>719</v>
      </c>
      <c r="H1049" s="118" t="s">
        <v>370</v>
      </c>
      <c r="I1049" s="118" t="s">
        <v>623</v>
      </c>
      <c r="J1049" s="118" t="s">
        <v>624</v>
      </c>
      <c r="K1049" s="118"/>
      <c r="L1049" s="130"/>
    </row>
    <row r="1050" spans="1:12">
      <c r="A1050" s="118" t="s">
        <v>596</v>
      </c>
      <c r="B1050" s="118">
        <v>798720</v>
      </c>
      <c r="C1050" s="118" t="s">
        <v>282</v>
      </c>
      <c r="D1050" s="118" t="s">
        <v>160</v>
      </c>
      <c r="E1050" s="118" t="s">
        <v>179</v>
      </c>
      <c r="F1050" s="118" t="s">
        <v>298</v>
      </c>
      <c r="G1050" s="118" t="s">
        <v>719</v>
      </c>
      <c r="H1050" s="118" t="s">
        <v>370</v>
      </c>
      <c r="I1050" s="118" t="s">
        <v>623</v>
      </c>
      <c r="J1050" s="118" t="s">
        <v>624</v>
      </c>
      <c r="K1050" s="118"/>
      <c r="L1050" s="130"/>
    </row>
    <row r="1051" spans="1:12">
      <c r="A1051" s="118" t="s">
        <v>596</v>
      </c>
      <c r="B1051" s="118">
        <v>798720</v>
      </c>
      <c r="C1051" s="118" t="s">
        <v>282</v>
      </c>
      <c r="D1051" s="118" t="s">
        <v>160</v>
      </c>
      <c r="E1051" s="118" t="s">
        <v>625</v>
      </c>
      <c r="F1051" s="118" t="s">
        <v>369</v>
      </c>
      <c r="G1051" s="118" t="s">
        <v>719</v>
      </c>
      <c r="H1051" s="118" t="s">
        <v>370</v>
      </c>
      <c r="I1051" s="118" t="s">
        <v>598</v>
      </c>
      <c r="J1051" s="118" t="s">
        <v>599</v>
      </c>
      <c r="K1051" s="118"/>
      <c r="L1051" s="130"/>
    </row>
    <row r="1052" spans="1:12">
      <c r="A1052" s="118" t="s">
        <v>596</v>
      </c>
      <c r="B1052" s="118">
        <v>798720</v>
      </c>
      <c r="C1052" s="118" t="s">
        <v>282</v>
      </c>
      <c r="D1052" s="118" t="s">
        <v>160</v>
      </c>
      <c r="E1052" s="118" t="s">
        <v>625</v>
      </c>
      <c r="F1052" s="118" t="s">
        <v>330</v>
      </c>
      <c r="G1052" s="118" t="s">
        <v>719</v>
      </c>
      <c r="H1052" s="118" t="s">
        <v>370</v>
      </c>
      <c r="I1052" s="118" t="s">
        <v>598</v>
      </c>
      <c r="J1052" s="118" t="s">
        <v>599</v>
      </c>
      <c r="K1052" s="118"/>
      <c r="L1052" s="130"/>
    </row>
    <row r="1053" spans="1:12">
      <c r="A1053" s="118" t="s">
        <v>596</v>
      </c>
      <c r="B1053" s="118">
        <v>798720</v>
      </c>
      <c r="C1053" s="118" t="s">
        <v>282</v>
      </c>
      <c r="D1053" s="118" t="s">
        <v>160</v>
      </c>
      <c r="E1053" s="118" t="s">
        <v>625</v>
      </c>
      <c r="F1053" s="118" t="s">
        <v>327</v>
      </c>
      <c r="G1053" s="118" t="s">
        <v>719</v>
      </c>
      <c r="H1053" s="118" t="s">
        <v>370</v>
      </c>
      <c r="I1053" s="118" t="s">
        <v>598</v>
      </c>
      <c r="J1053" s="118" t="s">
        <v>599</v>
      </c>
      <c r="K1053" s="118"/>
      <c r="L1053" s="130"/>
    </row>
    <row r="1054" spans="1:12">
      <c r="A1054" s="118" t="s">
        <v>596</v>
      </c>
      <c r="B1054" s="118">
        <v>798720</v>
      </c>
      <c r="C1054" s="118" t="s">
        <v>282</v>
      </c>
      <c r="D1054" s="118" t="s">
        <v>619</v>
      </c>
      <c r="E1054" s="118" t="s">
        <v>626</v>
      </c>
      <c r="F1054" s="118" t="s">
        <v>311</v>
      </c>
      <c r="G1054" s="118" t="s">
        <v>719</v>
      </c>
      <c r="H1054" s="118"/>
      <c r="I1054" s="118" t="s">
        <v>645</v>
      </c>
      <c r="J1054" s="118" t="s">
        <v>646</v>
      </c>
      <c r="K1054" s="118"/>
      <c r="L1054" s="130"/>
    </row>
    <row r="1055" spans="1:12">
      <c r="A1055" s="118" t="s">
        <v>596</v>
      </c>
      <c r="B1055" s="118">
        <v>798720</v>
      </c>
      <c r="C1055" s="118" t="s">
        <v>282</v>
      </c>
      <c r="D1055" s="118" t="s">
        <v>619</v>
      </c>
      <c r="E1055" s="118" t="s">
        <v>626</v>
      </c>
      <c r="F1055" s="118" t="s">
        <v>319</v>
      </c>
      <c r="G1055" s="118" t="s">
        <v>719</v>
      </c>
      <c r="H1055" s="118"/>
      <c r="I1055" s="118" t="s">
        <v>645</v>
      </c>
      <c r="J1055" s="118" t="s">
        <v>646</v>
      </c>
      <c r="K1055" s="118"/>
      <c r="L1055" s="130"/>
    </row>
    <row r="1056" spans="1:12">
      <c r="A1056" s="118" t="s">
        <v>596</v>
      </c>
      <c r="B1056" s="118">
        <v>798720</v>
      </c>
      <c r="C1056" s="118" t="s">
        <v>282</v>
      </c>
      <c r="D1056" s="118" t="s">
        <v>619</v>
      </c>
      <c r="E1056" s="118" t="s">
        <v>626</v>
      </c>
      <c r="F1056" s="118" t="s">
        <v>610</v>
      </c>
      <c r="G1056" s="118" t="s">
        <v>719</v>
      </c>
      <c r="H1056" s="118"/>
      <c r="I1056" s="118" t="s">
        <v>645</v>
      </c>
      <c r="J1056" s="118" t="s">
        <v>646</v>
      </c>
      <c r="K1056" s="118"/>
      <c r="L1056" s="130"/>
    </row>
    <row r="1057" spans="1:12">
      <c r="A1057" s="118" t="s">
        <v>596</v>
      </c>
      <c r="B1057" s="118">
        <v>798720</v>
      </c>
      <c r="C1057" s="118" t="s">
        <v>282</v>
      </c>
      <c r="D1057" s="118" t="s">
        <v>627</v>
      </c>
      <c r="E1057" s="118" t="s">
        <v>628</v>
      </c>
      <c r="F1057" s="118" t="s">
        <v>311</v>
      </c>
      <c r="G1057" s="118" t="s">
        <v>719</v>
      </c>
      <c r="H1057" s="118"/>
      <c r="I1057" s="118" t="s">
        <v>614</v>
      </c>
      <c r="J1057" s="118" t="s">
        <v>614</v>
      </c>
      <c r="K1057" s="118"/>
      <c r="L1057" s="130"/>
    </row>
    <row r="1058" spans="1:12">
      <c r="A1058" s="118" t="s">
        <v>596</v>
      </c>
      <c r="B1058" s="118">
        <v>798720</v>
      </c>
      <c r="C1058" s="118" t="s">
        <v>282</v>
      </c>
      <c r="D1058" s="118" t="s">
        <v>627</v>
      </c>
      <c r="E1058" s="118" t="s">
        <v>628</v>
      </c>
      <c r="F1058" s="118" t="s">
        <v>319</v>
      </c>
      <c r="G1058" s="118" t="s">
        <v>719</v>
      </c>
      <c r="H1058" s="118"/>
      <c r="I1058" s="118" t="s">
        <v>614</v>
      </c>
      <c r="J1058" s="118" t="s">
        <v>614</v>
      </c>
      <c r="K1058" s="118"/>
      <c r="L1058" s="130"/>
    </row>
    <row r="1059" spans="1:12">
      <c r="A1059" s="118" t="s">
        <v>596</v>
      </c>
      <c r="B1059" s="118">
        <v>798720</v>
      </c>
      <c r="C1059" s="118" t="s">
        <v>282</v>
      </c>
      <c r="D1059" s="118" t="s">
        <v>627</v>
      </c>
      <c r="E1059" s="118" t="s">
        <v>628</v>
      </c>
      <c r="F1059" s="118" t="s">
        <v>610</v>
      </c>
      <c r="G1059" s="118" t="s">
        <v>719</v>
      </c>
      <c r="H1059" s="118"/>
      <c r="I1059" s="118" t="s">
        <v>614</v>
      </c>
      <c r="J1059" s="118" t="s">
        <v>614</v>
      </c>
      <c r="K1059" s="118"/>
      <c r="L1059" s="130"/>
    </row>
    <row r="1060" spans="1:12">
      <c r="A1060" s="118" t="s">
        <v>596</v>
      </c>
      <c r="B1060" s="118">
        <v>798720</v>
      </c>
      <c r="C1060" s="118" t="s">
        <v>282</v>
      </c>
      <c r="D1060" s="118" t="s">
        <v>182</v>
      </c>
      <c r="E1060" s="118" t="s">
        <v>315</v>
      </c>
      <c r="F1060" s="118" t="s">
        <v>311</v>
      </c>
      <c r="G1060" s="118" t="s">
        <v>719</v>
      </c>
      <c r="H1060" s="118"/>
      <c r="I1060" s="118" t="s">
        <v>606</v>
      </c>
      <c r="J1060" s="118" t="s">
        <v>607</v>
      </c>
      <c r="K1060" s="118"/>
      <c r="L1060" s="130"/>
    </row>
    <row r="1061" spans="1:12">
      <c r="A1061" s="118" t="s">
        <v>596</v>
      </c>
      <c r="B1061" s="118">
        <v>798720</v>
      </c>
      <c r="C1061" s="118" t="s">
        <v>282</v>
      </c>
      <c r="D1061" s="118" t="s">
        <v>182</v>
      </c>
      <c r="E1061" s="118" t="s">
        <v>315</v>
      </c>
      <c r="F1061" s="118" t="s">
        <v>319</v>
      </c>
      <c r="G1061" s="118" t="s">
        <v>719</v>
      </c>
      <c r="H1061" s="118"/>
      <c r="I1061" s="118" t="s">
        <v>606</v>
      </c>
      <c r="J1061" s="118" t="s">
        <v>607</v>
      </c>
      <c r="K1061" s="118"/>
      <c r="L1061" s="130"/>
    </row>
    <row r="1062" spans="1:12">
      <c r="A1062" s="118" t="s">
        <v>596</v>
      </c>
      <c r="B1062" s="118">
        <v>798720</v>
      </c>
      <c r="C1062" s="118" t="s">
        <v>282</v>
      </c>
      <c r="D1062" s="118" t="s">
        <v>182</v>
      </c>
      <c r="E1062" s="118" t="s">
        <v>315</v>
      </c>
      <c r="F1062" s="118" t="s">
        <v>610</v>
      </c>
      <c r="G1062" s="118" t="s">
        <v>719</v>
      </c>
      <c r="H1062" s="118"/>
      <c r="I1062" s="118" t="s">
        <v>606</v>
      </c>
      <c r="J1062" s="118" t="s">
        <v>607</v>
      </c>
      <c r="K1062" s="118"/>
      <c r="L1062" s="130"/>
    </row>
    <row r="1063" spans="1:12">
      <c r="A1063" s="118" t="s">
        <v>596</v>
      </c>
      <c r="B1063" s="118">
        <v>798720</v>
      </c>
      <c r="C1063" s="118" t="s">
        <v>282</v>
      </c>
      <c r="D1063" s="118" t="s">
        <v>160</v>
      </c>
      <c r="E1063" s="118" t="s">
        <v>181</v>
      </c>
      <c r="F1063" s="118" t="s">
        <v>605</v>
      </c>
      <c r="G1063" s="118" t="s">
        <v>719</v>
      </c>
      <c r="H1063" s="118" t="s">
        <v>370</v>
      </c>
      <c r="I1063" s="118" t="s">
        <v>614</v>
      </c>
      <c r="J1063" s="118" t="s">
        <v>614</v>
      </c>
      <c r="K1063" s="118"/>
      <c r="L1063" s="130"/>
    </row>
    <row r="1064" spans="1:12">
      <c r="A1064" s="118" t="s">
        <v>596</v>
      </c>
      <c r="B1064" s="118">
        <v>798720</v>
      </c>
      <c r="C1064" s="118" t="s">
        <v>282</v>
      </c>
      <c r="D1064" s="118" t="s">
        <v>160</v>
      </c>
      <c r="E1064" s="118" t="s">
        <v>181</v>
      </c>
      <c r="F1064" s="118" t="s">
        <v>285</v>
      </c>
      <c r="G1064" s="118" t="s">
        <v>719</v>
      </c>
      <c r="H1064" s="118" t="s">
        <v>370</v>
      </c>
      <c r="I1064" s="118" t="s">
        <v>614</v>
      </c>
      <c r="J1064" s="118" t="s">
        <v>614</v>
      </c>
      <c r="K1064" s="118"/>
      <c r="L1064" s="130"/>
    </row>
    <row r="1065" spans="1:12">
      <c r="A1065" s="118" t="s">
        <v>596</v>
      </c>
      <c r="B1065" s="118">
        <v>798720</v>
      </c>
      <c r="C1065" s="118" t="s">
        <v>282</v>
      </c>
      <c r="D1065" s="118" t="s">
        <v>160</v>
      </c>
      <c r="E1065" s="118" t="s">
        <v>181</v>
      </c>
      <c r="F1065" s="118" t="s">
        <v>298</v>
      </c>
      <c r="G1065" s="118" t="s">
        <v>719</v>
      </c>
      <c r="H1065" s="118" t="s">
        <v>370</v>
      </c>
      <c r="I1065" s="118" t="s">
        <v>614</v>
      </c>
      <c r="J1065" s="118" t="s">
        <v>614</v>
      </c>
      <c r="K1065" s="118"/>
      <c r="L1065" s="130"/>
    </row>
    <row r="1066" spans="1:12">
      <c r="A1066" s="118" t="s">
        <v>596</v>
      </c>
      <c r="B1066" s="118">
        <v>798720</v>
      </c>
      <c r="C1066" s="118" t="s">
        <v>282</v>
      </c>
      <c r="D1066" s="118" t="s">
        <v>165</v>
      </c>
      <c r="E1066" s="118" t="s">
        <v>184</v>
      </c>
      <c r="F1066" s="118" t="s">
        <v>311</v>
      </c>
      <c r="G1066" s="118" t="s">
        <v>719</v>
      </c>
      <c r="H1066" s="118" t="s">
        <v>370</v>
      </c>
      <c r="I1066" s="118" t="s">
        <v>606</v>
      </c>
      <c r="J1066" s="118" t="s">
        <v>607</v>
      </c>
      <c r="K1066" s="118"/>
      <c r="L1066" s="130"/>
    </row>
    <row r="1067" spans="1:12">
      <c r="A1067" s="118" t="s">
        <v>596</v>
      </c>
      <c r="B1067" s="118">
        <v>798720</v>
      </c>
      <c r="C1067" s="118" t="s">
        <v>282</v>
      </c>
      <c r="D1067" s="118" t="s">
        <v>165</v>
      </c>
      <c r="E1067" s="118" t="s">
        <v>184</v>
      </c>
      <c r="F1067" s="118" t="s">
        <v>319</v>
      </c>
      <c r="G1067" s="118" t="s">
        <v>719</v>
      </c>
      <c r="H1067" s="118" t="s">
        <v>370</v>
      </c>
      <c r="I1067" s="118" t="s">
        <v>606</v>
      </c>
      <c r="J1067" s="118" t="s">
        <v>607</v>
      </c>
      <c r="K1067" s="118"/>
      <c r="L1067" s="130"/>
    </row>
    <row r="1068" spans="1:12">
      <c r="A1068" s="118" t="s">
        <v>596</v>
      </c>
      <c r="B1068" s="118">
        <v>798720</v>
      </c>
      <c r="C1068" s="118" t="s">
        <v>282</v>
      </c>
      <c r="D1068" s="118" t="s">
        <v>165</v>
      </c>
      <c r="E1068" s="118" t="s">
        <v>184</v>
      </c>
      <c r="F1068" s="118" t="s">
        <v>610</v>
      </c>
      <c r="G1068" s="118" t="s">
        <v>719</v>
      </c>
      <c r="H1068" s="118" t="s">
        <v>370</v>
      </c>
      <c r="I1068" s="118" t="s">
        <v>606</v>
      </c>
      <c r="J1068" s="118" t="s">
        <v>607</v>
      </c>
      <c r="K1068" s="118"/>
      <c r="L1068" s="130"/>
    </row>
    <row r="1069" spans="1:12">
      <c r="A1069" s="118" t="s">
        <v>596</v>
      </c>
      <c r="B1069" s="118">
        <v>798720</v>
      </c>
      <c r="C1069" s="118" t="s">
        <v>282</v>
      </c>
      <c r="D1069" s="118" t="s">
        <v>160</v>
      </c>
      <c r="E1069" s="118" t="s">
        <v>185</v>
      </c>
      <c r="F1069" s="118" t="s">
        <v>369</v>
      </c>
      <c r="G1069" s="118" t="s">
        <v>719</v>
      </c>
      <c r="H1069" s="118" t="s">
        <v>370</v>
      </c>
      <c r="I1069" s="118" t="s">
        <v>607</v>
      </c>
      <c r="J1069" s="118" t="s">
        <v>607</v>
      </c>
      <c r="K1069" s="118"/>
      <c r="L1069" s="130"/>
    </row>
    <row r="1070" spans="1:12">
      <c r="A1070" s="118" t="s">
        <v>596</v>
      </c>
      <c r="B1070" s="118">
        <v>798720</v>
      </c>
      <c r="C1070" s="118" t="s">
        <v>282</v>
      </c>
      <c r="D1070" s="118" t="s">
        <v>160</v>
      </c>
      <c r="E1070" s="118" t="s">
        <v>185</v>
      </c>
      <c r="F1070" s="118" t="s">
        <v>330</v>
      </c>
      <c r="G1070" s="118" t="s">
        <v>719</v>
      </c>
      <c r="H1070" s="118" t="s">
        <v>370</v>
      </c>
      <c r="I1070" s="118" t="s">
        <v>607</v>
      </c>
      <c r="J1070" s="118" t="s">
        <v>607</v>
      </c>
      <c r="K1070" s="118"/>
      <c r="L1070" s="130"/>
    </row>
    <row r="1071" spans="1:12">
      <c r="A1071" s="118" t="s">
        <v>596</v>
      </c>
      <c r="B1071" s="118">
        <v>798720</v>
      </c>
      <c r="C1071" s="118" t="s">
        <v>282</v>
      </c>
      <c r="D1071" s="118" t="s">
        <v>160</v>
      </c>
      <c r="E1071" s="118" t="s">
        <v>185</v>
      </c>
      <c r="F1071" s="118" t="s">
        <v>327</v>
      </c>
      <c r="G1071" s="118" t="s">
        <v>719</v>
      </c>
      <c r="H1071" s="118" t="s">
        <v>370</v>
      </c>
      <c r="I1071" s="118" t="s">
        <v>607</v>
      </c>
      <c r="J1071" s="118" t="s">
        <v>607</v>
      </c>
      <c r="K1071" s="118"/>
      <c r="L1071" s="130"/>
    </row>
    <row r="1072" spans="1:12">
      <c r="A1072" s="118" t="s">
        <v>596</v>
      </c>
      <c r="B1072" s="118">
        <v>798720</v>
      </c>
      <c r="C1072" s="118" t="s">
        <v>282</v>
      </c>
      <c r="D1072" s="118" t="s">
        <v>160</v>
      </c>
      <c r="E1072" s="118" t="s">
        <v>352</v>
      </c>
      <c r="F1072" s="118" t="s">
        <v>369</v>
      </c>
      <c r="G1072" s="118" t="s">
        <v>719</v>
      </c>
      <c r="H1072" s="118" t="s">
        <v>370</v>
      </c>
      <c r="I1072" s="118" t="s">
        <v>608</v>
      </c>
      <c r="J1072" s="118" t="s">
        <v>609</v>
      </c>
      <c r="K1072" s="118"/>
      <c r="L1072" s="130"/>
    </row>
    <row r="1073" spans="1:12">
      <c r="A1073" s="118" t="s">
        <v>596</v>
      </c>
      <c r="B1073" s="118">
        <v>798720</v>
      </c>
      <c r="C1073" s="118" t="s">
        <v>282</v>
      </c>
      <c r="D1073" s="118" t="s">
        <v>160</v>
      </c>
      <c r="E1073" s="118" t="s">
        <v>352</v>
      </c>
      <c r="F1073" s="118" t="s">
        <v>330</v>
      </c>
      <c r="G1073" s="118" t="s">
        <v>719</v>
      </c>
      <c r="H1073" s="118" t="s">
        <v>370</v>
      </c>
      <c r="I1073" s="118" t="s">
        <v>608</v>
      </c>
      <c r="J1073" s="118" t="s">
        <v>609</v>
      </c>
      <c r="K1073" s="118"/>
      <c r="L1073" s="130"/>
    </row>
    <row r="1074" spans="1:12">
      <c r="A1074" s="118" t="s">
        <v>596</v>
      </c>
      <c r="B1074" s="118">
        <v>798720</v>
      </c>
      <c r="C1074" s="118" t="s">
        <v>282</v>
      </c>
      <c r="D1074" s="118" t="s">
        <v>160</v>
      </c>
      <c r="E1074" s="118" t="s">
        <v>352</v>
      </c>
      <c r="F1074" s="118" t="s">
        <v>327</v>
      </c>
      <c r="G1074" s="118" t="s">
        <v>719</v>
      </c>
      <c r="H1074" s="118" t="s">
        <v>370</v>
      </c>
      <c r="I1074" s="118" t="s">
        <v>608</v>
      </c>
      <c r="J1074" s="118" t="s">
        <v>609</v>
      </c>
      <c r="K1074" s="118"/>
      <c r="L1074" s="130"/>
    </row>
    <row r="1075" spans="1:12">
      <c r="A1075" s="118" t="s">
        <v>596</v>
      </c>
      <c r="B1075" s="118">
        <v>798720</v>
      </c>
      <c r="C1075" s="118" t="s">
        <v>282</v>
      </c>
      <c r="D1075" s="118" t="s">
        <v>160</v>
      </c>
      <c r="E1075" s="118" t="s">
        <v>352</v>
      </c>
      <c r="F1075" s="118" t="s">
        <v>293</v>
      </c>
      <c r="G1075" s="118" t="s">
        <v>719</v>
      </c>
      <c r="H1075" s="118" t="s">
        <v>370</v>
      </c>
      <c r="I1075" s="118" t="s">
        <v>608</v>
      </c>
      <c r="J1075" s="118" t="s">
        <v>609</v>
      </c>
      <c r="K1075" s="118"/>
      <c r="L1075" s="130"/>
    </row>
    <row r="1076" spans="1:12">
      <c r="A1076" s="118" t="s">
        <v>596</v>
      </c>
      <c r="B1076" s="118">
        <v>798720</v>
      </c>
      <c r="C1076" s="118" t="s">
        <v>282</v>
      </c>
      <c r="D1076" s="118" t="s">
        <v>160</v>
      </c>
      <c r="E1076" s="118" t="s">
        <v>352</v>
      </c>
      <c r="F1076" s="118" t="s">
        <v>295</v>
      </c>
      <c r="G1076" s="118" t="s">
        <v>719</v>
      </c>
      <c r="H1076" s="118" t="s">
        <v>370</v>
      </c>
      <c r="I1076" s="118" t="s">
        <v>608</v>
      </c>
      <c r="J1076" s="118" t="s">
        <v>609</v>
      </c>
      <c r="K1076" s="118"/>
      <c r="L1076" s="130"/>
    </row>
    <row r="1077" spans="1:12">
      <c r="A1077" s="118" t="s">
        <v>596</v>
      </c>
      <c r="B1077" s="118">
        <v>798720</v>
      </c>
      <c r="C1077" s="118" t="s">
        <v>282</v>
      </c>
      <c r="D1077" s="118" t="s">
        <v>160</v>
      </c>
      <c r="E1077" s="118" t="s">
        <v>326</v>
      </c>
      <c r="F1077" s="118" t="s">
        <v>369</v>
      </c>
      <c r="G1077" s="118" t="s">
        <v>719</v>
      </c>
      <c r="H1077" s="118" t="s">
        <v>370</v>
      </c>
      <c r="I1077" s="118" t="s">
        <v>608</v>
      </c>
      <c r="J1077" s="118" t="s">
        <v>609</v>
      </c>
      <c r="K1077" s="118"/>
      <c r="L1077" s="130"/>
    </row>
    <row r="1078" spans="1:12">
      <c r="A1078" s="118" t="s">
        <v>596</v>
      </c>
      <c r="B1078" s="118">
        <v>798720</v>
      </c>
      <c r="C1078" s="118" t="s">
        <v>282</v>
      </c>
      <c r="D1078" s="118" t="s">
        <v>160</v>
      </c>
      <c r="E1078" s="118" t="s">
        <v>326</v>
      </c>
      <c r="F1078" s="118" t="s">
        <v>330</v>
      </c>
      <c r="G1078" s="118" t="s">
        <v>719</v>
      </c>
      <c r="H1078" s="118" t="s">
        <v>370</v>
      </c>
      <c r="I1078" s="118" t="s">
        <v>608</v>
      </c>
      <c r="J1078" s="118" t="s">
        <v>609</v>
      </c>
      <c r="K1078" s="118"/>
      <c r="L1078" s="130"/>
    </row>
    <row r="1079" spans="1:12">
      <c r="A1079" s="118" t="s">
        <v>596</v>
      </c>
      <c r="B1079" s="118">
        <v>798720</v>
      </c>
      <c r="C1079" s="118" t="s">
        <v>282</v>
      </c>
      <c r="D1079" s="118" t="s">
        <v>160</v>
      </c>
      <c r="E1079" s="118" t="s">
        <v>326</v>
      </c>
      <c r="F1079" s="118" t="s">
        <v>327</v>
      </c>
      <c r="G1079" s="118" t="s">
        <v>719</v>
      </c>
      <c r="H1079" s="118" t="s">
        <v>370</v>
      </c>
      <c r="I1079" s="118" t="s">
        <v>608</v>
      </c>
      <c r="J1079" s="118" t="s">
        <v>609</v>
      </c>
      <c r="K1079" s="118"/>
      <c r="L1079" s="130"/>
    </row>
    <row r="1080" spans="1:12">
      <c r="A1080" s="118" t="s">
        <v>596</v>
      </c>
      <c r="B1080" s="118">
        <v>798720</v>
      </c>
      <c r="C1080" s="118" t="s">
        <v>282</v>
      </c>
      <c r="D1080" s="118" t="s">
        <v>160</v>
      </c>
      <c r="E1080" s="118" t="s">
        <v>326</v>
      </c>
      <c r="F1080" s="118" t="s">
        <v>293</v>
      </c>
      <c r="G1080" s="118" t="s">
        <v>719</v>
      </c>
      <c r="H1080" s="118" t="s">
        <v>370</v>
      </c>
      <c r="I1080" s="118" t="s">
        <v>608</v>
      </c>
      <c r="J1080" s="118" t="s">
        <v>609</v>
      </c>
      <c r="K1080" s="118"/>
      <c r="L1080" s="130"/>
    </row>
    <row r="1081" spans="1:12">
      <c r="A1081" s="118" t="s">
        <v>596</v>
      </c>
      <c r="B1081" s="118">
        <v>798720</v>
      </c>
      <c r="C1081" s="118" t="s">
        <v>282</v>
      </c>
      <c r="D1081" s="118" t="s">
        <v>160</v>
      </c>
      <c r="E1081" s="118" t="s">
        <v>326</v>
      </c>
      <c r="F1081" s="118" t="s">
        <v>295</v>
      </c>
      <c r="G1081" s="118" t="s">
        <v>719</v>
      </c>
      <c r="H1081" s="118" t="s">
        <v>370</v>
      </c>
      <c r="I1081" s="118" t="s">
        <v>608</v>
      </c>
      <c r="J1081" s="118" t="s">
        <v>609</v>
      </c>
      <c r="K1081" s="118"/>
      <c r="L1081" s="130"/>
    </row>
    <row r="1082" spans="1:12">
      <c r="A1082" s="118" t="s">
        <v>596</v>
      </c>
      <c r="B1082" s="118">
        <v>798720</v>
      </c>
      <c r="C1082" s="118" t="s">
        <v>282</v>
      </c>
      <c r="D1082" s="118" t="s">
        <v>160</v>
      </c>
      <c r="E1082" s="118" t="s">
        <v>329</v>
      </c>
      <c r="F1082" s="118" t="s">
        <v>369</v>
      </c>
      <c r="G1082" s="118" t="s">
        <v>719</v>
      </c>
      <c r="H1082" s="118" t="s">
        <v>370</v>
      </c>
      <c r="I1082" s="118" t="s">
        <v>629</v>
      </c>
      <c r="J1082" s="118" t="s">
        <v>599</v>
      </c>
      <c r="K1082" s="118"/>
      <c r="L1082" s="130"/>
    </row>
    <row r="1083" spans="1:12">
      <c r="A1083" s="118" t="s">
        <v>596</v>
      </c>
      <c r="B1083" s="118">
        <v>798720</v>
      </c>
      <c r="C1083" s="118" t="s">
        <v>282</v>
      </c>
      <c r="D1083" s="118" t="s">
        <v>160</v>
      </c>
      <c r="E1083" s="118" t="s">
        <v>329</v>
      </c>
      <c r="F1083" s="118" t="s">
        <v>330</v>
      </c>
      <c r="G1083" s="118" t="s">
        <v>719</v>
      </c>
      <c r="H1083" s="118" t="s">
        <v>370</v>
      </c>
      <c r="I1083" s="118" t="s">
        <v>629</v>
      </c>
      <c r="J1083" s="118" t="s">
        <v>599</v>
      </c>
      <c r="K1083" s="118"/>
      <c r="L1083" s="130"/>
    </row>
    <row r="1084" spans="1:12">
      <c r="A1084" s="118" t="s">
        <v>596</v>
      </c>
      <c r="B1084" s="118">
        <v>798720</v>
      </c>
      <c r="C1084" s="118" t="s">
        <v>282</v>
      </c>
      <c r="D1084" s="118" t="s">
        <v>160</v>
      </c>
      <c r="E1084" s="118" t="s">
        <v>329</v>
      </c>
      <c r="F1084" s="118" t="s">
        <v>327</v>
      </c>
      <c r="G1084" s="118" t="s">
        <v>719</v>
      </c>
      <c r="H1084" s="118" t="s">
        <v>370</v>
      </c>
      <c r="I1084" s="118" t="s">
        <v>629</v>
      </c>
      <c r="J1084" s="118" t="s">
        <v>599</v>
      </c>
      <c r="K1084" s="118"/>
      <c r="L1084" s="130"/>
    </row>
    <row r="1085" spans="1:12">
      <c r="A1085" s="118" t="s">
        <v>596</v>
      </c>
      <c r="B1085" s="118">
        <v>798720</v>
      </c>
      <c r="C1085" s="118" t="s">
        <v>282</v>
      </c>
      <c r="D1085" s="118" t="s">
        <v>182</v>
      </c>
      <c r="E1085" s="118" t="s">
        <v>316</v>
      </c>
      <c r="F1085" s="118" t="s">
        <v>311</v>
      </c>
      <c r="G1085" s="118" t="s">
        <v>719</v>
      </c>
      <c r="H1085" s="118" t="s">
        <v>370</v>
      </c>
      <c r="I1085" s="118" t="s">
        <v>614</v>
      </c>
      <c r="J1085" s="118" t="s">
        <v>614</v>
      </c>
      <c r="K1085" s="118"/>
      <c r="L1085" s="130"/>
    </row>
    <row r="1086" spans="1:12">
      <c r="A1086" s="118" t="s">
        <v>596</v>
      </c>
      <c r="B1086" s="118">
        <v>798720</v>
      </c>
      <c r="C1086" s="118" t="s">
        <v>282</v>
      </c>
      <c r="D1086" s="118" t="s">
        <v>182</v>
      </c>
      <c r="E1086" s="118" t="s">
        <v>316</v>
      </c>
      <c r="F1086" s="118" t="s">
        <v>319</v>
      </c>
      <c r="G1086" s="118" t="s">
        <v>719</v>
      </c>
      <c r="H1086" s="118" t="s">
        <v>370</v>
      </c>
      <c r="I1086" s="118" t="s">
        <v>614</v>
      </c>
      <c r="J1086" s="118" t="s">
        <v>614</v>
      </c>
      <c r="K1086" s="118"/>
      <c r="L1086" s="130"/>
    </row>
    <row r="1087" spans="1:12">
      <c r="A1087" s="118" t="s">
        <v>596</v>
      </c>
      <c r="B1087" s="118">
        <v>798720</v>
      </c>
      <c r="C1087" s="118" t="s">
        <v>282</v>
      </c>
      <c r="D1087" s="118" t="s">
        <v>182</v>
      </c>
      <c r="E1087" s="118" t="s">
        <v>316</v>
      </c>
      <c r="F1087" s="118" t="s">
        <v>610</v>
      </c>
      <c r="G1087" s="118" t="s">
        <v>719</v>
      </c>
      <c r="H1087" s="118" t="s">
        <v>370</v>
      </c>
      <c r="I1087" s="118" t="s">
        <v>614</v>
      </c>
      <c r="J1087" s="118" t="s">
        <v>614</v>
      </c>
      <c r="K1087" s="118"/>
      <c r="L1087" s="130"/>
    </row>
    <row r="1088" spans="1:12">
      <c r="A1088" s="118" t="s">
        <v>596</v>
      </c>
      <c r="B1088" s="118">
        <v>798720</v>
      </c>
      <c r="C1088" s="118" t="s">
        <v>282</v>
      </c>
      <c r="D1088" s="118" t="s">
        <v>390</v>
      </c>
      <c r="E1088" s="118" t="s">
        <v>630</v>
      </c>
      <c r="F1088" s="118" t="s">
        <v>605</v>
      </c>
      <c r="G1088" s="118" t="s">
        <v>719</v>
      </c>
      <c r="H1088" s="118"/>
      <c r="I1088" s="118" t="s">
        <v>608</v>
      </c>
      <c r="J1088" s="118" t="s">
        <v>609</v>
      </c>
      <c r="K1088" s="118"/>
      <c r="L1088" s="130"/>
    </row>
    <row r="1089" spans="1:12">
      <c r="A1089" s="118" t="s">
        <v>596</v>
      </c>
      <c r="B1089" s="118">
        <v>798720</v>
      </c>
      <c r="C1089" s="118" t="s">
        <v>282</v>
      </c>
      <c r="D1089" s="118" t="s">
        <v>390</v>
      </c>
      <c r="E1089" s="118" t="s">
        <v>630</v>
      </c>
      <c r="F1089" s="118" t="s">
        <v>285</v>
      </c>
      <c r="G1089" s="118" t="s">
        <v>719</v>
      </c>
      <c r="H1089" s="118"/>
      <c r="I1089" s="118" t="s">
        <v>608</v>
      </c>
      <c r="J1089" s="118" t="s">
        <v>609</v>
      </c>
      <c r="K1089" s="118"/>
      <c r="L1089" s="130"/>
    </row>
    <row r="1090" spans="1:12">
      <c r="A1090" s="118" t="s">
        <v>596</v>
      </c>
      <c r="B1090" s="118">
        <v>798720</v>
      </c>
      <c r="C1090" s="118" t="s">
        <v>282</v>
      </c>
      <c r="D1090" s="118" t="s">
        <v>390</v>
      </c>
      <c r="E1090" s="118" t="s">
        <v>630</v>
      </c>
      <c r="F1090" s="118" t="s">
        <v>298</v>
      </c>
      <c r="G1090" s="118" t="s">
        <v>719</v>
      </c>
      <c r="H1090" s="118"/>
      <c r="I1090" s="118" t="s">
        <v>608</v>
      </c>
      <c r="J1090" s="118" t="s">
        <v>609</v>
      </c>
      <c r="K1090" s="118"/>
      <c r="L1090" s="130"/>
    </row>
    <row r="1091" spans="1:12">
      <c r="A1091" s="118" t="s">
        <v>596</v>
      </c>
      <c r="B1091" s="118">
        <v>798720</v>
      </c>
      <c r="C1091" s="118" t="s">
        <v>282</v>
      </c>
      <c r="D1091" s="118" t="s">
        <v>182</v>
      </c>
      <c r="E1091" s="118" t="s">
        <v>194</v>
      </c>
      <c r="F1091" s="118" t="s">
        <v>311</v>
      </c>
      <c r="G1091" s="118" t="s">
        <v>719</v>
      </c>
      <c r="H1091" s="118" t="s">
        <v>370</v>
      </c>
      <c r="I1091" s="118" t="s">
        <v>614</v>
      </c>
      <c r="J1091" s="118" t="s">
        <v>614</v>
      </c>
      <c r="K1091" s="118"/>
      <c r="L1091" s="130"/>
    </row>
    <row r="1092" spans="1:12">
      <c r="A1092" s="118" t="s">
        <v>596</v>
      </c>
      <c r="B1092" s="118">
        <v>798720</v>
      </c>
      <c r="C1092" s="118" t="s">
        <v>282</v>
      </c>
      <c r="D1092" s="118" t="s">
        <v>182</v>
      </c>
      <c r="E1092" s="118" t="s">
        <v>194</v>
      </c>
      <c r="F1092" s="118" t="s">
        <v>319</v>
      </c>
      <c r="G1092" s="118" t="s">
        <v>719</v>
      </c>
      <c r="H1092" s="118" t="s">
        <v>370</v>
      </c>
      <c r="I1092" s="118" t="s">
        <v>614</v>
      </c>
      <c r="J1092" s="118" t="s">
        <v>614</v>
      </c>
      <c r="K1092" s="118"/>
      <c r="L1092" s="130"/>
    </row>
    <row r="1093" spans="1:12">
      <c r="A1093" s="118" t="s">
        <v>596</v>
      </c>
      <c r="B1093" s="118">
        <v>798720</v>
      </c>
      <c r="C1093" s="118" t="s">
        <v>282</v>
      </c>
      <c r="D1093" s="118" t="s">
        <v>182</v>
      </c>
      <c r="E1093" s="118" t="s">
        <v>194</v>
      </c>
      <c r="F1093" s="118" t="s">
        <v>610</v>
      </c>
      <c r="G1093" s="118" t="s">
        <v>719</v>
      </c>
      <c r="H1093" s="118" t="s">
        <v>370</v>
      </c>
      <c r="I1093" s="118" t="s">
        <v>614</v>
      </c>
      <c r="J1093" s="118" t="s">
        <v>614</v>
      </c>
      <c r="K1093" s="118"/>
      <c r="L1093" s="130"/>
    </row>
    <row r="1094" spans="1:12">
      <c r="A1094" s="118" t="s">
        <v>596</v>
      </c>
      <c r="B1094" s="118">
        <v>798720</v>
      </c>
      <c r="C1094" s="118" t="s">
        <v>282</v>
      </c>
      <c r="D1094" s="118" t="s">
        <v>160</v>
      </c>
      <c r="E1094" s="118" t="s">
        <v>369</v>
      </c>
      <c r="F1094" s="118" t="s">
        <v>369</v>
      </c>
      <c r="G1094" s="118" t="s">
        <v>719</v>
      </c>
      <c r="H1094" s="118" t="s">
        <v>370</v>
      </c>
      <c r="I1094" s="118" t="s">
        <v>614</v>
      </c>
      <c r="J1094" s="118" t="s">
        <v>614</v>
      </c>
      <c r="K1094" s="118"/>
      <c r="L1094" s="130"/>
    </row>
    <row r="1095" spans="1:12">
      <c r="A1095" s="118" t="s">
        <v>596</v>
      </c>
      <c r="B1095" s="118">
        <v>798720</v>
      </c>
      <c r="C1095" s="118" t="s">
        <v>282</v>
      </c>
      <c r="D1095" s="118" t="s">
        <v>160</v>
      </c>
      <c r="E1095" s="118" t="s">
        <v>369</v>
      </c>
      <c r="F1095" s="118" t="s">
        <v>330</v>
      </c>
      <c r="G1095" s="118" t="s">
        <v>719</v>
      </c>
      <c r="H1095" s="118" t="s">
        <v>370</v>
      </c>
      <c r="I1095" s="118" t="s">
        <v>614</v>
      </c>
      <c r="J1095" s="118" t="s">
        <v>614</v>
      </c>
      <c r="K1095" s="118"/>
      <c r="L1095" s="130"/>
    </row>
    <row r="1096" spans="1:12">
      <c r="A1096" s="118" t="s">
        <v>596</v>
      </c>
      <c r="B1096" s="118">
        <v>798720</v>
      </c>
      <c r="C1096" s="118" t="s">
        <v>282</v>
      </c>
      <c r="D1096" s="118" t="s">
        <v>160</v>
      </c>
      <c r="E1096" s="118" t="s">
        <v>369</v>
      </c>
      <c r="F1096" s="118" t="s">
        <v>327</v>
      </c>
      <c r="G1096" s="118" t="s">
        <v>719</v>
      </c>
      <c r="H1096" s="118" t="s">
        <v>370</v>
      </c>
      <c r="I1096" s="118" t="s">
        <v>614</v>
      </c>
      <c r="J1096" s="118" t="s">
        <v>614</v>
      </c>
      <c r="K1096" s="118"/>
      <c r="L1096" s="130"/>
    </row>
    <row r="1097" spans="1:12">
      <c r="A1097" s="118" t="s">
        <v>596</v>
      </c>
      <c r="B1097" s="118">
        <v>798720</v>
      </c>
      <c r="C1097" s="118" t="s">
        <v>282</v>
      </c>
      <c r="D1097" s="118" t="s">
        <v>160</v>
      </c>
      <c r="E1097" s="118" t="s">
        <v>196</v>
      </c>
      <c r="F1097" s="118" t="s">
        <v>369</v>
      </c>
      <c r="G1097" s="118" t="s">
        <v>719</v>
      </c>
      <c r="H1097" s="118" t="s">
        <v>370</v>
      </c>
      <c r="I1097" s="118" t="s">
        <v>608</v>
      </c>
      <c r="J1097" s="118" t="s">
        <v>609</v>
      </c>
      <c r="K1097" s="118"/>
      <c r="L1097" s="130"/>
    </row>
    <row r="1098" spans="1:12">
      <c r="A1098" s="118" t="s">
        <v>596</v>
      </c>
      <c r="B1098" s="118">
        <v>798720</v>
      </c>
      <c r="C1098" s="118" t="s">
        <v>282</v>
      </c>
      <c r="D1098" s="118" t="s">
        <v>160</v>
      </c>
      <c r="E1098" s="118" t="s">
        <v>196</v>
      </c>
      <c r="F1098" s="118" t="s">
        <v>330</v>
      </c>
      <c r="G1098" s="118" t="s">
        <v>719</v>
      </c>
      <c r="H1098" s="118" t="s">
        <v>370</v>
      </c>
      <c r="I1098" s="118" t="s">
        <v>608</v>
      </c>
      <c r="J1098" s="118" t="s">
        <v>609</v>
      </c>
      <c r="K1098" s="118"/>
      <c r="L1098" s="130"/>
    </row>
    <row r="1099" spans="1:12">
      <c r="A1099" s="118" t="s">
        <v>596</v>
      </c>
      <c r="B1099" s="118">
        <v>798720</v>
      </c>
      <c r="C1099" s="118" t="s">
        <v>282</v>
      </c>
      <c r="D1099" s="118" t="s">
        <v>160</v>
      </c>
      <c r="E1099" s="118" t="s">
        <v>196</v>
      </c>
      <c r="F1099" s="118" t="s">
        <v>327</v>
      </c>
      <c r="G1099" s="118" t="s">
        <v>719</v>
      </c>
      <c r="H1099" s="118" t="s">
        <v>370</v>
      </c>
      <c r="I1099" s="118" t="s">
        <v>608</v>
      </c>
      <c r="J1099" s="118" t="s">
        <v>609</v>
      </c>
      <c r="K1099" s="118"/>
      <c r="L1099" s="130"/>
    </row>
    <row r="1100" spans="1:12">
      <c r="A1100" s="118" t="s">
        <v>596</v>
      </c>
      <c r="B1100" s="118">
        <v>798720</v>
      </c>
      <c r="C1100" s="118" t="s">
        <v>282</v>
      </c>
      <c r="D1100" s="118" t="s">
        <v>169</v>
      </c>
      <c r="E1100" s="118" t="s">
        <v>198</v>
      </c>
      <c r="F1100" s="118" t="s">
        <v>311</v>
      </c>
      <c r="G1100" s="118" t="s">
        <v>719</v>
      </c>
      <c r="H1100" s="118" t="s">
        <v>370</v>
      </c>
      <c r="I1100" s="118" t="s">
        <v>614</v>
      </c>
      <c r="J1100" s="118" t="s">
        <v>614</v>
      </c>
      <c r="K1100" s="118"/>
      <c r="L1100" s="130"/>
    </row>
    <row r="1101" spans="1:12">
      <c r="A1101" s="118" t="s">
        <v>596</v>
      </c>
      <c r="B1101" s="118">
        <v>798720</v>
      </c>
      <c r="C1101" s="118" t="s">
        <v>282</v>
      </c>
      <c r="D1101" s="118" t="s">
        <v>169</v>
      </c>
      <c r="E1101" s="118" t="s">
        <v>198</v>
      </c>
      <c r="F1101" s="118" t="s">
        <v>319</v>
      </c>
      <c r="G1101" s="118" t="s">
        <v>719</v>
      </c>
      <c r="H1101" s="118" t="s">
        <v>370</v>
      </c>
      <c r="I1101" s="118" t="s">
        <v>614</v>
      </c>
      <c r="J1101" s="118" t="s">
        <v>614</v>
      </c>
      <c r="K1101" s="118"/>
      <c r="L1101" s="130"/>
    </row>
    <row r="1102" spans="1:12">
      <c r="A1102" s="118" t="s">
        <v>596</v>
      </c>
      <c r="B1102" s="118">
        <v>798720</v>
      </c>
      <c r="C1102" s="118" t="s">
        <v>282</v>
      </c>
      <c r="D1102" s="118" t="s">
        <v>169</v>
      </c>
      <c r="E1102" s="118" t="s">
        <v>198</v>
      </c>
      <c r="F1102" s="118" t="s">
        <v>610</v>
      </c>
      <c r="G1102" s="118" t="s">
        <v>719</v>
      </c>
      <c r="H1102" s="118" t="s">
        <v>370</v>
      </c>
      <c r="I1102" s="118" t="s">
        <v>614</v>
      </c>
      <c r="J1102" s="118" t="s">
        <v>614</v>
      </c>
      <c r="K1102" s="118"/>
      <c r="L1102" s="130"/>
    </row>
    <row r="1103" spans="1:12">
      <c r="A1103" s="118" t="s">
        <v>596</v>
      </c>
      <c r="B1103" s="118">
        <v>798720</v>
      </c>
      <c r="C1103" s="118" t="s">
        <v>282</v>
      </c>
      <c r="D1103" s="118" t="s">
        <v>160</v>
      </c>
      <c r="E1103" s="118" t="s">
        <v>631</v>
      </c>
      <c r="F1103" s="118" t="s">
        <v>369</v>
      </c>
      <c r="G1103" s="118" t="s">
        <v>719</v>
      </c>
      <c r="H1103" s="118" t="s">
        <v>370</v>
      </c>
      <c r="I1103" s="118" t="s">
        <v>606</v>
      </c>
      <c r="J1103" s="118" t="s">
        <v>607</v>
      </c>
      <c r="K1103" s="118"/>
      <c r="L1103" s="130"/>
    </row>
    <row r="1104" spans="1:12">
      <c r="A1104" s="118" t="s">
        <v>596</v>
      </c>
      <c r="B1104" s="118">
        <v>798720</v>
      </c>
      <c r="C1104" s="118" t="s">
        <v>282</v>
      </c>
      <c r="D1104" s="118" t="s">
        <v>160</v>
      </c>
      <c r="E1104" s="118" t="s">
        <v>631</v>
      </c>
      <c r="F1104" s="118" t="s">
        <v>330</v>
      </c>
      <c r="G1104" s="118" t="s">
        <v>719</v>
      </c>
      <c r="H1104" s="118" t="s">
        <v>370</v>
      </c>
      <c r="I1104" s="118" t="s">
        <v>606</v>
      </c>
      <c r="J1104" s="118" t="s">
        <v>607</v>
      </c>
      <c r="K1104" s="118"/>
      <c r="L1104" s="130"/>
    </row>
    <row r="1105" spans="1:12">
      <c r="A1105" s="118" t="s">
        <v>596</v>
      </c>
      <c r="B1105" s="118">
        <v>798720</v>
      </c>
      <c r="C1105" s="118" t="s">
        <v>282</v>
      </c>
      <c r="D1105" s="118" t="s">
        <v>160</v>
      </c>
      <c r="E1105" s="118" t="s">
        <v>631</v>
      </c>
      <c r="F1105" s="118" t="s">
        <v>327</v>
      </c>
      <c r="G1105" s="118" t="s">
        <v>719</v>
      </c>
      <c r="H1105" s="118" t="s">
        <v>370</v>
      </c>
      <c r="I1105" s="118" t="s">
        <v>606</v>
      </c>
      <c r="J1105" s="118" t="s">
        <v>607</v>
      </c>
      <c r="K1105" s="118"/>
      <c r="L1105" s="130"/>
    </row>
    <row r="1106" spans="1:12">
      <c r="A1106" s="118" t="s">
        <v>596</v>
      </c>
      <c r="B1106" s="118">
        <v>798720</v>
      </c>
      <c r="C1106" s="118" t="s">
        <v>282</v>
      </c>
      <c r="D1106" s="118" t="s">
        <v>160</v>
      </c>
      <c r="E1106" s="118" t="s">
        <v>200</v>
      </c>
      <c r="F1106" s="118" t="s">
        <v>605</v>
      </c>
      <c r="G1106" s="118" t="s">
        <v>719</v>
      </c>
      <c r="H1106" s="118" t="s">
        <v>370</v>
      </c>
      <c r="I1106" s="118" t="s">
        <v>598</v>
      </c>
      <c r="J1106" s="118" t="s">
        <v>599</v>
      </c>
      <c r="K1106" s="118"/>
      <c r="L1106" s="130"/>
    </row>
    <row r="1107" spans="1:12">
      <c r="A1107" s="118" t="s">
        <v>596</v>
      </c>
      <c r="B1107" s="118">
        <v>798720</v>
      </c>
      <c r="C1107" s="118" t="s">
        <v>282</v>
      </c>
      <c r="D1107" s="118" t="s">
        <v>160</v>
      </c>
      <c r="E1107" s="118" t="s">
        <v>200</v>
      </c>
      <c r="F1107" s="118" t="s">
        <v>285</v>
      </c>
      <c r="G1107" s="118" t="s">
        <v>719</v>
      </c>
      <c r="H1107" s="118" t="s">
        <v>370</v>
      </c>
      <c r="I1107" s="118" t="s">
        <v>598</v>
      </c>
      <c r="J1107" s="118" t="s">
        <v>599</v>
      </c>
      <c r="K1107" s="118"/>
      <c r="L1107" s="130"/>
    </row>
    <row r="1108" spans="1:12">
      <c r="A1108" s="118" t="s">
        <v>596</v>
      </c>
      <c r="B1108" s="118">
        <v>798720</v>
      </c>
      <c r="C1108" s="118" t="s">
        <v>282</v>
      </c>
      <c r="D1108" s="118" t="s">
        <v>160</v>
      </c>
      <c r="E1108" s="118" t="s">
        <v>200</v>
      </c>
      <c r="F1108" s="118" t="s">
        <v>298</v>
      </c>
      <c r="G1108" s="118" t="s">
        <v>719</v>
      </c>
      <c r="H1108" s="118" t="s">
        <v>370</v>
      </c>
      <c r="I1108" s="118" t="s">
        <v>598</v>
      </c>
      <c r="J1108" s="118" t="s">
        <v>599</v>
      </c>
      <c r="K1108" s="118"/>
      <c r="L1108" s="130"/>
    </row>
    <row r="1109" spans="1:12">
      <c r="A1109" s="118" t="s">
        <v>596</v>
      </c>
      <c r="B1109" s="118">
        <v>798720</v>
      </c>
      <c r="C1109" s="118" t="s">
        <v>282</v>
      </c>
      <c r="D1109" s="118" t="s">
        <v>160</v>
      </c>
      <c r="E1109" s="118" t="s">
        <v>383</v>
      </c>
      <c r="F1109" s="118" t="s">
        <v>605</v>
      </c>
      <c r="G1109" s="118" t="s">
        <v>719</v>
      </c>
      <c r="H1109" s="118" t="s">
        <v>370</v>
      </c>
      <c r="I1109" s="118" t="s">
        <v>632</v>
      </c>
      <c r="J1109" s="118" t="s">
        <v>633</v>
      </c>
      <c r="K1109" s="118"/>
      <c r="L1109" s="130"/>
    </row>
    <row r="1110" spans="1:12">
      <c r="A1110" s="118" t="s">
        <v>596</v>
      </c>
      <c r="B1110" s="118">
        <v>798720</v>
      </c>
      <c r="C1110" s="118" t="s">
        <v>282</v>
      </c>
      <c r="D1110" s="118" t="s">
        <v>160</v>
      </c>
      <c r="E1110" s="118" t="s">
        <v>383</v>
      </c>
      <c r="F1110" s="118" t="s">
        <v>285</v>
      </c>
      <c r="G1110" s="118" t="s">
        <v>719</v>
      </c>
      <c r="H1110" s="118" t="s">
        <v>370</v>
      </c>
      <c r="I1110" s="118" t="s">
        <v>632</v>
      </c>
      <c r="J1110" s="118" t="s">
        <v>633</v>
      </c>
      <c r="K1110" s="118"/>
      <c r="L1110" s="130"/>
    </row>
    <row r="1111" spans="1:12">
      <c r="A1111" s="118" t="s">
        <v>596</v>
      </c>
      <c r="B1111" s="118">
        <v>798720</v>
      </c>
      <c r="C1111" s="118" t="s">
        <v>282</v>
      </c>
      <c r="D1111" s="118" t="s">
        <v>160</v>
      </c>
      <c r="E1111" s="118" t="s">
        <v>383</v>
      </c>
      <c r="F1111" s="118" t="s">
        <v>298</v>
      </c>
      <c r="G1111" s="118" t="s">
        <v>719</v>
      </c>
      <c r="H1111" s="118" t="s">
        <v>370</v>
      </c>
      <c r="I1111" s="118" t="s">
        <v>632</v>
      </c>
      <c r="J1111" s="118" t="s">
        <v>633</v>
      </c>
      <c r="K1111" s="118"/>
      <c r="L1111" s="130"/>
    </row>
    <row r="1112" spans="1:12">
      <c r="A1112" s="118" t="s">
        <v>596</v>
      </c>
      <c r="B1112" s="118">
        <v>798720</v>
      </c>
      <c r="C1112" s="118" t="s">
        <v>282</v>
      </c>
      <c r="D1112" s="118" t="s">
        <v>160</v>
      </c>
      <c r="E1112" s="118" t="s">
        <v>634</v>
      </c>
      <c r="F1112" s="118" t="s">
        <v>369</v>
      </c>
      <c r="G1112" s="118" t="s">
        <v>719</v>
      </c>
      <c r="H1112" s="118" t="s">
        <v>370</v>
      </c>
      <c r="I1112" s="118" t="s">
        <v>629</v>
      </c>
      <c r="J1112" s="118" t="s">
        <v>599</v>
      </c>
      <c r="K1112" s="118"/>
      <c r="L1112" s="130"/>
    </row>
    <row r="1113" spans="1:12">
      <c r="A1113" s="118" t="s">
        <v>596</v>
      </c>
      <c r="B1113" s="118">
        <v>798720</v>
      </c>
      <c r="C1113" s="118" t="s">
        <v>282</v>
      </c>
      <c r="D1113" s="118" t="s">
        <v>160</v>
      </c>
      <c r="E1113" s="118" t="s">
        <v>634</v>
      </c>
      <c r="F1113" s="118" t="s">
        <v>330</v>
      </c>
      <c r="G1113" s="118" t="s">
        <v>719</v>
      </c>
      <c r="H1113" s="118" t="s">
        <v>370</v>
      </c>
      <c r="I1113" s="118" t="s">
        <v>629</v>
      </c>
      <c r="J1113" s="118" t="s">
        <v>599</v>
      </c>
      <c r="K1113" s="118"/>
      <c r="L1113" s="130"/>
    </row>
    <row r="1114" spans="1:12">
      <c r="A1114" s="118" t="s">
        <v>596</v>
      </c>
      <c r="B1114" s="118">
        <v>798720</v>
      </c>
      <c r="C1114" s="118" t="s">
        <v>282</v>
      </c>
      <c r="D1114" s="118" t="s">
        <v>160</v>
      </c>
      <c r="E1114" s="118" t="s">
        <v>634</v>
      </c>
      <c r="F1114" s="118" t="s">
        <v>327</v>
      </c>
      <c r="G1114" s="118" t="s">
        <v>719</v>
      </c>
      <c r="H1114" s="118" t="s">
        <v>370</v>
      </c>
      <c r="I1114" s="118" t="s">
        <v>629</v>
      </c>
      <c r="J1114" s="118" t="s">
        <v>599</v>
      </c>
      <c r="K1114" s="118"/>
      <c r="L1114" s="130"/>
    </row>
    <row r="1115" spans="1:12">
      <c r="A1115" s="118" t="s">
        <v>596</v>
      </c>
      <c r="B1115" s="118">
        <v>798720</v>
      </c>
      <c r="C1115" s="118" t="s">
        <v>282</v>
      </c>
      <c r="D1115" s="118" t="s">
        <v>635</v>
      </c>
      <c r="E1115" s="118" t="s">
        <v>636</v>
      </c>
      <c r="F1115" s="118" t="s">
        <v>311</v>
      </c>
      <c r="G1115" s="118" t="s">
        <v>719</v>
      </c>
      <c r="H1115" s="118" t="s">
        <v>370</v>
      </c>
      <c r="I1115" s="118" t="s">
        <v>637</v>
      </c>
      <c r="J1115" s="118" t="s">
        <v>638</v>
      </c>
      <c r="K1115" s="118"/>
      <c r="L1115" s="130"/>
    </row>
    <row r="1116" spans="1:12">
      <c r="A1116" s="118" t="s">
        <v>596</v>
      </c>
      <c r="B1116" s="118">
        <v>798720</v>
      </c>
      <c r="C1116" s="118" t="s">
        <v>282</v>
      </c>
      <c r="D1116" s="118" t="s">
        <v>635</v>
      </c>
      <c r="E1116" s="118" t="s">
        <v>636</v>
      </c>
      <c r="F1116" s="118" t="s">
        <v>319</v>
      </c>
      <c r="G1116" s="118" t="s">
        <v>719</v>
      </c>
      <c r="H1116" s="118" t="s">
        <v>370</v>
      </c>
      <c r="I1116" s="118" t="s">
        <v>637</v>
      </c>
      <c r="J1116" s="118" t="s">
        <v>638</v>
      </c>
      <c r="K1116" s="118"/>
      <c r="L1116" s="130"/>
    </row>
    <row r="1117" spans="1:12">
      <c r="A1117" s="118" t="s">
        <v>596</v>
      </c>
      <c r="B1117" s="118">
        <v>798720</v>
      </c>
      <c r="C1117" s="118" t="s">
        <v>282</v>
      </c>
      <c r="D1117" s="118" t="s">
        <v>635</v>
      </c>
      <c r="E1117" s="118" t="s">
        <v>636</v>
      </c>
      <c r="F1117" s="118" t="s">
        <v>610</v>
      </c>
      <c r="G1117" s="118" t="s">
        <v>719</v>
      </c>
      <c r="H1117" s="118" t="s">
        <v>370</v>
      </c>
      <c r="I1117" s="118" t="s">
        <v>637</v>
      </c>
      <c r="J1117" s="118" t="s">
        <v>638</v>
      </c>
      <c r="K1117" s="118"/>
      <c r="L1117" s="130"/>
    </row>
    <row r="1118" spans="1:12">
      <c r="A1118" s="118" t="s">
        <v>596</v>
      </c>
      <c r="B1118" s="118">
        <v>798720</v>
      </c>
      <c r="C1118" s="118" t="s">
        <v>282</v>
      </c>
      <c r="D1118" s="118" t="s">
        <v>619</v>
      </c>
      <c r="E1118" s="118" t="s">
        <v>640</v>
      </c>
      <c r="F1118" s="118" t="s">
        <v>311</v>
      </c>
      <c r="G1118" s="118" t="s">
        <v>719</v>
      </c>
      <c r="H1118" s="118"/>
      <c r="I1118" s="118" t="s">
        <v>620</v>
      </c>
      <c r="J1118" s="118" t="s">
        <v>621</v>
      </c>
      <c r="K1118" s="118"/>
      <c r="L1118" s="130"/>
    </row>
    <row r="1119" spans="1:12">
      <c r="A1119" s="118" t="s">
        <v>596</v>
      </c>
      <c r="B1119" s="118">
        <v>798720</v>
      </c>
      <c r="C1119" s="118" t="s">
        <v>282</v>
      </c>
      <c r="D1119" s="118" t="s">
        <v>619</v>
      </c>
      <c r="E1119" s="118" t="s">
        <v>640</v>
      </c>
      <c r="F1119" s="118" t="s">
        <v>319</v>
      </c>
      <c r="G1119" s="118" t="s">
        <v>719</v>
      </c>
      <c r="H1119" s="118"/>
      <c r="I1119" s="118" t="s">
        <v>620</v>
      </c>
      <c r="J1119" s="118" t="s">
        <v>621</v>
      </c>
      <c r="K1119" s="118"/>
      <c r="L1119" s="130"/>
    </row>
    <row r="1120" spans="1:12">
      <c r="A1120" s="118" t="s">
        <v>596</v>
      </c>
      <c r="B1120" s="118">
        <v>798720</v>
      </c>
      <c r="C1120" s="118" t="s">
        <v>282</v>
      </c>
      <c r="D1120" s="118" t="s">
        <v>619</v>
      </c>
      <c r="E1120" s="118" t="s">
        <v>640</v>
      </c>
      <c r="F1120" s="118" t="s">
        <v>610</v>
      </c>
      <c r="G1120" s="118" t="s">
        <v>719</v>
      </c>
      <c r="H1120" s="118"/>
      <c r="I1120" s="118" t="s">
        <v>620</v>
      </c>
      <c r="J1120" s="118" t="s">
        <v>621</v>
      </c>
      <c r="K1120" s="118"/>
      <c r="L1120" s="130"/>
    </row>
    <row r="1121" spans="1:12">
      <c r="A1121" s="118" t="s">
        <v>596</v>
      </c>
      <c r="B1121" s="118">
        <v>798720</v>
      </c>
      <c r="C1121" s="118" t="s">
        <v>282</v>
      </c>
      <c r="D1121" s="118" t="s">
        <v>206</v>
      </c>
      <c r="E1121" s="118" t="s">
        <v>208</v>
      </c>
      <c r="F1121" s="118" t="s">
        <v>311</v>
      </c>
      <c r="G1121" s="118" t="s">
        <v>719</v>
      </c>
      <c r="H1121" s="118" t="s">
        <v>370</v>
      </c>
      <c r="I1121" s="118" t="s">
        <v>641</v>
      </c>
      <c r="J1121" s="118" t="s">
        <v>642</v>
      </c>
      <c r="K1121" s="118"/>
      <c r="L1121" s="130"/>
    </row>
    <row r="1122" spans="1:12">
      <c r="A1122" s="118" t="s">
        <v>596</v>
      </c>
      <c r="B1122" s="118">
        <v>798720</v>
      </c>
      <c r="C1122" s="118" t="s">
        <v>282</v>
      </c>
      <c r="D1122" s="118" t="s">
        <v>206</v>
      </c>
      <c r="E1122" s="118" t="s">
        <v>208</v>
      </c>
      <c r="F1122" s="118" t="s">
        <v>319</v>
      </c>
      <c r="G1122" s="118" t="s">
        <v>719</v>
      </c>
      <c r="H1122" s="118" t="s">
        <v>370</v>
      </c>
      <c r="I1122" s="118" t="s">
        <v>641</v>
      </c>
      <c r="J1122" s="118" t="s">
        <v>642</v>
      </c>
      <c r="K1122" s="118"/>
      <c r="L1122" s="130"/>
    </row>
    <row r="1123" spans="1:12">
      <c r="A1123" s="118" t="s">
        <v>596</v>
      </c>
      <c r="B1123" s="118">
        <v>798720</v>
      </c>
      <c r="C1123" s="118" t="s">
        <v>282</v>
      </c>
      <c r="D1123" s="118" t="s">
        <v>206</v>
      </c>
      <c r="E1123" s="118" t="s">
        <v>208</v>
      </c>
      <c r="F1123" s="118" t="s">
        <v>610</v>
      </c>
      <c r="G1123" s="118" t="s">
        <v>719</v>
      </c>
      <c r="H1123" s="118" t="s">
        <v>370</v>
      </c>
      <c r="I1123" s="118" t="s">
        <v>641</v>
      </c>
      <c r="J1123" s="118" t="s">
        <v>642</v>
      </c>
      <c r="K1123" s="118"/>
      <c r="L1123" s="130"/>
    </row>
    <row r="1124" spans="1:12">
      <c r="A1124" s="118" t="s">
        <v>596</v>
      </c>
      <c r="B1124" s="118">
        <v>798720</v>
      </c>
      <c r="C1124" s="118" t="s">
        <v>282</v>
      </c>
      <c r="D1124" s="118" t="s">
        <v>163</v>
      </c>
      <c r="E1124" s="118" t="s">
        <v>319</v>
      </c>
      <c r="F1124" s="118" t="s">
        <v>311</v>
      </c>
      <c r="G1124" s="118" t="s">
        <v>719</v>
      </c>
      <c r="H1124" s="118" t="s">
        <v>370</v>
      </c>
      <c r="I1124" s="118" t="s">
        <v>614</v>
      </c>
      <c r="J1124" s="118" t="s">
        <v>614</v>
      </c>
      <c r="K1124" s="118"/>
      <c r="L1124" s="130"/>
    </row>
    <row r="1125" spans="1:12">
      <c r="A1125" s="118" t="s">
        <v>596</v>
      </c>
      <c r="B1125" s="118">
        <v>798720</v>
      </c>
      <c r="C1125" s="118" t="s">
        <v>282</v>
      </c>
      <c r="D1125" s="118" t="s">
        <v>163</v>
      </c>
      <c r="E1125" s="118" t="s">
        <v>319</v>
      </c>
      <c r="F1125" s="118" t="s">
        <v>319</v>
      </c>
      <c r="G1125" s="118" t="s">
        <v>719</v>
      </c>
      <c r="H1125" s="118" t="s">
        <v>370</v>
      </c>
      <c r="I1125" s="118" t="s">
        <v>614</v>
      </c>
      <c r="J1125" s="118" t="s">
        <v>614</v>
      </c>
      <c r="K1125" s="118"/>
      <c r="L1125" s="130"/>
    </row>
    <row r="1126" spans="1:12">
      <c r="A1126" s="118" t="s">
        <v>596</v>
      </c>
      <c r="B1126" s="118">
        <v>798720</v>
      </c>
      <c r="C1126" s="118" t="s">
        <v>282</v>
      </c>
      <c r="D1126" s="118" t="s">
        <v>163</v>
      </c>
      <c r="E1126" s="118" t="s">
        <v>319</v>
      </c>
      <c r="F1126" s="118" t="s">
        <v>610</v>
      </c>
      <c r="G1126" s="118" t="s">
        <v>719</v>
      </c>
      <c r="H1126" s="118" t="s">
        <v>370</v>
      </c>
      <c r="I1126" s="118" t="s">
        <v>614</v>
      </c>
      <c r="J1126" s="118" t="s">
        <v>614</v>
      </c>
      <c r="K1126" s="118"/>
      <c r="L1126" s="130"/>
    </row>
    <row r="1127" spans="1:12">
      <c r="A1127" s="118" t="s">
        <v>596</v>
      </c>
      <c r="B1127" s="118">
        <v>798720</v>
      </c>
      <c r="C1127" s="118" t="s">
        <v>282</v>
      </c>
      <c r="D1127" s="118" t="s">
        <v>163</v>
      </c>
      <c r="E1127" s="118" t="s">
        <v>209</v>
      </c>
      <c r="F1127" s="118" t="s">
        <v>311</v>
      </c>
      <c r="G1127" s="118" t="s">
        <v>719</v>
      </c>
      <c r="H1127" s="118" t="s">
        <v>370</v>
      </c>
      <c r="I1127" s="118" t="s">
        <v>608</v>
      </c>
      <c r="J1127" s="118" t="s">
        <v>609</v>
      </c>
      <c r="K1127" s="118"/>
      <c r="L1127" s="130"/>
    </row>
    <row r="1128" spans="1:12">
      <c r="A1128" s="118" t="s">
        <v>596</v>
      </c>
      <c r="B1128" s="118">
        <v>798720</v>
      </c>
      <c r="C1128" s="118" t="s">
        <v>282</v>
      </c>
      <c r="D1128" s="118" t="s">
        <v>163</v>
      </c>
      <c r="E1128" s="118" t="s">
        <v>209</v>
      </c>
      <c r="F1128" s="118" t="s">
        <v>319</v>
      </c>
      <c r="G1128" s="118" t="s">
        <v>719</v>
      </c>
      <c r="H1128" s="118" t="s">
        <v>370</v>
      </c>
      <c r="I1128" s="118" t="s">
        <v>608</v>
      </c>
      <c r="J1128" s="118" t="s">
        <v>609</v>
      </c>
      <c r="K1128" s="118"/>
      <c r="L1128" s="130"/>
    </row>
    <row r="1129" spans="1:12">
      <c r="A1129" s="118" t="s">
        <v>596</v>
      </c>
      <c r="B1129" s="118">
        <v>798720</v>
      </c>
      <c r="C1129" s="118" t="s">
        <v>282</v>
      </c>
      <c r="D1129" s="118" t="s">
        <v>163</v>
      </c>
      <c r="E1129" s="118" t="s">
        <v>209</v>
      </c>
      <c r="F1129" s="118" t="s">
        <v>610</v>
      </c>
      <c r="G1129" s="118" t="s">
        <v>719</v>
      </c>
      <c r="H1129" s="118" t="s">
        <v>370</v>
      </c>
      <c r="I1129" s="118" t="s">
        <v>608</v>
      </c>
      <c r="J1129" s="118" t="s">
        <v>609</v>
      </c>
      <c r="K1129" s="118"/>
      <c r="L1129" s="130"/>
    </row>
    <row r="1130" spans="1:12">
      <c r="A1130" s="118" t="s">
        <v>596</v>
      </c>
      <c r="B1130" s="118">
        <v>798720</v>
      </c>
      <c r="C1130" s="118" t="s">
        <v>282</v>
      </c>
      <c r="D1130" s="118" t="s">
        <v>160</v>
      </c>
      <c r="E1130" s="118" t="s">
        <v>297</v>
      </c>
      <c r="F1130" s="118" t="s">
        <v>605</v>
      </c>
      <c r="G1130" s="118" t="s">
        <v>719</v>
      </c>
      <c r="H1130" s="118" t="s">
        <v>370</v>
      </c>
      <c r="I1130" s="118" t="s">
        <v>614</v>
      </c>
      <c r="J1130" s="118" t="s">
        <v>614</v>
      </c>
      <c r="K1130" s="118"/>
      <c r="L1130" s="130"/>
    </row>
    <row r="1131" spans="1:12">
      <c r="A1131" s="118" t="s">
        <v>596</v>
      </c>
      <c r="B1131" s="118">
        <v>798720</v>
      </c>
      <c r="C1131" s="118" t="s">
        <v>282</v>
      </c>
      <c r="D1131" s="118" t="s">
        <v>160</v>
      </c>
      <c r="E1131" s="118" t="s">
        <v>297</v>
      </c>
      <c r="F1131" s="118" t="s">
        <v>285</v>
      </c>
      <c r="G1131" s="118" t="s">
        <v>719</v>
      </c>
      <c r="H1131" s="118" t="s">
        <v>370</v>
      </c>
      <c r="I1131" s="118" t="s">
        <v>614</v>
      </c>
      <c r="J1131" s="118" t="s">
        <v>614</v>
      </c>
      <c r="K1131" s="118"/>
      <c r="L1131" s="130"/>
    </row>
    <row r="1132" spans="1:12">
      <c r="A1132" s="118" t="s">
        <v>596</v>
      </c>
      <c r="B1132" s="118">
        <v>798720</v>
      </c>
      <c r="C1132" s="118" t="s">
        <v>282</v>
      </c>
      <c r="D1132" s="118" t="s">
        <v>160</v>
      </c>
      <c r="E1132" s="118" t="s">
        <v>297</v>
      </c>
      <c r="F1132" s="118" t="s">
        <v>298</v>
      </c>
      <c r="G1132" s="118" t="s">
        <v>719</v>
      </c>
      <c r="H1132" s="118" t="s">
        <v>370</v>
      </c>
      <c r="I1132" s="118" t="s">
        <v>614</v>
      </c>
      <c r="J1132" s="118" t="s">
        <v>614</v>
      </c>
      <c r="K1132" s="118"/>
      <c r="L1132" s="130"/>
    </row>
    <row r="1133" spans="1:12">
      <c r="A1133" s="118" t="s">
        <v>596</v>
      </c>
      <c r="B1133" s="118">
        <v>798720</v>
      </c>
      <c r="C1133" s="118" t="s">
        <v>282</v>
      </c>
      <c r="D1133" s="118" t="s">
        <v>165</v>
      </c>
      <c r="E1133" s="118" t="s">
        <v>216</v>
      </c>
      <c r="F1133" s="118" t="s">
        <v>311</v>
      </c>
      <c r="G1133" s="118" t="s">
        <v>719</v>
      </c>
      <c r="H1133" s="118" t="s">
        <v>370</v>
      </c>
      <c r="I1133" s="118" t="s">
        <v>614</v>
      </c>
      <c r="J1133" s="118" t="s">
        <v>614</v>
      </c>
      <c r="K1133" s="118"/>
      <c r="L1133" s="130"/>
    </row>
    <row r="1134" spans="1:12">
      <c r="A1134" s="118" t="s">
        <v>596</v>
      </c>
      <c r="B1134" s="118">
        <v>798720</v>
      </c>
      <c r="C1134" s="118" t="s">
        <v>282</v>
      </c>
      <c r="D1134" s="118" t="s">
        <v>165</v>
      </c>
      <c r="E1134" s="118" t="s">
        <v>216</v>
      </c>
      <c r="F1134" s="118" t="s">
        <v>319</v>
      </c>
      <c r="G1134" s="118" t="s">
        <v>719</v>
      </c>
      <c r="H1134" s="118" t="s">
        <v>370</v>
      </c>
      <c r="I1134" s="118" t="s">
        <v>614</v>
      </c>
      <c r="J1134" s="118" t="s">
        <v>614</v>
      </c>
      <c r="K1134" s="118"/>
      <c r="L1134" s="130"/>
    </row>
    <row r="1135" spans="1:12">
      <c r="A1135" s="118" t="s">
        <v>596</v>
      </c>
      <c r="B1135" s="118">
        <v>798720</v>
      </c>
      <c r="C1135" s="118" t="s">
        <v>282</v>
      </c>
      <c r="D1135" s="118" t="s">
        <v>165</v>
      </c>
      <c r="E1135" s="118" t="s">
        <v>216</v>
      </c>
      <c r="F1135" s="118" t="s">
        <v>610</v>
      </c>
      <c r="G1135" s="118" t="s">
        <v>719</v>
      </c>
      <c r="H1135" s="118" t="s">
        <v>370</v>
      </c>
      <c r="I1135" s="118" t="s">
        <v>614</v>
      </c>
      <c r="J1135" s="118" t="s">
        <v>614</v>
      </c>
      <c r="K1135" s="118"/>
      <c r="L1135" s="130"/>
    </row>
    <row r="1136" spans="1:12">
      <c r="A1136" s="118" t="s">
        <v>596</v>
      </c>
      <c r="B1136" s="118">
        <v>798720</v>
      </c>
      <c r="C1136" s="118" t="s">
        <v>282</v>
      </c>
      <c r="D1136" s="118" t="s">
        <v>390</v>
      </c>
      <c r="E1136" s="118" t="s">
        <v>643</v>
      </c>
      <c r="F1136" s="118" t="s">
        <v>605</v>
      </c>
      <c r="G1136" s="118" t="s">
        <v>719</v>
      </c>
      <c r="H1136" s="118" t="s">
        <v>370</v>
      </c>
      <c r="I1136" s="118" t="s">
        <v>608</v>
      </c>
      <c r="J1136" s="118" t="s">
        <v>609</v>
      </c>
      <c r="K1136" s="118"/>
      <c r="L1136" s="130"/>
    </row>
    <row r="1137" spans="1:12">
      <c r="A1137" s="118" t="s">
        <v>596</v>
      </c>
      <c r="B1137" s="118">
        <v>798720</v>
      </c>
      <c r="C1137" s="118" t="s">
        <v>282</v>
      </c>
      <c r="D1137" s="118" t="s">
        <v>390</v>
      </c>
      <c r="E1137" s="118" t="s">
        <v>643</v>
      </c>
      <c r="F1137" s="118" t="s">
        <v>285</v>
      </c>
      <c r="G1137" s="118" t="s">
        <v>719</v>
      </c>
      <c r="H1137" s="118" t="s">
        <v>370</v>
      </c>
      <c r="I1137" s="118" t="s">
        <v>608</v>
      </c>
      <c r="J1137" s="118" t="s">
        <v>609</v>
      </c>
      <c r="K1137" s="118"/>
      <c r="L1137" s="130"/>
    </row>
    <row r="1138" spans="1:12">
      <c r="A1138" s="118" t="s">
        <v>596</v>
      </c>
      <c r="B1138" s="118">
        <v>798720</v>
      </c>
      <c r="C1138" s="118" t="s">
        <v>282</v>
      </c>
      <c r="D1138" s="118" t="s">
        <v>390</v>
      </c>
      <c r="E1138" s="118" t="s">
        <v>643</v>
      </c>
      <c r="F1138" s="118" t="s">
        <v>298</v>
      </c>
      <c r="G1138" s="118" t="s">
        <v>719</v>
      </c>
      <c r="H1138" s="118" t="s">
        <v>370</v>
      </c>
      <c r="I1138" s="118" t="s">
        <v>608</v>
      </c>
      <c r="J1138" s="118" t="s">
        <v>609</v>
      </c>
      <c r="K1138" s="118"/>
      <c r="L1138" s="130"/>
    </row>
    <row r="1139" spans="1:12">
      <c r="A1139" s="118" t="s">
        <v>596</v>
      </c>
      <c r="B1139" s="118">
        <v>798720</v>
      </c>
      <c r="C1139" s="118" t="s">
        <v>282</v>
      </c>
      <c r="D1139" s="118" t="s">
        <v>619</v>
      </c>
      <c r="E1139" s="118" t="s">
        <v>644</v>
      </c>
      <c r="F1139" s="118" t="s">
        <v>311</v>
      </c>
      <c r="G1139" s="118" t="s">
        <v>719</v>
      </c>
      <c r="H1139" s="118"/>
      <c r="I1139" s="118" t="s">
        <v>614</v>
      </c>
      <c r="J1139" s="118" t="s">
        <v>614</v>
      </c>
      <c r="K1139" s="118"/>
      <c r="L1139" s="130"/>
    </row>
    <row r="1140" spans="1:12">
      <c r="A1140" s="118" t="s">
        <v>596</v>
      </c>
      <c r="B1140" s="118">
        <v>798720</v>
      </c>
      <c r="C1140" s="118" t="s">
        <v>282</v>
      </c>
      <c r="D1140" s="118" t="s">
        <v>619</v>
      </c>
      <c r="E1140" s="118" t="s">
        <v>644</v>
      </c>
      <c r="F1140" s="118" t="s">
        <v>319</v>
      </c>
      <c r="G1140" s="118" t="s">
        <v>719</v>
      </c>
      <c r="H1140" s="118"/>
      <c r="I1140" s="118" t="s">
        <v>614</v>
      </c>
      <c r="J1140" s="118" t="s">
        <v>614</v>
      </c>
      <c r="K1140" s="118"/>
      <c r="L1140" s="130"/>
    </row>
    <row r="1141" spans="1:12">
      <c r="A1141" s="118" t="s">
        <v>596</v>
      </c>
      <c r="B1141" s="118">
        <v>798720</v>
      </c>
      <c r="C1141" s="118" t="s">
        <v>282</v>
      </c>
      <c r="D1141" s="118" t="s">
        <v>619</v>
      </c>
      <c r="E1141" s="118" t="s">
        <v>644</v>
      </c>
      <c r="F1141" s="118" t="s">
        <v>610</v>
      </c>
      <c r="G1141" s="118" t="s">
        <v>719</v>
      </c>
      <c r="H1141" s="118"/>
      <c r="I1141" s="118" t="s">
        <v>614</v>
      </c>
      <c r="J1141" s="118" t="s">
        <v>614</v>
      </c>
      <c r="K1141" s="118"/>
      <c r="L1141" s="130"/>
    </row>
    <row r="1142" spans="1:12">
      <c r="A1142" s="118" t="s">
        <v>596</v>
      </c>
      <c r="B1142" s="118">
        <v>798720</v>
      </c>
      <c r="C1142" s="118" t="s">
        <v>282</v>
      </c>
      <c r="D1142" s="118" t="s">
        <v>390</v>
      </c>
      <c r="E1142" s="118" t="s">
        <v>647</v>
      </c>
      <c r="F1142" s="118" t="s">
        <v>605</v>
      </c>
      <c r="G1142" s="118" t="s">
        <v>719</v>
      </c>
      <c r="H1142" s="118" t="s">
        <v>370</v>
      </c>
      <c r="I1142" s="118" t="s">
        <v>606</v>
      </c>
      <c r="J1142" s="118" t="s">
        <v>607</v>
      </c>
      <c r="K1142" s="118"/>
      <c r="L1142" s="130"/>
    </row>
    <row r="1143" spans="1:12">
      <c r="A1143" s="118" t="s">
        <v>596</v>
      </c>
      <c r="B1143" s="118">
        <v>798720</v>
      </c>
      <c r="C1143" s="118" t="s">
        <v>282</v>
      </c>
      <c r="D1143" s="118" t="s">
        <v>390</v>
      </c>
      <c r="E1143" s="118" t="s">
        <v>647</v>
      </c>
      <c r="F1143" s="118" t="s">
        <v>285</v>
      </c>
      <c r="G1143" s="118" t="s">
        <v>719</v>
      </c>
      <c r="H1143" s="118" t="s">
        <v>370</v>
      </c>
      <c r="I1143" s="118" t="s">
        <v>606</v>
      </c>
      <c r="J1143" s="118" t="s">
        <v>607</v>
      </c>
      <c r="K1143" s="118"/>
      <c r="L1143" s="130"/>
    </row>
    <row r="1144" spans="1:12">
      <c r="A1144" s="118" t="s">
        <v>596</v>
      </c>
      <c r="B1144" s="118">
        <v>798720</v>
      </c>
      <c r="C1144" s="118" t="s">
        <v>282</v>
      </c>
      <c r="D1144" s="118" t="s">
        <v>390</v>
      </c>
      <c r="E1144" s="118" t="s">
        <v>647</v>
      </c>
      <c r="F1144" s="118" t="s">
        <v>298</v>
      </c>
      <c r="G1144" s="118" t="s">
        <v>719</v>
      </c>
      <c r="H1144" s="118" t="s">
        <v>370</v>
      </c>
      <c r="I1144" s="118" t="s">
        <v>606</v>
      </c>
      <c r="J1144" s="118" t="s">
        <v>607</v>
      </c>
      <c r="K1144" s="118"/>
      <c r="L1144" s="130"/>
    </row>
    <row r="1145" spans="1:12">
      <c r="A1145" s="118" t="s">
        <v>596</v>
      </c>
      <c r="B1145" s="118">
        <v>798720</v>
      </c>
      <c r="C1145" s="118" t="s">
        <v>282</v>
      </c>
      <c r="D1145" s="118" t="s">
        <v>160</v>
      </c>
      <c r="E1145" s="118" t="s">
        <v>384</v>
      </c>
      <c r="F1145" s="118" t="s">
        <v>605</v>
      </c>
      <c r="G1145" s="118" t="s">
        <v>719</v>
      </c>
      <c r="H1145" s="118" t="s">
        <v>370</v>
      </c>
      <c r="I1145" s="118" t="s">
        <v>615</v>
      </c>
      <c r="J1145" s="118" t="s">
        <v>616</v>
      </c>
      <c r="K1145" s="118"/>
      <c r="L1145" s="130"/>
    </row>
    <row r="1146" spans="1:12">
      <c r="A1146" s="118" t="s">
        <v>596</v>
      </c>
      <c r="B1146" s="118">
        <v>798720</v>
      </c>
      <c r="C1146" s="118" t="s">
        <v>282</v>
      </c>
      <c r="D1146" s="118" t="s">
        <v>160</v>
      </c>
      <c r="E1146" s="118" t="s">
        <v>384</v>
      </c>
      <c r="F1146" s="118" t="s">
        <v>285</v>
      </c>
      <c r="G1146" s="118" t="s">
        <v>719</v>
      </c>
      <c r="H1146" s="118" t="s">
        <v>370</v>
      </c>
      <c r="I1146" s="118" t="s">
        <v>615</v>
      </c>
      <c r="J1146" s="118" t="s">
        <v>616</v>
      </c>
      <c r="K1146" s="118"/>
      <c r="L1146" s="130"/>
    </row>
    <row r="1147" spans="1:12">
      <c r="A1147" s="118" t="s">
        <v>596</v>
      </c>
      <c r="B1147" s="118">
        <v>798720</v>
      </c>
      <c r="C1147" s="118" t="s">
        <v>282</v>
      </c>
      <c r="D1147" s="118" t="s">
        <v>160</v>
      </c>
      <c r="E1147" s="118" t="s">
        <v>384</v>
      </c>
      <c r="F1147" s="118" t="s">
        <v>298</v>
      </c>
      <c r="G1147" s="118" t="s">
        <v>719</v>
      </c>
      <c r="H1147" s="118" t="s">
        <v>370</v>
      </c>
      <c r="I1147" s="118" t="s">
        <v>615</v>
      </c>
      <c r="J1147" s="118" t="s">
        <v>616</v>
      </c>
      <c r="K1147" s="118"/>
      <c r="L1147" s="130"/>
    </row>
    <row r="1148" spans="1:12">
      <c r="A1148" s="118" t="s">
        <v>596</v>
      </c>
      <c r="B1148" s="118">
        <v>798720</v>
      </c>
      <c r="C1148" s="118" t="s">
        <v>282</v>
      </c>
      <c r="D1148" s="118" t="s">
        <v>160</v>
      </c>
      <c r="E1148" s="118" t="s">
        <v>220</v>
      </c>
      <c r="F1148" s="118" t="s">
        <v>605</v>
      </c>
      <c r="G1148" s="118" t="s">
        <v>719</v>
      </c>
      <c r="H1148" s="118" t="s">
        <v>370</v>
      </c>
      <c r="I1148" s="118" t="s">
        <v>598</v>
      </c>
      <c r="J1148" s="118" t="s">
        <v>599</v>
      </c>
      <c r="K1148" s="118"/>
      <c r="L1148" s="130"/>
    </row>
    <row r="1149" spans="1:12">
      <c r="A1149" s="118" t="s">
        <v>596</v>
      </c>
      <c r="B1149" s="118">
        <v>798720</v>
      </c>
      <c r="C1149" s="118" t="s">
        <v>282</v>
      </c>
      <c r="D1149" s="118" t="s">
        <v>160</v>
      </c>
      <c r="E1149" s="118" t="s">
        <v>220</v>
      </c>
      <c r="F1149" s="118" t="s">
        <v>285</v>
      </c>
      <c r="G1149" s="118" t="s">
        <v>719</v>
      </c>
      <c r="H1149" s="118" t="s">
        <v>370</v>
      </c>
      <c r="I1149" s="118" t="s">
        <v>598</v>
      </c>
      <c r="J1149" s="118" t="s">
        <v>599</v>
      </c>
      <c r="K1149" s="118"/>
      <c r="L1149" s="130"/>
    </row>
    <row r="1150" spans="1:12">
      <c r="A1150" s="118" t="s">
        <v>596</v>
      </c>
      <c r="B1150" s="118">
        <v>798720</v>
      </c>
      <c r="C1150" s="118" t="s">
        <v>282</v>
      </c>
      <c r="D1150" s="118" t="s">
        <v>160</v>
      </c>
      <c r="E1150" s="118" t="s">
        <v>220</v>
      </c>
      <c r="F1150" s="118" t="s">
        <v>298</v>
      </c>
      <c r="G1150" s="118" t="s">
        <v>719</v>
      </c>
      <c r="H1150" s="118" t="s">
        <v>370</v>
      </c>
      <c r="I1150" s="118" t="s">
        <v>598</v>
      </c>
      <c r="J1150" s="118" t="s">
        <v>599</v>
      </c>
      <c r="K1150" s="118"/>
      <c r="L1150" s="130"/>
    </row>
    <row r="1151" spans="1:12">
      <c r="A1151" s="118" t="s">
        <v>596</v>
      </c>
      <c r="B1151" s="118">
        <v>798720</v>
      </c>
      <c r="C1151" s="118" t="s">
        <v>282</v>
      </c>
      <c r="D1151" s="118" t="s">
        <v>160</v>
      </c>
      <c r="E1151" s="118" t="s">
        <v>648</v>
      </c>
      <c r="F1151" s="118" t="s">
        <v>369</v>
      </c>
      <c r="G1151" s="118" t="s">
        <v>719</v>
      </c>
      <c r="H1151" s="118" t="s">
        <v>370</v>
      </c>
      <c r="I1151" s="118" t="s">
        <v>608</v>
      </c>
      <c r="J1151" s="118" t="s">
        <v>609</v>
      </c>
      <c r="K1151" s="118"/>
      <c r="L1151" s="130"/>
    </row>
    <row r="1152" spans="1:12">
      <c r="A1152" s="118" t="s">
        <v>596</v>
      </c>
      <c r="B1152" s="118">
        <v>798720</v>
      </c>
      <c r="C1152" s="118" t="s">
        <v>282</v>
      </c>
      <c r="D1152" s="118" t="s">
        <v>160</v>
      </c>
      <c r="E1152" s="118" t="s">
        <v>648</v>
      </c>
      <c r="F1152" s="118" t="s">
        <v>330</v>
      </c>
      <c r="G1152" s="118" t="s">
        <v>719</v>
      </c>
      <c r="H1152" s="118" t="s">
        <v>370</v>
      </c>
      <c r="I1152" s="118" t="s">
        <v>608</v>
      </c>
      <c r="J1152" s="118" t="s">
        <v>609</v>
      </c>
      <c r="K1152" s="118"/>
      <c r="L1152" s="130"/>
    </row>
    <row r="1153" spans="1:12">
      <c r="A1153" s="118" t="s">
        <v>596</v>
      </c>
      <c r="B1153" s="118">
        <v>798720</v>
      </c>
      <c r="C1153" s="118" t="s">
        <v>282</v>
      </c>
      <c r="D1153" s="118" t="s">
        <v>160</v>
      </c>
      <c r="E1153" s="118" t="s">
        <v>648</v>
      </c>
      <c r="F1153" s="118" t="s">
        <v>327</v>
      </c>
      <c r="G1153" s="118" t="s">
        <v>719</v>
      </c>
      <c r="H1153" s="118" t="s">
        <v>370</v>
      </c>
      <c r="I1153" s="118" t="s">
        <v>608</v>
      </c>
      <c r="J1153" s="118" t="s">
        <v>609</v>
      </c>
      <c r="K1153" s="118"/>
      <c r="L1153" s="130"/>
    </row>
    <row r="1154" spans="1:12">
      <c r="A1154" s="118" t="s">
        <v>596</v>
      </c>
      <c r="B1154" s="118">
        <v>798720</v>
      </c>
      <c r="C1154" s="118" t="s">
        <v>282</v>
      </c>
      <c r="D1154" s="118" t="s">
        <v>160</v>
      </c>
      <c r="E1154" s="118" t="s">
        <v>649</v>
      </c>
      <c r="F1154" s="118" t="s">
        <v>369</v>
      </c>
      <c r="G1154" s="118" t="s">
        <v>719</v>
      </c>
      <c r="H1154" s="118" t="s">
        <v>370</v>
      </c>
      <c r="I1154" s="118" t="s">
        <v>608</v>
      </c>
      <c r="J1154" s="118" t="s">
        <v>609</v>
      </c>
      <c r="K1154" s="118"/>
      <c r="L1154" s="130"/>
    </row>
    <row r="1155" spans="1:12">
      <c r="A1155" s="118" t="s">
        <v>596</v>
      </c>
      <c r="B1155" s="118">
        <v>798720</v>
      </c>
      <c r="C1155" s="118" t="s">
        <v>282</v>
      </c>
      <c r="D1155" s="118" t="s">
        <v>160</v>
      </c>
      <c r="E1155" s="118" t="s">
        <v>649</v>
      </c>
      <c r="F1155" s="118" t="s">
        <v>330</v>
      </c>
      <c r="G1155" s="118" t="s">
        <v>719</v>
      </c>
      <c r="H1155" s="118" t="s">
        <v>370</v>
      </c>
      <c r="I1155" s="118" t="s">
        <v>608</v>
      </c>
      <c r="J1155" s="118" t="s">
        <v>609</v>
      </c>
      <c r="K1155" s="118"/>
      <c r="L1155" s="130"/>
    </row>
    <row r="1156" spans="1:12">
      <c r="A1156" s="118" t="s">
        <v>596</v>
      </c>
      <c r="B1156" s="118">
        <v>798720</v>
      </c>
      <c r="C1156" s="118" t="s">
        <v>282</v>
      </c>
      <c r="D1156" s="118" t="s">
        <v>160</v>
      </c>
      <c r="E1156" s="118" t="s">
        <v>649</v>
      </c>
      <c r="F1156" s="118" t="s">
        <v>327</v>
      </c>
      <c r="G1156" s="118" t="s">
        <v>719</v>
      </c>
      <c r="H1156" s="118" t="s">
        <v>370</v>
      </c>
      <c r="I1156" s="118" t="s">
        <v>608</v>
      </c>
      <c r="J1156" s="118" t="s">
        <v>609</v>
      </c>
      <c r="K1156" s="118"/>
      <c r="L1156" s="130"/>
    </row>
    <row r="1157" spans="1:12">
      <c r="A1157" s="118" t="s">
        <v>596</v>
      </c>
      <c r="B1157" s="118">
        <v>798720</v>
      </c>
      <c r="C1157" s="118" t="s">
        <v>282</v>
      </c>
      <c r="D1157" s="118" t="s">
        <v>160</v>
      </c>
      <c r="E1157" s="118" t="s">
        <v>221</v>
      </c>
      <c r="F1157" s="118" t="s">
        <v>605</v>
      </c>
      <c r="G1157" s="118" t="s">
        <v>719</v>
      </c>
      <c r="H1157" s="118" t="s">
        <v>370</v>
      </c>
      <c r="I1157" s="118" t="s">
        <v>598</v>
      </c>
      <c r="J1157" s="118" t="s">
        <v>599</v>
      </c>
      <c r="K1157" s="118"/>
      <c r="L1157" s="130"/>
    </row>
    <row r="1158" spans="1:12">
      <c r="A1158" s="118" t="s">
        <v>596</v>
      </c>
      <c r="B1158" s="118">
        <v>798720</v>
      </c>
      <c r="C1158" s="118" t="s">
        <v>282</v>
      </c>
      <c r="D1158" s="118" t="s">
        <v>160</v>
      </c>
      <c r="E1158" s="118" t="s">
        <v>221</v>
      </c>
      <c r="F1158" s="118" t="s">
        <v>285</v>
      </c>
      <c r="G1158" s="118" t="s">
        <v>719</v>
      </c>
      <c r="H1158" s="118" t="s">
        <v>370</v>
      </c>
      <c r="I1158" s="118" t="s">
        <v>598</v>
      </c>
      <c r="J1158" s="118" t="s">
        <v>599</v>
      </c>
      <c r="K1158" s="118"/>
      <c r="L1158" s="130"/>
    </row>
    <row r="1159" spans="1:12">
      <c r="A1159" s="118" t="s">
        <v>596</v>
      </c>
      <c r="B1159" s="118">
        <v>798720</v>
      </c>
      <c r="C1159" s="118" t="s">
        <v>282</v>
      </c>
      <c r="D1159" s="118" t="s">
        <v>160</v>
      </c>
      <c r="E1159" s="118" t="s">
        <v>221</v>
      </c>
      <c r="F1159" s="118" t="s">
        <v>298</v>
      </c>
      <c r="G1159" s="118" t="s">
        <v>719</v>
      </c>
      <c r="H1159" s="118" t="s">
        <v>370</v>
      </c>
      <c r="I1159" s="118" t="s">
        <v>598</v>
      </c>
      <c r="J1159" s="118" t="s">
        <v>599</v>
      </c>
      <c r="K1159" s="118"/>
      <c r="L1159" s="130"/>
    </row>
    <row r="1160" spans="1:12">
      <c r="A1160" s="118" t="s">
        <v>596</v>
      </c>
      <c r="B1160" s="118">
        <v>798720</v>
      </c>
      <c r="C1160" s="118" t="s">
        <v>282</v>
      </c>
      <c r="D1160" s="118" t="s">
        <v>619</v>
      </c>
      <c r="E1160" s="118" t="s">
        <v>650</v>
      </c>
      <c r="F1160" s="118" t="s">
        <v>311</v>
      </c>
      <c r="G1160" s="118" t="s">
        <v>719</v>
      </c>
      <c r="H1160" s="118"/>
      <c r="I1160" s="118" t="s">
        <v>614</v>
      </c>
      <c r="J1160" s="118" t="s">
        <v>614</v>
      </c>
      <c r="K1160" s="118"/>
      <c r="L1160" s="130"/>
    </row>
    <row r="1161" spans="1:12">
      <c r="A1161" s="118" t="s">
        <v>596</v>
      </c>
      <c r="B1161" s="118">
        <v>798720</v>
      </c>
      <c r="C1161" s="118" t="s">
        <v>282</v>
      </c>
      <c r="D1161" s="118" t="s">
        <v>619</v>
      </c>
      <c r="E1161" s="118" t="s">
        <v>650</v>
      </c>
      <c r="F1161" s="118" t="s">
        <v>319</v>
      </c>
      <c r="G1161" s="118" t="s">
        <v>719</v>
      </c>
      <c r="H1161" s="118"/>
      <c r="I1161" s="118" t="s">
        <v>614</v>
      </c>
      <c r="J1161" s="118" t="s">
        <v>614</v>
      </c>
      <c r="K1161" s="118"/>
      <c r="L1161" s="130"/>
    </row>
    <row r="1162" spans="1:12">
      <c r="A1162" s="118" t="s">
        <v>596</v>
      </c>
      <c r="B1162" s="118">
        <v>798720</v>
      </c>
      <c r="C1162" s="118" t="s">
        <v>282</v>
      </c>
      <c r="D1162" s="118" t="s">
        <v>619</v>
      </c>
      <c r="E1162" s="118" t="s">
        <v>650</v>
      </c>
      <c r="F1162" s="118" t="s">
        <v>610</v>
      </c>
      <c r="G1162" s="118" t="s">
        <v>719</v>
      </c>
      <c r="H1162" s="118"/>
      <c r="I1162" s="118" t="s">
        <v>614</v>
      </c>
      <c r="J1162" s="118" t="s">
        <v>614</v>
      </c>
      <c r="K1162" s="118"/>
      <c r="L1162" s="130"/>
    </row>
    <row r="1163" spans="1:12">
      <c r="A1163" s="118" t="s">
        <v>596</v>
      </c>
      <c r="B1163" s="118">
        <v>798720</v>
      </c>
      <c r="C1163" s="118" t="s">
        <v>282</v>
      </c>
      <c r="D1163" s="118" t="s">
        <v>160</v>
      </c>
      <c r="E1163" s="118" t="s">
        <v>295</v>
      </c>
      <c r="F1163" s="118" t="s">
        <v>605</v>
      </c>
      <c r="G1163" s="118" t="s">
        <v>719</v>
      </c>
      <c r="H1163" s="118" t="s">
        <v>370</v>
      </c>
      <c r="I1163" s="118" t="s">
        <v>614</v>
      </c>
      <c r="J1163" s="118" t="s">
        <v>614</v>
      </c>
      <c r="K1163" s="118"/>
      <c r="L1163" s="130"/>
    </row>
    <row r="1164" spans="1:12">
      <c r="A1164" s="118" t="s">
        <v>596</v>
      </c>
      <c r="B1164" s="118">
        <v>798720</v>
      </c>
      <c r="C1164" s="118" t="s">
        <v>282</v>
      </c>
      <c r="D1164" s="118" t="s">
        <v>160</v>
      </c>
      <c r="E1164" s="118" t="s">
        <v>295</v>
      </c>
      <c r="F1164" s="118" t="s">
        <v>285</v>
      </c>
      <c r="G1164" s="118" t="s">
        <v>719</v>
      </c>
      <c r="H1164" s="118" t="s">
        <v>370</v>
      </c>
      <c r="I1164" s="118" t="s">
        <v>614</v>
      </c>
      <c r="J1164" s="118" t="s">
        <v>614</v>
      </c>
      <c r="K1164" s="118"/>
      <c r="L1164" s="130"/>
    </row>
    <row r="1165" spans="1:12">
      <c r="A1165" s="118" t="s">
        <v>596</v>
      </c>
      <c r="B1165" s="118">
        <v>798720</v>
      </c>
      <c r="C1165" s="118" t="s">
        <v>282</v>
      </c>
      <c r="D1165" s="118" t="s">
        <v>160</v>
      </c>
      <c r="E1165" s="118" t="s">
        <v>295</v>
      </c>
      <c r="F1165" s="118" t="s">
        <v>298</v>
      </c>
      <c r="G1165" s="118" t="s">
        <v>719</v>
      </c>
      <c r="H1165" s="118" t="s">
        <v>370</v>
      </c>
      <c r="I1165" s="118" t="s">
        <v>614</v>
      </c>
      <c r="J1165" s="118" t="s">
        <v>614</v>
      </c>
      <c r="K1165" s="118"/>
      <c r="L1165" s="130"/>
    </row>
    <row r="1166" spans="1:12">
      <c r="A1166" s="118" t="s">
        <v>596</v>
      </c>
      <c r="B1166" s="118">
        <v>798720</v>
      </c>
      <c r="C1166" s="118" t="s">
        <v>282</v>
      </c>
      <c r="D1166" s="118" t="s">
        <v>390</v>
      </c>
      <c r="E1166" s="118" t="s">
        <v>651</v>
      </c>
      <c r="F1166" s="118" t="s">
        <v>605</v>
      </c>
      <c r="G1166" s="118" t="s">
        <v>719</v>
      </c>
      <c r="H1166" s="118" t="s">
        <v>370</v>
      </c>
      <c r="I1166" s="118" t="s">
        <v>606</v>
      </c>
      <c r="J1166" s="118" t="s">
        <v>607</v>
      </c>
      <c r="K1166" s="118"/>
      <c r="L1166" s="130"/>
    </row>
    <row r="1167" spans="1:12">
      <c r="A1167" s="118" t="s">
        <v>596</v>
      </c>
      <c r="B1167" s="118">
        <v>798720</v>
      </c>
      <c r="C1167" s="118" t="s">
        <v>282</v>
      </c>
      <c r="D1167" s="118" t="s">
        <v>390</v>
      </c>
      <c r="E1167" s="118" t="s">
        <v>651</v>
      </c>
      <c r="F1167" s="118" t="s">
        <v>285</v>
      </c>
      <c r="G1167" s="118" t="s">
        <v>719</v>
      </c>
      <c r="H1167" s="118" t="s">
        <v>370</v>
      </c>
      <c r="I1167" s="118" t="s">
        <v>606</v>
      </c>
      <c r="J1167" s="118" t="s">
        <v>607</v>
      </c>
      <c r="K1167" s="118"/>
      <c r="L1167" s="130"/>
    </row>
    <row r="1168" spans="1:12">
      <c r="A1168" s="118" t="s">
        <v>596</v>
      </c>
      <c r="B1168" s="118">
        <v>798720</v>
      </c>
      <c r="C1168" s="118" t="s">
        <v>282</v>
      </c>
      <c r="D1168" s="118" t="s">
        <v>390</v>
      </c>
      <c r="E1168" s="118" t="s">
        <v>651</v>
      </c>
      <c r="F1168" s="118" t="s">
        <v>298</v>
      </c>
      <c r="G1168" s="118" t="s">
        <v>719</v>
      </c>
      <c r="H1168" s="118" t="s">
        <v>370</v>
      </c>
      <c r="I1168" s="118" t="s">
        <v>606</v>
      </c>
      <c r="J1168" s="118" t="s">
        <v>607</v>
      </c>
      <c r="K1168" s="118"/>
      <c r="L1168" s="130"/>
    </row>
    <row r="1169" spans="1:12">
      <c r="A1169" s="118" t="s">
        <v>596</v>
      </c>
      <c r="B1169" s="118">
        <v>798720</v>
      </c>
      <c r="C1169" s="118" t="s">
        <v>282</v>
      </c>
      <c r="D1169" s="118" t="s">
        <v>169</v>
      </c>
      <c r="E1169" s="118" t="s">
        <v>223</v>
      </c>
      <c r="F1169" s="118" t="s">
        <v>311</v>
      </c>
      <c r="G1169" s="118" t="s">
        <v>719</v>
      </c>
      <c r="H1169" s="118"/>
      <c r="I1169" s="118" t="s">
        <v>652</v>
      </c>
      <c r="J1169" s="118" t="s">
        <v>653</v>
      </c>
      <c r="K1169" s="118"/>
      <c r="L1169" s="130"/>
    </row>
    <row r="1170" spans="1:12">
      <c r="A1170" s="118" t="s">
        <v>596</v>
      </c>
      <c r="B1170" s="118">
        <v>798720</v>
      </c>
      <c r="C1170" s="118" t="s">
        <v>282</v>
      </c>
      <c r="D1170" s="118" t="s">
        <v>169</v>
      </c>
      <c r="E1170" s="118" t="s">
        <v>223</v>
      </c>
      <c r="F1170" s="118" t="s">
        <v>319</v>
      </c>
      <c r="G1170" s="118" t="s">
        <v>719</v>
      </c>
      <c r="H1170" s="118"/>
      <c r="I1170" s="118" t="s">
        <v>652</v>
      </c>
      <c r="J1170" s="118" t="s">
        <v>653</v>
      </c>
      <c r="K1170" s="118"/>
      <c r="L1170" s="130"/>
    </row>
    <row r="1171" spans="1:12">
      <c r="A1171" s="118" t="s">
        <v>596</v>
      </c>
      <c r="B1171" s="118">
        <v>798720</v>
      </c>
      <c r="C1171" s="118" t="s">
        <v>282</v>
      </c>
      <c r="D1171" s="118" t="s">
        <v>169</v>
      </c>
      <c r="E1171" s="118" t="s">
        <v>223</v>
      </c>
      <c r="F1171" s="118" t="s">
        <v>610</v>
      </c>
      <c r="G1171" s="118" t="s">
        <v>719</v>
      </c>
      <c r="H1171" s="118"/>
      <c r="I1171" s="118" t="s">
        <v>652</v>
      </c>
      <c r="J1171" s="118" t="s">
        <v>653</v>
      </c>
      <c r="K1171" s="118"/>
      <c r="L1171" s="130"/>
    </row>
    <row r="1172" spans="1:12">
      <c r="A1172" s="118" t="s">
        <v>596</v>
      </c>
      <c r="B1172" s="118">
        <v>798720</v>
      </c>
      <c r="C1172" s="118" t="s">
        <v>282</v>
      </c>
      <c r="D1172" s="118" t="s">
        <v>169</v>
      </c>
      <c r="E1172" s="118" t="s">
        <v>224</v>
      </c>
      <c r="F1172" s="118" t="s">
        <v>311</v>
      </c>
      <c r="G1172" s="118" t="s">
        <v>719</v>
      </c>
      <c r="H1172" s="118" t="s">
        <v>370</v>
      </c>
      <c r="I1172" s="118" t="s">
        <v>652</v>
      </c>
      <c r="J1172" s="118" t="s">
        <v>653</v>
      </c>
      <c r="K1172" s="118"/>
      <c r="L1172" s="130"/>
    </row>
    <row r="1173" spans="1:12">
      <c r="A1173" s="118" t="s">
        <v>596</v>
      </c>
      <c r="B1173" s="118">
        <v>798720</v>
      </c>
      <c r="C1173" s="118" t="s">
        <v>282</v>
      </c>
      <c r="D1173" s="118" t="s">
        <v>169</v>
      </c>
      <c r="E1173" s="118" t="s">
        <v>224</v>
      </c>
      <c r="F1173" s="118" t="s">
        <v>319</v>
      </c>
      <c r="G1173" s="118" t="s">
        <v>719</v>
      </c>
      <c r="H1173" s="118" t="s">
        <v>370</v>
      </c>
      <c r="I1173" s="118" t="s">
        <v>652</v>
      </c>
      <c r="J1173" s="118" t="s">
        <v>653</v>
      </c>
      <c r="K1173" s="118"/>
      <c r="L1173" s="130"/>
    </row>
    <row r="1174" spans="1:12">
      <c r="A1174" s="118" t="s">
        <v>596</v>
      </c>
      <c r="B1174" s="118">
        <v>798720</v>
      </c>
      <c r="C1174" s="118" t="s">
        <v>282</v>
      </c>
      <c r="D1174" s="118" t="s">
        <v>169</v>
      </c>
      <c r="E1174" s="118" t="s">
        <v>224</v>
      </c>
      <c r="F1174" s="118" t="s">
        <v>610</v>
      </c>
      <c r="G1174" s="118" t="s">
        <v>719</v>
      </c>
      <c r="H1174" s="118" t="s">
        <v>370</v>
      </c>
      <c r="I1174" s="118" t="s">
        <v>652</v>
      </c>
      <c r="J1174" s="118" t="s">
        <v>653</v>
      </c>
      <c r="K1174" s="118"/>
      <c r="L1174" s="130"/>
    </row>
    <row r="1175" spans="1:12">
      <c r="A1175" s="118" t="s">
        <v>596</v>
      </c>
      <c r="B1175" s="118">
        <v>798720</v>
      </c>
      <c r="C1175" s="118" t="s">
        <v>282</v>
      </c>
      <c r="D1175" s="118" t="s">
        <v>206</v>
      </c>
      <c r="E1175" s="118" t="s">
        <v>320</v>
      </c>
      <c r="F1175" s="118" t="s">
        <v>311</v>
      </c>
      <c r="G1175" s="118" t="s">
        <v>719</v>
      </c>
      <c r="H1175" s="118" t="s">
        <v>370</v>
      </c>
      <c r="I1175" s="118" t="s">
        <v>629</v>
      </c>
      <c r="J1175" s="118" t="s">
        <v>599</v>
      </c>
      <c r="K1175" s="118"/>
      <c r="L1175" s="130"/>
    </row>
    <row r="1176" spans="1:12">
      <c r="A1176" s="118" t="s">
        <v>596</v>
      </c>
      <c r="B1176" s="118">
        <v>798720</v>
      </c>
      <c r="C1176" s="118" t="s">
        <v>282</v>
      </c>
      <c r="D1176" s="118" t="s">
        <v>206</v>
      </c>
      <c r="E1176" s="118" t="s">
        <v>320</v>
      </c>
      <c r="F1176" s="118" t="s">
        <v>319</v>
      </c>
      <c r="G1176" s="118" t="s">
        <v>719</v>
      </c>
      <c r="H1176" s="118" t="s">
        <v>370</v>
      </c>
      <c r="I1176" s="118" t="s">
        <v>629</v>
      </c>
      <c r="J1176" s="118" t="s">
        <v>599</v>
      </c>
      <c r="K1176" s="118"/>
      <c r="L1176" s="130"/>
    </row>
    <row r="1177" spans="1:12">
      <c r="A1177" s="118" t="s">
        <v>596</v>
      </c>
      <c r="B1177" s="118">
        <v>798720</v>
      </c>
      <c r="C1177" s="118" t="s">
        <v>282</v>
      </c>
      <c r="D1177" s="118" t="s">
        <v>206</v>
      </c>
      <c r="E1177" s="118" t="s">
        <v>320</v>
      </c>
      <c r="F1177" s="118" t="s">
        <v>610</v>
      </c>
      <c r="G1177" s="118" t="s">
        <v>719</v>
      </c>
      <c r="H1177" s="118" t="s">
        <v>370</v>
      </c>
      <c r="I1177" s="118" t="s">
        <v>629</v>
      </c>
      <c r="J1177" s="118" t="s">
        <v>599</v>
      </c>
      <c r="K1177" s="118"/>
      <c r="L1177" s="130"/>
    </row>
    <row r="1178" spans="1:12">
      <c r="A1178" s="118" t="s">
        <v>596</v>
      </c>
      <c r="B1178" s="118">
        <v>798720</v>
      </c>
      <c r="C1178" s="118" t="s">
        <v>282</v>
      </c>
      <c r="D1178" s="118" t="s">
        <v>206</v>
      </c>
      <c r="E1178" s="118" t="s">
        <v>226</v>
      </c>
      <c r="F1178" s="118" t="s">
        <v>311</v>
      </c>
      <c r="G1178" s="118" t="s">
        <v>719</v>
      </c>
      <c r="H1178" s="118" t="s">
        <v>370</v>
      </c>
      <c r="I1178" s="118" t="s">
        <v>606</v>
      </c>
      <c r="J1178" s="118" t="s">
        <v>607</v>
      </c>
      <c r="K1178" s="118"/>
      <c r="L1178" s="130"/>
    </row>
    <row r="1179" spans="1:12">
      <c r="A1179" s="118" t="s">
        <v>596</v>
      </c>
      <c r="B1179" s="118">
        <v>798720</v>
      </c>
      <c r="C1179" s="118" t="s">
        <v>282</v>
      </c>
      <c r="D1179" s="118" t="s">
        <v>206</v>
      </c>
      <c r="E1179" s="118" t="s">
        <v>226</v>
      </c>
      <c r="F1179" s="118" t="s">
        <v>319</v>
      </c>
      <c r="G1179" s="118" t="s">
        <v>719</v>
      </c>
      <c r="H1179" s="118" t="s">
        <v>370</v>
      </c>
      <c r="I1179" s="118" t="s">
        <v>606</v>
      </c>
      <c r="J1179" s="118" t="s">
        <v>607</v>
      </c>
      <c r="K1179" s="118"/>
      <c r="L1179" s="130"/>
    </row>
    <row r="1180" spans="1:12">
      <c r="A1180" s="118" t="s">
        <v>596</v>
      </c>
      <c r="B1180" s="118">
        <v>798720</v>
      </c>
      <c r="C1180" s="118" t="s">
        <v>282</v>
      </c>
      <c r="D1180" s="118" t="s">
        <v>206</v>
      </c>
      <c r="E1180" s="118" t="s">
        <v>226</v>
      </c>
      <c r="F1180" s="118" t="s">
        <v>610</v>
      </c>
      <c r="G1180" s="118" t="s">
        <v>719</v>
      </c>
      <c r="H1180" s="118" t="s">
        <v>370</v>
      </c>
      <c r="I1180" s="118" t="s">
        <v>606</v>
      </c>
      <c r="J1180" s="118" t="s">
        <v>607</v>
      </c>
      <c r="K1180" s="118"/>
      <c r="L1180" s="130"/>
    </row>
    <row r="1181" spans="1:12">
      <c r="A1181" s="118" t="s">
        <v>596</v>
      </c>
      <c r="B1181" s="118">
        <v>798720</v>
      </c>
      <c r="C1181" s="118" t="s">
        <v>282</v>
      </c>
      <c r="D1181" s="118" t="s">
        <v>227</v>
      </c>
      <c r="E1181" s="118" t="s">
        <v>228</v>
      </c>
      <c r="F1181" s="118" t="s">
        <v>311</v>
      </c>
      <c r="G1181" s="118" t="s">
        <v>719</v>
      </c>
      <c r="H1181" s="118" t="s">
        <v>370</v>
      </c>
      <c r="I1181" s="118" t="s">
        <v>654</v>
      </c>
      <c r="J1181" s="118" t="s">
        <v>655</v>
      </c>
      <c r="K1181" s="118"/>
      <c r="L1181" s="130"/>
    </row>
    <row r="1182" spans="1:12">
      <c r="A1182" s="118" t="s">
        <v>596</v>
      </c>
      <c r="B1182" s="118">
        <v>798720</v>
      </c>
      <c r="C1182" s="118" t="s">
        <v>282</v>
      </c>
      <c r="D1182" s="118" t="s">
        <v>227</v>
      </c>
      <c r="E1182" s="118" t="s">
        <v>228</v>
      </c>
      <c r="F1182" s="118" t="s">
        <v>319</v>
      </c>
      <c r="G1182" s="118" t="s">
        <v>719</v>
      </c>
      <c r="H1182" s="118" t="s">
        <v>370</v>
      </c>
      <c r="I1182" s="118" t="s">
        <v>654</v>
      </c>
      <c r="J1182" s="118" t="s">
        <v>655</v>
      </c>
      <c r="K1182" s="118"/>
      <c r="L1182" s="130"/>
    </row>
    <row r="1183" spans="1:12">
      <c r="A1183" s="118" t="s">
        <v>596</v>
      </c>
      <c r="B1183" s="118">
        <v>798720</v>
      </c>
      <c r="C1183" s="118" t="s">
        <v>282</v>
      </c>
      <c r="D1183" s="118" t="s">
        <v>227</v>
      </c>
      <c r="E1183" s="118" t="s">
        <v>228</v>
      </c>
      <c r="F1183" s="118" t="s">
        <v>610</v>
      </c>
      <c r="G1183" s="118" t="s">
        <v>719</v>
      </c>
      <c r="H1183" s="118" t="s">
        <v>370</v>
      </c>
      <c r="I1183" s="118" t="s">
        <v>654</v>
      </c>
      <c r="J1183" s="118" t="s">
        <v>655</v>
      </c>
      <c r="K1183" s="118"/>
      <c r="L1183" s="130"/>
    </row>
    <row r="1184" spans="1:12">
      <c r="A1184" s="118" t="s">
        <v>596</v>
      </c>
      <c r="B1184" s="118">
        <v>798720</v>
      </c>
      <c r="C1184" s="118" t="s">
        <v>282</v>
      </c>
      <c r="D1184" s="118" t="s">
        <v>619</v>
      </c>
      <c r="E1184" s="118" t="s">
        <v>656</v>
      </c>
      <c r="F1184" s="118" t="s">
        <v>311</v>
      </c>
      <c r="G1184" s="118" t="s">
        <v>719</v>
      </c>
      <c r="H1184" s="118"/>
      <c r="I1184" s="118" t="s">
        <v>614</v>
      </c>
      <c r="J1184" s="118" t="s">
        <v>614</v>
      </c>
      <c r="K1184" s="118"/>
      <c r="L1184" s="130"/>
    </row>
    <row r="1185" spans="1:12">
      <c r="A1185" s="118" t="s">
        <v>596</v>
      </c>
      <c r="B1185" s="118">
        <v>798720</v>
      </c>
      <c r="C1185" s="118" t="s">
        <v>282</v>
      </c>
      <c r="D1185" s="118" t="s">
        <v>619</v>
      </c>
      <c r="E1185" s="118" t="s">
        <v>656</v>
      </c>
      <c r="F1185" s="118" t="s">
        <v>319</v>
      </c>
      <c r="G1185" s="118" t="s">
        <v>719</v>
      </c>
      <c r="H1185" s="118"/>
      <c r="I1185" s="118" t="s">
        <v>614</v>
      </c>
      <c r="J1185" s="118" t="s">
        <v>614</v>
      </c>
      <c r="K1185" s="118"/>
      <c r="L1185" s="130"/>
    </row>
    <row r="1186" spans="1:12">
      <c r="A1186" s="118" t="s">
        <v>596</v>
      </c>
      <c r="B1186" s="118">
        <v>798720</v>
      </c>
      <c r="C1186" s="118" t="s">
        <v>282</v>
      </c>
      <c r="D1186" s="118" t="s">
        <v>619</v>
      </c>
      <c r="E1186" s="118" t="s">
        <v>656</v>
      </c>
      <c r="F1186" s="118" t="s">
        <v>610</v>
      </c>
      <c r="G1186" s="118" t="s">
        <v>719</v>
      </c>
      <c r="H1186" s="118"/>
      <c r="I1186" s="118" t="s">
        <v>614</v>
      </c>
      <c r="J1186" s="118" t="s">
        <v>614</v>
      </c>
      <c r="K1186" s="118"/>
      <c r="L1186" s="130"/>
    </row>
    <row r="1187" spans="1:12">
      <c r="A1187" s="118" t="s">
        <v>596</v>
      </c>
      <c r="B1187" s="118">
        <v>798720</v>
      </c>
      <c r="C1187" s="118" t="s">
        <v>282</v>
      </c>
      <c r="D1187" s="118" t="s">
        <v>169</v>
      </c>
      <c r="E1187" s="118" t="s">
        <v>229</v>
      </c>
      <c r="F1187" s="118" t="s">
        <v>311</v>
      </c>
      <c r="G1187" s="118" t="s">
        <v>719</v>
      </c>
      <c r="H1187" s="118" t="s">
        <v>370</v>
      </c>
      <c r="I1187" s="118" t="s">
        <v>657</v>
      </c>
      <c r="J1187" s="118" t="s">
        <v>658</v>
      </c>
      <c r="K1187" s="118"/>
      <c r="L1187" s="130"/>
    </row>
    <row r="1188" spans="1:12">
      <c r="A1188" s="118" t="s">
        <v>596</v>
      </c>
      <c r="B1188" s="118">
        <v>798720</v>
      </c>
      <c r="C1188" s="118" t="s">
        <v>282</v>
      </c>
      <c r="D1188" s="118" t="s">
        <v>169</v>
      </c>
      <c r="E1188" s="118" t="s">
        <v>229</v>
      </c>
      <c r="F1188" s="118" t="s">
        <v>319</v>
      </c>
      <c r="G1188" s="118" t="s">
        <v>719</v>
      </c>
      <c r="H1188" s="118" t="s">
        <v>370</v>
      </c>
      <c r="I1188" s="118" t="s">
        <v>657</v>
      </c>
      <c r="J1188" s="118" t="s">
        <v>658</v>
      </c>
      <c r="K1188" s="118"/>
      <c r="L1188" s="130"/>
    </row>
    <row r="1189" spans="1:12">
      <c r="A1189" s="118" t="s">
        <v>596</v>
      </c>
      <c r="B1189" s="118">
        <v>798720</v>
      </c>
      <c r="C1189" s="118" t="s">
        <v>282</v>
      </c>
      <c r="D1189" s="118" t="s">
        <v>169</v>
      </c>
      <c r="E1189" s="118" t="s">
        <v>229</v>
      </c>
      <c r="F1189" s="118" t="s">
        <v>610</v>
      </c>
      <c r="G1189" s="118" t="s">
        <v>719</v>
      </c>
      <c r="H1189" s="118" t="s">
        <v>370</v>
      </c>
      <c r="I1189" s="118" t="s">
        <v>657</v>
      </c>
      <c r="J1189" s="118" t="s">
        <v>658</v>
      </c>
      <c r="K1189" s="118"/>
      <c r="L1189" s="130"/>
    </row>
    <row r="1190" spans="1:12">
      <c r="A1190" s="118" t="s">
        <v>596</v>
      </c>
      <c r="B1190" s="118">
        <v>798720</v>
      </c>
      <c r="C1190" s="118" t="s">
        <v>282</v>
      </c>
      <c r="D1190" s="118" t="s">
        <v>206</v>
      </c>
      <c r="E1190" s="118" t="s">
        <v>322</v>
      </c>
      <c r="F1190" s="118" t="s">
        <v>311</v>
      </c>
      <c r="G1190" s="118" t="s">
        <v>719</v>
      </c>
      <c r="H1190" s="118" t="s">
        <v>370</v>
      </c>
      <c r="I1190" s="118" t="s">
        <v>614</v>
      </c>
      <c r="J1190" s="118" t="s">
        <v>614</v>
      </c>
      <c r="K1190" s="118"/>
      <c r="L1190" s="130"/>
    </row>
    <row r="1191" spans="1:12">
      <c r="A1191" s="118" t="s">
        <v>596</v>
      </c>
      <c r="B1191" s="118">
        <v>798720</v>
      </c>
      <c r="C1191" s="118" t="s">
        <v>282</v>
      </c>
      <c r="D1191" s="118" t="s">
        <v>206</v>
      </c>
      <c r="E1191" s="118" t="s">
        <v>322</v>
      </c>
      <c r="F1191" s="118" t="s">
        <v>319</v>
      </c>
      <c r="G1191" s="118" t="s">
        <v>719</v>
      </c>
      <c r="H1191" s="118" t="s">
        <v>370</v>
      </c>
      <c r="I1191" s="118" t="s">
        <v>614</v>
      </c>
      <c r="J1191" s="118" t="s">
        <v>614</v>
      </c>
      <c r="K1191" s="118"/>
      <c r="L1191" s="130"/>
    </row>
    <row r="1192" spans="1:12">
      <c r="A1192" s="118" t="s">
        <v>596</v>
      </c>
      <c r="B1192" s="118">
        <v>798720</v>
      </c>
      <c r="C1192" s="118" t="s">
        <v>282</v>
      </c>
      <c r="D1192" s="118" t="s">
        <v>206</v>
      </c>
      <c r="E1192" s="118" t="s">
        <v>322</v>
      </c>
      <c r="F1192" s="118" t="s">
        <v>610</v>
      </c>
      <c r="G1192" s="118" t="s">
        <v>719</v>
      </c>
      <c r="H1192" s="118" t="s">
        <v>370</v>
      </c>
      <c r="I1192" s="118" t="s">
        <v>614</v>
      </c>
      <c r="J1192" s="118" t="s">
        <v>614</v>
      </c>
      <c r="K1192" s="118"/>
      <c r="L1192" s="130"/>
    </row>
    <row r="1193" spans="1:12">
      <c r="A1193" s="118" t="s">
        <v>596</v>
      </c>
      <c r="B1193" s="118">
        <v>798720</v>
      </c>
      <c r="C1193" s="118" t="s">
        <v>282</v>
      </c>
      <c r="D1193" s="118" t="s">
        <v>659</v>
      </c>
      <c r="E1193" s="118" t="s">
        <v>605</v>
      </c>
      <c r="F1193" s="118" t="s">
        <v>605</v>
      </c>
      <c r="G1193" s="118" t="s">
        <v>719</v>
      </c>
      <c r="H1193" s="118" t="s">
        <v>370</v>
      </c>
      <c r="I1193" s="118" t="s">
        <v>614</v>
      </c>
      <c r="J1193" s="118" t="s">
        <v>614</v>
      </c>
      <c r="K1193" s="118"/>
      <c r="L1193" s="130"/>
    </row>
    <row r="1194" spans="1:12">
      <c r="A1194" s="118" t="s">
        <v>596</v>
      </c>
      <c r="B1194" s="118">
        <v>798720</v>
      </c>
      <c r="C1194" s="118" t="s">
        <v>282</v>
      </c>
      <c r="D1194" s="118" t="s">
        <v>659</v>
      </c>
      <c r="E1194" s="118" t="s">
        <v>605</v>
      </c>
      <c r="F1194" s="118" t="s">
        <v>285</v>
      </c>
      <c r="G1194" s="118" t="s">
        <v>719</v>
      </c>
      <c r="H1194" s="118" t="s">
        <v>370</v>
      </c>
      <c r="I1194" s="118" t="s">
        <v>614</v>
      </c>
      <c r="J1194" s="118" t="s">
        <v>614</v>
      </c>
      <c r="K1194" s="118"/>
      <c r="L1194" s="130"/>
    </row>
    <row r="1195" spans="1:12">
      <c r="A1195" s="118" t="s">
        <v>596</v>
      </c>
      <c r="B1195" s="118">
        <v>798720</v>
      </c>
      <c r="C1195" s="118" t="s">
        <v>282</v>
      </c>
      <c r="D1195" s="118" t="s">
        <v>659</v>
      </c>
      <c r="E1195" s="118" t="s">
        <v>605</v>
      </c>
      <c r="F1195" s="118" t="s">
        <v>298</v>
      </c>
      <c r="G1195" s="118" t="s">
        <v>719</v>
      </c>
      <c r="H1195" s="118" t="s">
        <v>370</v>
      </c>
      <c r="I1195" s="118" t="s">
        <v>614</v>
      </c>
      <c r="J1195" s="118" t="s">
        <v>614</v>
      </c>
      <c r="K1195" s="118"/>
      <c r="L1195" s="130"/>
    </row>
    <row r="1196" spans="1:12">
      <c r="A1196" s="118" t="s">
        <v>596</v>
      </c>
      <c r="B1196" s="118">
        <v>798720</v>
      </c>
      <c r="C1196" s="118" t="s">
        <v>282</v>
      </c>
      <c r="D1196" s="118" t="s">
        <v>160</v>
      </c>
      <c r="E1196" s="118" t="s">
        <v>298</v>
      </c>
      <c r="F1196" s="118" t="s">
        <v>605</v>
      </c>
      <c r="G1196" s="118" t="s">
        <v>719</v>
      </c>
      <c r="H1196" s="118" t="s">
        <v>370</v>
      </c>
      <c r="I1196" s="118" t="s">
        <v>614</v>
      </c>
      <c r="J1196" s="118" t="s">
        <v>614</v>
      </c>
      <c r="K1196" s="118"/>
      <c r="L1196" s="130"/>
    </row>
    <row r="1197" spans="1:12">
      <c r="A1197" s="118" t="s">
        <v>596</v>
      </c>
      <c r="B1197" s="118">
        <v>798720</v>
      </c>
      <c r="C1197" s="118" t="s">
        <v>282</v>
      </c>
      <c r="D1197" s="118" t="s">
        <v>160</v>
      </c>
      <c r="E1197" s="118" t="s">
        <v>298</v>
      </c>
      <c r="F1197" s="118" t="s">
        <v>285</v>
      </c>
      <c r="G1197" s="118" t="s">
        <v>719</v>
      </c>
      <c r="H1197" s="118" t="s">
        <v>370</v>
      </c>
      <c r="I1197" s="118" t="s">
        <v>614</v>
      </c>
      <c r="J1197" s="118" t="s">
        <v>614</v>
      </c>
      <c r="K1197" s="118"/>
      <c r="L1197" s="130"/>
    </row>
    <row r="1198" spans="1:12">
      <c r="A1198" s="118" t="s">
        <v>596</v>
      </c>
      <c r="B1198" s="118">
        <v>798720</v>
      </c>
      <c r="C1198" s="118" t="s">
        <v>282</v>
      </c>
      <c r="D1198" s="118" t="s">
        <v>160</v>
      </c>
      <c r="E1198" s="118" t="s">
        <v>298</v>
      </c>
      <c r="F1198" s="118" t="s">
        <v>298</v>
      </c>
      <c r="G1198" s="118" t="s">
        <v>719</v>
      </c>
      <c r="H1198" s="118" t="s">
        <v>370</v>
      </c>
      <c r="I1198" s="118" t="s">
        <v>614</v>
      </c>
      <c r="J1198" s="118" t="s">
        <v>614</v>
      </c>
      <c r="K1198" s="118"/>
      <c r="L1198" s="130"/>
    </row>
    <row r="1199" spans="1:12">
      <c r="A1199" s="118" t="s">
        <v>596</v>
      </c>
      <c r="B1199" s="118">
        <v>798720</v>
      </c>
      <c r="C1199" s="118" t="s">
        <v>282</v>
      </c>
      <c r="D1199" s="118" t="s">
        <v>160</v>
      </c>
      <c r="E1199" s="118" t="s">
        <v>660</v>
      </c>
      <c r="F1199" s="118" t="s">
        <v>369</v>
      </c>
      <c r="G1199" s="118" t="s">
        <v>719</v>
      </c>
      <c r="H1199" s="118" t="s">
        <v>370</v>
      </c>
      <c r="I1199" s="118" t="s">
        <v>661</v>
      </c>
      <c r="J1199" s="118" t="s">
        <v>662</v>
      </c>
      <c r="K1199" s="118"/>
      <c r="L1199" s="130"/>
    </row>
    <row r="1200" spans="1:12">
      <c r="A1200" s="118" t="s">
        <v>596</v>
      </c>
      <c r="B1200" s="118">
        <v>798720</v>
      </c>
      <c r="C1200" s="118" t="s">
        <v>282</v>
      </c>
      <c r="D1200" s="118" t="s">
        <v>160</v>
      </c>
      <c r="E1200" s="118" t="s">
        <v>660</v>
      </c>
      <c r="F1200" s="118" t="s">
        <v>330</v>
      </c>
      <c r="G1200" s="118" t="s">
        <v>719</v>
      </c>
      <c r="H1200" s="118" t="s">
        <v>370</v>
      </c>
      <c r="I1200" s="118" t="s">
        <v>661</v>
      </c>
      <c r="J1200" s="118" t="s">
        <v>662</v>
      </c>
      <c r="K1200" s="118"/>
      <c r="L1200" s="130"/>
    </row>
    <row r="1201" spans="1:12">
      <c r="A1201" s="118" t="s">
        <v>596</v>
      </c>
      <c r="B1201" s="118">
        <v>798720</v>
      </c>
      <c r="C1201" s="118" t="s">
        <v>282</v>
      </c>
      <c r="D1201" s="118" t="s">
        <v>160</v>
      </c>
      <c r="E1201" s="118" t="s">
        <v>660</v>
      </c>
      <c r="F1201" s="118" t="s">
        <v>327</v>
      </c>
      <c r="G1201" s="118" t="s">
        <v>719</v>
      </c>
      <c r="H1201" s="118" t="s">
        <v>370</v>
      </c>
      <c r="I1201" s="118" t="s">
        <v>661</v>
      </c>
      <c r="J1201" s="118" t="s">
        <v>662</v>
      </c>
      <c r="K1201" s="118"/>
      <c r="L1201" s="130"/>
    </row>
    <row r="1202" spans="1:12">
      <c r="A1202" s="118" t="s">
        <v>596</v>
      </c>
      <c r="B1202" s="118">
        <v>798720</v>
      </c>
      <c r="C1202" s="118" t="s">
        <v>282</v>
      </c>
      <c r="D1202" s="118" t="s">
        <v>160</v>
      </c>
      <c r="E1202" s="118" t="s">
        <v>663</v>
      </c>
      <c r="F1202" s="118" t="s">
        <v>369</v>
      </c>
      <c r="G1202" s="118" t="s">
        <v>719</v>
      </c>
      <c r="H1202" s="118" t="s">
        <v>370</v>
      </c>
      <c r="I1202" s="118" t="s">
        <v>598</v>
      </c>
      <c r="J1202" s="118" t="s">
        <v>599</v>
      </c>
      <c r="K1202" s="118"/>
      <c r="L1202" s="130"/>
    </row>
    <row r="1203" spans="1:12">
      <c r="A1203" s="118" t="s">
        <v>596</v>
      </c>
      <c r="B1203" s="118">
        <v>798720</v>
      </c>
      <c r="C1203" s="118" t="s">
        <v>282</v>
      </c>
      <c r="D1203" s="118" t="s">
        <v>160</v>
      </c>
      <c r="E1203" s="118" t="s">
        <v>663</v>
      </c>
      <c r="F1203" s="118" t="s">
        <v>330</v>
      </c>
      <c r="G1203" s="118" t="s">
        <v>719</v>
      </c>
      <c r="H1203" s="118" t="s">
        <v>370</v>
      </c>
      <c r="I1203" s="118" t="s">
        <v>598</v>
      </c>
      <c r="J1203" s="118" t="s">
        <v>599</v>
      </c>
      <c r="K1203" s="118"/>
      <c r="L1203" s="130"/>
    </row>
    <row r="1204" spans="1:12">
      <c r="A1204" s="118" t="s">
        <v>596</v>
      </c>
      <c r="B1204" s="118">
        <v>798720</v>
      </c>
      <c r="C1204" s="118" t="s">
        <v>282</v>
      </c>
      <c r="D1204" s="118" t="s">
        <v>160</v>
      </c>
      <c r="E1204" s="118" t="s">
        <v>663</v>
      </c>
      <c r="F1204" s="118" t="s">
        <v>327</v>
      </c>
      <c r="G1204" s="118" t="s">
        <v>719</v>
      </c>
      <c r="H1204" s="118" t="s">
        <v>370</v>
      </c>
      <c r="I1204" s="118" t="s">
        <v>598</v>
      </c>
      <c r="J1204" s="118" t="s">
        <v>599</v>
      </c>
      <c r="K1204" s="118"/>
      <c r="L1204" s="130"/>
    </row>
    <row r="1205" spans="1:12">
      <c r="A1205" s="118" t="s">
        <v>596</v>
      </c>
      <c r="B1205" s="118">
        <v>798720</v>
      </c>
      <c r="C1205" s="118" t="s">
        <v>282</v>
      </c>
      <c r="D1205" s="118" t="s">
        <v>160</v>
      </c>
      <c r="E1205" s="118" t="s">
        <v>236</v>
      </c>
      <c r="F1205" s="118" t="s">
        <v>369</v>
      </c>
      <c r="G1205" s="118" t="s">
        <v>719</v>
      </c>
      <c r="H1205" s="118" t="s">
        <v>370</v>
      </c>
      <c r="I1205" s="118" t="s">
        <v>598</v>
      </c>
      <c r="J1205" s="118" t="s">
        <v>599</v>
      </c>
      <c r="K1205" s="118"/>
      <c r="L1205" s="130"/>
    </row>
    <row r="1206" spans="1:12">
      <c r="A1206" s="118" t="s">
        <v>596</v>
      </c>
      <c r="B1206" s="118">
        <v>798720</v>
      </c>
      <c r="C1206" s="118" t="s">
        <v>282</v>
      </c>
      <c r="D1206" s="118" t="s">
        <v>160</v>
      </c>
      <c r="E1206" s="118" t="s">
        <v>236</v>
      </c>
      <c r="F1206" s="118" t="s">
        <v>330</v>
      </c>
      <c r="G1206" s="118" t="s">
        <v>719</v>
      </c>
      <c r="H1206" s="118" t="s">
        <v>370</v>
      </c>
      <c r="I1206" s="118" t="s">
        <v>598</v>
      </c>
      <c r="J1206" s="118" t="s">
        <v>599</v>
      </c>
      <c r="K1206" s="118"/>
      <c r="L1206" s="130"/>
    </row>
    <row r="1207" spans="1:12">
      <c r="A1207" s="118" t="s">
        <v>596</v>
      </c>
      <c r="B1207" s="118">
        <v>798720</v>
      </c>
      <c r="C1207" s="118" t="s">
        <v>282</v>
      </c>
      <c r="D1207" s="118" t="s">
        <v>160</v>
      </c>
      <c r="E1207" s="118" t="s">
        <v>236</v>
      </c>
      <c r="F1207" s="118" t="s">
        <v>327</v>
      </c>
      <c r="G1207" s="118" t="s">
        <v>719</v>
      </c>
      <c r="H1207" s="118" t="s">
        <v>370</v>
      </c>
      <c r="I1207" s="118" t="s">
        <v>598</v>
      </c>
      <c r="J1207" s="118" t="s">
        <v>599</v>
      </c>
      <c r="K1207" s="118"/>
      <c r="L1207" s="130"/>
    </row>
    <row r="1208" spans="1:12">
      <c r="A1208" s="118" t="s">
        <v>596</v>
      </c>
      <c r="B1208" s="118">
        <v>798720</v>
      </c>
      <c r="C1208" s="118" t="s">
        <v>282</v>
      </c>
      <c r="D1208" s="118" t="s">
        <v>160</v>
      </c>
      <c r="E1208" s="118" t="s">
        <v>237</v>
      </c>
      <c r="F1208" s="118" t="s">
        <v>369</v>
      </c>
      <c r="G1208" s="118" t="s">
        <v>719</v>
      </c>
      <c r="H1208" s="118" t="s">
        <v>370</v>
      </c>
      <c r="I1208" s="118" t="s">
        <v>629</v>
      </c>
      <c r="J1208" s="118" t="s">
        <v>599</v>
      </c>
      <c r="K1208" s="118"/>
      <c r="L1208" s="130"/>
    </row>
    <row r="1209" spans="1:12">
      <c r="A1209" s="118" t="s">
        <v>596</v>
      </c>
      <c r="B1209" s="118">
        <v>798720</v>
      </c>
      <c r="C1209" s="118" t="s">
        <v>282</v>
      </c>
      <c r="D1209" s="118" t="s">
        <v>160</v>
      </c>
      <c r="E1209" s="118" t="s">
        <v>237</v>
      </c>
      <c r="F1209" s="118" t="s">
        <v>330</v>
      </c>
      <c r="G1209" s="118" t="s">
        <v>719</v>
      </c>
      <c r="H1209" s="118" t="s">
        <v>370</v>
      </c>
      <c r="I1209" s="118" t="s">
        <v>629</v>
      </c>
      <c r="J1209" s="118" t="s">
        <v>599</v>
      </c>
      <c r="K1209" s="118"/>
      <c r="L1209" s="130"/>
    </row>
    <row r="1210" spans="1:12">
      <c r="A1210" s="118" t="s">
        <v>596</v>
      </c>
      <c r="B1210" s="118">
        <v>798720</v>
      </c>
      <c r="C1210" s="118" t="s">
        <v>282</v>
      </c>
      <c r="D1210" s="118" t="s">
        <v>160</v>
      </c>
      <c r="E1210" s="118" t="s">
        <v>237</v>
      </c>
      <c r="F1210" s="118" t="s">
        <v>327</v>
      </c>
      <c r="G1210" s="118" t="s">
        <v>719</v>
      </c>
      <c r="H1210" s="118" t="s">
        <v>370</v>
      </c>
      <c r="I1210" s="118" t="s">
        <v>629</v>
      </c>
      <c r="J1210" s="118" t="s">
        <v>599</v>
      </c>
      <c r="K1210" s="118"/>
      <c r="L1210" s="130"/>
    </row>
    <row r="1211" spans="1:12">
      <c r="A1211" s="118" t="s">
        <v>596</v>
      </c>
      <c r="B1211" s="118">
        <v>798720</v>
      </c>
      <c r="C1211" s="118" t="s">
        <v>282</v>
      </c>
      <c r="D1211" s="118" t="s">
        <v>169</v>
      </c>
      <c r="E1211" s="118" t="s">
        <v>238</v>
      </c>
      <c r="F1211" s="118" t="s">
        <v>311</v>
      </c>
      <c r="G1211" s="118" t="s">
        <v>719</v>
      </c>
      <c r="H1211" s="118" t="s">
        <v>370</v>
      </c>
      <c r="I1211" s="118" t="s">
        <v>606</v>
      </c>
      <c r="J1211" s="118" t="s">
        <v>607</v>
      </c>
      <c r="K1211" s="118"/>
      <c r="L1211" s="130"/>
    </row>
    <row r="1212" spans="1:12">
      <c r="A1212" s="118" t="s">
        <v>596</v>
      </c>
      <c r="B1212" s="118">
        <v>798720</v>
      </c>
      <c r="C1212" s="118" t="s">
        <v>282</v>
      </c>
      <c r="D1212" s="118" t="s">
        <v>169</v>
      </c>
      <c r="E1212" s="118" t="s">
        <v>238</v>
      </c>
      <c r="F1212" s="118" t="s">
        <v>319</v>
      </c>
      <c r="G1212" s="118" t="s">
        <v>719</v>
      </c>
      <c r="H1212" s="118" t="s">
        <v>370</v>
      </c>
      <c r="I1212" s="118" t="s">
        <v>606</v>
      </c>
      <c r="J1212" s="118" t="s">
        <v>607</v>
      </c>
      <c r="K1212" s="118"/>
      <c r="L1212" s="130"/>
    </row>
    <row r="1213" spans="1:12">
      <c r="A1213" s="118" t="s">
        <v>596</v>
      </c>
      <c r="B1213" s="118">
        <v>798720</v>
      </c>
      <c r="C1213" s="118" t="s">
        <v>282</v>
      </c>
      <c r="D1213" s="118" t="s">
        <v>169</v>
      </c>
      <c r="E1213" s="118" t="s">
        <v>238</v>
      </c>
      <c r="F1213" s="118" t="s">
        <v>610</v>
      </c>
      <c r="G1213" s="118" t="s">
        <v>719</v>
      </c>
      <c r="H1213" s="118" t="s">
        <v>370</v>
      </c>
      <c r="I1213" s="118" t="s">
        <v>606</v>
      </c>
      <c r="J1213" s="118" t="s">
        <v>607</v>
      </c>
      <c r="K1213" s="118"/>
      <c r="L1213" s="130"/>
    </row>
    <row r="1214" spans="1:12">
      <c r="A1214" s="118" t="s">
        <v>596</v>
      </c>
      <c r="B1214" s="118">
        <v>798720</v>
      </c>
      <c r="C1214" s="118" t="s">
        <v>282</v>
      </c>
      <c r="D1214" s="118" t="s">
        <v>160</v>
      </c>
      <c r="E1214" s="118" t="s">
        <v>285</v>
      </c>
      <c r="F1214" s="118" t="s">
        <v>605</v>
      </c>
      <c r="G1214" s="118" t="s">
        <v>719</v>
      </c>
      <c r="H1214" s="118" t="s">
        <v>370</v>
      </c>
      <c r="I1214" s="118" t="s">
        <v>614</v>
      </c>
      <c r="J1214" s="118" t="s">
        <v>614</v>
      </c>
      <c r="K1214" s="118"/>
      <c r="L1214" s="130"/>
    </row>
    <row r="1215" spans="1:12">
      <c r="A1215" s="118" t="s">
        <v>596</v>
      </c>
      <c r="B1215" s="118">
        <v>798720</v>
      </c>
      <c r="C1215" s="118" t="s">
        <v>282</v>
      </c>
      <c r="D1215" s="118" t="s">
        <v>160</v>
      </c>
      <c r="E1215" s="118" t="s">
        <v>285</v>
      </c>
      <c r="F1215" s="118" t="s">
        <v>285</v>
      </c>
      <c r="G1215" s="118" t="s">
        <v>719</v>
      </c>
      <c r="H1215" s="118" t="s">
        <v>370</v>
      </c>
      <c r="I1215" s="118" t="s">
        <v>614</v>
      </c>
      <c r="J1215" s="118" t="s">
        <v>614</v>
      </c>
      <c r="K1215" s="118"/>
      <c r="L1215" s="130"/>
    </row>
    <row r="1216" spans="1:12">
      <c r="A1216" s="118" t="s">
        <v>596</v>
      </c>
      <c r="B1216" s="118">
        <v>798720</v>
      </c>
      <c r="C1216" s="118" t="s">
        <v>282</v>
      </c>
      <c r="D1216" s="118" t="s">
        <v>160</v>
      </c>
      <c r="E1216" s="118" t="s">
        <v>285</v>
      </c>
      <c r="F1216" s="118" t="s">
        <v>298</v>
      </c>
      <c r="G1216" s="118" t="s">
        <v>719</v>
      </c>
      <c r="H1216" s="118" t="s">
        <v>370</v>
      </c>
      <c r="I1216" s="118" t="s">
        <v>614</v>
      </c>
      <c r="J1216" s="118" t="s">
        <v>614</v>
      </c>
      <c r="K1216" s="118"/>
      <c r="L1216" s="130"/>
    </row>
    <row r="1217" spans="1:12">
      <c r="A1217" s="118" t="s">
        <v>596</v>
      </c>
      <c r="B1217" s="118">
        <v>798720</v>
      </c>
      <c r="C1217" s="118" t="s">
        <v>282</v>
      </c>
      <c r="D1217" s="118" t="s">
        <v>160</v>
      </c>
      <c r="E1217" s="118" t="s">
        <v>239</v>
      </c>
      <c r="F1217" s="118" t="s">
        <v>369</v>
      </c>
      <c r="G1217" s="118" t="s">
        <v>719</v>
      </c>
      <c r="H1217" s="118" t="s">
        <v>370</v>
      </c>
      <c r="I1217" s="118" t="s">
        <v>624</v>
      </c>
      <c r="J1217" s="118" t="s">
        <v>664</v>
      </c>
      <c r="K1217" s="118"/>
      <c r="L1217" s="130"/>
    </row>
    <row r="1218" spans="1:12">
      <c r="A1218" s="118" t="s">
        <v>596</v>
      </c>
      <c r="B1218" s="118">
        <v>798720</v>
      </c>
      <c r="C1218" s="118" t="s">
        <v>282</v>
      </c>
      <c r="D1218" s="118" t="s">
        <v>160</v>
      </c>
      <c r="E1218" s="118" t="s">
        <v>239</v>
      </c>
      <c r="F1218" s="118" t="s">
        <v>330</v>
      </c>
      <c r="G1218" s="118" t="s">
        <v>719</v>
      </c>
      <c r="H1218" s="118" t="s">
        <v>370</v>
      </c>
      <c r="I1218" s="118" t="s">
        <v>624</v>
      </c>
      <c r="J1218" s="118" t="s">
        <v>664</v>
      </c>
      <c r="K1218" s="118"/>
      <c r="L1218" s="130"/>
    </row>
    <row r="1219" spans="1:12">
      <c r="A1219" s="118" t="s">
        <v>596</v>
      </c>
      <c r="B1219" s="118">
        <v>798720</v>
      </c>
      <c r="C1219" s="118" t="s">
        <v>282</v>
      </c>
      <c r="D1219" s="118" t="s">
        <v>160</v>
      </c>
      <c r="E1219" s="118" t="s">
        <v>239</v>
      </c>
      <c r="F1219" s="118" t="s">
        <v>327</v>
      </c>
      <c r="G1219" s="118" t="s">
        <v>719</v>
      </c>
      <c r="H1219" s="118" t="s">
        <v>370</v>
      </c>
      <c r="I1219" s="118" t="s">
        <v>624</v>
      </c>
      <c r="J1219" s="118" t="s">
        <v>664</v>
      </c>
      <c r="K1219" s="118"/>
      <c r="L1219" s="130"/>
    </row>
    <row r="1220" spans="1:12">
      <c r="A1220" s="118" t="s">
        <v>596</v>
      </c>
      <c r="B1220" s="118">
        <v>798720</v>
      </c>
      <c r="C1220" s="118" t="s">
        <v>282</v>
      </c>
      <c r="D1220" s="118" t="s">
        <v>160</v>
      </c>
      <c r="E1220" s="118" t="s">
        <v>361</v>
      </c>
      <c r="F1220" s="118" t="s">
        <v>369</v>
      </c>
      <c r="G1220" s="118" t="s">
        <v>719</v>
      </c>
      <c r="H1220" s="118" t="s">
        <v>370</v>
      </c>
      <c r="I1220" s="118" t="s">
        <v>606</v>
      </c>
      <c r="J1220" s="118" t="s">
        <v>607</v>
      </c>
      <c r="K1220" s="118"/>
      <c r="L1220" s="130"/>
    </row>
    <row r="1221" spans="1:12">
      <c r="A1221" s="118" t="s">
        <v>596</v>
      </c>
      <c r="B1221" s="118">
        <v>798720</v>
      </c>
      <c r="C1221" s="118" t="s">
        <v>282</v>
      </c>
      <c r="D1221" s="118" t="s">
        <v>160</v>
      </c>
      <c r="E1221" s="118" t="s">
        <v>361</v>
      </c>
      <c r="F1221" s="118" t="s">
        <v>330</v>
      </c>
      <c r="G1221" s="118" t="s">
        <v>719</v>
      </c>
      <c r="H1221" s="118" t="s">
        <v>370</v>
      </c>
      <c r="I1221" s="118" t="s">
        <v>606</v>
      </c>
      <c r="J1221" s="118" t="s">
        <v>607</v>
      </c>
      <c r="K1221" s="118"/>
      <c r="L1221" s="130"/>
    </row>
    <row r="1222" spans="1:12">
      <c r="A1222" s="118" t="s">
        <v>596</v>
      </c>
      <c r="B1222" s="118">
        <v>798720</v>
      </c>
      <c r="C1222" s="118" t="s">
        <v>282</v>
      </c>
      <c r="D1222" s="118" t="s">
        <v>160</v>
      </c>
      <c r="E1222" s="118" t="s">
        <v>361</v>
      </c>
      <c r="F1222" s="118" t="s">
        <v>327</v>
      </c>
      <c r="G1222" s="118" t="s">
        <v>719</v>
      </c>
      <c r="H1222" s="118" t="s">
        <v>370</v>
      </c>
      <c r="I1222" s="118" t="s">
        <v>606</v>
      </c>
      <c r="J1222" s="118" t="s">
        <v>607</v>
      </c>
      <c r="K1222" s="118"/>
      <c r="L1222" s="130"/>
    </row>
    <row r="1223" spans="1:12">
      <c r="A1223" s="118" t="s">
        <v>596</v>
      </c>
      <c r="B1223" s="118">
        <v>798720</v>
      </c>
      <c r="C1223" s="118" t="s">
        <v>282</v>
      </c>
      <c r="D1223" s="118" t="s">
        <v>160</v>
      </c>
      <c r="E1223" s="118" t="s">
        <v>580</v>
      </c>
      <c r="F1223" s="118" t="s">
        <v>369</v>
      </c>
      <c r="G1223" s="118" t="s">
        <v>719</v>
      </c>
      <c r="H1223" s="118" t="s">
        <v>370</v>
      </c>
      <c r="I1223" s="118" t="s">
        <v>607</v>
      </c>
      <c r="J1223" s="118" t="s">
        <v>607</v>
      </c>
      <c r="K1223" s="118"/>
      <c r="L1223" s="130"/>
    </row>
    <row r="1224" spans="1:12">
      <c r="A1224" s="118" t="s">
        <v>596</v>
      </c>
      <c r="B1224" s="118">
        <v>798720</v>
      </c>
      <c r="C1224" s="118" t="s">
        <v>282</v>
      </c>
      <c r="D1224" s="118" t="s">
        <v>160</v>
      </c>
      <c r="E1224" s="118" t="s">
        <v>580</v>
      </c>
      <c r="F1224" s="118" t="s">
        <v>330</v>
      </c>
      <c r="G1224" s="118" t="s">
        <v>719</v>
      </c>
      <c r="H1224" s="118" t="s">
        <v>370</v>
      </c>
      <c r="I1224" s="118" t="s">
        <v>607</v>
      </c>
      <c r="J1224" s="118" t="s">
        <v>607</v>
      </c>
      <c r="K1224" s="118"/>
      <c r="L1224" s="130"/>
    </row>
    <row r="1225" spans="1:12">
      <c r="A1225" s="118" t="s">
        <v>596</v>
      </c>
      <c r="B1225" s="118">
        <v>798720</v>
      </c>
      <c r="C1225" s="118" t="s">
        <v>282</v>
      </c>
      <c r="D1225" s="118" t="s">
        <v>160</v>
      </c>
      <c r="E1225" s="118" t="s">
        <v>580</v>
      </c>
      <c r="F1225" s="118" t="s">
        <v>327</v>
      </c>
      <c r="G1225" s="118" t="s">
        <v>719</v>
      </c>
      <c r="H1225" s="118" t="s">
        <v>370</v>
      </c>
      <c r="I1225" s="118" t="s">
        <v>607</v>
      </c>
      <c r="J1225" s="118" t="s">
        <v>607</v>
      </c>
      <c r="K1225" s="118"/>
      <c r="L1225" s="130"/>
    </row>
    <row r="1226" spans="1:12">
      <c r="A1226" s="118" t="s">
        <v>596</v>
      </c>
      <c r="B1226" s="118">
        <v>798720</v>
      </c>
      <c r="C1226" s="118" t="s">
        <v>282</v>
      </c>
      <c r="D1226" s="118" t="s">
        <v>390</v>
      </c>
      <c r="E1226" s="118" t="s">
        <v>665</v>
      </c>
      <c r="F1226" s="118" t="s">
        <v>605</v>
      </c>
      <c r="G1226" s="118" t="s">
        <v>719</v>
      </c>
      <c r="H1226" s="118" t="s">
        <v>370</v>
      </c>
      <c r="I1226" s="118" t="s">
        <v>657</v>
      </c>
      <c r="J1226" s="118" t="s">
        <v>658</v>
      </c>
      <c r="K1226" s="118"/>
      <c r="L1226" s="130"/>
    </row>
    <row r="1227" spans="1:12">
      <c r="A1227" s="118" t="s">
        <v>596</v>
      </c>
      <c r="B1227" s="118">
        <v>798720</v>
      </c>
      <c r="C1227" s="118" t="s">
        <v>282</v>
      </c>
      <c r="D1227" s="118" t="s">
        <v>390</v>
      </c>
      <c r="E1227" s="118" t="s">
        <v>665</v>
      </c>
      <c r="F1227" s="118" t="s">
        <v>285</v>
      </c>
      <c r="G1227" s="118" t="s">
        <v>719</v>
      </c>
      <c r="H1227" s="118" t="s">
        <v>370</v>
      </c>
      <c r="I1227" s="118" t="s">
        <v>657</v>
      </c>
      <c r="J1227" s="118" t="s">
        <v>658</v>
      </c>
      <c r="K1227" s="118"/>
      <c r="L1227" s="130"/>
    </row>
    <row r="1228" spans="1:12">
      <c r="A1228" s="118" t="s">
        <v>596</v>
      </c>
      <c r="B1228" s="118">
        <v>798720</v>
      </c>
      <c r="C1228" s="118" t="s">
        <v>282</v>
      </c>
      <c r="D1228" s="118" t="s">
        <v>390</v>
      </c>
      <c r="E1228" s="118" t="s">
        <v>665</v>
      </c>
      <c r="F1228" s="118" t="s">
        <v>298</v>
      </c>
      <c r="G1228" s="118" t="s">
        <v>719</v>
      </c>
      <c r="H1228" s="118" t="s">
        <v>370</v>
      </c>
      <c r="I1228" s="118" t="s">
        <v>657</v>
      </c>
      <c r="J1228" s="118" t="s">
        <v>658</v>
      </c>
      <c r="K1228" s="118"/>
      <c r="L1228" s="130"/>
    </row>
    <row r="1229" spans="1:12">
      <c r="A1229" s="118" t="s">
        <v>596</v>
      </c>
      <c r="B1229" s="118">
        <v>798720</v>
      </c>
      <c r="C1229" s="118" t="s">
        <v>282</v>
      </c>
      <c r="D1229" s="118" t="s">
        <v>227</v>
      </c>
      <c r="E1229" s="118" t="s">
        <v>243</v>
      </c>
      <c r="F1229" s="118" t="s">
        <v>311</v>
      </c>
      <c r="G1229" s="118" t="s">
        <v>719</v>
      </c>
      <c r="H1229" s="118" t="s">
        <v>370</v>
      </c>
      <c r="I1229" s="118" t="s">
        <v>632</v>
      </c>
      <c r="J1229" s="118" t="s">
        <v>633</v>
      </c>
      <c r="K1229" s="118"/>
      <c r="L1229" s="130"/>
    </row>
    <row r="1230" spans="1:12">
      <c r="A1230" s="118" t="s">
        <v>596</v>
      </c>
      <c r="B1230" s="118">
        <v>798720</v>
      </c>
      <c r="C1230" s="118" t="s">
        <v>282</v>
      </c>
      <c r="D1230" s="118" t="s">
        <v>227</v>
      </c>
      <c r="E1230" s="118" t="s">
        <v>243</v>
      </c>
      <c r="F1230" s="118" t="s">
        <v>319</v>
      </c>
      <c r="G1230" s="118" t="s">
        <v>719</v>
      </c>
      <c r="H1230" s="118" t="s">
        <v>370</v>
      </c>
      <c r="I1230" s="118" t="s">
        <v>632</v>
      </c>
      <c r="J1230" s="118" t="s">
        <v>633</v>
      </c>
      <c r="K1230" s="118"/>
      <c r="L1230" s="130"/>
    </row>
    <row r="1231" spans="1:12">
      <c r="A1231" s="118" t="s">
        <v>596</v>
      </c>
      <c r="B1231" s="118">
        <v>798720</v>
      </c>
      <c r="C1231" s="118" t="s">
        <v>282</v>
      </c>
      <c r="D1231" s="118" t="s">
        <v>227</v>
      </c>
      <c r="E1231" s="118" t="s">
        <v>243</v>
      </c>
      <c r="F1231" s="118" t="s">
        <v>610</v>
      </c>
      <c r="G1231" s="118" t="s">
        <v>719</v>
      </c>
      <c r="H1231" s="118" t="s">
        <v>370</v>
      </c>
      <c r="I1231" s="118" t="s">
        <v>632</v>
      </c>
      <c r="J1231" s="118" t="s">
        <v>633</v>
      </c>
      <c r="K1231" s="118"/>
      <c r="L1231" s="130"/>
    </row>
    <row r="1232" spans="1:12">
      <c r="A1232" s="118" t="s">
        <v>596</v>
      </c>
      <c r="B1232" s="118">
        <v>798720</v>
      </c>
      <c r="C1232" s="118" t="s">
        <v>282</v>
      </c>
      <c r="D1232" s="118" t="s">
        <v>311</v>
      </c>
      <c r="E1232" s="118" t="s">
        <v>311</v>
      </c>
      <c r="F1232" s="118" t="s">
        <v>311</v>
      </c>
      <c r="G1232" s="118" t="s">
        <v>719</v>
      </c>
      <c r="H1232" s="118" t="s">
        <v>370</v>
      </c>
      <c r="I1232" s="118" t="s">
        <v>614</v>
      </c>
      <c r="J1232" s="118" t="s">
        <v>614</v>
      </c>
      <c r="K1232" s="118"/>
      <c r="L1232" s="130"/>
    </row>
    <row r="1233" spans="1:12">
      <c r="A1233" s="118" t="s">
        <v>596</v>
      </c>
      <c r="B1233" s="118">
        <v>798720</v>
      </c>
      <c r="C1233" s="118" t="s">
        <v>282</v>
      </c>
      <c r="D1233" s="118" t="s">
        <v>311</v>
      </c>
      <c r="E1233" s="118" t="s">
        <v>311</v>
      </c>
      <c r="F1233" s="118" t="s">
        <v>319</v>
      </c>
      <c r="G1233" s="118" t="s">
        <v>719</v>
      </c>
      <c r="H1233" s="118" t="s">
        <v>370</v>
      </c>
      <c r="I1233" s="118" t="s">
        <v>614</v>
      </c>
      <c r="J1233" s="118" t="s">
        <v>614</v>
      </c>
      <c r="K1233" s="118"/>
      <c r="L1233" s="130"/>
    </row>
    <row r="1234" spans="1:12">
      <c r="A1234" s="118" t="s">
        <v>596</v>
      </c>
      <c r="B1234" s="118">
        <v>798720</v>
      </c>
      <c r="C1234" s="118" t="s">
        <v>282</v>
      </c>
      <c r="D1234" s="118" t="s">
        <v>311</v>
      </c>
      <c r="E1234" s="118" t="s">
        <v>311</v>
      </c>
      <c r="F1234" s="118" t="s">
        <v>610</v>
      </c>
      <c r="G1234" s="118" t="s">
        <v>719</v>
      </c>
      <c r="H1234" s="118" t="s">
        <v>370</v>
      </c>
      <c r="I1234" s="118" t="s">
        <v>614</v>
      </c>
      <c r="J1234" s="118" t="s">
        <v>614</v>
      </c>
      <c r="K1234" s="118"/>
      <c r="L1234" s="130"/>
    </row>
    <row r="1235" spans="1:12">
      <c r="A1235" s="118" t="s">
        <v>596</v>
      </c>
      <c r="B1235" s="118">
        <v>798720</v>
      </c>
      <c r="C1235" s="118" t="s">
        <v>282</v>
      </c>
      <c r="D1235" s="118" t="s">
        <v>163</v>
      </c>
      <c r="E1235" s="118" t="s">
        <v>244</v>
      </c>
      <c r="F1235" s="118" t="s">
        <v>311</v>
      </c>
      <c r="G1235" s="118" t="s">
        <v>719</v>
      </c>
      <c r="H1235" s="118" t="s">
        <v>370</v>
      </c>
      <c r="I1235" s="118" t="s">
        <v>657</v>
      </c>
      <c r="J1235" s="118" t="s">
        <v>658</v>
      </c>
      <c r="K1235" s="118"/>
      <c r="L1235" s="130"/>
    </row>
    <row r="1236" spans="1:12">
      <c r="A1236" s="118" t="s">
        <v>596</v>
      </c>
      <c r="B1236" s="118">
        <v>798720</v>
      </c>
      <c r="C1236" s="118" t="s">
        <v>282</v>
      </c>
      <c r="D1236" s="118" t="s">
        <v>163</v>
      </c>
      <c r="E1236" s="118" t="s">
        <v>244</v>
      </c>
      <c r="F1236" s="118" t="s">
        <v>319</v>
      </c>
      <c r="G1236" s="118" t="s">
        <v>719</v>
      </c>
      <c r="H1236" s="118" t="s">
        <v>370</v>
      </c>
      <c r="I1236" s="118" t="s">
        <v>657</v>
      </c>
      <c r="J1236" s="118" t="s">
        <v>658</v>
      </c>
      <c r="K1236" s="118"/>
      <c r="L1236" s="130"/>
    </row>
    <row r="1237" spans="1:12">
      <c r="A1237" s="118" t="s">
        <v>596</v>
      </c>
      <c r="B1237" s="118">
        <v>798720</v>
      </c>
      <c r="C1237" s="118" t="s">
        <v>282</v>
      </c>
      <c r="D1237" s="118" t="s">
        <v>163</v>
      </c>
      <c r="E1237" s="118" t="s">
        <v>244</v>
      </c>
      <c r="F1237" s="118" t="s">
        <v>610</v>
      </c>
      <c r="G1237" s="118" t="s">
        <v>719</v>
      </c>
      <c r="H1237" s="118" t="s">
        <v>370</v>
      </c>
      <c r="I1237" s="118" t="s">
        <v>657</v>
      </c>
      <c r="J1237" s="118" t="s">
        <v>658</v>
      </c>
      <c r="K1237" s="118"/>
      <c r="L1237" s="130"/>
    </row>
    <row r="1238" spans="1:12">
      <c r="A1238" s="118" t="s">
        <v>596</v>
      </c>
      <c r="B1238" s="118">
        <v>798720</v>
      </c>
      <c r="C1238" s="118" t="s">
        <v>282</v>
      </c>
      <c r="D1238" s="118" t="s">
        <v>169</v>
      </c>
      <c r="E1238" s="118" t="s">
        <v>246</v>
      </c>
      <c r="F1238" s="118" t="s">
        <v>311</v>
      </c>
      <c r="G1238" s="118" t="s">
        <v>719</v>
      </c>
      <c r="H1238" s="118" t="s">
        <v>370</v>
      </c>
      <c r="I1238" s="118" t="s">
        <v>614</v>
      </c>
      <c r="J1238" s="118" t="s">
        <v>614</v>
      </c>
      <c r="K1238" s="118"/>
      <c r="L1238" s="130"/>
    </row>
    <row r="1239" spans="1:12">
      <c r="A1239" s="118" t="s">
        <v>596</v>
      </c>
      <c r="B1239" s="118">
        <v>798720</v>
      </c>
      <c r="C1239" s="118" t="s">
        <v>282</v>
      </c>
      <c r="D1239" s="118" t="s">
        <v>169</v>
      </c>
      <c r="E1239" s="118" t="s">
        <v>246</v>
      </c>
      <c r="F1239" s="118" t="s">
        <v>319</v>
      </c>
      <c r="G1239" s="118" t="s">
        <v>719</v>
      </c>
      <c r="H1239" s="118" t="s">
        <v>370</v>
      </c>
      <c r="I1239" s="118" t="s">
        <v>614</v>
      </c>
      <c r="J1239" s="118" t="s">
        <v>614</v>
      </c>
      <c r="K1239" s="118"/>
      <c r="L1239" s="130"/>
    </row>
    <row r="1240" spans="1:12">
      <c r="A1240" s="118" t="s">
        <v>596</v>
      </c>
      <c r="B1240" s="118">
        <v>798720</v>
      </c>
      <c r="C1240" s="118" t="s">
        <v>282</v>
      </c>
      <c r="D1240" s="118" t="s">
        <v>169</v>
      </c>
      <c r="E1240" s="118" t="s">
        <v>246</v>
      </c>
      <c r="F1240" s="118" t="s">
        <v>610</v>
      </c>
      <c r="G1240" s="118" t="s">
        <v>719</v>
      </c>
      <c r="H1240" s="118" t="s">
        <v>370</v>
      </c>
      <c r="I1240" s="118" t="s">
        <v>614</v>
      </c>
      <c r="J1240" s="118" t="s">
        <v>614</v>
      </c>
      <c r="K1240" s="118"/>
      <c r="L1240" s="130"/>
    </row>
    <row r="1241" spans="1:12">
      <c r="A1241" s="118" t="s">
        <v>596</v>
      </c>
      <c r="B1241" s="118">
        <v>798720</v>
      </c>
      <c r="C1241" s="118" t="s">
        <v>282</v>
      </c>
      <c r="D1241" s="118" t="s">
        <v>160</v>
      </c>
      <c r="E1241" s="118" t="s">
        <v>248</v>
      </c>
      <c r="F1241" s="118" t="s">
        <v>605</v>
      </c>
      <c r="G1241" s="118" t="s">
        <v>719</v>
      </c>
      <c r="H1241" s="118" t="s">
        <v>370</v>
      </c>
      <c r="I1241" s="118" t="s">
        <v>608</v>
      </c>
      <c r="J1241" s="118" t="s">
        <v>609</v>
      </c>
      <c r="K1241" s="118"/>
      <c r="L1241" s="130"/>
    </row>
    <row r="1242" spans="1:12">
      <c r="A1242" s="118" t="s">
        <v>596</v>
      </c>
      <c r="B1242" s="118">
        <v>798720</v>
      </c>
      <c r="C1242" s="118" t="s">
        <v>282</v>
      </c>
      <c r="D1242" s="118" t="s">
        <v>160</v>
      </c>
      <c r="E1242" s="118" t="s">
        <v>248</v>
      </c>
      <c r="F1242" s="118" t="s">
        <v>285</v>
      </c>
      <c r="G1242" s="118" t="s">
        <v>719</v>
      </c>
      <c r="H1242" s="118" t="s">
        <v>370</v>
      </c>
      <c r="I1242" s="118" t="s">
        <v>608</v>
      </c>
      <c r="J1242" s="118" t="s">
        <v>609</v>
      </c>
      <c r="K1242" s="118"/>
      <c r="L1242" s="130"/>
    </row>
    <row r="1243" spans="1:12">
      <c r="A1243" s="118" t="s">
        <v>596</v>
      </c>
      <c r="B1243" s="118">
        <v>798720</v>
      </c>
      <c r="C1243" s="118" t="s">
        <v>282</v>
      </c>
      <c r="D1243" s="118" t="s">
        <v>160</v>
      </c>
      <c r="E1243" s="118" t="s">
        <v>248</v>
      </c>
      <c r="F1243" s="118" t="s">
        <v>298</v>
      </c>
      <c r="G1243" s="118" t="s">
        <v>719</v>
      </c>
      <c r="H1243" s="118" t="s">
        <v>370</v>
      </c>
      <c r="I1243" s="118" t="s">
        <v>608</v>
      </c>
      <c r="J1243" s="118" t="s">
        <v>609</v>
      </c>
      <c r="K1243" s="118"/>
      <c r="L1243" s="130"/>
    </row>
    <row r="1244" spans="1:12">
      <c r="A1244" s="118" t="s">
        <v>596</v>
      </c>
      <c r="B1244" s="118">
        <v>798720</v>
      </c>
      <c r="C1244" s="118" t="s">
        <v>282</v>
      </c>
      <c r="D1244" s="118" t="s">
        <v>160</v>
      </c>
      <c r="E1244" s="118" t="s">
        <v>490</v>
      </c>
      <c r="F1244" s="118" t="s">
        <v>369</v>
      </c>
      <c r="G1244" s="118" t="s">
        <v>719</v>
      </c>
      <c r="H1244" s="118" t="s">
        <v>370</v>
      </c>
      <c r="I1244" s="118" t="s">
        <v>598</v>
      </c>
      <c r="J1244" s="118" t="s">
        <v>599</v>
      </c>
      <c r="K1244" s="118"/>
      <c r="L1244" s="130"/>
    </row>
    <row r="1245" spans="1:12">
      <c r="A1245" s="118" t="s">
        <v>596</v>
      </c>
      <c r="B1245" s="118">
        <v>798720</v>
      </c>
      <c r="C1245" s="118" t="s">
        <v>282</v>
      </c>
      <c r="D1245" s="118" t="s">
        <v>160</v>
      </c>
      <c r="E1245" s="118" t="s">
        <v>490</v>
      </c>
      <c r="F1245" s="118" t="s">
        <v>330</v>
      </c>
      <c r="G1245" s="118" t="s">
        <v>719</v>
      </c>
      <c r="H1245" s="118" t="s">
        <v>370</v>
      </c>
      <c r="I1245" s="118" t="s">
        <v>598</v>
      </c>
      <c r="J1245" s="118" t="s">
        <v>599</v>
      </c>
      <c r="K1245" s="118"/>
      <c r="L1245" s="130"/>
    </row>
    <row r="1246" spans="1:12">
      <c r="A1246" s="118" t="s">
        <v>596</v>
      </c>
      <c r="B1246" s="118">
        <v>798720</v>
      </c>
      <c r="C1246" s="118" t="s">
        <v>282</v>
      </c>
      <c r="D1246" s="118" t="s">
        <v>160</v>
      </c>
      <c r="E1246" s="118" t="s">
        <v>490</v>
      </c>
      <c r="F1246" s="118" t="s">
        <v>327</v>
      </c>
      <c r="G1246" s="118" t="s">
        <v>719</v>
      </c>
      <c r="H1246" s="118" t="s">
        <v>370</v>
      </c>
      <c r="I1246" s="118" t="s">
        <v>598</v>
      </c>
      <c r="J1246" s="118" t="s">
        <v>599</v>
      </c>
      <c r="K1246" s="118"/>
      <c r="L1246" s="130"/>
    </row>
    <row r="1247" spans="1:12">
      <c r="A1247" s="118" t="s">
        <v>596</v>
      </c>
      <c r="B1247" s="118">
        <v>798720</v>
      </c>
      <c r="C1247" s="118" t="s">
        <v>282</v>
      </c>
      <c r="D1247" s="118" t="s">
        <v>160</v>
      </c>
      <c r="E1247" s="118" t="s">
        <v>253</v>
      </c>
      <c r="F1247" s="118" t="s">
        <v>605</v>
      </c>
      <c r="G1247" s="118" t="s">
        <v>719</v>
      </c>
      <c r="H1247" s="118" t="s">
        <v>370</v>
      </c>
      <c r="I1247" s="118" t="s">
        <v>598</v>
      </c>
      <c r="J1247" s="118" t="s">
        <v>599</v>
      </c>
      <c r="K1247" s="118"/>
      <c r="L1247" s="130"/>
    </row>
    <row r="1248" spans="1:12">
      <c r="A1248" s="118" t="s">
        <v>596</v>
      </c>
      <c r="B1248" s="118">
        <v>798720</v>
      </c>
      <c r="C1248" s="118" t="s">
        <v>282</v>
      </c>
      <c r="D1248" s="118" t="s">
        <v>160</v>
      </c>
      <c r="E1248" s="118" t="s">
        <v>253</v>
      </c>
      <c r="F1248" s="118" t="s">
        <v>285</v>
      </c>
      <c r="G1248" s="118" t="s">
        <v>719</v>
      </c>
      <c r="H1248" s="118" t="s">
        <v>370</v>
      </c>
      <c r="I1248" s="118" t="s">
        <v>598</v>
      </c>
      <c r="J1248" s="118" t="s">
        <v>599</v>
      </c>
      <c r="K1248" s="118"/>
      <c r="L1248" s="130"/>
    </row>
    <row r="1249" spans="1:12">
      <c r="A1249" s="118" t="s">
        <v>596</v>
      </c>
      <c r="B1249" s="118">
        <v>798720</v>
      </c>
      <c r="C1249" s="118" t="s">
        <v>282</v>
      </c>
      <c r="D1249" s="118" t="s">
        <v>160</v>
      </c>
      <c r="E1249" s="118" t="s">
        <v>253</v>
      </c>
      <c r="F1249" s="118" t="s">
        <v>298</v>
      </c>
      <c r="G1249" s="118" t="s">
        <v>719</v>
      </c>
      <c r="H1249" s="118" t="s">
        <v>370</v>
      </c>
      <c r="I1249" s="118" t="s">
        <v>598</v>
      </c>
      <c r="J1249" s="118" t="s">
        <v>599</v>
      </c>
      <c r="K1249" s="118"/>
      <c r="L1249" s="130"/>
    </row>
    <row r="1250" spans="1:12">
      <c r="A1250" s="118" t="s">
        <v>596</v>
      </c>
      <c r="B1250" s="118">
        <v>798720</v>
      </c>
      <c r="C1250" s="118" t="s">
        <v>282</v>
      </c>
      <c r="D1250" s="118" t="s">
        <v>160</v>
      </c>
      <c r="E1250" s="118" t="s">
        <v>366</v>
      </c>
      <c r="F1250" s="118" t="s">
        <v>605</v>
      </c>
      <c r="G1250" s="118" t="s">
        <v>719</v>
      </c>
      <c r="H1250" s="118" t="s">
        <v>370</v>
      </c>
      <c r="I1250" s="118" t="s">
        <v>614</v>
      </c>
      <c r="J1250" s="118" t="s">
        <v>614</v>
      </c>
      <c r="K1250" s="118"/>
      <c r="L1250" s="130"/>
    </row>
    <row r="1251" spans="1:12">
      <c r="A1251" s="118" t="s">
        <v>596</v>
      </c>
      <c r="B1251" s="118">
        <v>798720</v>
      </c>
      <c r="C1251" s="118" t="s">
        <v>282</v>
      </c>
      <c r="D1251" s="118" t="s">
        <v>160</v>
      </c>
      <c r="E1251" s="118" t="s">
        <v>366</v>
      </c>
      <c r="F1251" s="118" t="s">
        <v>285</v>
      </c>
      <c r="G1251" s="118" t="s">
        <v>719</v>
      </c>
      <c r="H1251" s="118" t="s">
        <v>370</v>
      </c>
      <c r="I1251" s="118" t="s">
        <v>614</v>
      </c>
      <c r="J1251" s="118" t="s">
        <v>614</v>
      </c>
      <c r="K1251" s="118"/>
      <c r="L1251" s="130"/>
    </row>
    <row r="1252" spans="1:12">
      <c r="A1252" s="118" t="s">
        <v>596</v>
      </c>
      <c r="B1252" s="118">
        <v>798720</v>
      </c>
      <c r="C1252" s="118" t="s">
        <v>282</v>
      </c>
      <c r="D1252" s="118" t="s">
        <v>160</v>
      </c>
      <c r="E1252" s="118" t="s">
        <v>366</v>
      </c>
      <c r="F1252" s="118" t="s">
        <v>298</v>
      </c>
      <c r="G1252" s="118" t="s">
        <v>719</v>
      </c>
      <c r="H1252" s="118" t="s">
        <v>370</v>
      </c>
      <c r="I1252" s="118" t="s">
        <v>614</v>
      </c>
      <c r="J1252" s="118" t="s">
        <v>614</v>
      </c>
      <c r="K1252" s="118"/>
      <c r="L1252" s="130"/>
    </row>
    <row r="1253" spans="1:12">
      <c r="A1253" s="118" t="s">
        <v>596</v>
      </c>
      <c r="B1253" s="118">
        <v>798720</v>
      </c>
      <c r="C1253" s="118" t="s">
        <v>282</v>
      </c>
      <c r="D1253" s="118" t="s">
        <v>390</v>
      </c>
      <c r="E1253" s="118" t="s">
        <v>666</v>
      </c>
      <c r="F1253" s="118" t="s">
        <v>605</v>
      </c>
      <c r="G1253" s="118" t="s">
        <v>719</v>
      </c>
      <c r="H1253" s="118" t="s">
        <v>370</v>
      </c>
      <c r="I1253" s="118" t="s">
        <v>606</v>
      </c>
      <c r="J1253" s="118" t="s">
        <v>607</v>
      </c>
      <c r="K1253" s="118"/>
      <c r="L1253" s="130"/>
    </row>
    <row r="1254" spans="1:12">
      <c r="A1254" s="118" t="s">
        <v>596</v>
      </c>
      <c r="B1254" s="118">
        <v>798720</v>
      </c>
      <c r="C1254" s="118" t="s">
        <v>282</v>
      </c>
      <c r="D1254" s="118" t="s">
        <v>390</v>
      </c>
      <c r="E1254" s="118" t="s">
        <v>666</v>
      </c>
      <c r="F1254" s="118" t="s">
        <v>285</v>
      </c>
      <c r="G1254" s="118" t="s">
        <v>719</v>
      </c>
      <c r="H1254" s="118" t="s">
        <v>370</v>
      </c>
      <c r="I1254" s="118" t="s">
        <v>606</v>
      </c>
      <c r="J1254" s="118" t="s">
        <v>607</v>
      </c>
      <c r="K1254" s="118"/>
      <c r="L1254" s="130"/>
    </row>
    <row r="1255" spans="1:12">
      <c r="A1255" s="118" t="s">
        <v>596</v>
      </c>
      <c r="B1255" s="118">
        <v>798720</v>
      </c>
      <c r="C1255" s="118" t="s">
        <v>282</v>
      </c>
      <c r="D1255" s="118" t="s">
        <v>390</v>
      </c>
      <c r="E1255" s="118" t="s">
        <v>666</v>
      </c>
      <c r="F1255" s="118" t="s">
        <v>298</v>
      </c>
      <c r="G1255" s="118" t="s">
        <v>719</v>
      </c>
      <c r="H1255" s="118" t="s">
        <v>370</v>
      </c>
      <c r="I1255" s="118" t="s">
        <v>606</v>
      </c>
      <c r="J1255" s="118" t="s">
        <v>607</v>
      </c>
      <c r="K1255" s="118"/>
      <c r="L1255" s="130"/>
    </row>
    <row r="1256" spans="1:12">
      <c r="A1256" s="118" t="s">
        <v>596</v>
      </c>
      <c r="B1256" s="118">
        <v>798720</v>
      </c>
      <c r="C1256" s="118" t="s">
        <v>282</v>
      </c>
      <c r="D1256" s="118" t="s">
        <v>619</v>
      </c>
      <c r="E1256" s="118" t="s">
        <v>667</v>
      </c>
      <c r="F1256" s="118" t="s">
        <v>311</v>
      </c>
      <c r="G1256" s="118" t="s">
        <v>719</v>
      </c>
      <c r="H1256" s="118"/>
      <c r="I1256" s="118" t="s">
        <v>645</v>
      </c>
      <c r="J1256" s="118" t="s">
        <v>646</v>
      </c>
      <c r="K1256" s="118"/>
      <c r="L1256" s="130"/>
    </row>
    <row r="1257" spans="1:12">
      <c r="A1257" s="118" t="s">
        <v>596</v>
      </c>
      <c r="B1257" s="118">
        <v>798720</v>
      </c>
      <c r="C1257" s="118" t="s">
        <v>282</v>
      </c>
      <c r="D1257" s="118" t="s">
        <v>619</v>
      </c>
      <c r="E1257" s="118" t="s">
        <v>667</v>
      </c>
      <c r="F1257" s="118" t="s">
        <v>319</v>
      </c>
      <c r="G1257" s="118" t="s">
        <v>719</v>
      </c>
      <c r="H1257" s="118"/>
      <c r="I1257" s="118" t="s">
        <v>645</v>
      </c>
      <c r="J1257" s="118" t="s">
        <v>646</v>
      </c>
      <c r="K1257" s="118"/>
      <c r="L1257" s="130"/>
    </row>
    <row r="1258" spans="1:12">
      <c r="A1258" s="118" t="s">
        <v>596</v>
      </c>
      <c r="B1258" s="118">
        <v>798720</v>
      </c>
      <c r="C1258" s="118" t="s">
        <v>282</v>
      </c>
      <c r="D1258" s="118" t="s">
        <v>619</v>
      </c>
      <c r="E1258" s="118" t="s">
        <v>667</v>
      </c>
      <c r="F1258" s="118" t="s">
        <v>610</v>
      </c>
      <c r="G1258" s="118" t="s">
        <v>719</v>
      </c>
      <c r="H1258" s="118"/>
      <c r="I1258" s="118" t="s">
        <v>645</v>
      </c>
      <c r="J1258" s="118" t="s">
        <v>646</v>
      </c>
      <c r="K1258" s="118"/>
      <c r="L1258" s="130"/>
    </row>
    <row r="1259" spans="1:12">
      <c r="A1259" s="118" t="s">
        <v>596</v>
      </c>
      <c r="B1259" s="118">
        <v>798720</v>
      </c>
      <c r="C1259" s="118" t="s">
        <v>282</v>
      </c>
      <c r="D1259" s="118" t="s">
        <v>160</v>
      </c>
      <c r="E1259" s="118" t="s">
        <v>261</v>
      </c>
      <c r="F1259" s="118" t="s">
        <v>605</v>
      </c>
      <c r="G1259" s="118" t="s">
        <v>719</v>
      </c>
      <c r="H1259" s="118" t="s">
        <v>370</v>
      </c>
      <c r="I1259" s="118" t="s">
        <v>606</v>
      </c>
      <c r="J1259" s="118" t="s">
        <v>607</v>
      </c>
      <c r="K1259" s="118"/>
      <c r="L1259" s="130"/>
    </row>
    <row r="1260" spans="1:12">
      <c r="A1260" s="118" t="s">
        <v>596</v>
      </c>
      <c r="B1260" s="118">
        <v>798720</v>
      </c>
      <c r="C1260" s="118" t="s">
        <v>282</v>
      </c>
      <c r="D1260" s="118" t="s">
        <v>160</v>
      </c>
      <c r="E1260" s="118" t="s">
        <v>261</v>
      </c>
      <c r="F1260" s="118" t="s">
        <v>285</v>
      </c>
      <c r="G1260" s="118" t="s">
        <v>719</v>
      </c>
      <c r="H1260" s="118" t="s">
        <v>370</v>
      </c>
      <c r="I1260" s="118" t="s">
        <v>606</v>
      </c>
      <c r="J1260" s="118" t="s">
        <v>607</v>
      </c>
      <c r="K1260" s="118"/>
      <c r="L1260" s="130"/>
    </row>
    <row r="1261" spans="1:12">
      <c r="A1261" s="118" t="s">
        <v>596</v>
      </c>
      <c r="B1261" s="118">
        <v>798720</v>
      </c>
      <c r="C1261" s="118" t="s">
        <v>282</v>
      </c>
      <c r="D1261" s="118" t="s">
        <v>160</v>
      </c>
      <c r="E1261" s="118" t="s">
        <v>261</v>
      </c>
      <c r="F1261" s="118" t="s">
        <v>298</v>
      </c>
      <c r="G1261" s="118" t="s">
        <v>719</v>
      </c>
      <c r="H1261" s="118" t="s">
        <v>370</v>
      </c>
      <c r="I1261" s="118" t="s">
        <v>606</v>
      </c>
      <c r="J1261" s="118" t="s">
        <v>607</v>
      </c>
      <c r="K1261" s="118"/>
      <c r="L1261" s="130"/>
    </row>
    <row r="1262" spans="1:12">
      <c r="A1262" s="118" t="s">
        <v>596</v>
      </c>
      <c r="B1262" s="118">
        <v>798720</v>
      </c>
      <c r="C1262" s="118" t="s">
        <v>282</v>
      </c>
      <c r="D1262" s="118" t="s">
        <v>160</v>
      </c>
      <c r="E1262" s="118" t="s">
        <v>262</v>
      </c>
      <c r="F1262" s="118" t="s">
        <v>605</v>
      </c>
      <c r="G1262" s="118" t="s">
        <v>719</v>
      </c>
      <c r="H1262" s="118" t="s">
        <v>370</v>
      </c>
      <c r="I1262" s="118" t="s">
        <v>632</v>
      </c>
      <c r="J1262" s="118" t="s">
        <v>633</v>
      </c>
      <c r="K1262" s="118"/>
      <c r="L1262" s="130"/>
    </row>
    <row r="1263" spans="1:12">
      <c r="A1263" s="118" t="s">
        <v>596</v>
      </c>
      <c r="B1263" s="118">
        <v>798720</v>
      </c>
      <c r="C1263" s="118" t="s">
        <v>282</v>
      </c>
      <c r="D1263" s="118" t="s">
        <v>160</v>
      </c>
      <c r="E1263" s="118" t="s">
        <v>262</v>
      </c>
      <c r="F1263" s="118" t="s">
        <v>285</v>
      </c>
      <c r="G1263" s="118" t="s">
        <v>719</v>
      </c>
      <c r="H1263" s="118" t="s">
        <v>370</v>
      </c>
      <c r="I1263" s="118" t="s">
        <v>632</v>
      </c>
      <c r="J1263" s="118" t="s">
        <v>633</v>
      </c>
      <c r="K1263" s="118"/>
      <c r="L1263" s="130"/>
    </row>
    <row r="1264" spans="1:12">
      <c r="A1264" s="118" t="s">
        <v>596</v>
      </c>
      <c r="B1264" s="118">
        <v>798720</v>
      </c>
      <c r="C1264" s="118" t="s">
        <v>282</v>
      </c>
      <c r="D1264" s="118" t="s">
        <v>160</v>
      </c>
      <c r="E1264" s="118" t="s">
        <v>262</v>
      </c>
      <c r="F1264" s="118" t="s">
        <v>298</v>
      </c>
      <c r="G1264" s="118" t="s">
        <v>719</v>
      </c>
      <c r="H1264" s="118" t="s">
        <v>370</v>
      </c>
      <c r="I1264" s="118" t="s">
        <v>632</v>
      </c>
      <c r="J1264" s="118" t="s">
        <v>633</v>
      </c>
      <c r="K1264" s="118"/>
      <c r="L1264" s="130"/>
    </row>
    <row r="1265" spans="1:12">
      <c r="A1265" s="118" t="s">
        <v>596</v>
      </c>
      <c r="B1265" s="118">
        <v>798720</v>
      </c>
      <c r="C1265" s="118" t="s">
        <v>282</v>
      </c>
      <c r="D1265" s="118" t="s">
        <v>160</v>
      </c>
      <c r="E1265" s="118" t="s">
        <v>263</v>
      </c>
      <c r="F1265" s="118" t="s">
        <v>605</v>
      </c>
      <c r="G1265" s="118" t="s">
        <v>719</v>
      </c>
      <c r="H1265" s="118" t="s">
        <v>370</v>
      </c>
      <c r="I1265" s="118" t="s">
        <v>598</v>
      </c>
      <c r="J1265" s="118" t="s">
        <v>599</v>
      </c>
      <c r="K1265" s="118"/>
      <c r="L1265" s="130"/>
    </row>
    <row r="1266" spans="1:12">
      <c r="A1266" s="118" t="s">
        <v>596</v>
      </c>
      <c r="B1266" s="118">
        <v>798720</v>
      </c>
      <c r="C1266" s="118" t="s">
        <v>282</v>
      </c>
      <c r="D1266" s="118" t="s">
        <v>160</v>
      </c>
      <c r="E1266" s="118" t="s">
        <v>263</v>
      </c>
      <c r="F1266" s="118" t="s">
        <v>285</v>
      </c>
      <c r="G1266" s="118" t="s">
        <v>719</v>
      </c>
      <c r="H1266" s="118" t="s">
        <v>370</v>
      </c>
      <c r="I1266" s="118" t="s">
        <v>598</v>
      </c>
      <c r="J1266" s="118" t="s">
        <v>599</v>
      </c>
      <c r="K1266" s="118"/>
      <c r="L1266" s="130"/>
    </row>
    <row r="1267" spans="1:12">
      <c r="A1267" s="118" t="s">
        <v>596</v>
      </c>
      <c r="B1267" s="118">
        <v>798720</v>
      </c>
      <c r="C1267" s="118" t="s">
        <v>282</v>
      </c>
      <c r="D1267" s="118" t="s">
        <v>160</v>
      </c>
      <c r="E1267" s="118" t="s">
        <v>263</v>
      </c>
      <c r="F1267" s="118" t="s">
        <v>298</v>
      </c>
      <c r="G1267" s="118" t="s">
        <v>719</v>
      </c>
      <c r="H1267" s="118" t="s">
        <v>370</v>
      </c>
      <c r="I1267" s="118" t="s">
        <v>598</v>
      </c>
      <c r="J1267" s="118" t="s">
        <v>599</v>
      </c>
      <c r="K1267" s="118"/>
      <c r="L1267" s="130"/>
    </row>
    <row r="1268" spans="1:12">
      <c r="A1268" s="118" t="s">
        <v>596</v>
      </c>
      <c r="B1268" s="118">
        <v>798720</v>
      </c>
      <c r="C1268" s="118" t="s">
        <v>282</v>
      </c>
      <c r="D1268" s="118" t="s">
        <v>160</v>
      </c>
      <c r="E1268" s="118" t="s">
        <v>327</v>
      </c>
      <c r="F1268" s="118" t="s">
        <v>369</v>
      </c>
      <c r="G1268" s="118" t="s">
        <v>719</v>
      </c>
      <c r="H1268" s="118" t="s">
        <v>370</v>
      </c>
      <c r="I1268" s="118" t="s">
        <v>614</v>
      </c>
      <c r="J1268" s="118" t="s">
        <v>614</v>
      </c>
      <c r="K1268" s="118"/>
      <c r="L1268" s="130"/>
    </row>
    <row r="1269" spans="1:12">
      <c r="A1269" s="118" t="s">
        <v>596</v>
      </c>
      <c r="B1269" s="118">
        <v>798720</v>
      </c>
      <c r="C1269" s="118" t="s">
        <v>282</v>
      </c>
      <c r="D1269" s="118" t="s">
        <v>160</v>
      </c>
      <c r="E1269" s="118" t="s">
        <v>327</v>
      </c>
      <c r="F1269" s="118" t="s">
        <v>330</v>
      </c>
      <c r="G1269" s="118" t="s">
        <v>719</v>
      </c>
      <c r="H1269" s="118" t="s">
        <v>370</v>
      </c>
      <c r="I1269" s="118" t="s">
        <v>614</v>
      </c>
      <c r="J1269" s="118" t="s">
        <v>614</v>
      </c>
      <c r="K1269" s="118"/>
      <c r="L1269" s="130"/>
    </row>
    <row r="1270" spans="1:12">
      <c r="A1270" s="118" t="s">
        <v>596</v>
      </c>
      <c r="B1270" s="118">
        <v>798720</v>
      </c>
      <c r="C1270" s="118" t="s">
        <v>282</v>
      </c>
      <c r="D1270" s="118" t="s">
        <v>160</v>
      </c>
      <c r="E1270" s="118" t="s">
        <v>327</v>
      </c>
      <c r="F1270" s="118" t="s">
        <v>327</v>
      </c>
      <c r="G1270" s="118" t="s">
        <v>719</v>
      </c>
      <c r="H1270" s="118" t="s">
        <v>370</v>
      </c>
      <c r="I1270" s="118" t="s">
        <v>614</v>
      </c>
      <c r="J1270" s="118" t="s">
        <v>614</v>
      </c>
      <c r="K1270" s="118"/>
      <c r="L1270" s="130"/>
    </row>
    <row r="1271" spans="1:12">
      <c r="A1271" s="118" t="s">
        <v>596</v>
      </c>
      <c r="B1271" s="118">
        <v>798720</v>
      </c>
      <c r="C1271" s="118" t="s">
        <v>282</v>
      </c>
      <c r="D1271" s="118" t="s">
        <v>160</v>
      </c>
      <c r="E1271" s="118" t="s">
        <v>266</v>
      </c>
      <c r="F1271" s="118" t="s">
        <v>369</v>
      </c>
      <c r="G1271" s="118" t="s">
        <v>719</v>
      </c>
      <c r="H1271" s="118" t="s">
        <v>370</v>
      </c>
      <c r="I1271" s="118" t="s">
        <v>661</v>
      </c>
      <c r="J1271" s="118" t="s">
        <v>662</v>
      </c>
      <c r="K1271" s="118"/>
      <c r="L1271" s="130"/>
    </row>
    <row r="1272" spans="1:12">
      <c r="A1272" s="118" t="s">
        <v>596</v>
      </c>
      <c r="B1272" s="118">
        <v>798720</v>
      </c>
      <c r="C1272" s="118" t="s">
        <v>282</v>
      </c>
      <c r="D1272" s="118" t="s">
        <v>160</v>
      </c>
      <c r="E1272" s="118" t="s">
        <v>266</v>
      </c>
      <c r="F1272" s="118" t="s">
        <v>330</v>
      </c>
      <c r="G1272" s="118" t="s">
        <v>719</v>
      </c>
      <c r="H1272" s="118" t="s">
        <v>370</v>
      </c>
      <c r="I1272" s="118" t="s">
        <v>661</v>
      </c>
      <c r="J1272" s="118" t="s">
        <v>662</v>
      </c>
      <c r="K1272" s="118"/>
      <c r="L1272" s="130"/>
    </row>
    <row r="1273" spans="1:12">
      <c r="A1273" s="118" t="s">
        <v>596</v>
      </c>
      <c r="B1273" s="118">
        <v>798720</v>
      </c>
      <c r="C1273" s="118" t="s">
        <v>282</v>
      </c>
      <c r="D1273" s="118" t="s">
        <v>160</v>
      </c>
      <c r="E1273" s="118" t="s">
        <v>266</v>
      </c>
      <c r="F1273" s="118" t="s">
        <v>327</v>
      </c>
      <c r="G1273" s="118" t="s">
        <v>719</v>
      </c>
      <c r="H1273" s="118" t="s">
        <v>370</v>
      </c>
      <c r="I1273" s="118" t="s">
        <v>661</v>
      </c>
      <c r="J1273" s="118" t="s">
        <v>662</v>
      </c>
      <c r="K1273" s="118"/>
      <c r="L1273" s="130"/>
    </row>
    <row r="1274" spans="1:12">
      <c r="A1274" s="118" t="s">
        <v>596</v>
      </c>
      <c r="B1274" s="118">
        <v>798720</v>
      </c>
      <c r="C1274" s="118" t="s">
        <v>282</v>
      </c>
      <c r="D1274" s="118" t="s">
        <v>160</v>
      </c>
      <c r="E1274" s="118" t="s">
        <v>308</v>
      </c>
      <c r="F1274" s="118" t="s">
        <v>605</v>
      </c>
      <c r="G1274" s="118" t="s">
        <v>719</v>
      </c>
      <c r="H1274" s="118" t="s">
        <v>370</v>
      </c>
      <c r="I1274" s="118" t="s">
        <v>598</v>
      </c>
      <c r="J1274" s="118" t="s">
        <v>599</v>
      </c>
      <c r="K1274" s="118"/>
      <c r="L1274" s="130"/>
    </row>
    <row r="1275" spans="1:12">
      <c r="A1275" s="118" t="s">
        <v>596</v>
      </c>
      <c r="B1275" s="118">
        <v>798720</v>
      </c>
      <c r="C1275" s="118" t="s">
        <v>282</v>
      </c>
      <c r="D1275" s="118" t="s">
        <v>160</v>
      </c>
      <c r="E1275" s="118" t="s">
        <v>308</v>
      </c>
      <c r="F1275" s="118" t="s">
        <v>285</v>
      </c>
      <c r="G1275" s="118" t="s">
        <v>719</v>
      </c>
      <c r="H1275" s="118" t="s">
        <v>370</v>
      </c>
      <c r="I1275" s="118" t="s">
        <v>598</v>
      </c>
      <c r="J1275" s="118" t="s">
        <v>599</v>
      </c>
      <c r="K1275" s="118"/>
      <c r="L1275" s="130"/>
    </row>
    <row r="1276" spans="1:12">
      <c r="A1276" s="118" t="s">
        <v>596</v>
      </c>
      <c r="B1276" s="118">
        <v>798720</v>
      </c>
      <c r="C1276" s="118" t="s">
        <v>282</v>
      </c>
      <c r="D1276" s="118" t="s">
        <v>160</v>
      </c>
      <c r="E1276" s="118" t="s">
        <v>308</v>
      </c>
      <c r="F1276" s="118" t="s">
        <v>298</v>
      </c>
      <c r="G1276" s="118" t="s">
        <v>719</v>
      </c>
      <c r="H1276" s="118" t="s">
        <v>370</v>
      </c>
      <c r="I1276" s="118" t="s">
        <v>598</v>
      </c>
      <c r="J1276" s="118" t="s">
        <v>599</v>
      </c>
      <c r="K1276" s="118"/>
      <c r="L1276" s="130"/>
    </row>
    <row r="1277" spans="1:12">
      <c r="A1277" s="118" t="s">
        <v>596</v>
      </c>
      <c r="B1277" s="118">
        <v>798720</v>
      </c>
      <c r="C1277" s="118" t="s">
        <v>282</v>
      </c>
      <c r="D1277" s="118" t="s">
        <v>268</v>
      </c>
      <c r="E1277" s="118" t="s">
        <v>269</v>
      </c>
      <c r="F1277" s="118" t="s">
        <v>311</v>
      </c>
      <c r="G1277" s="118" t="s">
        <v>719</v>
      </c>
      <c r="H1277" s="118" t="s">
        <v>370</v>
      </c>
      <c r="I1277" s="118" t="s">
        <v>624</v>
      </c>
      <c r="J1277" s="118" t="s">
        <v>664</v>
      </c>
      <c r="K1277" s="118"/>
      <c r="L1277" s="130"/>
    </row>
    <row r="1278" spans="1:12">
      <c r="A1278" s="118" t="s">
        <v>596</v>
      </c>
      <c r="B1278" s="118">
        <v>798720</v>
      </c>
      <c r="C1278" s="118" t="s">
        <v>282</v>
      </c>
      <c r="D1278" s="118" t="s">
        <v>268</v>
      </c>
      <c r="E1278" s="118" t="s">
        <v>269</v>
      </c>
      <c r="F1278" s="118" t="s">
        <v>319</v>
      </c>
      <c r="G1278" s="118" t="s">
        <v>719</v>
      </c>
      <c r="H1278" s="118" t="s">
        <v>370</v>
      </c>
      <c r="I1278" s="118" t="s">
        <v>624</v>
      </c>
      <c r="J1278" s="118" t="s">
        <v>664</v>
      </c>
      <c r="K1278" s="118"/>
      <c r="L1278" s="130"/>
    </row>
    <row r="1279" spans="1:12">
      <c r="A1279" s="118" t="s">
        <v>596</v>
      </c>
      <c r="B1279" s="118">
        <v>798720</v>
      </c>
      <c r="C1279" s="118" t="s">
        <v>282</v>
      </c>
      <c r="D1279" s="118" t="s">
        <v>268</v>
      </c>
      <c r="E1279" s="118" t="s">
        <v>269</v>
      </c>
      <c r="F1279" s="118" t="s">
        <v>610</v>
      </c>
      <c r="G1279" s="118" t="s">
        <v>719</v>
      </c>
      <c r="H1279" s="118" t="s">
        <v>370</v>
      </c>
      <c r="I1279" s="118" t="s">
        <v>624</v>
      </c>
      <c r="J1279" s="118" t="s">
        <v>664</v>
      </c>
      <c r="K1279" s="118"/>
      <c r="L1279" s="130"/>
    </row>
    <row r="1280" spans="1:12">
      <c r="A1280" s="118" t="s">
        <v>596</v>
      </c>
      <c r="B1280" s="118">
        <v>798720</v>
      </c>
      <c r="C1280" s="118" t="s">
        <v>282</v>
      </c>
      <c r="D1280" s="118" t="s">
        <v>160</v>
      </c>
      <c r="E1280" s="118" t="s">
        <v>330</v>
      </c>
      <c r="F1280" s="118" t="s">
        <v>369</v>
      </c>
      <c r="G1280" s="118" t="s">
        <v>719</v>
      </c>
      <c r="H1280" s="118" t="s">
        <v>370</v>
      </c>
      <c r="I1280" s="118" t="s">
        <v>614</v>
      </c>
      <c r="J1280" s="118" t="s">
        <v>614</v>
      </c>
      <c r="K1280" s="118"/>
      <c r="L1280" s="130"/>
    </row>
    <row r="1281" spans="1:12">
      <c r="A1281" s="118" t="s">
        <v>596</v>
      </c>
      <c r="B1281" s="118">
        <v>798720</v>
      </c>
      <c r="C1281" s="118" t="s">
        <v>282</v>
      </c>
      <c r="D1281" s="118" t="s">
        <v>160</v>
      </c>
      <c r="E1281" s="118" t="s">
        <v>330</v>
      </c>
      <c r="F1281" s="118" t="s">
        <v>330</v>
      </c>
      <c r="G1281" s="118" t="s">
        <v>719</v>
      </c>
      <c r="H1281" s="118" t="s">
        <v>370</v>
      </c>
      <c r="I1281" s="118" t="s">
        <v>614</v>
      </c>
      <c r="J1281" s="118" t="s">
        <v>614</v>
      </c>
      <c r="K1281" s="118"/>
      <c r="L1281" s="130"/>
    </row>
    <row r="1282" spans="1:12">
      <c r="A1282" s="118" t="s">
        <v>596</v>
      </c>
      <c r="B1282" s="118">
        <v>798720</v>
      </c>
      <c r="C1282" s="118" t="s">
        <v>282</v>
      </c>
      <c r="D1282" s="118" t="s">
        <v>160</v>
      </c>
      <c r="E1282" s="118" t="s">
        <v>330</v>
      </c>
      <c r="F1282" s="118" t="s">
        <v>327</v>
      </c>
      <c r="G1282" s="118" t="s">
        <v>719</v>
      </c>
      <c r="H1282" s="118" t="s">
        <v>370</v>
      </c>
      <c r="I1282" s="118" t="s">
        <v>614</v>
      </c>
      <c r="J1282" s="118" t="s">
        <v>614</v>
      </c>
      <c r="K1282" s="118"/>
      <c r="L1282" s="130"/>
    </row>
    <row r="1283" spans="1:12">
      <c r="A1283" s="118" t="s">
        <v>596</v>
      </c>
      <c r="B1283" s="118">
        <v>798720</v>
      </c>
      <c r="C1283" s="118" t="s">
        <v>282</v>
      </c>
      <c r="D1283" s="118" t="s">
        <v>390</v>
      </c>
      <c r="E1283" s="118" t="s">
        <v>668</v>
      </c>
      <c r="F1283" s="118" t="s">
        <v>605</v>
      </c>
      <c r="G1283" s="118" t="s">
        <v>719</v>
      </c>
      <c r="H1283" s="118" t="s">
        <v>370</v>
      </c>
      <c r="I1283" s="118" t="s">
        <v>606</v>
      </c>
      <c r="J1283" s="118" t="s">
        <v>607</v>
      </c>
      <c r="K1283" s="118"/>
      <c r="L1283" s="130"/>
    </row>
    <row r="1284" spans="1:12">
      <c r="A1284" s="118" t="s">
        <v>596</v>
      </c>
      <c r="B1284" s="118">
        <v>798720</v>
      </c>
      <c r="C1284" s="118" t="s">
        <v>282</v>
      </c>
      <c r="D1284" s="118" t="s">
        <v>390</v>
      </c>
      <c r="E1284" s="118" t="s">
        <v>668</v>
      </c>
      <c r="F1284" s="118" t="s">
        <v>285</v>
      </c>
      <c r="G1284" s="118" t="s">
        <v>719</v>
      </c>
      <c r="H1284" s="118" t="s">
        <v>370</v>
      </c>
      <c r="I1284" s="118" t="s">
        <v>606</v>
      </c>
      <c r="J1284" s="118" t="s">
        <v>607</v>
      </c>
      <c r="K1284" s="118"/>
      <c r="L1284" s="130"/>
    </row>
    <row r="1285" spans="1:12">
      <c r="A1285" s="118" t="s">
        <v>596</v>
      </c>
      <c r="B1285" s="118">
        <v>798720</v>
      </c>
      <c r="C1285" s="118" t="s">
        <v>282</v>
      </c>
      <c r="D1285" s="118" t="s">
        <v>390</v>
      </c>
      <c r="E1285" s="118" t="s">
        <v>668</v>
      </c>
      <c r="F1285" s="118" t="s">
        <v>298</v>
      </c>
      <c r="G1285" s="118" t="s">
        <v>719</v>
      </c>
      <c r="H1285" s="118" t="s">
        <v>370</v>
      </c>
      <c r="I1285" s="118" t="s">
        <v>606</v>
      </c>
      <c r="J1285" s="118" t="s">
        <v>607</v>
      </c>
      <c r="K1285" s="118"/>
      <c r="L1285" s="130"/>
    </row>
    <row r="1286" spans="1:12">
      <c r="A1286" s="118" t="s">
        <v>596</v>
      </c>
      <c r="B1286" s="118">
        <v>798720</v>
      </c>
      <c r="C1286" s="118" t="s">
        <v>282</v>
      </c>
      <c r="D1286" s="118" t="s">
        <v>160</v>
      </c>
      <c r="E1286" s="118" t="s">
        <v>273</v>
      </c>
      <c r="F1286" s="118" t="s">
        <v>605</v>
      </c>
      <c r="G1286" s="118" t="s">
        <v>719</v>
      </c>
      <c r="H1286" s="118" t="s">
        <v>370</v>
      </c>
      <c r="I1286" s="118" t="s">
        <v>598</v>
      </c>
      <c r="J1286" s="118" t="s">
        <v>599</v>
      </c>
      <c r="K1286" s="118"/>
      <c r="L1286" s="130"/>
    </row>
    <row r="1287" spans="1:12">
      <c r="A1287" s="118" t="s">
        <v>596</v>
      </c>
      <c r="B1287" s="118">
        <v>798720</v>
      </c>
      <c r="C1287" s="118" t="s">
        <v>282</v>
      </c>
      <c r="D1287" s="118" t="s">
        <v>160</v>
      </c>
      <c r="E1287" s="118" t="s">
        <v>273</v>
      </c>
      <c r="F1287" s="118" t="s">
        <v>285</v>
      </c>
      <c r="G1287" s="118" t="s">
        <v>719</v>
      </c>
      <c r="H1287" s="118" t="s">
        <v>370</v>
      </c>
      <c r="I1287" s="118" t="s">
        <v>598</v>
      </c>
      <c r="J1287" s="118" t="s">
        <v>599</v>
      </c>
      <c r="K1287" s="118"/>
      <c r="L1287" s="130"/>
    </row>
    <row r="1288" spans="1:12">
      <c r="A1288" s="118" t="s">
        <v>596</v>
      </c>
      <c r="B1288" s="118">
        <v>798720</v>
      </c>
      <c r="C1288" s="118" t="s">
        <v>282</v>
      </c>
      <c r="D1288" s="118" t="s">
        <v>160</v>
      </c>
      <c r="E1288" s="118" t="s">
        <v>273</v>
      </c>
      <c r="F1288" s="118" t="s">
        <v>298</v>
      </c>
      <c r="G1288" s="118" t="s">
        <v>719</v>
      </c>
      <c r="H1288" s="118" t="s">
        <v>370</v>
      </c>
      <c r="I1288" s="118" t="s">
        <v>598</v>
      </c>
      <c r="J1288" s="118" t="s">
        <v>599</v>
      </c>
      <c r="K1288" s="118"/>
      <c r="L1288" s="130"/>
    </row>
    <row r="1289" spans="1:12">
      <c r="A1289" s="118" t="s">
        <v>596</v>
      </c>
      <c r="B1289" s="118">
        <v>798720</v>
      </c>
      <c r="C1289" s="118" t="s">
        <v>282</v>
      </c>
      <c r="D1289" s="118" t="s">
        <v>160</v>
      </c>
      <c r="E1289" s="118" t="s">
        <v>276</v>
      </c>
      <c r="F1289" s="118" t="s">
        <v>605</v>
      </c>
      <c r="G1289" s="118" t="s">
        <v>719</v>
      </c>
      <c r="H1289" s="118" t="s">
        <v>370</v>
      </c>
      <c r="I1289" s="118" t="s">
        <v>669</v>
      </c>
      <c r="J1289" s="118" t="s">
        <v>669</v>
      </c>
      <c r="K1289" s="118"/>
      <c r="L1289" s="130"/>
    </row>
    <row r="1290" spans="1:12">
      <c r="A1290" s="118" t="s">
        <v>596</v>
      </c>
      <c r="B1290" s="118">
        <v>798720</v>
      </c>
      <c r="C1290" s="118" t="s">
        <v>282</v>
      </c>
      <c r="D1290" s="118" t="s">
        <v>160</v>
      </c>
      <c r="E1290" s="118" t="s">
        <v>276</v>
      </c>
      <c r="F1290" s="118" t="s">
        <v>285</v>
      </c>
      <c r="G1290" s="118" t="s">
        <v>719</v>
      </c>
      <c r="H1290" s="118" t="s">
        <v>370</v>
      </c>
      <c r="I1290" s="118" t="s">
        <v>669</v>
      </c>
      <c r="J1290" s="118" t="s">
        <v>669</v>
      </c>
      <c r="K1290" s="118"/>
      <c r="L1290" s="130"/>
    </row>
    <row r="1291" spans="1:12">
      <c r="A1291" s="118" t="s">
        <v>596</v>
      </c>
      <c r="B1291" s="118">
        <v>798720</v>
      </c>
      <c r="C1291" s="118" t="s">
        <v>282</v>
      </c>
      <c r="D1291" s="118" t="s">
        <v>160</v>
      </c>
      <c r="E1291" s="118" t="s">
        <v>276</v>
      </c>
      <c r="F1291" s="118" t="s">
        <v>298</v>
      </c>
      <c r="G1291" s="118" t="s">
        <v>719</v>
      </c>
      <c r="H1291" s="118" t="s">
        <v>370</v>
      </c>
      <c r="I1291" s="118" t="s">
        <v>669</v>
      </c>
      <c r="J1291" s="118" t="s">
        <v>669</v>
      </c>
      <c r="K1291" s="118"/>
      <c r="L1291" s="130"/>
    </row>
    <row r="1292" spans="1:12">
      <c r="A1292" s="118" t="s">
        <v>596</v>
      </c>
      <c r="B1292" s="118">
        <v>798720</v>
      </c>
      <c r="C1292" s="118" t="s">
        <v>282</v>
      </c>
      <c r="D1292" s="118" t="s">
        <v>160</v>
      </c>
      <c r="E1292" s="118" t="s">
        <v>277</v>
      </c>
      <c r="F1292" s="118" t="s">
        <v>605</v>
      </c>
      <c r="G1292" s="118" t="s">
        <v>719</v>
      </c>
      <c r="H1292" s="118" t="s">
        <v>370</v>
      </c>
      <c r="I1292" s="118" t="s">
        <v>598</v>
      </c>
      <c r="J1292" s="118" t="s">
        <v>599</v>
      </c>
      <c r="K1292" s="118"/>
      <c r="L1292" s="130"/>
    </row>
    <row r="1293" spans="1:12">
      <c r="A1293" s="118" t="s">
        <v>596</v>
      </c>
      <c r="B1293" s="118">
        <v>798720</v>
      </c>
      <c r="C1293" s="118" t="s">
        <v>282</v>
      </c>
      <c r="D1293" s="118" t="s">
        <v>160</v>
      </c>
      <c r="E1293" s="118" t="s">
        <v>277</v>
      </c>
      <c r="F1293" s="118" t="s">
        <v>285</v>
      </c>
      <c r="G1293" s="118" t="s">
        <v>719</v>
      </c>
      <c r="H1293" s="118" t="s">
        <v>370</v>
      </c>
      <c r="I1293" s="118" t="s">
        <v>598</v>
      </c>
      <c r="J1293" s="118" t="s">
        <v>599</v>
      </c>
      <c r="K1293" s="118"/>
      <c r="L1293" s="130"/>
    </row>
    <row r="1294" spans="1:12">
      <c r="A1294" s="118" t="s">
        <v>596</v>
      </c>
      <c r="B1294" s="118">
        <v>798720</v>
      </c>
      <c r="C1294" s="118" t="s">
        <v>282</v>
      </c>
      <c r="D1294" s="118" t="s">
        <v>160</v>
      </c>
      <c r="E1294" s="118" t="s">
        <v>277</v>
      </c>
      <c r="F1294" s="118" t="s">
        <v>298</v>
      </c>
      <c r="G1294" s="118" t="s">
        <v>719</v>
      </c>
      <c r="H1294" s="118" t="s">
        <v>370</v>
      </c>
      <c r="I1294" s="118" t="s">
        <v>598</v>
      </c>
      <c r="J1294" s="118" t="s">
        <v>599</v>
      </c>
      <c r="K1294" s="118"/>
      <c r="L1294" s="130"/>
    </row>
    <row r="1295" spans="1:12">
      <c r="A1295" s="118" t="s">
        <v>596</v>
      </c>
      <c r="B1295" s="118">
        <v>798720</v>
      </c>
      <c r="C1295" s="118" t="s">
        <v>282</v>
      </c>
      <c r="D1295" s="118" t="s">
        <v>160</v>
      </c>
      <c r="E1295" s="118" t="s">
        <v>278</v>
      </c>
      <c r="F1295" s="118" t="s">
        <v>369</v>
      </c>
      <c r="G1295" s="118" t="s">
        <v>719</v>
      </c>
      <c r="H1295" s="118" t="s">
        <v>370</v>
      </c>
      <c r="I1295" s="118" t="s">
        <v>598</v>
      </c>
      <c r="J1295" s="118" t="s">
        <v>599</v>
      </c>
      <c r="K1295" s="118"/>
      <c r="L1295" s="130"/>
    </row>
    <row r="1296" spans="1:12">
      <c r="A1296" s="118" t="s">
        <v>596</v>
      </c>
      <c r="B1296" s="118">
        <v>798720</v>
      </c>
      <c r="C1296" s="118" t="s">
        <v>282</v>
      </c>
      <c r="D1296" s="118" t="s">
        <v>160</v>
      </c>
      <c r="E1296" s="118" t="s">
        <v>278</v>
      </c>
      <c r="F1296" s="118" t="s">
        <v>330</v>
      </c>
      <c r="G1296" s="118" t="s">
        <v>719</v>
      </c>
      <c r="H1296" s="118" t="s">
        <v>370</v>
      </c>
      <c r="I1296" s="118" t="s">
        <v>598</v>
      </c>
      <c r="J1296" s="118" t="s">
        <v>599</v>
      </c>
      <c r="K1296" s="118"/>
      <c r="L1296" s="130"/>
    </row>
    <row r="1297" spans="1:12">
      <c r="A1297" s="118" t="s">
        <v>596</v>
      </c>
      <c r="B1297" s="118">
        <v>798720</v>
      </c>
      <c r="C1297" s="118" t="s">
        <v>282</v>
      </c>
      <c r="D1297" s="118" t="s">
        <v>160</v>
      </c>
      <c r="E1297" s="118" t="s">
        <v>278</v>
      </c>
      <c r="F1297" s="118" t="s">
        <v>327</v>
      </c>
      <c r="G1297" s="118" t="s">
        <v>719</v>
      </c>
      <c r="H1297" s="118" t="s">
        <v>370</v>
      </c>
      <c r="I1297" s="118" t="s">
        <v>598</v>
      </c>
      <c r="J1297" s="118" t="s">
        <v>599</v>
      </c>
      <c r="K1297" s="118"/>
      <c r="L1297" s="130"/>
    </row>
    <row r="1298" spans="1:12">
      <c r="A1298" s="118" t="s">
        <v>683</v>
      </c>
      <c r="B1298" s="118" t="s">
        <v>684</v>
      </c>
      <c r="C1298" s="118" t="s">
        <v>159</v>
      </c>
      <c r="D1298" s="118" t="s">
        <v>617</v>
      </c>
      <c r="E1298" s="118" t="s">
        <v>692</v>
      </c>
      <c r="F1298" s="118" t="s">
        <v>370</v>
      </c>
      <c r="G1298" s="118" t="s">
        <v>696</v>
      </c>
      <c r="H1298" s="118" t="s">
        <v>725</v>
      </c>
      <c r="I1298" s="118">
        <v>500</v>
      </c>
      <c r="J1298" s="118">
        <v>400</v>
      </c>
      <c r="K1298" s="118"/>
      <c r="L1298" s="130"/>
    </row>
    <row r="1299" spans="1:12">
      <c r="A1299" s="118" t="s">
        <v>683</v>
      </c>
      <c r="B1299" s="118" t="s">
        <v>684</v>
      </c>
      <c r="C1299" s="118" t="s">
        <v>159</v>
      </c>
      <c r="D1299" s="118" t="s">
        <v>627</v>
      </c>
      <c r="E1299" s="118" t="s">
        <v>628</v>
      </c>
      <c r="F1299" s="118" t="s">
        <v>370</v>
      </c>
      <c r="G1299" s="118" t="s">
        <v>696</v>
      </c>
      <c r="H1299" s="118" t="s">
        <v>725</v>
      </c>
      <c r="I1299" s="118">
        <v>400</v>
      </c>
      <c r="J1299" s="118">
        <v>320</v>
      </c>
      <c r="K1299" s="118"/>
      <c r="L1299" s="130"/>
    </row>
    <row r="1300" spans="1:12">
      <c r="A1300" s="118" t="s">
        <v>683</v>
      </c>
      <c r="B1300" s="118" t="s">
        <v>684</v>
      </c>
      <c r="C1300" s="118" t="s">
        <v>159</v>
      </c>
      <c r="D1300" s="118" t="s">
        <v>619</v>
      </c>
      <c r="E1300" s="118" t="s">
        <v>640</v>
      </c>
      <c r="F1300" s="118" t="s">
        <v>370</v>
      </c>
      <c r="G1300" s="118" t="s">
        <v>696</v>
      </c>
      <c r="H1300" s="118" t="s">
        <v>725</v>
      </c>
      <c r="I1300" s="118">
        <v>500</v>
      </c>
      <c r="J1300" s="118">
        <v>400</v>
      </c>
      <c r="K1300" s="118"/>
      <c r="L1300" s="130"/>
    </row>
    <row r="1301" spans="1:12">
      <c r="A1301" s="118" t="s">
        <v>683</v>
      </c>
      <c r="B1301" s="118" t="s">
        <v>684</v>
      </c>
      <c r="C1301" s="118" t="s">
        <v>159</v>
      </c>
      <c r="D1301" s="118" t="s">
        <v>619</v>
      </c>
      <c r="E1301" s="118" t="s">
        <v>726</v>
      </c>
      <c r="F1301" s="118" t="s">
        <v>370</v>
      </c>
      <c r="G1301" s="118" t="s">
        <v>696</v>
      </c>
      <c r="H1301" s="118" t="s">
        <v>725</v>
      </c>
      <c r="I1301" s="118">
        <v>600</v>
      </c>
      <c r="J1301" s="118">
        <v>480</v>
      </c>
      <c r="K1301" s="118"/>
      <c r="L1301" s="130"/>
    </row>
    <row r="1302" spans="1:12">
      <c r="A1302" s="118" t="s">
        <v>683</v>
      </c>
      <c r="B1302" s="118" t="s">
        <v>684</v>
      </c>
      <c r="C1302" s="118" t="s">
        <v>159</v>
      </c>
      <c r="D1302" s="118" t="s">
        <v>619</v>
      </c>
      <c r="E1302" s="118" t="s">
        <v>650</v>
      </c>
      <c r="F1302" s="118" t="s">
        <v>370</v>
      </c>
      <c r="G1302" s="118" t="s">
        <v>696</v>
      </c>
      <c r="H1302" s="118" t="s">
        <v>725</v>
      </c>
      <c r="I1302" s="118">
        <v>500</v>
      </c>
      <c r="J1302" s="118">
        <v>400</v>
      </c>
      <c r="K1302" s="118"/>
      <c r="L1302" s="130"/>
    </row>
    <row r="1303" spans="1:12">
      <c r="A1303" s="118" t="s">
        <v>683</v>
      </c>
      <c r="B1303" s="118" t="s">
        <v>684</v>
      </c>
      <c r="C1303" s="118" t="s">
        <v>159</v>
      </c>
      <c r="D1303" s="118" t="s">
        <v>619</v>
      </c>
      <c r="E1303" s="118" t="s">
        <v>667</v>
      </c>
      <c r="F1303" s="118" t="s">
        <v>370</v>
      </c>
      <c r="G1303" s="118" t="s">
        <v>696</v>
      </c>
      <c r="H1303" s="118" t="s">
        <v>725</v>
      </c>
      <c r="I1303" s="118">
        <v>600</v>
      </c>
      <c r="J1303" s="118">
        <v>480</v>
      </c>
      <c r="K1303" s="118"/>
      <c r="L1303" s="130"/>
    </row>
    <row r="1304" spans="1:12">
      <c r="A1304" s="118" t="s">
        <v>683</v>
      </c>
      <c r="B1304" s="118" t="s">
        <v>684</v>
      </c>
      <c r="C1304" s="118" t="s">
        <v>159</v>
      </c>
      <c r="D1304" s="118" t="s">
        <v>182</v>
      </c>
      <c r="E1304" s="118" t="s">
        <v>727</v>
      </c>
      <c r="F1304" s="118" t="s">
        <v>685</v>
      </c>
      <c r="G1304" s="118" t="s">
        <v>696</v>
      </c>
      <c r="H1304" s="118" t="s">
        <v>728</v>
      </c>
      <c r="I1304" s="118">
        <v>0</v>
      </c>
      <c r="J1304" s="118">
        <v>0</v>
      </c>
      <c r="K1304" s="118"/>
      <c r="L1304" s="130"/>
    </row>
    <row r="1305" spans="1:12">
      <c r="A1305" s="118" t="s">
        <v>683</v>
      </c>
      <c r="B1305" s="118" t="s">
        <v>684</v>
      </c>
      <c r="C1305" s="118" t="s">
        <v>159</v>
      </c>
      <c r="D1305" s="118" t="s">
        <v>182</v>
      </c>
      <c r="E1305" s="118" t="s">
        <v>727</v>
      </c>
      <c r="F1305" s="118" t="s">
        <v>685</v>
      </c>
      <c r="G1305" s="118" t="s">
        <v>696</v>
      </c>
      <c r="H1305" s="118" t="s">
        <v>729</v>
      </c>
      <c r="I1305" s="118">
        <v>0</v>
      </c>
      <c r="J1305" s="118">
        <v>0</v>
      </c>
      <c r="K1305" s="118"/>
      <c r="L1305" s="130"/>
    </row>
    <row r="1306" spans="1:12">
      <c r="A1306" s="118" t="s">
        <v>683</v>
      </c>
      <c r="B1306" s="118" t="s">
        <v>684</v>
      </c>
      <c r="C1306" s="118" t="s">
        <v>159</v>
      </c>
      <c r="D1306" s="118" t="s">
        <v>182</v>
      </c>
      <c r="E1306" s="118" t="s">
        <v>727</v>
      </c>
      <c r="F1306" s="118" t="s">
        <v>685</v>
      </c>
      <c r="G1306" s="118" t="s">
        <v>696</v>
      </c>
      <c r="H1306" s="118" t="s">
        <v>730</v>
      </c>
      <c r="I1306" s="118">
        <v>0</v>
      </c>
      <c r="J1306" s="118">
        <v>0</v>
      </c>
      <c r="K1306" s="118"/>
      <c r="L1306" s="130"/>
    </row>
    <row r="1307" spans="1:12">
      <c r="A1307" s="118" t="s">
        <v>683</v>
      </c>
      <c r="B1307" s="118" t="s">
        <v>684</v>
      </c>
      <c r="C1307" s="118" t="s">
        <v>159</v>
      </c>
      <c r="D1307" s="118" t="s">
        <v>182</v>
      </c>
      <c r="E1307" s="118" t="s">
        <v>194</v>
      </c>
      <c r="F1307" s="118" t="s">
        <v>685</v>
      </c>
      <c r="G1307" s="118" t="s">
        <v>696</v>
      </c>
      <c r="H1307" s="118" t="s">
        <v>728</v>
      </c>
      <c r="I1307" s="118">
        <v>0</v>
      </c>
      <c r="J1307" s="118">
        <v>0</v>
      </c>
      <c r="K1307" s="118"/>
      <c r="L1307" s="130"/>
    </row>
    <row r="1308" spans="1:12">
      <c r="A1308" s="118" t="s">
        <v>683</v>
      </c>
      <c r="B1308" s="118" t="s">
        <v>684</v>
      </c>
      <c r="C1308" s="118" t="s">
        <v>159</v>
      </c>
      <c r="D1308" s="118" t="s">
        <v>182</v>
      </c>
      <c r="E1308" s="118" t="s">
        <v>194</v>
      </c>
      <c r="F1308" s="118" t="s">
        <v>685</v>
      </c>
      <c r="G1308" s="118" t="s">
        <v>696</v>
      </c>
      <c r="H1308" s="118" t="s">
        <v>729</v>
      </c>
      <c r="I1308" s="118">
        <v>0</v>
      </c>
      <c r="J1308" s="118">
        <v>0</v>
      </c>
      <c r="K1308" s="118"/>
      <c r="L1308" s="130"/>
    </row>
    <row r="1309" spans="1:12">
      <c r="A1309" s="118" t="s">
        <v>683</v>
      </c>
      <c r="B1309" s="118" t="s">
        <v>684</v>
      </c>
      <c r="C1309" s="118" t="s">
        <v>159</v>
      </c>
      <c r="D1309" s="118" t="s">
        <v>182</v>
      </c>
      <c r="E1309" s="118" t="s">
        <v>194</v>
      </c>
      <c r="F1309" s="118" t="s">
        <v>685</v>
      </c>
      <c r="G1309" s="118" t="s">
        <v>696</v>
      </c>
      <c r="H1309" s="118" t="s">
        <v>730</v>
      </c>
      <c r="I1309" s="118">
        <v>0</v>
      </c>
      <c r="J1309" s="118">
        <v>0</v>
      </c>
      <c r="K1309" s="118"/>
      <c r="L1309" s="130"/>
    </row>
    <row r="1310" spans="1:12">
      <c r="A1310" s="118" t="s">
        <v>683</v>
      </c>
      <c r="B1310" s="118" t="s">
        <v>684</v>
      </c>
      <c r="C1310" s="118" t="s">
        <v>159</v>
      </c>
      <c r="D1310" s="118" t="s">
        <v>160</v>
      </c>
      <c r="E1310" s="118" t="s">
        <v>369</v>
      </c>
      <c r="F1310" s="118" t="s">
        <v>685</v>
      </c>
      <c r="G1310" s="118" t="s">
        <v>696</v>
      </c>
      <c r="H1310" s="118" t="s">
        <v>728</v>
      </c>
      <c r="I1310" s="118">
        <v>0</v>
      </c>
      <c r="J1310" s="118">
        <v>0</v>
      </c>
      <c r="K1310" s="118"/>
      <c r="L1310" s="130"/>
    </row>
    <row r="1311" spans="1:12">
      <c r="A1311" s="118" t="s">
        <v>683</v>
      </c>
      <c r="B1311" s="118" t="s">
        <v>684</v>
      </c>
      <c r="C1311" s="118" t="s">
        <v>159</v>
      </c>
      <c r="D1311" s="118" t="s">
        <v>160</v>
      </c>
      <c r="E1311" s="118" t="s">
        <v>369</v>
      </c>
      <c r="F1311" s="118" t="s">
        <v>685</v>
      </c>
      <c r="G1311" s="118" t="s">
        <v>696</v>
      </c>
      <c r="H1311" s="118" t="s">
        <v>729</v>
      </c>
      <c r="I1311" s="118">
        <v>0</v>
      </c>
      <c r="J1311" s="118">
        <v>0</v>
      </c>
      <c r="K1311" s="118"/>
      <c r="L1311" s="130"/>
    </row>
    <row r="1312" spans="1:12">
      <c r="A1312" s="118" t="s">
        <v>683</v>
      </c>
      <c r="B1312" s="118" t="s">
        <v>684</v>
      </c>
      <c r="C1312" s="118" t="s">
        <v>159</v>
      </c>
      <c r="D1312" s="118" t="s">
        <v>160</v>
      </c>
      <c r="E1312" s="118" t="s">
        <v>369</v>
      </c>
      <c r="F1312" s="118" t="s">
        <v>685</v>
      </c>
      <c r="G1312" s="118" t="s">
        <v>696</v>
      </c>
      <c r="H1312" s="118" t="s">
        <v>730</v>
      </c>
      <c r="I1312" s="118">
        <v>0</v>
      </c>
      <c r="J1312" s="118">
        <v>0</v>
      </c>
      <c r="K1312" s="118"/>
      <c r="L1312" s="130"/>
    </row>
    <row r="1313" spans="1:12">
      <c r="A1313" s="118" t="s">
        <v>683</v>
      </c>
      <c r="B1313" s="118" t="s">
        <v>684</v>
      </c>
      <c r="C1313" s="118" t="s">
        <v>159</v>
      </c>
      <c r="D1313" s="118" t="s">
        <v>204</v>
      </c>
      <c r="E1313" s="118" t="s">
        <v>293</v>
      </c>
      <c r="F1313" s="118" t="s">
        <v>685</v>
      </c>
      <c r="G1313" s="118" t="s">
        <v>696</v>
      </c>
      <c r="H1313" s="118" t="s">
        <v>728</v>
      </c>
      <c r="I1313" s="118">
        <v>0</v>
      </c>
      <c r="J1313" s="118">
        <v>0</v>
      </c>
      <c r="K1313" s="118"/>
      <c r="L1313" s="130"/>
    </row>
    <row r="1314" spans="1:12">
      <c r="A1314" s="118" t="s">
        <v>683</v>
      </c>
      <c r="B1314" s="118" t="s">
        <v>684</v>
      </c>
      <c r="C1314" s="118" t="s">
        <v>159</v>
      </c>
      <c r="D1314" s="118" t="s">
        <v>204</v>
      </c>
      <c r="E1314" s="118" t="s">
        <v>293</v>
      </c>
      <c r="F1314" s="118" t="s">
        <v>685</v>
      </c>
      <c r="G1314" s="118" t="s">
        <v>696</v>
      </c>
      <c r="H1314" s="118" t="s">
        <v>729</v>
      </c>
      <c r="I1314" s="118">
        <v>0</v>
      </c>
      <c r="J1314" s="118">
        <v>0</v>
      </c>
      <c r="K1314" s="118"/>
      <c r="L1314" s="130"/>
    </row>
    <row r="1315" spans="1:12">
      <c r="A1315" s="118" t="s">
        <v>683</v>
      </c>
      <c r="B1315" s="118" t="s">
        <v>684</v>
      </c>
      <c r="C1315" s="118" t="s">
        <v>159</v>
      </c>
      <c r="D1315" s="118" t="s">
        <v>204</v>
      </c>
      <c r="E1315" s="118" t="s">
        <v>293</v>
      </c>
      <c r="F1315" s="118" t="s">
        <v>685</v>
      </c>
      <c r="G1315" s="118" t="s">
        <v>696</v>
      </c>
      <c r="H1315" s="118" t="s">
        <v>731</v>
      </c>
      <c r="I1315" s="118">
        <v>0</v>
      </c>
      <c r="J1315" s="118">
        <v>0</v>
      </c>
      <c r="K1315" s="118"/>
      <c r="L1315" s="130"/>
    </row>
    <row r="1316" spans="1:12">
      <c r="A1316" s="118" t="s">
        <v>683</v>
      </c>
      <c r="B1316" s="118" t="s">
        <v>684</v>
      </c>
      <c r="C1316" s="118" t="s">
        <v>159</v>
      </c>
      <c r="D1316" s="118" t="s">
        <v>163</v>
      </c>
      <c r="E1316" s="118" t="s">
        <v>319</v>
      </c>
      <c r="F1316" s="118" t="s">
        <v>685</v>
      </c>
      <c r="G1316" s="118" t="s">
        <v>696</v>
      </c>
      <c r="H1316" s="118" t="s">
        <v>728</v>
      </c>
      <c r="I1316" s="118">
        <v>0</v>
      </c>
      <c r="J1316" s="118">
        <v>0</v>
      </c>
      <c r="K1316" s="118"/>
      <c r="L1316" s="130"/>
    </row>
    <row r="1317" spans="1:12">
      <c r="A1317" s="118" t="s">
        <v>683</v>
      </c>
      <c r="B1317" s="118" t="s">
        <v>684</v>
      </c>
      <c r="C1317" s="118" t="s">
        <v>159</v>
      </c>
      <c r="D1317" s="118" t="s">
        <v>163</v>
      </c>
      <c r="E1317" s="118" t="s">
        <v>319</v>
      </c>
      <c r="F1317" s="118" t="s">
        <v>685</v>
      </c>
      <c r="G1317" s="118" t="s">
        <v>696</v>
      </c>
      <c r="H1317" s="118" t="s">
        <v>729</v>
      </c>
      <c r="I1317" s="118">
        <v>0</v>
      </c>
      <c r="J1317" s="118">
        <v>0</v>
      </c>
      <c r="K1317" s="118"/>
      <c r="L1317" s="130"/>
    </row>
    <row r="1318" spans="1:12">
      <c r="A1318" s="118" t="s">
        <v>683</v>
      </c>
      <c r="B1318" s="118" t="s">
        <v>684</v>
      </c>
      <c r="C1318" s="118" t="s">
        <v>159</v>
      </c>
      <c r="D1318" s="118" t="s">
        <v>163</v>
      </c>
      <c r="E1318" s="118" t="s">
        <v>319</v>
      </c>
      <c r="F1318" s="118" t="s">
        <v>685</v>
      </c>
      <c r="G1318" s="118" t="s">
        <v>696</v>
      </c>
      <c r="H1318" s="118" t="s">
        <v>731</v>
      </c>
      <c r="I1318" s="118">
        <v>0</v>
      </c>
      <c r="J1318" s="118">
        <v>0</v>
      </c>
      <c r="K1318" s="118"/>
      <c r="L1318" s="130"/>
    </row>
    <row r="1319" spans="1:12">
      <c r="A1319" s="118" t="s">
        <v>683</v>
      </c>
      <c r="B1319" s="118" t="s">
        <v>684</v>
      </c>
      <c r="C1319" s="118" t="s">
        <v>159</v>
      </c>
      <c r="D1319" s="118" t="s">
        <v>160</v>
      </c>
      <c r="E1319" s="118" t="s">
        <v>339</v>
      </c>
      <c r="F1319" s="118" t="s">
        <v>685</v>
      </c>
      <c r="G1319" s="118" t="s">
        <v>696</v>
      </c>
      <c r="H1319" s="118" t="s">
        <v>728</v>
      </c>
      <c r="I1319" s="118">
        <v>0</v>
      </c>
      <c r="J1319" s="118">
        <v>0</v>
      </c>
      <c r="K1319" s="118"/>
      <c r="L1319" s="130"/>
    </row>
    <row r="1320" spans="1:12">
      <c r="A1320" s="118" t="s">
        <v>683</v>
      </c>
      <c r="B1320" s="118" t="s">
        <v>684</v>
      </c>
      <c r="C1320" s="118" t="s">
        <v>159</v>
      </c>
      <c r="D1320" s="118" t="s">
        <v>160</v>
      </c>
      <c r="E1320" s="118" t="s">
        <v>339</v>
      </c>
      <c r="F1320" s="118" t="s">
        <v>685</v>
      </c>
      <c r="G1320" s="118" t="s">
        <v>696</v>
      </c>
      <c r="H1320" s="118" t="s">
        <v>729</v>
      </c>
      <c r="I1320" s="118">
        <v>0</v>
      </c>
      <c r="J1320" s="118">
        <v>0</v>
      </c>
      <c r="K1320" s="118"/>
      <c r="L1320" s="130"/>
    </row>
    <row r="1321" spans="1:12">
      <c r="A1321" s="118" t="s">
        <v>683</v>
      </c>
      <c r="B1321" s="118" t="s">
        <v>684</v>
      </c>
      <c r="C1321" s="118" t="s">
        <v>159</v>
      </c>
      <c r="D1321" s="118" t="s">
        <v>160</v>
      </c>
      <c r="E1321" s="118" t="s">
        <v>339</v>
      </c>
      <c r="F1321" s="118" t="s">
        <v>685</v>
      </c>
      <c r="G1321" s="118" t="s">
        <v>696</v>
      </c>
      <c r="H1321" s="118" t="s">
        <v>730</v>
      </c>
      <c r="I1321" s="118">
        <v>0</v>
      </c>
      <c r="J1321" s="118">
        <v>0</v>
      </c>
      <c r="K1321" s="118"/>
      <c r="L1321" s="130"/>
    </row>
    <row r="1322" spans="1:12">
      <c r="A1322" s="118" t="s">
        <v>683</v>
      </c>
      <c r="B1322" s="118" t="s">
        <v>684</v>
      </c>
      <c r="C1322" s="118" t="s">
        <v>159</v>
      </c>
      <c r="D1322" s="118" t="s">
        <v>160</v>
      </c>
      <c r="E1322" s="118" t="s">
        <v>295</v>
      </c>
      <c r="F1322" s="118" t="s">
        <v>685</v>
      </c>
      <c r="G1322" s="118" t="s">
        <v>696</v>
      </c>
      <c r="H1322" s="118" t="s">
        <v>728</v>
      </c>
      <c r="I1322" s="118">
        <v>0</v>
      </c>
      <c r="J1322" s="118">
        <v>0</v>
      </c>
      <c r="K1322" s="118"/>
      <c r="L1322" s="130"/>
    </row>
    <row r="1323" spans="1:12">
      <c r="A1323" s="118" t="s">
        <v>683</v>
      </c>
      <c r="B1323" s="118" t="s">
        <v>684</v>
      </c>
      <c r="C1323" s="118" t="s">
        <v>159</v>
      </c>
      <c r="D1323" s="118" t="s">
        <v>160</v>
      </c>
      <c r="E1323" s="118" t="s">
        <v>295</v>
      </c>
      <c r="F1323" s="118" t="s">
        <v>685</v>
      </c>
      <c r="G1323" s="118" t="s">
        <v>696</v>
      </c>
      <c r="H1323" s="118" t="s">
        <v>729</v>
      </c>
      <c r="I1323" s="118">
        <v>0</v>
      </c>
      <c r="J1323" s="118">
        <v>0</v>
      </c>
      <c r="K1323" s="118"/>
      <c r="L1323" s="130"/>
    </row>
    <row r="1324" spans="1:12">
      <c r="A1324" s="118" t="s">
        <v>683</v>
      </c>
      <c r="B1324" s="118" t="s">
        <v>684</v>
      </c>
      <c r="C1324" s="118" t="s">
        <v>159</v>
      </c>
      <c r="D1324" s="118" t="s">
        <v>160</v>
      </c>
      <c r="E1324" s="118" t="s">
        <v>295</v>
      </c>
      <c r="F1324" s="118" t="s">
        <v>685</v>
      </c>
      <c r="G1324" s="118" t="s">
        <v>696</v>
      </c>
      <c r="H1324" s="118" t="s">
        <v>731</v>
      </c>
      <c r="I1324" s="118">
        <v>0</v>
      </c>
      <c r="J1324" s="118">
        <v>0</v>
      </c>
      <c r="K1324" s="118"/>
      <c r="L1324" s="130"/>
    </row>
    <row r="1325" spans="1:12">
      <c r="A1325" s="118" t="s">
        <v>683</v>
      </c>
      <c r="B1325" s="118" t="s">
        <v>684</v>
      </c>
      <c r="C1325" s="118" t="s">
        <v>159</v>
      </c>
      <c r="D1325" s="118" t="s">
        <v>160</v>
      </c>
      <c r="E1325" s="118" t="s">
        <v>295</v>
      </c>
      <c r="F1325" s="118" t="s">
        <v>685</v>
      </c>
      <c r="G1325" s="118" t="s">
        <v>696</v>
      </c>
      <c r="H1325" s="118" t="s">
        <v>725</v>
      </c>
      <c r="I1325" s="118">
        <v>0</v>
      </c>
      <c r="J1325" s="118">
        <v>0</v>
      </c>
      <c r="K1325" s="118"/>
      <c r="L1325" s="130"/>
    </row>
    <row r="1326" spans="1:12">
      <c r="A1326" s="118" t="s">
        <v>683</v>
      </c>
      <c r="B1326" s="118" t="s">
        <v>684</v>
      </c>
      <c r="C1326" s="118" t="s">
        <v>159</v>
      </c>
      <c r="D1326" s="118" t="s">
        <v>160</v>
      </c>
      <c r="E1326" s="118" t="s">
        <v>295</v>
      </c>
      <c r="F1326" s="118" t="s">
        <v>685</v>
      </c>
      <c r="G1326" s="118" t="s">
        <v>696</v>
      </c>
      <c r="H1326" s="118" t="s">
        <v>732</v>
      </c>
      <c r="I1326" s="118">
        <v>0</v>
      </c>
      <c r="J1326" s="118">
        <v>0</v>
      </c>
      <c r="K1326" s="118"/>
      <c r="L1326" s="130"/>
    </row>
    <row r="1327" spans="1:12">
      <c r="A1327" s="118" t="s">
        <v>683</v>
      </c>
      <c r="B1327" s="118" t="s">
        <v>684</v>
      </c>
      <c r="C1327" s="118" t="s">
        <v>159</v>
      </c>
      <c r="D1327" s="118" t="s">
        <v>160</v>
      </c>
      <c r="E1327" s="118" t="s">
        <v>295</v>
      </c>
      <c r="F1327" s="118" t="s">
        <v>685</v>
      </c>
      <c r="G1327" s="118" t="s">
        <v>696</v>
      </c>
      <c r="H1327" s="118" t="s">
        <v>730</v>
      </c>
      <c r="I1327" s="118">
        <v>0</v>
      </c>
      <c r="J1327" s="118">
        <v>0</v>
      </c>
      <c r="K1327" s="118"/>
      <c r="L1327" s="130"/>
    </row>
    <row r="1328" spans="1:12">
      <c r="A1328" s="118" t="s">
        <v>683</v>
      </c>
      <c r="B1328" s="118" t="s">
        <v>684</v>
      </c>
      <c r="C1328" s="118" t="s">
        <v>159</v>
      </c>
      <c r="D1328" s="118" t="s">
        <v>659</v>
      </c>
      <c r="E1328" s="118" t="s">
        <v>605</v>
      </c>
      <c r="F1328" s="118" t="s">
        <v>685</v>
      </c>
      <c r="G1328" s="118" t="s">
        <v>696</v>
      </c>
      <c r="H1328" s="118" t="s">
        <v>728</v>
      </c>
      <c r="I1328" s="118">
        <v>0</v>
      </c>
      <c r="J1328" s="118">
        <v>0</v>
      </c>
      <c r="K1328" s="118"/>
      <c r="L1328" s="130"/>
    </row>
    <row r="1329" spans="1:12">
      <c r="A1329" s="118" t="s">
        <v>683</v>
      </c>
      <c r="B1329" s="118" t="s">
        <v>684</v>
      </c>
      <c r="C1329" s="118" t="s">
        <v>159</v>
      </c>
      <c r="D1329" s="118" t="s">
        <v>659</v>
      </c>
      <c r="E1329" s="118" t="s">
        <v>605</v>
      </c>
      <c r="F1329" s="118" t="s">
        <v>685</v>
      </c>
      <c r="G1329" s="118" t="s">
        <v>696</v>
      </c>
      <c r="H1329" s="118" t="s">
        <v>729</v>
      </c>
      <c r="I1329" s="118">
        <v>0</v>
      </c>
      <c r="J1329" s="118">
        <v>0</v>
      </c>
      <c r="K1329" s="118"/>
      <c r="L1329" s="130"/>
    </row>
    <row r="1330" spans="1:12">
      <c r="A1330" s="118" t="s">
        <v>683</v>
      </c>
      <c r="B1330" s="118" t="s">
        <v>684</v>
      </c>
      <c r="C1330" s="118" t="s">
        <v>159</v>
      </c>
      <c r="D1330" s="118" t="s">
        <v>659</v>
      </c>
      <c r="E1330" s="118" t="s">
        <v>605</v>
      </c>
      <c r="F1330" s="118" t="s">
        <v>685</v>
      </c>
      <c r="G1330" s="118" t="s">
        <v>696</v>
      </c>
      <c r="H1330" s="118" t="s">
        <v>731</v>
      </c>
      <c r="I1330" s="118">
        <v>0</v>
      </c>
      <c r="J1330" s="118">
        <v>0</v>
      </c>
      <c r="K1330" s="118"/>
      <c r="L1330" s="130"/>
    </row>
    <row r="1331" spans="1:12">
      <c r="A1331" s="118" t="s">
        <v>683</v>
      </c>
      <c r="B1331" s="118" t="s">
        <v>684</v>
      </c>
      <c r="C1331" s="118" t="s">
        <v>159</v>
      </c>
      <c r="D1331" s="118" t="s">
        <v>659</v>
      </c>
      <c r="E1331" s="118" t="s">
        <v>605</v>
      </c>
      <c r="F1331" s="118" t="s">
        <v>685</v>
      </c>
      <c r="G1331" s="118" t="s">
        <v>696</v>
      </c>
      <c r="H1331" s="118" t="s">
        <v>725</v>
      </c>
      <c r="I1331" s="118">
        <v>0</v>
      </c>
      <c r="J1331" s="118">
        <v>0</v>
      </c>
      <c r="K1331" s="118"/>
      <c r="L1331" s="130"/>
    </row>
    <row r="1332" spans="1:12">
      <c r="A1332" s="118" t="s">
        <v>683</v>
      </c>
      <c r="B1332" s="118" t="s">
        <v>684</v>
      </c>
      <c r="C1332" s="118" t="s">
        <v>159</v>
      </c>
      <c r="D1332" s="118" t="s">
        <v>659</v>
      </c>
      <c r="E1332" s="118" t="s">
        <v>605</v>
      </c>
      <c r="F1332" s="118" t="s">
        <v>685</v>
      </c>
      <c r="G1332" s="118" t="s">
        <v>696</v>
      </c>
      <c r="H1332" s="118" t="s">
        <v>732</v>
      </c>
      <c r="I1332" s="118">
        <v>0</v>
      </c>
      <c r="J1332" s="118">
        <v>0</v>
      </c>
      <c r="K1332" s="118"/>
      <c r="L1332" s="130"/>
    </row>
    <row r="1333" spans="1:12">
      <c r="A1333" s="118" t="s">
        <v>683</v>
      </c>
      <c r="B1333" s="118" t="s">
        <v>684</v>
      </c>
      <c r="C1333" s="118" t="s">
        <v>159</v>
      </c>
      <c r="D1333" s="118" t="s">
        <v>659</v>
      </c>
      <c r="E1333" s="118" t="s">
        <v>605</v>
      </c>
      <c r="F1333" s="118" t="s">
        <v>685</v>
      </c>
      <c r="G1333" s="118" t="s">
        <v>696</v>
      </c>
      <c r="H1333" s="118" t="s">
        <v>730</v>
      </c>
      <c r="I1333" s="118">
        <v>0</v>
      </c>
      <c r="J1333" s="118">
        <v>0</v>
      </c>
      <c r="K1333" s="118"/>
      <c r="L1333" s="130"/>
    </row>
    <row r="1334" spans="1:12">
      <c r="A1334" s="118" t="s">
        <v>683</v>
      </c>
      <c r="B1334" s="118" t="s">
        <v>684</v>
      </c>
      <c r="C1334" s="118" t="s">
        <v>159</v>
      </c>
      <c r="D1334" s="118" t="s">
        <v>160</v>
      </c>
      <c r="E1334" s="118" t="s">
        <v>298</v>
      </c>
      <c r="F1334" s="118" t="s">
        <v>685</v>
      </c>
      <c r="G1334" s="118" t="s">
        <v>696</v>
      </c>
      <c r="H1334" s="118" t="s">
        <v>728</v>
      </c>
      <c r="I1334" s="118">
        <v>0</v>
      </c>
      <c r="J1334" s="118">
        <v>0</v>
      </c>
      <c r="K1334" s="118"/>
      <c r="L1334" s="130"/>
    </row>
    <row r="1335" spans="1:12">
      <c r="A1335" s="118" t="s">
        <v>683</v>
      </c>
      <c r="B1335" s="118" t="s">
        <v>684</v>
      </c>
      <c r="C1335" s="118" t="s">
        <v>159</v>
      </c>
      <c r="D1335" s="118" t="s">
        <v>160</v>
      </c>
      <c r="E1335" s="118" t="s">
        <v>298</v>
      </c>
      <c r="F1335" s="118" t="s">
        <v>685</v>
      </c>
      <c r="G1335" s="118" t="s">
        <v>696</v>
      </c>
      <c r="H1335" s="118" t="s">
        <v>725</v>
      </c>
      <c r="I1335" s="118">
        <v>0</v>
      </c>
      <c r="J1335" s="118">
        <v>0</v>
      </c>
      <c r="K1335" s="118"/>
      <c r="L1335" s="130"/>
    </row>
    <row r="1336" spans="1:12">
      <c r="A1336" s="118" t="s">
        <v>683</v>
      </c>
      <c r="B1336" s="118" t="s">
        <v>684</v>
      </c>
      <c r="C1336" s="118" t="s">
        <v>159</v>
      </c>
      <c r="D1336" s="118" t="s">
        <v>160</v>
      </c>
      <c r="E1336" s="118" t="s">
        <v>689</v>
      </c>
      <c r="F1336" s="118" t="s">
        <v>685</v>
      </c>
      <c r="G1336" s="118" t="s">
        <v>696</v>
      </c>
      <c r="H1336" s="118" t="s">
        <v>728</v>
      </c>
      <c r="I1336" s="118">
        <v>0</v>
      </c>
      <c r="J1336" s="118">
        <v>0</v>
      </c>
      <c r="K1336" s="118"/>
      <c r="L1336" s="130"/>
    </row>
    <row r="1337" spans="1:12">
      <c r="A1337" s="118" t="s">
        <v>683</v>
      </c>
      <c r="B1337" s="118" t="s">
        <v>684</v>
      </c>
      <c r="C1337" s="118" t="s">
        <v>159</v>
      </c>
      <c r="D1337" s="118" t="s">
        <v>160</v>
      </c>
      <c r="E1337" s="118" t="s">
        <v>689</v>
      </c>
      <c r="F1337" s="118" t="s">
        <v>685</v>
      </c>
      <c r="G1337" s="118" t="s">
        <v>696</v>
      </c>
      <c r="H1337" s="118" t="s">
        <v>729</v>
      </c>
      <c r="I1337" s="118">
        <v>0</v>
      </c>
      <c r="J1337" s="118">
        <v>0</v>
      </c>
      <c r="K1337" s="118"/>
      <c r="L1337" s="130"/>
    </row>
    <row r="1338" spans="1:12">
      <c r="A1338" s="118" t="s">
        <v>683</v>
      </c>
      <c r="B1338" s="118" t="s">
        <v>684</v>
      </c>
      <c r="C1338" s="118" t="s">
        <v>159</v>
      </c>
      <c r="D1338" s="118" t="s">
        <v>160</v>
      </c>
      <c r="E1338" s="118" t="s">
        <v>689</v>
      </c>
      <c r="F1338" s="118" t="s">
        <v>685</v>
      </c>
      <c r="G1338" s="118" t="s">
        <v>696</v>
      </c>
      <c r="H1338" s="118" t="s">
        <v>731</v>
      </c>
      <c r="I1338" s="118">
        <v>0</v>
      </c>
      <c r="J1338" s="118">
        <v>0</v>
      </c>
      <c r="K1338" s="118"/>
      <c r="L1338" s="130"/>
    </row>
    <row r="1339" spans="1:12">
      <c r="A1339" s="118" t="s">
        <v>683</v>
      </c>
      <c r="B1339" s="118" t="s">
        <v>684</v>
      </c>
      <c r="C1339" s="118" t="s">
        <v>159</v>
      </c>
      <c r="D1339" s="118" t="s">
        <v>160</v>
      </c>
      <c r="E1339" s="118" t="s">
        <v>689</v>
      </c>
      <c r="F1339" s="118" t="s">
        <v>685</v>
      </c>
      <c r="G1339" s="118" t="s">
        <v>696</v>
      </c>
      <c r="H1339" s="118" t="s">
        <v>725</v>
      </c>
      <c r="I1339" s="118">
        <v>0</v>
      </c>
      <c r="J1339" s="118">
        <v>0</v>
      </c>
      <c r="K1339" s="118"/>
      <c r="L1339" s="130"/>
    </row>
    <row r="1340" spans="1:12">
      <c r="A1340" s="118" t="s">
        <v>683</v>
      </c>
      <c r="B1340" s="118" t="s">
        <v>684</v>
      </c>
      <c r="C1340" s="118" t="s">
        <v>159</v>
      </c>
      <c r="D1340" s="118" t="s">
        <v>160</v>
      </c>
      <c r="E1340" s="118" t="s">
        <v>689</v>
      </c>
      <c r="F1340" s="118" t="s">
        <v>685</v>
      </c>
      <c r="G1340" s="118" t="s">
        <v>696</v>
      </c>
      <c r="H1340" s="118" t="s">
        <v>732</v>
      </c>
      <c r="I1340" s="118">
        <v>0</v>
      </c>
      <c r="J1340" s="118">
        <v>0</v>
      </c>
      <c r="K1340" s="118"/>
      <c r="L1340" s="130"/>
    </row>
    <row r="1341" spans="1:12">
      <c r="A1341" s="118" t="s">
        <v>683</v>
      </c>
      <c r="B1341" s="118" t="s">
        <v>684</v>
      </c>
      <c r="C1341" s="118" t="s">
        <v>159</v>
      </c>
      <c r="D1341" s="118" t="s">
        <v>160</v>
      </c>
      <c r="E1341" s="118" t="s">
        <v>689</v>
      </c>
      <c r="F1341" s="118" t="s">
        <v>685</v>
      </c>
      <c r="G1341" s="118" t="s">
        <v>696</v>
      </c>
      <c r="H1341" s="118" t="s">
        <v>730</v>
      </c>
      <c r="I1341" s="118">
        <v>0</v>
      </c>
      <c r="J1341" s="118">
        <v>0</v>
      </c>
      <c r="K1341" s="118"/>
      <c r="L1341" s="130"/>
    </row>
    <row r="1342" spans="1:12">
      <c r="A1342" s="118" t="s">
        <v>683</v>
      </c>
      <c r="B1342" s="118" t="s">
        <v>684</v>
      </c>
      <c r="C1342" s="118" t="s">
        <v>159</v>
      </c>
      <c r="D1342" s="118" t="s">
        <v>160</v>
      </c>
      <c r="E1342" s="118" t="s">
        <v>733</v>
      </c>
      <c r="F1342" s="118" t="s">
        <v>685</v>
      </c>
      <c r="G1342" s="118" t="s">
        <v>696</v>
      </c>
      <c r="H1342" s="118" t="s">
        <v>728</v>
      </c>
      <c r="I1342" s="118">
        <v>0</v>
      </c>
      <c r="J1342" s="118">
        <v>0</v>
      </c>
      <c r="K1342" s="118"/>
      <c r="L1342" s="130"/>
    </row>
    <row r="1343" spans="1:12">
      <c r="A1343" s="118" t="s">
        <v>683</v>
      </c>
      <c r="B1343" s="118" t="s">
        <v>684</v>
      </c>
      <c r="C1343" s="118" t="s">
        <v>159</v>
      </c>
      <c r="D1343" s="118" t="s">
        <v>160</v>
      </c>
      <c r="E1343" s="118" t="s">
        <v>733</v>
      </c>
      <c r="F1343" s="118" t="s">
        <v>685</v>
      </c>
      <c r="G1343" s="118" t="s">
        <v>696</v>
      </c>
      <c r="H1343" s="118" t="s">
        <v>729</v>
      </c>
      <c r="I1343" s="118">
        <v>0</v>
      </c>
      <c r="J1343" s="118">
        <v>0</v>
      </c>
      <c r="K1343" s="118"/>
      <c r="L1343" s="130"/>
    </row>
    <row r="1344" spans="1:12">
      <c r="A1344" s="118" t="s">
        <v>683</v>
      </c>
      <c r="B1344" s="118" t="s">
        <v>684</v>
      </c>
      <c r="C1344" s="118" t="s">
        <v>159</v>
      </c>
      <c r="D1344" s="118" t="s">
        <v>160</v>
      </c>
      <c r="E1344" s="118" t="s">
        <v>733</v>
      </c>
      <c r="F1344" s="118" t="s">
        <v>685</v>
      </c>
      <c r="G1344" s="118" t="s">
        <v>696</v>
      </c>
      <c r="H1344" s="118" t="s">
        <v>730</v>
      </c>
      <c r="I1344" s="118">
        <v>0</v>
      </c>
      <c r="J1344" s="118">
        <v>0</v>
      </c>
      <c r="K1344" s="118"/>
      <c r="L1344" s="130"/>
    </row>
    <row r="1345" spans="1:12">
      <c r="A1345" s="118" t="s">
        <v>683</v>
      </c>
      <c r="B1345" s="118" t="s">
        <v>684</v>
      </c>
      <c r="C1345" s="118" t="s">
        <v>159</v>
      </c>
      <c r="D1345" s="118" t="s">
        <v>311</v>
      </c>
      <c r="E1345" s="118" t="s">
        <v>311</v>
      </c>
      <c r="F1345" s="118" t="s">
        <v>685</v>
      </c>
      <c r="G1345" s="118" t="s">
        <v>696</v>
      </c>
      <c r="H1345" s="118" t="s">
        <v>728</v>
      </c>
      <c r="I1345" s="118">
        <v>0</v>
      </c>
      <c r="J1345" s="118">
        <v>0</v>
      </c>
      <c r="K1345" s="118"/>
      <c r="L1345" s="130"/>
    </row>
    <row r="1346" spans="1:12">
      <c r="A1346" s="118" t="s">
        <v>683</v>
      </c>
      <c r="B1346" s="118" t="s">
        <v>684</v>
      </c>
      <c r="C1346" s="118" t="s">
        <v>159</v>
      </c>
      <c r="D1346" s="118" t="s">
        <v>311</v>
      </c>
      <c r="E1346" s="118" t="s">
        <v>311</v>
      </c>
      <c r="F1346" s="118" t="s">
        <v>685</v>
      </c>
      <c r="G1346" s="118" t="s">
        <v>696</v>
      </c>
      <c r="H1346" s="118" t="s">
        <v>729</v>
      </c>
      <c r="I1346" s="118">
        <v>0</v>
      </c>
      <c r="J1346" s="118">
        <v>0</v>
      </c>
      <c r="K1346" s="118"/>
      <c r="L1346" s="130"/>
    </row>
    <row r="1347" spans="1:12">
      <c r="A1347" s="118" t="s">
        <v>683</v>
      </c>
      <c r="B1347" s="118" t="s">
        <v>684</v>
      </c>
      <c r="C1347" s="118" t="s">
        <v>159</v>
      </c>
      <c r="D1347" s="118" t="s">
        <v>311</v>
      </c>
      <c r="E1347" s="118" t="s">
        <v>311</v>
      </c>
      <c r="F1347" s="118" t="s">
        <v>685</v>
      </c>
      <c r="G1347" s="118" t="s">
        <v>696</v>
      </c>
      <c r="H1347" s="118" t="s">
        <v>731</v>
      </c>
      <c r="I1347" s="118">
        <v>0</v>
      </c>
      <c r="J1347" s="118">
        <v>0</v>
      </c>
      <c r="K1347" s="118"/>
      <c r="L1347" s="130"/>
    </row>
    <row r="1348" spans="1:12">
      <c r="A1348" s="118" t="s">
        <v>683</v>
      </c>
      <c r="B1348" s="118" t="s">
        <v>684</v>
      </c>
      <c r="C1348" s="118" t="s">
        <v>159</v>
      </c>
      <c r="D1348" s="118" t="s">
        <v>311</v>
      </c>
      <c r="E1348" s="118" t="s">
        <v>311</v>
      </c>
      <c r="F1348" s="118" t="s">
        <v>685</v>
      </c>
      <c r="G1348" s="118" t="s">
        <v>696</v>
      </c>
      <c r="H1348" s="118" t="s">
        <v>730</v>
      </c>
      <c r="I1348" s="118">
        <v>0</v>
      </c>
      <c r="J1348" s="118">
        <v>0</v>
      </c>
      <c r="K1348" s="118"/>
      <c r="L1348" s="130"/>
    </row>
    <row r="1349" spans="1:12">
      <c r="A1349" s="118" t="s">
        <v>683</v>
      </c>
      <c r="B1349" s="118" t="s">
        <v>684</v>
      </c>
      <c r="C1349" s="118" t="s">
        <v>159</v>
      </c>
      <c r="D1349" s="118" t="s">
        <v>206</v>
      </c>
      <c r="E1349" s="118" t="s">
        <v>254</v>
      </c>
      <c r="F1349" s="118" t="s">
        <v>685</v>
      </c>
      <c r="G1349" s="118" t="s">
        <v>696</v>
      </c>
      <c r="H1349" s="118" t="s">
        <v>728</v>
      </c>
      <c r="I1349" s="118">
        <v>0</v>
      </c>
      <c r="J1349" s="118">
        <v>0</v>
      </c>
      <c r="K1349" s="118"/>
      <c r="L1349" s="130"/>
    </row>
    <row r="1350" spans="1:12">
      <c r="A1350" s="118" t="s">
        <v>683</v>
      </c>
      <c r="B1350" s="118" t="s">
        <v>684</v>
      </c>
      <c r="C1350" s="118" t="s">
        <v>159</v>
      </c>
      <c r="D1350" s="118" t="s">
        <v>206</v>
      </c>
      <c r="E1350" s="118" t="s">
        <v>254</v>
      </c>
      <c r="F1350" s="118" t="s">
        <v>685</v>
      </c>
      <c r="G1350" s="118" t="s">
        <v>696</v>
      </c>
      <c r="H1350" s="118" t="s">
        <v>729</v>
      </c>
      <c r="I1350" s="118">
        <v>0</v>
      </c>
      <c r="J1350" s="118">
        <v>0</v>
      </c>
      <c r="K1350" s="118"/>
      <c r="L1350" s="130"/>
    </row>
    <row r="1351" spans="1:12">
      <c r="A1351" s="118" t="s">
        <v>683</v>
      </c>
      <c r="B1351" s="118" t="s">
        <v>684</v>
      </c>
      <c r="C1351" s="118" t="s">
        <v>159</v>
      </c>
      <c r="D1351" s="118" t="s">
        <v>206</v>
      </c>
      <c r="E1351" s="118" t="s">
        <v>254</v>
      </c>
      <c r="F1351" s="118" t="s">
        <v>685</v>
      </c>
      <c r="G1351" s="118" t="s">
        <v>696</v>
      </c>
      <c r="H1351" s="118" t="s">
        <v>731</v>
      </c>
      <c r="I1351" s="118">
        <v>0</v>
      </c>
      <c r="J1351" s="118">
        <v>0</v>
      </c>
      <c r="K1351" s="118"/>
      <c r="L1351" s="130"/>
    </row>
    <row r="1352" spans="1:12">
      <c r="A1352" s="118" t="s">
        <v>683</v>
      </c>
      <c r="B1352" s="118" t="s">
        <v>684</v>
      </c>
      <c r="C1352" s="118" t="s">
        <v>159</v>
      </c>
      <c r="D1352" s="118" t="s">
        <v>206</v>
      </c>
      <c r="E1352" s="118" t="s">
        <v>254</v>
      </c>
      <c r="F1352" s="118" t="s">
        <v>685</v>
      </c>
      <c r="G1352" s="118" t="s">
        <v>696</v>
      </c>
      <c r="H1352" s="118" t="s">
        <v>732</v>
      </c>
      <c r="I1352" s="118">
        <v>0</v>
      </c>
      <c r="J1352" s="118">
        <v>0</v>
      </c>
      <c r="K1352" s="118"/>
      <c r="L1352" s="130"/>
    </row>
    <row r="1353" spans="1:12">
      <c r="A1353" s="118" t="s">
        <v>683</v>
      </c>
      <c r="B1353" s="118" t="s">
        <v>684</v>
      </c>
      <c r="C1353" s="118" t="s">
        <v>159</v>
      </c>
      <c r="D1353" s="118" t="s">
        <v>206</v>
      </c>
      <c r="E1353" s="118" t="s">
        <v>254</v>
      </c>
      <c r="F1353" s="118" t="s">
        <v>685</v>
      </c>
      <c r="G1353" s="118" t="s">
        <v>696</v>
      </c>
      <c r="H1353" s="118" t="s">
        <v>730</v>
      </c>
      <c r="I1353" s="118">
        <v>0</v>
      </c>
      <c r="J1353" s="118">
        <v>0</v>
      </c>
      <c r="K1353" s="118"/>
      <c r="L1353" s="130"/>
    </row>
    <row r="1354" spans="1:12">
      <c r="A1354" s="118" t="s">
        <v>683</v>
      </c>
      <c r="B1354" s="118" t="s">
        <v>684</v>
      </c>
      <c r="C1354" s="118" t="s">
        <v>159</v>
      </c>
      <c r="D1354" s="118" t="s">
        <v>160</v>
      </c>
      <c r="E1354" s="118" t="s">
        <v>690</v>
      </c>
      <c r="F1354" s="118" t="s">
        <v>685</v>
      </c>
      <c r="G1354" s="118" t="s">
        <v>696</v>
      </c>
      <c r="H1354" s="118" t="s">
        <v>728</v>
      </c>
      <c r="I1354" s="118">
        <v>0</v>
      </c>
      <c r="J1354" s="118">
        <v>0</v>
      </c>
      <c r="K1354" s="118"/>
      <c r="L1354" s="130"/>
    </row>
    <row r="1355" spans="1:12">
      <c r="A1355" s="118" t="s">
        <v>683</v>
      </c>
      <c r="B1355" s="118" t="s">
        <v>684</v>
      </c>
      <c r="C1355" s="118" t="s">
        <v>159</v>
      </c>
      <c r="D1355" s="118" t="s">
        <v>160</v>
      </c>
      <c r="E1355" s="118" t="s">
        <v>690</v>
      </c>
      <c r="F1355" s="118" t="s">
        <v>685</v>
      </c>
      <c r="G1355" s="118" t="s">
        <v>696</v>
      </c>
      <c r="H1355" s="118" t="s">
        <v>729</v>
      </c>
      <c r="I1355" s="118">
        <v>0</v>
      </c>
      <c r="J1355" s="118">
        <v>0</v>
      </c>
      <c r="K1355" s="118"/>
      <c r="L1355" s="130"/>
    </row>
    <row r="1356" spans="1:12">
      <c r="A1356" s="118" t="s">
        <v>683</v>
      </c>
      <c r="B1356" s="118" t="s">
        <v>684</v>
      </c>
      <c r="C1356" s="118" t="s">
        <v>159</v>
      </c>
      <c r="D1356" s="118" t="s">
        <v>160</v>
      </c>
      <c r="E1356" s="118" t="s">
        <v>690</v>
      </c>
      <c r="F1356" s="118" t="s">
        <v>685</v>
      </c>
      <c r="G1356" s="118" t="s">
        <v>696</v>
      </c>
      <c r="H1356" s="118" t="s">
        <v>731</v>
      </c>
      <c r="I1356" s="118">
        <v>0</v>
      </c>
      <c r="J1356" s="118">
        <v>0</v>
      </c>
      <c r="K1356" s="118"/>
      <c r="L1356" s="130"/>
    </row>
    <row r="1357" spans="1:12">
      <c r="A1357" s="118" t="s">
        <v>683</v>
      </c>
      <c r="B1357" s="118" t="s">
        <v>684</v>
      </c>
      <c r="C1357" s="118" t="s">
        <v>159</v>
      </c>
      <c r="D1357" s="118" t="s">
        <v>160</v>
      </c>
      <c r="E1357" s="118" t="s">
        <v>690</v>
      </c>
      <c r="F1357" s="118" t="s">
        <v>685</v>
      </c>
      <c r="G1357" s="118" t="s">
        <v>696</v>
      </c>
      <c r="H1357" s="118" t="s">
        <v>732</v>
      </c>
      <c r="I1357" s="118">
        <v>0</v>
      </c>
      <c r="J1357" s="118">
        <v>0</v>
      </c>
      <c r="K1357" s="118"/>
      <c r="L1357" s="130"/>
    </row>
    <row r="1358" spans="1:12">
      <c r="A1358" s="118" t="s">
        <v>683</v>
      </c>
      <c r="B1358" s="118" t="s">
        <v>684</v>
      </c>
      <c r="C1358" s="118" t="s">
        <v>159</v>
      </c>
      <c r="D1358" s="118" t="s">
        <v>160</v>
      </c>
      <c r="E1358" s="118" t="s">
        <v>366</v>
      </c>
      <c r="F1358" s="118" t="s">
        <v>685</v>
      </c>
      <c r="G1358" s="118" t="s">
        <v>696</v>
      </c>
      <c r="H1358" s="118" t="s">
        <v>728</v>
      </c>
      <c r="I1358" s="118">
        <v>0</v>
      </c>
      <c r="J1358" s="118">
        <v>0</v>
      </c>
      <c r="K1358" s="118"/>
      <c r="L1358" s="130"/>
    </row>
    <row r="1359" spans="1:12">
      <c r="A1359" s="118" t="s">
        <v>683</v>
      </c>
      <c r="B1359" s="118" t="s">
        <v>684</v>
      </c>
      <c r="C1359" s="118" t="s">
        <v>159</v>
      </c>
      <c r="D1359" s="118" t="s">
        <v>160</v>
      </c>
      <c r="E1359" s="118" t="s">
        <v>366</v>
      </c>
      <c r="F1359" s="118" t="s">
        <v>685</v>
      </c>
      <c r="G1359" s="118" t="s">
        <v>696</v>
      </c>
      <c r="H1359" s="118" t="s">
        <v>725</v>
      </c>
      <c r="I1359" s="118">
        <v>0</v>
      </c>
      <c r="J1359" s="118">
        <v>0</v>
      </c>
      <c r="K1359" s="118"/>
      <c r="L1359" s="130"/>
    </row>
    <row r="1360" spans="1:12">
      <c r="A1360" s="118" t="s">
        <v>683</v>
      </c>
      <c r="B1360" s="118" t="s">
        <v>684</v>
      </c>
      <c r="C1360" s="118" t="s">
        <v>159</v>
      </c>
      <c r="D1360" s="118" t="s">
        <v>160</v>
      </c>
      <c r="E1360" s="118" t="s">
        <v>691</v>
      </c>
      <c r="F1360" s="118" t="s">
        <v>685</v>
      </c>
      <c r="G1360" s="118" t="s">
        <v>696</v>
      </c>
      <c r="H1360" s="118" t="s">
        <v>728</v>
      </c>
      <c r="I1360" s="118">
        <v>0</v>
      </c>
      <c r="J1360" s="118">
        <v>0</v>
      </c>
      <c r="K1360" s="118"/>
      <c r="L1360" s="130"/>
    </row>
    <row r="1361" spans="1:12">
      <c r="A1361" s="118" t="s">
        <v>683</v>
      </c>
      <c r="B1361" s="118" t="s">
        <v>684</v>
      </c>
      <c r="C1361" s="118" t="s">
        <v>159</v>
      </c>
      <c r="D1361" s="118" t="s">
        <v>160</v>
      </c>
      <c r="E1361" s="118" t="s">
        <v>691</v>
      </c>
      <c r="F1361" s="118" t="s">
        <v>685</v>
      </c>
      <c r="G1361" s="118" t="s">
        <v>696</v>
      </c>
      <c r="H1361" s="118" t="s">
        <v>729</v>
      </c>
      <c r="I1361" s="118">
        <v>0</v>
      </c>
      <c r="J1361" s="118">
        <v>0</v>
      </c>
      <c r="K1361" s="118"/>
      <c r="L1361" s="130"/>
    </row>
    <row r="1362" spans="1:12">
      <c r="A1362" s="118" t="s">
        <v>683</v>
      </c>
      <c r="B1362" s="118" t="s">
        <v>684</v>
      </c>
      <c r="C1362" s="118" t="s">
        <v>159</v>
      </c>
      <c r="D1362" s="118" t="s">
        <v>160</v>
      </c>
      <c r="E1362" s="118" t="s">
        <v>691</v>
      </c>
      <c r="F1362" s="118" t="s">
        <v>685</v>
      </c>
      <c r="G1362" s="118" t="s">
        <v>696</v>
      </c>
      <c r="H1362" s="118" t="s">
        <v>731</v>
      </c>
      <c r="I1362" s="118">
        <v>0</v>
      </c>
      <c r="J1362" s="118">
        <v>0</v>
      </c>
      <c r="K1362" s="118"/>
      <c r="L1362" s="130"/>
    </row>
    <row r="1363" spans="1:12">
      <c r="A1363" s="118" t="s">
        <v>683</v>
      </c>
      <c r="B1363" s="118" t="s">
        <v>684</v>
      </c>
      <c r="C1363" s="118" t="s">
        <v>159</v>
      </c>
      <c r="D1363" s="118" t="s">
        <v>160</v>
      </c>
      <c r="E1363" s="118" t="s">
        <v>691</v>
      </c>
      <c r="F1363" s="118" t="s">
        <v>685</v>
      </c>
      <c r="G1363" s="118" t="s">
        <v>696</v>
      </c>
      <c r="H1363" s="118" t="s">
        <v>732</v>
      </c>
      <c r="I1363" s="118">
        <v>0</v>
      </c>
      <c r="J1363" s="118">
        <v>0</v>
      </c>
      <c r="K1363" s="118"/>
      <c r="L1363" s="130"/>
    </row>
    <row r="1364" spans="1:12">
      <c r="A1364" s="118" t="s">
        <v>683</v>
      </c>
      <c r="B1364" s="118" t="s">
        <v>684</v>
      </c>
      <c r="C1364" s="118" t="s">
        <v>159</v>
      </c>
      <c r="D1364" s="118" t="s">
        <v>160</v>
      </c>
      <c r="E1364" s="118" t="s">
        <v>691</v>
      </c>
      <c r="F1364" s="118" t="s">
        <v>685</v>
      </c>
      <c r="G1364" s="118" t="s">
        <v>696</v>
      </c>
      <c r="H1364" s="118" t="s">
        <v>730</v>
      </c>
      <c r="I1364" s="118">
        <v>0</v>
      </c>
      <c r="J1364" s="118">
        <v>0</v>
      </c>
      <c r="K1364" s="118"/>
      <c r="L1364" s="130"/>
    </row>
    <row r="1365" spans="1:12">
      <c r="A1365" s="118" t="s">
        <v>683</v>
      </c>
      <c r="B1365" s="118" t="s">
        <v>684</v>
      </c>
      <c r="C1365" s="118" t="s">
        <v>159</v>
      </c>
      <c r="D1365" s="118" t="s">
        <v>169</v>
      </c>
      <c r="E1365" s="118" t="s">
        <v>371</v>
      </c>
      <c r="F1365" s="118" t="s">
        <v>605</v>
      </c>
      <c r="G1365" s="118" t="s">
        <v>696</v>
      </c>
      <c r="H1365" s="118" t="s">
        <v>725</v>
      </c>
      <c r="I1365" s="118">
        <v>900</v>
      </c>
      <c r="J1365" s="118">
        <v>720</v>
      </c>
      <c r="K1365" s="118"/>
      <c r="L1365" s="130"/>
    </row>
    <row r="1366" spans="1:12">
      <c r="A1366" s="118" t="s">
        <v>683</v>
      </c>
      <c r="B1366" s="118" t="s">
        <v>684</v>
      </c>
      <c r="C1366" s="118" t="s">
        <v>159</v>
      </c>
      <c r="D1366" s="118" t="s">
        <v>169</v>
      </c>
      <c r="E1366" s="118" t="s">
        <v>371</v>
      </c>
      <c r="F1366" s="118" t="s">
        <v>605</v>
      </c>
      <c r="G1366" s="118" t="s">
        <v>696</v>
      </c>
      <c r="H1366" s="118" t="s">
        <v>732</v>
      </c>
      <c r="I1366" s="118">
        <v>900</v>
      </c>
      <c r="J1366" s="118">
        <v>720</v>
      </c>
      <c r="K1366" s="118"/>
      <c r="L1366" s="130"/>
    </row>
    <row r="1367" spans="1:12">
      <c r="A1367" s="118" t="s">
        <v>683</v>
      </c>
      <c r="B1367" s="118" t="s">
        <v>684</v>
      </c>
      <c r="C1367" s="118" t="s">
        <v>159</v>
      </c>
      <c r="D1367" s="118" t="s">
        <v>160</v>
      </c>
      <c r="E1367" s="118" t="s">
        <v>168</v>
      </c>
      <c r="F1367" s="118" t="s">
        <v>605</v>
      </c>
      <c r="G1367" s="118" t="s">
        <v>696</v>
      </c>
      <c r="H1367" s="118" t="s">
        <v>725</v>
      </c>
      <c r="I1367" s="118">
        <v>300</v>
      </c>
      <c r="J1367" s="118">
        <v>240</v>
      </c>
      <c r="K1367" s="118"/>
      <c r="L1367" s="130"/>
    </row>
    <row r="1368" spans="1:12">
      <c r="A1368" s="118" t="s">
        <v>683</v>
      </c>
      <c r="B1368" s="118" t="s">
        <v>684</v>
      </c>
      <c r="C1368" s="118" t="s">
        <v>159</v>
      </c>
      <c r="D1368" s="118" t="s">
        <v>169</v>
      </c>
      <c r="E1368" s="118" t="s">
        <v>170</v>
      </c>
      <c r="F1368" s="118" t="s">
        <v>605</v>
      </c>
      <c r="G1368" s="118" t="s">
        <v>696</v>
      </c>
      <c r="H1368" s="118" t="s">
        <v>725</v>
      </c>
      <c r="I1368" s="118">
        <v>600</v>
      </c>
      <c r="J1368" s="118">
        <v>480</v>
      </c>
      <c r="K1368" s="118"/>
      <c r="L1368" s="130"/>
    </row>
    <row r="1369" spans="1:12">
      <c r="A1369" s="118" t="s">
        <v>683</v>
      </c>
      <c r="B1369" s="118" t="s">
        <v>684</v>
      </c>
      <c r="C1369" s="118" t="s">
        <v>159</v>
      </c>
      <c r="D1369" s="118" t="s">
        <v>169</v>
      </c>
      <c r="E1369" s="118" t="s">
        <v>170</v>
      </c>
      <c r="F1369" s="118" t="s">
        <v>605</v>
      </c>
      <c r="G1369" s="118" t="s">
        <v>696</v>
      </c>
      <c r="H1369" s="118" t="s">
        <v>732</v>
      </c>
      <c r="I1369" s="118">
        <v>450</v>
      </c>
      <c r="J1369" s="118">
        <v>360</v>
      </c>
      <c r="K1369" s="118"/>
      <c r="L1369" s="130"/>
    </row>
    <row r="1370" spans="1:12">
      <c r="A1370" s="118" t="s">
        <v>683</v>
      </c>
      <c r="B1370" s="118" t="s">
        <v>684</v>
      </c>
      <c r="C1370" s="118" t="s">
        <v>159</v>
      </c>
      <c r="D1370" s="118" t="s">
        <v>165</v>
      </c>
      <c r="E1370" s="118" t="s">
        <v>171</v>
      </c>
      <c r="F1370" s="118" t="s">
        <v>605</v>
      </c>
      <c r="G1370" s="118" t="s">
        <v>696</v>
      </c>
      <c r="H1370" s="118" t="s">
        <v>725</v>
      </c>
      <c r="I1370" s="118">
        <v>1000</v>
      </c>
      <c r="J1370" s="118">
        <v>800</v>
      </c>
      <c r="K1370" s="118"/>
      <c r="L1370" s="130"/>
    </row>
    <row r="1371" spans="1:12">
      <c r="A1371" s="118" t="s">
        <v>683</v>
      </c>
      <c r="B1371" s="118" t="s">
        <v>684</v>
      </c>
      <c r="C1371" s="118" t="s">
        <v>159</v>
      </c>
      <c r="D1371" s="118" t="s">
        <v>165</v>
      </c>
      <c r="E1371" s="118" t="s">
        <v>171</v>
      </c>
      <c r="F1371" s="118" t="s">
        <v>605</v>
      </c>
      <c r="G1371" s="118" t="s">
        <v>696</v>
      </c>
      <c r="H1371" s="118" t="s">
        <v>732</v>
      </c>
      <c r="I1371" s="118">
        <v>600</v>
      </c>
      <c r="J1371" s="118">
        <v>480</v>
      </c>
      <c r="K1371" s="118"/>
      <c r="L1371" s="130"/>
    </row>
    <row r="1372" spans="1:12">
      <c r="A1372" s="118" t="s">
        <v>683</v>
      </c>
      <c r="B1372" s="118" t="s">
        <v>684</v>
      </c>
      <c r="C1372" s="118" t="s">
        <v>159</v>
      </c>
      <c r="D1372" s="118" t="s">
        <v>182</v>
      </c>
      <c r="E1372" s="118" t="s">
        <v>693</v>
      </c>
      <c r="F1372" s="118" t="s">
        <v>605</v>
      </c>
      <c r="G1372" s="118" t="s">
        <v>696</v>
      </c>
      <c r="H1372" s="118" t="s">
        <v>725</v>
      </c>
      <c r="I1372" s="118">
        <v>300</v>
      </c>
      <c r="J1372" s="118">
        <v>240</v>
      </c>
      <c r="K1372" s="118"/>
      <c r="L1372" s="130"/>
    </row>
    <row r="1373" spans="1:12">
      <c r="A1373" s="118" t="s">
        <v>683</v>
      </c>
      <c r="B1373" s="118" t="s">
        <v>684</v>
      </c>
      <c r="C1373" s="118" t="s">
        <v>159</v>
      </c>
      <c r="D1373" s="118" t="s">
        <v>182</v>
      </c>
      <c r="E1373" s="118" t="s">
        <v>693</v>
      </c>
      <c r="F1373" s="118" t="s">
        <v>605</v>
      </c>
      <c r="G1373" s="118" t="s">
        <v>696</v>
      </c>
      <c r="H1373" s="118" t="s">
        <v>732</v>
      </c>
      <c r="I1373" s="118">
        <v>300</v>
      </c>
      <c r="J1373" s="118">
        <v>240</v>
      </c>
      <c r="K1373" s="118"/>
      <c r="L1373" s="130"/>
    </row>
    <row r="1374" spans="1:12">
      <c r="A1374" s="118" t="s">
        <v>683</v>
      </c>
      <c r="B1374" s="118" t="s">
        <v>684</v>
      </c>
      <c r="C1374" s="118" t="s">
        <v>159</v>
      </c>
      <c r="D1374" s="118" t="s">
        <v>182</v>
      </c>
      <c r="E1374" s="118" t="s">
        <v>315</v>
      </c>
      <c r="F1374" s="118" t="s">
        <v>605</v>
      </c>
      <c r="G1374" s="118" t="s">
        <v>696</v>
      </c>
      <c r="H1374" s="118" t="s">
        <v>725</v>
      </c>
      <c r="I1374" s="118">
        <v>650</v>
      </c>
      <c r="J1374" s="118">
        <v>520</v>
      </c>
      <c r="K1374" s="118"/>
      <c r="L1374" s="130"/>
    </row>
    <row r="1375" spans="1:12">
      <c r="A1375" s="118" t="s">
        <v>683</v>
      </c>
      <c r="B1375" s="118" t="s">
        <v>684</v>
      </c>
      <c r="C1375" s="118" t="s">
        <v>159</v>
      </c>
      <c r="D1375" s="118" t="s">
        <v>182</v>
      </c>
      <c r="E1375" s="118" t="s">
        <v>315</v>
      </c>
      <c r="F1375" s="118" t="s">
        <v>605</v>
      </c>
      <c r="G1375" s="118" t="s">
        <v>696</v>
      </c>
      <c r="H1375" s="118" t="s">
        <v>732</v>
      </c>
      <c r="I1375" s="118">
        <v>650</v>
      </c>
      <c r="J1375" s="118">
        <v>520</v>
      </c>
      <c r="K1375" s="118"/>
      <c r="L1375" s="130"/>
    </row>
    <row r="1376" spans="1:12">
      <c r="A1376" s="118" t="s">
        <v>683</v>
      </c>
      <c r="B1376" s="118" t="s">
        <v>684</v>
      </c>
      <c r="C1376" s="118" t="s">
        <v>159</v>
      </c>
      <c r="D1376" s="118" t="s">
        <v>165</v>
      </c>
      <c r="E1376" s="118" t="s">
        <v>184</v>
      </c>
      <c r="F1376" s="118" t="s">
        <v>605</v>
      </c>
      <c r="G1376" s="118" t="s">
        <v>696</v>
      </c>
      <c r="H1376" s="118" t="s">
        <v>725</v>
      </c>
      <c r="I1376" s="118">
        <v>1100</v>
      </c>
      <c r="J1376" s="118">
        <v>880</v>
      </c>
      <c r="K1376" s="118"/>
      <c r="L1376" s="130"/>
    </row>
    <row r="1377" spans="1:12">
      <c r="A1377" s="118" t="s">
        <v>683</v>
      </c>
      <c r="B1377" s="118" t="s">
        <v>684</v>
      </c>
      <c r="C1377" s="118" t="s">
        <v>159</v>
      </c>
      <c r="D1377" s="118" t="s">
        <v>165</v>
      </c>
      <c r="E1377" s="118" t="s">
        <v>184</v>
      </c>
      <c r="F1377" s="118" t="s">
        <v>605</v>
      </c>
      <c r="G1377" s="118" t="s">
        <v>696</v>
      </c>
      <c r="H1377" s="118" t="s">
        <v>732</v>
      </c>
      <c r="I1377" s="118">
        <v>1000</v>
      </c>
      <c r="J1377" s="118">
        <v>800</v>
      </c>
      <c r="K1377" s="118"/>
      <c r="L1377" s="130"/>
    </row>
    <row r="1378" spans="1:12">
      <c r="A1378" s="118" t="s">
        <v>683</v>
      </c>
      <c r="B1378" s="118" t="s">
        <v>684</v>
      </c>
      <c r="C1378" s="118" t="s">
        <v>159</v>
      </c>
      <c r="D1378" s="118" t="s">
        <v>165</v>
      </c>
      <c r="E1378" s="118" t="s">
        <v>184</v>
      </c>
      <c r="F1378" s="118" t="s">
        <v>605</v>
      </c>
      <c r="G1378" s="118" t="s">
        <v>696</v>
      </c>
      <c r="H1378" s="118" t="s">
        <v>730</v>
      </c>
      <c r="I1378" s="118">
        <v>1000</v>
      </c>
      <c r="J1378" s="118">
        <v>800</v>
      </c>
      <c r="K1378" s="118"/>
      <c r="L1378" s="130"/>
    </row>
    <row r="1379" spans="1:12">
      <c r="A1379" s="118" t="s">
        <v>683</v>
      </c>
      <c r="B1379" s="118" t="s">
        <v>684</v>
      </c>
      <c r="C1379" s="118" t="s">
        <v>159</v>
      </c>
      <c r="D1379" s="118" t="s">
        <v>160</v>
      </c>
      <c r="E1379" s="118" t="s">
        <v>578</v>
      </c>
      <c r="F1379" s="118" t="s">
        <v>605</v>
      </c>
      <c r="G1379" s="118" t="s">
        <v>696</v>
      </c>
      <c r="H1379" s="118" t="s">
        <v>725</v>
      </c>
      <c r="I1379" s="118">
        <v>400</v>
      </c>
      <c r="J1379" s="118">
        <v>320</v>
      </c>
      <c r="K1379" s="118"/>
      <c r="L1379" s="130"/>
    </row>
    <row r="1380" spans="1:12">
      <c r="A1380" s="118" t="s">
        <v>683</v>
      </c>
      <c r="B1380" s="118" t="s">
        <v>684</v>
      </c>
      <c r="C1380" s="118" t="s">
        <v>159</v>
      </c>
      <c r="D1380" s="118" t="s">
        <v>160</v>
      </c>
      <c r="E1380" s="118" t="s">
        <v>329</v>
      </c>
      <c r="F1380" s="118" t="s">
        <v>605</v>
      </c>
      <c r="G1380" s="118" t="s">
        <v>696</v>
      </c>
      <c r="H1380" s="118" t="s">
        <v>725</v>
      </c>
      <c r="I1380" s="118">
        <v>400</v>
      </c>
      <c r="J1380" s="118">
        <v>320</v>
      </c>
      <c r="K1380" s="118"/>
      <c r="L1380" s="130"/>
    </row>
    <row r="1381" spans="1:12">
      <c r="A1381" s="118" t="s">
        <v>683</v>
      </c>
      <c r="B1381" s="118" t="s">
        <v>684</v>
      </c>
      <c r="C1381" s="118" t="s">
        <v>159</v>
      </c>
      <c r="D1381" s="118" t="s">
        <v>160</v>
      </c>
      <c r="E1381" s="118" t="s">
        <v>354</v>
      </c>
      <c r="F1381" s="118" t="s">
        <v>605</v>
      </c>
      <c r="G1381" s="118" t="s">
        <v>696</v>
      </c>
      <c r="H1381" s="118" t="s">
        <v>725</v>
      </c>
      <c r="I1381" s="118">
        <v>450</v>
      </c>
      <c r="J1381" s="118">
        <v>360</v>
      </c>
      <c r="K1381" s="118"/>
      <c r="L1381" s="130"/>
    </row>
    <row r="1382" spans="1:12">
      <c r="A1382" s="118" t="s">
        <v>683</v>
      </c>
      <c r="B1382" s="118" t="s">
        <v>684</v>
      </c>
      <c r="C1382" s="118" t="s">
        <v>159</v>
      </c>
      <c r="D1382" s="118" t="s">
        <v>165</v>
      </c>
      <c r="E1382" s="118" t="s">
        <v>191</v>
      </c>
      <c r="F1382" s="118" t="s">
        <v>605</v>
      </c>
      <c r="G1382" s="118" t="s">
        <v>696</v>
      </c>
      <c r="H1382" s="118" t="s">
        <v>725</v>
      </c>
      <c r="I1382" s="118">
        <v>1100</v>
      </c>
      <c r="J1382" s="118">
        <v>880</v>
      </c>
      <c r="K1382" s="118"/>
      <c r="L1382" s="130"/>
    </row>
    <row r="1383" spans="1:12">
      <c r="A1383" s="118" t="s">
        <v>683</v>
      </c>
      <c r="B1383" s="118" t="s">
        <v>684</v>
      </c>
      <c r="C1383" s="118" t="s">
        <v>159</v>
      </c>
      <c r="D1383" s="118" t="s">
        <v>165</v>
      </c>
      <c r="E1383" s="118" t="s">
        <v>191</v>
      </c>
      <c r="F1383" s="118" t="s">
        <v>605</v>
      </c>
      <c r="G1383" s="118" t="s">
        <v>696</v>
      </c>
      <c r="H1383" s="118" t="s">
        <v>732</v>
      </c>
      <c r="I1383" s="118">
        <v>1100</v>
      </c>
      <c r="J1383" s="118">
        <v>880</v>
      </c>
      <c r="K1383" s="118"/>
      <c r="L1383" s="130"/>
    </row>
    <row r="1384" spans="1:12">
      <c r="A1384" s="118" t="s">
        <v>683</v>
      </c>
      <c r="B1384" s="118" t="s">
        <v>684</v>
      </c>
      <c r="C1384" s="118" t="s">
        <v>159</v>
      </c>
      <c r="D1384" s="118" t="s">
        <v>165</v>
      </c>
      <c r="E1384" s="118" t="s">
        <v>191</v>
      </c>
      <c r="F1384" s="118" t="s">
        <v>605</v>
      </c>
      <c r="G1384" s="118" t="s">
        <v>696</v>
      </c>
      <c r="H1384" s="118" t="s">
        <v>730</v>
      </c>
      <c r="I1384" s="118">
        <v>1000</v>
      </c>
      <c r="J1384" s="118">
        <v>800</v>
      </c>
      <c r="K1384" s="118"/>
      <c r="L1384" s="130"/>
    </row>
    <row r="1385" spans="1:12">
      <c r="A1385" s="118" t="s">
        <v>683</v>
      </c>
      <c r="B1385" s="118" t="s">
        <v>684</v>
      </c>
      <c r="C1385" s="118" t="s">
        <v>159</v>
      </c>
      <c r="D1385" s="118" t="s">
        <v>160</v>
      </c>
      <c r="E1385" s="118" t="s">
        <v>193</v>
      </c>
      <c r="F1385" s="118" t="s">
        <v>605</v>
      </c>
      <c r="G1385" s="118" t="s">
        <v>696</v>
      </c>
      <c r="H1385" s="118" t="s">
        <v>725</v>
      </c>
      <c r="I1385" s="118">
        <v>700</v>
      </c>
      <c r="J1385" s="118">
        <v>560</v>
      </c>
      <c r="K1385" s="118"/>
      <c r="L1385" s="130"/>
    </row>
    <row r="1386" spans="1:12">
      <c r="A1386" s="118" t="s">
        <v>683</v>
      </c>
      <c r="B1386" s="118" t="s">
        <v>684</v>
      </c>
      <c r="C1386" s="118" t="s">
        <v>159</v>
      </c>
      <c r="D1386" s="118" t="s">
        <v>182</v>
      </c>
      <c r="E1386" s="118" t="s">
        <v>316</v>
      </c>
      <c r="F1386" s="118" t="s">
        <v>605</v>
      </c>
      <c r="G1386" s="118" t="s">
        <v>696</v>
      </c>
      <c r="H1386" s="118" t="s">
        <v>725</v>
      </c>
      <c r="I1386" s="118">
        <v>100</v>
      </c>
      <c r="J1386" s="118">
        <v>80</v>
      </c>
      <c r="K1386" s="118"/>
      <c r="L1386" s="130"/>
    </row>
    <row r="1387" spans="1:12">
      <c r="A1387" s="118" t="s">
        <v>683</v>
      </c>
      <c r="B1387" s="118" t="s">
        <v>684</v>
      </c>
      <c r="C1387" s="118" t="s">
        <v>159</v>
      </c>
      <c r="D1387" s="118" t="s">
        <v>182</v>
      </c>
      <c r="E1387" s="118" t="s">
        <v>316</v>
      </c>
      <c r="F1387" s="118" t="s">
        <v>605</v>
      </c>
      <c r="G1387" s="118" t="s">
        <v>696</v>
      </c>
      <c r="H1387" s="118" t="s">
        <v>732</v>
      </c>
      <c r="I1387" s="118">
        <v>100</v>
      </c>
      <c r="J1387" s="118">
        <v>80</v>
      </c>
      <c r="K1387" s="118"/>
      <c r="L1387" s="130"/>
    </row>
    <row r="1388" spans="1:12">
      <c r="A1388" s="118" t="s">
        <v>683</v>
      </c>
      <c r="B1388" s="118" t="s">
        <v>684</v>
      </c>
      <c r="C1388" s="118" t="s">
        <v>159</v>
      </c>
      <c r="D1388" s="118" t="s">
        <v>182</v>
      </c>
      <c r="E1388" s="118" t="s">
        <v>316</v>
      </c>
      <c r="F1388" s="118" t="s">
        <v>605</v>
      </c>
      <c r="G1388" s="118" t="s">
        <v>696</v>
      </c>
      <c r="H1388" s="118" t="s">
        <v>730</v>
      </c>
      <c r="I1388" s="118">
        <v>0</v>
      </c>
      <c r="J1388" s="118">
        <v>0</v>
      </c>
      <c r="K1388" s="118"/>
      <c r="L1388" s="130"/>
    </row>
    <row r="1389" spans="1:12">
      <c r="A1389" s="118" t="s">
        <v>683</v>
      </c>
      <c r="B1389" s="118" t="s">
        <v>684</v>
      </c>
      <c r="C1389" s="118" t="s">
        <v>159</v>
      </c>
      <c r="D1389" s="118" t="s">
        <v>390</v>
      </c>
      <c r="E1389" s="118" t="s">
        <v>630</v>
      </c>
      <c r="F1389" s="118" t="s">
        <v>605</v>
      </c>
      <c r="G1389" s="118" t="s">
        <v>696</v>
      </c>
      <c r="H1389" s="118" t="s">
        <v>728</v>
      </c>
      <c r="I1389" s="118">
        <v>300</v>
      </c>
      <c r="J1389" s="118">
        <v>240</v>
      </c>
      <c r="K1389" s="118"/>
      <c r="L1389" s="130"/>
    </row>
    <row r="1390" spans="1:12">
      <c r="A1390" s="118" t="s">
        <v>683</v>
      </c>
      <c r="B1390" s="118" t="s">
        <v>684</v>
      </c>
      <c r="C1390" s="118" t="s">
        <v>159</v>
      </c>
      <c r="D1390" s="118" t="s">
        <v>390</v>
      </c>
      <c r="E1390" s="118" t="s">
        <v>630</v>
      </c>
      <c r="F1390" s="118" t="s">
        <v>605</v>
      </c>
      <c r="G1390" s="118" t="s">
        <v>696</v>
      </c>
      <c r="H1390" s="118" t="s">
        <v>729</v>
      </c>
      <c r="I1390" s="118">
        <v>300</v>
      </c>
      <c r="J1390" s="118">
        <v>240</v>
      </c>
      <c r="K1390" s="118"/>
      <c r="L1390" s="130"/>
    </row>
    <row r="1391" spans="1:12">
      <c r="A1391" s="118" t="s">
        <v>683</v>
      </c>
      <c r="B1391" s="118" t="s">
        <v>684</v>
      </c>
      <c r="C1391" s="118" t="s">
        <v>159</v>
      </c>
      <c r="D1391" s="118" t="s">
        <v>390</v>
      </c>
      <c r="E1391" s="118" t="s">
        <v>630</v>
      </c>
      <c r="F1391" s="118" t="s">
        <v>605</v>
      </c>
      <c r="G1391" s="118" t="s">
        <v>696</v>
      </c>
      <c r="H1391" s="118" t="s">
        <v>731</v>
      </c>
      <c r="I1391" s="118">
        <v>300</v>
      </c>
      <c r="J1391" s="118">
        <v>240</v>
      </c>
      <c r="K1391" s="118"/>
      <c r="L1391" s="130"/>
    </row>
    <row r="1392" spans="1:12">
      <c r="A1392" s="118" t="s">
        <v>683</v>
      </c>
      <c r="B1392" s="118" t="s">
        <v>684</v>
      </c>
      <c r="C1392" s="118" t="s">
        <v>159</v>
      </c>
      <c r="D1392" s="118" t="s">
        <v>390</v>
      </c>
      <c r="E1392" s="118" t="s">
        <v>630</v>
      </c>
      <c r="F1392" s="118" t="s">
        <v>605</v>
      </c>
      <c r="G1392" s="118" t="s">
        <v>696</v>
      </c>
      <c r="H1392" s="118" t="s">
        <v>725</v>
      </c>
      <c r="I1392" s="118">
        <v>300</v>
      </c>
      <c r="J1392" s="118">
        <v>240</v>
      </c>
      <c r="K1392" s="118"/>
      <c r="L1392" s="130"/>
    </row>
    <row r="1393" spans="1:12">
      <c r="A1393" s="118" t="s">
        <v>683</v>
      </c>
      <c r="B1393" s="118" t="s">
        <v>684</v>
      </c>
      <c r="C1393" s="118" t="s">
        <v>159</v>
      </c>
      <c r="D1393" s="118" t="s">
        <v>390</v>
      </c>
      <c r="E1393" s="118" t="s">
        <v>630</v>
      </c>
      <c r="F1393" s="118" t="s">
        <v>605</v>
      </c>
      <c r="G1393" s="118" t="s">
        <v>696</v>
      </c>
      <c r="H1393" s="118" t="s">
        <v>732</v>
      </c>
      <c r="I1393" s="118">
        <v>300</v>
      </c>
      <c r="J1393" s="118">
        <v>240</v>
      </c>
      <c r="K1393" s="118"/>
      <c r="L1393" s="130"/>
    </row>
    <row r="1394" spans="1:12">
      <c r="A1394" s="118" t="s">
        <v>683</v>
      </c>
      <c r="B1394" s="118" t="s">
        <v>684</v>
      </c>
      <c r="C1394" s="118" t="s">
        <v>159</v>
      </c>
      <c r="D1394" s="118" t="s">
        <v>390</v>
      </c>
      <c r="E1394" s="118" t="s">
        <v>630</v>
      </c>
      <c r="F1394" s="118" t="s">
        <v>605</v>
      </c>
      <c r="G1394" s="118" t="s">
        <v>696</v>
      </c>
      <c r="H1394" s="118" t="s">
        <v>730</v>
      </c>
      <c r="I1394" s="118">
        <v>300</v>
      </c>
      <c r="J1394" s="118">
        <v>240</v>
      </c>
      <c r="K1394" s="118"/>
      <c r="L1394" s="130"/>
    </row>
    <row r="1395" spans="1:12">
      <c r="A1395" s="118" t="s">
        <v>683</v>
      </c>
      <c r="B1395" s="118" t="s">
        <v>684</v>
      </c>
      <c r="C1395" s="118" t="s">
        <v>159</v>
      </c>
      <c r="D1395" s="118" t="s">
        <v>390</v>
      </c>
      <c r="E1395" s="118" t="s">
        <v>410</v>
      </c>
      <c r="F1395" s="118" t="s">
        <v>605</v>
      </c>
      <c r="G1395" s="118" t="s">
        <v>696</v>
      </c>
      <c r="H1395" s="118" t="s">
        <v>728</v>
      </c>
      <c r="I1395" s="118">
        <v>900</v>
      </c>
      <c r="J1395" s="118">
        <v>720</v>
      </c>
      <c r="K1395" s="118"/>
      <c r="L1395" s="130"/>
    </row>
    <row r="1396" spans="1:12">
      <c r="A1396" s="118" t="s">
        <v>683</v>
      </c>
      <c r="B1396" s="118" t="s">
        <v>684</v>
      </c>
      <c r="C1396" s="118" t="s">
        <v>159</v>
      </c>
      <c r="D1396" s="118" t="s">
        <v>390</v>
      </c>
      <c r="E1396" s="118" t="s">
        <v>410</v>
      </c>
      <c r="F1396" s="118" t="s">
        <v>605</v>
      </c>
      <c r="G1396" s="118" t="s">
        <v>696</v>
      </c>
      <c r="H1396" s="118" t="s">
        <v>729</v>
      </c>
      <c r="I1396" s="118">
        <v>900</v>
      </c>
      <c r="J1396" s="118">
        <v>720</v>
      </c>
      <c r="K1396" s="118"/>
      <c r="L1396" s="130"/>
    </row>
    <row r="1397" spans="1:12">
      <c r="A1397" s="118" t="s">
        <v>683</v>
      </c>
      <c r="B1397" s="118" t="s">
        <v>684</v>
      </c>
      <c r="C1397" s="118" t="s">
        <v>159</v>
      </c>
      <c r="D1397" s="118" t="s">
        <v>390</v>
      </c>
      <c r="E1397" s="118" t="s">
        <v>410</v>
      </c>
      <c r="F1397" s="118" t="s">
        <v>605</v>
      </c>
      <c r="G1397" s="118" t="s">
        <v>696</v>
      </c>
      <c r="H1397" s="118" t="s">
        <v>731</v>
      </c>
      <c r="I1397" s="118">
        <v>900</v>
      </c>
      <c r="J1397" s="118">
        <v>720</v>
      </c>
      <c r="K1397" s="118"/>
      <c r="L1397" s="130"/>
    </row>
    <row r="1398" spans="1:12">
      <c r="A1398" s="118" t="s">
        <v>683</v>
      </c>
      <c r="B1398" s="118" t="s">
        <v>684</v>
      </c>
      <c r="C1398" s="118" t="s">
        <v>159</v>
      </c>
      <c r="D1398" s="118" t="s">
        <v>390</v>
      </c>
      <c r="E1398" s="118" t="s">
        <v>410</v>
      </c>
      <c r="F1398" s="118" t="s">
        <v>605</v>
      </c>
      <c r="G1398" s="118" t="s">
        <v>696</v>
      </c>
      <c r="H1398" s="118" t="s">
        <v>725</v>
      </c>
      <c r="I1398" s="118">
        <v>900</v>
      </c>
      <c r="J1398" s="118">
        <v>720</v>
      </c>
      <c r="K1398" s="118"/>
      <c r="L1398" s="130"/>
    </row>
    <row r="1399" spans="1:12">
      <c r="A1399" s="118" t="s">
        <v>683</v>
      </c>
      <c r="B1399" s="118" t="s">
        <v>684</v>
      </c>
      <c r="C1399" s="118" t="s">
        <v>159</v>
      </c>
      <c r="D1399" s="118" t="s">
        <v>390</v>
      </c>
      <c r="E1399" s="118" t="s">
        <v>410</v>
      </c>
      <c r="F1399" s="118" t="s">
        <v>605</v>
      </c>
      <c r="G1399" s="118" t="s">
        <v>696</v>
      </c>
      <c r="H1399" s="118" t="s">
        <v>732</v>
      </c>
      <c r="I1399" s="118">
        <v>900</v>
      </c>
      <c r="J1399" s="118">
        <v>720</v>
      </c>
      <c r="K1399" s="118"/>
      <c r="L1399" s="130"/>
    </row>
    <row r="1400" spans="1:12">
      <c r="A1400" s="118" t="s">
        <v>683</v>
      </c>
      <c r="B1400" s="118" t="s">
        <v>684</v>
      </c>
      <c r="C1400" s="118" t="s">
        <v>159</v>
      </c>
      <c r="D1400" s="118" t="s">
        <v>390</v>
      </c>
      <c r="E1400" s="118" t="s">
        <v>410</v>
      </c>
      <c r="F1400" s="118" t="s">
        <v>605</v>
      </c>
      <c r="G1400" s="118" t="s">
        <v>696</v>
      </c>
      <c r="H1400" s="118" t="s">
        <v>730</v>
      </c>
      <c r="I1400" s="118">
        <v>900</v>
      </c>
      <c r="J1400" s="118">
        <v>720</v>
      </c>
      <c r="K1400" s="118"/>
      <c r="L1400" s="130"/>
    </row>
    <row r="1401" spans="1:12">
      <c r="A1401" s="118" t="s">
        <v>683</v>
      </c>
      <c r="B1401" s="118" t="s">
        <v>684</v>
      </c>
      <c r="C1401" s="118" t="s">
        <v>159</v>
      </c>
      <c r="D1401" s="118" t="s">
        <v>182</v>
      </c>
      <c r="E1401" s="118" t="s">
        <v>194</v>
      </c>
      <c r="F1401" s="118" t="s">
        <v>605</v>
      </c>
      <c r="G1401" s="118" t="s">
        <v>696</v>
      </c>
      <c r="H1401" s="118" t="s">
        <v>725</v>
      </c>
      <c r="I1401" s="118">
        <v>200</v>
      </c>
      <c r="J1401" s="118">
        <v>160</v>
      </c>
      <c r="K1401" s="118"/>
      <c r="L1401" s="130"/>
    </row>
    <row r="1402" spans="1:12">
      <c r="A1402" s="118" t="s">
        <v>683</v>
      </c>
      <c r="B1402" s="118" t="s">
        <v>684</v>
      </c>
      <c r="C1402" s="118" t="s">
        <v>159</v>
      </c>
      <c r="D1402" s="118" t="s">
        <v>182</v>
      </c>
      <c r="E1402" s="118" t="s">
        <v>194</v>
      </c>
      <c r="F1402" s="118" t="s">
        <v>605</v>
      </c>
      <c r="G1402" s="118" t="s">
        <v>696</v>
      </c>
      <c r="H1402" s="118" t="s">
        <v>732</v>
      </c>
      <c r="I1402" s="118">
        <v>200</v>
      </c>
      <c r="J1402" s="118">
        <v>160</v>
      </c>
      <c r="K1402" s="118"/>
      <c r="L1402" s="130"/>
    </row>
    <row r="1403" spans="1:12">
      <c r="A1403" s="118" t="s">
        <v>683</v>
      </c>
      <c r="B1403" s="118" t="s">
        <v>684</v>
      </c>
      <c r="C1403" s="118" t="s">
        <v>159</v>
      </c>
      <c r="D1403" s="118" t="s">
        <v>160</v>
      </c>
      <c r="E1403" s="118" t="s">
        <v>369</v>
      </c>
      <c r="F1403" s="118" t="s">
        <v>605</v>
      </c>
      <c r="G1403" s="118" t="s">
        <v>696</v>
      </c>
      <c r="H1403" s="118" t="s">
        <v>725</v>
      </c>
      <c r="I1403" s="118">
        <v>100</v>
      </c>
      <c r="J1403" s="118">
        <v>80</v>
      </c>
      <c r="K1403" s="118"/>
      <c r="L1403" s="130"/>
    </row>
    <row r="1404" spans="1:12">
      <c r="A1404" s="118" t="s">
        <v>683</v>
      </c>
      <c r="B1404" s="118" t="s">
        <v>684</v>
      </c>
      <c r="C1404" s="118" t="s">
        <v>159</v>
      </c>
      <c r="D1404" s="118" t="s">
        <v>160</v>
      </c>
      <c r="E1404" s="118" t="s">
        <v>196</v>
      </c>
      <c r="F1404" s="118" t="s">
        <v>605</v>
      </c>
      <c r="G1404" s="118" t="s">
        <v>696</v>
      </c>
      <c r="H1404" s="118" t="s">
        <v>725</v>
      </c>
      <c r="I1404" s="118">
        <v>300</v>
      </c>
      <c r="J1404" s="118">
        <v>240</v>
      </c>
      <c r="K1404" s="118"/>
      <c r="L1404" s="130"/>
    </row>
    <row r="1405" spans="1:12">
      <c r="A1405" s="118" t="s">
        <v>683</v>
      </c>
      <c r="B1405" s="118" t="s">
        <v>684</v>
      </c>
      <c r="C1405" s="118" t="s">
        <v>159</v>
      </c>
      <c r="D1405" s="118" t="s">
        <v>169</v>
      </c>
      <c r="E1405" s="118" t="s">
        <v>198</v>
      </c>
      <c r="F1405" s="118" t="s">
        <v>605</v>
      </c>
      <c r="G1405" s="118" t="s">
        <v>696</v>
      </c>
      <c r="H1405" s="118" t="s">
        <v>725</v>
      </c>
      <c r="I1405" s="118">
        <v>200</v>
      </c>
      <c r="J1405" s="118">
        <v>160</v>
      </c>
      <c r="K1405" s="118"/>
      <c r="L1405" s="130"/>
    </row>
    <row r="1406" spans="1:12">
      <c r="A1406" s="118" t="s">
        <v>683</v>
      </c>
      <c r="B1406" s="118" t="s">
        <v>684</v>
      </c>
      <c r="C1406" s="118" t="s">
        <v>159</v>
      </c>
      <c r="D1406" s="118" t="s">
        <v>169</v>
      </c>
      <c r="E1406" s="118" t="s">
        <v>198</v>
      </c>
      <c r="F1406" s="118" t="s">
        <v>605</v>
      </c>
      <c r="G1406" s="118" t="s">
        <v>696</v>
      </c>
      <c r="H1406" s="118" t="s">
        <v>732</v>
      </c>
      <c r="I1406" s="118">
        <v>200</v>
      </c>
      <c r="J1406" s="118">
        <v>160</v>
      </c>
      <c r="K1406" s="118"/>
      <c r="L1406" s="130"/>
    </row>
    <row r="1407" spans="1:12">
      <c r="A1407" s="118" t="s">
        <v>683</v>
      </c>
      <c r="B1407" s="118" t="s">
        <v>684</v>
      </c>
      <c r="C1407" s="118" t="s">
        <v>159</v>
      </c>
      <c r="D1407" s="118" t="s">
        <v>160</v>
      </c>
      <c r="E1407" s="118" t="s">
        <v>199</v>
      </c>
      <c r="F1407" s="118" t="s">
        <v>605</v>
      </c>
      <c r="G1407" s="118" t="s">
        <v>696</v>
      </c>
      <c r="H1407" s="118" t="s">
        <v>725</v>
      </c>
      <c r="I1407" s="118">
        <v>350</v>
      </c>
      <c r="J1407" s="118">
        <v>280</v>
      </c>
      <c r="K1407" s="118"/>
      <c r="L1407" s="130"/>
    </row>
    <row r="1408" spans="1:12">
      <c r="A1408" s="118" t="s">
        <v>683</v>
      </c>
      <c r="B1408" s="118" t="s">
        <v>684</v>
      </c>
      <c r="C1408" s="118" t="s">
        <v>159</v>
      </c>
      <c r="D1408" s="118" t="s">
        <v>160</v>
      </c>
      <c r="E1408" s="118" t="s">
        <v>375</v>
      </c>
      <c r="F1408" s="118" t="s">
        <v>605</v>
      </c>
      <c r="G1408" s="118" t="s">
        <v>696</v>
      </c>
      <c r="H1408" s="118" t="s">
        <v>725</v>
      </c>
      <c r="I1408" s="118">
        <v>400</v>
      </c>
      <c r="J1408" s="118">
        <v>320</v>
      </c>
      <c r="K1408" s="118"/>
      <c r="L1408" s="130"/>
    </row>
    <row r="1409" spans="1:12">
      <c r="A1409" s="118" t="s">
        <v>683</v>
      </c>
      <c r="B1409" s="118" t="s">
        <v>684</v>
      </c>
      <c r="C1409" s="118" t="s">
        <v>159</v>
      </c>
      <c r="D1409" s="118" t="s">
        <v>204</v>
      </c>
      <c r="E1409" s="118" t="s">
        <v>293</v>
      </c>
      <c r="F1409" s="118" t="s">
        <v>605</v>
      </c>
      <c r="G1409" s="118" t="s">
        <v>696</v>
      </c>
      <c r="H1409" s="118" t="s">
        <v>725</v>
      </c>
      <c r="I1409" s="118">
        <v>100</v>
      </c>
      <c r="J1409" s="118">
        <v>80</v>
      </c>
      <c r="K1409" s="118"/>
      <c r="L1409" s="130"/>
    </row>
    <row r="1410" spans="1:12">
      <c r="A1410" s="118" t="s">
        <v>683</v>
      </c>
      <c r="B1410" s="118" t="s">
        <v>684</v>
      </c>
      <c r="C1410" s="118" t="s">
        <v>159</v>
      </c>
      <c r="D1410" s="118" t="s">
        <v>204</v>
      </c>
      <c r="E1410" s="118" t="s">
        <v>293</v>
      </c>
      <c r="F1410" s="118" t="s">
        <v>605</v>
      </c>
      <c r="G1410" s="118" t="s">
        <v>696</v>
      </c>
      <c r="H1410" s="118" t="s">
        <v>732</v>
      </c>
      <c r="I1410" s="118">
        <v>100</v>
      </c>
      <c r="J1410" s="118">
        <v>80</v>
      </c>
      <c r="K1410" s="118"/>
      <c r="L1410" s="130"/>
    </row>
    <row r="1411" spans="1:12">
      <c r="A1411" s="118" t="s">
        <v>683</v>
      </c>
      <c r="B1411" s="118" t="s">
        <v>684</v>
      </c>
      <c r="C1411" s="118" t="s">
        <v>159</v>
      </c>
      <c r="D1411" s="118" t="s">
        <v>204</v>
      </c>
      <c r="E1411" s="118" t="s">
        <v>293</v>
      </c>
      <c r="F1411" s="118" t="s">
        <v>605</v>
      </c>
      <c r="G1411" s="118" t="s">
        <v>696</v>
      </c>
      <c r="H1411" s="118" t="s">
        <v>730</v>
      </c>
      <c r="I1411" s="118">
        <v>100</v>
      </c>
      <c r="J1411" s="118">
        <v>80</v>
      </c>
      <c r="K1411" s="118"/>
      <c r="L1411" s="130"/>
    </row>
    <row r="1412" spans="1:12">
      <c r="A1412" s="118" t="s">
        <v>683</v>
      </c>
      <c r="B1412" s="118" t="s">
        <v>684</v>
      </c>
      <c r="C1412" s="118" t="s">
        <v>159</v>
      </c>
      <c r="D1412" s="118" t="s">
        <v>204</v>
      </c>
      <c r="E1412" s="118" t="s">
        <v>205</v>
      </c>
      <c r="F1412" s="118" t="s">
        <v>605</v>
      </c>
      <c r="G1412" s="118" t="s">
        <v>696</v>
      </c>
      <c r="H1412" s="118" t="s">
        <v>728</v>
      </c>
      <c r="I1412" s="118">
        <v>50</v>
      </c>
      <c r="J1412" s="118">
        <v>40</v>
      </c>
      <c r="K1412" s="118"/>
      <c r="L1412" s="130"/>
    </row>
    <row r="1413" spans="1:12">
      <c r="A1413" s="118" t="s">
        <v>683</v>
      </c>
      <c r="B1413" s="118" t="s">
        <v>684</v>
      </c>
      <c r="C1413" s="118" t="s">
        <v>159</v>
      </c>
      <c r="D1413" s="118" t="s">
        <v>204</v>
      </c>
      <c r="E1413" s="118" t="s">
        <v>205</v>
      </c>
      <c r="F1413" s="118" t="s">
        <v>605</v>
      </c>
      <c r="G1413" s="118" t="s">
        <v>696</v>
      </c>
      <c r="H1413" s="118" t="s">
        <v>729</v>
      </c>
      <c r="I1413" s="118">
        <v>50</v>
      </c>
      <c r="J1413" s="118">
        <v>40</v>
      </c>
      <c r="K1413" s="118"/>
      <c r="L1413" s="130"/>
    </row>
    <row r="1414" spans="1:12">
      <c r="A1414" s="118" t="s">
        <v>683</v>
      </c>
      <c r="B1414" s="118" t="s">
        <v>684</v>
      </c>
      <c r="C1414" s="118" t="s">
        <v>159</v>
      </c>
      <c r="D1414" s="118" t="s">
        <v>204</v>
      </c>
      <c r="E1414" s="118" t="s">
        <v>205</v>
      </c>
      <c r="F1414" s="118" t="s">
        <v>605</v>
      </c>
      <c r="G1414" s="118" t="s">
        <v>696</v>
      </c>
      <c r="H1414" s="118" t="s">
        <v>731</v>
      </c>
      <c r="I1414" s="118">
        <v>50</v>
      </c>
      <c r="J1414" s="118">
        <v>40</v>
      </c>
      <c r="K1414" s="118"/>
      <c r="L1414" s="130"/>
    </row>
    <row r="1415" spans="1:12">
      <c r="A1415" s="118" t="s">
        <v>683</v>
      </c>
      <c r="B1415" s="118" t="s">
        <v>684</v>
      </c>
      <c r="C1415" s="118" t="s">
        <v>159</v>
      </c>
      <c r="D1415" s="118" t="s">
        <v>204</v>
      </c>
      <c r="E1415" s="118" t="s">
        <v>205</v>
      </c>
      <c r="F1415" s="118" t="s">
        <v>605</v>
      </c>
      <c r="G1415" s="118" t="s">
        <v>696</v>
      </c>
      <c r="H1415" s="118" t="s">
        <v>725</v>
      </c>
      <c r="I1415" s="118">
        <v>50</v>
      </c>
      <c r="J1415" s="118">
        <v>40</v>
      </c>
      <c r="K1415" s="118"/>
      <c r="L1415" s="130"/>
    </row>
    <row r="1416" spans="1:12">
      <c r="A1416" s="118" t="s">
        <v>683</v>
      </c>
      <c r="B1416" s="118" t="s">
        <v>684</v>
      </c>
      <c r="C1416" s="118" t="s">
        <v>159</v>
      </c>
      <c r="D1416" s="118" t="s">
        <v>204</v>
      </c>
      <c r="E1416" s="118" t="s">
        <v>205</v>
      </c>
      <c r="F1416" s="118" t="s">
        <v>605</v>
      </c>
      <c r="G1416" s="118" t="s">
        <v>696</v>
      </c>
      <c r="H1416" s="118" t="s">
        <v>732</v>
      </c>
      <c r="I1416" s="118">
        <v>50</v>
      </c>
      <c r="J1416" s="118">
        <v>40</v>
      </c>
      <c r="K1416" s="118"/>
      <c r="L1416" s="130"/>
    </row>
    <row r="1417" spans="1:12">
      <c r="A1417" s="118" t="s">
        <v>683</v>
      </c>
      <c r="B1417" s="118" t="s">
        <v>684</v>
      </c>
      <c r="C1417" s="118" t="s">
        <v>159</v>
      </c>
      <c r="D1417" s="118" t="s">
        <v>204</v>
      </c>
      <c r="E1417" s="118" t="s">
        <v>205</v>
      </c>
      <c r="F1417" s="118" t="s">
        <v>605</v>
      </c>
      <c r="G1417" s="118" t="s">
        <v>696</v>
      </c>
      <c r="H1417" s="118" t="s">
        <v>730</v>
      </c>
      <c r="I1417" s="118">
        <v>100</v>
      </c>
      <c r="J1417" s="118">
        <v>80</v>
      </c>
      <c r="K1417" s="118"/>
      <c r="L1417" s="130"/>
    </row>
    <row r="1418" spans="1:12">
      <c r="A1418" s="118" t="s">
        <v>683</v>
      </c>
      <c r="B1418" s="118" t="s">
        <v>684</v>
      </c>
      <c r="C1418" s="118" t="s">
        <v>159</v>
      </c>
      <c r="D1418" s="118" t="s">
        <v>390</v>
      </c>
      <c r="E1418" s="118" t="s">
        <v>639</v>
      </c>
      <c r="F1418" s="118" t="s">
        <v>605</v>
      </c>
      <c r="G1418" s="118" t="s">
        <v>696</v>
      </c>
      <c r="H1418" s="118" t="s">
        <v>728</v>
      </c>
      <c r="I1418" s="118">
        <v>300</v>
      </c>
      <c r="J1418" s="118">
        <v>240</v>
      </c>
      <c r="K1418" s="118"/>
      <c r="L1418" s="130"/>
    </row>
    <row r="1419" spans="1:12">
      <c r="A1419" s="118" t="s">
        <v>683</v>
      </c>
      <c r="B1419" s="118" t="s">
        <v>684</v>
      </c>
      <c r="C1419" s="118" t="s">
        <v>159</v>
      </c>
      <c r="D1419" s="118" t="s">
        <v>390</v>
      </c>
      <c r="E1419" s="118" t="s">
        <v>639</v>
      </c>
      <c r="F1419" s="118" t="s">
        <v>605</v>
      </c>
      <c r="G1419" s="118" t="s">
        <v>696</v>
      </c>
      <c r="H1419" s="118" t="s">
        <v>729</v>
      </c>
      <c r="I1419" s="118">
        <v>300</v>
      </c>
      <c r="J1419" s="118">
        <v>240</v>
      </c>
      <c r="K1419" s="118"/>
      <c r="L1419" s="130"/>
    </row>
    <row r="1420" spans="1:12">
      <c r="A1420" s="118" t="s">
        <v>683</v>
      </c>
      <c r="B1420" s="118" t="s">
        <v>684</v>
      </c>
      <c r="C1420" s="118" t="s">
        <v>159</v>
      </c>
      <c r="D1420" s="118" t="s">
        <v>390</v>
      </c>
      <c r="E1420" s="118" t="s">
        <v>639</v>
      </c>
      <c r="F1420" s="118" t="s">
        <v>605</v>
      </c>
      <c r="G1420" s="118" t="s">
        <v>696</v>
      </c>
      <c r="H1420" s="118" t="s">
        <v>731</v>
      </c>
      <c r="I1420" s="118">
        <v>300</v>
      </c>
      <c r="J1420" s="118">
        <v>240</v>
      </c>
      <c r="K1420" s="118"/>
      <c r="L1420" s="130"/>
    </row>
    <row r="1421" spans="1:12">
      <c r="A1421" s="118" t="s">
        <v>683</v>
      </c>
      <c r="B1421" s="118" t="s">
        <v>684</v>
      </c>
      <c r="C1421" s="118" t="s">
        <v>159</v>
      </c>
      <c r="D1421" s="118" t="s">
        <v>390</v>
      </c>
      <c r="E1421" s="118" t="s">
        <v>639</v>
      </c>
      <c r="F1421" s="118" t="s">
        <v>605</v>
      </c>
      <c r="G1421" s="118" t="s">
        <v>696</v>
      </c>
      <c r="H1421" s="118" t="s">
        <v>725</v>
      </c>
      <c r="I1421" s="118">
        <v>300</v>
      </c>
      <c r="J1421" s="118">
        <v>240</v>
      </c>
      <c r="K1421" s="118"/>
      <c r="L1421" s="130"/>
    </row>
    <row r="1422" spans="1:12">
      <c r="A1422" s="118" t="s">
        <v>683</v>
      </c>
      <c r="B1422" s="118" t="s">
        <v>684</v>
      </c>
      <c r="C1422" s="118" t="s">
        <v>159</v>
      </c>
      <c r="D1422" s="118" t="s">
        <v>390</v>
      </c>
      <c r="E1422" s="118" t="s">
        <v>639</v>
      </c>
      <c r="F1422" s="118" t="s">
        <v>605</v>
      </c>
      <c r="G1422" s="118" t="s">
        <v>696</v>
      </c>
      <c r="H1422" s="118" t="s">
        <v>732</v>
      </c>
      <c r="I1422" s="118">
        <v>300</v>
      </c>
      <c r="J1422" s="118">
        <v>240</v>
      </c>
      <c r="K1422" s="118"/>
      <c r="L1422" s="130"/>
    </row>
    <row r="1423" spans="1:12">
      <c r="A1423" s="118" t="s">
        <v>683</v>
      </c>
      <c r="B1423" s="118" t="s">
        <v>684</v>
      </c>
      <c r="C1423" s="118" t="s">
        <v>159</v>
      </c>
      <c r="D1423" s="118" t="s">
        <v>390</v>
      </c>
      <c r="E1423" s="118" t="s">
        <v>639</v>
      </c>
      <c r="F1423" s="118" t="s">
        <v>605</v>
      </c>
      <c r="G1423" s="118" t="s">
        <v>696</v>
      </c>
      <c r="H1423" s="118" t="s">
        <v>730</v>
      </c>
      <c r="I1423" s="118">
        <v>300</v>
      </c>
      <c r="J1423" s="118">
        <v>240</v>
      </c>
      <c r="K1423" s="118"/>
      <c r="L1423" s="130"/>
    </row>
    <row r="1424" spans="1:12">
      <c r="A1424" s="118" t="s">
        <v>683</v>
      </c>
      <c r="B1424" s="118" t="s">
        <v>684</v>
      </c>
      <c r="C1424" s="118" t="s">
        <v>159</v>
      </c>
      <c r="D1424" s="118" t="s">
        <v>659</v>
      </c>
      <c r="E1424" s="118" t="s">
        <v>425</v>
      </c>
      <c r="F1424" s="118" t="s">
        <v>605</v>
      </c>
      <c r="G1424" s="118" t="s">
        <v>696</v>
      </c>
      <c r="H1424" s="118" t="s">
        <v>728</v>
      </c>
      <c r="I1424" s="118">
        <v>400</v>
      </c>
      <c r="J1424" s="118">
        <v>320</v>
      </c>
      <c r="K1424" s="118"/>
      <c r="L1424" s="130"/>
    </row>
    <row r="1425" spans="1:12">
      <c r="A1425" s="118" t="s">
        <v>683</v>
      </c>
      <c r="B1425" s="118" t="s">
        <v>684</v>
      </c>
      <c r="C1425" s="118" t="s">
        <v>159</v>
      </c>
      <c r="D1425" s="118" t="s">
        <v>659</v>
      </c>
      <c r="E1425" s="118" t="s">
        <v>425</v>
      </c>
      <c r="F1425" s="118" t="s">
        <v>605</v>
      </c>
      <c r="G1425" s="118" t="s">
        <v>696</v>
      </c>
      <c r="H1425" s="118" t="s">
        <v>729</v>
      </c>
      <c r="I1425" s="118">
        <v>400</v>
      </c>
      <c r="J1425" s="118">
        <v>320</v>
      </c>
      <c r="K1425" s="118"/>
      <c r="L1425" s="130"/>
    </row>
    <row r="1426" spans="1:12">
      <c r="A1426" s="118" t="s">
        <v>683</v>
      </c>
      <c r="B1426" s="118" t="s">
        <v>684</v>
      </c>
      <c r="C1426" s="118" t="s">
        <v>159</v>
      </c>
      <c r="D1426" s="118" t="s">
        <v>659</v>
      </c>
      <c r="E1426" s="118" t="s">
        <v>425</v>
      </c>
      <c r="F1426" s="118" t="s">
        <v>605</v>
      </c>
      <c r="G1426" s="118" t="s">
        <v>696</v>
      </c>
      <c r="H1426" s="118" t="s">
        <v>731</v>
      </c>
      <c r="I1426" s="118">
        <v>400</v>
      </c>
      <c r="J1426" s="118">
        <v>320</v>
      </c>
      <c r="K1426" s="118"/>
      <c r="L1426" s="130"/>
    </row>
    <row r="1427" spans="1:12">
      <c r="A1427" s="118" t="s">
        <v>683</v>
      </c>
      <c r="B1427" s="118" t="s">
        <v>684</v>
      </c>
      <c r="C1427" s="118" t="s">
        <v>159</v>
      </c>
      <c r="D1427" s="118" t="s">
        <v>659</v>
      </c>
      <c r="E1427" s="118" t="s">
        <v>425</v>
      </c>
      <c r="F1427" s="118" t="s">
        <v>605</v>
      </c>
      <c r="G1427" s="118" t="s">
        <v>696</v>
      </c>
      <c r="H1427" s="118" t="s">
        <v>725</v>
      </c>
      <c r="I1427" s="118">
        <v>400</v>
      </c>
      <c r="J1427" s="118">
        <v>320</v>
      </c>
      <c r="K1427" s="118"/>
      <c r="L1427" s="130"/>
    </row>
    <row r="1428" spans="1:12">
      <c r="A1428" s="118" t="s">
        <v>683</v>
      </c>
      <c r="B1428" s="118" t="s">
        <v>684</v>
      </c>
      <c r="C1428" s="118" t="s">
        <v>159</v>
      </c>
      <c r="D1428" s="118" t="s">
        <v>659</v>
      </c>
      <c r="E1428" s="118" t="s">
        <v>425</v>
      </c>
      <c r="F1428" s="118" t="s">
        <v>605</v>
      </c>
      <c r="G1428" s="118" t="s">
        <v>696</v>
      </c>
      <c r="H1428" s="118" t="s">
        <v>732</v>
      </c>
      <c r="I1428" s="118">
        <v>400</v>
      </c>
      <c r="J1428" s="118">
        <v>320</v>
      </c>
      <c r="K1428" s="118"/>
      <c r="L1428" s="130"/>
    </row>
    <row r="1429" spans="1:12">
      <c r="A1429" s="118" t="s">
        <v>683</v>
      </c>
      <c r="B1429" s="118" t="s">
        <v>684</v>
      </c>
      <c r="C1429" s="118" t="s">
        <v>159</v>
      </c>
      <c r="D1429" s="118" t="s">
        <v>659</v>
      </c>
      <c r="E1429" s="118" t="s">
        <v>425</v>
      </c>
      <c r="F1429" s="118" t="s">
        <v>605</v>
      </c>
      <c r="G1429" s="118" t="s">
        <v>696</v>
      </c>
      <c r="H1429" s="118" t="s">
        <v>730</v>
      </c>
      <c r="I1429" s="118">
        <v>400</v>
      </c>
      <c r="J1429" s="118">
        <v>320</v>
      </c>
      <c r="K1429" s="118"/>
      <c r="L1429" s="130"/>
    </row>
    <row r="1430" spans="1:12">
      <c r="A1430" s="118" t="s">
        <v>683</v>
      </c>
      <c r="B1430" s="118" t="s">
        <v>684</v>
      </c>
      <c r="C1430" s="118" t="s">
        <v>159</v>
      </c>
      <c r="D1430" s="118" t="s">
        <v>163</v>
      </c>
      <c r="E1430" s="118" t="s">
        <v>319</v>
      </c>
      <c r="F1430" s="118" t="s">
        <v>605</v>
      </c>
      <c r="G1430" s="118" t="s">
        <v>696</v>
      </c>
      <c r="H1430" s="118" t="s">
        <v>725</v>
      </c>
      <c r="I1430" s="118">
        <v>200</v>
      </c>
      <c r="J1430" s="118">
        <v>160</v>
      </c>
      <c r="K1430" s="118"/>
      <c r="L1430" s="130"/>
    </row>
    <row r="1431" spans="1:12">
      <c r="A1431" s="118" t="s">
        <v>683</v>
      </c>
      <c r="B1431" s="118" t="s">
        <v>684</v>
      </c>
      <c r="C1431" s="118" t="s">
        <v>159</v>
      </c>
      <c r="D1431" s="118" t="s">
        <v>163</v>
      </c>
      <c r="E1431" s="118" t="s">
        <v>319</v>
      </c>
      <c r="F1431" s="118" t="s">
        <v>605</v>
      </c>
      <c r="G1431" s="118" t="s">
        <v>696</v>
      </c>
      <c r="H1431" s="118" t="s">
        <v>732</v>
      </c>
      <c r="I1431" s="118">
        <v>200</v>
      </c>
      <c r="J1431" s="118">
        <v>160</v>
      </c>
      <c r="K1431" s="118"/>
      <c r="L1431" s="130"/>
    </row>
    <row r="1432" spans="1:12">
      <c r="A1432" s="118" t="s">
        <v>683</v>
      </c>
      <c r="B1432" s="118" t="s">
        <v>684</v>
      </c>
      <c r="C1432" s="118" t="s">
        <v>159</v>
      </c>
      <c r="D1432" s="118" t="s">
        <v>163</v>
      </c>
      <c r="E1432" s="118" t="s">
        <v>209</v>
      </c>
      <c r="F1432" s="118" t="s">
        <v>605</v>
      </c>
      <c r="G1432" s="118" t="s">
        <v>696</v>
      </c>
      <c r="H1432" s="118" t="s">
        <v>725</v>
      </c>
      <c r="I1432" s="118">
        <v>300</v>
      </c>
      <c r="J1432" s="118">
        <v>240</v>
      </c>
      <c r="K1432" s="118"/>
      <c r="L1432" s="130"/>
    </row>
    <row r="1433" spans="1:12">
      <c r="A1433" s="118" t="s">
        <v>683</v>
      </c>
      <c r="B1433" s="118" t="s">
        <v>684</v>
      </c>
      <c r="C1433" s="118" t="s">
        <v>159</v>
      </c>
      <c r="D1433" s="118" t="s">
        <v>163</v>
      </c>
      <c r="E1433" s="118" t="s">
        <v>209</v>
      </c>
      <c r="F1433" s="118" t="s">
        <v>605</v>
      </c>
      <c r="G1433" s="118" t="s">
        <v>696</v>
      </c>
      <c r="H1433" s="118" t="s">
        <v>732</v>
      </c>
      <c r="I1433" s="118">
        <v>300</v>
      </c>
      <c r="J1433" s="118">
        <v>240</v>
      </c>
      <c r="K1433" s="118"/>
      <c r="L1433" s="130"/>
    </row>
    <row r="1434" spans="1:12">
      <c r="A1434" s="118" t="s">
        <v>683</v>
      </c>
      <c r="B1434" s="118" t="s">
        <v>684</v>
      </c>
      <c r="C1434" s="118" t="s">
        <v>159</v>
      </c>
      <c r="D1434" s="118" t="s">
        <v>160</v>
      </c>
      <c r="E1434" s="118" t="s">
        <v>210</v>
      </c>
      <c r="F1434" s="118" t="s">
        <v>605</v>
      </c>
      <c r="G1434" s="118" t="s">
        <v>696</v>
      </c>
      <c r="H1434" s="118" t="s">
        <v>725</v>
      </c>
      <c r="I1434" s="118">
        <v>400</v>
      </c>
      <c r="J1434" s="118">
        <v>320</v>
      </c>
      <c r="K1434" s="118"/>
      <c r="L1434" s="130"/>
    </row>
    <row r="1435" spans="1:12">
      <c r="A1435" s="118" t="s">
        <v>683</v>
      </c>
      <c r="B1435" s="118" t="s">
        <v>684</v>
      </c>
      <c r="C1435" s="118" t="s">
        <v>159</v>
      </c>
      <c r="D1435" s="118" t="s">
        <v>165</v>
      </c>
      <c r="E1435" s="118" t="s">
        <v>694</v>
      </c>
      <c r="F1435" s="118" t="s">
        <v>605</v>
      </c>
      <c r="G1435" s="118" t="s">
        <v>696</v>
      </c>
      <c r="H1435" s="118" t="s">
        <v>730</v>
      </c>
      <c r="I1435" s="118">
        <v>250</v>
      </c>
      <c r="J1435" s="118">
        <v>200</v>
      </c>
      <c r="K1435" s="118"/>
      <c r="L1435" s="130"/>
    </row>
    <row r="1436" spans="1:12">
      <c r="A1436" s="118" t="s">
        <v>683</v>
      </c>
      <c r="B1436" s="118" t="s">
        <v>684</v>
      </c>
      <c r="C1436" s="118" t="s">
        <v>159</v>
      </c>
      <c r="D1436" s="118" t="s">
        <v>165</v>
      </c>
      <c r="E1436" s="118" t="s">
        <v>695</v>
      </c>
      <c r="F1436" s="118" t="s">
        <v>605</v>
      </c>
      <c r="G1436" s="118" t="s">
        <v>696</v>
      </c>
      <c r="H1436" s="118" t="s">
        <v>730</v>
      </c>
      <c r="I1436" s="118">
        <v>250</v>
      </c>
      <c r="J1436" s="118">
        <v>200</v>
      </c>
      <c r="K1436" s="118"/>
      <c r="L1436" s="130"/>
    </row>
    <row r="1437" spans="1:12">
      <c r="A1437" s="118" t="s">
        <v>683</v>
      </c>
      <c r="B1437" s="118" t="s">
        <v>684</v>
      </c>
      <c r="C1437" s="118" t="s">
        <v>159</v>
      </c>
      <c r="D1437" s="118" t="s">
        <v>390</v>
      </c>
      <c r="E1437" s="118" t="s">
        <v>643</v>
      </c>
      <c r="F1437" s="118" t="s">
        <v>605</v>
      </c>
      <c r="G1437" s="118" t="s">
        <v>696</v>
      </c>
      <c r="H1437" s="118" t="s">
        <v>728</v>
      </c>
      <c r="I1437" s="118">
        <v>700</v>
      </c>
      <c r="J1437" s="118">
        <v>560</v>
      </c>
      <c r="K1437" s="118"/>
      <c r="L1437" s="130"/>
    </row>
    <row r="1438" spans="1:12">
      <c r="A1438" s="118" t="s">
        <v>683</v>
      </c>
      <c r="B1438" s="118" t="s">
        <v>684</v>
      </c>
      <c r="C1438" s="118" t="s">
        <v>159</v>
      </c>
      <c r="D1438" s="118" t="s">
        <v>390</v>
      </c>
      <c r="E1438" s="118" t="s">
        <v>643</v>
      </c>
      <c r="F1438" s="118" t="s">
        <v>605</v>
      </c>
      <c r="G1438" s="118" t="s">
        <v>696</v>
      </c>
      <c r="H1438" s="118" t="s">
        <v>729</v>
      </c>
      <c r="I1438" s="118">
        <v>700</v>
      </c>
      <c r="J1438" s="118">
        <v>560</v>
      </c>
      <c r="K1438" s="118"/>
      <c r="L1438" s="130"/>
    </row>
    <row r="1439" spans="1:12">
      <c r="A1439" s="118" t="s">
        <v>683</v>
      </c>
      <c r="B1439" s="118" t="s">
        <v>684</v>
      </c>
      <c r="C1439" s="118" t="s">
        <v>159</v>
      </c>
      <c r="D1439" s="118" t="s">
        <v>390</v>
      </c>
      <c r="E1439" s="118" t="s">
        <v>643</v>
      </c>
      <c r="F1439" s="118" t="s">
        <v>605</v>
      </c>
      <c r="G1439" s="118" t="s">
        <v>696</v>
      </c>
      <c r="H1439" s="118" t="s">
        <v>731</v>
      </c>
      <c r="I1439" s="118">
        <v>700</v>
      </c>
      <c r="J1439" s="118">
        <v>560</v>
      </c>
      <c r="K1439" s="118"/>
      <c r="L1439" s="130"/>
    </row>
    <row r="1440" spans="1:12">
      <c r="A1440" s="118" t="s">
        <v>683</v>
      </c>
      <c r="B1440" s="118" t="s">
        <v>684</v>
      </c>
      <c r="C1440" s="118" t="s">
        <v>159</v>
      </c>
      <c r="D1440" s="118" t="s">
        <v>390</v>
      </c>
      <c r="E1440" s="118" t="s">
        <v>643</v>
      </c>
      <c r="F1440" s="118" t="s">
        <v>605</v>
      </c>
      <c r="G1440" s="118" t="s">
        <v>696</v>
      </c>
      <c r="H1440" s="118" t="s">
        <v>725</v>
      </c>
      <c r="I1440" s="118">
        <v>700</v>
      </c>
      <c r="J1440" s="118">
        <v>560</v>
      </c>
      <c r="K1440" s="118"/>
      <c r="L1440" s="130"/>
    </row>
    <row r="1441" spans="1:12">
      <c r="A1441" s="118" t="s">
        <v>683</v>
      </c>
      <c r="B1441" s="118" t="s">
        <v>684</v>
      </c>
      <c r="C1441" s="118" t="s">
        <v>159</v>
      </c>
      <c r="D1441" s="118" t="s">
        <v>390</v>
      </c>
      <c r="E1441" s="118" t="s">
        <v>643</v>
      </c>
      <c r="F1441" s="118" t="s">
        <v>605</v>
      </c>
      <c r="G1441" s="118" t="s">
        <v>696</v>
      </c>
      <c r="H1441" s="118" t="s">
        <v>732</v>
      </c>
      <c r="I1441" s="118">
        <v>700</v>
      </c>
      <c r="J1441" s="118">
        <v>560</v>
      </c>
      <c r="K1441" s="118"/>
      <c r="L1441" s="130"/>
    </row>
    <row r="1442" spans="1:12">
      <c r="A1442" s="118" t="s">
        <v>683</v>
      </c>
      <c r="B1442" s="118" t="s">
        <v>684</v>
      </c>
      <c r="C1442" s="118" t="s">
        <v>159</v>
      </c>
      <c r="D1442" s="118" t="s">
        <v>390</v>
      </c>
      <c r="E1442" s="118" t="s">
        <v>643</v>
      </c>
      <c r="F1442" s="118" t="s">
        <v>605</v>
      </c>
      <c r="G1442" s="118" t="s">
        <v>696</v>
      </c>
      <c r="H1442" s="118" t="s">
        <v>730</v>
      </c>
      <c r="I1442" s="118">
        <v>700</v>
      </c>
      <c r="J1442" s="118">
        <v>560</v>
      </c>
      <c r="K1442" s="118"/>
      <c r="L1442" s="130"/>
    </row>
    <row r="1443" spans="1:12">
      <c r="A1443" s="118" t="s">
        <v>683</v>
      </c>
      <c r="B1443" s="118" t="s">
        <v>684</v>
      </c>
      <c r="C1443" s="118" t="s">
        <v>159</v>
      </c>
      <c r="D1443" s="118" t="s">
        <v>390</v>
      </c>
      <c r="E1443" s="118" t="s">
        <v>647</v>
      </c>
      <c r="F1443" s="118" t="s">
        <v>605</v>
      </c>
      <c r="G1443" s="118" t="s">
        <v>696</v>
      </c>
      <c r="H1443" s="118" t="s">
        <v>728</v>
      </c>
      <c r="I1443" s="118">
        <v>300</v>
      </c>
      <c r="J1443" s="118">
        <v>240</v>
      </c>
      <c r="K1443" s="118"/>
      <c r="L1443" s="130"/>
    </row>
    <row r="1444" spans="1:12">
      <c r="A1444" s="118" t="s">
        <v>683</v>
      </c>
      <c r="B1444" s="118" t="s">
        <v>684</v>
      </c>
      <c r="C1444" s="118" t="s">
        <v>159</v>
      </c>
      <c r="D1444" s="118" t="s">
        <v>390</v>
      </c>
      <c r="E1444" s="118" t="s">
        <v>647</v>
      </c>
      <c r="F1444" s="118" t="s">
        <v>605</v>
      </c>
      <c r="G1444" s="118" t="s">
        <v>696</v>
      </c>
      <c r="H1444" s="118" t="s">
        <v>729</v>
      </c>
      <c r="I1444" s="118">
        <v>300</v>
      </c>
      <c r="J1444" s="118">
        <v>240</v>
      </c>
      <c r="K1444" s="118"/>
      <c r="L1444" s="130"/>
    </row>
    <row r="1445" spans="1:12">
      <c r="A1445" s="118" t="s">
        <v>683</v>
      </c>
      <c r="B1445" s="118" t="s">
        <v>684</v>
      </c>
      <c r="C1445" s="118" t="s">
        <v>159</v>
      </c>
      <c r="D1445" s="118" t="s">
        <v>390</v>
      </c>
      <c r="E1445" s="118" t="s">
        <v>647</v>
      </c>
      <c r="F1445" s="118" t="s">
        <v>605</v>
      </c>
      <c r="G1445" s="118" t="s">
        <v>696</v>
      </c>
      <c r="H1445" s="118" t="s">
        <v>731</v>
      </c>
      <c r="I1445" s="118">
        <v>300</v>
      </c>
      <c r="J1445" s="118">
        <v>240</v>
      </c>
      <c r="K1445" s="118"/>
      <c r="L1445" s="130"/>
    </row>
    <row r="1446" spans="1:12">
      <c r="A1446" s="118" t="s">
        <v>683</v>
      </c>
      <c r="B1446" s="118" t="s">
        <v>684</v>
      </c>
      <c r="C1446" s="118" t="s">
        <v>159</v>
      </c>
      <c r="D1446" s="118" t="s">
        <v>390</v>
      </c>
      <c r="E1446" s="118" t="s">
        <v>647</v>
      </c>
      <c r="F1446" s="118" t="s">
        <v>605</v>
      </c>
      <c r="G1446" s="118" t="s">
        <v>696</v>
      </c>
      <c r="H1446" s="118" t="s">
        <v>725</v>
      </c>
      <c r="I1446" s="118">
        <v>300</v>
      </c>
      <c r="J1446" s="118">
        <v>240</v>
      </c>
      <c r="K1446" s="118"/>
      <c r="L1446" s="130"/>
    </row>
    <row r="1447" spans="1:12">
      <c r="A1447" s="118" t="s">
        <v>683</v>
      </c>
      <c r="B1447" s="118" t="s">
        <v>684</v>
      </c>
      <c r="C1447" s="118" t="s">
        <v>159</v>
      </c>
      <c r="D1447" s="118" t="s">
        <v>390</v>
      </c>
      <c r="E1447" s="118" t="s">
        <v>647</v>
      </c>
      <c r="F1447" s="118" t="s">
        <v>605</v>
      </c>
      <c r="G1447" s="118" t="s">
        <v>696</v>
      </c>
      <c r="H1447" s="118" t="s">
        <v>732</v>
      </c>
      <c r="I1447" s="118">
        <v>300</v>
      </c>
      <c r="J1447" s="118">
        <v>240</v>
      </c>
      <c r="K1447" s="118"/>
      <c r="L1447" s="130"/>
    </row>
    <row r="1448" spans="1:12">
      <c r="A1448" s="118" t="s">
        <v>683</v>
      </c>
      <c r="B1448" s="118" t="s">
        <v>684</v>
      </c>
      <c r="C1448" s="118" t="s">
        <v>159</v>
      </c>
      <c r="D1448" s="118" t="s">
        <v>390</v>
      </c>
      <c r="E1448" s="118" t="s">
        <v>647</v>
      </c>
      <c r="F1448" s="118" t="s">
        <v>605</v>
      </c>
      <c r="G1448" s="118" t="s">
        <v>696</v>
      </c>
      <c r="H1448" s="118" t="s">
        <v>730</v>
      </c>
      <c r="I1448" s="118">
        <v>300</v>
      </c>
      <c r="J1448" s="118">
        <v>240</v>
      </c>
      <c r="K1448" s="118"/>
      <c r="L1448" s="130"/>
    </row>
    <row r="1449" spans="1:12">
      <c r="A1449" s="118" t="s">
        <v>683</v>
      </c>
      <c r="B1449" s="118" t="s">
        <v>684</v>
      </c>
      <c r="C1449" s="118" t="s">
        <v>159</v>
      </c>
      <c r="D1449" s="118" t="s">
        <v>160</v>
      </c>
      <c r="E1449" s="118" t="s">
        <v>339</v>
      </c>
      <c r="F1449" s="118" t="s">
        <v>605</v>
      </c>
      <c r="G1449" s="118" t="s">
        <v>696</v>
      </c>
      <c r="H1449" s="118" t="s">
        <v>725</v>
      </c>
      <c r="I1449" s="118">
        <v>200</v>
      </c>
      <c r="J1449" s="118">
        <v>160</v>
      </c>
      <c r="K1449" s="118"/>
      <c r="L1449" s="130"/>
    </row>
    <row r="1450" spans="1:12">
      <c r="A1450" s="118" t="s">
        <v>683</v>
      </c>
      <c r="B1450" s="118" t="s">
        <v>684</v>
      </c>
      <c r="C1450" s="118" t="s">
        <v>159</v>
      </c>
      <c r="D1450" s="118" t="s">
        <v>390</v>
      </c>
      <c r="E1450" s="118" t="s">
        <v>651</v>
      </c>
      <c r="F1450" s="118" t="s">
        <v>605</v>
      </c>
      <c r="G1450" s="118" t="s">
        <v>696</v>
      </c>
      <c r="H1450" s="118" t="s">
        <v>728</v>
      </c>
      <c r="I1450" s="118">
        <v>400</v>
      </c>
      <c r="J1450" s="118">
        <v>320</v>
      </c>
      <c r="K1450" s="118"/>
      <c r="L1450" s="130"/>
    </row>
    <row r="1451" spans="1:12">
      <c r="A1451" s="118" t="s">
        <v>683</v>
      </c>
      <c r="B1451" s="118" t="s">
        <v>684</v>
      </c>
      <c r="C1451" s="118" t="s">
        <v>159</v>
      </c>
      <c r="D1451" s="118" t="s">
        <v>390</v>
      </c>
      <c r="E1451" s="118" t="s">
        <v>651</v>
      </c>
      <c r="F1451" s="118" t="s">
        <v>605</v>
      </c>
      <c r="G1451" s="118" t="s">
        <v>696</v>
      </c>
      <c r="H1451" s="118" t="s">
        <v>729</v>
      </c>
      <c r="I1451" s="118">
        <v>400</v>
      </c>
      <c r="J1451" s="118">
        <v>320</v>
      </c>
      <c r="K1451" s="118"/>
      <c r="L1451" s="130"/>
    </row>
    <row r="1452" spans="1:12">
      <c r="A1452" s="118" t="s">
        <v>683</v>
      </c>
      <c r="B1452" s="118" t="s">
        <v>684</v>
      </c>
      <c r="C1452" s="118" t="s">
        <v>159</v>
      </c>
      <c r="D1452" s="118" t="s">
        <v>390</v>
      </c>
      <c r="E1452" s="118" t="s">
        <v>651</v>
      </c>
      <c r="F1452" s="118" t="s">
        <v>605</v>
      </c>
      <c r="G1452" s="118" t="s">
        <v>696</v>
      </c>
      <c r="H1452" s="118" t="s">
        <v>731</v>
      </c>
      <c r="I1452" s="118">
        <v>400</v>
      </c>
      <c r="J1452" s="118">
        <v>320</v>
      </c>
      <c r="K1452" s="118"/>
      <c r="L1452" s="130"/>
    </row>
    <row r="1453" spans="1:12">
      <c r="A1453" s="118" t="s">
        <v>683</v>
      </c>
      <c r="B1453" s="118" t="s">
        <v>684</v>
      </c>
      <c r="C1453" s="118" t="s">
        <v>159</v>
      </c>
      <c r="D1453" s="118" t="s">
        <v>390</v>
      </c>
      <c r="E1453" s="118" t="s">
        <v>651</v>
      </c>
      <c r="F1453" s="118" t="s">
        <v>605</v>
      </c>
      <c r="G1453" s="118" t="s">
        <v>696</v>
      </c>
      <c r="H1453" s="118" t="s">
        <v>725</v>
      </c>
      <c r="I1453" s="118">
        <v>400</v>
      </c>
      <c r="J1453" s="118">
        <v>320</v>
      </c>
      <c r="K1453" s="118"/>
      <c r="L1453" s="130"/>
    </row>
    <row r="1454" spans="1:12">
      <c r="A1454" s="118" t="s">
        <v>683</v>
      </c>
      <c r="B1454" s="118" t="s">
        <v>684</v>
      </c>
      <c r="C1454" s="118" t="s">
        <v>159</v>
      </c>
      <c r="D1454" s="118" t="s">
        <v>390</v>
      </c>
      <c r="E1454" s="118" t="s">
        <v>651</v>
      </c>
      <c r="F1454" s="118" t="s">
        <v>605</v>
      </c>
      <c r="G1454" s="118" t="s">
        <v>696</v>
      </c>
      <c r="H1454" s="118" t="s">
        <v>732</v>
      </c>
      <c r="I1454" s="118">
        <v>400</v>
      </c>
      <c r="J1454" s="118">
        <v>320</v>
      </c>
      <c r="K1454" s="118"/>
      <c r="L1454" s="130"/>
    </row>
    <row r="1455" spans="1:12">
      <c r="A1455" s="118" t="s">
        <v>683</v>
      </c>
      <c r="B1455" s="118" t="s">
        <v>684</v>
      </c>
      <c r="C1455" s="118" t="s">
        <v>159</v>
      </c>
      <c r="D1455" s="118" t="s">
        <v>390</v>
      </c>
      <c r="E1455" s="118" t="s">
        <v>651</v>
      </c>
      <c r="F1455" s="118" t="s">
        <v>605</v>
      </c>
      <c r="G1455" s="118" t="s">
        <v>696</v>
      </c>
      <c r="H1455" s="118" t="s">
        <v>730</v>
      </c>
      <c r="I1455" s="118">
        <v>400</v>
      </c>
      <c r="J1455" s="118">
        <v>320</v>
      </c>
      <c r="K1455" s="118"/>
      <c r="L1455" s="130"/>
    </row>
    <row r="1456" spans="1:12">
      <c r="A1456" s="118" t="s">
        <v>683</v>
      </c>
      <c r="B1456" s="118" t="s">
        <v>684</v>
      </c>
      <c r="C1456" s="118" t="s">
        <v>159</v>
      </c>
      <c r="D1456" s="118" t="s">
        <v>169</v>
      </c>
      <c r="E1456" s="118" t="s">
        <v>223</v>
      </c>
      <c r="F1456" s="118" t="s">
        <v>605</v>
      </c>
      <c r="G1456" s="118" t="s">
        <v>696</v>
      </c>
      <c r="H1456" s="118" t="s">
        <v>725</v>
      </c>
      <c r="I1456" s="118">
        <v>750</v>
      </c>
      <c r="J1456" s="118">
        <v>600</v>
      </c>
      <c r="K1456" s="118"/>
      <c r="L1456" s="130"/>
    </row>
    <row r="1457" spans="1:12">
      <c r="A1457" s="118" t="s">
        <v>683</v>
      </c>
      <c r="B1457" s="118" t="s">
        <v>684</v>
      </c>
      <c r="C1457" s="118" t="s">
        <v>159</v>
      </c>
      <c r="D1457" s="118" t="s">
        <v>169</v>
      </c>
      <c r="E1457" s="118" t="s">
        <v>223</v>
      </c>
      <c r="F1457" s="118" t="s">
        <v>605</v>
      </c>
      <c r="G1457" s="118" t="s">
        <v>696</v>
      </c>
      <c r="H1457" s="118" t="s">
        <v>732</v>
      </c>
      <c r="I1457" s="118">
        <v>750</v>
      </c>
      <c r="J1457" s="118">
        <v>600</v>
      </c>
      <c r="K1457" s="118"/>
      <c r="L1457" s="130"/>
    </row>
    <row r="1458" spans="1:12">
      <c r="A1458" s="118" t="s">
        <v>683</v>
      </c>
      <c r="B1458" s="118" t="s">
        <v>684</v>
      </c>
      <c r="C1458" s="118" t="s">
        <v>159</v>
      </c>
      <c r="D1458" s="118" t="s">
        <v>206</v>
      </c>
      <c r="E1458" s="118" t="s">
        <v>226</v>
      </c>
      <c r="F1458" s="118" t="s">
        <v>605</v>
      </c>
      <c r="G1458" s="118" t="s">
        <v>696</v>
      </c>
      <c r="H1458" s="118" t="s">
        <v>725</v>
      </c>
      <c r="I1458" s="118">
        <v>400</v>
      </c>
      <c r="J1458" s="118">
        <v>320</v>
      </c>
      <c r="K1458" s="118"/>
      <c r="L1458" s="130"/>
    </row>
    <row r="1459" spans="1:12">
      <c r="A1459" s="118" t="s">
        <v>683</v>
      </c>
      <c r="B1459" s="118" t="s">
        <v>684</v>
      </c>
      <c r="C1459" s="118" t="s">
        <v>159</v>
      </c>
      <c r="D1459" s="118" t="s">
        <v>206</v>
      </c>
      <c r="E1459" s="118" t="s">
        <v>226</v>
      </c>
      <c r="F1459" s="118" t="s">
        <v>605</v>
      </c>
      <c r="G1459" s="118" t="s">
        <v>696</v>
      </c>
      <c r="H1459" s="118" t="s">
        <v>732</v>
      </c>
      <c r="I1459" s="118">
        <v>400</v>
      </c>
      <c r="J1459" s="118">
        <v>320</v>
      </c>
      <c r="K1459" s="118"/>
      <c r="L1459" s="130"/>
    </row>
    <row r="1460" spans="1:12">
      <c r="A1460" s="118" t="s">
        <v>683</v>
      </c>
      <c r="B1460" s="118" t="s">
        <v>684</v>
      </c>
      <c r="C1460" s="118" t="s">
        <v>159</v>
      </c>
      <c r="D1460" s="118" t="s">
        <v>227</v>
      </c>
      <c r="E1460" s="118" t="s">
        <v>228</v>
      </c>
      <c r="F1460" s="118" t="s">
        <v>605</v>
      </c>
      <c r="G1460" s="118" t="s">
        <v>696</v>
      </c>
      <c r="H1460" s="118" t="s">
        <v>725</v>
      </c>
      <c r="I1460" s="118">
        <v>800</v>
      </c>
      <c r="J1460" s="118">
        <v>640</v>
      </c>
      <c r="K1460" s="118"/>
      <c r="L1460" s="130"/>
    </row>
    <row r="1461" spans="1:12">
      <c r="A1461" s="118" t="s">
        <v>683</v>
      </c>
      <c r="B1461" s="118" t="s">
        <v>684</v>
      </c>
      <c r="C1461" s="118" t="s">
        <v>159</v>
      </c>
      <c r="D1461" s="118" t="s">
        <v>227</v>
      </c>
      <c r="E1461" s="118" t="s">
        <v>228</v>
      </c>
      <c r="F1461" s="118" t="s">
        <v>605</v>
      </c>
      <c r="G1461" s="118" t="s">
        <v>696</v>
      </c>
      <c r="H1461" s="118" t="s">
        <v>732</v>
      </c>
      <c r="I1461" s="118">
        <v>850</v>
      </c>
      <c r="J1461" s="118">
        <v>680</v>
      </c>
      <c r="K1461" s="118"/>
      <c r="L1461" s="130"/>
    </row>
    <row r="1462" spans="1:12">
      <c r="A1462" s="118" t="s">
        <v>683</v>
      </c>
      <c r="B1462" s="118" t="s">
        <v>684</v>
      </c>
      <c r="C1462" s="118" t="s">
        <v>159</v>
      </c>
      <c r="D1462" s="118" t="s">
        <v>206</v>
      </c>
      <c r="E1462" s="118" t="s">
        <v>322</v>
      </c>
      <c r="F1462" s="118" t="s">
        <v>605</v>
      </c>
      <c r="G1462" s="118" t="s">
        <v>696</v>
      </c>
      <c r="H1462" s="118" t="s">
        <v>725</v>
      </c>
      <c r="I1462" s="118">
        <v>300</v>
      </c>
      <c r="J1462" s="118">
        <v>240</v>
      </c>
      <c r="K1462" s="118"/>
      <c r="L1462" s="130"/>
    </row>
    <row r="1463" spans="1:12">
      <c r="A1463" s="118" t="s">
        <v>683</v>
      </c>
      <c r="B1463" s="118" t="s">
        <v>684</v>
      </c>
      <c r="C1463" s="118" t="s">
        <v>159</v>
      </c>
      <c r="D1463" s="118" t="s">
        <v>206</v>
      </c>
      <c r="E1463" s="118" t="s">
        <v>322</v>
      </c>
      <c r="F1463" s="118" t="s">
        <v>605</v>
      </c>
      <c r="G1463" s="118" t="s">
        <v>696</v>
      </c>
      <c r="H1463" s="118" t="s">
        <v>732</v>
      </c>
      <c r="I1463" s="118">
        <v>300</v>
      </c>
      <c r="J1463" s="118">
        <v>240</v>
      </c>
      <c r="K1463" s="118"/>
      <c r="L1463" s="130"/>
    </row>
    <row r="1464" spans="1:12">
      <c r="A1464" s="118" t="s">
        <v>683</v>
      </c>
      <c r="B1464" s="118" t="s">
        <v>684</v>
      </c>
      <c r="C1464" s="118" t="s">
        <v>159</v>
      </c>
      <c r="D1464" s="118" t="s">
        <v>160</v>
      </c>
      <c r="E1464" s="118" t="s">
        <v>340</v>
      </c>
      <c r="F1464" s="118" t="s">
        <v>605</v>
      </c>
      <c r="G1464" s="118" t="s">
        <v>696</v>
      </c>
      <c r="H1464" s="118" t="s">
        <v>725</v>
      </c>
      <c r="I1464" s="118">
        <v>550</v>
      </c>
      <c r="J1464" s="118">
        <v>440</v>
      </c>
      <c r="K1464" s="118"/>
      <c r="L1464" s="130"/>
    </row>
    <row r="1465" spans="1:12">
      <c r="A1465" s="118" t="s">
        <v>683</v>
      </c>
      <c r="B1465" s="118" t="s">
        <v>684</v>
      </c>
      <c r="C1465" s="118" t="s">
        <v>159</v>
      </c>
      <c r="D1465" s="118" t="s">
        <v>160</v>
      </c>
      <c r="E1465" s="118" t="s">
        <v>232</v>
      </c>
      <c r="F1465" s="118" t="s">
        <v>605</v>
      </c>
      <c r="G1465" s="118" t="s">
        <v>696</v>
      </c>
      <c r="H1465" s="118" t="s">
        <v>725</v>
      </c>
      <c r="I1465" s="118">
        <v>350</v>
      </c>
      <c r="J1465" s="118">
        <v>280</v>
      </c>
      <c r="K1465" s="118"/>
      <c r="L1465" s="130"/>
    </row>
    <row r="1466" spans="1:12">
      <c r="A1466" s="118" t="s">
        <v>683</v>
      </c>
      <c r="B1466" s="118" t="s">
        <v>684</v>
      </c>
      <c r="C1466" s="118" t="s">
        <v>159</v>
      </c>
      <c r="D1466" s="118" t="s">
        <v>160</v>
      </c>
      <c r="E1466" s="118" t="s">
        <v>237</v>
      </c>
      <c r="F1466" s="118" t="s">
        <v>605</v>
      </c>
      <c r="G1466" s="118" t="s">
        <v>696</v>
      </c>
      <c r="H1466" s="118" t="s">
        <v>725</v>
      </c>
      <c r="I1466" s="118">
        <v>350</v>
      </c>
      <c r="J1466" s="118">
        <v>280</v>
      </c>
      <c r="K1466" s="118"/>
      <c r="L1466" s="130"/>
    </row>
    <row r="1467" spans="1:12">
      <c r="A1467" s="118" t="s">
        <v>683</v>
      </c>
      <c r="B1467" s="118" t="s">
        <v>684</v>
      </c>
      <c r="C1467" s="118" t="s">
        <v>159</v>
      </c>
      <c r="D1467" s="118" t="s">
        <v>160</v>
      </c>
      <c r="E1467" s="118" t="s">
        <v>236</v>
      </c>
      <c r="F1467" s="118" t="s">
        <v>605</v>
      </c>
      <c r="G1467" s="118" t="s">
        <v>696</v>
      </c>
      <c r="H1467" s="118" t="s">
        <v>725</v>
      </c>
      <c r="I1467" s="118">
        <v>350</v>
      </c>
      <c r="J1467" s="118">
        <v>280</v>
      </c>
      <c r="K1467" s="118"/>
      <c r="L1467" s="130"/>
    </row>
    <row r="1468" spans="1:12">
      <c r="A1468" s="118" t="s">
        <v>683</v>
      </c>
      <c r="B1468" s="118" t="s">
        <v>684</v>
      </c>
      <c r="C1468" s="118" t="s">
        <v>159</v>
      </c>
      <c r="D1468" s="118" t="s">
        <v>169</v>
      </c>
      <c r="E1468" s="118" t="s">
        <v>238</v>
      </c>
      <c r="F1468" s="118" t="s">
        <v>605</v>
      </c>
      <c r="G1468" s="118" t="s">
        <v>696</v>
      </c>
      <c r="H1468" s="118" t="s">
        <v>725</v>
      </c>
      <c r="I1468" s="118">
        <v>500</v>
      </c>
      <c r="J1468" s="118">
        <v>400</v>
      </c>
      <c r="K1468" s="118"/>
      <c r="L1468" s="130"/>
    </row>
    <row r="1469" spans="1:12">
      <c r="A1469" s="118" t="s">
        <v>683</v>
      </c>
      <c r="B1469" s="118" t="s">
        <v>684</v>
      </c>
      <c r="C1469" s="118" t="s">
        <v>159</v>
      </c>
      <c r="D1469" s="118" t="s">
        <v>169</v>
      </c>
      <c r="E1469" s="118" t="s">
        <v>238</v>
      </c>
      <c r="F1469" s="118" t="s">
        <v>605</v>
      </c>
      <c r="G1469" s="118" t="s">
        <v>696</v>
      </c>
      <c r="H1469" s="118" t="s">
        <v>732</v>
      </c>
      <c r="I1469" s="118">
        <v>400</v>
      </c>
      <c r="J1469" s="118">
        <v>320</v>
      </c>
      <c r="K1469" s="118"/>
      <c r="L1469" s="130"/>
    </row>
    <row r="1470" spans="1:12">
      <c r="A1470" s="118" t="s">
        <v>683</v>
      </c>
      <c r="B1470" s="118" t="s">
        <v>684</v>
      </c>
      <c r="C1470" s="118" t="s">
        <v>159</v>
      </c>
      <c r="D1470" s="118" t="s">
        <v>160</v>
      </c>
      <c r="E1470" s="118" t="s">
        <v>239</v>
      </c>
      <c r="F1470" s="118" t="s">
        <v>605</v>
      </c>
      <c r="G1470" s="118" t="s">
        <v>696</v>
      </c>
      <c r="H1470" s="118" t="s">
        <v>725</v>
      </c>
      <c r="I1470" s="118">
        <v>600</v>
      </c>
      <c r="J1470" s="118">
        <v>480</v>
      </c>
      <c r="K1470" s="118"/>
      <c r="L1470" s="130"/>
    </row>
    <row r="1471" spans="1:12">
      <c r="A1471" s="118" t="s">
        <v>683</v>
      </c>
      <c r="B1471" s="118" t="s">
        <v>684</v>
      </c>
      <c r="C1471" s="118" t="s">
        <v>159</v>
      </c>
      <c r="D1471" s="118" t="s">
        <v>160</v>
      </c>
      <c r="E1471" s="118" t="s">
        <v>733</v>
      </c>
      <c r="F1471" s="118" t="s">
        <v>605</v>
      </c>
      <c r="G1471" s="118" t="s">
        <v>696</v>
      </c>
      <c r="H1471" s="118" t="s">
        <v>725</v>
      </c>
      <c r="I1471" s="118">
        <v>200</v>
      </c>
      <c r="J1471" s="118">
        <v>160</v>
      </c>
      <c r="K1471" s="118"/>
      <c r="L1471" s="130"/>
    </row>
    <row r="1472" spans="1:12">
      <c r="A1472" s="118" t="s">
        <v>683</v>
      </c>
      <c r="B1472" s="118" t="s">
        <v>684</v>
      </c>
      <c r="C1472" s="118" t="s">
        <v>159</v>
      </c>
      <c r="D1472" s="118" t="s">
        <v>227</v>
      </c>
      <c r="E1472" s="118" t="s">
        <v>243</v>
      </c>
      <c r="F1472" s="118" t="s">
        <v>605</v>
      </c>
      <c r="G1472" s="118" t="s">
        <v>696</v>
      </c>
      <c r="H1472" s="118" t="s">
        <v>725</v>
      </c>
      <c r="I1472" s="118">
        <v>800</v>
      </c>
      <c r="J1472" s="118">
        <v>640</v>
      </c>
      <c r="K1472" s="118"/>
      <c r="L1472" s="130"/>
    </row>
    <row r="1473" spans="1:12">
      <c r="A1473" s="118" t="s">
        <v>683</v>
      </c>
      <c r="B1473" s="118" t="s">
        <v>684</v>
      </c>
      <c r="C1473" s="118" t="s">
        <v>159</v>
      </c>
      <c r="D1473" s="118" t="s">
        <v>227</v>
      </c>
      <c r="E1473" s="118" t="s">
        <v>243</v>
      </c>
      <c r="F1473" s="118" t="s">
        <v>605</v>
      </c>
      <c r="G1473" s="118" t="s">
        <v>696</v>
      </c>
      <c r="H1473" s="118" t="s">
        <v>732</v>
      </c>
      <c r="I1473" s="118">
        <v>800</v>
      </c>
      <c r="J1473" s="118">
        <v>640</v>
      </c>
      <c r="K1473" s="118"/>
      <c r="L1473" s="130"/>
    </row>
    <row r="1474" spans="1:12">
      <c r="A1474" s="118" t="s">
        <v>683</v>
      </c>
      <c r="B1474" s="118" t="s">
        <v>684</v>
      </c>
      <c r="C1474" s="118" t="s">
        <v>159</v>
      </c>
      <c r="D1474" s="118" t="s">
        <v>227</v>
      </c>
      <c r="E1474" s="118" t="s">
        <v>243</v>
      </c>
      <c r="F1474" s="118" t="s">
        <v>605</v>
      </c>
      <c r="G1474" s="118" t="s">
        <v>696</v>
      </c>
      <c r="H1474" s="118" t="s">
        <v>730</v>
      </c>
      <c r="I1474" s="118">
        <v>400</v>
      </c>
      <c r="J1474" s="118">
        <v>320</v>
      </c>
      <c r="K1474" s="118"/>
      <c r="L1474" s="130"/>
    </row>
    <row r="1475" spans="1:12">
      <c r="A1475" s="118" t="s">
        <v>683</v>
      </c>
      <c r="B1475" s="118" t="s">
        <v>684</v>
      </c>
      <c r="C1475" s="118" t="s">
        <v>159</v>
      </c>
      <c r="D1475" s="118" t="s">
        <v>311</v>
      </c>
      <c r="E1475" s="118" t="s">
        <v>311</v>
      </c>
      <c r="F1475" s="118" t="s">
        <v>605</v>
      </c>
      <c r="G1475" s="118" t="s">
        <v>696</v>
      </c>
      <c r="H1475" s="118" t="s">
        <v>725</v>
      </c>
      <c r="I1475" s="118">
        <v>300</v>
      </c>
      <c r="J1475" s="118">
        <v>240</v>
      </c>
      <c r="K1475" s="118"/>
      <c r="L1475" s="130"/>
    </row>
    <row r="1476" spans="1:12">
      <c r="A1476" s="118" t="s">
        <v>683</v>
      </c>
      <c r="B1476" s="118" t="s">
        <v>684</v>
      </c>
      <c r="C1476" s="118" t="s">
        <v>159</v>
      </c>
      <c r="D1476" s="118" t="s">
        <v>311</v>
      </c>
      <c r="E1476" s="118" t="s">
        <v>311</v>
      </c>
      <c r="F1476" s="118" t="s">
        <v>605</v>
      </c>
      <c r="G1476" s="118" t="s">
        <v>696</v>
      </c>
      <c r="H1476" s="118" t="s">
        <v>732</v>
      </c>
      <c r="I1476" s="118">
        <v>200</v>
      </c>
      <c r="J1476" s="118">
        <v>160</v>
      </c>
      <c r="K1476" s="118"/>
      <c r="L1476" s="130"/>
    </row>
    <row r="1477" spans="1:12">
      <c r="A1477" s="118" t="s">
        <v>683</v>
      </c>
      <c r="B1477" s="118" t="s">
        <v>684</v>
      </c>
      <c r="C1477" s="118" t="s">
        <v>159</v>
      </c>
      <c r="D1477" s="118" t="s">
        <v>163</v>
      </c>
      <c r="E1477" s="118" t="s">
        <v>244</v>
      </c>
      <c r="F1477" s="118" t="s">
        <v>605</v>
      </c>
      <c r="G1477" s="118" t="s">
        <v>696</v>
      </c>
      <c r="H1477" s="118" t="s">
        <v>725</v>
      </c>
      <c r="I1477" s="118">
        <v>850</v>
      </c>
      <c r="J1477" s="118">
        <v>680</v>
      </c>
      <c r="K1477" s="118"/>
      <c r="L1477" s="130"/>
    </row>
    <row r="1478" spans="1:12">
      <c r="A1478" s="118" t="s">
        <v>683</v>
      </c>
      <c r="B1478" s="118" t="s">
        <v>684</v>
      </c>
      <c r="C1478" s="118" t="s">
        <v>159</v>
      </c>
      <c r="D1478" s="118" t="s">
        <v>163</v>
      </c>
      <c r="E1478" s="118" t="s">
        <v>244</v>
      </c>
      <c r="F1478" s="118" t="s">
        <v>605</v>
      </c>
      <c r="G1478" s="118" t="s">
        <v>696</v>
      </c>
      <c r="H1478" s="118" t="s">
        <v>732</v>
      </c>
      <c r="I1478" s="118">
        <v>850</v>
      </c>
      <c r="J1478" s="118">
        <v>680</v>
      </c>
      <c r="K1478" s="118"/>
      <c r="L1478" s="130"/>
    </row>
    <row r="1479" spans="1:12">
      <c r="A1479" s="118" t="s">
        <v>683</v>
      </c>
      <c r="B1479" s="118" t="s">
        <v>684</v>
      </c>
      <c r="C1479" s="118" t="s">
        <v>159</v>
      </c>
      <c r="D1479" s="118" t="s">
        <v>169</v>
      </c>
      <c r="E1479" s="118" t="s">
        <v>246</v>
      </c>
      <c r="F1479" s="118" t="s">
        <v>605</v>
      </c>
      <c r="G1479" s="118" t="s">
        <v>696</v>
      </c>
      <c r="H1479" s="118" t="s">
        <v>725</v>
      </c>
      <c r="I1479" s="118">
        <v>500</v>
      </c>
      <c r="J1479" s="118">
        <v>400</v>
      </c>
      <c r="K1479" s="118"/>
      <c r="L1479" s="130"/>
    </row>
    <row r="1480" spans="1:12">
      <c r="A1480" s="118" t="s">
        <v>683</v>
      </c>
      <c r="B1480" s="118" t="s">
        <v>684</v>
      </c>
      <c r="C1480" s="118" t="s">
        <v>159</v>
      </c>
      <c r="D1480" s="118" t="s">
        <v>169</v>
      </c>
      <c r="E1480" s="118" t="s">
        <v>246</v>
      </c>
      <c r="F1480" s="118" t="s">
        <v>605</v>
      </c>
      <c r="G1480" s="118" t="s">
        <v>696</v>
      </c>
      <c r="H1480" s="118" t="s">
        <v>732</v>
      </c>
      <c r="I1480" s="118">
        <v>500</v>
      </c>
      <c r="J1480" s="118">
        <v>400</v>
      </c>
      <c r="K1480" s="118"/>
      <c r="L1480" s="130"/>
    </row>
    <row r="1481" spans="1:12">
      <c r="A1481" s="118" t="s">
        <v>683</v>
      </c>
      <c r="B1481" s="118" t="s">
        <v>684</v>
      </c>
      <c r="C1481" s="118" t="s">
        <v>159</v>
      </c>
      <c r="D1481" s="118" t="s">
        <v>204</v>
      </c>
      <c r="E1481" s="118" t="s">
        <v>250</v>
      </c>
      <c r="F1481" s="118" t="s">
        <v>605</v>
      </c>
      <c r="G1481" s="118" t="s">
        <v>696</v>
      </c>
      <c r="H1481" s="118" t="s">
        <v>728</v>
      </c>
      <c r="I1481" s="118">
        <v>50</v>
      </c>
      <c r="J1481" s="118">
        <v>40</v>
      </c>
      <c r="K1481" s="118"/>
      <c r="L1481" s="130"/>
    </row>
    <row r="1482" spans="1:12">
      <c r="A1482" s="118" t="s">
        <v>683</v>
      </c>
      <c r="B1482" s="118" t="s">
        <v>684</v>
      </c>
      <c r="C1482" s="118" t="s">
        <v>159</v>
      </c>
      <c r="D1482" s="118" t="s">
        <v>204</v>
      </c>
      <c r="E1482" s="118" t="s">
        <v>250</v>
      </c>
      <c r="F1482" s="118" t="s">
        <v>605</v>
      </c>
      <c r="G1482" s="118" t="s">
        <v>696</v>
      </c>
      <c r="H1482" s="118" t="s">
        <v>729</v>
      </c>
      <c r="I1482" s="118">
        <v>50</v>
      </c>
      <c r="J1482" s="118">
        <v>40</v>
      </c>
      <c r="K1482" s="118"/>
      <c r="L1482" s="130"/>
    </row>
    <row r="1483" spans="1:12">
      <c r="A1483" s="118" t="s">
        <v>683</v>
      </c>
      <c r="B1483" s="118" t="s">
        <v>684</v>
      </c>
      <c r="C1483" s="118" t="s">
        <v>159</v>
      </c>
      <c r="D1483" s="118" t="s">
        <v>204</v>
      </c>
      <c r="E1483" s="118" t="s">
        <v>250</v>
      </c>
      <c r="F1483" s="118" t="s">
        <v>605</v>
      </c>
      <c r="G1483" s="118" t="s">
        <v>696</v>
      </c>
      <c r="H1483" s="118" t="s">
        <v>731</v>
      </c>
      <c r="I1483" s="118">
        <v>50</v>
      </c>
      <c r="J1483" s="118">
        <v>40</v>
      </c>
      <c r="K1483" s="118"/>
      <c r="L1483" s="130"/>
    </row>
    <row r="1484" spans="1:12">
      <c r="A1484" s="118" t="s">
        <v>683</v>
      </c>
      <c r="B1484" s="118" t="s">
        <v>684</v>
      </c>
      <c r="C1484" s="118" t="s">
        <v>159</v>
      </c>
      <c r="D1484" s="118" t="s">
        <v>204</v>
      </c>
      <c r="E1484" s="118" t="s">
        <v>250</v>
      </c>
      <c r="F1484" s="118" t="s">
        <v>605</v>
      </c>
      <c r="G1484" s="118" t="s">
        <v>696</v>
      </c>
      <c r="H1484" s="118" t="s">
        <v>725</v>
      </c>
      <c r="I1484" s="118">
        <v>50</v>
      </c>
      <c r="J1484" s="118">
        <v>40</v>
      </c>
      <c r="K1484" s="118"/>
      <c r="L1484" s="130"/>
    </row>
    <row r="1485" spans="1:12">
      <c r="A1485" s="118" t="s">
        <v>683</v>
      </c>
      <c r="B1485" s="118" t="s">
        <v>684</v>
      </c>
      <c r="C1485" s="118" t="s">
        <v>159</v>
      </c>
      <c r="D1485" s="118" t="s">
        <v>204</v>
      </c>
      <c r="E1485" s="118" t="s">
        <v>250</v>
      </c>
      <c r="F1485" s="118" t="s">
        <v>605</v>
      </c>
      <c r="G1485" s="118" t="s">
        <v>696</v>
      </c>
      <c r="H1485" s="118" t="s">
        <v>732</v>
      </c>
      <c r="I1485" s="118">
        <v>50</v>
      </c>
      <c r="J1485" s="118">
        <v>40</v>
      </c>
      <c r="K1485" s="118"/>
      <c r="L1485" s="130"/>
    </row>
    <row r="1486" spans="1:12">
      <c r="A1486" s="118" t="s">
        <v>683</v>
      </c>
      <c r="B1486" s="118" t="s">
        <v>684</v>
      </c>
      <c r="C1486" s="118" t="s">
        <v>159</v>
      </c>
      <c r="D1486" s="118" t="s">
        <v>204</v>
      </c>
      <c r="E1486" s="118" t="s">
        <v>250</v>
      </c>
      <c r="F1486" s="118" t="s">
        <v>605</v>
      </c>
      <c r="G1486" s="118" t="s">
        <v>696</v>
      </c>
      <c r="H1486" s="118" t="s">
        <v>730</v>
      </c>
      <c r="I1486" s="118">
        <v>100</v>
      </c>
      <c r="J1486" s="118">
        <v>80</v>
      </c>
      <c r="K1486" s="118"/>
      <c r="L1486" s="130"/>
    </row>
    <row r="1487" spans="1:12">
      <c r="A1487" s="118" t="s">
        <v>683</v>
      </c>
      <c r="B1487" s="118" t="s">
        <v>684</v>
      </c>
      <c r="C1487" s="118" t="s">
        <v>159</v>
      </c>
      <c r="D1487" s="118" t="s">
        <v>160</v>
      </c>
      <c r="E1487" s="118" t="s">
        <v>490</v>
      </c>
      <c r="F1487" s="118" t="s">
        <v>605</v>
      </c>
      <c r="G1487" s="118" t="s">
        <v>696</v>
      </c>
      <c r="H1487" s="118" t="s">
        <v>725</v>
      </c>
      <c r="I1487" s="118">
        <v>500</v>
      </c>
      <c r="J1487" s="118">
        <v>400</v>
      </c>
      <c r="K1487" s="118"/>
      <c r="L1487" s="130"/>
    </row>
    <row r="1488" spans="1:12">
      <c r="A1488" s="118" t="s">
        <v>683</v>
      </c>
      <c r="B1488" s="118" t="s">
        <v>684</v>
      </c>
      <c r="C1488" s="118" t="s">
        <v>159</v>
      </c>
      <c r="D1488" s="118" t="s">
        <v>206</v>
      </c>
      <c r="E1488" s="118" t="s">
        <v>254</v>
      </c>
      <c r="F1488" s="118" t="s">
        <v>605</v>
      </c>
      <c r="G1488" s="118" t="s">
        <v>696</v>
      </c>
      <c r="H1488" s="118" t="s">
        <v>725</v>
      </c>
      <c r="I1488" s="118">
        <v>200</v>
      </c>
      <c r="J1488" s="118">
        <v>160</v>
      </c>
      <c r="K1488" s="118"/>
      <c r="L1488" s="130"/>
    </row>
    <row r="1489" spans="1:12">
      <c r="A1489" s="118" t="s">
        <v>683</v>
      </c>
      <c r="B1489" s="118" t="s">
        <v>684</v>
      </c>
      <c r="C1489" s="118" t="s">
        <v>159</v>
      </c>
      <c r="D1489" s="118" t="s">
        <v>204</v>
      </c>
      <c r="E1489" s="118" t="s">
        <v>255</v>
      </c>
      <c r="F1489" s="118" t="s">
        <v>605</v>
      </c>
      <c r="G1489" s="118" t="s">
        <v>696</v>
      </c>
      <c r="H1489" s="118" t="s">
        <v>728</v>
      </c>
      <c r="I1489" s="118">
        <v>100</v>
      </c>
      <c r="J1489" s="118">
        <v>80</v>
      </c>
      <c r="K1489" s="118"/>
      <c r="L1489" s="130"/>
    </row>
    <row r="1490" spans="1:12">
      <c r="A1490" s="118" t="s">
        <v>683</v>
      </c>
      <c r="B1490" s="118" t="s">
        <v>684</v>
      </c>
      <c r="C1490" s="118" t="s">
        <v>159</v>
      </c>
      <c r="D1490" s="118" t="s">
        <v>204</v>
      </c>
      <c r="E1490" s="118" t="s">
        <v>255</v>
      </c>
      <c r="F1490" s="118" t="s">
        <v>605</v>
      </c>
      <c r="G1490" s="118" t="s">
        <v>696</v>
      </c>
      <c r="H1490" s="118" t="s">
        <v>729</v>
      </c>
      <c r="I1490" s="118">
        <v>100</v>
      </c>
      <c r="J1490" s="118">
        <v>80</v>
      </c>
      <c r="K1490" s="118"/>
      <c r="L1490" s="130"/>
    </row>
    <row r="1491" spans="1:12">
      <c r="A1491" s="118" t="s">
        <v>683</v>
      </c>
      <c r="B1491" s="118" t="s">
        <v>684</v>
      </c>
      <c r="C1491" s="118" t="s">
        <v>159</v>
      </c>
      <c r="D1491" s="118" t="s">
        <v>204</v>
      </c>
      <c r="E1491" s="118" t="s">
        <v>255</v>
      </c>
      <c r="F1491" s="118" t="s">
        <v>605</v>
      </c>
      <c r="G1491" s="118" t="s">
        <v>696</v>
      </c>
      <c r="H1491" s="118" t="s">
        <v>731</v>
      </c>
      <c r="I1491" s="118">
        <v>100</v>
      </c>
      <c r="J1491" s="118">
        <v>80</v>
      </c>
      <c r="K1491" s="118"/>
      <c r="L1491" s="130"/>
    </row>
    <row r="1492" spans="1:12">
      <c r="A1492" s="118" t="s">
        <v>683</v>
      </c>
      <c r="B1492" s="118" t="s">
        <v>684</v>
      </c>
      <c r="C1492" s="118" t="s">
        <v>159</v>
      </c>
      <c r="D1492" s="118" t="s">
        <v>204</v>
      </c>
      <c r="E1492" s="118" t="s">
        <v>255</v>
      </c>
      <c r="F1492" s="118" t="s">
        <v>605</v>
      </c>
      <c r="G1492" s="118" t="s">
        <v>696</v>
      </c>
      <c r="H1492" s="118" t="s">
        <v>725</v>
      </c>
      <c r="I1492" s="118">
        <v>100</v>
      </c>
      <c r="J1492" s="118">
        <v>80</v>
      </c>
      <c r="K1492" s="118"/>
      <c r="L1492" s="130"/>
    </row>
    <row r="1493" spans="1:12">
      <c r="A1493" s="118" t="s">
        <v>683</v>
      </c>
      <c r="B1493" s="118" t="s">
        <v>684</v>
      </c>
      <c r="C1493" s="118" t="s">
        <v>159</v>
      </c>
      <c r="D1493" s="118" t="s">
        <v>204</v>
      </c>
      <c r="E1493" s="118" t="s">
        <v>255</v>
      </c>
      <c r="F1493" s="118" t="s">
        <v>605</v>
      </c>
      <c r="G1493" s="118" t="s">
        <v>696</v>
      </c>
      <c r="H1493" s="118" t="s">
        <v>732</v>
      </c>
      <c r="I1493" s="118">
        <v>100</v>
      </c>
      <c r="J1493" s="118">
        <v>80</v>
      </c>
      <c r="K1493" s="118"/>
      <c r="L1493" s="130"/>
    </row>
    <row r="1494" spans="1:12">
      <c r="A1494" s="118" t="s">
        <v>683</v>
      </c>
      <c r="B1494" s="118" t="s">
        <v>684</v>
      </c>
      <c r="C1494" s="118" t="s">
        <v>159</v>
      </c>
      <c r="D1494" s="118" t="s">
        <v>204</v>
      </c>
      <c r="E1494" s="118" t="s">
        <v>255</v>
      </c>
      <c r="F1494" s="118" t="s">
        <v>605</v>
      </c>
      <c r="G1494" s="118" t="s">
        <v>696</v>
      </c>
      <c r="H1494" s="118" t="s">
        <v>730</v>
      </c>
      <c r="I1494" s="118">
        <v>200</v>
      </c>
      <c r="J1494" s="118">
        <v>160</v>
      </c>
      <c r="K1494" s="118"/>
      <c r="L1494" s="130"/>
    </row>
    <row r="1495" spans="1:12">
      <c r="A1495" s="118" t="s">
        <v>683</v>
      </c>
      <c r="B1495" s="118" t="s">
        <v>684</v>
      </c>
      <c r="C1495" s="118" t="s">
        <v>159</v>
      </c>
      <c r="D1495" s="118" t="s">
        <v>390</v>
      </c>
      <c r="E1495" s="118" t="s">
        <v>666</v>
      </c>
      <c r="F1495" s="118" t="s">
        <v>605</v>
      </c>
      <c r="G1495" s="118" t="s">
        <v>696</v>
      </c>
      <c r="H1495" s="118" t="s">
        <v>728</v>
      </c>
      <c r="I1495" s="118">
        <v>300</v>
      </c>
      <c r="J1495" s="118">
        <v>240</v>
      </c>
      <c r="K1495" s="118"/>
      <c r="L1495" s="130"/>
    </row>
    <row r="1496" spans="1:12">
      <c r="A1496" s="118" t="s">
        <v>683</v>
      </c>
      <c r="B1496" s="118" t="s">
        <v>684</v>
      </c>
      <c r="C1496" s="118" t="s">
        <v>159</v>
      </c>
      <c r="D1496" s="118" t="s">
        <v>390</v>
      </c>
      <c r="E1496" s="118" t="s">
        <v>666</v>
      </c>
      <c r="F1496" s="118" t="s">
        <v>605</v>
      </c>
      <c r="G1496" s="118" t="s">
        <v>696</v>
      </c>
      <c r="H1496" s="118" t="s">
        <v>729</v>
      </c>
      <c r="I1496" s="118">
        <v>300</v>
      </c>
      <c r="J1496" s="118">
        <v>240</v>
      </c>
      <c r="K1496" s="118"/>
      <c r="L1496" s="130"/>
    </row>
    <row r="1497" spans="1:12">
      <c r="A1497" s="118" t="s">
        <v>683</v>
      </c>
      <c r="B1497" s="118" t="s">
        <v>684</v>
      </c>
      <c r="C1497" s="118" t="s">
        <v>159</v>
      </c>
      <c r="D1497" s="118" t="s">
        <v>390</v>
      </c>
      <c r="E1497" s="118" t="s">
        <v>666</v>
      </c>
      <c r="F1497" s="118" t="s">
        <v>605</v>
      </c>
      <c r="G1497" s="118" t="s">
        <v>696</v>
      </c>
      <c r="H1497" s="118" t="s">
        <v>731</v>
      </c>
      <c r="I1497" s="118">
        <v>300</v>
      </c>
      <c r="J1497" s="118">
        <v>240</v>
      </c>
      <c r="K1497" s="118"/>
      <c r="L1497" s="130"/>
    </row>
    <row r="1498" spans="1:12">
      <c r="A1498" s="118" t="s">
        <v>683</v>
      </c>
      <c r="B1498" s="118" t="s">
        <v>684</v>
      </c>
      <c r="C1498" s="118" t="s">
        <v>159</v>
      </c>
      <c r="D1498" s="118" t="s">
        <v>390</v>
      </c>
      <c r="E1498" s="118" t="s">
        <v>666</v>
      </c>
      <c r="F1498" s="118" t="s">
        <v>605</v>
      </c>
      <c r="G1498" s="118" t="s">
        <v>696</v>
      </c>
      <c r="H1498" s="118" t="s">
        <v>725</v>
      </c>
      <c r="I1498" s="118">
        <v>300</v>
      </c>
      <c r="J1498" s="118">
        <v>240</v>
      </c>
      <c r="K1498" s="118"/>
      <c r="L1498" s="130"/>
    </row>
    <row r="1499" spans="1:12">
      <c r="A1499" s="118" t="s">
        <v>683</v>
      </c>
      <c r="B1499" s="118" t="s">
        <v>684</v>
      </c>
      <c r="C1499" s="118" t="s">
        <v>159</v>
      </c>
      <c r="D1499" s="118" t="s">
        <v>390</v>
      </c>
      <c r="E1499" s="118" t="s">
        <v>666</v>
      </c>
      <c r="F1499" s="118" t="s">
        <v>605</v>
      </c>
      <c r="G1499" s="118" t="s">
        <v>696</v>
      </c>
      <c r="H1499" s="118" t="s">
        <v>732</v>
      </c>
      <c r="I1499" s="118">
        <v>300</v>
      </c>
      <c r="J1499" s="118">
        <v>240</v>
      </c>
      <c r="K1499" s="118"/>
      <c r="L1499" s="130"/>
    </row>
    <row r="1500" spans="1:12">
      <c r="A1500" s="118" t="s">
        <v>683</v>
      </c>
      <c r="B1500" s="118" t="s">
        <v>684</v>
      </c>
      <c r="C1500" s="118" t="s">
        <v>159</v>
      </c>
      <c r="D1500" s="118" t="s">
        <v>390</v>
      </c>
      <c r="E1500" s="118" t="s">
        <v>666</v>
      </c>
      <c r="F1500" s="118" t="s">
        <v>605</v>
      </c>
      <c r="G1500" s="118" t="s">
        <v>696</v>
      </c>
      <c r="H1500" s="118" t="s">
        <v>730</v>
      </c>
      <c r="I1500" s="118">
        <v>300</v>
      </c>
      <c r="J1500" s="118">
        <v>240</v>
      </c>
      <c r="K1500" s="118"/>
      <c r="L1500" s="130"/>
    </row>
    <row r="1501" spans="1:12">
      <c r="A1501" s="118" t="s">
        <v>683</v>
      </c>
      <c r="B1501" s="118" t="s">
        <v>684</v>
      </c>
      <c r="C1501" s="118" t="s">
        <v>159</v>
      </c>
      <c r="D1501" s="118" t="s">
        <v>160</v>
      </c>
      <c r="E1501" s="118" t="s">
        <v>378</v>
      </c>
      <c r="F1501" s="118" t="s">
        <v>605</v>
      </c>
      <c r="G1501" s="118" t="s">
        <v>696</v>
      </c>
      <c r="H1501" s="118" t="s">
        <v>725</v>
      </c>
      <c r="I1501" s="118">
        <v>450</v>
      </c>
      <c r="J1501" s="118">
        <v>360</v>
      </c>
      <c r="K1501" s="118"/>
      <c r="L1501" s="130"/>
    </row>
    <row r="1502" spans="1:12">
      <c r="A1502" s="118" t="s">
        <v>683</v>
      </c>
      <c r="B1502" s="118" t="s">
        <v>684</v>
      </c>
      <c r="C1502" s="118" t="s">
        <v>159</v>
      </c>
      <c r="D1502" s="118" t="s">
        <v>160</v>
      </c>
      <c r="E1502" s="118" t="s">
        <v>690</v>
      </c>
      <c r="F1502" s="118" t="s">
        <v>605</v>
      </c>
      <c r="G1502" s="118" t="s">
        <v>696</v>
      </c>
      <c r="H1502" s="118" t="s">
        <v>725</v>
      </c>
      <c r="I1502" s="118">
        <v>100</v>
      </c>
      <c r="J1502" s="118">
        <v>80</v>
      </c>
      <c r="K1502" s="118"/>
      <c r="L1502" s="130"/>
    </row>
    <row r="1503" spans="1:12">
      <c r="A1503" s="118" t="s">
        <v>683</v>
      </c>
      <c r="B1503" s="118" t="s">
        <v>684</v>
      </c>
      <c r="C1503" s="118" t="s">
        <v>159</v>
      </c>
      <c r="D1503" s="118" t="s">
        <v>160</v>
      </c>
      <c r="E1503" s="118" t="s">
        <v>690</v>
      </c>
      <c r="F1503" s="118" t="s">
        <v>605</v>
      </c>
      <c r="G1503" s="118" t="s">
        <v>696</v>
      </c>
      <c r="H1503" s="118" t="s">
        <v>730</v>
      </c>
      <c r="I1503" s="118">
        <v>100</v>
      </c>
      <c r="J1503" s="118">
        <v>80</v>
      </c>
      <c r="K1503" s="118"/>
      <c r="L1503" s="130"/>
    </row>
    <row r="1504" spans="1:12">
      <c r="A1504" s="118" t="s">
        <v>683</v>
      </c>
      <c r="B1504" s="118" t="s">
        <v>684</v>
      </c>
      <c r="C1504" s="118" t="s">
        <v>159</v>
      </c>
      <c r="D1504" s="118" t="s">
        <v>160</v>
      </c>
      <c r="E1504" s="118" t="s">
        <v>491</v>
      </c>
      <c r="F1504" s="118" t="s">
        <v>605</v>
      </c>
      <c r="G1504" s="118" t="s">
        <v>696</v>
      </c>
      <c r="H1504" s="118" t="s">
        <v>725</v>
      </c>
      <c r="I1504" s="118">
        <v>400</v>
      </c>
      <c r="J1504" s="118">
        <v>320</v>
      </c>
      <c r="K1504" s="118"/>
      <c r="L1504" s="130"/>
    </row>
    <row r="1505" spans="1:12">
      <c r="A1505" s="118" t="s">
        <v>683</v>
      </c>
      <c r="B1505" s="118" t="s">
        <v>684</v>
      </c>
      <c r="C1505" s="118" t="s">
        <v>159</v>
      </c>
      <c r="D1505" s="118" t="s">
        <v>268</v>
      </c>
      <c r="E1505" s="118" t="s">
        <v>269</v>
      </c>
      <c r="F1505" s="118" t="s">
        <v>605</v>
      </c>
      <c r="G1505" s="118" t="s">
        <v>696</v>
      </c>
      <c r="H1505" s="118" t="s">
        <v>728</v>
      </c>
      <c r="I1505" s="118">
        <v>600</v>
      </c>
      <c r="J1505" s="118">
        <v>480</v>
      </c>
      <c r="K1505" s="118"/>
      <c r="L1505" s="130"/>
    </row>
    <row r="1506" spans="1:12">
      <c r="A1506" s="118" t="s">
        <v>683</v>
      </c>
      <c r="B1506" s="118" t="s">
        <v>684</v>
      </c>
      <c r="C1506" s="118" t="s">
        <v>159</v>
      </c>
      <c r="D1506" s="118" t="s">
        <v>268</v>
      </c>
      <c r="E1506" s="118" t="s">
        <v>269</v>
      </c>
      <c r="F1506" s="118" t="s">
        <v>605</v>
      </c>
      <c r="G1506" s="118" t="s">
        <v>696</v>
      </c>
      <c r="H1506" s="118" t="s">
        <v>729</v>
      </c>
      <c r="I1506" s="118">
        <v>600</v>
      </c>
      <c r="J1506" s="118">
        <v>480</v>
      </c>
      <c r="K1506" s="118"/>
      <c r="L1506" s="130"/>
    </row>
    <row r="1507" spans="1:12">
      <c r="A1507" s="118" t="s">
        <v>683</v>
      </c>
      <c r="B1507" s="118" t="s">
        <v>684</v>
      </c>
      <c r="C1507" s="118" t="s">
        <v>159</v>
      </c>
      <c r="D1507" s="118" t="s">
        <v>268</v>
      </c>
      <c r="E1507" s="118" t="s">
        <v>269</v>
      </c>
      <c r="F1507" s="118" t="s">
        <v>605</v>
      </c>
      <c r="G1507" s="118" t="s">
        <v>696</v>
      </c>
      <c r="H1507" s="118" t="s">
        <v>731</v>
      </c>
      <c r="I1507" s="118">
        <v>600</v>
      </c>
      <c r="J1507" s="118">
        <v>480</v>
      </c>
      <c r="K1507" s="118"/>
      <c r="L1507" s="130"/>
    </row>
    <row r="1508" spans="1:12">
      <c r="A1508" s="118" t="s">
        <v>683</v>
      </c>
      <c r="B1508" s="118" t="s">
        <v>684</v>
      </c>
      <c r="C1508" s="118" t="s">
        <v>159</v>
      </c>
      <c r="D1508" s="118" t="s">
        <v>268</v>
      </c>
      <c r="E1508" s="118" t="s">
        <v>269</v>
      </c>
      <c r="F1508" s="118" t="s">
        <v>605</v>
      </c>
      <c r="G1508" s="118" t="s">
        <v>696</v>
      </c>
      <c r="H1508" s="118" t="s">
        <v>725</v>
      </c>
      <c r="I1508" s="118">
        <v>800</v>
      </c>
      <c r="J1508" s="118">
        <v>640</v>
      </c>
      <c r="K1508" s="118"/>
      <c r="L1508" s="130"/>
    </row>
    <row r="1509" spans="1:12">
      <c r="A1509" s="118" t="s">
        <v>683</v>
      </c>
      <c r="B1509" s="118" t="s">
        <v>684</v>
      </c>
      <c r="C1509" s="118" t="s">
        <v>159</v>
      </c>
      <c r="D1509" s="118" t="s">
        <v>268</v>
      </c>
      <c r="E1509" s="118" t="s">
        <v>269</v>
      </c>
      <c r="F1509" s="118" t="s">
        <v>605</v>
      </c>
      <c r="G1509" s="118" t="s">
        <v>696</v>
      </c>
      <c r="H1509" s="118" t="s">
        <v>732</v>
      </c>
      <c r="I1509" s="118">
        <v>800</v>
      </c>
      <c r="J1509" s="118">
        <v>640</v>
      </c>
      <c r="K1509" s="118"/>
      <c r="L1509" s="130"/>
    </row>
    <row r="1510" spans="1:12">
      <c r="A1510" s="118" t="s">
        <v>683</v>
      </c>
      <c r="B1510" s="118" t="s">
        <v>684</v>
      </c>
      <c r="C1510" s="118" t="s">
        <v>159</v>
      </c>
      <c r="D1510" s="118" t="s">
        <v>160</v>
      </c>
      <c r="E1510" s="118" t="s">
        <v>691</v>
      </c>
      <c r="F1510" s="118" t="s">
        <v>605</v>
      </c>
      <c r="G1510" s="118" t="s">
        <v>696</v>
      </c>
      <c r="H1510" s="118" t="s">
        <v>725</v>
      </c>
      <c r="I1510" s="118">
        <v>200</v>
      </c>
      <c r="J1510" s="118">
        <v>160</v>
      </c>
      <c r="K1510" s="118"/>
      <c r="L1510" s="130"/>
    </row>
    <row r="1511" spans="1:12">
      <c r="A1511" s="118" t="s">
        <v>683</v>
      </c>
      <c r="B1511" s="118" t="s">
        <v>684</v>
      </c>
      <c r="C1511" s="118" t="s">
        <v>159</v>
      </c>
      <c r="D1511" s="118" t="s">
        <v>390</v>
      </c>
      <c r="E1511" s="118" t="s">
        <v>668</v>
      </c>
      <c r="F1511" s="118" t="s">
        <v>605</v>
      </c>
      <c r="G1511" s="118" t="s">
        <v>696</v>
      </c>
      <c r="H1511" s="118" t="s">
        <v>728</v>
      </c>
      <c r="I1511" s="118">
        <v>300</v>
      </c>
      <c r="J1511" s="118">
        <v>240</v>
      </c>
      <c r="K1511" s="118"/>
      <c r="L1511" s="130"/>
    </row>
    <row r="1512" spans="1:12">
      <c r="A1512" s="118" t="s">
        <v>683</v>
      </c>
      <c r="B1512" s="118" t="s">
        <v>684</v>
      </c>
      <c r="C1512" s="118" t="s">
        <v>159</v>
      </c>
      <c r="D1512" s="118" t="s">
        <v>390</v>
      </c>
      <c r="E1512" s="118" t="s">
        <v>668</v>
      </c>
      <c r="F1512" s="118" t="s">
        <v>605</v>
      </c>
      <c r="G1512" s="118" t="s">
        <v>696</v>
      </c>
      <c r="H1512" s="118" t="s">
        <v>729</v>
      </c>
      <c r="I1512" s="118">
        <v>300</v>
      </c>
      <c r="J1512" s="118">
        <v>240</v>
      </c>
      <c r="K1512" s="118"/>
      <c r="L1512" s="130"/>
    </row>
    <row r="1513" spans="1:12">
      <c r="A1513" s="118" t="s">
        <v>683</v>
      </c>
      <c r="B1513" s="118" t="s">
        <v>684</v>
      </c>
      <c r="C1513" s="118" t="s">
        <v>159</v>
      </c>
      <c r="D1513" s="118" t="s">
        <v>390</v>
      </c>
      <c r="E1513" s="118" t="s">
        <v>668</v>
      </c>
      <c r="F1513" s="118" t="s">
        <v>605</v>
      </c>
      <c r="G1513" s="118" t="s">
        <v>696</v>
      </c>
      <c r="H1513" s="118" t="s">
        <v>731</v>
      </c>
      <c r="I1513" s="118">
        <v>300</v>
      </c>
      <c r="J1513" s="118">
        <v>240</v>
      </c>
      <c r="K1513" s="118"/>
      <c r="L1513" s="130"/>
    </row>
    <row r="1514" spans="1:12">
      <c r="A1514" s="118" t="s">
        <v>683</v>
      </c>
      <c r="B1514" s="118" t="s">
        <v>684</v>
      </c>
      <c r="C1514" s="118" t="s">
        <v>159</v>
      </c>
      <c r="D1514" s="118" t="s">
        <v>390</v>
      </c>
      <c r="E1514" s="118" t="s">
        <v>668</v>
      </c>
      <c r="F1514" s="118" t="s">
        <v>605</v>
      </c>
      <c r="G1514" s="118" t="s">
        <v>696</v>
      </c>
      <c r="H1514" s="118" t="s">
        <v>725</v>
      </c>
      <c r="I1514" s="118">
        <v>300</v>
      </c>
      <c r="J1514" s="118">
        <v>240</v>
      </c>
      <c r="K1514" s="118"/>
      <c r="L1514" s="130"/>
    </row>
    <row r="1515" spans="1:12">
      <c r="A1515" s="118" t="s">
        <v>683</v>
      </c>
      <c r="B1515" s="118" t="s">
        <v>684</v>
      </c>
      <c r="C1515" s="118" t="s">
        <v>159</v>
      </c>
      <c r="D1515" s="118" t="s">
        <v>390</v>
      </c>
      <c r="E1515" s="118" t="s">
        <v>668</v>
      </c>
      <c r="F1515" s="118" t="s">
        <v>605</v>
      </c>
      <c r="G1515" s="118" t="s">
        <v>696</v>
      </c>
      <c r="H1515" s="118" t="s">
        <v>732</v>
      </c>
      <c r="I1515" s="118">
        <v>300</v>
      </c>
      <c r="J1515" s="118">
        <v>240</v>
      </c>
      <c r="K1515" s="118"/>
      <c r="L1515" s="130"/>
    </row>
    <row r="1516" spans="1:12">
      <c r="A1516" s="118" t="s">
        <v>683</v>
      </c>
      <c r="B1516" s="118" t="s">
        <v>684</v>
      </c>
      <c r="C1516" s="118" t="s">
        <v>159</v>
      </c>
      <c r="D1516" s="118" t="s">
        <v>390</v>
      </c>
      <c r="E1516" s="118" t="s">
        <v>668</v>
      </c>
      <c r="F1516" s="118" t="s">
        <v>605</v>
      </c>
      <c r="G1516" s="118" t="s">
        <v>696</v>
      </c>
      <c r="H1516" s="118" t="s">
        <v>730</v>
      </c>
      <c r="I1516" s="118">
        <v>300</v>
      </c>
      <c r="J1516" s="118">
        <v>240</v>
      </c>
      <c r="K1516" s="118"/>
      <c r="L1516" s="130"/>
    </row>
    <row r="1517" spans="1:12">
      <c r="A1517" s="118" t="s">
        <v>683</v>
      </c>
      <c r="B1517" s="118" t="s">
        <v>684</v>
      </c>
      <c r="C1517" s="118" t="s">
        <v>159</v>
      </c>
      <c r="D1517" s="118" t="s">
        <v>160</v>
      </c>
      <c r="E1517" s="118" t="s">
        <v>274</v>
      </c>
      <c r="F1517" s="118" t="s">
        <v>605</v>
      </c>
      <c r="G1517" s="118" t="s">
        <v>696</v>
      </c>
      <c r="H1517" s="118" t="s">
        <v>725</v>
      </c>
      <c r="I1517" s="118">
        <v>550</v>
      </c>
      <c r="J1517" s="118">
        <v>440</v>
      </c>
      <c r="K1517" s="118"/>
      <c r="L1517" s="130"/>
    </row>
    <row r="1518" spans="1:12">
      <c r="A1518" s="118" t="s">
        <v>683</v>
      </c>
      <c r="B1518" s="118" t="s">
        <v>684</v>
      </c>
      <c r="C1518" s="118" t="s">
        <v>159</v>
      </c>
      <c r="D1518" s="118" t="s">
        <v>160</v>
      </c>
      <c r="E1518" s="118" t="s">
        <v>367</v>
      </c>
      <c r="F1518" s="118" t="s">
        <v>605</v>
      </c>
      <c r="G1518" s="118" t="s">
        <v>696</v>
      </c>
      <c r="H1518" s="118" t="s">
        <v>725</v>
      </c>
      <c r="I1518" s="118">
        <v>350</v>
      </c>
      <c r="J1518" s="118">
        <v>280</v>
      </c>
      <c r="K1518" s="118"/>
      <c r="L1518" s="130"/>
    </row>
    <row r="1519" spans="1:12">
      <c r="A1519" s="118" t="s">
        <v>683</v>
      </c>
      <c r="B1519" s="118" t="s">
        <v>684</v>
      </c>
      <c r="C1519" s="118" t="s">
        <v>159</v>
      </c>
      <c r="D1519" s="118" t="s">
        <v>160</v>
      </c>
      <c r="E1519" s="118" t="s">
        <v>279</v>
      </c>
      <c r="F1519" s="118" t="s">
        <v>605</v>
      </c>
      <c r="G1519" s="118" t="s">
        <v>696</v>
      </c>
      <c r="H1519" s="118" t="s">
        <v>725</v>
      </c>
      <c r="I1519" s="118">
        <v>350</v>
      </c>
      <c r="J1519" s="118">
        <v>280</v>
      </c>
      <c r="K1519" s="118"/>
      <c r="L1519" s="130"/>
    </row>
    <row r="1520" spans="1:12">
      <c r="A1520" s="118" t="s">
        <v>683</v>
      </c>
      <c r="B1520" s="118" t="s">
        <v>684</v>
      </c>
      <c r="C1520" s="118" t="s">
        <v>159</v>
      </c>
      <c r="D1520" s="118" t="s">
        <v>160</v>
      </c>
      <c r="E1520" s="118" t="s">
        <v>394</v>
      </c>
      <c r="F1520" s="118" t="s">
        <v>285</v>
      </c>
      <c r="G1520" s="118" t="s">
        <v>696</v>
      </c>
      <c r="H1520" s="118" t="s">
        <v>728</v>
      </c>
      <c r="I1520" s="118">
        <v>500</v>
      </c>
      <c r="J1520" s="118">
        <v>400</v>
      </c>
      <c r="K1520" s="118"/>
      <c r="L1520" s="130"/>
    </row>
    <row r="1521" spans="1:12">
      <c r="A1521" s="118" t="s">
        <v>683</v>
      </c>
      <c r="B1521" s="118" t="s">
        <v>684</v>
      </c>
      <c r="C1521" s="118" t="s">
        <v>159</v>
      </c>
      <c r="D1521" s="118" t="s">
        <v>160</v>
      </c>
      <c r="E1521" s="118" t="s">
        <v>394</v>
      </c>
      <c r="F1521" s="118" t="s">
        <v>285</v>
      </c>
      <c r="G1521" s="118" t="s">
        <v>696</v>
      </c>
      <c r="H1521" s="118" t="s">
        <v>729</v>
      </c>
      <c r="I1521" s="118">
        <v>500</v>
      </c>
      <c r="J1521" s="118">
        <v>400</v>
      </c>
      <c r="K1521" s="118"/>
      <c r="L1521" s="130"/>
    </row>
    <row r="1522" spans="1:12">
      <c r="A1522" s="118" t="s">
        <v>683</v>
      </c>
      <c r="B1522" s="118" t="s">
        <v>684</v>
      </c>
      <c r="C1522" s="118" t="s">
        <v>159</v>
      </c>
      <c r="D1522" s="118" t="s">
        <v>160</v>
      </c>
      <c r="E1522" s="118" t="s">
        <v>394</v>
      </c>
      <c r="F1522" s="118" t="s">
        <v>285</v>
      </c>
      <c r="G1522" s="118" t="s">
        <v>696</v>
      </c>
      <c r="H1522" s="118" t="s">
        <v>731</v>
      </c>
      <c r="I1522" s="118">
        <v>500</v>
      </c>
      <c r="J1522" s="118">
        <v>400</v>
      </c>
      <c r="K1522" s="118"/>
      <c r="L1522" s="130"/>
    </row>
    <row r="1523" spans="1:12">
      <c r="A1523" s="118" t="s">
        <v>683</v>
      </c>
      <c r="B1523" s="118" t="s">
        <v>684</v>
      </c>
      <c r="C1523" s="118" t="s">
        <v>159</v>
      </c>
      <c r="D1523" s="118" t="s">
        <v>160</v>
      </c>
      <c r="E1523" s="118" t="s">
        <v>394</v>
      </c>
      <c r="F1523" s="118" t="s">
        <v>285</v>
      </c>
      <c r="G1523" s="118" t="s">
        <v>696</v>
      </c>
      <c r="H1523" s="118" t="s">
        <v>725</v>
      </c>
      <c r="I1523" s="118">
        <v>500</v>
      </c>
      <c r="J1523" s="118">
        <v>400</v>
      </c>
      <c r="K1523" s="118"/>
      <c r="L1523" s="130"/>
    </row>
    <row r="1524" spans="1:12">
      <c r="A1524" s="118" t="s">
        <v>683</v>
      </c>
      <c r="B1524" s="118" t="s">
        <v>684</v>
      </c>
      <c r="C1524" s="118" t="s">
        <v>159</v>
      </c>
      <c r="D1524" s="118" t="s">
        <v>160</v>
      </c>
      <c r="E1524" s="118" t="s">
        <v>394</v>
      </c>
      <c r="F1524" s="118" t="s">
        <v>285</v>
      </c>
      <c r="G1524" s="118" t="s">
        <v>696</v>
      </c>
      <c r="H1524" s="118" t="s">
        <v>732</v>
      </c>
      <c r="I1524" s="118">
        <v>500</v>
      </c>
      <c r="J1524" s="118">
        <v>400</v>
      </c>
      <c r="K1524" s="118"/>
      <c r="L1524" s="130"/>
    </row>
    <row r="1525" spans="1:12">
      <c r="A1525" s="118" t="s">
        <v>683</v>
      </c>
      <c r="B1525" s="118" t="s">
        <v>684</v>
      </c>
      <c r="C1525" s="118" t="s">
        <v>159</v>
      </c>
      <c r="D1525" s="118" t="s">
        <v>160</v>
      </c>
      <c r="E1525" s="118" t="s">
        <v>394</v>
      </c>
      <c r="F1525" s="118" t="s">
        <v>285</v>
      </c>
      <c r="G1525" s="118" t="s">
        <v>696</v>
      </c>
      <c r="H1525" s="118" t="s">
        <v>730</v>
      </c>
      <c r="I1525" s="118">
        <v>500</v>
      </c>
      <c r="J1525" s="118">
        <v>400</v>
      </c>
      <c r="K1525" s="118"/>
      <c r="L1525" s="130"/>
    </row>
    <row r="1526" spans="1:12">
      <c r="A1526" s="118" t="s">
        <v>683</v>
      </c>
      <c r="B1526" s="118" t="s">
        <v>684</v>
      </c>
      <c r="C1526" s="118" t="s">
        <v>159</v>
      </c>
      <c r="D1526" s="118" t="s">
        <v>160</v>
      </c>
      <c r="E1526" s="118" t="s">
        <v>173</v>
      </c>
      <c r="F1526" s="118" t="s">
        <v>285</v>
      </c>
      <c r="G1526" s="118" t="s">
        <v>696</v>
      </c>
      <c r="H1526" s="118" t="s">
        <v>728</v>
      </c>
      <c r="I1526" s="118">
        <v>400</v>
      </c>
      <c r="J1526" s="118">
        <v>320</v>
      </c>
      <c r="K1526" s="118"/>
      <c r="L1526" s="130"/>
    </row>
    <row r="1527" spans="1:12">
      <c r="A1527" s="118" t="s">
        <v>683</v>
      </c>
      <c r="B1527" s="118" t="s">
        <v>684</v>
      </c>
      <c r="C1527" s="118" t="s">
        <v>159</v>
      </c>
      <c r="D1527" s="118" t="s">
        <v>160</v>
      </c>
      <c r="E1527" s="118" t="s">
        <v>173</v>
      </c>
      <c r="F1527" s="118" t="s">
        <v>285</v>
      </c>
      <c r="G1527" s="118" t="s">
        <v>696</v>
      </c>
      <c r="H1527" s="118" t="s">
        <v>729</v>
      </c>
      <c r="I1527" s="118">
        <v>400</v>
      </c>
      <c r="J1527" s="118">
        <v>320</v>
      </c>
      <c r="K1527" s="118"/>
      <c r="L1527" s="130"/>
    </row>
    <row r="1528" spans="1:12">
      <c r="A1528" s="118" t="s">
        <v>683</v>
      </c>
      <c r="B1528" s="118" t="s">
        <v>684</v>
      </c>
      <c r="C1528" s="118" t="s">
        <v>159</v>
      </c>
      <c r="D1528" s="118" t="s">
        <v>160</v>
      </c>
      <c r="E1528" s="118" t="s">
        <v>173</v>
      </c>
      <c r="F1528" s="118" t="s">
        <v>285</v>
      </c>
      <c r="G1528" s="118" t="s">
        <v>696</v>
      </c>
      <c r="H1528" s="118" t="s">
        <v>731</v>
      </c>
      <c r="I1528" s="118">
        <v>400</v>
      </c>
      <c r="J1528" s="118">
        <v>320</v>
      </c>
      <c r="K1528" s="118"/>
      <c r="L1528" s="130"/>
    </row>
    <row r="1529" spans="1:12">
      <c r="A1529" s="118" t="s">
        <v>683</v>
      </c>
      <c r="B1529" s="118" t="s">
        <v>684</v>
      </c>
      <c r="C1529" s="118" t="s">
        <v>159</v>
      </c>
      <c r="D1529" s="118" t="s">
        <v>160</v>
      </c>
      <c r="E1529" s="118" t="s">
        <v>173</v>
      </c>
      <c r="F1529" s="118" t="s">
        <v>285</v>
      </c>
      <c r="G1529" s="118" t="s">
        <v>696</v>
      </c>
      <c r="H1529" s="118" t="s">
        <v>725</v>
      </c>
      <c r="I1529" s="118">
        <v>400</v>
      </c>
      <c r="J1529" s="118">
        <v>320</v>
      </c>
      <c r="K1529" s="118"/>
      <c r="L1529" s="130"/>
    </row>
    <row r="1530" spans="1:12">
      <c r="A1530" s="118" t="s">
        <v>683</v>
      </c>
      <c r="B1530" s="118" t="s">
        <v>684</v>
      </c>
      <c r="C1530" s="118" t="s">
        <v>159</v>
      </c>
      <c r="D1530" s="118" t="s">
        <v>160</v>
      </c>
      <c r="E1530" s="118" t="s">
        <v>173</v>
      </c>
      <c r="F1530" s="118" t="s">
        <v>285</v>
      </c>
      <c r="G1530" s="118" t="s">
        <v>696</v>
      </c>
      <c r="H1530" s="118" t="s">
        <v>732</v>
      </c>
      <c r="I1530" s="118">
        <v>400</v>
      </c>
      <c r="J1530" s="118">
        <v>320</v>
      </c>
      <c r="K1530" s="118"/>
      <c r="L1530" s="130"/>
    </row>
    <row r="1531" spans="1:12">
      <c r="A1531" s="118" t="s">
        <v>683</v>
      </c>
      <c r="B1531" s="118" t="s">
        <v>684</v>
      </c>
      <c r="C1531" s="118" t="s">
        <v>159</v>
      </c>
      <c r="D1531" s="118" t="s">
        <v>160</v>
      </c>
      <c r="E1531" s="118" t="s">
        <v>173</v>
      </c>
      <c r="F1531" s="118" t="s">
        <v>285</v>
      </c>
      <c r="G1531" s="118" t="s">
        <v>696</v>
      </c>
      <c r="H1531" s="118" t="s">
        <v>730</v>
      </c>
      <c r="I1531" s="118">
        <v>600</v>
      </c>
      <c r="J1531" s="118">
        <v>480</v>
      </c>
      <c r="K1531" s="118"/>
      <c r="L1531" s="130"/>
    </row>
    <row r="1532" spans="1:12">
      <c r="A1532" s="118" t="s">
        <v>683</v>
      </c>
      <c r="B1532" s="118" t="s">
        <v>684</v>
      </c>
      <c r="C1532" s="118" t="s">
        <v>159</v>
      </c>
      <c r="D1532" s="118" t="s">
        <v>160</v>
      </c>
      <c r="E1532" s="118" t="s">
        <v>175</v>
      </c>
      <c r="F1532" s="118" t="s">
        <v>285</v>
      </c>
      <c r="G1532" s="118" t="s">
        <v>696</v>
      </c>
      <c r="H1532" s="118" t="s">
        <v>728</v>
      </c>
      <c r="I1532" s="118">
        <v>400</v>
      </c>
      <c r="J1532" s="118">
        <v>320</v>
      </c>
      <c r="K1532" s="118"/>
      <c r="L1532" s="130"/>
    </row>
    <row r="1533" spans="1:12">
      <c r="A1533" s="118" t="s">
        <v>683</v>
      </c>
      <c r="B1533" s="118" t="s">
        <v>684</v>
      </c>
      <c r="C1533" s="118" t="s">
        <v>159</v>
      </c>
      <c r="D1533" s="118" t="s">
        <v>160</v>
      </c>
      <c r="E1533" s="118" t="s">
        <v>175</v>
      </c>
      <c r="F1533" s="118" t="s">
        <v>285</v>
      </c>
      <c r="G1533" s="118" t="s">
        <v>696</v>
      </c>
      <c r="H1533" s="118" t="s">
        <v>729</v>
      </c>
      <c r="I1533" s="118">
        <v>400</v>
      </c>
      <c r="J1533" s="118">
        <v>320</v>
      </c>
      <c r="K1533" s="118"/>
      <c r="L1533" s="130"/>
    </row>
    <row r="1534" spans="1:12">
      <c r="A1534" s="118" t="s">
        <v>683</v>
      </c>
      <c r="B1534" s="118" t="s">
        <v>684</v>
      </c>
      <c r="C1534" s="118" t="s">
        <v>159</v>
      </c>
      <c r="D1534" s="118" t="s">
        <v>160</v>
      </c>
      <c r="E1534" s="118" t="s">
        <v>175</v>
      </c>
      <c r="F1534" s="118" t="s">
        <v>285</v>
      </c>
      <c r="G1534" s="118" t="s">
        <v>696</v>
      </c>
      <c r="H1534" s="118" t="s">
        <v>731</v>
      </c>
      <c r="I1534" s="118">
        <v>400</v>
      </c>
      <c r="J1534" s="118">
        <v>320</v>
      </c>
      <c r="K1534" s="118"/>
      <c r="L1534" s="130"/>
    </row>
    <row r="1535" spans="1:12">
      <c r="A1535" s="118" t="s">
        <v>683</v>
      </c>
      <c r="B1535" s="118" t="s">
        <v>684</v>
      </c>
      <c r="C1535" s="118" t="s">
        <v>159</v>
      </c>
      <c r="D1535" s="118" t="s">
        <v>160</v>
      </c>
      <c r="E1535" s="118" t="s">
        <v>175</v>
      </c>
      <c r="F1535" s="118" t="s">
        <v>285</v>
      </c>
      <c r="G1535" s="118" t="s">
        <v>696</v>
      </c>
      <c r="H1535" s="118" t="s">
        <v>725</v>
      </c>
      <c r="I1535" s="118">
        <v>400</v>
      </c>
      <c r="J1535" s="118">
        <v>320</v>
      </c>
      <c r="K1535" s="118"/>
      <c r="L1535" s="130"/>
    </row>
    <row r="1536" spans="1:12">
      <c r="A1536" s="118" t="s">
        <v>683</v>
      </c>
      <c r="B1536" s="118" t="s">
        <v>684</v>
      </c>
      <c r="C1536" s="118" t="s">
        <v>159</v>
      </c>
      <c r="D1536" s="118" t="s">
        <v>160</v>
      </c>
      <c r="E1536" s="118" t="s">
        <v>175</v>
      </c>
      <c r="F1536" s="118" t="s">
        <v>285</v>
      </c>
      <c r="G1536" s="118" t="s">
        <v>696</v>
      </c>
      <c r="H1536" s="118" t="s">
        <v>732</v>
      </c>
      <c r="I1536" s="118">
        <v>400</v>
      </c>
      <c r="J1536" s="118">
        <v>320</v>
      </c>
      <c r="K1536" s="118"/>
      <c r="L1536" s="130"/>
    </row>
    <row r="1537" spans="1:12">
      <c r="A1537" s="118" t="s">
        <v>683</v>
      </c>
      <c r="B1537" s="118" t="s">
        <v>684</v>
      </c>
      <c r="C1537" s="118" t="s">
        <v>159</v>
      </c>
      <c r="D1537" s="118" t="s">
        <v>160</v>
      </c>
      <c r="E1537" s="118" t="s">
        <v>175</v>
      </c>
      <c r="F1537" s="118" t="s">
        <v>285</v>
      </c>
      <c r="G1537" s="118" t="s">
        <v>696</v>
      </c>
      <c r="H1537" s="118" t="s">
        <v>730</v>
      </c>
      <c r="I1537" s="118">
        <v>400</v>
      </c>
      <c r="J1537" s="118">
        <v>320</v>
      </c>
      <c r="K1537" s="118"/>
      <c r="L1537" s="130"/>
    </row>
    <row r="1538" spans="1:12">
      <c r="A1538" s="118" t="s">
        <v>683</v>
      </c>
      <c r="B1538" s="118" t="s">
        <v>684</v>
      </c>
      <c r="C1538" s="118" t="s">
        <v>159</v>
      </c>
      <c r="D1538" s="118" t="s">
        <v>160</v>
      </c>
      <c r="E1538" s="118" t="s">
        <v>179</v>
      </c>
      <c r="F1538" s="118" t="s">
        <v>285</v>
      </c>
      <c r="G1538" s="118" t="s">
        <v>696</v>
      </c>
      <c r="H1538" s="118" t="s">
        <v>728</v>
      </c>
      <c r="I1538" s="118">
        <v>700</v>
      </c>
      <c r="J1538" s="118">
        <v>560</v>
      </c>
      <c r="K1538" s="118"/>
      <c r="L1538" s="130"/>
    </row>
    <row r="1539" spans="1:12">
      <c r="A1539" s="118" t="s">
        <v>683</v>
      </c>
      <c r="B1539" s="118" t="s">
        <v>684</v>
      </c>
      <c r="C1539" s="118" t="s">
        <v>159</v>
      </c>
      <c r="D1539" s="118" t="s">
        <v>160</v>
      </c>
      <c r="E1539" s="118" t="s">
        <v>179</v>
      </c>
      <c r="F1539" s="118" t="s">
        <v>285</v>
      </c>
      <c r="G1539" s="118" t="s">
        <v>696</v>
      </c>
      <c r="H1539" s="118" t="s">
        <v>729</v>
      </c>
      <c r="I1539" s="118">
        <v>700</v>
      </c>
      <c r="J1539" s="118">
        <v>560</v>
      </c>
      <c r="K1539" s="118"/>
      <c r="L1539" s="130"/>
    </row>
    <row r="1540" spans="1:12">
      <c r="A1540" s="118" t="s">
        <v>683</v>
      </c>
      <c r="B1540" s="118" t="s">
        <v>684</v>
      </c>
      <c r="C1540" s="118" t="s">
        <v>159</v>
      </c>
      <c r="D1540" s="118" t="s">
        <v>160</v>
      </c>
      <c r="E1540" s="118" t="s">
        <v>179</v>
      </c>
      <c r="F1540" s="118" t="s">
        <v>285</v>
      </c>
      <c r="G1540" s="118" t="s">
        <v>696</v>
      </c>
      <c r="H1540" s="118" t="s">
        <v>731</v>
      </c>
      <c r="I1540" s="118">
        <v>700</v>
      </c>
      <c r="J1540" s="118">
        <v>560</v>
      </c>
      <c r="K1540" s="118"/>
      <c r="L1540" s="130"/>
    </row>
    <row r="1541" spans="1:12">
      <c r="A1541" s="118" t="s">
        <v>683</v>
      </c>
      <c r="B1541" s="118" t="s">
        <v>684</v>
      </c>
      <c r="C1541" s="118" t="s">
        <v>159</v>
      </c>
      <c r="D1541" s="118" t="s">
        <v>160</v>
      </c>
      <c r="E1541" s="118" t="s">
        <v>179</v>
      </c>
      <c r="F1541" s="118" t="s">
        <v>285</v>
      </c>
      <c r="G1541" s="118" t="s">
        <v>696</v>
      </c>
      <c r="H1541" s="118" t="s">
        <v>725</v>
      </c>
      <c r="I1541" s="118">
        <v>700</v>
      </c>
      <c r="J1541" s="118">
        <v>560</v>
      </c>
      <c r="K1541" s="118"/>
      <c r="L1541" s="130"/>
    </row>
    <row r="1542" spans="1:12">
      <c r="A1542" s="118" t="s">
        <v>683</v>
      </c>
      <c r="B1542" s="118" t="s">
        <v>684</v>
      </c>
      <c r="C1542" s="118" t="s">
        <v>159</v>
      </c>
      <c r="D1542" s="118" t="s">
        <v>160</v>
      </c>
      <c r="E1542" s="118" t="s">
        <v>179</v>
      </c>
      <c r="F1542" s="118" t="s">
        <v>285</v>
      </c>
      <c r="G1542" s="118" t="s">
        <v>696</v>
      </c>
      <c r="H1542" s="118" t="s">
        <v>732</v>
      </c>
      <c r="I1542" s="118">
        <v>700</v>
      </c>
      <c r="J1542" s="118">
        <v>560</v>
      </c>
      <c r="K1542" s="118"/>
      <c r="L1542" s="130"/>
    </row>
    <row r="1543" spans="1:12">
      <c r="A1543" s="118" t="s">
        <v>683</v>
      </c>
      <c r="B1543" s="118" t="s">
        <v>684</v>
      </c>
      <c r="C1543" s="118" t="s">
        <v>159</v>
      </c>
      <c r="D1543" s="118" t="s">
        <v>160</v>
      </c>
      <c r="E1543" s="118" t="s">
        <v>179</v>
      </c>
      <c r="F1543" s="118" t="s">
        <v>285</v>
      </c>
      <c r="G1543" s="118" t="s">
        <v>696</v>
      </c>
      <c r="H1543" s="118" t="s">
        <v>730</v>
      </c>
      <c r="I1543" s="118">
        <v>700</v>
      </c>
      <c r="J1543" s="118">
        <v>560</v>
      </c>
      <c r="K1543" s="118"/>
      <c r="L1543" s="130"/>
    </row>
    <row r="1544" spans="1:12">
      <c r="A1544" s="118" t="s">
        <v>683</v>
      </c>
      <c r="B1544" s="118" t="s">
        <v>684</v>
      </c>
      <c r="C1544" s="118" t="s">
        <v>159</v>
      </c>
      <c r="D1544" s="118" t="s">
        <v>160</v>
      </c>
      <c r="E1544" s="118" t="s">
        <v>181</v>
      </c>
      <c r="F1544" s="118" t="s">
        <v>285</v>
      </c>
      <c r="G1544" s="118" t="s">
        <v>696</v>
      </c>
      <c r="H1544" s="118" t="s">
        <v>728</v>
      </c>
      <c r="I1544" s="118">
        <v>500</v>
      </c>
      <c r="J1544" s="118">
        <v>400</v>
      </c>
      <c r="K1544" s="118"/>
      <c r="L1544" s="130"/>
    </row>
    <row r="1545" spans="1:12">
      <c r="A1545" s="118" t="s">
        <v>683</v>
      </c>
      <c r="B1545" s="118" t="s">
        <v>684</v>
      </c>
      <c r="C1545" s="118" t="s">
        <v>159</v>
      </c>
      <c r="D1545" s="118" t="s">
        <v>160</v>
      </c>
      <c r="E1545" s="118" t="s">
        <v>181</v>
      </c>
      <c r="F1545" s="118" t="s">
        <v>285</v>
      </c>
      <c r="G1545" s="118" t="s">
        <v>696</v>
      </c>
      <c r="H1545" s="118" t="s">
        <v>729</v>
      </c>
      <c r="I1545" s="118">
        <v>500</v>
      </c>
      <c r="J1545" s="118">
        <v>400</v>
      </c>
      <c r="K1545" s="118"/>
      <c r="L1545" s="130"/>
    </row>
    <row r="1546" spans="1:12">
      <c r="A1546" s="118" t="s">
        <v>683</v>
      </c>
      <c r="B1546" s="118" t="s">
        <v>684</v>
      </c>
      <c r="C1546" s="118" t="s">
        <v>159</v>
      </c>
      <c r="D1546" s="118" t="s">
        <v>160</v>
      </c>
      <c r="E1546" s="118" t="s">
        <v>181</v>
      </c>
      <c r="F1546" s="118" t="s">
        <v>285</v>
      </c>
      <c r="G1546" s="118" t="s">
        <v>696</v>
      </c>
      <c r="H1546" s="118" t="s">
        <v>731</v>
      </c>
      <c r="I1546" s="118">
        <v>500</v>
      </c>
      <c r="J1546" s="118">
        <v>400</v>
      </c>
      <c r="K1546" s="118"/>
      <c r="L1546" s="130"/>
    </row>
    <row r="1547" spans="1:12">
      <c r="A1547" s="118" t="s">
        <v>683</v>
      </c>
      <c r="B1547" s="118" t="s">
        <v>684</v>
      </c>
      <c r="C1547" s="118" t="s">
        <v>159</v>
      </c>
      <c r="D1547" s="118" t="s">
        <v>160</v>
      </c>
      <c r="E1547" s="118" t="s">
        <v>181</v>
      </c>
      <c r="F1547" s="118" t="s">
        <v>285</v>
      </c>
      <c r="G1547" s="118" t="s">
        <v>696</v>
      </c>
      <c r="H1547" s="118" t="s">
        <v>725</v>
      </c>
      <c r="I1547" s="118">
        <v>500</v>
      </c>
      <c r="J1547" s="118">
        <v>400</v>
      </c>
      <c r="K1547" s="118"/>
      <c r="L1547" s="130"/>
    </row>
    <row r="1548" spans="1:12">
      <c r="A1548" s="118" t="s">
        <v>683</v>
      </c>
      <c r="B1548" s="118" t="s">
        <v>684</v>
      </c>
      <c r="C1548" s="118" t="s">
        <v>159</v>
      </c>
      <c r="D1548" s="118" t="s">
        <v>160</v>
      </c>
      <c r="E1548" s="118" t="s">
        <v>181</v>
      </c>
      <c r="F1548" s="118" t="s">
        <v>285</v>
      </c>
      <c r="G1548" s="118" t="s">
        <v>696</v>
      </c>
      <c r="H1548" s="118" t="s">
        <v>732</v>
      </c>
      <c r="I1548" s="118">
        <v>500</v>
      </c>
      <c r="J1548" s="118">
        <v>400</v>
      </c>
      <c r="K1548" s="118"/>
      <c r="L1548" s="130"/>
    </row>
    <row r="1549" spans="1:12">
      <c r="A1549" s="118" t="s">
        <v>683</v>
      </c>
      <c r="B1549" s="118" t="s">
        <v>684</v>
      </c>
      <c r="C1549" s="118" t="s">
        <v>159</v>
      </c>
      <c r="D1549" s="118" t="s">
        <v>160</v>
      </c>
      <c r="E1549" s="118" t="s">
        <v>181</v>
      </c>
      <c r="F1549" s="118" t="s">
        <v>285</v>
      </c>
      <c r="G1549" s="118" t="s">
        <v>696</v>
      </c>
      <c r="H1549" s="118" t="s">
        <v>730</v>
      </c>
      <c r="I1549" s="118">
        <v>500</v>
      </c>
      <c r="J1549" s="118">
        <v>400</v>
      </c>
      <c r="K1549" s="118"/>
      <c r="L1549" s="130"/>
    </row>
    <row r="1550" spans="1:12">
      <c r="A1550" s="118" t="s">
        <v>683</v>
      </c>
      <c r="B1550" s="118" t="s">
        <v>684</v>
      </c>
      <c r="C1550" s="118" t="s">
        <v>159</v>
      </c>
      <c r="D1550" s="118" t="s">
        <v>160</v>
      </c>
      <c r="E1550" s="118" t="s">
        <v>326</v>
      </c>
      <c r="F1550" s="118" t="s">
        <v>285</v>
      </c>
      <c r="G1550" s="118" t="s">
        <v>696</v>
      </c>
      <c r="H1550" s="118" t="s">
        <v>728</v>
      </c>
      <c r="I1550" s="118">
        <v>300</v>
      </c>
      <c r="J1550" s="118">
        <v>240</v>
      </c>
      <c r="K1550" s="118"/>
      <c r="L1550" s="130"/>
    </row>
    <row r="1551" spans="1:12">
      <c r="A1551" s="118" t="s">
        <v>683</v>
      </c>
      <c r="B1551" s="118" t="s">
        <v>684</v>
      </c>
      <c r="C1551" s="118" t="s">
        <v>159</v>
      </c>
      <c r="D1551" s="118" t="s">
        <v>160</v>
      </c>
      <c r="E1551" s="118" t="s">
        <v>326</v>
      </c>
      <c r="F1551" s="118" t="s">
        <v>285</v>
      </c>
      <c r="G1551" s="118" t="s">
        <v>696</v>
      </c>
      <c r="H1551" s="118" t="s">
        <v>729</v>
      </c>
      <c r="I1551" s="118">
        <v>300</v>
      </c>
      <c r="J1551" s="118">
        <v>240</v>
      </c>
      <c r="K1551" s="118"/>
      <c r="L1551" s="130"/>
    </row>
    <row r="1552" spans="1:12">
      <c r="A1552" s="118" t="s">
        <v>683</v>
      </c>
      <c r="B1552" s="118" t="s">
        <v>684</v>
      </c>
      <c r="C1552" s="118" t="s">
        <v>159</v>
      </c>
      <c r="D1552" s="118" t="s">
        <v>160</v>
      </c>
      <c r="E1552" s="118" t="s">
        <v>326</v>
      </c>
      <c r="F1552" s="118" t="s">
        <v>285</v>
      </c>
      <c r="G1552" s="118" t="s">
        <v>696</v>
      </c>
      <c r="H1552" s="118" t="s">
        <v>731</v>
      </c>
      <c r="I1552" s="118">
        <v>300</v>
      </c>
      <c r="J1552" s="118">
        <v>240</v>
      </c>
      <c r="K1552" s="118"/>
      <c r="L1552" s="130"/>
    </row>
    <row r="1553" spans="1:12">
      <c r="A1553" s="118" t="s">
        <v>683</v>
      </c>
      <c r="B1553" s="118" t="s">
        <v>684</v>
      </c>
      <c r="C1553" s="118" t="s">
        <v>159</v>
      </c>
      <c r="D1553" s="118" t="s">
        <v>160</v>
      </c>
      <c r="E1553" s="118" t="s">
        <v>326</v>
      </c>
      <c r="F1553" s="118" t="s">
        <v>285</v>
      </c>
      <c r="G1553" s="118" t="s">
        <v>696</v>
      </c>
      <c r="H1553" s="118" t="s">
        <v>725</v>
      </c>
      <c r="I1553" s="118">
        <v>300</v>
      </c>
      <c r="J1553" s="118">
        <v>240</v>
      </c>
      <c r="K1553" s="118"/>
      <c r="L1553" s="130"/>
    </row>
    <row r="1554" spans="1:12">
      <c r="A1554" s="118" t="s">
        <v>683</v>
      </c>
      <c r="B1554" s="118" t="s">
        <v>684</v>
      </c>
      <c r="C1554" s="118" t="s">
        <v>159</v>
      </c>
      <c r="D1554" s="118" t="s">
        <v>160</v>
      </c>
      <c r="E1554" s="118" t="s">
        <v>326</v>
      </c>
      <c r="F1554" s="118" t="s">
        <v>285</v>
      </c>
      <c r="G1554" s="118" t="s">
        <v>696</v>
      </c>
      <c r="H1554" s="118" t="s">
        <v>732</v>
      </c>
      <c r="I1554" s="118">
        <v>300</v>
      </c>
      <c r="J1554" s="118">
        <v>240</v>
      </c>
      <c r="K1554" s="118"/>
      <c r="L1554" s="130"/>
    </row>
    <row r="1555" spans="1:12">
      <c r="A1555" s="118" t="s">
        <v>683</v>
      </c>
      <c r="B1555" s="118" t="s">
        <v>684</v>
      </c>
      <c r="C1555" s="118" t="s">
        <v>159</v>
      </c>
      <c r="D1555" s="118" t="s">
        <v>160</v>
      </c>
      <c r="E1555" s="118" t="s">
        <v>326</v>
      </c>
      <c r="F1555" s="118" t="s">
        <v>285</v>
      </c>
      <c r="G1555" s="118" t="s">
        <v>696</v>
      </c>
      <c r="H1555" s="118" t="s">
        <v>730</v>
      </c>
      <c r="I1555" s="118">
        <v>400</v>
      </c>
      <c r="J1555" s="118">
        <v>320</v>
      </c>
      <c r="K1555" s="118"/>
      <c r="L1555" s="130"/>
    </row>
    <row r="1556" spans="1:12">
      <c r="A1556" s="118" t="s">
        <v>683</v>
      </c>
      <c r="B1556" s="118" t="s">
        <v>684</v>
      </c>
      <c r="C1556" s="118" t="s">
        <v>159</v>
      </c>
      <c r="D1556" s="118" t="s">
        <v>160</v>
      </c>
      <c r="E1556" s="118" t="s">
        <v>201</v>
      </c>
      <c r="F1556" s="118" t="s">
        <v>285</v>
      </c>
      <c r="G1556" s="118" t="s">
        <v>696</v>
      </c>
      <c r="H1556" s="118" t="s">
        <v>728</v>
      </c>
      <c r="I1556" s="118">
        <v>400</v>
      </c>
      <c r="J1556" s="118">
        <v>320</v>
      </c>
      <c r="K1556" s="118"/>
      <c r="L1556" s="130"/>
    </row>
    <row r="1557" spans="1:12">
      <c r="A1557" s="118" t="s">
        <v>683</v>
      </c>
      <c r="B1557" s="118" t="s">
        <v>684</v>
      </c>
      <c r="C1557" s="118" t="s">
        <v>159</v>
      </c>
      <c r="D1557" s="118" t="s">
        <v>160</v>
      </c>
      <c r="E1557" s="118" t="s">
        <v>201</v>
      </c>
      <c r="F1557" s="118" t="s">
        <v>285</v>
      </c>
      <c r="G1557" s="118" t="s">
        <v>696</v>
      </c>
      <c r="H1557" s="118" t="s">
        <v>729</v>
      </c>
      <c r="I1557" s="118">
        <v>400</v>
      </c>
      <c r="J1557" s="118">
        <v>320</v>
      </c>
      <c r="K1557" s="118"/>
      <c r="L1557" s="130"/>
    </row>
    <row r="1558" spans="1:12">
      <c r="A1558" s="118" t="s">
        <v>683</v>
      </c>
      <c r="B1558" s="118" t="s">
        <v>684</v>
      </c>
      <c r="C1558" s="118" t="s">
        <v>159</v>
      </c>
      <c r="D1558" s="118" t="s">
        <v>160</v>
      </c>
      <c r="E1558" s="118" t="s">
        <v>201</v>
      </c>
      <c r="F1558" s="118" t="s">
        <v>285</v>
      </c>
      <c r="G1558" s="118" t="s">
        <v>696</v>
      </c>
      <c r="H1558" s="118" t="s">
        <v>731</v>
      </c>
      <c r="I1558" s="118">
        <v>400</v>
      </c>
      <c r="J1558" s="118">
        <v>320</v>
      </c>
      <c r="K1558" s="118"/>
      <c r="L1558" s="130"/>
    </row>
    <row r="1559" spans="1:12">
      <c r="A1559" s="118" t="s">
        <v>683</v>
      </c>
      <c r="B1559" s="118" t="s">
        <v>684</v>
      </c>
      <c r="C1559" s="118" t="s">
        <v>159</v>
      </c>
      <c r="D1559" s="118" t="s">
        <v>160</v>
      </c>
      <c r="E1559" s="118" t="s">
        <v>201</v>
      </c>
      <c r="F1559" s="118" t="s">
        <v>285</v>
      </c>
      <c r="G1559" s="118" t="s">
        <v>696</v>
      </c>
      <c r="H1559" s="118" t="s">
        <v>725</v>
      </c>
      <c r="I1559" s="118">
        <v>400</v>
      </c>
      <c r="J1559" s="118">
        <v>320</v>
      </c>
      <c r="K1559" s="118"/>
      <c r="L1559" s="130"/>
    </row>
    <row r="1560" spans="1:12">
      <c r="A1560" s="118" t="s">
        <v>683</v>
      </c>
      <c r="B1560" s="118" t="s">
        <v>684</v>
      </c>
      <c r="C1560" s="118" t="s">
        <v>159</v>
      </c>
      <c r="D1560" s="118" t="s">
        <v>160</v>
      </c>
      <c r="E1560" s="118" t="s">
        <v>201</v>
      </c>
      <c r="F1560" s="118" t="s">
        <v>285</v>
      </c>
      <c r="G1560" s="118" t="s">
        <v>696</v>
      </c>
      <c r="H1560" s="118" t="s">
        <v>732</v>
      </c>
      <c r="I1560" s="118">
        <v>400</v>
      </c>
      <c r="J1560" s="118">
        <v>320</v>
      </c>
      <c r="K1560" s="118"/>
      <c r="L1560" s="130"/>
    </row>
    <row r="1561" spans="1:12">
      <c r="A1561" s="118" t="s">
        <v>683</v>
      </c>
      <c r="B1561" s="118" t="s">
        <v>684</v>
      </c>
      <c r="C1561" s="118" t="s">
        <v>159</v>
      </c>
      <c r="D1561" s="118" t="s">
        <v>160</v>
      </c>
      <c r="E1561" s="118" t="s">
        <v>201</v>
      </c>
      <c r="F1561" s="118" t="s">
        <v>285</v>
      </c>
      <c r="G1561" s="118" t="s">
        <v>696</v>
      </c>
      <c r="H1561" s="118" t="s">
        <v>730</v>
      </c>
      <c r="I1561" s="118">
        <v>400</v>
      </c>
      <c r="J1561" s="118">
        <v>320</v>
      </c>
      <c r="K1561" s="118"/>
      <c r="L1561" s="130"/>
    </row>
    <row r="1562" spans="1:12">
      <c r="A1562" s="118" t="s">
        <v>683</v>
      </c>
      <c r="B1562" s="118" t="s">
        <v>684</v>
      </c>
      <c r="C1562" s="118" t="s">
        <v>159</v>
      </c>
      <c r="D1562" s="118" t="s">
        <v>160</v>
      </c>
      <c r="E1562" s="118" t="s">
        <v>375</v>
      </c>
      <c r="F1562" s="118" t="s">
        <v>285</v>
      </c>
      <c r="G1562" s="118" t="s">
        <v>696</v>
      </c>
      <c r="H1562" s="118" t="s">
        <v>728</v>
      </c>
      <c r="I1562" s="118">
        <v>450</v>
      </c>
      <c r="J1562" s="118">
        <v>360</v>
      </c>
      <c r="K1562" s="118"/>
      <c r="L1562" s="130"/>
    </row>
    <row r="1563" spans="1:12">
      <c r="A1563" s="118" t="s">
        <v>683</v>
      </c>
      <c r="B1563" s="118" t="s">
        <v>684</v>
      </c>
      <c r="C1563" s="118" t="s">
        <v>159</v>
      </c>
      <c r="D1563" s="118" t="s">
        <v>160</v>
      </c>
      <c r="E1563" s="118" t="s">
        <v>375</v>
      </c>
      <c r="F1563" s="118" t="s">
        <v>285</v>
      </c>
      <c r="G1563" s="118" t="s">
        <v>696</v>
      </c>
      <c r="H1563" s="118" t="s">
        <v>729</v>
      </c>
      <c r="I1563" s="118">
        <v>450</v>
      </c>
      <c r="J1563" s="118">
        <v>360</v>
      </c>
      <c r="K1563" s="118"/>
      <c r="L1563" s="130"/>
    </row>
    <row r="1564" spans="1:12">
      <c r="A1564" s="118" t="s">
        <v>683</v>
      </c>
      <c r="B1564" s="118" t="s">
        <v>684</v>
      </c>
      <c r="C1564" s="118" t="s">
        <v>159</v>
      </c>
      <c r="D1564" s="118" t="s">
        <v>160</v>
      </c>
      <c r="E1564" s="118" t="s">
        <v>375</v>
      </c>
      <c r="F1564" s="118" t="s">
        <v>285</v>
      </c>
      <c r="G1564" s="118" t="s">
        <v>696</v>
      </c>
      <c r="H1564" s="118" t="s">
        <v>731</v>
      </c>
      <c r="I1564" s="118">
        <v>450</v>
      </c>
      <c r="J1564" s="118">
        <v>360</v>
      </c>
      <c r="K1564" s="118"/>
      <c r="L1564" s="130"/>
    </row>
    <row r="1565" spans="1:12">
      <c r="A1565" s="118" t="s">
        <v>683</v>
      </c>
      <c r="B1565" s="118" t="s">
        <v>684</v>
      </c>
      <c r="C1565" s="118" t="s">
        <v>159</v>
      </c>
      <c r="D1565" s="118" t="s">
        <v>160</v>
      </c>
      <c r="E1565" s="118" t="s">
        <v>375</v>
      </c>
      <c r="F1565" s="118" t="s">
        <v>285</v>
      </c>
      <c r="G1565" s="118" t="s">
        <v>696</v>
      </c>
      <c r="H1565" s="118" t="s">
        <v>725</v>
      </c>
      <c r="I1565" s="118">
        <v>450</v>
      </c>
      <c r="J1565" s="118">
        <v>360</v>
      </c>
      <c r="K1565" s="118"/>
      <c r="L1565" s="130"/>
    </row>
    <row r="1566" spans="1:12">
      <c r="A1566" s="118" t="s">
        <v>683</v>
      </c>
      <c r="B1566" s="118" t="s">
        <v>684</v>
      </c>
      <c r="C1566" s="118" t="s">
        <v>159</v>
      </c>
      <c r="D1566" s="118" t="s">
        <v>160</v>
      </c>
      <c r="E1566" s="118" t="s">
        <v>375</v>
      </c>
      <c r="F1566" s="118" t="s">
        <v>285</v>
      </c>
      <c r="G1566" s="118" t="s">
        <v>696</v>
      </c>
      <c r="H1566" s="118" t="s">
        <v>732</v>
      </c>
      <c r="I1566" s="118">
        <v>450</v>
      </c>
      <c r="J1566" s="118">
        <v>360</v>
      </c>
      <c r="K1566" s="118"/>
      <c r="L1566" s="130"/>
    </row>
    <row r="1567" spans="1:12">
      <c r="A1567" s="118" t="s">
        <v>683</v>
      </c>
      <c r="B1567" s="118" t="s">
        <v>684</v>
      </c>
      <c r="C1567" s="118" t="s">
        <v>159</v>
      </c>
      <c r="D1567" s="118" t="s">
        <v>160</v>
      </c>
      <c r="E1567" s="118" t="s">
        <v>375</v>
      </c>
      <c r="F1567" s="118" t="s">
        <v>285</v>
      </c>
      <c r="G1567" s="118" t="s">
        <v>696</v>
      </c>
      <c r="H1567" s="118" t="s">
        <v>730</v>
      </c>
      <c r="I1567" s="118">
        <v>450</v>
      </c>
      <c r="J1567" s="118">
        <v>360</v>
      </c>
      <c r="K1567" s="118"/>
      <c r="L1567" s="130"/>
    </row>
    <row r="1568" spans="1:12">
      <c r="A1568" s="118" t="s">
        <v>683</v>
      </c>
      <c r="B1568" s="118" t="s">
        <v>684</v>
      </c>
      <c r="C1568" s="118" t="s">
        <v>159</v>
      </c>
      <c r="D1568" s="118" t="s">
        <v>160</v>
      </c>
      <c r="E1568" s="118" t="s">
        <v>297</v>
      </c>
      <c r="F1568" s="118" t="s">
        <v>285</v>
      </c>
      <c r="G1568" s="118" t="s">
        <v>696</v>
      </c>
      <c r="H1568" s="118" t="s">
        <v>728</v>
      </c>
      <c r="I1568" s="118">
        <v>300</v>
      </c>
      <c r="J1568" s="118">
        <v>240</v>
      </c>
      <c r="K1568" s="118"/>
      <c r="L1568" s="130"/>
    </row>
    <row r="1569" spans="1:12">
      <c r="A1569" s="118" t="s">
        <v>683</v>
      </c>
      <c r="B1569" s="118" t="s">
        <v>684</v>
      </c>
      <c r="C1569" s="118" t="s">
        <v>159</v>
      </c>
      <c r="D1569" s="118" t="s">
        <v>160</v>
      </c>
      <c r="E1569" s="118" t="s">
        <v>297</v>
      </c>
      <c r="F1569" s="118" t="s">
        <v>285</v>
      </c>
      <c r="G1569" s="118" t="s">
        <v>696</v>
      </c>
      <c r="H1569" s="118" t="s">
        <v>729</v>
      </c>
      <c r="I1569" s="118">
        <v>300</v>
      </c>
      <c r="J1569" s="118">
        <v>240</v>
      </c>
      <c r="K1569" s="118"/>
      <c r="L1569" s="130"/>
    </row>
    <row r="1570" spans="1:12">
      <c r="A1570" s="118" t="s">
        <v>683</v>
      </c>
      <c r="B1570" s="118" t="s">
        <v>684</v>
      </c>
      <c r="C1570" s="118" t="s">
        <v>159</v>
      </c>
      <c r="D1570" s="118" t="s">
        <v>160</v>
      </c>
      <c r="E1570" s="118" t="s">
        <v>297</v>
      </c>
      <c r="F1570" s="118" t="s">
        <v>285</v>
      </c>
      <c r="G1570" s="118" t="s">
        <v>696</v>
      </c>
      <c r="H1570" s="118" t="s">
        <v>731</v>
      </c>
      <c r="I1570" s="118">
        <v>300</v>
      </c>
      <c r="J1570" s="118">
        <v>240</v>
      </c>
      <c r="K1570" s="118"/>
      <c r="L1570" s="130"/>
    </row>
    <row r="1571" spans="1:12">
      <c r="A1571" s="118" t="s">
        <v>683</v>
      </c>
      <c r="B1571" s="118" t="s">
        <v>684</v>
      </c>
      <c r="C1571" s="118" t="s">
        <v>159</v>
      </c>
      <c r="D1571" s="118" t="s">
        <v>160</v>
      </c>
      <c r="E1571" s="118" t="s">
        <v>297</v>
      </c>
      <c r="F1571" s="118" t="s">
        <v>285</v>
      </c>
      <c r="G1571" s="118" t="s">
        <v>696</v>
      </c>
      <c r="H1571" s="118" t="s">
        <v>725</v>
      </c>
      <c r="I1571" s="118">
        <v>300</v>
      </c>
      <c r="J1571" s="118">
        <v>240</v>
      </c>
      <c r="K1571" s="118"/>
      <c r="L1571" s="130"/>
    </row>
    <row r="1572" spans="1:12">
      <c r="A1572" s="118" t="s">
        <v>683</v>
      </c>
      <c r="B1572" s="118" t="s">
        <v>684</v>
      </c>
      <c r="C1572" s="118" t="s">
        <v>159</v>
      </c>
      <c r="D1572" s="118" t="s">
        <v>160</v>
      </c>
      <c r="E1572" s="118" t="s">
        <v>297</v>
      </c>
      <c r="F1572" s="118" t="s">
        <v>285</v>
      </c>
      <c r="G1572" s="118" t="s">
        <v>696</v>
      </c>
      <c r="H1572" s="118" t="s">
        <v>732</v>
      </c>
      <c r="I1572" s="118">
        <v>300</v>
      </c>
      <c r="J1572" s="118">
        <v>240</v>
      </c>
      <c r="K1572" s="118"/>
      <c r="L1572" s="130"/>
    </row>
    <row r="1573" spans="1:12">
      <c r="A1573" s="118" t="s">
        <v>683</v>
      </c>
      <c r="B1573" s="118" t="s">
        <v>684</v>
      </c>
      <c r="C1573" s="118" t="s">
        <v>159</v>
      </c>
      <c r="D1573" s="118" t="s">
        <v>160</v>
      </c>
      <c r="E1573" s="118" t="s">
        <v>297</v>
      </c>
      <c r="F1573" s="118" t="s">
        <v>285</v>
      </c>
      <c r="G1573" s="118" t="s">
        <v>696</v>
      </c>
      <c r="H1573" s="118" t="s">
        <v>730</v>
      </c>
      <c r="I1573" s="118">
        <v>400</v>
      </c>
      <c r="J1573" s="118">
        <v>320</v>
      </c>
      <c r="K1573" s="118"/>
      <c r="L1573" s="130"/>
    </row>
    <row r="1574" spans="1:12">
      <c r="A1574" s="118" t="s">
        <v>683</v>
      </c>
      <c r="B1574" s="118" t="s">
        <v>684</v>
      </c>
      <c r="C1574" s="118" t="s">
        <v>159</v>
      </c>
      <c r="D1574" s="118" t="s">
        <v>165</v>
      </c>
      <c r="E1574" s="118" t="s">
        <v>694</v>
      </c>
      <c r="F1574" s="118" t="s">
        <v>285</v>
      </c>
      <c r="G1574" s="118" t="s">
        <v>696</v>
      </c>
      <c r="H1574" s="118" t="s">
        <v>728</v>
      </c>
      <c r="I1574" s="118">
        <v>250</v>
      </c>
      <c r="J1574" s="118">
        <v>200</v>
      </c>
      <c r="K1574" s="118"/>
      <c r="L1574" s="130"/>
    </row>
    <row r="1575" spans="1:12">
      <c r="A1575" s="118" t="s">
        <v>683</v>
      </c>
      <c r="B1575" s="118" t="s">
        <v>684</v>
      </c>
      <c r="C1575" s="118" t="s">
        <v>159</v>
      </c>
      <c r="D1575" s="118" t="s">
        <v>165</v>
      </c>
      <c r="E1575" s="118" t="s">
        <v>694</v>
      </c>
      <c r="F1575" s="118" t="s">
        <v>285</v>
      </c>
      <c r="G1575" s="118" t="s">
        <v>696</v>
      </c>
      <c r="H1575" s="118" t="s">
        <v>729</v>
      </c>
      <c r="I1575" s="118">
        <v>250</v>
      </c>
      <c r="J1575" s="118">
        <v>200</v>
      </c>
      <c r="K1575" s="118"/>
      <c r="L1575" s="130"/>
    </row>
    <row r="1576" spans="1:12">
      <c r="A1576" s="118" t="s">
        <v>683</v>
      </c>
      <c r="B1576" s="118" t="s">
        <v>684</v>
      </c>
      <c r="C1576" s="118" t="s">
        <v>159</v>
      </c>
      <c r="D1576" s="118" t="s">
        <v>165</v>
      </c>
      <c r="E1576" s="118" t="s">
        <v>694</v>
      </c>
      <c r="F1576" s="118" t="s">
        <v>285</v>
      </c>
      <c r="G1576" s="118" t="s">
        <v>696</v>
      </c>
      <c r="H1576" s="118" t="s">
        <v>731</v>
      </c>
      <c r="I1576" s="118">
        <v>250</v>
      </c>
      <c r="J1576" s="118">
        <v>200</v>
      </c>
      <c r="K1576" s="118"/>
      <c r="L1576" s="130"/>
    </row>
    <row r="1577" spans="1:12">
      <c r="A1577" s="118" t="s">
        <v>683</v>
      </c>
      <c r="B1577" s="118" t="s">
        <v>684</v>
      </c>
      <c r="C1577" s="118" t="s">
        <v>159</v>
      </c>
      <c r="D1577" s="118" t="s">
        <v>165</v>
      </c>
      <c r="E1577" s="118" t="s">
        <v>694</v>
      </c>
      <c r="F1577" s="118" t="s">
        <v>285</v>
      </c>
      <c r="G1577" s="118" t="s">
        <v>696</v>
      </c>
      <c r="H1577" s="118" t="s">
        <v>725</v>
      </c>
      <c r="I1577" s="118">
        <v>250</v>
      </c>
      <c r="J1577" s="118">
        <v>200</v>
      </c>
      <c r="K1577" s="118"/>
      <c r="L1577" s="130"/>
    </row>
    <row r="1578" spans="1:12">
      <c r="A1578" s="118" t="s">
        <v>683</v>
      </c>
      <c r="B1578" s="118" t="s">
        <v>684</v>
      </c>
      <c r="C1578" s="118" t="s">
        <v>159</v>
      </c>
      <c r="D1578" s="118" t="s">
        <v>165</v>
      </c>
      <c r="E1578" s="118" t="s">
        <v>694</v>
      </c>
      <c r="F1578" s="118" t="s">
        <v>285</v>
      </c>
      <c r="G1578" s="118" t="s">
        <v>696</v>
      </c>
      <c r="H1578" s="118" t="s">
        <v>732</v>
      </c>
      <c r="I1578" s="118">
        <v>250</v>
      </c>
      <c r="J1578" s="118">
        <v>200</v>
      </c>
      <c r="K1578" s="118"/>
      <c r="L1578" s="130"/>
    </row>
    <row r="1579" spans="1:12">
      <c r="A1579" s="118" t="s">
        <v>683</v>
      </c>
      <c r="B1579" s="118" t="s">
        <v>684</v>
      </c>
      <c r="C1579" s="118" t="s">
        <v>159</v>
      </c>
      <c r="D1579" s="118" t="s">
        <v>165</v>
      </c>
      <c r="E1579" s="118" t="s">
        <v>695</v>
      </c>
      <c r="F1579" s="118" t="s">
        <v>285</v>
      </c>
      <c r="G1579" s="118" t="s">
        <v>696</v>
      </c>
      <c r="H1579" s="118" t="s">
        <v>728</v>
      </c>
      <c r="I1579" s="118">
        <v>250</v>
      </c>
      <c r="J1579" s="118">
        <v>200</v>
      </c>
      <c r="K1579" s="118"/>
      <c r="L1579" s="130"/>
    </row>
    <row r="1580" spans="1:12">
      <c r="A1580" s="118" t="s">
        <v>683</v>
      </c>
      <c r="B1580" s="118" t="s">
        <v>684</v>
      </c>
      <c r="C1580" s="118" t="s">
        <v>159</v>
      </c>
      <c r="D1580" s="118" t="s">
        <v>165</v>
      </c>
      <c r="E1580" s="118" t="s">
        <v>695</v>
      </c>
      <c r="F1580" s="118" t="s">
        <v>285</v>
      </c>
      <c r="G1580" s="118" t="s">
        <v>696</v>
      </c>
      <c r="H1580" s="118" t="s">
        <v>729</v>
      </c>
      <c r="I1580" s="118">
        <v>250</v>
      </c>
      <c r="J1580" s="118">
        <v>200</v>
      </c>
      <c r="K1580" s="118"/>
      <c r="L1580" s="130"/>
    </row>
    <row r="1581" spans="1:12">
      <c r="A1581" s="118" t="s">
        <v>683</v>
      </c>
      <c r="B1581" s="118" t="s">
        <v>684</v>
      </c>
      <c r="C1581" s="118" t="s">
        <v>159</v>
      </c>
      <c r="D1581" s="118" t="s">
        <v>165</v>
      </c>
      <c r="E1581" s="118" t="s">
        <v>695</v>
      </c>
      <c r="F1581" s="118" t="s">
        <v>285</v>
      </c>
      <c r="G1581" s="118" t="s">
        <v>696</v>
      </c>
      <c r="H1581" s="118" t="s">
        <v>731</v>
      </c>
      <c r="I1581" s="118">
        <v>250</v>
      </c>
      <c r="J1581" s="118">
        <v>200</v>
      </c>
      <c r="K1581" s="118"/>
      <c r="L1581" s="130"/>
    </row>
    <row r="1582" spans="1:12">
      <c r="A1582" s="118" t="s">
        <v>683</v>
      </c>
      <c r="B1582" s="118" t="s">
        <v>684</v>
      </c>
      <c r="C1582" s="118" t="s">
        <v>159</v>
      </c>
      <c r="D1582" s="118" t="s">
        <v>165</v>
      </c>
      <c r="E1582" s="118" t="s">
        <v>695</v>
      </c>
      <c r="F1582" s="118" t="s">
        <v>285</v>
      </c>
      <c r="G1582" s="118" t="s">
        <v>696</v>
      </c>
      <c r="H1582" s="118" t="s">
        <v>725</v>
      </c>
      <c r="I1582" s="118">
        <v>250</v>
      </c>
      <c r="J1582" s="118">
        <v>200</v>
      </c>
      <c r="K1582" s="118"/>
      <c r="L1582" s="130"/>
    </row>
    <row r="1583" spans="1:12">
      <c r="A1583" s="118" t="s">
        <v>683</v>
      </c>
      <c r="B1583" s="118" t="s">
        <v>684</v>
      </c>
      <c r="C1583" s="118" t="s">
        <v>159</v>
      </c>
      <c r="D1583" s="118" t="s">
        <v>165</v>
      </c>
      <c r="E1583" s="118" t="s">
        <v>695</v>
      </c>
      <c r="F1583" s="118" t="s">
        <v>285</v>
      </c>
      <c r="G1583" s="118" t="s">
        <v>696</v>
      </c>
      <c r="H1583" s="118" t="s">
        <v>732</v>
      </c>
      <c r="I1583" s="118">
        <v>250</v>
      </c>
      <c r="J1583" s="118">
        <v>200</v>
      </c>
      <c r="K1583" s="118"/>
      <c r="L1583" s="130"/>
    </row>
    <row r="1584" spans="1:12">
      <c r="A1584" s="118" t="s">
        <v>683</v>
      </c>
      <c r="B1584" s="118" t="s">
        <v>684</v>
      </c>
      <c r="C1584" s="118" t="s">
        <v>159</v>
      </c>
      <c r="D1584" s="118" t="s">
        <v>160</v>
      </c>
      <c r="E1584" s="118" t="s">
        <v>384</v>
      </c>
      <c r="F1584" s="118" t="s">
        <v>285</v>
      </c>
      <c r="G1584" s="118" t="s">
        <v>696</v>
      </c>
      <c r="H1584" s="118" t="s">
        <v>728</v>
      </c>
      <c r="I1584" s="118">
        <v>600</v>
      </c>
      <c r="J1584" s="118">
        <v>480</v>
      </c>
      <c r="K1584" s="118"/>
      <c r="L1584" s="130"/>
    </row>
    <row r="1585" spans="1:12">
      <c r="A1585" s="118" t="s">
        <v>683</v>
      </c>
      <c r="B1585" s="118" t="s">
        <v>684</v>
      </c>
      <c r="C1585" s="118" t="s">
        <v>159</v>
      </c>
      <c r="D1585" s="118" t="s">
        <v>160</v>
      </c>
      <c r="E1585" s="118" t="s">
        <v>384</v>
      </c>
      <c r="F1585" s="118" t="s">
        <v>285</v>
      </c>
      <c r="G1585" s="118" t="s">
        <v>696</v>
      </c>
      <c r="H1585" s="118" t="s">
        <v>729</v>
      </c>
      <c r="I1585" s="118">
        <v>600</v>
      </c>
      <c r="J1585" s="118">
        <v>480</v>
      </c>
      <c r="K1585" s="118"/>
      <c r="L1585" s="130"/>
    </row>
    <row r="1586" spans="1:12">
      <c r="A1586" s="118" t="s">
        <v>683</v>
      </c>
      <c r="B1586" s="118" t="s">
        <v>684</v>
      </c>
      <c r="C1586" s="118" t="s">
        <v>159</v>
      </c>
      <c r="D1586" s="118" t="s">
        <v>160</v>
      </c>
      <c r="E1586" s="118" t="s">
        <v>384</v>
      </c>
      <c r="F1586" s="118" t="s">
        <v>285</v>
      </c>
      <c r="G1586" s="118" t="s">
        <v>696</v>
      </c>
      <c r="H1586" s="118" t="s">
        <v>731</v>
      </c>
      <c r="I1586" s="118">
        <v>600</v>
      </c>
      <c r="J1586" s="118">
        <v>480</v>
      </c>
      <c r="K1586" s="118"/>
      <c r="L1586" s="130"/>
    </row>
    <row r="1587" spans="1:12">
      <c r="A1587" s="118" t="s">
        <v>683</v>
      </c>
      <c r="B1587" s="118" t="s">
        <v>684</v>
      </c>
      <c r="C1587" s="118" t="s">
        <v>159</v>
      </c>
      <c r="D1587" s="118" t="s">
        <v>160</v>
      </c>
      <c r="E1587" s="118" t="s">
        <v>384</v>
      </c>
      <c r="F1587" s="118" t="s">
        <v>285</v>
      </c>
      <c r="G1587" s="118" t="s">
        <v>696</v>
      </c>
      <c r="H1587" s="118" t="s">
        <v>725</v>
      </c>
      <c r="I1587" s="118">
        <v>600</v>
      </c>
      <c r="J1587" s="118">
        <v>480</v>
      </c>
      <c r="K1587" s="118"/>
      <c r="L1587" s="130"/>
    </row>
    <row r="1588" spans="1:12">
      <c r="A1588" s="118" t="s">
        <v>683</v>
      </c>
      <c r="B1588" s="118" t="s">
        <v>684</v>
      </c>
      <c r="C1588" s="118" t="s">
        <v>159</v>
      </c>
      <c r="D1588" s="118" t="s">
        <v>160</v>
      </c>
      <c r="E1588" s="118" t="s">
        <v>384</v>
      </c>
      <c r="F1588" s="118" t="s">
        <v>285</v>
      </c>
      <c r="G1588" s="118" t="s">
        <v>696</v>
      </c>
      <c r="H1588" s="118" t="s">
        <v>732</v>
      </c>
      <c r="I1588" s="118">
        <v>600</v>
      </c>
      <c r="J1588" s="118">
        <v>480</v>
      </c>
      <c r="K1588" s="118"/>
      <c r="L1588" s="130"/>
    </row>
    <row r="1589" spans="1:12">
      <c r="A1589" s="118" t="s">
        <v>683</v>
      </c>
      <c r="B1589" s="118" t="s">
        <v>684</v>
      </c>
      <c r="C1589" s="118" t="s">
        <v>159</v>
      </c>
      <c r="D1589" s="118" t="s">
        <v>160</v>
      </c>
      <c r="E1589" s="118" t="s">
        <v>384</v>
      </c>
      <c r="F1589" s="118" t="s">
        <v>285</v>
      </c>
      <c r="G1589" s="118" t="s">
        <v>696</v>
      </c>
      <c r="H1589" s="118" t="s">
        <v>730</v>
      </c>
      <c r="I1589" s="118">
        <v>600</v>
      </c>
      <c r="J1589" s="118">
        <v>480</v>
      </c>
      <c r="K1589" s="118"/>
      <c r="L1589" s="130"/>
    </row>
    <row r="1590" spans="1:12">
      <c r="A1590" s="118" t="s">
        <v>683</v>
      </c>
      <c r="B1590" s="118" t="s">
        <v>684</v>
      </c>
      <c r="C1590" s="118" t="s">
        <v>159</v>
      </c>
      <c r="D1590" s="118" t="s">
        <v>160</v>
      </c>
      <c r="E1590" s="118" t="s">
        <v>220</v>
      </c>
      <c r="F1590" s="118" t="s">
        <v>285</v>
      </c>
      <c r="G1590" s="118" t="s">
        <v>696</v>
      </c>
      <c r="H1590" s="118" t="s">
        <v>728</v>
      </c>
      <c r="I1590" s="118">
        <v>200</v>
      </c>
      <c r="J1590" s="118">
        <v>160</v>
      </c>
      <c r="K1590" s="118"/>
      <c r="L1590" s="130"/>
    </row>
    <row r="1591" spans="1:12">
      <c r="A1591" s="118" t="s">
        <v>683</v>
      </c>
      <c r="B1591" s="118" t="s">
        <v>684</v>
      </c>
      <c r="C1591" s="118" t="s">
        <v>159</v>
      </c>
      <c r="D1591" s="118" t="s">
        <v>160</v>
      </c>
      <c r="E1591" s="118" t="s">
        <v>220</v>
      </c>
      <c r="F1591" s="118" t="s">
        <v>285</v>
      </c>
      <c r="G1591" s="118" t="s">
        <v>696</v>
      </c>
      <c r="H1591" s="118" t="s">
        <v>729</v>
      </c>
      <c r="I1591" s="118">
        <v>200</v>
      </c>
      <c r="J1591" s="118">
        <v>160</v>
      </c>
      <c r="K1591" s="118"/>
      <c r="L1591" s="130"/>
    </row>
    <row r="1592" spans="1:12">
      <c r="A1592" s="118" t="s">
        <v>683</v>
      </c>
      <c r="B1592" s="118" t="s">
        <v>684</v>
      </c>
      <c r="C1592" s="118" t="s">
        <v>159</v>
      </c>
      <c r="D1592" s="118" t="s">
        <v>160</v>
      </c>
      <c r="E1592" s="118" t="s">
        <v>220</v>
      </c>
      <c r="F1592" s="118" t="s">
        <v>285</v>
      </c>
      <c r="G1592" s="118" t="s">
        <v>696</v>
      </c>
      <c r="H1592" s="118" t="s">
        <v>731</v>
      </c>
      <c r="I1592" s="118">
        <v>200</v>
      </c>
      <c r="J1592" s="118">
        <v>160</v>
      </c>
      <c r="K1592" s="118"/>
      <c r="L1592" s="130"/>
    </row>
    <row r="1593" spans="1:12">
      <c r="A1593" s="118" t="s">
        <v>683</v>
      </c>
      <c r="B1593" s="118" t="s">
        <v>684</v>
      </c>
      <c r="C1593" s="118" t="s">
        <v>159</v>
      </c>
      <c r="D1593" s="118" t="s">
        <v>160</v>
      </c>
      <c r="E1593" s="118" t="s">
        <v>220</v>
      </c>
      <c r="F1593" s="118" t="s">
        <v>285</v>
      </c>
      <c r="G1593" s="118" t="s">
        <v>696</v>
      </c>
      <c r="H1593" s="118" t="s">
        <v>725</v>
      </c>
      <c r="I1593" s="118">
        <v>200</v>
      </c>
      <c r="J1593" s="118">
        <v>160</v>
      </c>
      <c r="K1593" s="118"/>
      <c r="L1593" s="130"/>
    </row>
    <row r="1594" spans="1:12">
      <c r="A1594" s="118" t="s">
        <v>683</v>
      </c>
      <c r="B1594" s="118" t="s">
        <v>684</v>
      </c>
      <c r="C1594" s="118" t="s">
        <v>159</v>
      </c>
      <c r="D1594" s="118" t="s">
        <v>160</v>
      </c>
      <c r="E1594" s="118" t="s">
        <v>220</v>
      </c>
      <c r="F1594" s="118" t="s">
        <v>285</v>
      </c>
      <c r="G1594" s="118" t="s">
        <v>696</v>
      </c>
      <c r="H1594" s="118" t="s">
        <v>732</v>
      </c>
      <c r="I1594" s="118">
        <v>200</v>
      </c>
      <c r="J1594" s="118">
        <v>160</v>
      </c>
      <c r="K1594" s="118"/>
      <c r="L1594" s="130"/>
    </row>
    <row r="1595" spans="1:12">
      <c r="A1595" s="118" t="s">
        <v>683</v>
      </c>
      <c r="B1595" s="118" t="s">
        <v>684</v>
      </c>
      <c r="C1595" s="118" t="s">
        <v>159</v>
      </c>
      <c r="D1595" s="118" t="s">
        <v>160</v>
      </c>
      <c r="E1595" s="118" t="s">
        <v>220</v>
      </c>
      <c r="F1595" s="118" t="s">
        <v>285</v>
      </c>
      <c r="G1595" s="118" t="s">
        <v>696</v>
      </c>
      <c r="H1595" s="118" t="s">
        <v>730</v>
      </c>
      <c r="I1595" s="118">
        <v>300</v>
      </c>
      <c r="J1595" s="118">
        <v>240</v>
      </c>
      <c r="K1595" s="118"/>
      <c r="L1595" s="130"/>
    </row>
    <row r="1596" spans="1:12">
      <c r="A1596" s="118" t="s">
        <v>683</v>
      </c>
      <c r="B1596" s="118" t="s">
        <v>684</v>
      </c>
      <c r="C1596" s="118" t="s">
        <v>159</v>
      </c>
      <c r="D1596" s="118" t="s">
        <v>160</v>
      </c>
      <c r="E1596" s="118" t="s">
        <v>221</v>
      </c>
      <c r="F1596" s="118" t="s">
        <v>285</v>
      </c>
      <c r="G1596" s="118" t="s">
        <v>696</v>
      </c>
      <c r="H1596" s="118" t="s">
        <v>728</v>
      </c>
      <c r="I1596" s="118">
        <v>200</v>
      </c>
      <c r="J1596" s="118">
        <v>160</v>
      </c>
      <c r="K1596" s="118"/>
      <c r="L1596" s="130"/>
    </row>
    <row r="1597" spans="1:12">
      <c r="A1597" s="118" t="s">
        <v>683</v>
      </c>
      <c r="B1597" s="118" t="s">
        <v>684</v>
      </c>
      <c r="C1597" s="118" t="s">
        <v>159</v>
      </c>
      <c r="D1597" s="118" t="s">
        <v>160</v>
      </c>
      <c r="E1597" s="118" t="s">
        <v>221</v>
      </c>
      <c r="F1597" s="118" t="s">
        <v>285</v>
      </c>
      <c r="G1597" s="118" t="s">
        <v>696</v>
      </c>
      <c r="H1597" s="118" t="s">
        <v>729</v>
      </c>
      <c r="I1597" s="118">
        <v>200</v>
      </c>
      <c r="J1597" s="118">
        <v>160</v>
      </c>
      <c r="K1597" s="118"/>
      <c r="L1597" s="130"/>
    </row>
    <row r="1598" spans="1:12">
      <c r="A1598" s="118" t="s">
        <v>683</v>
      </c>
      <c r="B1598" s="118" t="s">
        <v>684</v>
      </c>
      <c r="C1598" s="118" t="s">
        <v>159</v>
      </c>
      <c r="D1598" s="118" t="s">
        <v>160</v>
      </c>
      <c r="E1598" s="118" t="s">
        <v>221</v>
      </c>
      <c r="F1598" s="118" t="s">
        <v>285</v>
      </c>
      <c r="G1598" s="118" t="s">
        <v>696</v>
      </c>
      <c r="H1598" s="118" t="s">
        <v>731</v>
      </c>
      <c r="I1598" s="118">
        <v>200</v>
      </c>
      <c r="J1598" s="118">
        <v>160</v>
      </c>
      <c r="K1598" s="118"/>
      <c r="L1598" s="130"/>
    </row>
    <row r="1599" spans="1:12">
      <c r="A1599" s="118" t="s">
        <v>683</v>
      </c>
      <c r="B1599" s="118" t="s">
        <v>684</v>
      </c>
      <c r="C1599" s="118" t="s">
        <v>159</v>
      </c>
      <c r="D1599" s="118" t="s">
        <v>160</v>
      </c>
      <c r="E1599" s="118" t="s">
        <v>221</v>
      </c>
      <c r="F1599" s="118" t="s">
        <v>285</v>
      </c>
      <c r="G1599" s="118" t="s">
        <v>696</v>
      </c>
      <c r="H1599" s="118" t="s">
        <v>725</v>
      </c>
      <c r="I1599" s="118">
        <v>200</v>
      </c>
      <c r="J1599" s="118">
        <v>160</v>
      </c>
      <c r="K1599" s="118"/>
      <c r="L1599" s="130"/>
    </row>
    <row r="1600" spans="1:12">
      <c r="A1600" s="118" t="s">
        <v>683</v>
      </c>
      <c r="B1600" s="118" t="s">
        <v>684</v>
      </c>
      <c r="C1600" s="118" t="s">
        <v>159</v>
      </c>
      <c r="D1600" s="118" t="s">
        <v>160</v>
      </c>
      <c r="E1600" s="118" t="s">
        <v>221</v>
      </c>
      <c r="F1600" s="118" t="s">
        <v>285</v>
      </c>
      <c r="G1600" s="118" t="s">
        <v>696</v>
      </c>
      <c r="H1600" s="118" t="s">
        <v>732</v>
      </c>
      <c r="I1600" s="118">
        <v>200</v>
      </c>
      <c r="J1600" s="118">
        <v>160</v>
      </c>
      <c r="K1600" s="118"/>
      <c r="L1600" s="130"/>
    </row>
    <row r="1601" spans="1:12">
      <c r="A1601" s="118" t="s">
        <v>683</v>
      </c>
      <c r="B1601" s="118" t="s">
        <v>684</v>
      </c>
      <c r="C1601" s="118" t="s">
        <v>159</v>
      </c>
      <c r="D1601" s="118" t="s">
        <v>160</v>
      </c>
      <c r="E1601" s="118" t="s">
        <v>221</v>
      </c>
      <c r="F1601" s="118" t="s">
        <v>285</v>
      </c>
      <c r="G1601" s="118" t="s">
        <v>696</v>
      </c>
      <c r="H1601" s="118" t="s">
        <v>730</v>
      </c>
      <c r="I1601" s="118">
        <v>300</v>
      </c>
      <c r="J1601" s="118">
        <v>240</v>
      </c>
      <c r="K1601" s="118"/>
      <c r="L1601" s="130"/>
    </row>
    <row r="1602" spans="1:12">
      <c r="A1602" s="118" t="s">
        <v>683</v>
      </c>
      <c r="B1602" s="118" t="s">
        <v>684</v>
      </c>
      <c r="C1602" s="118" t="s">
        <v>159</v>
      </c>
      <c r="D1602" s="118" t="s">
        <v>160</v>
      </c>
      <c r="E1602" s="118" t="s">
        <v>676</v>
      </c>
      <c r="F1602" s="118" t="s">
        <v>285</v>
      </c>
      <c r="G1602" s="118" t="s">
        <v>696</v>
      </c>
      <c r="H1602" s="118" t="s">
        <v>728</v>
      </c>
      <c r="I1602" s="118">
        <v>400</v>
      </c>
      <c r="J1602" s="118">
        <v>320</v>
      </c>
      <c r="K1602" s="118"/>
      <c r="L1602" s="130"/>
    </row>
    <row r="1603" spans="1:12">
      <c r="A1603" s="118" t="s">
        <v>683</v>
      </c>
      <c r="B1603" s="118" t="s">
        <v>684</v>
      </c>
      <c r="C1603" s="118" t="s">
        <v>159</v>
      </c>
      <c r="D1603" s="118" t="s">
        <v>160</v>
      </c>
      <c r="E1603" s="118" t="s">
        <v>676</v>
      </c>
      <c r="F1603" s="118" t="s">
        <v>285</v>
      </c>
      <c r="G1603" s="118" t="s">
        <v>696</v>
      </c>
      <c r="H1603" s="118" t="s">
        <v>729</v>
      </c>
      <c r="I1603" s="118">
        <v>400</v>
      </c>
      <c r="J1603" s="118">
        <v>320</v>
      </c>
      <c r="K1603" s="118"/>
      <c r="L1603" s="130"/>
    </row>
    <row r="1604" spans="1:12">
      <c r="A1604" s="118" t="s">
        <v>683</v>
      </c>
      <c r="B1604" s="118" t="s">
        <v>684</v>
      </c>
      <c r="C1604" s="118" t="s">
        <v>159</v>
      </c>
      <c r="D1604" s="118" t="s">
        <v>160</v>
      </c>
      <c r="E1604" s="118" t="s">
        <v>676</v>
      </c>
      <c r="F1604" s="118" t="s">
        <v>285</v>
      </c>
      <c r="G1604" s="118" t="s">
        <v>696</v>
      </c>
      <c r="H1604" s="118" t="s">
        <v>731</v>
      </c>
      <c r="I1604" s="118">
        <v>400</v>
      </c>
      <c r="J1604" s="118">
        <v>320</v>
      </c>
      <c r="K1604" s="118"/>
      <c r="L1604" s="130"/>
    </row>
    <row r="1605" spans="1:12">
      <c r="A1605" s="118" t="s">
        <v>683</v>
      </c>
      <c r="B1605" s="118" t="s">
        <v>684</v>
      </c>
      <c r="C1605" s="118" t="s">
        <v>159</v>
      </c>
      <c r="D1605" s="118" t="s">
        <v>160</v>
      </c>
      <c r="E1605" s="118" t="s">
        <v>676</v>
      </c>
      <c r="F1605" s="118" t="s">
        <v>285</v>
      </c>
      <c r="G1605" s="118" t="s">
        <v>696</v>
      </c>
      <c r="H1605" s="118" t="s">
        <v>725</v>
      </c>
      <c r="I1605" s="118">
        <v>400</v>
      </c>
      <c r="J1605" s="118">
        <v>320</v>
      </c>
      <c r="K1605" s="118"/>
      <c r="L1605" s="130"/>
    </row>
    <row r="1606" spans="1:12">
      <c r="A1606" s="118" t="s">
        <v>683</v>
      </c>
      <c r="B1606" s="118" t="s">
        <v>684</v>
      </c>
      <c r="C1606" s="118" t="s">
        <v>159</v>
      </c>
      <c r="D1606" s="118" t="s">
        <v>160</v>
      </c>
      <c r="E1606" s="118" t="s">
        <v>676</v>
      </c>
      <c r="F1606" s="118" t="s">
        <v>285</v>
      </c>
      <c r="G1606" s="118" t="s">
        <v>696</v>
      </c>
      <c r="H1606" s="118" t="s">
        <v>732</v>
      </c>
      <c r="I1606" s="118">
        <v>400</v>
      </c>
      <c r="J1606" s="118">
        <v>320</v>
      </c>
      <c r="K1606" s="118"/>
      <c r="L1606" s="130"/>
    </row>
    <row r="1607" spans="1:12">
      <c r="A1607" s="118" t="s">
        <v>683</v>
      </c>
      <c r="B1607" s="118" t="s">
        <v>684</v>
      </c>
      <c r="C1607" s="118" t="s">
        <v>159</v>
      </c>
      <c r="D1607" s="118" t="s">
        <v>160</v>
      </c>
      <c r="E1607" s="118" t="s">
        <v>676</v>
      </c>
      <c r="F1607" s="118" t="s">
        <v>285</v>
      </c>
      <c r="G1607" s="118" t="s">
        <v>696</v>
      </c>
      <c r="H1607" s="118" t="s">
        <v>730</v>
      </c>
      <c r="I1607" s="118">
        <v>400</v>
      </c>
      <c r="J1607" s="118">
        <v>320</v>
      </c>
      <c r="K1607" s="118"/>
      <c r="L1607" s="130"/>
    </row>
    <row r="1608" spans="1:12">
      <c r="A1608" s="118" t="s">
        <v>683</v>
      </c>
      <c r="B1608" s="118" t="s">
        <v>684</v>
      </c>
      <c r="C1608" s="118" t="s">
        <v>159</v>
      </c>
      <c r="D1608" s="118" t="s">
        <v>160</v>
      </c>
      <c r="E1608" s="118" t="s">
        <v>298</v>
      </c>
      <c r="F1608" s="118" t="s">
        <v>285</v>
      </c>
      <c r="G1608" s="118" t="s">
        <v>696</v>
      </c>
      <c r="H1608" s="118" t="s">
        <v>729</v>
      </c>
      <c r="I1608" s="118">
        <v>100</v>
      </c>
      <c r="J1608" s="118">
        <v>80</v>
      </c>
      <c r="K1608" s="118"/>
      <c r="L1608" s="130"/>
    </row>
    <row r="1609" spans="1:12">
      <c r="A1609" s="118" t="s">
        <v>683</v>
      </c>
      <c r="B1609" s="118" t="s">
        <v>684</v>
      </c>
      <c r="C1609" s="118" t="s">
        <v>159</v>
      </c>
      <c r="D1609" s="118" t="s">
        <v>160</v>
      </c>
      <c r="E1609" s="118" t="s">
        <v>298</v>
      </c>
      <c r="F1609" s="118" t="s">
        <v>285</v>
      </c>
      <c r="G1609" s="118" t="s">
        <v>696</v>
      </c>
      <c r="H1609" s="118" t="s">
        <v>731</v>
      </c>
      <c r="I1609" s="118">
        <v>100</v>
      </c>
      <c r="J1609" s="118">
        <v>80</v>
      </c>
      <c r="K1609" s="118"/>
      <c r="L1609" s="130"/>
    </row>
    <row r="1610" spans="1:12">
      <c r="A1610" s="118" t="s">
        <v>683</v>
      </c>
      <c r="B1610" s="118" t="s">
        <v>684</v>
      </c>
      <c r="C1610" s="118" t="s">
        <v>159</v>
      </c>
      <c r="D1610" s="118" t="s">
        <v>160</v>
      </c>
      <c r="E1610" s="118" t="s">
        <v>298</v>
      </c>
      <c r="F1610" s="118" t="s">
        <v>285</v>
      </c>
      <c r="G1610" s="118" t="s">
        <v>696</v>
      </c>
      <c r="H1610" s="118" t="s">
        <v>732</v>
      </c>
      <c r="I1610" s="118">
        <v>100</v>
      </c>
      <c r="J1610" s="118">
        <v>80</v>
      </c>
      <c r="K1610" s="118"/>
      <c r="L1610" s="130"/>
    </row>
    <row r="1611" spans="1:12">
      <c r="A1611" s="118" t="s">
        <v>683</v>
      </c>
      <c r="B1611" s="118" t="s">
        <v>684</v>
      </c>
      <c r="C1611" s="118" t="s">
        <v>159</v>
      </c>
      <c r="D1611" s="118" t="s">
        <v>160</v>
      </c>
      <c r="E1611" s="118" t="s">
        <v>298</v>
      </c>
      <c r="F1611" s="118" t="s">
        <v>285</v>
      </c>
      <c r="G1611" s="118" t="s">
        <v>696</v>
      </c>
      <c r="H1611" s="118" t="s">
        <v>730</v>
      </c>
      <c r="I1611" s="118">
        <v>100</v>
      </c>
      <c r="J1611" s="118">
        <v>80</v>
      </c>
      <c r="K1611" s="118"/>
      <c r="L1611" s="130"/>
    </row>
    <row r="1612" spans="1:12">
      <c r="A1612" s="118" t="s">
        <v>683</v>
      </c>
      <c r="B1612" s="118" t="s">
        <v>684</v>
      </c>
      <c r="C1612" s="118" t="s">
        <v>159</v>
      </c>
      <c r="D1612" s="118" t="s">
        <v>160</v>
      </c>
      <c r="E1612" s="118" t="s">
        <v>248</v>
      </c>
      <c r="F1612" s="118" t="s">
        <v>285</v>
      </c>
      <c r="G1612" s="118" t="s">
        <v>696</v>
      </c>
      <c r="H1612" s="118" t="s">
        <v>728</v>
      </c>
      <c r="I1612" s="118">
        <v>250</v>
      </c>
      <c r="J1612" s="118">
        <v>200</v>
      </c>
      <c r="K1612" s="118"/>
      <c r="L1612" s="130"/>
    </row>
    <row r="1613" spans="1:12">
      <c r="A1613" s="118" t="s">
        <v>683</v>
      </c>
      <c r="B1613" s="118" t="s">
        <v>684</v>
      </c>
      <c r="C1613" s="118" t="s">
        <v>159</v>
      </c>
      <c r="D1613" s="118" t="s">
        <v>160</v>
      </c>
      <c r="E1613" s="118" t="s">
        <v>248</v>
      </c>
      <c r="F1613" s="118" t="s">
        <v>285</v>
      </c>
      <c r="G1613" s="118" t="s">
        <v>696</v>
      </c>
      <c r="H1613" s="118" t="s">
        <v>729</v>
      </c>
      <c r="I1613" s="118">
        <v>250</v>
      </c>
      <c r="J1613" s="118">
        <v>200</v>
      </c>
      <c r="K1613" s="118"/>
      <c r="L1613" s="130"/>
    </row>
    <row r="1614" spans="1:12">
      <c r="A1614" s="118" t="s">
        <v>683</v>
      </c>
      <c r="B1614" s="118" t="s">
        <v>684</v>
      </c>
      <c r="C1614" s="118" t="s">
        <v>159</v>
      </c>
      <c r="D1614" s="118" t="s">
        <v>160</v>
      </c>
      <c r="E1614" s="118" t="s">
        <v>248</v>
      </c>
      <c r="F1614" s="118" t="s">
        <v>285</v>
      </c>
      <c r="G1614" s="118" t="s">
        <v>696</v>
      </c>
      <c r="H1614" s="118" t="s">
        <v>731</v>
      </c>
      <c r="I1614" s="118">
        <v>250</v>
      </c>
      <c r="J1614" s="118">
        <v>200</v>
      </c>
      <c r="K1614" s="118"/>
      <c r="L1614" s="130"/>
    </row>
    <row r="1615" spans="1:12">
      <c r="A1615" s="118" t="s">
        <v>683</v>
      </c>
      <c r="B1615" s="118" t="s">
        <v>684</v>
      </c>
      <c r="C1615" s="118" t="s">
        <v>159</v>
      </c>
      <c r="D1615" s="118" t="s">
        <v>160</v>
      </c>
      <c r="E1615" s="118" t="s">
        <v>248</v>
      </c>
      <c r="F1615" s="118" t="s">
        <v>285</v>
      </c>
      <c r="G1615" s="118" t="s">
        <v>696</v>
      </c>
      <c r="H1615" s="118" t="s">
        <v>725</v>
      </c>
      <c r="I1615" s="118">
        <v>250</v>
      </c>
      <c r="J1615" s="118">
        <v>200</v>
      </c>
      <c r="K1615" s="118"/>
      <c r="L1615" s="130"/>
    </row>
    <row r="1616" spans="1:12">
      <c r="A1616" s="118" t="s">
        <v>683</v>
      </c>
      <c r="B1616" s="118" t="s">
        <v>684</v>
      </c>
      <c r="C1616" s="118" t="s">
        <v>159</v>
      </c>
      <c r="D1616" s="118" t="s">
        <v>160</v>
      </c>
      <c r="E1616" s="118" t="s">
        <v>248</v>
      </c>
      <c r="F1616" s="118" t="s">
        <v>285</v>
      </c>
      <c r="G1616" s="118" t="s">
        <v>696</v>
      </c>
      <c r="H1616" s="118" t="s">
        <v>732</v>
      </c>
      <c r="I1616" s="118">
        <v>250</v>
      </c>
      <c r="J1616" s="118">
        <v>200</v>
      </c>
      <c r="K1616" s="118"/>
      <c r="L1616" s="130"/>
    </row>
    <row r="1617" spans="1:12">
      <c r="A1617" s="118" t="s">
        <v>683</v>
      </c>
      <c r="B1617" s="118" t="s">
        <v>684</v>
      </c>
      <c r="C1617" s="118" t="s">
        <v>159</v>
      </c>
      <c r="D1617" s="118" t="s">
        <v>160</v>
      </c>
      <c r="E1617" s="118" t="s">
        <v>248</v>
      </c>
      <c r="F1617" s="118" t="s">
        <v>285</v>
      </c>
      <c r="G1617" s="118" t="s">
        <v>696</v>
      </c>
      <c r="H1617" s="118" t="s">
        <v>730</v>
      </c>
      <c r="I1617" s="118">
        <v>250</v>
      </c>
      <c r="J1617" s="118">
        <v>200</v>
      </c>
      <c r="K1617" s="118"/>
      <c r="L1617" s="130"/>
    </row>
    <row r="1618" spans="1:12">
      <c r="A1618" s="118" t="s">
        <v>683</v>
      </c>
      <c r="B1618" s="118" t="s">
        <v>684</v>
      </c>
      <c r="C1618" s="118" t="s">
        <v>159</v>
      </c>
      <c r="D1618" s="118" t="s">
        <v>160</v>
      </c>
      <c r="E1618" s="118" t="s">
        <v>253</v>
      </c>
      <c r="F1618" s="118" t="s">
        <v>285</v>
      </c>
      <c r="G1618" s="118" t="s">
        <v>696</v>
      </c>
      <c r="H1618" s="118" t="s">
        <v>728</v>
      </c>
      <c r="I1618" s="118">
        <v>400</v>
      </c>
      <c r="J1618" s="118">
        <v>320</v>
      </c>
      <c r="K1618" s="118"/>
      <c r="L1618" s="130"/>
    </row>
    <row r="1619" spans="1:12">
      <c r="A1619" s="118" t="s">
        <v>683</v>
      </c>
      <c r="B1619" s="118" t="s">
        <v>684</v>
      </c>
      <c r="C1619" s="118" t="s">
        <v>159</v>
      </c>
      <c r="D1619" s="118" t="s">
        <v>160</v>
      </c>
      <c r="E1619" s="118" t="s">
        <v>253</v>
      </c>
      <c r="F1619" s="118" t="s">
        <v>285</v>
      </c>
      <c r="G1619" s="118" t="s">
        <v>696</v>
      </c>
      <c r="H1619" s="118" t="s">
        <v>729</v>
      </c>
      <c r="I1619" s="118">
        <v>400</v>
      </c>
      <c r="J1619" s="118">
        <v>320</v>
      </c>
      <c r="K1619" s="118"/>
      <c r="L1619" s="130"/>
    </row>
    <row r="1620" spans="1:12">
      <c r="A1620" s="118" t="s">
        <v>683</v>
      </c>
      <c r="B1620" s="118" t="s">
        <v>684</v>
      </c>
      <c r="C1620" s="118" t="s">
        <v>159</v>
      </c>
      <c r="D1620" s="118" t="s">
        <v>160</v>
      </c>
      <c r="E1620" s="118" t="s">
        <v>253</v>
      </c>
      <c r="F1620" s="118" t="s">
        <v>285</v>
      </c>
      <c r="G1620" s="118" t="s">
        <v>696</v>
      </c>
      <c r="H1620" s="118" t="s">
        <v>731</v>
      </c>
      <c r="I1620" s="118">
        <v>400</v>
      </c>
      <c r="J1620" s="118">
        <v>320</v>
      </c>
      <c r="K1620" s="118"/>
      <c r="L1620" s="130"/>
    </row>
    <row r="1621" spans="1:12">
      <c r="A1621" s="118" t="s">
        <v>683</v>
      </c>
      <c r="B1621" s="118" t="s">
        <v>684</v>
      </c>
      <c r="C1621" s="118" t="s">
        <v>159</v>
      </c>
      <c r="D1621" s="118" t="s">
        <v>160</v>
      </c>
      <c r="E1621" s="118" t="s">
        <v>253</v>
      </c>
      <c r="F1621" s="118" t="s">
        <v>285</v>
      </c>
      <c r="G1621" s="118" t="s">
        <v>696</v>
      </c>
      <c r="H1621" s="118" t="s">
        <v>725</v>
      </c>
      <c r="I1621" s="118">
        <v>400</v>
      </c>
      <c r="J1621" s="118">
        <v>320</v>
      </c>
      <c r="K1621" s="118"/>
      <c r="L1621" s="130"/>
    </row>
    <row r="1622" spans="1:12">
      <c r="A1622" s="118" t="s">
        <v>683</v>
      </c>
      <c r="B1622" s="118" t="s">
        <v>684</v>
      </c>
      <c r="C1622" s="118" t="s">
        <v>159</v>
      </c>
      <c r="D1622" s="118" t="s">
        <v>160</v>
      </c>
      <c r="E1622" s="118" t="s">
        <v>253</v>
      </c>
      <c r="F1622" s="118" t="s">
        <v>285</v>
      </c>
      <c r="G1622" s="118" t="s">
        <v>696</v>
      </c>
      <c r="H1622" s="118" t="s">
        <v>732</v>
      </c>
      <c r="I1622" s="118">
        <v>400</v>
      </c>
      <c r="J1622" s="118">
        <v>320</v>
      </c>
      <c r="K1622" s="118"/>
      <c r="L1622" s="130"/>
    </row>
    <row r="1623" spans="1:12">
      <c r="A1623" s="118" t="s">
        <v>683</v>
      </c>
      <c r="B1623" s="118" t="s">
        <v>684</v>
      </c>
      <c r="C1623" s="118" t="s">
        <v>159</v>
      </c>
      <c r="D1623" s="118" t="s">
        <v>160</v>
      </c>
      <c r="E1623" s="118" t="s">
        <v>253</v>
      </c>
      <c r="F1623" s="118" t="s">
        <v>285</v>
      </c>
      <c r="G1623" s="118" t="s">
        <v>696</v>
      </c>
      <c r="H1623" s="118" t="s">
        <v>730</v>
      </c>
      <c r="I1623" s="118">
        <v>400</v>
      </c>
      <c r="J1623" s="118">
        <v>320</v>
      </c>
      <c r="K1623" s="118"/>
      <c r="L1623" s="130"/>
    </row>
    <row r="1624" spans="1:12">
      <c r="A1624" s="118" t="s">
        <v>683</v>
      </c>
      <c r="B1624" s="118" t="s">
        <v>684</v>
      </c>
      <c r="C1624" s="118" t="s">
        <v>159</v>
      </c>
      <c r="D1624" s="118" t="s">
        <v>160</v>
      </c>
      <c r="E1624" s="118" t="s">
        <v>261</v>
      </c>
      <c r="F1624" s="118" t="s">
        <v>285</v>
      </c>
      <c r="G1624" s="118" t="s">
        <v>696</v>
      </c>
      <c r="H1624" s="118" t="s">
        <v>728</v>
      </c>
      <c r="I1624" s="118">
        <v>400</v>
      </c>
      <c r="J1624" s="118">
        <v>320</v>
      </c>
      <c r="K1624" s="118"/>
      <c r="L1624" s="130"/>
    </row>
    <row r="1625" spans="1:12">
      <c r="A1625" s="118" t="s">
        <v>683</v>
      </c>
      <c r="B1625" s="118" t="s">
        <v>684</v>
      </c>
      <c r="C1625" s="118" t="s">
        <v>159</v>
      </c>
      <c r="D1625" s="118" t="s">
        <v>160</v>
      </c>
      <c r="E1625" s="118" t="s">
        <v>261</v>
      </c>
      <c r="F1625" s="118" t="s">
        <v>285</v>
      </c>
      <c r="G1625" s="118" t="s">
        <v>696</v>
      </c>
      <c r="H1625" s="118" t="s">
        <v>729</v>
      </c>
      <c r="I1625" s="118">
        <v>400</v>
      </c>
      <c r="J1625" s="118">
        <v>320</v>
      </c>
      <c r="K1625" s="118"/>
      <c r="L1625" s="130"/>
    </row>
    <row r="1626" spans="1:12">
      <c r="A1626" s="118" t="s">
        <v>683</v>
      </c>
      <c r="B1626" s="118" t="s">
        <v>684</v>
      </c>
      <c r="C1626" s="118" t="s">
        <v>159</v>
      </c>
      <c r="D1626" s="118" t="s">
        <v>160</v>
      </c>
      <c r="E1626" s="118" t="s">
        <v>261</v>
      </c>
      <c r="F1626" s="118" t="s">
        <v>285</v>
      </c>
      <c r="G1626" s="118" t="s">
        <v>696</v>
      </c>
      <c r="H1626" s="118" t="s">
        <v>731</v>
      </c>
      <c r="I1626" s="118">
        <v>400</v>
      </c>
      <c r="J1626" s="118">
        <v>320</v>
      </c>
      <c r="K1626" s="118"/>
      <c r="L1626" s="130"/>
    </row>
    <row r="1627" spans="1:12">
      <c r="A1627" s="118" t="s">
        <v>683</v>
      </c>
      <c r="B1627" s="118" t="s">
        <v>684</v>
      </c>
      <c r="C1627" s="118" t="s">
        <v>159</v>
      </c>
      <c r="D1627" s="118" t="s">
        <v>160</v>
      </c>
      <c r="E1627" s="118" t="s">
        <v>261</v>
      </c>
      <c r="F1627" s="118" t="s">
        <v>285</v>
      </c>
      <c r="G1627" s="118" t="s">
        <v>696</v>
      </c>
      <c r="H1627" s="118" t="s">
        <v>725</v>
      </c>
      <c r="I1627" s="118">
        <v>400</v>
      </c>
      <c r="J1627" s="118">
        <v>320</v>
      </c>
      <c r="K1627" s="118"/>
      <c r="L1627" s="130"/>
    </row>
    <row r="1628" spans="1:12">
      <c r="A1628" s="118" t="s">
        <v>683</v>
      </c>
      <c r="B1628" s="118" t="s">
        <v>684</v>
      </c>
      <c r="C1628" s="118" t="s">
        <v>159</v>
      </c>
      <c r="D1628" s="118" t="s">
        <v>160</v>
      </c>
      <c r="E1628" s="118" t="s">
        <v>261</v>
      </c>
      <c r="F1628" s="118" t="s">
        <v>285</v>
      </c>
      <c r="G1628" s="118" t="s">
        <v>696</v>
      </c>
      <c r="H1628" s="118" t="s">
        <v>732</v>
      </c>
      <c r="I1628" s="118">
        <v>400</v>
      </c>
      <c r="J1628" s="118">
        <v>320</v>
      </c>
      <c r="K1628" s="118"/>
      <c r="L1628" s="130"/>
    </row>
    <row r="1629" spans="1:12">
      <c r="A1629" s="118" t="s">
        <v>683</v>
      </c>
      <c r="B1629" s="118" t="s">
        <v>684</v>
      </c>
      <c r="C1629" s="118" t="s">
        <v>159</v>
      </c>
      <c r="D1629" s="118" t="s">
        <v>160</v>
      </c>
      <c r="E1629" s="118" t="s">
        <v>261</v>
      </c>
      <c r="F1629" s="118" t="s">
        <v>285</v>
      </c>
      <c r="G1629" s="118" t="s">
        <v>696</v>
      </c>
      <c r="H1629" s="118" t="s">
        <v>730</v>
      </c>
      <c r="I1629" s="118">
        <v>400</v>
      </c>
      <c r="J1629" s="118">
        <v>320</v>
      </c>
      <c r="K1629" s="118"/>
      <c r="L1629" s="130"/>
    </row>
    <row r="1630" spans="1:12">
      <c r="A1630" s="118" t="s">
        <v>683</v>
      </c>
      <c r="B1630" s="118" t="s">
        <v>684</v>
      </c>
      <c r="C1630" s="118" t="s">
        <v>159</v>
      </c>
      <c r="D1630" s="118" t="s">
        <v>160</v>
      </c>
      <c r="E1630" s="118" t="s">
        <v>262</v>
      </c>
      <c r="F1630" s="118" t="s">
        <v>285</v>
      </c>
      <c r="G1630" s="118" t="s">
        <v>696</v>
      </c>
      <c r="H1630" s="118" t="s">
        <v>728</v>
      </c>
      <c r="I1630" s="118">
        <v>350</v>
      </c>
      <c r="J1630" s="118">
        <v>280</v>
      </c>
      <c r="K1630" s="118"/>
      <c r="L1630" s="130"/>
    </row>
    <row r="1631" spans="1:12">
      <c r="A1631" s="118" t="s">
        <v>683</v>
      </c>
      <c r="B1631" s="118" t="s">
        <v>684</v>
      </c>
      <c r="C1631" s="118" t="s">
        <v>159</v>
      </c>
      <c r="D1631" s="118" t="s">
        <v>160</v>
      </c>
      <c r="E1631" s="118" t="s">
        <v>262</v>
      </c>
      <c r="F1631" s="118" t="s">
        <v>285</v>
      </c>
      <c r="G1631" s="118" t="s">
        <v>696</v>
      </c>
      <c r="H1631" s="118" t="s">
        <v>729</v>
      </c>
      <c r="I1631" s="118">
        <v>350</v>
      </c>
      <c r="J1631" s="118">
        <v>280</v>
      </c>
      <c r="K1631" s="118"/>
      <c r="L1631" s="130"/>
    </row>
    <row r="1632" spans="1:12">
      <c r="A1632" s="118" t="s">
        <v>683</v>
      </c>
      <c r="B1632" s="118" t="s">
        <v>684</v>
      </c>
      <c r="C1632" s="118" t="s">
        <v>159</v>
      </c>
      <c r="D1632" s="118" t="s">
        <v>160</v>
      </c>
      <c r="E1632" s="118" t="s">
        <v>262</v>
      </c>
      <c r="F1632" s="118" t="s">
        <v>285</v>
      </c>
      <c r="G1632" s="118" t="s">
        <v>696</v>
      </c>
      <c r="H1632" s="118" t="s">
        <v>731</v>
      </c>
      <c r="I1632" s="118">
        <v>350</v>
      </c>
      <c r="J1632" s="118">
        <v>280</v>
      </c>
      <c r="K1632" s="118"/>
      <c r="L1632" s="130"/>
    </row>
    <row r="1633" spans="1:12">
      <c r="A1633" s="118" t="s">
        <v>683</v>
      </c>
      <c r="B1633" s="118" t="s">
        <v>684</v>
      </c>
      <c r="C1633" s="118" t="s">
        <v>159</v>
      </c>
      <c r="D1633" s="118" t="s">
        <v>160</v>
      </c>
      <c r="E1633" s="118" t="s">
        <v>262</v>
      </c>
      <c r="F1633" s="118" t="s">
        <v>285</v>
      </c>
      <c r="G1633" s="118" t="s">
        <v>696</v>
      </c>
      <c r="H1633" s="118" t="s">
        <v>725</v>
      </c>
      <c r="I1633" s="118">
        <v>350</v>
      </c>
      <c r="J1633" s="118">
        <v>280</v>
      </c>
      <c r="K1633" s="118"/>
      <c r="L1633" s="130"/>
    </row>
    <row r="1634" spans="1:12">
      <c r="A1634" s="118" t="s">
        <v>683</v>
      </c>
      <c r="B1634" s="118" t="s">
        <v>684</v>
      </c>
      <c r="C1634" s="118" t="s">
        <v>159</v>
      </c>
      <c r="D1634" s="118" t="s">
        <v>160</v>
      </c>
      <c r="E1634" s="118" t="s">
        <v>262</v>
      </c>
      <c r="F1634" s="118" t="s">
        <v>285</v>
      </c>
      <c r="G1634" s="118" t="s">
        <v>696</v>
      </c>
      <c r="H1634" s="118" t="s">
        <v>732</v>
      </c>
      <c r="I1634" s="118">
        <v>350</v>
      </c>
      <c r="J1634" s="118">
        <v>280</v>
      </c>
      <c r="K1634" s="118"/>
      <c r="L1634" s="130"/>
    </row>
    <row r="1635" spans="1:12">
      <c r="A1635" s="118" t="s">
        <v>683</v>
      </c>
      <c r="B1635" s="118" t="s">
        <v>684</v>
      </c>
      <c r="C1635" s="118" t="s">
        <v>159</v>
      </c>
      <c r="D1635" s="118" t="s">
        <v>160</v>
      </c>
      <c r="E1635" s="118" t="s">
        <v>262</v>
      </c>
      <c r="F1635" s="118" t="s">
        <v>285</v>
      </c>
      <c r="G1635" s="118" t="s">
        <v>696</v>
      </c>
      <c r="H1635" s="118" t="s">
        <v>730</v>
      </c>
      <c r="I1635" s="118">
        <v>350</v>
      </c>
      <c r="J1635" s="118">
        <v>280</v>
      </c>
      <c r="K1635" s="118"/>
      <c r="L1635" s="130"/>
    </row>
    <row r="1636" spans="1:12">
      <c r="A1636" s="118" t="s">
        <v>683</v>
      </c>
      <c r="B1636" s="118" t="s">
        <v>684</v>
      </c>
      <c r="C1636" s="118" t="s">
        <v>159</v>
      </c>
      <c r="D1636" s="118" t="s">
        <v>160</v>
      </c>
      <c r="E1636" s="118" t="s">
        <v>263</v>
      </c>
      <c r="F1636" s="118" t="s">
        <v>285</v>
      </c>
      <c r="G1636" s="118" t="s">
        <v>696</v>
      </c>
      <c r="H1636" s="118" t="s">
        <v>728</v>
      </c>
      <c r="I1636" s="118">
        <v>350</v>
      </c>
      <c r="J1636" s="118">
        <v>280</v>
      </c>
      <c r="K1636" s="118"/>
      <c r="L1636" s="130"/>
    </row>
    <row r="1637" spans="1:12">
      <c r="A1637" s="118" t="s">
        <v>683</v>
      </c>
      <c r="B1637" s="118" t="s">
        <v>684</v>
      </c>
      <c r="C1637" s="118" t="s">
        <v>159</v>
      </c>
      <c r="D1637" s="118" t="s">
        <v>160</v>
      </c>
      <c r="E1637" s="118" t="s">
        <v>263</v>
      </c>
      <c r="F1637" s="118" t="s">
        <v>285</v>
      </c>
      <c r="G1637" s="118" t="s">
        <v>696</v>
      </c>
      <c r="H1637" s="118" t="s">
        <v>729</v>
      </c>
      <c r="I1637" s="118">
        <v>350</v>
      </c>
      <c r="J1637" s="118">
        <v>280</v>
      </c>
      <c r="K1637" s="118"/>
      <c r="L1637" s="130"/>
    </row>
    <row r="1638" spans="1:12">
      <c r="A1638" s="118" t="s">
        <v>683</v>
      </c>
      <c r="B1638" s="118" t="s">
        <v>684</v>
      </c>
      <c r="C1638" s="118" t="s">
        <v>159</v>
      </c>
      <c r="D1638" s="118" t="s">
        <v>160</v>
      </c>
      <c r="E1638" s="118" t="s">
        <v>263</v>
      </c>
      <c r="F1638" s="118" t="s">
        <v>285</v>
      </c>
      <c r="G1638" s="118" t="s">
        <v>696</v>
      </c>
      <c r="H1638" s="118" t="s">
        <v>731</v>
      </c>
      <c r="I1638" s="118">
        <v>350</v>
      </c>
      <c r="J1638" s="118">
        <v>280</v>
      </c>
      <c r="K1638" s="118"/>
      <c r="L1638" s="130"/>
    </row>
    <row r="1639" spans="1:12">
      <c r="A1639" s="118" t="s">
        <v>683</v>
      </c>
      <c r="B1639" s="118" t="s">
        <v>684</v>
      </c>
      <c r="C1639" s="118" t="s">
        <v>159</v>
      </c>
      <c r="D1639" s="118" t="s">
        <v>160</v>
      </c>
      <c r="E1639" s="118" t="s">
        <v>263</v>
      </c>
      <c r="F1639" s="118" t="s">
        <v>285</v>
      </c>
      <c r="G1639" s="118" t="s">
        <v>696</v>
      </c>
      <c r="H1639" s="118" t="s">
        <v>725</v>
      </c>
      <c r="I1639" s="118">
        <v>350</v>
      </c>
      <c r="J1639" s="118">
        <v>280</v>
      </c>
      <c r="K1639" s="118"/>
      <c r="L1639" s="130"/>
    </row>
    <row r="1640" spans="1:12">
      <c r="A1640" s="118" t="s">
        <v>683</v>
      </c>
      <c r="B1640" s="118" t="s">
        <v>684</v>
      </c>
      <c r="C1640" s="118" t="s">
        <v>159</v>
      </c>
      <c r="D1640" s="118" t="s">
        <v>160</v>
      </c>
      <c r="E1640" s="118" t="s">
        <v>263</v>
      </c>
      <c r="F1640" s="118" t="s">
        <v>285</v>
      </c>
      <c r="G1640" s="118" t="s">
        <v>696</v>
      </c>
      <c r="H1640" s="118" t="s">
        <v>732</v>
      </c>
      <c r="I1640" s="118">
        <v>350</v>
      </c>
      <c r="J1640" s="118">
        <v>280</v>
      </c>
      <c r="K1640" s="118"/>
      <c r="L1640" s="130"/>
    </row>
    <row r="1641" spans="1:12">
      <c r="A1641" s="118" t="s">
        <v>683</v>
      </c>
      <c r="B1641" s="118" t="s">
        <v>684</v>
      </c>
      <c r="C1641" s="118" t="s">
        <v>159</v>
      </c>
      <c r="D1641" s="118" t="s">
        <v>160</v>
      </c>
      <c r="E1641" s="118" t="s">
        <v>263</v>
      </c>
      <c r="F1641" s="118" t="s">
        <v>285</v>
      </c>
      <c r="G1641" s="118" t="s">
        <v>696</v>
      </c>
      <c r="H1641" s="118" t="s">
        <v>730</v>
      </c>
      <c r="I1641" s="118">
        <v>350</v>
      </c>
      <c r="J1641" s="118">
        <v>280</v>
      </c>
      <c r="K1641" s="118"/>
      <c r="L1641" s="130"/>
    </row>
    <row r="1642" spans="1:12">
      <c r="A1642" s="118" t="s">
        <v>683</v>
      </c>
      <c r="B1642" s="118" t="s">
        <v>684</v>
      </c>
      <c r="C1642" s="118" t="s">
        <v>159</v>
      </c>
      <c r="D1642" s="118" t="s">
        <v>160</v>
      </c>
      <c r="E1642" s="118" t="s">
        <v>366</v>
      </c>
      <c r="F1642" s="118" t="s">
        <v>285</v>
      </c>
      <c r="G1642" s="118" t="s">
        <v>696</v>
      </c>
      <c r="H1642" s="118" t="s">
        <v>729</v>
      </c>
      <c r="I1642" s="118">
        <v>100</v>
      </c>
      <c r="J1642" s="118">
        <v>80</v>
      </c>
      <c r="K1642" s="118"/>
      <c r="L1642" s="130"/>
    </row>
    <row r="1643" spans="1:12">
      <c r="A1643" s="118" t="s">
        <v>683</v>
      </c>
      <c r="B1643" s="118" t="s">
        <v>684</v>
      </c>
      <c r="C1643" s="118" t="s">
        <v>159</v>
      </c>
      <c r="D1643" s="118" t="s">
        <v>160</v>
      </c>
      <c r="E1643" s="118" t="s">
        <v>366</v>
      </c>
      <c r="F1643" s="118" t="s">
        <v>285</v>
      </c>
      <c r="G1643" s="118" t="s">
        <v>696</v>
      </c>
      <c r="H1643" s="118" t="s">
        <v>731</v>
      </c>
      <c r="I1643" s="118">
        <v>100</v>
      </c>
      <c r="J1643" s="118">
        <v>80</v>
      </c>
      <c r="K1643" s="118"/>
      <c r="L1643" s="130"/>
    </row>
    <row r="1644" spans="1:12">
      <c r="A1644" s="118" t="s">
        <v>683</v>
      </c>
      <c r="B1644" s="118" t="s">
        <v>684</v>
      </c>
      <c r="C1644" s="118" t="s">
        <v>159</v>
      </c>
      <c r="D1644" s="118" t="s">
        <v>160</v>
      </c>
      <c r="E1644" s="118" t="s">
        <v>366</v>
      </c>
      <c r="F1644" s="118" t="s">
        <v>285</v>
      </c>
      <c r="G1644" s="118" t="s">
        <v>696</v>
      </c>
      <c r="H1644" s="118" t="s">
        <v>732</v>
      </c>
      <c r="I1644" s="118">
        <v>0</v>
      </c>
      <c r="J1644" s="118">
        <v>0</v>
      </c>
      <c r="K1644" s="118"/>
      <c r="L1644" s="130"/>
    </row>
    <row r="1645" spans="1:12">
      <c r="A1645" s="118" t="s">
        <v>683</v>
      </c>
      <c r="B1645" s="118" t="s">
        <v>684</v>
      </c>
      <c r="C1645" s="118" t="s">
        <v>159</v>
      </c>
      <c r="D1645" s="118" t="s">
        <v>160</v>
      </c>
      <c r="E1645" s="118" t="s">
        <v>366</v>
      </c>
      <c r="F1645" s="118" t="s">
        <v>285</v>
      </c>
      <c r="G1645" s="118" t="s">
        <v>696</v>
      </c>
      <c r="H1645" s="118" t="s">
        <v>730</v>
      </c>
      <c r="I1645" s="118">
        <v>100</v>
      </c>
      <c r="J1645" s="118">
        <v>80</v>
      </c>
      <c r="K1645" s="118"/>
      <c r="L1645" s="130"/>
    </row>
    <row r="1646" spans="1:12">
      <c r="A1646" s="118" t="s">
        <v>683</v>
      </c>
      <c r="B1646" s="118" t="s">
        <v>684</v>
      </c>
      <c r="C1646" s="118" t="s">
        <v>159</v>
      </c>
      <c r="D1646" s="118" t="s">
        <v>160</v>
      </c>
      <c r="E1646" s="118" t="s">
        <v>308</v>
      </c>
      <c r="F1646" s="118" t="s">
        <v>285</v>
      </c>
      <c r="G1646" s="118" t="s">
        <v>696</v>
      </c>
      <c r="H1646" s="118" t="s">
        <v>728</v>
      </c>
      <c r="I1646" s="118">
        <v>300</v>
      </c>
      <c r="J1646" s="118">
        <v>240</v>
      </c>
      <c r="K1646" s="118"/>
      <c r="L1646" s="130"/>
    </row>
    <row r="1647" spans="1:12">
      <c r="A1647" s="118" t="s">
        <v>683</v>
      </c>
      <c r="B1647" s="118" t="s">
        <v>684</v>
      </c>
      <c r="C1647" s="118" t="s">
        <v>159</v>
      </c>
      <c r="D1647" s="118" t="s">
        <v>160</v>
      </c>
      <c r="E1647" s="118" t="s">
        <v>308</v>
      </c>
      <c r="F1647" s="118" t="s">
        <v>285</v>
      </c>
      <c r="G1647" s="118" t="s">
        <v>696</v>
      </c>
      <c r="H1647" s="118" t="s">
        <v>729</v>
      </c>
      <c r="I1647" s="118">
        <v>300</v>
      </c>
      <c r="J1647" s="118">
        <v>240</v>
      </c>
      <c r="K1647" s="118"/>
      <c r="L1647" s="130"/>
    </row>
    <row r="1648" spans="1:12">
      <c r="A1648" s="118" t="s">
        <v>683</v>
      </c>
      <c r="B1648" s="118" t="s">
        <v>684</v>
      </c>
      <c r="C1648" s="118" t="s">
        <v>159</v>
      </c>
      <c r="D1648" s="118" t="s">
        <v>160</v>
      </c>
      <c r="E1648" s="118" t="s">
        <v>308</v>
      </c>
      <c r="F1648" s="118" t="s">
        <v>285</v>
      </c>
      <c r="G1648" s="118" t="s">
        <v>696</v>
      </c>
      <c r="H1648" s="118" t="s">
        <v>731</v>
      </c>
      <c r="I1648" s="118">
        <v>300</v>
      </c>
      <c r="J1648" s="118">
        <v>240</v>
      </c>
      <c r="K1648" s="118"/>
      <c r="L1648" s="130"/>
    </row>
    <row r="1649" spans="1:12">
      <c r="A1649" s="118" t="s">
        <v>683</v>
      </c>
      <c r="B1649" s="118" t="s">
        <v>684</v>
      </c>
      <c r="C1649" s="118" t="s">
        <v>159</v>
      </c>
      <c r="D1649" s="118" t="s">
        <v>160</v>
      </c>
      <c r="E1649" s="118" t="s">
        <v>308</v>
      </c>
      <c r="F1649" s="118" t="s">
        <v>285</v>
      </c>
      <c r="G1649" s="118" t="s">
        <v>696</v>
      </c>
      <c r="H1649" s="118" t="s">
        <v>725</v>
      </c>
      <c r="I1649" s="118">
        <v>300</v>
      </c>
      <c r="J1649" s="118">
        <v>240</v>
      </c>
      <c r="K1649" s="118"/>
      <c r="L1649" s="130"/>
    </row>
    <row r="1650" spans="1:12">
      <c r="A1650" s="118" t="s">
        <v>683</v>
      </c>
      <c r="B1650" s="118" t="s">
        <v>684</v>
      </c>
      <c r="C1650" s="118" t="s">
        <v>159</v>
      </c>
      <c r="D1650" s="118" t="s">
        <v>160</v>
      </c>
      <c r="E1650" s="118" t="s">
        <v>308</v>
      </c>
      <c r="F1650" s="118" t="s">
        <v>285</v>
      </c>
      <c r="G1650" s="118" t="s">
        <v>696</v>
      </c>
      <c r="H1650" s="118" t="s">
        <v>732</v>
      </c>
      <c r="I1650" s="118">
        <v>300</v>
      </c>
      <c r="J1650" s="118">
        <v>240</v>
      </c>
      <c r="K1650" s="118"/>
      <c r="L1650" s="130"/>
    </row>
    <row r="1651" spans="1:12">
      <c r="A1651" s="118" t="s">
        <v>683</v>
      </c>
      <c r="B1651" s="118" t="s">
        <v>684</v>
      </c>
      <c r="C1651" s="118" t="s">
        <v>159</v>
      </c>
      <c r="D1651" s="118" t="s">
        <v>160</v>
      </c>
      <c r="E1651" s="118" t="s">
        <v>308</v>
      </c>
      <c r="F1651" s="118" t="s">
        <v>285</v>
      </c>
      <c r="G1651" s="118" t="s">
        <v>696</v>
      </c>
      <c r="H1651" s="118" t="s">
        <v>730</v>
      </c>
      <c r="I1651" s="118">
        <v>300</v>
      </c>
      <c r="J1651" s="118">
        <v>240</v>
      </c>
      <c r="K1651" s="118"/>
      <c r="L1651" s="130"/>
    </row>
    <row r="1652" spans="1:12">
      <c r="A1652" s="118" t="s">
        <v>683</v>
      </c>
      <c r="B1652" s="118" t="s">
        <v>684</v>
      </c>
      <c r="C1652" s="118" t="s">
        <v>159</v>
      </c>
      <c r="D1652" s="118" t="s">
        <v>160</v>
      </c>
      <c r="E1652" s="118" t="s">
        <v>271</v>
      </c>
      <c r="F1652" s="118" t="s">
        <v>285</v>
      </c>
      <c r="G1652" s="118" t="s">
        <v>696</v>
      </c>
      <c r="H1652" s="118" t="s">
        <v>728</v>
      </c>
      <c r="I1652" s="118">
        <v>600</v>
      </c>
      <c r="J1652" s="118">
        <v>480</v>
      </c>
      <c r="K1652" s="118"/>
      <c r="L1652" s="130"/>
    </row>
    <row r="1653" spans="1:12">
      <c r="A1653" s="118" t="s">
        <v>683</v>
      </c>
      <c r="B1653" s="118" t="s">
        <v>684</v>
      </c>
      <c r="C1653" s="118" t="s">
        <v>159</v>
      </c>
      <c r="D1653" s="118" t="s">
        <v>160</v>
      </c>
      <c r="E1653" s="118" t="s">
        <v>271</v>
      </c>
      <c r="F1653" s="118" t="s">
        <v>285</v>
      </c>
      <c r="G1653" s="118" t="s">
        <v>696</v>
      </c>
      <c r="H1653" s="118" t="s">
        <v>729</v>
      </c>
      <c r="I1653" s="118">
        <v>600</v>
      </c>
      <c r="J1653" s="118">
        <v>480</v>
      </c>
      <c r="K1653" s="118"/>
      <c r="L1653" s="130"/>
    </row>
    <row r="1654" spans="1:12">
      <c r="A1654" s="118" t="s">
        <v>683</v>
      </c>
      <c r="B1654" s="118" t="s">
        <v>684</v>
      </c>
      <c r="C1654" s="118" t="s">
        <v>159</v>
      </c>
      <c r="D1654" s="118" t="s">
        <v>160</v>
      </c>
      <c r="E1654" s="118" t="s">
        <v>271</v>
      </c>
      <c r="F1654" s="118" t="s">
        <v>285</v>
      </c>
      <c r="G1654" s="118" t="s">
        <v>696</v>
      </c>
      <c r="H1654" s="118" t="s">
        <v>731</v>
      </c>
      <c r="I1654" s="118">
        <v>600</v>
      </c>
      <c r="J1654" s="118">
        <v>480</v>
      </c>
      <c r="K1654" s="118"/>
      <c r="L1654" s="130"/>
    </row>
    <row r="1655" spans="1:12">
      <c r="A1655" s="118" t="s">
        <v>683</v>
      </c>
      <c r="B1655" s="118" t="s">
        <v>684</v>
      </c>
      <c r="C1655" s="118" t="s">
        <v>159</v>
      </c>
      <c r="D1655" s="118" t="s">
        <v>160</v>
      </c>
      <c r="E1655" s="118" t="s">
        <v>271</v>
      </c>
      <c r="F1655" s="118" t="s">
        <v>285</v>
      </c>
      <c r="G1655" s="118" t="s">
        <v>696</v>
      </c>
      <c r="H1655" s="118" t="s">
        <v>725</v>
      </c>
      <c r="I1655" s="118">
        <v>600</v>
      </c>
      <c r="J1655" s="118">
        <v>480</v>
      </c>
      <c r="K1655" s="118"/>
      <c r="L1655" s="130"/>
    </row>
    <row r="1656" spans="1:12">
      <c r="A1656" s="118" t="s">
        <v>683</v>
      </c>
      <c r="B1656" s="118" t="s">
        <v>684</v>
      </c>
      <c r="C1656" s="118" t="s">
        <v>159</v>
      </c>
      <c r="D1656" s="118" t="s">
        <v>160</v>
      </c>
      <c r="E1656" s="118" t="s">
        <v>271</v>
      </c>
      <c r="F1656" s="118" t="s">
        <v>285</v>
      </c>
      <c r="G1656" s="118" t="s">
        <v>696</v>
      </c>
      <c r="H1656" s="118" t="s">
        <v>732</v>
      </c>
      <c r="I1656" s="118">
        <v>600</v>
      </c>
      <c r="J1656" s="118">
        <v>480</v>
      </c>
      <c r="K1656" s="118"/>
      <c r="L1656" s="130"/>
    </row>
    <row r="1657" spans="1:12">
      <c r="A1657" s="118" t="s">
        <v>683</v>
      </c>
      <c r="B1657" s="118" t="s">
        <v>684</v>
      </c>
      <c r="C1657" s="118" t="s">
        <v>159</v>
      </c>
      <c r="D1657" s="118" t="s">
        <v>160</v>
      </c>
      <c r="E1657" s="118" t="s">
        <v>271</v>
      </c>
      <c r="F1657" s="118" t="s">
        <v>285</v>
      </c>
      <c r="G1657" s="118" t="s">
        <v>696</v>
      </c>
      <c r="H1657" s="118" t="s">
        <v>730</v>
      </c>
      <c r="I1657" s="118">
        <v>600</v>
      </c>
      <c r="J1657" s="118">
        <v>480</v>
      </c>
      <c r="K1657" s="118"/>
      <c r="L1657" s="130"/>
    </row>
    <row r="1658" spans="1:12">
      <c r="A1658" s="118" t="s">
        <v>683</v>
      </c>
      <c r="B1658" s="118" t="s">
        <v>684</v>
      </c>
      <c r="C1658" s="118" t="s">
        <v>159</v>
      </c>
      <c r="D1658" s="118" t="s">
        <v>160</v>
      </c>
      <c r="E1658" s="118" t="s">
        <v>272</v>
      </c>
      <c r="F1658" s="118" t="s">
        <v>285</v>
      </c>
      <c r="G1658" s="118" t="s">
        <v>696</v>
      </c>
      <c r="H1658" s="118" t="s">
        <v>728</v>
      </c>
      <c r="I1658" s="118">
        <v>500</v>
      </c>
      <c r="J1658" s="118">
        <v>400</v>
      </c>
      <c r="K1658" s="118"/>
      <c r="L1658" s="130"/>
    </row>
    <row r="1659" spans="1:12">
      <c r="A1659" s="118" t="s">
        <v>683</v>
      </c>
      <c r="B1659" s="118" t="s">
        <v>684</v>
      </c>
      <c r="C1659" s="118" t="s">
        <v>159</v>
      </c>
      <c r="D1659" s="118" t="s">
        <v>160</v>
      </c>
      <c r="E1659" s="118" t="s">
        <v>272</v>
      </c>
      <c r="F1659" s="118" t="s">
        <v>285</v>
      </c>
      <c r="G1659" s="118" t="s">
        <v>696</v>
      </c>
      <c r="H1659" s="118" t="s">
        <v>729</v>
      </c>
      <c r="I1659" s="118">
        <v>500</v>
      </c>
      <c r="J1659" s="118">
        <v>400</v>
      </c>
      <c r="K1659" s="118"/>
      <c r="L1659" s="130"/>
    </row>
    <row r="1660" spans="1:12">
      <c r="A1660" s="118" t="s">
        <v>683</v>
      </c>
      <c r="B1660" s="118" t="s">
        <v>684</v>
      </c>
      <c r="C1660" s="118" t="s">
        <v>159</v>
      </c>
      <c r="D1660" s="118" t="s">
        <v>160</v>
      </c>
      <c r="E1660" s="118" t="s">
        <v>272</v>
      </c>
      <c r="F1660" s="118" t="s">
        <v>285</v>
      </c>
      <c r="G1660" s="118" t="s">
        <v>696</v>
      </c>
      <c r="H1660" s="118" t="s">
        <v>731</v>
      </c>
      <c r="I1660" s="118">
        <v>500</v>
      </c>
      <c r="J1660" s="118">
        <v>400</v>
      </c>
      <c r="K1660" s="118"/>
      <c r="L1660" s="130"/>
    </row>
    <row r="1661" spans="1:12">
      <c r="A1661" s="118" t="s">
        <v>683</v>
      </c>
      <c r="B1661" s="118" t="s">
        <v>684</v>
      </c>
      <c r="C1661" s="118" t="s">
        <v>159</v>
      </c>
      <c r="D1661" s="118" t="s">
        <v>160</v>
      </c>
      <c r="E1661" s="118" t="s">
        <v>272</v>
      </c>
      <c r="F1661" s="118" t="s">
        <v>285</v>
      </c>
      <c r="G1661" s="118" t="s">
        <v>696</v>
      </c>
      <c r="H1661" s="118" t="s">
        <v>725</v>
      </c>
      <c r="I1661" s="118">
        <v>500</v>
      </c>
      <c r="J1661" s="118">
        <v>400</v>
      </c>
      <c r="K1661" s="118"/>
      <c r="L1661" s="130"/>
    </row>
    <row r="1662" spans="1:12">
      <c r="A1662" s="118" t="s">
        <v>683</v>
      </c>
      <c r="B1662" s="118" t="s">
        <v>684</v>
      </c>
      <c r="C1662" s="118" t="s">
        <v>159</v>
      </c>
      <c r="D1662" s="118" t="s">
        <v>160</v>
      </c>
      <c r="E1662" s="118" t="s">
        <v>272</v>
      </c>
      <c r="F1662" s="118" t="s">
        <v>285</v>
      </c>
      <c r="G1662" s="118" t="s">
        <v>696</v>
      </c>
      <c r="H1662" s="118" t="s">
        <v>732</v>
      </c>
      <c r="I1662" s="118">
        <v>500</v>
      </c>
      <c r="J1662" s="118">
        <v>400</v>
      </c>
      <c r="K1662" s="118"/>
      <c r="L1662" s="130"/>
    </row>
    <row r="1663" spans="1:12">
      <c r="A1663" s="118" t="s">
        <v>683</v>
      </c>
      <c r="B1663" s="118" t="s">
        <v>684</v>
      </c>
      <c r="C1663" s="118" t="s">
        <v>159</v>
      </c>
      <c r="D1663" s="118" t="s">
        <v>160</v>
      </c>
      <c r="E1663" s="118" t="s">
        <v>272</v>
      </c>
      <c r="F1663" s="118" t="s">
        <v>285</v>
      </c>
      <c r="G1663" s="118" t="s">
        <v>696</v>
      </c>
      <c r="H1663" s="118" t="s">
        <v>730</v>
      </c>
      <c r="I1663" s="118">
        <v>500</v>
      </c>
      <c r="J1663" s="118">
        <v>400</v>
      </c>
      <c r="K1663" s="118"/>
      <c r="L1663" s="130"/>
    </row>
    <row r="1664" spans="1:12">
      <c r="A1664" s="118" t="s">
        <v>683</v>
      </c>
      <c r="B1664" s="118" t="s">
        <v>684</v>
      </c>
      <c r="C1664" s="118" t="s">
        <v>159</v>
      </c>
      <c r="D1664" s="118" t="s">
        <v>160</v>
      </c>
      <c r="E1664" s="118" t="s">
        <v>273</v>
      </c>
      <c r="F1664" s="118" t="s">
        <v>285</v>
      </c>
      <c r="G1664" s="118" t="s">
        <v>696</v>
      </c>
      <c r="H1664" s="118" t="s">
        <v>728</v>
      </c>
      <c r="I1664" s="118">
        <v>300</v>
      </c>
      <c r="J1664" s="118">
        <v>240</v>
      </c>
      <c r="K1664" s="118"/>
      <c r="L1664" s="130"/>
    </row>
    <row r="1665" spans="1:12">
      <c r="A1665" s="118" t="s">
        <v>683</v>
      </c>
      <c r="B1665" s="118" t="s">
        <v>684</v>
      </c>
      <c r="C1665" s="118" t="s">
        <v>159</v>
      </c>
      <c r="D1665" s="118" t="s">
        <v>160</v>
      </c>
      <c r="E1665" s="118" t="s">
        <v>273</v>
      </c>
      <c r="F1665" s="118" t="s">
        <v>285</v>
      </c>
      <c r="G1665" s="118" t="s">
        <v>696</v>
      </c>
      <c r="H1665" s="118" t="s">
        <v>729</v>
      </c>
      <c r="I1665" s="118">
        <v>300</v>
      </c>
      <c r="J1665" s="118">
        <v>240</v>
      </c>
      <c r="K1665" s="118"/>
      <c r="L1665" s="130"/>
    </row>
    <row r="1666" spans="1:12">
      <c r="A1666" s="118" t="s">
        <v>683</v>
      </c>
      <c r="B1666" s="118" t="s">
        <v>684</v>
      </c>
      <c r="C1666" s="118" t="s">
        <v>159</v>
      </c>
      <c r="D1666" s="118" t="s">
        <v>160</v>
      </c>
      <c r="E1666" s="118" t="s">
        <v>273</v>
      </c>
      <c r="F1666" s="118" t="s">
        <v>285</v>
      </c>
      <c r="G1666" s="118" t="s">
        <v>696</v>
      </c>
      <c r="H1666" s="118" t="s">
        <v>731</v>
      </c>
      <c r="I1666" s="118">
        <v>300</v>
      </c>
      <c r="J1666" s="118">
        <v>240</v>
      </c>
      <c r="K1666" s="118"/>
      <c r="L1666" s="130"/>
    </row>
    <row r="1667" spans="1:12">
      <c r="A1667" s="118" t="s">
        <v>683</v>
      </c>
      <c r="B1667" s="118" t="s">
        <v>684</v>
      </c>
      <c r="C1667" s="118" t="s">
        <v>159</v>
      </c>
      <c r="D1667" s="118" t="s">
        <v>160</v>
      </c>
      <c r="E1667" s="118" t="s">
        <v>273</v>
      </c>
      <c r="F1667" s="118" t="s">
        <v>285</v>
      </c>
      <c r="G1667" s="118" t="s">
        <v>696</v>
      </c>
      <c r="H1667" s="118" t="s">
        <v>725</v>
      </c>
      <c r="I1667" s="118">
        <v>300</v>
      </c>
      <c r="J1667" s="118">
        <v>240</v>
      </c>
      <c r="K1667" s="118"/>
      <c r="L1667" s="130"/>
    </row>
    <row r="1668" spans="1:12">
      <c r="A1668" s="118" t="s">
        <v>683</v>
      </c>
      <c r="B1668" s="118" t="s">
        <v>684</v>
      </c>
      <c r="C1668" s="118" t="s">
        <v>159</v>
      </c>
      <c r="D1668" s="118" t="s">
        <v>160</v>
      </c>
      <c r="E1668" s="118" t="s">
        <v>273</v>
      </c>
      <c r="F1668" s="118" t="s">
        <v>285</v>
      </c>
      <c r="G1668" s="118" t="s">
        <v>696</v>
      </c>
      <c r="H1668" s="118" t="s">
        <v>732</v>
      </c>
      <c r="I1668" s="118">
        <v>300</v>
      </c>
      <c r="J1668" s="118">
        <v>240</v>
      </c>
      <c r="K1668" s="118"/>
      <c r="L1668" s="130"/>
    </row>
    <row r="1669" spans="1:12">
      <c r="A1669" s="118" t="s">
        <v>683</v>
      </c>
      <c r="B1669" s="118" t="s">
        <v>684</v>
      </c>
      <c r="C1669" s="118" t="s">
        <v>159</v>
      </c>
      <c r="D1669" s="118" t="s">
        <v>160</v>
      </c>
      <c r="E1669" s="118" t="s">
        <v>273</v>
      </c>
      <c r="F1669" s="118" t="s">
        <v>285</v>
      </c>
      <c r="G1669" s="118" t="s">
        <v>696</v>
      </c>
      <c r="H1669" s="118" t="s">
        <v>730</v>
      </c>
      <c r="I1669" s="118">
        <v>300</v>
      </c>
      <c r="J1669" s="118">
        <v>240</v>
      </c>
      <c r="K1669" s="118"/>
      <c r="L1669" s="130"/>
    </row>
    <row r="1670" spans="1:12">
      <c r="A1670" s="118" t="s">
        <v>683</v>
      </c>
      <c r="B1670" s="118" t="s">
        <v>684</v>
      </c>
      <c r="C1670" s="118" t="s">
        <v>159</v>
      </c>
      <c r="D1670" s="118" t="s">
        <v>160</v>
      </c>
      <c r="E1670" s="118" t="s">
        <v>276</v>
      </c>
      <c r="F1670" s="118" t="s">
        <v>285</v>
      </c>
      <c r="G1670" s="118" t="s">
        <v>696</v>
      </c>
      <c r="H1670" s="118" t="s">
        <v>728</v>
      </c>
      <c r="I1670" s="118">
        <v>100</v>
      </c>
      <c r="J1670" s="118">
        <v>80</v>
      </c>
      <c r="K1670" s="118"/>
      <c r="L1670" s="130"/>
    </row>
    <row r="1671" spans="1:12">
      <c r="A1671" s="118" t="s">
        <v>683</v>
      </c>
      <c r="B1671" s="118" t="s">
        <v>684</v>
      </c>
      <c r="C1671" s="118" t="s">
        <v>159</v>
      </c>
      <c r="D1671" s="118" t="s">
        <v>160</v>
      </c>
      <c r="E1671" s="118" t="s">
        <v>276</v>
      </c>
      <c r="F1671" s="118" t="s">
        <v>285</v>
      </c>
      <c r="G1671" s="118" t="s">
        <v>696</v>
      </c>
      <c r="H1671" s="118" t="s">
        <v>729</v>
      </c>
      <c r="I1671" s="118">
        <v>100</v>
      </c>
      <c r="J1671" s="118">
        <v>80</v>
      </c>
      <c r="K1671" s="118"/>
      <c r="L1671" s="130"/>
    </row>
    <row r="1672" spans="1:12">
      <c r="A1672" s="118" t="s">
        <v>683</v>
      </c>
      <c r="B1672" s="118" t="s">
        <v>684</v>
      </c>
      <c r="C1672" s="118" t="s">
        <v>159</v>
      </c>
      <c r="D1672" s="118" t="s">
        <v>160</v>
      </c>
      <c r="E1672" s="118" t="s">
        <v>276</v>
      </c>
      <c r="F1672" s="118" t="s">
        <v>285</v>
      </c>
      <c r="G1672" s="118" t="s">
        <v>696</v>
      </c>
      <c r="H1672" s="118" t="s">
        <v>731</v>
      </c>
      <c r="I1672" s="118">
        <v>100</v>
      </c>
      <c r="J1672" s="118">
        <v>80</v>
      </c>
      <c r="K1672" s="118"/>
      <c r="L1672" s="130"/>
    </row>
    <row r="1673" spans="1:12">
      <c r="A1673" s="118" t="s">
        <v>683</v>
      </c>
      <c r="B1673" s="118" t="s">
        <v>684</v>
      </c>
      <c r="C1673" s="118" t="s">
        <v>159</v>
      </c>
      <c r="D1673" s="118" t="s">
        <v>160</v>
      </c>
      <c r="E1673" s="118" t="s">
        <v>276</v>
      </c>
      <c r="F1673" s="118" t="s">
        <v>285</v>
      </c>
      <c r="G1673" s="118" t="s">
        <v>696</v>
      </c>
      <c r="H1673" s="118" t="s">
        <v>725</v>
      </c>
      <c r="I1673" s="118">
        <v>100</v>
      </c>
      <c r="J1673" s="118">
        <v>80</v>
      </c>
      <c r="K1673" s="118"/>
      <c r="L1673" s="130"/>
    </row>
    <row r="1674" spans="1:12">
      <c r="A1674" s="118" t="s">
        <v>683</v>
      </c>
      <c r="B1674" s="118" t="s">
        <v>684</v>
      </c>
      <c r="C1674" s="118" t="s">
        <v>159</v>
      </c>
      <c r="D1674" s="118" t="s">
        <v>160</v>
      </c>
      <c r="E1674" s="118" t="s">
        <v>276</v>
      </c>
      <c r="F1674" s="118" t="s">
        <v>285</v>
      </c>
      <c r="G1674" s="118" t="s">
        <v>696</v>
      </c>
      <c r="H1674" s="118" t="s">
        <v>732</v>
      </c>
      <c r="I1674" s="118">
        <v>100</v>
      </c>
      <c r="J1674" s="118">
        <v>80</v>
      </c>
      <c r="K1674" s="118"/>
      <c r="L1674" s="130"/>
    </row>
    <row r="1675" spans="1:12">
      <c r="A1675" s="118" t="s">
        <v>683</v>
      </c>
      <c r="B1675" s="118" t="s">
        <v>684</v>
      </c>
      <c r="C1675" s="118" t="s">
        <v>159</v>
      </c>
      <c r="D1675" s="118" t="s">
        <v>160</v>
      </c>
      <c r="E1675" s="118" t="s">
        <v>276</v>
      </c>
      <c r="F1675" s="118" t="s">
        <v>285</v>
      </c>
      <c r="G1675" s="118" t="s">
        <v>696</v>
      </c>
      <c r="H1675" s="118" t="s">
        <v>730</v>
      </c>
      <c r="I1675" s="118">
        <v>100</v>
      </c>
      <c r="J1675" s="118">
        <v>80</v>
      </c>
      <c r="K1675" s="118"/>
      <c r="L1675" s="130"/>
    </row>
    <row r="1676" spans="1:12">
      <c r="A1676" s="118" t="s">
        <v>683</v>
      </c>
      <c r="B1676" s="118" t="s">
        <v>684</v>
      </c>
      <c r="C1676" s="118" t="s">
        <v>159</v>
      </c>
      <c r="D1676" s="118" t="s">
        <v>160</v>
      </c>
      <c r="E1676" s="118" t="s">
        <v>277</v>
      </c>
      <c r="F1676" s="118" t="s">
        <v>285</v>
      </c>
      <c r="G1676" s="118" t="s">
        <v>696</v>
      </c>
      <c r="H1676" s="118" t="s">
        <v>728</v>
      </c>
      <c r="I1676" s="118">
        <v>300</v>
      </c>
      <c r="J1676" s="118">
        <v>240</v>
      </c>
      <c r="K1676" s="118"/>
      <c r="L1676" s="130"/>
    </row>
    <row r="1677" spans="1:12">
      <c r="A1677" s="118" t="s">
        <v>683</v>
      </c>
      <c r="B1677" s="118" t="s">
        <v>684</v>
      </c>
      <c r="C1677" s="118" t="s">
        <v>159</v>
      </c>
      <c r="D1677" s="118" t="s">
        <v>160</v>
      </c>
      <c r="E1677" s="118" t="s">
        <v>277</v>
      </c>
      <c r="F1677" s="118" t="s">
        <v>285</v>
      </c>
      <c r="G1677" s="118" t="s">
        <v>696</v>
      </c>
      <c r="H1677" s="118" t="s">
        <v>729</v>
      </c>
      <c r="I1677" s="118">
        <v>300</v>
      </c>
      <c r="J1677" s="118">
        <v>240</v>
      </c>
      <c r="K1677" s="118"/>
      <c r="L1677" s="130"/>
    </row>
    <row r="1678" spans="1:12">
      <c r="A1678" s="118" t="s">
        <v>683</v>
      </c>
      <c r="B1678" s="118" t="s">
        <v>684</v>
      </c>
      <c r="C1678" s="118" t="s">
        <v>159</v>
      </c>
      <c r="D1678" s="118" t="s">
        <v>160</v>
      </c>
      <c r="E1678" s="118" t="s">
        <v>277</v>
      </c>
      <c r="F1678" s="118" t="s">
        <v>285</v>
      </c>
      <c r="G1678" s="118" t="s">
        <v>696</v>
      </c>
      <c r="H1678" s="118" t="s">
        <v>731</v>
      </c>
      <c r="I1678" s="118">
        <v>300</v>
      </c>
      <c r="J1678" s="118">
        <v>240</v>
      </c>
      <c r="K1678" s="118"/>
      <c r="L1678" s="130"/>
    </row>
    <row r="1679" spans="1:12">
      <c r="A1679" s="118" t="s">
        <v>683</v>
      </c>
      <c r="B1679" s="118" t="s">
        <v>684</v>
      </c>
      <c r="C1679" s="118" t="s">
        <v>159</v>
      </c>
      <c r="D1679" s="118" t="s">
        <v>160</v>
      </c>
      <c r="E1679" s="118" t="s">
        <v>277</v>
      </c>
      <c r="F1679" s="118" t="s">
        <v>285</v>
      </c>
      <c r="G1679" s="118" t="s">
        <v>696</v>
      </c>
      <c r="H1679" s="118" t="s">
        <v>725</v>
      </c>
      <c r="I1679" s="118">
        <v>300</v>
      </c>
      <c r="J1679" s="118">
        <v>240</v>
      </c>
      <c r="K1679" s="118"/>
      <c r="L1679" s="130"/>
    </row>
    <row r="1680" spans="1:12">
      <c r="A1680" s="118" t="s">
        <v>683</v>
      </c>
      <c r="B1680" s="118" t="s">
        <v>684</v>
      </c>
      <c r="C1680" s="118" t="s">
        <v>159</v>
      </c>
      <c r="D1680" s="118" t="s">
        <v>160</v>
      </c>
      <c r="E1680" s="118" t="s">
        <v>277</v>
      </c>
      <c r="F1680" s="118" t="s">
        <v>285</v>
      </c>
      <c r="G1680" s="118" t="s">
        <v>696</v>
      </c>
      <c r="H1680" s="118" t="s">
        <v>732</v>
      </c>
      <c r="I1680" s="118">
        <v>300</v>
      </c>
      <c r="J1680" s="118">
        <v>240</v>
      </c>
      <c r="K1680" s="118"/>
      <c r="L1680" s="130"/>
    </row>
    <row r="1681" spans="1:12">
      <c r="A1681" s="118" t="s">
        <v>683</v>
      </c>
      <c r="B1681" s="118" t="s">
        <v>684</v>
      </c>
      <c r="C1681" s="118" t="s">
        <v>159</v>
      </c>
      <c r="D1681" s="118" t="s">
        <v>160</v>
      </c>
      <c r="E1681" s="118" t="s">
        <v>277</v>
      </c>
      <c r="F1681" s="118" t="s">
        <v>285</v>
      </c>
      <c r="G1681" s="118" t="s">
        <v>696</v>
      </c>
      <c r="H1681" s="118" t="s">
        <v>730</v>
      </c>
      <c r="I1681" s="118">
        <v>300</v>
      </c>
      <c r="J1681" s="118">
        <v>240</v>
      </c>
      <c r="K1681" s="118"/>
      <c r="L1681" s="130"/>
    </row>
    <row r="1682" spans="1:12">
      <c r="A1682" s="118" t="s">
        <v>683</v>
      </c>
      <c r="B1682" s="118" t="s">
        <v>684</v>
      </c>
      <c r="C1682" s="118" t="s">
        <v>159</v>
      </c>
      <c r="D1682" s="118" t="s">
        <v>169</v>
      </c>
      <c r="E1682" s="118" t="s">
        <v>371</v>
      </c>
      <c r="F1682" s="118" t="s">
        <v>311</v>
      </c>
      <c r="G1682" s="118" t="s">
        <v>696</v>
      </c>
      <c r="H1682" s="118" t="s">
        <v>728</v>
      </c>
      <c r="I1682" s="118">
        <v>700</v>
      </c>
      <c r="J1682" s="118">
        <v>560</v>
      </c>
      <c r="K1682" s="118"/>
      <c r="L1682" s="130"/>
    </row>
    <row r="1683" spans="1:12">
      <c r="A1683" s="118" t="s">
        <v>683</v>
      </c>
      <c r="B1683" s="118" t="s">
        <v>684</v>
      </c>
      <c r="C1683" s="118" t="s">
        <v>159</v>
      </c>
      <c r="D1683" s="118" t="s">
        <v>169</v>
      </c>
      <c r="E1683" s="118" t="s">
        <v>371</v>
      </c>
      <c r="F1683" s="118" t="s">
        <v>311</v>
      </c>
      <c r="G1683" s="118" t="s">
        <v>696</v>
      </c>
      <c r="H1683" s="118" t="s">
        <v>729</v>
      </c>
      <c r="I1683" s="118">
        <v>700</v>
      </c>
      <c r="J1683" s="118">
        <v>560</v>
      </c>
      <c r="K1683" s="118"/>
      <c r="L1683" s="130"/>
    </row>
    <row r="1684" spans="1:12">
      <c r="A1684" s="118" t="s">
        <v>683</v>
      </c>
      <c r="B1684" s="118" t="s">
        <v>684</v>
      </c>
      <c r="C1684" s="118" t="s">
        <v>159</v>
      </c>
      <c r="D1684" s="118" t="s">
        <v>169</v>
      </c>
      <c r="E1684" s="118" t="s">
        <v>371</v>
      </c>
      <c r="F1684" s="118" t="s">
        <v>311</v>
      </c>
      <c r="G1684" s="118" t="s">
        <v>696</v>
      </c>
      <c r="H1684" s="118" t="s">
        <v>731</v>
      </c>
      <c r="I1684" s="118">
        <v>700</v>
      </c>
      <c r="J1684" s="118">
        <v>560</v>
      </c>
      <c r="K1684" s="118"/>
      <c r="L1684" s="130"/>
    </row>
    <row r="1685" spans="1:12">
      <c r="A1685" s="118" t="s">
        <v>683</v>
      </c>
      <c r="B1685" s="118" t="s">
        <v>684</v>
      </c>
      <c r="C1685" s="118" t="s">
        <v>159</v>
      </c>
      <c r="D1685" s="118" t="s">
        <v>169</v>
      </c>
      <c r="E1685" s="118" t="s">
        <v>371</v>
      </c>
      <c r="F1685" s="118" t="s">
        <v>311</v>
      </c>
      <c r="G1685" s="118" t="s">
        <v>696</v>
      </c>
      <c r="H1685" s="118" t="s">
        <v>730</v>
      </c>
      <c r="I1685" s="118">
        <v>700</v>
      </c>
      <c r="J1685" s="118">
        <v>560</v>
      </c>
      <c r="K1685" s="118"/>
      <c r="L1685" s="130"/>
    </row>
    <row r="1686" spans="1:12">
      <c r="A1686" s="118" t="s">
        <v>683</v>
      </c>
      <c r="B1686" s="118" t="s">
        <v>684</v>
      </c>
      <c r="C1686" s="118" t="s">
        <v>159</v>
      </c>
      <c r="D1686" s="118" t="s">
        <v>169</v>
      </c>
      <c r="E1686" s="118" t="s">
        <v>170</v>
      </c>
      <c r="F1686" s="118" t="s">
        <v>311</v>
      </c>
      <c r="G1686" s="118" t="s">
        <v>696</v>
      </c>
      <c r="H1686" s="118" t="s">
        <v>728</v>
      </c>
      <c r="I1686" s="118">
        <v>450</v>
      </c>
      <c r="J1686" s="118">
        <v>360</v>
      </c>
      <c r="K1686" s="118"/>
      <c r="L1686" s="130"/>
    </row>
    <row r="1687" spans="1:12">
      <c r="A1687" s="118" t="s">
        <v>683</v>
      </c>
      <c r="B1687" s="118" t="s">
        <v>684</v>
      </c>
      <c r="C1687" s="118" t="s">
        <v>159</v>
      </c>
      <c r="D1687" s="118" t="s">
        <v>169</v>
      </c>
      <c r="E1687" s="118" t="s">
        <v>170</v>
      </c>
      <c r="F1687" s="118" t="s">
        <v>311</v>
      </c>
      <c r="G1687" s="118" t="s">
        <v>696</v>
      </c>
      <c r="H1687" s="118" t="s">
        <v>729</v>
      </c>
      <c r="I1687" s="118">
        <v>450</v>
      </c>
      <c r="J1687" s="118">
        <v>360</v>
      </c>
      <c r="K1687" s="118"/>
      <c r="L1687" s="130"/>
    </row>
    <row r="1688" spans="1:12">
      <c r="A1688" s="118" t="s">
        <v>683</v>
      </c>
      <c r="B1688" s="118" t="s">
        <v>684</v>
      </c>
      <c r="C1688" s="118" t="s">
        <v>159</v>
      </c>
      <c r="D1688" s="118" t="s">
        <v>169</v>
      </c>
      <c r="E1688" s="118" t="s">
        <v>170</v>
      </c>
      <c r="F1688" s="118" t="s">
        <v>311</v>
      </c>
      <c r="G1688" s="118" t="s">
        <v>696</v>
      </c>
      <c r="H1688" s="118" t="s">
        <v>731</v>
      </c>
      <c r="I1688" s="118">
        <v>450</v>
      </c>
      <c r="J1688" s="118">
        <v>360</v>
      </c>
      <c r="K1688" s="118"/>
      <c r="L1688" s="130"/>
    </row>
    <row r="1689" spans="1:12">
      <c r="A1689" s="118" t="s">
        <v>683</v>
      </c>
      <c r="B1689" s="118" t="s">
        <v>684</v>
      </c>
      <c r="C1689" s="118" t="s">
        <v>159</v>
      </c>
      <c r="D1689" s="118" t="s">
        <v>169</v>
      </c>
      <c r="E1689" s="118" t="s">
        <v>170</v>
      </c>
      <c r="F1689" s="118" t="s">
        <v>311</v>
      </c>
      <c r="G1689" s="118" t="s">
        <v>696</v>
      </c>
      <c r="H1689" s="118" t="s">
        <v>730</v>
      </c>
      <c r="I1689" s="118">
        <v>450</v>
      </c>
      <c r="J1689" s="118">
        <v>360</v>
      </c>
      <c r="K1689" s="118"/>
      <c r="L1689" s="130"/>
    </row>
    <row r="1690" spans="1:12">
      <c r="A1690" s="118" t="s">
        <v>683</v>
      </c>
      <c r="B1690" s="118" t="s">
        <v>684</v>
      </c>
      <c r="C1690" s="118" t="s">
        <v>159</v>
      </c>
      <c r="D1690" s="118" t="s">
        <v>182</v>
      </c>
      <c r="E1690" s="118" t="s">
        <v>727</v>
      </c>
      <c r="F1690" s="118" t="s">
        <v>311</v>
      </c>
      <c r="G1690" s="118" t="s">
        <v>696</v>
      </c>
      <c r="H1690" s="118" t="s">
        <v>731</v>
      </c>
      <c r="I1690" s="118">
        <v>200</v>
      </c>
      <c r="J1690" s="118">
        <v>160</v>
      </c>
      <c r="K1690" s="118"/>
      <c r="L1690" s="130"/>
    </row>
    <row r="1691" spans="1:12">
      <c r="A1691" s="118" t="s">
        <v>683</v>
      </c>
      <c r="B1691" s="118" t="s">
        <v>684</v>
      </c>
      <c r="C1691" s="118" t="s">
        <v>159</v>
      </c>
      <c r="D1691" s="118" t="s">
        <v>165</v>
      </c>
      <c r="E1691" s="118" t="s">
        <v>171</v>
      </c>
      <c r="F1691" s="118" t="s">
        <v>311</v>
      </c>
      <c r="G1691" s="118" t="s">
        <v>696</v>
      </c>
      <c r="H1691" s="118" t="s">
        <v>728</v>
      </c>
      <c r="I1691" s="118">
        <v>600</v>
      </c>
      <c r="J1691" s="118">
        <v>480</v>
      </c>
      <c r="K1691" s="118"/>
      <c r="L1691" s="130"/>
    </row>
    <row r="1692" spans="1:12">
      <c r="A1692" s="118" t="s">
        <v>683</v>
      </c>
      <c r="B1692" s="118" t="s">
        <v>684</v>
      </c>
      <c r="C1692" s="118" t="s">
        <v>159</v>
      </c>
      <c r="D1692" s="118" t="s">
        <v>165</v>
      </c>
      <c r="E1692" s="118" t="s">
        <v>171</v>
      </c>
      <c r="F1692" s="118" t="s">
        <v>311</v>
      </c>
      <c r="G1692" s="118" t="s">
        <v>696</v>
      </c>
      <c r="H1692" s="118" t="s">
        <v>729</v>
      </c>
      <c r="I1692" s="118">
        <v>600</v>
      </c>
      <c r="J1692" s="118">
        <v>480</v>
      </c>
      <c r="K1692" s="118"/>
      <c r="L1692" s="130"/>
    </row>
    <row r="1693" spans="1:12">
      <c r="A1693" s="118" t="s">
        <v>683</v>
      </c>
      <c r="B1693" s="118" t="s">
        <v>684</v>
      </c>
      <c r="C1693" s="118" t="s">
        <v>159</v>
      </c>
      <c r="D1693" s="118" t="s">
        <v>165</v>
      </c>
      <c r="E1693" s="118" t="s">
        <v>171</v>
      </c>
      <c r="F1693" s="118" t="s">
        <v>311</v>
      </c>
      <c r="G1693" s="118" t="s">
        <v>696</v>
      </c>
      <c r="H1693" s="118" t="s">
        <v>731</v>
      </c>
      <c r="I1693" s="118">
        <v>600</v>
      </c>
      <c r="J1693" s="118">
        <v>480</v>
      </c>
      <c r="K1693" s="118"/>
      <c r="L1693" s="130"/>
    </row>
    <row r="1694" spans="1:12">
      <c r="A1694" s="118" t="s">
        <v>683</v>
      </c>
      <c r="B1694" s="118" t="s">
        <v>684</v>
      </c>
      <c r="C1694" s="118" t="s">
        <v>159</v>
      </c>
      <c r="D1694" s="118" t="s">
        <v>165</v>
      </c>
      <c r="E1694" s="118" t="s">
        <v>171</v>
      </c>
      <c r="F1694" s="118" t="s">
        <v>311</v>
      </c>
      <c r="G1694" s="118" t="s">
        <v>696</v>
      </c>
      <c r="H1694" s="118" t="s">
        <v>730</v>
      </c>
      <c r="I1694" s="118">
        <v>600</v>
      </c>
      <c r="J1694" s="118">
        <v>480</v>
      </c>
      <c r="K1694" s="118"/>
      <c r="L1694" s="130"/>
    </row>
    <row r="1695" spans="1:12">
      <c r="A1695" s="118" t="s">
        <v>683</v>
      </c>
      <c r="B1695" s="118" t="s">
        <v>684</v>
      </c>
      <c r="C1695" s="118" t="s">
        <v>159</v>
      </c>
      <c r="D1695" s="118" t="s">
        <v>182</v>
      </c>
      <c r="E1695" s="118" t="s">
        <v>693</v>
      </c>
      <c r="F1695" s="118" t="s">
        <v>311</v>
      </c>
      <c r="G1695" s="118" t="s">
        <v>696</v>
      </c>
      <c r="H1695" s="118" t="s">
        <v>728</v>
      </c>
      <c r="I1695" s="118">
        <v>300</v>
      </c>
      <c r="J1695" s="118">
        <v>240</v>
      </c>
      <c r="K1695" s="118"/>
      <c r="L1695" s="130"/>
    </row>
    <row r="1696" spans="1:12">
      <c r="A1696" s="118" t="s">
        <v>683</v>
      </c>
      <c r="B1696" s="118" t="s">
        <v>684</v>
      </c>
      <c r="C1696" s="118" t="s">
        <v>159</v>
      </c>
      <c r="D1696" s="118" t="s">
        <v>182</v>
      </c>
      <c r="E1696" s="118" t="s">
        <v>693</v>
      </c>
      <c r="F1696" s="118" t="s">
        <v>311</v>
      </c>
      <c r="G1696" s="118" t="s">
        <v>696</v>
      </c>
      <c r="H1696" s="118" t="s">
        <v>729</v>
      </c>
      <c r="I1696" s="118">
        <v>300</v>
      </c>
      <c r="J1696" s="118">
        <v>240</v>
      </c>
      <c r="K1696" s="118"/>
      <c r="L1696" s="130"/>
    </row>
    <row r="1697" spans="1:12">
      <c r="A1697" s="118" t="s">
        <v>683</v>
      </c>
      <c r="B1697" s="118" t="s">
        <v>684</v>
      </c>
      <c r="C1697" s="118" t="s">
        <v>159</v>
      </c>
      <c r="D1697" s="118" t="s">
        <v>182</v>
      </c>
      <c r="E1697" s="118" t="s">
        <v>693</v>
      </c>
      <c r="F1697" s="118" t="s">
        <v>311</v>
      </c>
      <c r="G1697" s="118" t="s">
        <v>696</v>
      </c>
      <c r="H1697" s="118" t="s">
        <v>731</v>
      </c>
      <c r="I1697" s="118">
        <v>300</v>
      </c>
      <c r="J1697" s="118">
        <v>240</v>
      </c>
      <c r="K1697" s="118"/>
      <c r="L1697" s="130"/>
    </row>
    <row r="1698" spans="1:12">
      <c r="A1698" s="118" t="s">
        <v>683</v>
      </c>
      <c r="B1698" s="118" t="s">
        <v>684</v>
      </c>
      <c r="C1698" s="118" t="s">
        <v>159</v>
      </c>
      <c r="D1698" s="118" t="s">
        <v>182</v>
      </c>
      <c r="E1698" s="118" t="s">
        <v>693</v>
      </c>
      <c r="F1698" s="118" t="s">
        <v>311</v>
      </c>
      <c r="G1698" s="118" t="s">
        <v>696</v>
      </c>
      <c r="H1698" s="118" t="s">
        <v>730</v>
      </c>
      <c r="I1698" s="118">
        <v>300</v>
      </c>
      <c r="J1698" s="118">
        <v>240</v>
      </c>
      <c r="K1698" s="118"/>
      <c r="L1698" s="130"/>
    </row>
    <row r="1699" spans="1:12">
      <c r="A1699" s="118" t="s">
        <v>683</v>
      </c>
      <c r="B1699" s="118" t="s">
        <v>684</v>
      </c>
      <c r="C1699" s="118" t="s">
        <v>159</v>
      </c>
      <c r="D1699" s="118" t="s">
        <v>182</v>
      </c>
      <c r="E1699" s="118" t="s">
        <v>315</v>
      </c>
      <c r="F1699" s="118" t="s">
        <v>311</v>
      </c>
      <c r="G1699" s="118" t="s">
        <v>696</v>
      </c>
      <c r="H1699" s="118" t="s">
        <v>728</v>
      </c>
      <c r="I1699" s="118">
        <v>650</v>
      </c>
      <c r="J1699" s="118">
        <v>520</v>
      </c>
      <c r="K1699" s="118"/>
      <c r="L1699" s="130"/>
    </row>
    <row r="1700" spans="1:12">
      <c r="A1700" s="118" t="s">
        <v>683</v>
      </c>
      <c r="B1700" s="118" t="s">
        <v>684</v>
      </c>
      <c r="C1700" s="118" t="s">
        <v>159</v>
      </c>
      <c r="D1700" s="118" t="s">
        <v>182</v>
      </c>
      <c r="E1700" s="118" t="s">
        <v>315</v>
      </c>
      <c r="F1700" s="118" t="s">
        <v>311</v>
      </c>
      <c r="G1700" s="118" t="s">
        <v>696</v>
      </c>
      <c r="H1700" s="118" t="s">
        <v>729</v>
      </c>
      <c r="I1700" s="118">
        <v>650</v>
      </c>
      <c r="J1700" s="118">
        <v>520</v>
      </c>
      <c r="K1700" s="118"/>
      <c r="L1700" s="130"/>
    </row>
    <row r="1701" spans="1:12">
      <c r="A1701" s="118" t="s">
        <v>683</v>
      </c>
      <c r="B1701" s="118" t="s">
        <v>684</v>
      </c>
      <c r="C1701" s="118" t="s">
        <v>159</v>
      </c>
      <c r="D1701" s="118" t="s">
        <v>182</v>
      </c>
      <c r="E1701" s="118" t="s">
        <v>315</v>
      </c>
      <c r="F1701" s="118" t="s">
        <v>311</v>
      </c>
      <c r="G1701" s="118" t="s">
        <v>696</v>
      </c>
      <c r="H1701" s="118" t="s">
        <v>731</v>
      </c>
      <c r="I1701" s="118">
        <v>650</v>
      </c>
      <c r="J1701" s="118">
        <v>520</v>
      </c>
      <c r="K1701" s="118"/>
      <c r="L1701" s="130"/>
    </row>
    <row r="1702" spans="1:12">
      <c r="A1702" s="118" t="s">
        <v>683</v>
      </c>
      <c r="B1702" s="118" t="s">
        <v>684</v>
      </c>
      <c r="C1702" s="118" t="s">
        <v>159</v>
      </c>
      <c r="D1702" s="118" t="s">
        <v>182</v>
      </c>
      <c r="E1702" s="118" t="s">
        <v>315</v>
      </c>
      <c r="F1702" s="118" t="s">
        <v>311</v>
      </c>
      <c r="G1702" s="118" t="s">
        <v>696</v>
      </c>
      <c r="H1702" s="118" t="s">
        <v>730</v>
      </c>
      <c r="I1702" s="118">
        <v>650</v>
      </c>
      <c r="J1702" s="118">
        <v>520</v>
      </c>
      <c r="K1702" s="118"/>
      <c r="L1702" s="130"/>
    </row>
    <row r="1703" spans="1:12">
      <c r="A1703" s="118" t="s">
        <v>683</v>
      </c>
      <c r="B1703" s="118" t="s">
        <v>684</v>
      </c>
      <c r="C1703" s="118" t="s">
        <v>159</v>
      </c>
      <c r="D1703" s="118" t="s">
        <v>165</v>
      </c>
      <c r="E1703" s="118" t="s">
        <v>184</v>
      </c>
      <c r="F1703" s="118" t="s">
        <v>311</v>
      </c>
      <c r="G1703" s="118" t="s">
        <v>696</v>
      </c>
      <c r="H1703" s="118" t="s">
        <v>728</v>
      </c>
      <c r="I1703" s="118">
        <v>1000</v>
      </c>
      <c r="J1703" s="118">
        <v>800</v>
      </c>
      <c r="K1703" s="118"/>
      <c r="L1703" s="130"/>
    </row>
    <row r="1704" spans="1:12">
      <c r="A1704" s="118" t="s">
        <v>683</v>
      </c>
      <c r="B1704" s="118" t="s">
        <v>684</v>
      </c>
      <c r="C1704" s="118" t="s">
        <v>159</v>
      </c>
      <c r="D1704" s="118" t="s">
        <v>165</v>
      </c>
      <c r="E1704" s="118" t="s">
        <v>184</v>
      </c>
      <c r="F1704" s="118" t="s">
        <v>311</v>
      </c>
      <c r="G1704" s="118" t="s">
        <v>696</v>
      </c>
      <c r="H1704" s="118" t="s">
        <v>729</v>
      </c>
      <c r="I1704" s="118">
        <v>1000</v>
      </c>
      <c r="J1704" s="118">
        <v>800</v>
      </c>
      <c r="K1704" s="118"/>
      <c r="L1704" s="130"/>
    </row>
    <row r="1705" spans="1:12">
      <c r="A1705" s="118" t="s">
        <v>683</v>
      </c>
      <c r="B1705" s="118" t="s">
        <v>684</v>
      </c>
      <c r="C1705" s="118" t="s">
        <v>159</v>
      </c>
      <c r="D1705" s="118" t="s">
        <v>165</v>
      </c>
      <c r="E1705" s="118" t="s">
        <v>184</v>
      </c>
      <c r="F1705" s="118" t="s">
        <v>311</v>
      </c>
      <c r="G1705" s="118" t="s">
        <v>696</v>
      </c>
      <c r="H1705" s="118" t="s">
        <v>731</v>
      </c>
      <c r="I1705" s="118">
        <v>1000</v>
      </c>
      <c r="J1705" s="118">
        <v>800</v>
      </c>
      <c r="K1705" s="118"/>
      <c r="L1705" s="130"/>
    </row>
    <row r="1706" spans="1:12">
      <c r="A1706" s="118" t="s">
        <v>683</v>
      </c>
      <c r="B1706" s="118" t="s">
        <v>684</v>
      </c>
      <c r="C1706" s="118" t="s">
        <v>159</v>
      </c>
      <c r="D1706" s="118" t="s">
        <v>165</v>
      </c>
      <c r="E1706" s="118" t="s">
        <v>191</v>
      </c>
      <c r="F1706" s="118" t="s">
        <v>311</v>
      </c>
      <c r="G1706" s="118" t="s">
        <v>696</v>
      </c>
      <c r="H1706" s="118" t="s">
        <v>728</v>
      </c>
      <c r="I1706" s="118">
        <v>1000</v>
      </c>
      <c r="J1706" s="118">
        <v>800</v>
      </c>
      <c r="K1706" s="118"/>
      <c r="L1706" s="130"/>
    </row>
    <row r="1707" spans="1:12">
      <c r="A1707" s="118" t="s">
        <v>683</v>
      </c>
      <c r="B1707" s="118" t="s">
        <v>684</v>
      </c>
      <c r="C1707" s="118" t="s">
        <v>159</v>
      </c>
      <c r="D1707" s="118" t="s">
        <v>165</v>
      </c>
      <c r="E1707" s="118" t="s">
        <v>191</v>
      </c>
      <c r="F1707" s="118" t="s">
        <v>311</v>
      </c>
      <c r="G1707" s="118" t="s">
        <v>696</v>
      </c>
      <c r="H1707" s="118" t="s">
        <v>729</v>
      </c>
      <c r="I1707" s="118">
        <v>1000</v>
      </c>
      <c r="J1707" s="118">
        <v>800</v>
      </c>
      <c r="K1707" s="118"/>
      <c r="L1707" s="130"/>
    </row>
    <row r="1708" spans="1:12">
      <c r="A1708" s="118" t="s">
        <v>683</v>
      </c>
      <c r="B1708" s="118" t="s">
        <v>684</v>
      </c>
      <c r="C1708" s="118" t="s">
        <v>159</v>
      </c>
      <c r="D1708" s="118" t="s">
        <v>165</v>
      </c>
      <c r="E1708" s="118" t="s">
        <v>191</v>
      </c>
      <c r="F1708" s="118" t="s">
        <v>311</v>
      </c>
      <c r="G1708" s="118" t="s">
        <v>696</v>
      </c>
      <c r="H1708" s="118" t="s">
        <v>731</v>
      </c>
      <c r="I1708" s="118">
        <v>1000</v>
      </c>
      <c r="J1708" s="118">
        <v>800</v>
      </c>
      <c r="K1708" s="118"/>
      <c r="L1708" s="130"/>
    </row>
    <row r="1709" spans="1:12">
      <c r="A1709" s="118" t="s">
        <v>683</v>
      </c>
      <c r="B1709" s="118" t="s">
        <v>684</v>
      </c>
      <c r="C1709" s="118" t="s">
        <v>159</v>
      </c>
      <c r="D1709" s="118" t="s">
        <v>182</v>
      </c>
      <c r="E1709" s="118" t="s">
        <v>316</v>
      </c>
      <c r="F1709" s="118" t="s">
        <v>311</v>
      </c>
      <c r="G1709" s="118" t="s">
        <v>696</v>
      </c>
      <c r="H1709" s="118" t="s">
        <v>728</v>
      </c>
      <c r="I1709" s="118">
        <v>0</v>
      </c>
      <c r="J1709" s="118">
        <v>0</v>
      </c>
      <c r="K1709" s="118"/>
      <c r="L1709" s="130"/>
    </row>
    <row r="1710" spans="1:12">
      <c r="A1710" s="118" t="s">
        <v>683</v>
      </c>
      <c r="B1710" s="118" t="s">
        <v>684</v>
      </c>
      <c r="C1710" s="118" t="s">
        <v>159</v>
      </c>
      <c r="D1710" s="118" t="s">
        <v>182</v>
      </c>
      <c r="E1710" s="118" t="s">
        <v>316</v>
      </c>
      <c r="F1710" s="118" t="s">
        <v>311</v>
      </c>
      <c r="G1710" s="118" t="s">
        <v>696</v>
      </c>
      <c r="H1710" s="118" t="s">
        <v>729</v>
      </c>
      <c r="I1710" s="118">
        <v>0</v>
      </c>
      <c r="J1710" s="118">
        <v>0</v>
      </c>
      <c r="K1710" s="118"/>
      <c r="L1710" s="130"/>
    </row>
    <row r="1711" spans="1:12">
      <c r="A1711" s="118" t="s">
        <v>683</v>
      </c>
      <c r="B1711" s="118" t="s">
        <v>684</v>
      </c>
      <c r="C1711" s="118" t="s">
        <v>159</v>
      </c>
      <c r="D1711" s="118" t="s">
        <v>182</v>
      </c>
      <c r="E1711" s="118" t="s">
        <v>316</v>
      </c>
      <c r="F1711" s="118" t="s">
        <v>311</v>
      </c>
      <c r="G1711" s="118" t="s">
        <v>696</v>
      </c>
      <c r="H1711" s="118" t="s">
        <v>731</v>
      </c>
      <c r="I1711" s="118">
        <v>100</v>
      </c>
      <c r="J1711" s="118">
        <v>80</v>
      </c>
      <c r="K1711" s="118"/>
      <c r="L1711" s="130"/>
    </row>
    <row r="1712" spans="1:12">
      <c r="A1712" s="118" t="s">
        <v>683</v>
      </c>
      <c r="B1712" s="118" t="s">
        <v>684</v>
      </c>
      <c r="C1712" s="118" t="s">
        <v>159</v>
      </c>
      <c r="D1712" s="118" t="s">
        <v>182</v>
      </c>
      <c r="E1712" s="118" t="s">
        <v>194</v>
      </c>
      <c r="F1712" s="118" t="s">
        <v>311</v>
      </c>
      <c r="G1712" s="118" t="s">
        <v>696</v>
      </c>
      <c r="H1712" s="118" t="s">
        <v>731</v>
      </c>
      <c r="I1712" s="118">
        <v>200</v>
      </c>
      <c r="J1712" s="118">
        <v>160</v>
      </c>
      <c r="K1712" s="118"/>
      <c r="L1712" s="130"/>
    </row>
    <row r="1713" spans="1:12">
      <c r="A1713" s="118" t="s">
        <v>683</v>
      </c>
      <c r="B1713" s="118" t="s">
        <v>684</v>
      </c>
      <c r="C1713" s="118" t="s">
        <v>159</v>
      </c>
      <c r="D1713" s="118" t="s">
        <v>169</v>
      </c>
      <c r="E1713" s="118" t="s">
        <v>198</v>
      </c>
      <c r="F1713" s="118" t="s">
        <v>311</v>
      </c>
      <c r="G1713" s="118" t="s">
        <v>696</v>
      </c>
      <c r="H1713" s="118" t="s">
        <v>728</v>
      </c>
      <c r="I1713" s="118">
        <v>200</v>
      </c>
      <c r="J1713" s="118">
        <v>160</v>
      </c>
      <c r="K1713" s="118"/>
      <c r="L1713" s="130"/>
    </row>
    <row r="1714" spans="1:12">
      <c r="A1714" s="118" t="s">
        <v>683</v>
      </c>
      <c r="B1714" s="118" t="s">
        <v>684</v>
      </c>
      <c r="C1714" s="118" t="s">
        <v>159</v>
      </c>
      <c r="D1714" s="118" t="s">
        <v>169</v>
      </c>
      <c r="E1714" s="118" t="s">
        <v>198</v>
      </c>
      <c r="F1714" s="118" t="s">
        <v>311</v>
      </c>
      <c r="G1714" s="118" t="s">
        <v>696</v>
      </c>
      <c r="H1714" s="118" t="s">
        <v>729</v>
      </c>
      <c r="I1714" s="118">
        <v>200</v>
      </c>
      <c r="J1714" s="118">
        <v>160</v>
      </c>
      <c r="K1714" s="118"/>
      <c r="L1714" s="130"/>
    </row>
    <row r="1715" spans="1:12">
      <c r="A1715" s="118" t="s">
        <v>683</v>
      </c>
      <c r="B1715" s="118" t="s">
        <v>684</v>
      </c>
      <c r="C1715" s="118" t="s">
        <v>159</v>
      </c>
      <c r="D1715" s="118" t="s">
        <v>169</v>
      </c>
      <c r="E1715" s="118" t="s">
        <v>198</v>
      </c>
      <c r="F1715" s="118" t="s">
        <v>311</v>
      </c>
      <c r="G1715" s="118" t="s">
        <v>696</v>
      </c>
      <c r="H1715" s="118" t="s">
        <v>731</v>
      </c>
      <c r="I1715" s="118">
        <v>200</v>
      </c>
      <c r="J1715" s="118">
        <v>160</v>
      </c>
      <c r="K1715" s="118"/>
      <c r="L1715" s="130"/>
    </row>
    <row r="1716" spans="1:12">
      <c r="A1716" s="118" t="s">
        <v>683</v>
      </c>
      <c r="B1716" s="118" t="s">
        <v>684</v>
      </c>
      <c r="C1716" s="118" t="s">
        <v>159</v>
      </c>
      <c r="D1716" s="118" t="s">
        <v>169</v>
      </c>
      <c r="E1716" s="118" t="s">
        <v>198</v>
      </c>
      <c r="F1716" s="118" t="s">
        <v>311</v>
      </c>
      <c r="G1716" s="118" t="s">
        <v>696</v>
      </c>
      <c r="H1716" s="118" t="s">
        <v>730</v>
      </c>
      <c r="I1716" s="118">
        <v>300</v>
      </c>
      <c r="J1716" s="118">
        <v>240</v>
      </c>
      <c r="K1716" s="118"/>
      <c r="L1716" s="130"/>
    </row>
    <row r="1717" spans="1:12">
      <c r="A1717" s="118" t="s">
        <v>683</v>
      </c>
      <c r="B1717" s="118" t="s">
        <v>684</v>
      </c>
      <c r="C1717" s="118" t="s">
        <v>159</v>
      </c>
      <c r="D1717" s="118" t="s">
        <v>163</v>
      </c>
      <c r="E1717" s="118" t="s">
        <v>319</v>
      </c>
      <c r="F1717" s="118" t="s">
        <v>311</v>
      </c>
      <c r="G1717" s="118" t="s">
        <v>696</v>
      </c>
      <c r="H1717" s="118" t="s">
        <v>730</v>
      </c>
      <c r="I1717" s="118">
        <v>200</v>
      </c>
      <c r="J1717" s="118">
        <v>160</v>
      </c>
      <c r="K1717" s="118"/>
      <c r="L1717" s="130"/>
    </row>
    <row r="1718" spans="1:12">
      <c r="A1718" s="118" t="s">
        <v>683</v>
      </c>
      <c r="B1718" s="118" t="s">
        <v>684</v>
      </c>
      <c r="C1718" s="118" t="s">
        <v>159</v>
      </c>
      <c r="D1718" s="118" t="s">
        <v>163</v>
      </c>
      <c r="E1718" s="118" t="s">
        <v>209</v>
      </c>
      <c r="F1718" s="118" t="s">
        <v>311</v>
      </c>
      <c r="G1718" s="118" t="s">
        <v>696</v>
      </c>
      <c r="H1718" s="118" t="s">
        <v>728</v>
      </c>
      <c r="I1718" s="118">
        <v>50</v>
      </c>
      <c r="J1718" s="118">
        <v>40</v>
      </c>
      <c r="K1718" s="118"/>
      <c r="L1718" s="130"/>
    </row>
    <row r="1719" spans="1:12">
      <c r="A1719" s="118" t="s">
        <v>683</v>
      </c>
      <c r="B1719" s="118" t="s">
        <v>684</v>
      </c>
      <c r="C1719" s="118" t="s">
        <v>159</v>
      </c>
      <c r="D1719" s="118" t="s">
        <v>163</v>
      </c>
      <c r="E1719" s="118" t="s">
        <v>209</v>
      </c>
      <c r="F1719" s="118" t="s">
        <v>311</v>
      </c>
      <c r="G1719" s="118" t="s">
        <v>696</v>
      </c>
      <c r="H1719" s="118" t="s">
        <v>729</v>
      </c>
      <c r="I1719" s="118">
        <v>50</v>
      </c>
      <c r="J1719" s="118">
        <v>40</v>
      </c>
      <c r="K1719" s="118"/>
      <c r="L1719" s="130"/>
    </row>
    <row r="1720" spans="1:12">
      <c r="A1720" s="118" t="s">
        <v>683</v>
      </c>
      <c r="B1720" s="118" t="s">
        <v>684</v>
      </c>
      <c r="C1720" s="118" t="s">
        <v>159</v>
      </c>
      <c r="D1720" s="118" t="s">
        <v>163</v>
      </c>
      <c r="E1720" s="118" t="s">
        <v>209</v>
      </c>
      <c r="F1720" s="118" t="s">
        <v>311</v>
      </c>
      <c r="G1720" s="118" t="s">
        <v>696</v>
      </c>
      <c r="H1720" s="118" t="s">
        <v>731</v>
      </c>
      <c r="I1720" s="118">
        <v>50</v>
      </c>
      <c r="J1720" s="118">
        <v>40</v>
      </c>
      <c r="K1720" s="118"/>
      <c r="L1720" s="130"/>
    </row>
    <row r="1721" spans="1:12">
      <c r="A1721" s="118" t="s">
        <v>683</v>
      </c>
      <c r="B1721" s="118" t="s">
        <v>684</v>
      </c>
      <c r="C1721" s="118" t="s">
        <v>159</v>
      </c>
      <c r="D1721" s="118" t="s">
        <v>163</v>
      </c>
      <c r="E1721" s="118" t="s">
        <v>209</v>
      </c>
      <c r="F1721" s="118" t="s">
        <v>311</v>
      </c>
      <c r="G1721" s="118" t="s">
        <v>696</v>
      </c>
      <c r="H1721" s="118" t="s">
        <v>730</v>
      </c>
      <c r="I1721" s="118">
        <v>200</v>
      </c>
      <c r="J1721" s="118">
        <v>160</v>
      </c>
      <c r="K1721" s="118"/>
      <c r="L1721" s="130"/>
    </row>
    <row r="1722" spans="1:12">
      <c r="A1722" s="118" t="s">
        <v>683</v>
      </c>
      <c r="B1722" s="118" t="s">
        <v>684</v>
      </c>
      <c r="C1722" s="118" t="s">
        <v>159</v>
      </c>
      <c r="D1722" s="118" t="s">
        <v>169</v>
      </c>
      <c r="E1722" s="118" t="s">
        <v>223</v>
      </c>
      <c r="F1722" s="118" t="s">
        <v>311</v>
      </c>
      <c r="G1722" s="118" t="s">
        <v>696</v>
      </c>
      <c r="H1722" s="118" t="s">
        <v>728</v>
      </c>
      <c r="I1722" s="118">
        <v>750</v>
      </c>
      <c r="J1722" s="118">
        <v>600</v>
      </c>
      <c r="K1722" s="118"/>
      <c r="L1722" s="130"/>
    </row>
    <row r="1723" spans="1:12">
      <c r="A1723" s="118" t="s">
        <v>683</v>
      </c>
      <c r="B1723" s="118" t="s">
        <v>684</v>
      </c>
      <c r="C1723" s="118" t="s">
        <v>159</v>
      </c>
      <c r="D1723" s="118" t="s">
        <v>169</v>
      </c>
      <c r="E1723" s="118" t="s">
        <v>223</v>
      </c>
      <c r="F1723" s="118" t="s">
        <v>311</v>
      </c>
      <c r="G1723" s="118" t="s">
        <v>696</v>
      </c>
      <c r="H1723" s="118" t="s">
        <v>729</v>
      </c>
      <c r="I1723" s="118">
        <v>750</v>
      </c>
      <c r="J1723" s="118">
        <v>600</v>
      </c>
      <c r="K1723" s="118"/>
      <c r="L1723" s="130"/>
    </row>
    <row r="1724" spans="1:12">
      <c r="A1724" s="118" t="s">
        <v>683</v>
      </c>
      <c r="B1724" s="118" t="s">
        <v>684</v>
      </c>
      <c r="C1724" s="118" t="s">
        <v>159</v>
      </c>
      <c r="D1724" s="118" t="s">
        <v>169</v>
      </c>
      <c r="E1724" s="118" t="s">
        <v>223</v>
      </c>
      <c r="F1724" s="118" t="s">
        <v>311</v>
      </c>
      <c r="G1724" s="118" t="s">
        <v>696</v>
      </c>
      <c r="H1724" s="118" t="s">
        <v>731</v>
      </c>
      <c r="I1724" s="118">
        <v>750</v>
      </c>
      <c r="J1724" s="118">
        <v>600</v>
      </c>
      <c r="K1724" s="118"/>
      <c r="L1724" s="130"/>
    </row>
    <row r="1725" spans="1:12">
      <c r="A1725" s="118" t="s">
        <v>683</v>
      </c>
      <c r="B1725" s="118" t="s">
        <v>684</v>
      </c>
      <c r="C1725" s="118" t="s">
        <v>159</v>
      </c>
      <c r="D1725" s="118" t="s">
        <v>169</v>
      </c>
      <c r="E1725" s="118" t="s">
        <v>223</v>
      </c>
      <c r="F1725" s="118" t="s">
        <v>311</v>
      </c>
      <c r="G1725" s="118" t="s">
        <v>696</v>
      </c>
      <c r="H1725" s="118" t="s">
        <v>730</v>
      </c>
      <c r="I1725" s="118">
        <v>750</v>
      </c>
      <c r="J1725" s="118">
        <v>600</v>
      </c>
      <c r="K1725" s="118"/>
      <c r="L1725" s="130"/>
    </row>
    <row r="1726" spans="1:12">
      <c r="A1726" s="118" t="s">
        <v>683</v>
      </c>
      <c r="B1726" s="118" t="s">
        <v>684</v>
      </c>
      <c r="C1726" s="118" t="s">
        <v>159</v>
      </c>
      <c r="D1726" s="118" t="s">
        <v>206</v>
      </c>
      <c r="E1726" s="118" t="s">
        <v>226</v>
      </c>
      <c r="F1726" s="118" t="s">
        <v>311</v>
      </c>
      <c r="G1726" s="118" t="s">
        <v>696</v>
      </c>
      <c r="H1726" s="118" t="s">
        <v>728</v>
      </c>
      <c r="I1726" s="118">
        <v>100</v>
      </c>
      <c r="J1726" s="118">
        <v>80</v>
      </c>
      <c r="K1726" s="118"/>
      <c r="L1726" s="130"/>
    </row>
    <row r="1727" spans="1:12">
      <c r="A1727" s="118" t="s">
        <v>683</v>
      </c>
      <c r="B1727" s="118" t="s">
        <v>684</v>
      </c>
      <c r="C1727" s="118" t="s">
        <v>159</v>
      </c>
      <c r="D1727" s="118" t="s">
        <v>206</v>
      </c>
      <c r="E1727" s="118" t="s">
        <v>226</v>
      </c>
      <c r="F1727" s="118" t="s">
        <v>311</v>
      </c>
      <c r="G1727" s="118" t="s">
        <v>696</v>
      </c>
      <c r="H1727" s="118" t="s">
        <v>729</v>
      </c>
      <c r="I1727" s="118">
        <v>100</v>
      </c>
      <c r="J1727" s="118">
        <v>80</v>
      </c>
      <c r="K1727" s="118"/>
      <c r="L1727" s="130"/>
    </row>
    <row r="1728" spans="1:12">
      <c r="A1728" s="118" t="s">
        <v>683</v>
      </c>
      <c r="B1728" s="118" t="s">
        <v>684</v>
      </c>
      <c r="C1728" s="118" t="s">
        <v>159</v>
      </c>
      <c r="D1728" s="118" t="s">
        <v>206</v>
      </c>
      <c r="E1728" s="118" t="s">
        <v>226</v>
      </c>
      <c r="F1728" s="118" t="s">
        <v>311</v>
      </c>
      <c r="G1728" s="118" t="s">
        <v>696</v>
      </c>
      <c r="H1728" s="118" t="s">
        <v>731</v>
      </c>
      <c r="I1728" s="118">
        <v>100</v>
      </c>
      <c r="J1728" s="118">
        <v>80</v>
      </c>
      <c r="K1728" s="118"/>
      <c r="L1728" s="130"/>
    </row>
    <row r="1729" spans="1:12">
      <c r="A1729" s="118" t="s">
        <v>683</v>
      </c>
      <c r="B1729" s="118" t="s">
        <v>684</v>
      </c>
      <c r="C1729" s="118" t="s">
        <v>159</v>
      </c>
      <c r="D1729" s="118" t="s">
        <v>206</v>
      </c>
      <c r="E1729" s="118" t="s">
        <v>226</v>
      </c>
      <c r="F1729" s="118" t="s">
        <v>311</v>
      </c>
      <c r="G1729" s="118" t="s">
        <v>696</v>
      </c>
      <c r="H1729" s="118" t="s">
        <v>730</v>
      </c>
      <c r="I1729" s="118">
        <v>300</v>
      </c>
      <c r="J1729" s="118">
        <v>240</v>
      </c>
      <c r="K1729" s="118"/>
      <c r="L1729" s="130"/>
    </row>
    <row r="1730" spans="1:12">
      <c r="A1730" s="118" t="s">
        <v>683</v>
      </c>
      <c r="B1730" s="118" t="s">
        <v>684</v>
      </c>
      <c r="C1730" s="118" t="s">
        <v>159</v>
      </c>
      <c r="D1730" s="118" t="s">
        <v>227</v>
      </c>
      <c r="E1730" s="118" t="s">
        <v>228</v>
      </c>
      <c r="F1730" s="118" t="s">
        <v>311</v>
      </c>
      <c r="G1730" s="118" t="s">
        <v>696</v>
      </c>
      <c r="H1730" s="118" t="s">
        <v>728</v>
      </c>
      <c r="I1730" s="118">
        <v>300</v>
      </c>
      <c r="J1730" s="118">
        <v>300</v>
      </c>
      <c r="K1730" s="118"/>
      <c r="L1730" s="130"/>
    </row>
    <row r="1731" spans="1:12">
      <c r="A1731" s="118" t="s">
        <v>683</v>
      </c>
      <c r="B1731" s="118" t="s">
        <v>684</v>
      </c>
      <c r="C1731" s="118" t="s">
        <v>159</v>
      </c>
      <c r="D1731" s="118" t="s">
        <v>227</v>
      </c>
      <c r="E1731" s="118" t="s">
        <v>228</v>
      </c>
      <c r="F1731" s="118" t="s">
        <v>311</v>
      </c>
      <c r="G1731" s="118" t="s">
        <v>696</v>
      </c>
      <c r="H1731" s="118" t="s">
        <v>729</v>
      </c>
      <c r="I1731" s="118">
        <v>300</v>
      </c>
      <c r="J1731" s="118">
        <v>300</v>
      </c>
      <c r="K1731" s="118"/>
      <c r="L1731" s="130"/>
    </row>
    <row r="1732" spans="1:12">
      <c r="A1732" s="118" t="s">
        <v>683</v>
      </c>
      <c r="B1732" s="118" t="s">
        <v>684</v>
      </c>
      <c r="C1732" s="118" t="s">
        <v>159</v>
      </c>
      <c r="D1732" s="118" t="s">
        <v>227</v>
      </c>
      <c r="E1732" s="118" t="s">
        <v>228</v>
      </c>
      <c r="F1732" s="118" t="s">
        <v>311</v>
      </c>
      <c r="G1732" s="118" t="s">
        <v>696</v>
      </c>
      <c r="H1732" s="118" t="s">
        <v>731</v>
      </c>
      <c r="I1732" s="118">
        <v>300</v>
      </c>
      <c r="J1732" s="118">
        <v>300</v>
      </c>
      <c r="K1732" s="118"/>
      <c r="L1732" s="130"/>
    </row>
    <row r="1733" spans="1:12">
      <c r="A1733" s="118" t="s">
        <v>683</v>
      </c>
      <c r="B1733" s="118" t="s">
        <v>684</v>
      </c>
      <c r="C1733" s="118" t="s">
        <v>159</v>
      </c>
      <c r="D1733" s="118" t="s">
        <v>227</v>
      </c>
      <c r="E1733" s="118" t="s">
        <v>228</v>
      </c>
      <c r="F1733" s="118" t="s">
        <v>311</v>
      </c>
      <c r="G1733" s="118" t="s">
        <v>696</v>
      </c>
      <c r="H1733" s="118" t="s">
        <v>730</v>
      </c>
      <c r="I1733" s="118">
        <v>450</v>
      </c>
      <c r="J1733" s="118">
        <v>360</v>
      </c>
      <c r="K1733" s="118"/>
      <c r="L1733" s="130"/>
    </row>
    <row r="1734" spans="1:12">
      <c r="A1734" s="118" t="s">
        <v>683</v>
      </c>
      <c r="B1734" s="118" t="s">
        <v>684</v>
      </c>
      <c r="C1734" s="118" t="s">
        <v>159</v>
      </c>
      <c r="D1734" s="118" t="s">
        <v>206</v>
      </c>
      <c r="E1734" s="118" t="s">
        <v>322</v>
      </c>
      <c r="F1734" s="118" t="s">
        <v>311</v>
      </c>
      <c r="G1734" s="118" t="s">
        <v>696</v>
      </c>
      <c r="H1734" s="118" t="s">
        <v>728</v>
      </c>
      <c r="I1734" s="118">
        <v>0</v>
      </c>
      <c r="J1734" s="118">
        <v>0</v>
      </c>
      <c r="K1734" s="118"/>
      <c r="L1734" s="130"/>
    </row>
    <row r="1735" spans="1:12">
      <c r="A1735" s="118" t="s">
        <v>683</v>
      </c>
      <c r="B1735" s="118" t="s">
        <v>684</v>
      </c>
      <c r="C1735" s="118" t="s">
        <v>159</v>
      </c>
      <c r="D1735" s="118" t="s">
        <v>206</v>
      </c>
      <c r="E1735" s="118" t="s">
        <v>322</v>
      </c>
      <c r="F1735" s="118" t="s">
        <v>311</v>
      </c>
      <c r="G1735" s="118" t="s">
        <v>696</v>
      </c>
      <c r="H1735" s="118" t="s">
        <v>729</v>
      </c>
      <c r="I1735" s="118">
        <v>0</v>
      </c>
      <c r="J1735" s="118">
        <v>0</v>
      </c>
      <c r="K1735" s="118"/>
      <c r="L1735" s="130"/>
    </row>
    <row r="1736" spans="1:12">
      <c r="A1736" s="118" t="s">
        <v>683</v>
      </c>
      <c r="B1736" s="118" t="s">
        <v>684</v>
      </c>
      <c r="C1736" s="118" t="s">
        <v>159</v>
      </c>
      <c r="D1736" s="118" t="s">
        <v>206</v>
      </c>
      <c r="E1736" s="118" t="s">
        <v>322</v>
      </c>
      <c r="F1736" s="118" t="s">
        <v>311</v>
      </c>
      <c r="G1736" s="118" t="s">
        <v>696</v>
      </c>
      <c r="H1736" s="118" t="s">
        <v>731</v>
      </c>
      <c r="I1736" s="118">
        <v>0</v>
      </c>
      <c r="J1736" s="118">
        <v>0</v>
      </c>
      <c r="K1736" s="118"/>
      <c r="L1736" s="130"/>
    </row>
    <row r="1737" spans="1:12">
      <c r="A1737" s="118" t="s">
        <v>683</v>
      </c>
      <c r="B1737" s="118" t="s">
        <v>684</v>
      </c>
      <c r="C1737" s="118" t="s">
        <v>159</v>
      </c>
      <c r="D1737" s="118" t="s">
        <v>206</v>
      </c>
      <c r="E1737" s="118" t="s">
        <v>322</v>
      </c>
      <c r="F1737" s="118" t="s">
        <v>311</v>
      </c>
      <c r="G1737" s="118" t="s">
        <v>696</v>
      </c>
      <c r="H1737" s="118" t="s">
        <v>730</v>
      </c>
      <c r="I1737" s="118">
        <v>0</v>
      </c>
      <c r="J1737" s="118">
        <v>0</v>
      </c>
      <c r="K1737" s="118"/>
      <c r="L1737" s="130"/>
    </row>
    <row r="1738" spans="1:12">
      <c r="A1738" s="118" t="s">
        <v>683</v>
      </c>
      <c r="B1738" s="118" t="s">
        <v>684</v>
      </c>
      <c r="C1738" s="118" t="s">
        <v>159</v>
      </c>
      <c r="D1738" s="118" t="s">
        <v>169</v>
      </c>
      <c r="E1738" s="118" t="s">
        <v>238</v>
      </c>
      <c r="F1738" s="118" t="s">
        <v>311</v>
      </c>
      <c r="G1738" s="118" t="s">
        <v>696</v>
      </c>
      <c r="H1738" s="118" t="s">
        <v>728</v>
      </c>
      <c r="I1738" s="118">
        <v>200</v>
      </c>
      <c r="J1738" s="118">
        <v>160</v>
      </c>
      <c r="K1738" s="118"/>
      <c r="L1738" s="130"/>
    </row>
    <row r="1739" spans="1:12">
      <c r="A1739" s="118" t="s">
        <v>683</v>
      </c>
      <c r="B1739" s="118" t="s">
        <v>684</v>
      </c>
      <c r="C1739" s="118" t="s">
        <v>159</v>
      </c>
      <c r="D1739" s="118" t="s">
        <v>169</v>
      </c>
      <c r="E1739" s="118" t="s">
        <v>238</v>
      </c>
      <c r="F1739" s="118" t="s">
        <v>311</v>
      </c>
      <c r="G1739" s="118" t="s">
        <v>696</v>
      </c>
      <c r="H1739" s="118" t="s">
        <v>729</v>
      </c>
      <c r="I1739" s="118">
        <v>200</v>
      </c>
      <c r="J1739" s="118">
        <v>160</v>
      </c>
      <c r="K1739" s="118"/>
      <c r="L1739" s="130"/>
    </row>
    <row r="1740" spans="1:12">
      <c r="A1740" s="118" t="s">
        <v>683</v>
      </c>
      <c r="B1740" s="118" t="s">
        <v>684</v>
      </c>
      <c r="C1740" s="118" t="s">
        <v>159</v>
      </c>
      <c r="D1740" s="118" t="s">
        <v>169</v>
      </c>
      <c r="E1740" s="118" t="s">
        <v>238</v>
      </c>
      <c r="F1740" s="118" t="s">
        <v>311</v>
      </c>
      <c r="G1740" s="118" t="s">
        <v>696</v>
      </c>
      <c r="H1740" s="118" t="s">
        <v>731</v>
      </c>
      <c r="I1740" s="118">
        <v>200</v>
      </c>
      <c r="J1740" s="118">
        <v>160</v>
      </c>
      <c r="K1740" s="118"/>
      <c r="L1740" s="130"/>
    </row>
    <row r="1741" spans="1:12">
      <c r="A1741" s="118" t="s">
        <v>683</v>
      </c>
      <c r="B1741" s="118" t="s">
        <v>684</v>
      </c>
      <c r="C1741" s="118" t="s">
        <v>159</v>
      </c>
      <c r="D1741" s="118" t="s">
        <v>169</v>
      </c>
      <c r="E1741" s="118" t="s">
        <v>238</v>
      </c>
      <c r="F1741" s="118" t="s">
        <v>311</v>
      </c>
      <c r="G1741" s="118" t="s">
        <v>696</v>
      </c>
      <c r="H1741" s="118" t="s">
        <v>730</v>
      </c>
      <c r="I1741" s="118">
        <v>300</v>
      </c>
      <c r="J1741" s="118">
        <v>240</v>
      </c>
      <c r="K1741" s="118"/>
      <c r="L1741" s="130"/>
    </row>
    <row r="1742" spans="1:12">
      <c r="A1742" s="118" t="s">
        <v>683</v>
      </c>
      <c r="B1742" s="118" t="s">
        <v>684</v>
      </c>
      <c r="C1742" s="118" t="s">
        <v>159</v>
      </c>
      <c r="D1742" s="118" t="s">
        <v>227</v>
      </c>
      <c r="E1742" s="118" t="s">
        <v>243</v>
      </c>
      <c r="F1742" s="118" t="s">
        <v>311</v>
      </c>
      <c r="G1742" s="118" t="s">
        <v>696</v>
      </c>
      <c r="H1742" s="118" t="s">
        <v>728</v>
      </c>
      <c r="I1742" s="118">
        <v>300</v>
      </c>
      <c r="J1742" s="118">
        <v>240</v>
      </c>
      <c r="K1742" s="118"/>
      <c r="L1742" s="130"/>
    </row>
    <row r="1743" spans="1:12">
      <c r="A1743" s="148" t="s">
        <v>683</v>
      </c>
      <c r="B1743" s="148" t="s">
        <v>684</v>
      </c>
      <c r="C1743" s="148" t="s">
        <v>159</v>
      </c>
      <c r="D1743" s="148" t="s">
        <v>227</v>
      </c>
      <c r="E1743" s="148" t="s">
        <v>243</v>
      </c>
      <c r="F1743" s="148" t="s">
        <v>311</v>
      </c>
      <c r="G1743" s="148" t="s">
        <v>696</v>
      </c>
      <c r="H1743" s="148" t="s">
        <v>729</v>
      </c>
      <c r="I1743" s="148">
        <v>300</v>
      </c>
      <c r="J1743" s="148">
        <v>240</v>
      </c>
      <c r="K1743" s="148"/>
      <c r="L1743" s="130"/>
    </row>
    <row r="1744" spans="1:12">
      <c r="A1744" s="118" t="s">
        <v>683</v>
      </c>
      <c r="B1744" s="118" t="s">
        <v>684</v>
      </c>
      <c r="C1744" s="118" t="s">
        <v>159</v>
      </c>
      <c r="D1744" s="118" t="s">
        <v>227</v>
      </c>
      <c r="E1744" s="118" t="s">
        <v>243</v>
      </c>
      <c r="F1744" s="118" t="s">
        <v>311</v>
      </c>
      <c r="G1744" s="118" t="s">
        <v>696</v>
      </c>
      <c r="H1744" s="118" t="s">
        <v>731</v>
      </c>
      <c r="I1744" s="118">
        <v>300</v>
      </c>
      <c r="J1744" s="118">
        <v>240</v>
      </c>
      <c r="K1744" s="118"/>
      <c r="L1744" s="130"/>
    </row>
    <row r="1745" spans="1:12">
      <c r="A1745" s="118" t="s">
        <v>683</v>
      </c>
      <c r="B1745" s="118" t="s">
        <v>684</v>
      </c>
      <c r="C1745" s="118" t="s">
        <v>159</v>
      </c>
      <c r="D1745" s="118" t="s">
        <v>163</v>
      </c>
      <c r="E1745" s="118" t="s">
        <v>244</v>
      </c>
      <c r="F1745" s="118" t="s">
        <v>311</v>
      </c>
      <c r="G1745" s="118" t="s">
        <v>696</v>
      </c>
      <c r="H1745" s="118" t="s">
        <v>728</v>
      </c>
      <c r="I1745" s="118">
        <v>650</v>
      </c>
      <c r="J1745" s="118">
        <v>520</v>
      </c>
      <c r="K1745" s="118"/>
      <c r="L1745" s="130"/>
    </row>
    <row r="1746" spans="1:12">
      <c r="A1746" s="118" t="s">
        <v>683</v>
      </c>
      <c r="B1746" s="118" t="s">
        <v>684</v>
      </c>
      <c r="C1746" s="118" t="s">
        <v>159</v>
      </c>
      <c r="D1746" s="118" t="s">
        <v>163</v>
      </c>
      <c r="E1746" s="118" t="s">
        <v>244</v>
      </c>
      <c r="F1746" s="118" t="s">
        <v>311</v>
      </c>
      <c r="G1746" s="118" t="s">
        <v>696</v>
      </c>
      <c r="H1746" s="118" t="s">
        <v>729</v>
      </c>
      <c r="I1746" s="118">
        <v>650</v>
      </c>
      <c r="J1746" s="118">
        <v>520</v>
      </c>
      <c r="K1746" s="118"/>
      <c r="L1746" s="130"/>
    </row>
    <row r="1747" spans="1:12">
      <c r="A1747" s="118" t="s">
        <v>683</v>
      </c>
      <c r="B1747" s="118" t="s">
        <v>684</v>
      </c>
      <c r="C1747" s="118" t="s">
        <v>159</v>
      </c>
      <c r="D1747" s="118" t="s">
        <v>163</v>
      </c>
      <c r="E1747" s="118" t="s">
        <v>244</v>
      </c>
      <c r="F1747" s="118" t="s">
        <v>311</v>
      </c>
      <c r="G1747" s="118" t="s">
        <v>696</v>
      </c>
      <c r="H1747" s="118" t="s">
        <v>731</v>
      </c>
      <c r="I1747" s="118">
        <v>650</v>
      </c>
      <c r="J1747" s="118">
        <v>520</v>
      </c>
      <c r="K1747" s="118"/>
      <c r="L1747" s="130"/>
    </row>
    <row r="1748" spans="1:12">
      <c r="A1748" s="118" t="s">
        <v>683</v>
      </c>
      <c r="B1748" s="118" t="s">
        <v>684</v>
      </c>
      <c r="C1748" s="118" t="s">
        <v>159</v>
      </c>
      <c r="D1748" s="118" t="s">
        <v>163</v>
      </c>
      <c r="E1748" s="118" t="s">
        <v>244</v>
      </c>
      <c r="F1748" s="118" t="s">
        <v>311</v>
      </c>
      <c r="G1748" s="118" t="s">
        <v>696</v>
      </c>
      <c r="H1748" s="118" t="s">
        <v>730</v>
      </c>
      <c r="I1748" s="118">
        <v>650</v>
      </c>
      <c r="J1748" s="118">
        <v>520</v>
      </c>
      <c r="K1748" s="118"/>
      <c r="L1748" s="130"/>
    </row>
    <row r="1749" spans="1:12">
      <c r="A1749" s="118" t="s">
        <v>683</v>
      </c>
      <c r="B1749" s="118" t="s">
        <v>684</v>
      </c>
      <c r="C1749" s="118" t="s">
        <v>159</v>
      </c>
      <c r="D1749" s="118" t="s">
        <v>169</v>
      </c>
      <c r="E1749" s="118" t="s">
        <v>246</v>
      </c>
      <c r="F1749" s="118" t="s">
        <v>311</v>
      </c>
      <c r="G1749" s="118" t="s">
        <v>696</v>
      </c>
      <c r="H1749" s="118" t="s">
        <v>728</v>
      </c>
      <c r="I1749" s="118">
        <v>200</v>
      </c>
      <c r="J1749" s="118">
        <v>160</v>
      </c>
      <c r="K1749" s="118"/>
      <c r="L1749" s="130"/>
    </row>
    <row r="1750" spans="1:12">
      <c r="A1750" s="118" t="s">
        <v>683</v>
      </c>
      <c r="B1750" s="118" t="s">
        <v>684</v>
      </c>
      <c r="C1750" s="118" t="s">
        <v>159</v>
      </c>
      <c r="D1750" s="118" t="s">
        <v>169</v>
      </c>
      <c r="E1750" s="118" t="s">
        <v>246</v>
      </c>
      <c r="F1750" s="118" t="s">
        <v>311</v>
      </c>
      <c r="G1750" s="118" t="s">
        <v>696</v>
      </c>
      <c r="H1750" s="118" t="s">
        <v>729</v>
      </c>
      <c r="I1750" s="118">
        <v>200</v>
      </c>
      <c r="J1750" s="118">
        <v>160</v>
      </c>
      <c r="K1750" s="118"/>
      <c r="L1750" s="130"/>
    </row>
    <row r="1751" spans="1:12">
      <c r="A1751" s="118" t="s">
        <v>683</v>
      </c>
      <c r="B1751" s="118" t="s">
        <v>684</v>
      </c>
      <c r="C1751" s="118" t="s">
        <v>159</v>
      </c>
      <c r="D1751" s="118" t="s">
        <v>169</v>
      </c>
      <c r="E1751" s="118" t="s">
        <v>246</v>
      </c>
      <c r="F1751" s="118" t="s">
        <v>311</v>
      </c>
      <c r="G1751" s="118" t="s">
        <v>696</v>
      </c>
      <c r="H1751" s="118" t="s">
        <v>731</v>
      </c>
      <c r="I1751" s="118">
        <v>200</v>
      </c>
      <c r="J1751" s="118">
        <v>160</v>
      </c>
      <c r="K1751" s="118"/>
      <c r="L1751" s="130"/>
    </row>
    <row r="1752" spans="1:12">
      <c r="A1752" s="118" t="s">
        <v>683</v>
      </c>
      <c r="B1752" s="118" t="s">
        <v>684</v>
      </c>
      <c r="C1752" s="118" t="s">
        <v>159</v>
      </c>
      <c r="D1752" s="118" t="s">
        <v>169</v>
      </c>
      <c r="E1752" s="118" t="s">
        <v>246</v>
      </c>
      <c r="F1752" s="118" t="s">
        <v>311</v>
      </c>
      <c r="G1752" s="118" t="s">
        <v>696</v>
      </c>
      <c r="H1752" s="118" t="s">
        <v>730</v>
      </c>
      <c r="I1752" s="118">
        <v>200</v>
      </c>
      <c r="J1752" s="118">
        <v>160</v>
      </c>
      <c r="K1752" s="118"/>
      <c r="L1752" s="130"/>
    </row>
    <row r="1753" spans="1:12">
      <c r="A1753" s="118" t="s">
        <v>683</v>
      </c>
      <c r="B1753" s="118" t="s">
        <v>684</v>
      </c>
      <c r="C1753" s="118" t="s">
        <v>159</v>
      </c>
      <c r="D1753" s="118" t="s">
        <v>268</v>
      </c>
      <c r="E1753" s="118" t="s">
        <v>269</v>
      </c>
      <c r="F1753" s="118" t="s">
        <v>311</v>
      </c>
      <c r="G1753" s="118" t="s">
        <v>696</v>
      </c>
      <c r="H1753" s="118" t="s">
        <v>730</v>
      </c>
      <c r="I1753" s="118">
        <v>600</v>
      </c>
      <c r="J1753" s="118">
        <v>480</v>
      </c>
      <c r="K1753" s="118"/>
      <c r="L1753" s="130"/>
    </row>
    <row r="1754" spans="1:12">
      <c r="A1754" s="118" t="s">
        <v>683</v>
      </c>
      <c r="B1754" s="118" t="s">
        <v>684</v>
      </c>
      <c r="C1754" s="118" t="s">
        <v>159</v>
      </c>
      <c r="D1754" s="118" t="s">
        <v>160</v>
      </c>
      <c r="E1754" s="118" t="s">
        <v>168</v>
      </c>
      <c r="F1754" s="118" t="s">
        <v>330</v>
      </c>
      <c r="G1754" s="118" t="s">
        <v>696</v>
      </c>
      <c r="H1754" s="118" t="s">
        <v>728</v>
      </c>
      <c r="I1754" s="118">
        <v>150</v>
      </c>
      <c r="J1754" s="118">
        <v>120</v>
      </c>
      <c r="K1754" s="118"/>
      <c r="L1754" s="130"/>
    </row>
    <row r="1755" spans="1:12">
      <c r="A1755" s="118" t="s">
        <v>683</v>
      </c>
      <c r="B1755" s="118" t="s">
        <v>684</v>
      </c>
      <c r="C1755" s="118" t="s">
        <v>159</v>
      </c>
      <c r="D1755" s="118" t="s">
        <v>160</v>
      </c>
      <c r="E1755" s="118" t="s">
        <v>168</v>
      </c>
      <c r="F1755" s="118" t="s">
        <v>330</v>
      </c>
      <c r="G1755" s="118" t="s">
        <v>696</v>
      </c>
      <c r="H1755" s="118" t="s">
        <v>729</v>
      </c>
      <c r="I1755" s="118">
        <v>150</v>
      </c>
      <c r="J1755" s="118">
        <v>120</v>
      </c>
      <c r="K1755" s="118"/>
      <c r="L1755" s="130"/>
    </row>
    <row r="1756" spans="1:12">
      <c r="A1756" s="118" t="s">
        <v>683</v>
      </c>
      <c r="B1756" s="118" t="s">
        <v>684</v>
      </c>
      <c r="C1756" s="118" t="s">
        <v>159</v>
      </c>
      <c r="D1756" s="118" t="s">
        <v>160</v>
      </c>
      <c r="E1756" s="118" t="s">
        <v>168</v>
      </c>
      <c r="F1756" s="118" t="s">
        <v>330</v>
      </c>
      <c r="G1756" s="118" t="s">
        <v>696</v>
      </c>
      <c r="H1756" s="118" t="s">
        <v>731</v>
      </c>
      <c r="I1756" s="118">
        <v>200</v>
      </c>
      <c r="J1756" s="118">
        <v>160</v>
      </c>
      <c r="K1756" s="118"/>
      <c r="L1756" s="130"/>
    </row>
    <row r="1757" spans="1:12">
      <c r="A1757" s="118" t="s">
        <v>683</v>
      </c>
      <c r="B1757" s="118" t="s">
        <v>684</v>
      </c>
      <c r="C1757" s="118" t="s">
        <v>159</v>
      </c>
      <c r="D1757" s="118" t="s">
        <v>160</v>
      </c>
      <c r="E1757" s="118" t="s">
        <v>168</v>
      </c>
      <c r="F1757" s="118" t="s">
        <v>330</v>
      </c>
      <c r="G1757" s="118" t="s">
        <v>696</v>
      </c>
      <c r="H1757" s="118" t="s">
        <v>732</v>
      </c>
      <c r="I1757" s="118">
        <v>200</v>
      </c>
      <c r="J1757" s="118">
        <v>160</v>
      </c>
      <c r="K1757" s="118"/>
      <c r="L1757" s="130"/>
    </row>
    <row r="1758" spans="1:12">
      <c r="A1758" s="118" t="s">
        <v>683</v>
      </c>
      <c r="B1758" s="118" t="s">
        <v>684</v>
      </c>
      <c r="C1758" s="118" t="s">
        <v>159</v>
      </c>
      <c r="D1758" s="118" t="s">
        <v>160</v>
      </c>
      <c r="E1758" s="118" t="s">
        <v>168</v>
      </c>
      <c r="F1758" s="118" t="s">
        <v>330</v>
      </c>
      <c r="G1758" s="118" t="s">
        <v>696</v>
      </c>
      <c r="H1758" s="118" t="s">
        <v>730</v>
      </c>
      <c r="I1758" s="118">
        <v>150</v>
      </c>
      <c r="J1758" s="118">
        <v>120</v>
      </c>
      <c r="K1758" s="118"/>
      <c r="L1758" s="130"/>
    </row>
    <row r="1759" spans="1:12">
      <c r="A1759" s="118" t="s">
        <v>683</v>
      </c>
      <c r="B1759" s="118" t="s">
        <v>684</v>
      </c>
      <c r="C1759" s="118" t="s">
        <v>159</v>
      </c>
      <c r="D1759" s="118" t="s">
        <v>160</v>
      </c>
      <c r="E1759" s="118" t="s">
        <v>578</v>
      </c>
      <c r="F1759" s="118" t="s">
        <v>330</v>
      </c>
      <c r="G1759" s="118" t="s">
        <v>696</v>
      </c>
      <c r="H1759" s="118" t="s">
        <v>728</v>
      </c>
      <c r="I1759" s="118">
        <v>300</v>
      </c>
      <c r="J1759" s="118">
        <v>240</v>
      </c>
      <c r="K1759" s="118"/>
      <c r="L1759" s="130"/>
    </row>
    <row r="1760" spans="1:12">
      <c r="A1760" s="118" t="s">
        <v>683</v>
      </c>
      <c r="B1760" s="118" t="s">
        <v>684</v>
      </c>
      <c r="C1760" s="118" t="s">
        <v>159</v>
      </c>
      <c r="D1760" s="118" t="s">
        <v>160</v>
      </c>
      <c r="E1760" s="118" t="s">
        <v>578</v>
      </c>
      <c r="F1760" s="118" t="s">
        <v>330</v>
      </c>
      <c r="G1760" s="118" t="s">
        <v>696</v>
      </c>
      <c r="H1760" s="118" t="s">
        <v>729</v>
      </c>
      <c r="I1760" s="118">
        <v>300</v>
      </c>
      <c r="J1760" s="118">
        <v>240</v>
      </c>
      <c r="K1760" s="118"/>
      <c r="L1760" s="130"/>
    </row>
    <row r="1761" spans="1:12">
      <c r="A1761" s="118" t="s">
        <v>683</v>
      </c>
      <c r="B1761" s="118" t="s">
        <v>684</v>
      </c>
      <c r="C1761" s="118" t="s">
        <v>159</v>
      </c>
      <c r="D1761" s="118" t="s">
        <v>160</v>
      </c>
      <c r="E1761" s="118" t="s">
        <v>578</v>
      </c>
      <c r="F1761" s="118" t="s">
        <v>330</v>
      </c>
      <c r="G1761" s="118" t="s">
        <v>696</v>
      </c>
      <c r="H1761" s="118" t="s">
        <v>731</v>
      </c>
      <c r="I1761" s="118">
        <v>300</v>
      </c>
      <c r="J1761" s="118">
        <v>240</v>
      </c>
      <c r="K1761" s="118"/>
      <c r="L1761" s="130"/>
    </row>
    <row r="1762" spans="1:12">
      <c r="A1762" s="118" t="s">
        <v>683</v>
      </c>
      <c r="B1762" s="118" t="s">
        <v>684</v>
      </c>
      <c r="C1762" s="118" t="s">
        <v>159</v>
      </c>
      <c r="D1762" s="118" t="s">
        <v>160</v>
      </c>
      <c r="E1762" s="118" t="s">
        <v>578</v>
      </c>
      <c r="F1762" s="118" t="s">
        <v>330</v>
      </c>
      <c r="G1762" s="118" t="s">
        <v>696</v>
      </c>
      <c r="H1762" s="118" t="s">
        <v>732</v>
      </c>
      <c r="I1762" s="118">
        <v>300</v>
      </c>
      <c r="J1762" s="118">
        <v>240</v>
      </c>
      <c r="K1762" s="118"/>
      <c r="L1762" s="130"/>
    </row>
    <row r="1763" spans="1:12">
      <c r="A1763" s="118" t="s">
        <v>683</v>
      </c>
      <c r="B1763" s="118" t="s">
        <v>684</v>
      </c>
      <c r="C1763" s="118" t="s">
        <v>159</v>
      </c>
      <c r="D1763" s="118" t="s">
        <v>160</v>
      </c>
      <c r="E1763" s="118" t="s">
        <v>578</v>
      </c>
      <c r="F1763" s="118" t="s">
        <v>330</v>
      </c>
      <c r="G1763" s="118" t="s">
        <v>696</v>
      </c>
      <c r="H1763" s="118" t="s">
        <v>730</v>
      </c>
      <c r="I1763" s="118">
        <v>300</v>
      </c>
      <c r="J1763" s="118">
        <v>240</v>
      </c>
      <c r="K1763" s="118"/>
      <c r="L1763" s="130"/>
    </row>
    <row r="1764" spans="1:12">
      <c r="A1764" s="118" t="s">
        <v>683</v>
      </c>
      <c r="B1764" s="118" t="s">
        <v>684</v>
      </c>
      <c r="C1764" s="118" t="s">
        <v>159</v>
      </c>
      <c r="D1764" s="118" t="s">
        <v>160</v>
      </c>
      <c r="E1764" s="118" t="s">
        <v>329</v>
      </c>
      <c r="F1764" s="118" t="s">
        <v>330</v>
      </c>
      <c r="G1764" s="118" t="s">
        <v>696</v>
      </c>
      <c r="H1764" s="118" t="s">
        <v>728</v>
      </c>
      <c r="I1764" s="118">
        <v>200</v>
      </c>
      <c r="J1764" s="118">
        <v>160</v>
      </c>
      <c r="K1764" s="118"/>
      <c r="L1764" s="130"/>
    </row>
    <row r="1765" spans="1:12">
      <c r="A1765" s="118" t="s">
        <v>683</v>
      </c>
      <c r="B1765" s="118" t="s">
        <v>684</v>
      </c>
      <c r="C1765" s="118" t="s">
        <v>159</v>
      </c>
      <c r="D1765" s="118" t="s">
        <v>160</v>
      </c>
      <c r="E1765" s="118" t="s">
        <v>329</v>
      </c>
      <c r="F1765" s="118" t="s">
        <v>330</v>
      </c>
      <c r="G1765" s="118" t="s">
        <v>696</v>
      </c>
      <c r="H1765" s="118" t="s">
        <v>729</v>
      </c>
      <c r="I1765" s="118">
        <v>200</v>
      </c>
      <c r="J1765" s="118">
        <v>160</v>
      </c>
      <c r="K1765" s="118"/>
      <c r="L1765" s="130"/>
    </row>
    <row r="1766" spans="1:12">
      <c r="A1766" s="118" t="s">
        <v>683</v>
      </c>
      <c r="B1766" s="118" t="s">
        <v>684</v>
      </c>
      <c r="C1766" s="118" t="s">
        <v>159</v>
      </c>
      <c r="D1766" s="118" t="s">
        <v>160</v>
      </c>
      <c r="E1766" s="118" t="s">
        <v>329</v>
      </c>
      <c r="F1766" s="118" t="s">
        <v>330</v>
      </c>
      <c r="G1766" s="118" t="s">
        <v>696</v>
      </c>
      <c r="H1766" s="118" t="s">
        <v>731</v>
      </c>
      <c r="I1766" s="118">
        <v>200</v>
      </c>
      <c r="J1766" s="118">
        <v>160</v>
      </c>
      <c r="K1766" s="118"/>
      <c r="L1766" s="130"/>
    </row>
    <row r="1767" spans="1:12">
      <c r="A1767" s="118" t="s">
        <v>683</v>
      </c>
      <c r="B1767" s="118" t="s">
        <v>684</v>
      </c>
      <c r="C1767" s="118" t="s">
        <v>159</v>
      </c>
      <c r="D1767" s="118" t="s">
        <v>160</v>
      </c>
      <c r="E1767" s="118" t="s">
        <v>329</v>
      </c>
      <c r="F1767" s="118" t="s">
        <v>330</v>
      </c>
      <c r="G1767" s="118" t="s">
        <v>696</v>
      </c>
      <c r="H1767" s="118" t="s">
        <v>732</v>
      </c>
      <c r="I1767" s="118">
        <v>200</v>
      </c>
      <c r="J1767" s="118">
        <v>160</v>
      </c>
      <c r="K1767" s="118"/>
      <c r="L1767" s="130"/>
    </row>
    <row r="1768" spans="1:12">
      <c r="A1768" s="118" t="s">
        <v>683</v>
      </c>
      <c r="B1768" s="118" t="s">
        <v>684</v>
      </c>
      <c r="C1768" s="118" t="s">
        <v>159</v>
      </c>
      <c r="D1768" s="118" t="s">
        <v>160</v>
      </c>
      <c r="E1768" s="118" t="s">
        <v>329</v>
      </c>
      <c r="F1768" s="118" t="s">
        <v>330</v>
      </c>
      <c r="G1768" s="118" t="s">
        <v>696</v>
      </c>
      <c r="H1768" s="118" t="s">
        <v>730</v>
      </c>
      <c r="I1768" s="118">
        <v>200</v>
      </c>
      <c r="J1768" s="118">
        <v>160</v>
      </c>
      <c r="K1768" s="118"/>
      <c r="L1768" s="130"/>
    </row>
    <row r="1769" spans="1:12">
      <c r="A1769" s="118" t="s">
        <v>683</v>
      </c>
      <c r="B1769" s="118" t="s">
        <v>684</v>
      </c>
      <c r="C1769" s="118" t="s">
        <v>159</v>
      </c>
      <c r="D1769" s="118" t="s">
        <v>160</v>
      </c>
      <c r="E1769" s="118" t="s">
        <v>354</v>
      </c>
      <c r="F1769" s="118" t="s">
        <v>330</v>
      </c>
      <c r="G1769" s="118" t="s">
        <v>696</v>
      </c>
      <c r="H1769" s="118" t="s">
        <v>728</v>
      </c>
      <c r="I1769" s="118">
        <v>300</v>
      </c>
      <c r="J1769" s="118">
        <v>240</v>
      </c>
      <c r="K1769" s="118"/>
      <c r="L1769" s="130"/>
    </row>
    <row r="1770" spans="1:12">
      <c r="A1770" s="118" t="s">
        <v>683</v>
      </c>
      <c r="B1770" s="118" t="s">
        <v>684</v>
      </c>
      <c r="C1770" s="118" t="s">
        <v>159</v>
      </c>
      <c r="D1770" s="118" t="s">
        <v>160</v>
      </c>
      <c r="E1770" s="118" t="s">
        <v>354</v>
      </c>
      <c r="F1770" s="118" t="s">
        <v>330</v>
      </c>
      <c r="G1770" s="118" t="s">
        <v>696</v>
      </c>
      <c r="H1770" s="118" t="s">
        <v>729</v>
      </c>
      <c r="I1770" s="118">
        <v>300</v>
      </c>
      <c r="J1770" s="118">
        <v>240</v>
      </c>
      <c r="K1770" s="118"/>
      <c r="L1770" s="130"/>
    </row>
    <row r="1771" spans="1:12">
      <c r="A1771" s="118" t="s">
        <v>683</v>
      </c>
      <c r="B1771" s="118" t="s">
        <v>684</v>
      </c>
      <c r="C1771" s="118" t="s">
        <v>159</v>
      </c>
      <c r="D1771" s="118" t="s">
        <v>160</v>
      </c>
      <c r="E1771" s="118" t="s">
        <v>354</v>
      </c>
      <c r="F1771" s="118" t="s">
        <v>330</v>
      </c>
      <c r="G1771" s="118" t="s">
        <v>696</v>
      </c>
      <c r="H1771" s="118" t="s">
        <v>731</v>
      </c>
      <c r="I1771" s="118">
        <v>300</v>
      </c>
      <c r="J1771" s="118">
        <v>240</v>
      </c>
      <c r="K1771" s="118"/>
      <c r="L1771" s="130"/>
    </row>
    <row r="1772" spans="1:12">
      <c r="A1772" s="118" t="s">
        <v>683</v>
      </c>
      <c r="B1772" s="118" t="s">
        <v>684</v>
      </c>
      <c r="C1772" s="118" t="s">
        <v>159</v>
      </c>
      <c r="D1772" s="118" t="s">
        <v>160</v>
      </c>
      <c r="E1772" s="118" t="s">
        <v>354</v>
      </c>
      <c r="F1772" s="118" t="s">
        <v>330</v>
      </c>
      <c r="G1772" s="118" t="s">
        <v>696</v>
      </c>
      <c r="H1772" s="118" t="s">
        <v>732</v>
      </c>
      <c r="I1772" s="118">
        <v>300</v>
      </c>
      <c r="J1772" s="118">
        <v>240</v>
      </c>
      <c r="K1772" s="118"/>
      <c r="L1772" s="130"/>
    </row>
    <row r="1773" spans="1:12">
      <c r="A1773" s="118" t="s">
        <v>683</v>
      </c>
      <c r="B1773" s="118" t="s">
        <v>684</v>
      </c>
      <c r="C1773" s="118" t="s">
        <v>159</v>
      </c>
      <c r="D1773" s="118" t="s">
        <v>160</v>
      </c>
      <c r="E1773" s="118" t="s">
        <v>354</v>
      </c>
      <c r="F1773" s="118" t="s">
        <v>330</v>
      </c>
      <c r="G1773" s="118" t="s">
        <v>696</v>
      </c>
      <c r="H1773" s="118" t="s">
        <v>730</v>
      </c>
      <c r="I1773" s="118">
        <v>300</v>
      </c>
      <c r="J1773" s="118">
        <v>240</v>
      </c>
      <c r="K1773" s="118"/>
      <c r="L1773" s="130"/>
    </row>
    <row r="1774" spans="1:12">
      <c r="A1774" s="118" t="s">
        <v>683</v>
      </c>
      <c r="B1774" s="118" t="s">
        <v>684</v>
      </c>
      <c r="C1774" s="118" t="s">
        <v>159</v>
      </c>
      <c r="D1774" s="118" t="s">
        <v>160</v>
      </c>
      <c r="E1774" s="118" t="s">
        <v>193</v>
      </c>
      <c r="F1774" s="118" t="s">
        <v>330</v>
      </c>
      <c r="G1774" s="118" t="s">
        <v>696</v>
      </c>
      <c r="H1774" s="118" t="s">
        <v>728</v>
      </c>
      <c r="I1774" s="118">
        <v>500</v>
      </c>
      <c r="J1774" s="118">
        <v>400</v>
      </c>
      <c r="K1774" s="118"/>
      <c r="L1774" s="130"/>
    </row>
    <row r="1775" spans="1:12">
      <c r="A1775" s="118" t="s">
        <v>683</v>
      </c>
      <c r="B1775" s="118" t="s">
        <v>684</v>
      </c>
      <c r="C1775" s="118" t="s">
        <v>159</v>
      </c>
      <c r="D1775" s="118" t="s">
        <v>160</v>
      </c>
      <c r="E1775" s="118" t="s">
        <v>193</v>
      </c>
      <c r="F1775" s="118" t="s">
        <v>330</v>
      </c>
      <c r="G1775" s="118" t="s">
        <v>696</v>
      </c>
      <c r="H1775" s="118" t="s">
        <v>729</v>
      </c>
      <c r="I1775" s="118">
        <v>500</v>
      </c>
      <c r="J1775" s="118">
        <v>400</v>
      </c>
      <c r="K1775" s="118"/>
      <c r="L1775" s="130"/>
    </row>
    <row r="1776" spans="1:12">
      <c r="A1776" s="118" t="s">
        <v>683</v>
      </c>
      <c r="B1776" s="118" t="s">
        <v>684</v>
      </c>
      <c r="C1776" s="118" t="s">
        <v>159</v>
      </c>
      <c r="D1776" s="118" t="s">
        <v>160</v>
      </c>
      <c r="E1776" s="118" t="s">
        <v>193</v>
      </c>
      <c r="F1776" s="118" t="s">
        <v>330</v>
      </c>
      <c r="G1776" s="118" t="s">
        <v>696</v>
      </c>
      <c r="H1776" s="118" t="s">
        <v>731</v>
      </c>
      <c r="I1776" s="118">
        <v>500</v>
      </c>
      <c r="J1776" s="118">
        <v>400</v>
      </c>
      <c r="K1776" s="118"/>
      <c r="L1776" s="130"/>
    </row>
    <row r="1777" spans="1:12">
      <c r="A1777" s="118" t="s">
        <v>683</v>
      </c>
      <c r="B1777" s="118" t="s">
        <v>684</v>
      </c>
      <c r="C1777" s="118" t="s">
        <v>159</v>
      </c>
      <c r="D1777" s="118" t="s">
        <v>160</v>
      </c>
      <c r="E1777" s="118" t="s">
        <v>193</v>
      </c>
      <c r="F1777" s="118" t="s">
        <v>330</v>
      </c>
      <c r="G1777" s="118" t="s">
        <v>696</v>
      </c>
      <c r="H1777" s="118" t="s">
        <v>732</v>
      </c>
      <c r="I1777" s="118">
        <v>500</v>
      </c>
      <c r="J1777" s="118">
        <v>400</v>
      </c>
      <c r="K1777" s="118"/>
      <c r="L1777" s="130"/>
    </row>
    <row r="1778" spans="1:12">
      <c r="A1778" s="118" t="s">
        <v>683</v>
      </c>
      <c r="B1778" s="118" t="s">
        <v>684</v>
      </c>
      <c r="C1778" s="118" t="s">
        <v>159</v>
      </c>
      <c r="D1778" s="118" t="s">
        <v>160</v>
      </c>
      <c r="E1778" s="118" t="s">
        <v>193</v>
      </c>
      <c r="F1778" s="118" t="s">
        <v>330</v>
      </c>
      <c r="G1778" s="118" t="s">
        <v>696</v>
      </c>
      <c r="H1778" s="118" t="s">
        <v>730</v>
      </c>
      <c r="I1778" s="118">
        <v>500</v>
      </c>
      <c r="J1778" s="118">
        <v>400</v>
      </c>
      <c r="K1778" s="118"/>
      <c r="L1778" s="130"/>
    </row>
    <row r="1779" spans="1:12">
      <c r="A1779" s="118" t="s">
        <v>683</v>
      </c>
      <c r="B1779" s="118" t="s">
        <v>684</v>
      </c>
      <c r="C1779" s="118" t="s">
        <v>159</v>
      </c>
      <c r="D1779" s="118" t="s">
        <v>160</v>
      </c>
      <c r="E1779" s="118" t="s">
        <v>369</v>
      </c>
      <c r="F1779" s="118" t="s">
        <v>330</v>
      </c>
      <c r="G1779" s="118" t="s">
        <v>696</v>
      </c>
      <c r="H1779" s="118" t="s">
        <v>731</v>
      </c>
      <c r="I1779" s="118">
        <v>100</v>
      </c>
      <c r="J1779" s="118">
        <v>80</v>
      </c>
      <c r="K1779" s="118"/>
      <c r="L1779" s="130"/>
    </row>
    <row r="1780" spans="1:12">
      <c r="A1780" s="118" t="s">
        <v>683</v>
      </c>
      <c r="B1780" s="118" t="s">
        <v>684</v>
      </c>
      <c r="C1780" s="118" t="s">
        <v>159</v>
      </c>
      <c r="D1780" s="118" t="s">
        <v>160</v>
      </c>
      <c r="E1780" s="118" t="s">
        <v>369</v>
      </c>
      <c r="F1780" s="118" t="s">
        <v>330</v>
      </c>
      <c r="G1780" s="118" t="s">
        <v>696</v>
      </c>
      <c r="H1780" s="118" t="s">
        <v>732</v>
      </c>
      <c r="I1780" s="118">
        <v>100</v>
      </c>
      <c r="J1780" s="118">
        <v>80</v>
      </c>
      <c r="K1780" s="118"/>
      <c r="L1780" s="130"/>
    </row>
    <row r="1781" spans="1:12">
      <c r="A1781" s="118" t="s">
        <v>683</v>
      </c>
      <c r="B1781" s="118" t="s">
        <v>684</v>
      </c>
      <c r="C1781" s="118" t="s">
        <v>159</v>
      </c>
      <c r="D1781" s="118" t="s">
        <v>160</v>
      </c>
      <c r="E1781" s="118" t="s">
        <v>196</v>
      </c>
      <c r="F1781" s="118" t="s">
        <v>330</v>
      </c>
      <c r="G1781" s="118" t="s">
        <v>696</v>
      </c>
      <c r="H1781" s="118" t="s">
        <v>728</v>
      </c>
      <c r="I1781" s="118">
        <v>100</v>
      </c>
      <c r="J1781" s="118">
        <v>80</v>
      </c>
      <c r="K1781" s="118"/>
      <c r="L1781" s="130"/>
    </row>
    <row r="1782" spans="1:12">
      <c r="A1782" s="118" t="s">
        <v>683</v>
      </c>
      <c r="B1782" s="118" t="s">
        <v>684</v>
      </c>
      <c r="C1782" s="118" t="s">
        <v>159</v>
      </c>
      <c r="D1782" s="118" t="s">
        <v>160</v>
      </c>
      <c r="E1782" s="118" t="s">
        <v>196</v>
      </c>
      <c r="F1782" s="118" t="s">
        <v>330</v>
      </c>
      <c r="G1782" s="118" t="s">
        <v>696</v>
      </c>
      <c r="H1782" s="118" t="s">
        <v>729</v>
      </c>
      <c r="I1782" s="118">
        <v>100</v>
      </c>
      <c r="J1782" s="118">
        <v>80</v>
      </c>
      <c r="K1782" s="118"/>
      <c r="L1782" s="130"/>
    </row>
    <row r="1783" spans="1:12">
      <c r="A1783" s="118" t="s">
        <v>683</v>
      </c>
      <c r="B1783" s="118" t="s">
        <v>684</v>
      </c>
      <c r="C1783" s="118" t="s">
        <v>159</v>
      </c>
      <c r="D1783" s="118" t="s">
        <v>160</v>
      </c>
      <c r="E1783" s="118" t="s">
        <v>196</v>
      </c>
      <c r="F1783" s="118" t="s">
        <v>330</v>
      </c>
      <c r="G1783" s="118" t="s">
        <v>696</v>
      </c>
      <c r="H1783" s="118" t="s">
        <v>731</v>
      </c>
      <c r="I1783" s="118">
        <v>100</v>
      </c>
      <c r="J1783" s="118">
        <v>80</v>
      </c>
      <c r="K1783" s="118"/>
      <c r="L1783" s="130"/>
    </row>
    <row r="1784" spans="1:12">
      <c r="A1784" s="118" t="s">
        <v>683</v>
      </c>
      <c r="B1784" s="118" t="s">
        <v>684</v>
      </c>
      <c r="C1784" s="118" t="s">
        <v>159</v>
      </c>
      <c r="D1784" s="118" t="s">
        <v>160</v>
      </c>
      <c r="E1784" s="118" t="s">
        <v>196</v>
      </c>
      <c r="F1784" s="118" t="s">
        <v>330</v>
      </c>
      <c r="G1784" s="118" t="s">
        <v>696</v>
      </c>
      <c r="H1784" s="118" t="s">
        <v>732</v>
      </c>
      <c r="I1784" s="118">
        <v>100</v>
      </c>
      <c r="J1784" s="118">
        <v>80</v>
      </c>
      <c r="K1784" s="118"/>
      <c r="L1784" s="130"/>
    </row>
    <row r="1785" spans="1:12">
      <c r="A1785" s="118" t="s">
        <v>683</v>
      </c>
      <c r="B1785" s="118" t="s">
        <v>684</v>
      </c>
      <c r="C1785" s="118" t="s">
        <v>159</v>
      </c>
      <c r="D1785" s="118" t="s">
        <v>160</v>
      </c>
      <c r="E1785" s="118" t="s">
        <v>196</v>
      </c>
      <c r="F1785" s="118" t="s">
        <v>330</v>
      </c>
      <c r="G1785" s="118" t="s">
        <v>696</v>
      </c>
      <c r="H1785" s="118" t="s">
        <v>730</v>
      </c>
      <c r="I1785" s="118">
        <v>100</v>
      </c>
      <c r="J1785" s="118">
        <v>80</v>
      </c>
      <c r="K1785" s="118"/>
      <c r="L1785" s="130"/>
    </row>
    <row r="1786" spans="1:12">
      <c r="A1786" s="118" t="s">
        <v>683</v>
      </c>
      <c r="B1786" s="118" t="s">
        <v>684</v>
      </c>
      <c r="C1786" s="118" t="s">
        <v>159</v>
      </c>
      <c r="D1786" s="118" t="s">
        <v>160</v>
      </c>
      <c r="E1786" s="118" t="s">
        <v>199</v>
      </c>
      <c r="F1786" s="118" t="s">
        <v>330</v>
      </c>
      <c r="G1786" s="118" t="s">
        <v>696</v>
      </c>
      <c r="H1786" s="118" t="s">
        <v>728</v>
      </c>
      <c r="I1786" s="118">
        <v>150</v>
      </c>
      <c r="J1786" s="118">
        <v>120</v>
      </c>
      <c r="K1786" s="118"/>
      <c r="L1786" s="130"/>
    </row>
    <row r="1787" spans="1:12">
      <c r="A1787" s="118" t="s">
        <v>683</v>
      </c>
      <c r="B1787" s="118" t="s">
        <v>684</v>
      </c>
      <c r="C1787" s="118" t="s">
        <v>159</v>
      </c>
      <c r="D1787" s="118" t="s">
        <v>160</v>
      </c>
      <c r="E1787" s="118" t="s">
        <v>199</v>
      </c>
      <c r="F1787" s="118" t="s">
        <v>330</v>
      </c>
      <c r="G1787" s="118" t="s">
        <v>696</v>
      </c>
      <c r="H1787" s="118" t="s">
        <v>729</v>
      </c>
      <c r="I1787" s="118">
        <v>150</v>
      </c>
      <c r="J1787" s="118">
        <v>120</v>
      </c>
      <c r="K1787" s="118"/>
      <c r="L1787" s="130"/>
    </row>
    <row r="1788" spans="1:12">
      <c r="A1788" s="118" t="s">
        <v>683</v>
      </c>
      <c r="B1788" s="118" t="s">
        <v>684</v>
      </c>
      <c r="C1788" s="118" t="s">
        <v>159</v>
      </c>
      <c r="D1788" s="118" t="s">
        <v>160</v>
      </c>
      <c r="E1788" s="118" t="s">
        <v>199</v>
      </c>
      <c r="F1788" s="118" t="s">
        <v>330</v>
      </c>
      <c r="G1788" s="118" t="s">
        <v>696</v>
      </c>
      <c r="H1788" s="118" t="s">
        <v>731</v>
      </c>
      <c r="I1788" s="118">
        <v>150</v>
      </c>
      <c r="J1788" s="118">
        <v>120</v>
      </c>
      <c r="K1788" s="118"/>
      <c r="L1788" s="130"/>
    </row>
    <row r="1789" spans="1:12">
      <c r="A1789" s="118" t="s">
        <v>683</v>
      </c>
      <c r="B1789" s="118" t="s">
        <v>684</v>
      </c>
      <c r="C1789" s="118" t="s">
        <v>159</v>
      </c>
      <c r="D1789" s="118" t="s">
        <v>160</v>
      </c>
      <c r="E1789" s="118" t="s">
        <v>199</v>
      </c>
      <c r="F1789" s="118" t="s">
        <v>330</v>
      </c>
      <c r="G1789" s="118" t="s">
        <v>696</v>
      </c>
      <c r="H1789" s="118" t="s">
        <v>732</v>
      </c>
      <c r="I1789" s="118">
        <v>150</v>
      </c>
      <c r="J1789" s="118">
        <v>120</v>
      </c>
      <c r="K1789" s="118"/>
      <c r="L1789" s="130"/>
    </row>
    <row r="1790" spans="1:12">
      <c r="A1790" s="118" t="s">
        <v>683</v>
      </c>
      <c r="B1790" s="118" t="s">
        <v>684</v>
      </c>
      <c r="C1790" s="118" t="s">
        <v>159</v>
      </c>
      <c r="D1790" s="118" t="s">
        <v>160</v>
      </c>
      <c r="E1790" s="118" t="s">
        <v>199</v>
      </c>
      <c r="F1790" s="118" t="s">
        <v>330</v>
      </c>
      <c r="G1790" s="118" t="s">
        <v>696</v>
      </c>
      <c r="H1790" s="118" t="s">
        <v>730</v>
      </c>
      <c r="I1790" s="118">
        <v>150</v>
      </c>
      <c r="J1790" s="118">
        <v>120</v>
      </c>
      <c r="K1790" s="118"/>
      <c r="L1790" s="130"/>
    </row>
    <row r="1791" spans="1:12">
      <c r="A1791" s="118" t="s">
        <v>683</v>
      </c>
      <c r="B1791" s="118" t="s">
        <v>684</v>
      </c>
      <c r="C1791" s="118" t="s">
        <v>159</v>
      </c>
      <c r="D1791" s="118" t="s">
        <v>160</v>
      </c>
      <c r="E1791" s="118" t="s">
        <v>375</v>
      </c>
      <c r="F1791" s="118" t="s">
        <v>330</v>
      </c>
      <c r="G1791" s="118" t="s">
        <v>696</v>
      </c>
      <c r="H1791" s="118" t="s">
        <v>728</v>
      </c>
      <c r="I1791" s="118">
        <v>200</v>
      </c>
      <c r="J1791" s="118">
        <v>160</v>
      </c>
      <c r="K1791" s="118"/>
      <c r="L1791" s="130"/>
    </row>
    <row r="1792" spans="1:12">
      <c r="A1792" s="118" t="s">
        <v>683</v>
      </c>
      <c r="B1792" s="118" t="s">
        <v>684</v>
      </c>
      <c r="C1792" s="118" t="s">
        <v>159</v>
      </c>
      <c r="D1792" s="118" t="s">
        <v>160</v>
      </c>
      <c r="E1792" s="118" t="s">
        <v>375</v>
      </c>
      <c r="F1792" s="118" t="s">
        <v>330</v>
      </c>
      <c r="G1792" s="118" t="s">
        <v>696</v>
      </c>
      <c r="H1792" s="118" t="s">
        <v>729</v>
      </c>
      <c r="I1792" s="118">
        <v>200</v>
      </c>
      <c r="J1792" s="118">
        <v>160</v>
      </c>
      <c r="K1792" s="118"/>
      <c r="L1792" s="130"/>
    </row>
    <row r="1793" spans="1:12">
      <c r="A1793" s="118" t="s">
        <v>683</v>
      </c>
      <c r="B1793" s="118" t="s">
        <v>684</v>
      </c>
      <c r="C1793" s="118" t="s">
        <v>159</v>
      </c>
      <c r="D1793" s="118" t="s">
        <v>160</v>
      </c>
      <c r="E1793" s="118" t="s">
        <v>375</v>
      </c>
      <c r="F1793" s="118" t="s">
        <v>330</v>
      </c>
      <c r="G1793" s="118" t="s">
        <v>696</v>
      </c>
      <c r="H1793" s="118" t="s">
        <v>731</v>
      </c>
      <c r="I1793" s="118">
        <v>200</v>
      </c>
      <c r="J1793" s="118">
        <v>160</v>
      </c>
      <c r="K1793" s="118"/>
      <c r="L1793" s="130"/>
    </row>
    <row r="1794" spans="1:12">
      <c r="A1794" s="118" t="s">
        <v>683</v>
      </c>
      <c r="B1794" s="118" t="s">
        <v>684</v>
      </c>
      <c r="C1794" s="118" t="s">
        <v>159</v>
      </c>
      <c r="D1794" s="118" t="s">
        <v>160</v>
      </c>
      <c r="E1794" s="118" t="s">
        <v>375</v>
      </c>
      <c r="F1794" s="118" t="s">
        <v>330</v>
      </c>
      <c r="G1794" s="118" t="s">
        <v>696</v>
      </c>
      <c r="H1794" s="118" t="s">
        <v>732</v>
      </c>
      <c r="I1794" s="118">
        <v>200</v>
      </c>
      <c r="J1794" s="118">
        <v>160</v>
      </c>
      <c r="K1794" s="118"/>
      <c r="L1794" s="130"/>
    </row>
    <row r="1795" spans="1:12">
      <c r="A1795" s="118" t="s">
        <v>683</v>
      </c>
      <c r="B1795" s="118" t="s">
        <v>684</v>
      </c>
      <c r="C1795" s="118" t="s">
        <v>159</v>
      </c>
      <c r="D1795" s="118" t="s">
        <v>160</v>
      </c>
      <c r="E1795" s="118" t="s">
        <v>375</v>
      </c>
      <c r="F1795" s="118" t="s">
        <v>330</v>
      </c>
      <c r="G1795" s="118" t="s">
        <v>696</v>
      </c>
      <c r="H1795" s="118" t="s">
        <v>730</v>
      </c>
      <c r="I1795" s="118">
        <v>200</v>
      </c>
      <c r="J1795" s="118">
        <v>160</v>
      </c>
      <c r="K1795" s="118"/>
      <c r="L1795" s="130"/>
    </row>
    <row r="1796" spans="1:12">
      <c r="A1796" s="118" t="s">
        <v>683</v>
      </c>
      <c r="B1796" s="118" t="s">
        <v>684</v>
      </c>
      <c r="C1796" s="118" t="s">
        <v>159</v>
      </c>
      <c r="D1796" s="118" t="s">
        <v>160</v>
      </c>
      <c r="E1796" s="118" t="s">
        <v>210</v>
      </c>
      <c r="F1796" s="118" t="s">
        <v>330</v>
      </c>
      <c r="G1796" s="118" t="s">
        <v>696</v>
      </c>
      <c r="H1796" s="118" t="s">
        <v>728</v>
      </c>
      <c r="I1796" s="118">
        <v>200</v>
      </c>
      <c r="J1796" s="118">
        <v>160</v>
      </c>
      <c r="K1796" s="118"/>
      <c r="L1796" s="130"/>
    </row>
    <row r="1797" spans="1:12">
      <c r="A1797" s="118" t="s">
        <v>683</v>
      </c>
      <c r="B1797" s="118" t="s">
        <v>684</v>
      </c>
      <c r="C1797" s="118" t="s">
        <v>159</v>
      </c>
      <c r="D1797" s="118" t="s">
        <v>160</v>
      </c>
      <c r="E1797" s="118" t="s">
        <v>210</v>
      </c>
      <c r="F1797" s="118" t="s">
        <v>330</v>
      </c>
      <c r="G1797" s="118" t="s">
        <v>696</v>
      </c>
      <c r="H1797" s="118" t="s">
        <v>729</v>
      </c>
      <c r="I1797" s="118">
        <v>200</v>
      </c>
      <c r="J1797" s="118">
        <v>160</v>
      </c>
      <c r="K1797" s="118"/>
      <c r="L1797" s="130"/>
    </row>
    <row r="1798" spans="1:12">
      <c r="A1798" s="118" t="s">
        <v>683</v>
      </c>
      <c r="B1798" s="118" t="s">
        <v>684</v>
      </c>
      <c r="C1798" s="118" t="s">
        <v>159</v>
      </c>
      <c r="D1798" s="118" t="s">
        <v>160</v>
      </c>
      <c r="E1798" s="118" t="s">
        <v>210</v>
      </c>
      <c r="F1798" s="118" t="s">
        <v>330</v>
      </c>
      <c r="G1798" s="118" t="s">
        <v>696</v>
      </c>
      <c r="H1798" s="118" t="s">
        <v>731</v>
      </c>
      <c r="I1798" s="118">
        <v>200</v>
      </c>
      <c r="J1798" s="118">
        <v>160</v>
      </c>
      <c r="K1798" s="118"/>
      <c r="L1798" s="130"/>
    </row>
    <row r="1799" spans="1:12">
      <c r="A1799" s="118" t="s">
        <v>683</v>
      </c>
      <c r="B1799" s="118" t="s">
        <v>684</v>
      </c>
      <c r="C1799" s="118" t="s">
        <v>159</v>
      </c>
      <c r="D1799" s="118" t="s">
        <v>160</v>
      </c>
      <c r="E1799" s="118" t="s">
        <v>210</v>
      </c>
      <c r="F1799" s="118" t="s">
        <v>330</v>
      </c>
      <c r="G1799" s="118" t="s">
        <v>696</v>
      </c>
      <c r="H1799" s="118" t="s">
        <v>732</v>
      </c>
      <c r="I1799" s="118">
        <v>200</v>
      </c>
      <c r="J1799" s="118">
        <v>160</v>
      </c>
      <c r="K1799" s="118"/>
      <c r="L1799" s="130"/>
    </row>
    <row r="1800" spans="1:12">
      <c r="A1800" s="118" t="s">
        <v>683</v>
      </c>
      <c r="B1800" s="118" t="s">
        <v>684</v>
      </c>
      <c r="C1800" s="118" t="s">
        <v>159</v>
      </c>
      <c r="D1800" s="118" t="s">
        <v>160</v>
      </c>
      <c r="E1800" s="118" t="s">
        <v>210</v>
      </c>
      <c r="F1800" s="118" t="s">
        <v>330</v>
      </c>
      <c r="G1800" s="118" t="s">
        <v>696</v>
      </c>
      <c r="H1800" s="118" t="s">
        <v>730</v>
      </c>
      <c r="I1800" s="118">
        <v>200</v>
      </c>
      <c r="J1800" s="118">
        <v>160</v>
      </c>
      <c r="K1800" s="118"/>
      <c r="L1800" s="130"/>
    </row>
    <row r="1801" spans="1:12">
      <c r="A1801" s="118" t="s">
        <v>683</v>
      </c>
      <c r="B1801" s="118" t="s">
        <v>684</v>
      </c>
      <c r="C1801" s="118" t="s">
        <v>159</v>
      </c>
      <c r="D1801" s="118" t="s">
        <v>160</v>
      </c>
      <c r="E1801" s="118" t="s">
        <v>339</v>
      </c>
      <c r="F1801" s="118" t="s">
        <v>330</v>
      </c>
      <c r="G1801" s="118" t="s">
        <v>696</v>
      </c>
      <c r="H1801" s="118" t="s">
        <v>731</v>
      </c>
      <c r="I1801" s="118">
        <v>200</v>
      </c>
      <c r="J1801" s="118">
        <v>160</v>
      </c>
      <c r="K1801" s="118"/>
      <c r="L1801" s="130"/>
    </row>
    <row r="1802" spans="1:12">
      <c r="A1802" s="118" t="s">
        <v>683</v>
      </c>
      <c r="B1802" s="118" t="s">
        <v>684</v>
      </c>
      <c r="C1802" s="118" t="s">
        <v>159</v>
      </c>
      <c r="D1802" s="118" t="s">
        <v>160</v>
      </c>
      <c r="E1802" s="118" t="s">
        <v>339</v>
      </c>
      <c r="F1802" s="118" t="s">
        <v>330</v>
      </c>
      <c r="G1802" s="118" t="s">
        <v>696</v>
      </c>
      <c r="H1802" s="118" t="s">
        <v>732</v>
      </c>
      <c r="I1802" s="118">
        <v>200</v>
      </c>
      <c r="J1802" s="118">
        <v>160</v>
      </c>
      <c r="K1802" s="118"/>
      <c r="L1802" s="130"/>
    </row>
    <row r="1803" spans="1:12">
      <c r="A1803" s="118" t="s">
        <v>683</v>
      </c>
      <c r="B1803" s="118" t="s">
        <v>684</v>
      </c>
      <c r="C1803" s="118" t="s">
        <v>159</v>
      </c>
      <c r="D1803" s="118" t="s">
        <v>160</v>
      </c>
      <c r="E1803" s="118" t="s">
        <v>340</v>
      </c>
      <c r="F1803" s="118" t="s">
        <v>330</v>
      </c>
      <c r="G1803" s="118" t="s">
        <v>696</v>
      </c>
      <c r="H1803" s="118" t="s">
        <v>728</v>
      </c>
      <c r="I1803" s="118">
        <v>350</v>
      </c>
      <c r="J1803" s="118">
        <v>280</v>
      </c>
      <c r="K1803" s="118"/>
      <c r="L1803" s="130"/>
    </row>
    <row r="1804" spans="1:12">
      <c r="A1804" s="118" t="s">
        <v>683</v>
      </c>
      <c r="B1804" s="118" t="s">
        <v>684</v>
      </c>
      <c r="C1804" s="118" t="s">
        <v>159</v>
      </c>
      <c r="D1804" s="118" t="s">
        <v>160</v>
      </c>
      <c r="E1804" s="118" t="s">
        <v>340</v>
      </c>
      <c r="F1804" s="118" t="s">
        <v>330</v>
      </c>
      <c r="G1804" s="118" t="s">
        <v>696</v>
      </c>
      <c r="H1804" s="118" t="s">
        <v>729</v>
      </c>
      <c r="I1804" s="118">
        <v>350</v>
      </c>
      <c r="J1804" s="118">
        <v>280</v>
      </c>
      <c r="K1804" s="118"/>
      <c r="L1804" s="130"/>
    </row>
    <row r="1805" spans="1:12">
      <c r="A1805" s="118" t="s">
        <v>683</v>
      </c>
      <c r="B1805" s="118" t="s">
        <v>684</v>
      </c>
      <c r="C1805" s="118" t="s">
        <v>159</v>
      </c>
      <c r="D1805" s="118" t="s">
        <v>160</v>
      </c>
      <c r="E1805" s="118" t="s">
        <v>340</v>
      </c>
      <c r="F1805" s="118" t="s">
        <v>330</v>
      </c>
      <c r="G1805" s="118" t="s">
        <v>696</v>
      </c>
      <c r="H1805" s="118" t="s">
        <v>731</v>
      </c>
      <c r="I1805" s="118">
        <v>350</v>
      </c>
      <c r="J1805" s="118">
        <v>280</v>
      </c>
      <c r="K1805" s="118"/>
      <c r="L1805" s="130"/>
    </row>
    <row r="1806" spans="1:12">
      <c r="A1806" s="118" t="s">
        <v>683</v>
      </c>
      <c r="B1806" s="118" t="s">
        <v>684</v>
      </c>
      <c r="C1806" s="118" t="s">
        <v>159</v>
      </c>
      <c r="D1806" s="118" t="s">
        <v>160</v>
      </c>
      <c r="E1806" s="118" t="s">
        <v>340</v>
      </c>
      <c r="F1806" s="118" t="s">
        <v>330</v>
      </c>
      <c r="G1806" s="118" t="s">
        <v>696</v>
      </c>
      <c r="H1806" s="118" t="s">
        <v>732</v>
      </c>
      <c r="I1806" s="118">
        <v>350</v>
      </c>
      <c r="J1806" s="118">
        <v>280</v>
      </c>
      <c r="K1806" s="118"/>
      <c r="L1806" s="130"/>
    </row>
    <row r="1807" spans="1:12">
      <c r="A1807" s="118" t="s">
        <v>683</v>
      </c>
      <c r="B1807" s="118" t="s">
        <v>684</v>
      </c>
      <c r="C1807" s="118" t="s">
        <v>159</v>
      </c>
      <c r="D1807" s="118" t="s">
        <v>160</v>
      </c>
      <c r="E1807" s="118" t="s">
        <v>340</v>
      </c>
      <c r="F1807" s="118" t="s">
        <v>330</v>
      </c>
      <c r="G1807" s="118" t="s">
        <v>696</v>
      </c>
      <c r="H1807" s="118" t="s">
        <v>730</v>
      </c>
      <c r="I1807" s="118">
        <v>350</v>
      </c>
      <c r="J1807" s="118">
        <v>280</v>
      </c>
      <c r="K1807" s="118"/>
      <c r="L1807" s="130"/>
    </row>
    <row r="1808" spans="1:12">
      <c r="A1808" s="118" t="s">
        <v>683</v>
      </c>
      <c r="B1808" s="118" t="s">
        <v>684</v>
      </c>
      <c r="C1808" s="118" t="s">
        <v>159</v>
      </c>
      <c r="D1808" s="118" t="s">
        <v>160</v>
      </c>
      <c r="E1808" s="118" t="s">
        <v>232</v>
      </c>
      <c r="F1808" s="118" t="s">
        <v>330</v>
      </c>
      <c r="G1808" s="118" t="s">
        <v>696</v>
      </c>
      <c r="H1808" s="118" t="s">
        <v>728</v>
      </c>
      <c r="I1808" s="118">
        <v>150</v>
      </c>
      <c r="J1808" s="118">
        <v>120</v>
      </c>
      <c r="K1808" s="118"/>
      <c r="L1808" s="130"/>
    </row>
    <row r="1809" spans="1:12">
      <c r="A1809" s="118" t="s">
        <v>683</v>
      </c>
      <c r="B1809" s="118" t="s">
        <v>684</v>
      </c>
      <c r="C1809" s="118" t="s">
        <v>159</v>
      </c>
      <c r="D1809" s="118" t="s">
        <v>160</v>
      </c>
      <c r="E1809" s="118" t="s">
        <v>232</v>
      </c>
      <c r="F1809" s="118" t="s">
        <v>330</v>
      </c>
      <c r="G1809" s="118" t="s">
        <v>696</v>
      </c>
      <c r="H1809" s="118" t="s">
        <v>729</v>
      </c>
      <c r="I1809" s="118">
        <v>150</v>
      </c>
      <c r="J1809" s="118">
        <v>120</v>
      </c>
      <c r="K1809" s="118"/>
      <c r="L1809" s="130"/>
    </row>
    <row r="1810" spans="1:12">
      <c r="A1810" s="118" t="s">
        <v>683</v>
      </c>
      <c r="B1810" s="118" t="s">
        <v>684</v>
      </c>
      <c r="C1810" s="118" t="s">
        <v>159</v>
      </c>
      <c r="D1810" s="118" t="s">
        <v>160</v>
      </c>
      <c r="E1810" s="118" t="s">
        <v>232</v>
      </c>
      <c r="F1810" s="118" t="s">
        <v>330</v>
      </c>
      <c r="G1810" s="118" t="s">
        <v>696</v>
      </c>
      <c r="H1810" s="118" t="s">
        <v>731</v>
      </c>
      <c r="I1810" s="118">
        <v>200</v>
      </c>
      <c r="J1810" s="118">
        <v>160</v>
      </c>
      <c r="K1810" s="118"/>
      <c r="L1810" s="130"/>
    </row>
    <row r="1811" spans="1:12">
      <c r="A1811" s="118" t="s">
        <v>683</v>
      </c>
      <c r="B1811" s="118" t="s">
        <v>684</v>
      </c>
      <c r="C1811" s="118" t="s">
        <v>159</v>
      </c>
      <c r="D1811" s="118" t="s">
        <v>160</v>
      </c>
      <c r="E1811" s="118" t="s">
        <v>232</v>
      </c>
      <c r="F1811" s="118" t="s">
        <v>330</v>
      </c>
      <c r="G1811" s="118" t="s">
        <v>696</v>
      </c>
      <c r="H1811" s="118" t="s">
        <v>732</v>
      </c>
      <c r="I1811" s="118">
        <v>200</v>
      </c>
      <c r="J1811" s="118">
        <v>160</v>
      </c>
      <c r="K1811" s="118"/>
      <c r="L1811" s="130"/>
    </row>
    <row r="1812" spans="1:12">
      <c r="A1812" s="118" t="s">
        <v>683</v>
      </c>
      <c r="B1812" s="118" t="s">
        <v>684</v>
      </c>
      <c r="C1812" s="118" t="s">
        <v>159</v>
      </c>
      <c r="D1812" s="118" t="s">
        <v>160</v>
      </c>
      <c r="E1812" s="118" t="s">
        <v>232</v>
      </c>
      <c r="F1812" s="118" t="s">
        <v>330</v>
      </c>
      <c r="G1812" s="118" t="s">
        <v>696</v>
      </c>
      <c r="H1812" s="118" t="s">
        <v>730</v>
      </c>
      <c r="I1812" s="118">
        <v>150</v>
      </c>
      <c r="J1812" s="118">
        <v>120</v>
      </c>
      <c r="K1812" s="118"/>
      <c r="L1812" s="130"/>
    </row>
    <row r="1813" spans="1:12">
      <c r="A1813" s="118" t="s">
        <v>683</v>
      </c>
      <c r="B1813" s="118" t="s">
        <v>684</v>
      </c>
      <c r="C1813" s="118" t="s">
        <v>159</v>
      </c>
      <c r="D1813" s="118" t="s">
        <v>160</v>
      </c>
      <c r="E1813" s="118" t="s">
        <v>237</v>
      </c>
      <c r="F1813" s="118" t="s">
        <v>330</v>
      </c>
      <c r="G1813" s="118" t="s">
        <v>696</v>
      </c>
      <c r="H1813" s="118" t="s">
        <v>728</v>
      </c>
      <c r="I1813" s="118">
        <v>150</v>
      </c>
      <c r="J1813" s="118">
        <v>120</v>
      </c>
      <c r="K1813" s="118"/>
      <c r="L1813" s="130"/>
    </row>
    <row r="1814" spans="1:12">
      <c r="A1814" s="118" t="s">
        <v>683</v>
      </c>
      <c r="B1814" s="118" t="s">
        <v>684</v>
      </c>
      <c r="C1814" s="118" t="s">
        <v>159</v>
      </c>
      <c r="D1814" s="118" t="s">
        <v>160</v>
      </c>
      <c r="E1814" s="118" t="s">
        <v>237</v>
      </c>
      <c r="F1814" s="118" t="s">
        <v>330</v>
      </c>
      <c r="G1814" s="118" t="s">
        <v>696</v>
      </c>
      <c r="H1814" s="118" t="s">
        <v>729</v>
      </c>
      <c r="I1814" s="118">
        <v>150</v>
      </c>
      <c r="J1814" s="118">
        <v>120</v>
      </c>
      <c r="K1814" s="118"/>
      <c r="L1814" s="130"/>
    </row>
    <row r="1815" spans="1:12">
      <c r="A1815" s="118" t="s">
        <v>683</v>
      </c>
      <c r="B1815" s="118" t="s">
        <v>684</v>
      </c>
      <c r="C1815" s="118" t="s">
        <v>159</v>
      </c>
      <c r="D1815" s="118" t="s">
        <v>160</v>
      </c>
      <c r="E1815" s="118" t="s">
        <v>237</v>
      </c>
      <c r="F1815" s="118" t="s">
        <v>330</v>
      </c>
      <c r="G1815" s="118" t="s">
        <v>696</v>
      </c>
      <c r="H1815" s="118" t="s">
        <v>731</v>
      </c>
      <c r="I1815" s="118">
        <v>150</v>
      </c>
      <c r="J1815" s="118">
        <v>120</v>
      </c>
      <c r="K1815" s="118"/>
      <c r="L1815" s="130"/>
    </row>
    <row r="1816" spans="1:12">
      <c r="A1816" s="118" t="s">
        <v>683</v>
      </c>
      <c r="B1816" s="118" t="s">
        <v>684</v>
      </c>
      <c r="C1816" s="118" t="s">
        <v>159</v>
      </c>
      <c r="D1816" s="118" t="s">
        <v>160</v>
      </c>
      <c r="E1816" s="118" t="s">
        <v>237</v>
      </c>
      <c r="F1816" s="118" t="s">
        <v>330</v>
      </c>
      <c r="G1816" s="118" t="s">
        <v>696</v>
      </c>
      <c r="H1816" s="118" t="s">
        <v>732</v>
      </c>
      <c r="I1816" s="118">
        <v>150</v>
      </c>
      <c r="J1816" s="118">
        <v>120</v>
      </c>
      <c r="K1816" s="118"/>
      <c r="L1816" s="130"/>
    </row>
    <row r="1817" spans="1:12">
      <c r="A1817" s="118" t="s">
        <v>683</v>
      </c>
      <c r="B1817" s="118" t="s">
        <v>684</v>
      </c>
      <c r="C1817" s="118" t="s">
        <v>159</v>
      </c>
      <c r="D1817" s="118" t="s">
        <v>160</v>
      </c>
      <c r="E1817" s="118" t="s">
        <v>237</v>
      </c>
      <c r="F1817" s="118" t="s">
        <v>330</v>
      </c>
      <c r="G1817" s="118" t="s">
        <v>696</v>
      </c>
      <c r="H1817" s="118" t="s">
        <v>730</v>
      </c>
      <c r="I1817" s="118">
        <v>150</v>
      </c>
      <c r="J1817" s="118">
        <v>120</v>
      </c>
      <c r="K1817" s="118"/>
      <c r="L1817" s="130"/>
    </row>
    <row r="1818" spans="1:12">
      <c r="A1818" s="118" t="s">
        <v>683</v>
      </c>
      <c r="B1818" s="118" t="s">
        <v>684</v>
      </c>
      <c r="C1818" s="118" t="s">
        <v>159</v>
      </c>
      <c r="D1818" s="118" t="s">
        <v>160</v>
      </c>
      <c r="E1818" s="118" t="s">
        <v>236</v>
      </c>
      <c r="F1818" s="118" t="s">
        <v>330</v>
      </c>
      <c r="G1818" s="118" t="s">
        <v>696</v>
      </c>
      <c r="H1818" s="118" t="s">
        <v>728</v>
      </c>
      <c r="I1818" s="118">
        <v>150</v>
      </c>
      <c r="J1818" s="118">
        <v>120</v>
      </c>
      <c r="K1818" s="118"/>
      <c r="L1818" s="130"/>
    </row>
    <row r="1819" spans="1:12">
      <c r="A1819" s="118" t="s">
        <v>683</v>
      </c>
      <c r="B1819" s="118" t="s">
        <v>684</v>
      </c>
      <c r="C1819" s="118" t="s">
        <v>159</v>
      </c>
      <c r="D1819" s="118" t="s">
        <v>160</v>
      </c>
      <c r="E1819" s="118" t="s">
        <v>236</v>
      </c>
      <c r="F1819" s="118" t="s">
        <v>330</v>
      </c>
      <c r="G1819" s="118" t="s">
        <v>696</v>
      </c>
      <c r="H1819" s="118" t="s">
        <v>729</v>
      </c>
      <c r="I1819" s="118">
        <v>150</v>
      </c>
      <c r="J1819" s="118">
        <v>120</v>
      </c>
      <c r="K1819" s="118"/>
      <c r="L1819" s="130"/>
    </row>
    <row r="1820" spans="1:12">
      <c r="A1820" s="118" t="s">
        <v>683</v>
      </c>
      <c r="B1820" s="118" t="s">
        <v>684</v>
      </c>
      <c r="C1820" s="118" t="s">
        <v>159</v>
      </c>
      <c r="D1820" s="118" t="s">
        <v>160</v>
      </c>
      <c r="E1820" s="118" t="s">
        <v>236</v>
      </c>
      <c r="F1820" s="118" t="s">
        <v>330</v>
      </c>
      <c r="G1820" s="118" t="s">
        <v>696</v>
      </c>
      <c r="H1820" s="118" t="s">
        <v>731</v>
      </c>
      <c r="I1820" s="118">
        <v>200</v>
      </c>
      <c r="J1820" s="118">
        <v>160</v>
      </c>
      <c r="K1820" s="118"/>
      <c r="L1820" s="130"/>
    </row>
    <row r="1821" spans="1:12">
      <c r="A1821" s="118" t="s">
        <v>683</v>
      </c>
      <c r="B1821" s="118" t="s">
        <v>684</v>
      </c>
      <c r="C1821" s="118" t="s">
        <v>159</v>
      </c>
      <c r="D1821" s="118" t="s">
        <v>160</v>
      </c>
      <c r="E1821" s="118" t="s">
        <v>236</v>
      </c>
      <c r="F1821" s="118" t="s">
        <v>330</v>
      </c>
      <c r="G1821" s="118" t="s">
        <v>696</v>
      </c>
      <c r="H1821" s="118" t="s">
        <v>732</v>
      </c>
      <c r="I1821" s="118">
        <v>200</v>
      </c>
      <c r="J1821" s="118">
        <v>160</v>
      </c>
      <c r="K1821" s="118"/>
      <c r="L1821" s="130"/>
    </row>
    <row r="1822" spans="1:12">
      <c r="A1822" s="118" t="s">
        <v>683</v>
      </c>
      <c r="B1822" s="118" t="s">
        <v>684</v>
      </c>
      <c r="C1822" s="118" t="s">
        <v>159</v>
      </c>
      <c r="D1822" s="118" t="s">
        <v>160</v>
      </c>
      <c r="E1822" s="118" t="s">
        <v>236</v>
      </c>
      <c r="F1822" s="118" t="s">
        <v>330</v>
      </c>
      <c r="G1822" s="118" t="s">
        <v>696</v>
      </c>
      <c r="H1822" s="118" t="s">
        <v>730</v>
      </c>
      <c r="I1822" s="118">
        <v>150</v>
      </c>
      <c r="J1822" s="118">
        <v>120</v>
      </c>
      <c r="K1822" s="118"/>
      <c r="L1822" s="130"/>
    </row>
    <row r="1823" spans="1:12">
      <c r="A1823" s="118" t="s">
        <v>683</v>
      </c>
      <c r="B1823" s="118" t="s">
        <v>684</v>
      </c>
      <c r="C1823" s="118" t="s">
        <v>159</v>
      </c>
      <c r="D1823" s="118" t="s">
        <v>160</v>
      </c>
      <c r="E1823" s="118" t="s">
        <v>239</v>
      </c>
      <c r="F1823" s="118" t="s">
        <v>330</v>
      </c>
      <c r="G1823" s="118" t="s">
        <v>696</v>
      </c>
      <c r="H1823" s="118" t="s">
        <v>728</v>
      </c>
      <c r="I1823" s="118">
        <v>300</v>
      </c>
      <c r="J1823" s="118">
        <v>240</v>
      </c>
      <c r="K1823" s="118"/>
      <c r="L1823" s="130"/>
    </row>
    <row r="1824" spans="1:12">
      <c r="A1824" s="118" t="s">
        <v>683</v>
      </c>
      <c r="B1824" s="118" t="s">
        <v>684</v>
      </c>
      <c r="C1824" s="118" t="s">
        <v>159</v>
      </c>
      <c r="D1824" s="118" t="s">
        <v>160</v>
      </c>
      <c r="E1824" s="118" t="s">
        <v>239</v>
      </c>
      <c r="F1824" s="118" t="s">
        <v>330</v>
      </c>
      <c r="G1824" s="118" t="s">
        <v>696</v>
      </c>
      <c r="H1824" s="118" t="s">
        <v>729</v>
      </c>
      <c r="I1824" s="118">
        <v>300</v>
      </c>
      <c r="J1824" s="118">
        <v>240</v>
      </c>
      <c r="K1824" s="118"/>
      <c r="L1824" s="130"/>
    </row>
    <row r="1825" spans="1:12">
      <c r="A1825" s="118" t="s">
        <v>683</v>
      </c>
      <c r="B1825" s="118" t="s">
        <v>684</v>
      </c>
      <c r="C1825" s="118" t="s">
        <v>159</v>
      </c>
      <c r="D1825" s="118" t="s">
        <v>160</v>
      </c>
      <c r="E1825" s="118" t="s">
        <v>239</v>
      </c>
      <c r="F1825" s="118" t="s">
        <v>330</v>
      </c>
      <c r="G1825" s="118" t="s">
        <v>696</v>
      </c>
      <c r="H1825" s="118" t="s">
        <v>731</v>
      </c>
      <c r="I1825" s="118">
        <v>400</v>
      </c>
      <c r="J1825" s="118">
        <v>320</v>
      </c>
      <c r="K1825" s="118"/>
      <c r="L1825" s="130"/>
    </row>
    <row r="1826" spans="1:12">
      <c r="A1826" s="118" t="s">
        <v>683</v>
      </c>
      <c r="B1826" s="118" t="s">
        <v>684</v>
      </c>
      <c r="C1826" s="118" t="s">
        <v>159</v>
      </c>
      <c r="D1826" s="118" t="s">
        <v>160</v>
      </c>
      <c r="E1826" s="118" t="s">
        <v>239</v>
      </c>
      <c r="F1826" s="118" t="s">
        <v>330</v>
      </c>
      <c r="G1826" s="118" t="s">
        <v>696</v>
      </c>
      <c r="H1826" s="118" t="s">
        <v>732</v>
      </c>
      <c r="I1826" s="118">
        <v>400</v>
      </c>
      <c r="J1826" s="118">
        <v>320</v>
      </c>
      <c r="K1826" s="118"/>
      <c r="L1826" s="130"/>
    </row>
    <row r="1827" spans="1:12">
      <c r="A1827" s="118" t="s">
        <v>683</v>
      </c>
      <c r="B1827" s="118" t="s">
        <v>684</v>
      </c>
      <c r="C1827" s="118" t="s">
        <v>159</v>
      </c>
      <c r="D1827" s="118" t="s">
        <v>160</v>
      </c>
      <c r="E1827" s="118" t="s">
        <v>239</v>
      </c>
      <c r="F1827" s="118" t="s">
        <v>330</v>
      </c>
      <c r="G1827" s="118" t="s">
        <v>696</v>
      </c>
      <c r="H1827" s="118" t="s">
        <v>730</v>
      </c>
      <c r="I1827" s="118">
        <v>400</v>
      </c>
      <c r="J1827" s="118">
        <v>320</v>
      </c>
      <c r="K1827" s="118"/>
      <c r="L1827" s="130"/>
    </row>
    <row r="1828" spans="1:12">
      <c r="A1828" s="118" t="s">
        <v>683</v>
      </c>
      <c r="B1828" s="118" t="s">
        <v>684</v>
      </c>
      <c r="C1828" s="118" t="s">
        <v>159</v>
      </c>
      <c r="D1828" s="118" t="s">
        <v>160</v>
      </c>
      <c r="E1828" s="118" t="s">
        <v>490</v>
      </c>
      <c r="F1828" s="118" t="s">
        <v>330</v>
      </c>
      <c r="G1828" s="118" t="s">
        <v>696</v>
      </c>
      <c r="H1828" s="118" t="s">
        <v>728</v>
      </c>
      <c r="I1828" s="118">
        <v>300</v>
      </c>
      <c r="J1828" s="118">
        <v>240</v>
      </c>
      <c r="K1828" s="118"/>
      <c r="L1828" s="130"/>
    </row>
    <row r="1829" spans="1:12">
      <c r="A1829" s="118" t="s">
        <v>683</v>
      </c>
      <c r="B1829" s="118" t="s">
        <v>684</v>
      </c>
      <c r="C1829" s="118" t="s">
        <v>159</v>
      </c>
      <c r="D1829" s="118" t="s">
        <v>160</v>
      </c>
      <c r="E1829" s="118" t="s">
        <v>490</v>
      </c>
      <c r="F1829" s="118" t="s">
        <v>330</v>
      </c>
      <c r="G1829" s="118" t="s">
        <v>696</v>
      </c>
      <c r="H1829" s="118" t="s">
        <v>729</v>
      </c>
      <c r="I1829" s="118">
        <v>300</v>
      </c>
      <c r="J1829" s="118">
        <v>240</v>
      </c>
      <c r="K1829" s="118"/>
      <c r="L1829" s="130"/>
    </row>
    <row r="1830" spans="1:12">
      <c r="A1830" s="118" t="s">
        <v>683</v>
      </c>
      <c r="B1830" s="118" t="s">
        <v>684</v>
      </c>
      <c r="C1830" s="118" t="s">
        <v>159</v>
      </c>
      <c r="D1830" s="118" t="s">
        <v>160</v>
      </c>
      <c r="E1830" s="118" t="s">
        <v>490</v>
      </c>
      <c r="F1830" s="118" t="s">
        <v>330</v>
      </c>
      <c r="G1830" s="118" t="s">
        <v>696</v>
      </c>
      <c r="H1830" s="118" t="s">
        <v>731</v>
      </c>
      <c r="I1830" s="118">
        <v>400</v>
      </c>
      <c r="J1830" s="118">
        <v>320</v>
      </c>
      <c r="K1830" s="118"/>
      <c r="L1830" s="130"/>
    </row>
    <row r="1831" spans="1:12">
      <c r="A1831" s="118" t="s">
        <v>683</v>
      </c>
      <c r="B1831" s="118" t="s">
        <v>684</v>
      </c>
      <c r="C1831" s="118" t="s">
        <v>159</v>
      </c>
      <c r="D1831" s="118" t="s">
        <v>160</v>
      </c>
      <c r="E1831" s="118" t="s">
        <v>490</v>
      </c>
      <c r="F1831" s="118" t="s">
        <v>330</v>
      </c>
      <c r="G1831" s="118" t="s">
        <v>696</v>
      </c>
      <c r="H1831" s="118" t="s">
        <v>732</v>
      </c>
      <c r="I1831" s="118">
        <v>400</v>
      </c>
      <c r="J1831" s="118">
        <v>320</v>
      </c>
      <c r="K1831" s="118"/>
      <c r="L1831" s="130"/>
    </row>
    <row r="1832" spans="1:12">
      <c r="A1832" s="118" t="s">
        <v>683</v>
      </c>
      <c r="B1832" s="118" t="s">
        <v>684</v>
      </c>
      <c r="C1832" s="118" t="s">
        <v>159</v>
      </c>
      <c r="D1832" s="118" t="s">
        <v>160</v>
      </c>
      <c r="E1832" s="118" t="s">
        <v>490</v>
      </c>
      <c r="F1832" s="118" t="s">
        <v>330</v>
      </c>
      <c r="G1832" s="118" t="s">
        <v>696</v>
      </c>
      <c r="H1832" s="118" t="s">
        <v>730</v>
      </c>
      <c r="I1832" s="118">
        <v>300</v>
      </c>
      <c r="J1832" s="118">
        <v>240</v>
      </c>
      <c r="K1832" s="118"/>
      <c r="L1832" s="130"/>
    </row>
    <row r="1833" spans="1:12">
      <c r="A1833" s="118" t="s">
        <v>683</v>
      </c>
      <c r="B1833" s="118" t="s">
        <v>684</v>
      </c>
      <c r="C1833" s="118" t="s">
        <v>159</v>
      </c>
      <c r="D1833" s="118" t="s">
        <v>160</v>
      </c>
      <c r="E1833" s="118" t="s">
        <v>378</v>
      </c>
      <c r="F1833" s="118" t="s">
        <v>330</v>
      </c>
      <c r="G1833" s="118" t="s">
        <v>696</v>
      </c>
      <c r="H1833" s="118" t="s">
        <v>728</v>
      </c>
      <c r="I1833" s="118">
        <v>250</v>
      </c>
      <c r="J1833" s="118">
        <v>200</v>
      </c>
      <c r="K1833" s="118"/>
      <c r="L1833" s="130"/>
    </row>
    <row r="1834" spans="1:12">
      <c r="A1834" s="118" t="s">
        <v>683</v>
      </c>
      <c r="B1834" s="118" t="s">
        <v>684</v>
      </c>
      <c r="C1834" s="118" t="s">
        <v>159</v>
      </c>
      <c r="D1834" s="118" t="s">
        <v>160</v>
      </c>
      <c r="E1834" s="118" t="s">
        <v>378</v>
      </c>
      <c r="F1834" s="118" t="s">
        <v>330</v>
      </c>
      <c r="G1834" s="118" t="s">
        <v>696</v>
      </c>
      <c r="H1834" s="118" t="s">
        <v>729</v>
      </c>
      <c r="I1834" s="118">
        <v>250</v>
      </c>
      <c r="J1834" s="118">
        <v>200</v>
      </c>
      <c r="K1834" s="118"/>
      <c r="L1834" s="130"/>
    </row>
    <row r="1835" spans="1:12">
      <c r="A1835" s="118" t="s">
        <v>683</v>
      </c>
      <c r="B1835" s="118" t="s">
        <v>684</v>
      </c>
      <c r="C1835" s="118" t="s">
        <v>159</v>
      </c>
      <c r="D1835" s="118" t="s">
        <v>160</v>
      </c>
      <c r="E1835" s="118" t="s">
        <v>378</v>
      </c>
      <c r="F1835" s="118" t="s">
        <v>330</v>
      </c>
      <c r="G1835" s="118" t="s">
        <v>696</v>
      </c>
      <c r="H1835" s="118" t="s">
        <v>731</v>
      </c>
      <c r="I1835" s="118">
        <v>350</v>
      </c>
      <c r="J1835" s="118">
        <v>280</v>
      </c>
      <c r="K1835" s="118"/>
      <c r="L1835" s="130"/>
    </row>
    <row r="1836" spans="1:12">
      <c r="A1836" s="118" t="s">
        <v>683</v>
      </c>
      <c r="B1836" s="118" t="s">
        <v>684</v>
      </c>
      <c r="C1836" s="118" t="s">
        <v>159</v>
      </c>
      <c r="D1836" s="118" t="s">
        <v>160</v>
      </c>
      <c r="E1836" s="118" t="s">
        <v>378</v>
      </c>
      <c r="F1836" s="118" t="s">
        <v>330</v>
      </c>
      <c r="G1836" s="118" t="s">
        <v>696</v>
      </c>
      <c r="H1836" s="118" t="s">
        <v>732</v>
      </c>
      <c r="I1836" s="118">
        <v>350</v>
      </c>
      <c r="J1836" s="118">
        <v>280</v>
      </c>
      <c r="K1836" s="118"/>
      <c r="L1836" s="130"/>
    </row>
    <row r="1837" spans="1:12">
      <c r="A1837" s="118" t="s">
        <v>683</v>
      </c>
      <c r="B1837" s="118" t="s">
        <v>684</v>
      </c>
      <c r="C1837" s="118" t="s">
        <v>159</v>
      </c>
      <c r="D1837" s="118" t="s">
        <v>160</v>
      </c>
      <c r="E1837" s="118" t="s">
        <v>378</v>
      </c>
      <c r="F1837" s="118" t="s">
        <v>330</v>
      </c>
      <c r="G1837" s="118" t="s">
        <v>696</v>
      </c>
      <c r="H1837" s="118" t="s">
        <v>730</v>
      </c>
      <c r="I1837" s="118">
        <v>250</v>
      </c>
      <c r="J1837" s="118">
        <v>200</v>
      </c>
      <c r="K1837" s="118"/>
      <c r="L1837" s="130"/>
    </row>
    <row r="1838" spans="1:12">
      <c r="A1838" s="118" t="s">
        <v>683</v>
      </c>
      <c r="B1838" s="118" t="s">
        <v>684</v>
      </c>
      <c r="C1838" s="118" t="s">
        <v>159</v>
      </c>
      <c r="D1838" s="118" t="s">
        <v>160</v>
      </c>
      <c r="E1838" s="118" t="s">
        <v>491</v>
      </c>
      <c r="F1838" s="118" t="s">
        <v>330</v>
      </c>
      <c r="G1838" s="118" t="s">
        <v>696</v>
      </c>
      <c r="H1838" s="118" t="s">
        <v>728</v>
      </c>
      <c r="I1838" s="118">
        <v>200</v>
      </c>
      <c r="J1838" s="118">
        <v>160</v>
      </c>
      <c r="K1838" s="118"/>
      <c r="L1838" s="130"/>
    </row>
    <row r="1839" spans="1:12">
      <c r="A1839" s="118" t="s">
        <v>683</v>
      </c>
      <c r="B1839" s="118" t="s">
        <v>684</v>
      </c>
      <c r="C1839" s="118" t="s">
        <v>159</v>
      </c>
      <c r="D1839" s="118" t="s">
        <v>160</v>
      </c>
      <c r="E1839" s="118" t="s">
        <v>491</v>
      </c>
      <c r="F1839" s="118" t="s">
        <v>330</v>
      </c>
      <c r="G1839" s="118" t="s">
        <v>696</v>
      </c>
      <c r="H1839" s="118" t="s">
        <v>729</v>
      </c>
      <c r="I1839" s="118">
        <v>200</v>
      </c>
      <c r="J1839" s="118">
        <v>160</v>
      </c>
      <c r="K1839" s="118"/>
      <c r="L1839" s="130"/>
    </row>
    <row r="1840" spans="1:12">
      <c r="A1840" s="118" t="s">
        <v>683</v>
      </c>
      <c r="B1840" s="118" t="s">
        <v>684</v>
      </c>
      <c r="C1840" s="118" t="s">
        <v>159</v>
      </c>
      <c r="D1840" s="118" t="s">
        <v>160</v>
      </c>
      <c r="E1840" s="118" t="s">
        <v>491</v>
      </c>
      <c r="F1840" s="118" t="s">
        <v>330</v>
      </c>
      <c r="G1840" s="118" t="s">
        <v>696</v>
      </c>
      <c r="H1840" s="118" t="s">
        <v>731</v>
      </c>
      <c r="I1840" s="118">
        <v>200</v>
      </c>
      <c r="J1840" s="118">
        <v>160</v>
      </c>
      <c r="K1840" s="118"/>
      <c r="L1840" s="130"/>
    </row>
    <row r="1841" spans="1:12">
      <c r="A1841" s="118" t="s">
        <v>683</v>
      </c>
      <c r="B1841" s="118" t="s">
        <v>684</v>
      </c>
      <c r="C1841" s="118" t="s">
        <v>159</v>
      </c>
      <c r="D1841" s="118" t="s">
        <v>160</v>
      </c>
      <c r="E1841" s="118" t="s">
        <v>491</v>
      </c>
      <c r="F1841" s="118" t="s">
        <v>330</v>
      </c>
      <c r="G1841" s="118" t="s">
        <v>696</v>
      </c>
      <c r="H1841" s="118" t="s">
        <v>732</v>
      </c>
      <c r="I1841" s="118">
        <v>300</v>
      </c>
      <c r="J1841" s="118">
        <v>240</v>
      </c>
      <c r="K1841" s="118"/>
      <c r="L1841" s="130"/>
    </row>
    <row r="1842" spans="1:12">
      <c r="A1842" s="118" t="s">
        <v>683</v>
      </c>
      <c r="B1842" s="118" t="s">
        <v>684</v>
      </c>
      <c r="C1842" s="118" t="s">
        <v>159</v>
      </c>
      <c r="D1842" s="118" t="s">
        <v>160</v>
      </c>
      <c r="E1842" s="118" t="s">
        <v>491</v>
      </c>
      <c r="F1842" s="118" t="s">
        <v>330</v>
      </c>
      <c r="G1842" s="118" t="s">
        <v>696</v>
      </c>
      <c r="H1842" s="118" t="s">
        <v>730</v>
      </c>
      <c r="I1842" s="118">
        <v>200</v>
      </c>
      <c r="J1842" s="118">
        <v>160</v>
      </c>
      <c r="K1842" s="118"/>
      <c r="L1842" s="130"/>
    </row>
    <row r="1843" spans="1:12">
      <c r="A1843" s="118" t="s">
        <v>683</v>
      </c>
      <c r="B1843" s="118" t="s">
        <v>684</v>
      </c>
      <c r="C1843" s="118" t="s">
        <v>159</v>
      </c>
      <c r="D1843" s="118" t="s">
        <v>160</v>
      </c>
      <c r="E1843" s="118" t="s">
        <v>274</v>
      </c>
      <c r="F1843" s="118" t="s">
        <v>330</v>
      </c>
      <c r="G1843" s="118" t="s">
        <v>696</v>
      </c>
      <c r="H1843" s="118" t="s">
        <v>728</v>
      </c>
      <c r="I1843" s="118">
        <v>300</v>
      </c>
      <c r="J1843" s="118">
        <v>240</v>
      </c>
      <c r="K1843" s="118"/>
      <c r="L1843" s="130"/>
    </row>
    <row r="1844" spans="1:12">
      <c r="A1844" s="118" t="s">
        <v>683</v>
      </c>
      <c r="B1844" s="118" t="s">
        <v>684</v>
      </c>
      <c r="C1844" s="118" t="s">
        <v>159</v>
      </c>
      <c r="D1844" s="118" t="s">
        <v>160</v>
      </c>
      <c r="E1844" s="118" t="s">
        <v>274</v>
      </c>
      <c r="F1844" s="118" t="s">
        <v>330</v>
      </c>
      <c r="G1844" s="118" t="s">
        <v>696</v>
      </c>
      <c r="H1844" s="118" t="s">
        <v>729</v>
      </c>
      <c r="I1844" s="118">
        <v>300</v>
      </c>
      <c r="J1844" s="118">
        <v>240</v>
      </c>
      <c r="K1844" s="118"/>
      <c r="L1844" s="130"/>
    </row>
    <row r="1845" spans="1:12">
      <c r="A1845" s="118" t="s">
        <v>683</v>
      </c>
      <c r="B1845" s="118" t="s">
        <v>684</v>
      </c>
      <c r="C1845" s="118" t="s">
        <v>159</v>
      </c>
      <c r="D1845" s="118" t="s">
        <v>160</v>
      </c>
      <c r="E1845" s="118" t="s">
        <v>274</v>
      </c>
      <c r="F1845" s="118" t="s">
        <v>330</v>
      </c>
      <c r="G1845" s="118" t="s">
        <v>696</v>
      </c>
      <c r="H1845" s="118" t="s">
        <v>731</v>
      </c>
      <c r="I1845" s="118">
        <v>300</v>
      </c>
      <c r="J1845" s="118">
        <v>240</v>
      </c>
      <c r="K1845" s="118"/>
      <c r="L1845" s="130"/>
    </row>
    <row r="1846" spans="1:12">
      <c r="A1846" s="118" t="s">
        <v>683</v>
      </c>
      <c r="B1846" s="118" t="s">
        <v>684</v>
      </c>
      <c r="C1846" s="118" t="s">
        <v>159</v>
      </c>
      <c r="D1846" s="118" t="s">
        <v>160</v>
      </c>
      <c r="E1846" s="118" t="s">
        <v>274</v>
      </c>
      <c r="F1846" s="118" t="s">
        <v>330</v>
      </c>
      <c r="G1846" s="118" t="s">
        <v>696</v>
      </c>
      <c r="H1846" s="118" t="s">
        <v>732</v>
      </c>
      <c r="I1846" s="118">
        <v>300</v>
      </c>
      <c r="J1846" s="118">
        <v>240</v>
      </c>
      <c r="K1846" s="118"/>
      <c r="L1846" s="130"/>
    </row>
    <row r="1847" spans="1:12">
      <c r="A1847" s="118" t="s">
        <v>683</v>
      </c>
      <c r="B1847" s="118" t="s">
        <v>684</v>
      </c>
      <c r="C1847" s="118" t="s">
        <v>159</v>
      </c>
      <c r="D1847" s="118" t="s">
        <v>160</v>
      </c>
      <c r="E1847" s="118" t="s">
        <v>274</v>
      </c>
      <c r="F1847" s="118" t="s">
        <v>330</v>
      </c>
      <c r="G1847" s="118" t="s">
        <v>696</v>
      </c>
      <c r="H1847" s="118" t="s">
        <v>730</v>
      </c>
      <c r="I1847" s="118">
        <v>300</v>
      </c>
      <c r="J1847" s="118">
        <v>240</v>
      </c>
      <c r="K1847" s="118"/>
      <c r="L1847" s="130"/>
    </row>
    <row r="1848" spans="1:12">
      <c r="A1848" s="118" t="s">
        <v>683</v>
      </c>
      <c r="B1848" s="118" t="s">
        <v>684</v>
      </c>
      <c r="C1848" s="118" t="s">
        <v>159</v>
      </c>
      <c r="D1848" s="118" t="s">
        <v>160</v>
      </c>
      <c r="E1848" s="118" t="s">
        <v>367</v>
      </c>
      <c r="F1848" s="118" t="s">
        <v>330</v>
      </c>
      <c r="G1848" s="118" t="s">
        <v>696</v>
      </c>
      <c r="H1848" s="118" t="s">
        <v>728</v>
      </c>
      <c r="I1848" s="118">
        <v>150</v>
      </c>
      <c r="J1848" s="118">
        <v>120</v>
      </c>
      <c r="K1848" s="118"/>
      <c r="L1848" s="130"/>
    </row>
    <row r="1849" spans="1:12">
      <c r="A1849" s="118" t="s">
        <v>683</v>
      </c>
      <c r="B1849" s="118" t="s">
        <v>684</v>
      </c>
      <c r="C1849" s="118" t="s">
        <v>159</v>
      </c>
      <c r="D1849" s="118" t="s">
        <v>160</v>
      </c>
      <c r="E1849" s="118" t="s">
        <v>367</v>
      </c>
      <c r="F1849" s="118" t="s">
        <v>330</v>
      </c>
      <c r="G1849" s="118" t="s">
        <v>696</v>
      </c>
      <c r="H1849" s="118" t="s">
        <v>729</v>
      </c>
      <c r="I1849" s="118">
        <v>150</v>
      </c>
      <c r="J1849" s="118">
        <v>120</v>
      </c>
      <c r="K1849" s="118"/>
      <c r="L1849" s="130"/>
    </row>
    <row r="1850" spans="1:12">
      <c r="A1850" s="118" t="s">
        <v>683</v>
      </c>
      <c r="B1850" s="118" t="s">
        <v>684</v>
      </c>
      <c r="C1850" s="118" t="s">
        <v>159</v>
      </c>
      <c r="D1850" s="118" t="s">
        <v>160</v>
      </c>
      <c r="E1850" s="118" t="s">
        <v>367</v>
      </c>
      <c r="F1850" s="118" t="s">
        <v>330</v>
      </c>
      <c r="G1850" s="118" t="s">
        <v>696</v>
      </c>
      <c r="H1850" s="118" t="s">
        <v>731</v>
      </c>
      <c r="I1850" s="118">
        <v>250</v>
      </c>
      <c r="J1850" s="118">
        <v>200</v>
      </c>
      <c r="K1850" s="118"/>
      <c r="L1850" s="130"/>
    </row>
    <row r="1851" spans="1:12">
      <c r="A1851" s="118" t="s">
        <v>683</v>
      </c>
      <c r="B1851" s="118" t="s">
        <v>684</v>
      </c>
      <c r="C1851" s="118" t="s">
        <v>159</v>
      </c>
      <c r="D1851" s="118" t="s">
        <v>160</v>
      </c>
      <c r="E1851" s="118" t="s">
        <v>367</v>
      </c>
      <c r="F1851" s="118" t="s">
        <v>330</v>
      </c>
      <c r="G1851" s="118" t="s">
        <v>696</v>
      </c>
      <c r="H1851" s="118" t="s">
        <v>732</v>
      </c>
      <c r="I1851" s="118">
        <v>250</v>
      </c>
      <c r="J1851" s="118">
        <v>200</v>
      </c>
      <c r="K1851" s="118"/>
      <c r="L1851" s="130"/>
    </row>
    <row r="1852" spans="1:12">
      <c r="A1852" s="118" t="s">
        <v>683</v>
      </c>
      <c r="B1852" s="118" t="s">
        <v>684</v>
      </c>
      <c r="C1852" s="118" t="s">
        <v>159</v>
      </c>
      <c r="D1852" s="118" t="s">
        <v>160</v>
      </c>
      <c r="E1852" s="118" t="s">
        <v>367</v>
      </c>
      <c r="F1852" s="118" t="s">
        <v>330</v>
      </c>
      <c r="G1852" s="118" t="s">
        <v>696</v>
      </c>
      <c r="H1852" s="118" t="s">
        <v>730</v>
      </c>
      <c r="I1852" s="118">
        <v>150</v>
      </c>
      <c r="J1852" s="118">
        <v>120</v>
      </c>
      <c r="K1852" s="118"/>
      <c r="L1852" s="130"/>
    </row>
    <row r="1853" spans="1:12">
      <c r="A1853" s="118" t="s">
        <v>683</v>
      </c>
      <c r="B1853" s="118" t="s">
        <v>684</v>
      </c>
      <c r="C1853" s="118" t="s">
        <v>159</v>
      </c>
      <c r="D1853" s="118" t="s">
        <v>160</v>
      </c>
      <c r="E1853" s="118" t="s">
        <v>279</v>
      </c>
      <c r="F1853" s="118" t="s">
        <v>330</v>
      </c>
      <c r="G1853" s="118" t="s">
        <v>696</v>
      </c>
      <c r="H1853" s="118" t="s">
        <v>728</v>
      </c>
      <c r="I1853" s="118">
        <v>150</v>
      </c>
      <c r="J1853" s="118">
        <v>120</v>
      </c>
      <c r="K1853" s="118"/>
      <c r="L1853" s="130"/>
    </row>
    <row r="1854" spans="1:12">
      <c r="A1854" s="118" t="s">
        <v>683</v>
      </c>
      <c r="B1854" s="118" t="s">
        <v>684</v>
      </c>
      <c r="C1854" s="118" t="s">
        <v>159</v>
      </c>
      <c r="D1854" s="118" t="s">
        <v>160</v>
      </c>
      <c r="E1854" s="118" t="s">
        <v>279</v>
      </c>
      <c r="F1854" s="118" t="s">
        <v>330</v>
      </c>
      <c r="G1854" s="118" t="s">
        <v>696</v>
      </c>
      <c r="H1854" s="118" t="s">
        <v>729</v>
      </c>
      <c r="I1854" s="118">
        <v>150</v>
      </c>
      <c r="J1854" s="118">
        <v>120</v>
      </c>
      <c r="K1854" s="118"/>
      <c r="L1854" s="130"/>
    </row>
    <row r="1855" spans="1:12">
      <c r="A1855" s="118" t="s">
        <v>683</v>
      </c>
      <c r="B1855" s="118" t="s">
        <v>684</v>
      </c>
      <c r="C1855" s="118" t="s">
        <v>159</v>
      </c>
      <c r="D1855" s="118" t="s">
        <v>160</v>
      </c>
      <c r="E1855" s="118" t="s">
        <v>279</v>
      </c>
      <c r="F1855" s="118" t="s">
        <v>330</v>
      </c>
      <c r="G1855" s="118" t="s">
        <v>696</v>
      </c>
      <c r="H1855" s="118" t="s">
        <v>731</v>
      </c>
      <c r="I1855" s="118">
        <v>250</v>
      </c>
      <c r="J1855" s="118">
        <v>200</v>
      </c>
      <c r="K1855" s="118"/>
      <c r="L1855" s="130"/>
    </row>
    <row r="1856" spans="1:12">
      <c r="A1856" s="118" t="s">
        <v>683</v>
      </c>
      <c r="B1856" s="118" t="s">
        <v>684</v>
      </c>
      <c r="C1856" s="118" t="s">
        <v>159</v>
      </c>
      <c r="D1856" s="118" t="s">
        <v>160</v>
      </c>
      <c r="E1856" s="118" t="s">
        <v>279</v>
      </c>
      <c r="F1856" s="118" t="s">
        <v>330</v>
      </c>
      <c r="G1856" s="118" t="s">
        <v>696</v>
      </c>
      <c r="H1856" s="118" t="s">
        <v>732</v>
      </c>
      <c r="I1856" s="118">
        <v>250</v>
      </c>
      <c r="J1856" s="118">
        <v>200</v>
      </c>
      <c r="K1856" s="118"/>
      <c r="L1856" s="130"/>
    </row>
    <row r="1857" spans="1:12">
      <c r="A1857" s="118" t="s">
        <v>683</v>
      </c>
      <c r="B1857" s="118" t="s">
        <v>684</v>
      </c>
      <c r="C1857" s="118" t="s">
        <v>159</v>
      </c>
      <c r="D1857" s="118" t="s">
        <v>160</v>
      </c>
      <c r="E1857" s="118" t="s">
        <v>279</v>
      </c>
      <c r="F1857" s="118" t="s">
        <v>330</v>
      </c>
      <c r="G1857" s="118" t="s">
        <v>696</v>
      </c>
      <c r="H1857" s="118" t="s">
        <v>730</v>
      </c>
      <c r="I1857" s="118">
        <v>150</v>
      </c>
      <c r="J1857" s="118">
        <v>120</v>
      </c>
      <c r="K1857" s="118"/>
      <c r="L1857" s="130"/>
    </row>
    <row r="1858" spans="1:12">
      <c r="A1858" s="72" t="s">
        <v>670</v>
      </c>
      <c r="B1858" s="72" t="s">
        <v>671</v>
      </c>
      <c r="C1858" s="72" t="s">
        <v>159</v>
      </c>
      <c r="D1858" s="72" t="s">
        <v>160</v>
      </c>
      <c r="E1858" s="72" t="s">
        <v>168</v>
      </c>
      <c r="F1858" s="72" t="s">
        <v>369</v>
      </c>
      <c r="G1858" s="72" t="s">
        <v>696</v>
      </c>
      <c r="H1858" s="72"/>
      <c r="I1858" s="72">
        <v>150</v>
      </c>
      <c r="J1858" s="72"/>
      <c r="K1858" s="72"/>
      <c r="L1858" s="130"/>
    </row>
    <row r="1859" spans="1:12">
      <c r="A1859" s="72" t="s">
        <v>670</v>
      </c>
      <c r="B1859" s="72" t="s">
        <v>671</v>
      </c>
      <c r="C1859" s="72" t="s">
        <v>159</v>
      </c>
      <c r="D1859" s="72" t="s">
        <v>160</v>
      </c>
      <c r="E1859" s="72" t="s">
        <v>578</v>
      </c>
      <c r="F1859" s="72" t="s">
        <v>369</v>
      </c>
      <c r="G1859" s="72" t="s">
        <v>696</v>
      </c>
      <c r="H1859" s="72"/>
      <c r="I1859" s="72">
        <v>300</v>
      </c>
      <c r="J1859" s="72"/>
      <c r="K1859" s="72"/>
      <c r="L1859" s="130"/>
    </row>
    <row r="1860" spans="1:12">
      <c r="A1860" s="72" t="s">
        <v>670</v>
      </c>
      <c r="B1860" s="72" t="s">
        <v>671</v>
      </c>
      <c r="C1860" s="72" t="s">
        <v>159</v>
      </c>
      <c r="D1860" s="72" t="s">
        <v>160</v>
      </c>
      <c r="E1860" s="72" t="s">
        <v>354</v>
      </c>
      <c r="F1860" s="72" t="s">
        <v>369</v>
      </c>
      <c r="G1860" s="72" t="s">
        <v>696</v>
      </c>
      <c r="H1860" s="72"/>
      <c r="I1860" s="72">
        <v>280</v>
      </c>
      <c r="J1860" s="72"/>
      <c r="K1860" s="72"/>
      <c r="L1860" s="130"/>
    </row>
    <row r="1861" spans="1:12">
      <c r="A1861" s="72" t="s">
        <v>670</v>
      </c>
      <c r="B1861" s="72" t="s">
        <v>671</v>
      </c>
      <c r="C1861" s="72" t="s">
        <v>159</v>
      </c>
      <c r="D1861" s="72" t="s">
        <v>160</v>
      </c>
      <c r="E1861" s="72" t="s">
        <v>329</v>
      </c>
      <c r="F1861" s="72" t="s">
        <v>369</v>
      </c>
      <c r="G1861" s="72" t="s">
        <v>696</v>
      </c>
      <c r="H1861" s="72"/>
      <c r="I1861" s="72">
        <v>220</v>
      </c>
      <c r="J1861" s="72"/>
      <c r="K1861" s="72"/>
      <c r="L1861" s="130"/>
    </row>
    <row r="1862" spans="1:12">
      <c r="A1862" s="72" t="s">
        <v>670</v>
      </c>
      <c r="B1862" s="72" t="s">
        <v>671</v>
      </c>
      <c r="C1862" s="72" t="s">
        <v>159</v>
      </c>
      <c r="D1862" s="72" t="s">
        <v>165</v>
      </c>
      <c r="E1862" s="72" t="s">
        <v>191</v>
      </c>
      <c r="F1862" s="72" t="s">
        <v>369</v>
      </c>
      <c r="G1862" s="72" t="s">
        <v>696</v>
      </c>
      <c r="H1862" s="72"/>
      <c r="I1862" s="72">
        <v>1300</v>
      </c>
      <c r="J1862" s="72"/>
      <c r="K1862" s="72"/>
      <c r="L1862" s="130"/>
    </row>
    <row r="1863" spans="1:12">
      <c r="A1863" s="72" t="s">
        <v>670</v>
      </c>
      <c r="B1863" s="72" t="s">
        <v>671</v>
      </c>
      <c r="C1863" s="72" t="s">
        <v>159</v>
      </c>
      <c r="D1863" s="72" t="s">
        <v>160</v>
      </c>
      <c r="E1863" s="72" t="s">
        <v>672</v>
      </c>
      <c r="F1863" s="72" t="s">
        <v>369</v>
      </c>
      <c r="G1863" s="72" t="s">
        <v>696</v>
      </c>
      <c r="H1863" s="72"/>
      <c r="I1863" s="72">
        <v>200</v>
      </c>
      <c r="J1863" s="72"/>
      <c r="K1863" s="72"/>
      <c r="L1863" s="130"/>
    </row>
    <row r="1864" spans="1:12">
      <c r="A1864" s="72" t="s">
        <v>670</v>
      </c>
      <c r="B1864" s="72" t="s">
        <v>671</v>
      </c>
      <c r="C1864" s="72" t="s">
        <v>159</v>
      </c>
      <c r="D1864" s="72" t="s">
        <v>160</v>
      </c>
      <c r="E1864" s="72" t="s">
        <v>673</v>
      </c>
      <c r="F1864" s="72" t="s">
        <v>369</v>
      </c>
      <c r="G1864" s="72" t="s">
        <v>696</v>
      </c>
      <c r="H1864" s="72"/>
      <c r="I1864" s="72"/>
      <c r="J1864" s="72"/>
      <c r="K1864" s="72"/>
      <c r="L1864" s="130"/>
    </row>
    <row r="1865" spans="1:12">
      <c r="A1865" s="72" t="s">
        <v>670</v>
      </c>
      <c r="B1865" s="72" t="s">
        <v>671</v>
      </c>
      <c r="C1865" s="72" t="s">
        <v>159</v>
      </c>
      <c r="D1865" s="72" t="s">
        <v>160</v>
      </c>
      <c r="E1865" s="72" t="s">
        <v>193</v>
      </c>
      <c r="F1865" s="72" t="s">
        <v>369</v>
      </c>
      <c r="G1865" s="72" t="s">
        <v>696</v>
      </c>
      <c r="H1865" s="72"/>
      <c r="I1865" s="72">
        <v>400</v>
      </c>
      <c r="J1865" s="72"/>
      <c r="K1865" s="72"/>
      <c r="L1865" s="130"/>
    </row>
    <row r="1866" spans="1:12">
      <c r="A1866" s="72" t="s">
        <v>670</v>
      </c>
      <c r="B1866" s="72" t="s">
        <v>671</v>
      </c>
      <c r="C1866" s="72" t="s">
        <v>159</v>
      </c>
      <c r="D1866" s="72" t="s">
        <v>160</v>
      </c>
      <c r="E1866" s="72" t="s">
        <v>196</v>
      </c>
      <c r="F1866" s="72" t="s">
        <v>369</v>
      </c>
      <c r="G1866" s="72" t="s">
        <v>696</v>
      </c>
      <c r="H1866" s="72"/>
      <c r="I1866" s="72">
        <v>100</v>
      </c>
      <c r="J1866" s="72"/>
      <c r="K1866" s="72"/>
      <c r="L1866" s="130"/>
    </row>
    <row r="1867" spans="1:12">
      <c r="A1867" s="72" t="s">
        <v>670</v>
      </c>
      <c r="B1867" s="72" t="s">
        <v>671</v>
      </c>
      <c r="C1867" s="72" t="s">
        <v>159</v>
      </c>
      <c r="D1867" s="72" t="s">
        <v>160</v>
      </c>
      <c r="E1867" s="72" t="s">
        <v>199</v>
      </c>
      <c r="F1867" s="72" t="s">
        <v>369</v>
      </c>
      <c r="G1867" s="72" t="s">
        <v>696</v>
      </c>
      <c r="H1867" s="72"/>
      <c r="I1867" s="72">
        <v>200</v>
      </c>
      <c r="J1867" s="72"/>
      <c r="K1867" s="72"/>
      <c r="L1867" s="130"/>
    </row>
    <row r="1868" spans="1:12">
      <c r="A1868" s="72" t="s">
        <v>670</v>
      </c>
      <c r="B1868" s="72" t="s">
        <v>671</v>
      </c>
      <c r="C1868" s="72" t="s">
        <v>159</v>
      </c>
      <c r="D1868" s="72" t="s">
        <v>160</v>
      </c>
      <c r="E1868" s="72" t="s">
        <v>595</v>
      </c>
      <c r="F1868" s="72" t="s">
        <v>369</v>
      </c>
      <c r="G1868" s="72" t="s">
        <v>696</v>
      </c>
      <c r="H1868" s="72"/>
      <c r="I1868" s="72">
        <v>300</v>
      </c>
      <c r="J1868" s="72"/>
      <c r="K1868" s="72"/>
      <c r="L1868" s="130"/>
    </row>
    <row r="1869" spans="1:12">
      <c r="A1869" s="72" t="s">
        <v>670</v>
      </c>
      <c r="B1869" s="72" t="s">
        <v>671</v>
      </c>
      <c r="C1869" s="72" t="s">
        <v>159</v>
      </c>
      <c r="D1869" s="72" t="s">
        <v>160</v>
      </c>
      <c r="E1869" s="72" t="s">
        <v>210</v>
      </c>
      <c r="F1869" s="72" t="s">
        <v>369</v>
      </c>
      <c r="G1869" s="72" t="s">
        <v>696</v>
      </c>
      <c r="H1869" s="72"/>
      <c r="I1869" s="72">
        <v>150</v>
      </c>
      <c r="J1869" s="72"/>
      <c r="K1869" s="72"/>
      <c r="L1869" s="130"/>
    </row>
    <row r="1870" spans="1:12">
      <c r="A1870" s="72" t="s">
        <v>670</v>
      </c>
      <c r="B1870" s="72" t="s">
        <v>671</v>
      </c>
      <c r="C1870" s="72" t="s">
        <v>159</v>
      </c>
      <c r="D1870" s="72" t="s">
        <v>160</v>
      </c>
      <c r="E1870" s="72" t="s">
        <v>339</v>
      </c>
      <c r="F1870" s="72" t="s">
        <v>369</v>
      </c>
      <c r="G1870" s="72" t="s">
        <v>696</v>
      </c>
      <c r="H1870" s="72"/>
      <c r="I1870" s="72">
        <v>100</v>
      </c>
      <c r="J1870" s="72"/>
      <c r="K1870" s="72"/>
      <c r="L1870" s="130"/>
    </row>
    <row r="1871" spans="1:12">
      <c r="A1871" s="72" t="s">
        <v>670</v>
      </c>
      <c r="B1871" s="72" t="s">
        <v>671</v>
      </c>
      <c r="C1871" s="72" t="s">
        <v>159</v>
      </c>
      <c r="D1871" s="72" t="s">
        <v>160</v>
      </c>
      <c r="E1871" s="72" t="s">
        <v>340</v>
      </c>
      <c r="F1871" s="72" t="s">
        <v>369</v>
      </c>
      <c r="G1871" s="72" t="s">
        <v>696</v>
      </c>
      <c r="H1871" s="72"/>
      <c r="I1871" s="72">
        <v>250</v>
      </c>
      <c r="J1871" s="72"/>
      <c r="K1871" s="72"/>
      <c r="L1871" s="130"/>
    </row>
    <row r="1872" spans="1:12">
      <c r="A1872" s="72" t="s">
        <v>670</v>
      </c>
      <c r="B1872" s="72" t="s">
        <v>671</v>
      </c>
      <c r="C1872" s="72" t="s">
        <v>159</v>
      </c>
      <c r="D1872" s="72" t="s">
        <v>160</v>
      </c>
      <c r="E1872" s="72" t="s">
        <v>232</v>
      </c>
      <c r="F1872" s="72" t="s">
        <v>369</v>
      </c>
      <c r="G1872" s="72" t="s">
        <v>696</v>
      </c>
      <c r="H1872" s="72"/>
      <c r="I1872" s="72">
        <v>200</v>
      </c>
      <c r="J1872" s="72"/>
      <c r="K1872" s="72"/>
      <c r="L1872" s="130"/>
    </row>
    <row r="1873" spans="1:12">
      <c r="A1873" s="72" t="s">
        <v>670</v>
      </c>
      <c r="B1873" s="72" t="s">
        <v>671</v>
      </c>
      <c r="C1873" s="72" t="s">
        <v>159</v>
      </c>
      <c r="D1873" s="72" t="s">
        <v>160</v>
      </c>
      <c r="E1873" s="72" t="s">
        <v>236</v>
      </c>
      <c r="F1873" s="72" t="s">
        <v>369</v>
      </c>
      <c r="G1873" s="72" t="s">
        <v>696</v>
      </c>
      <c r="H1873" s="72"/>
      <c r="I1873" s="72">
        <v>225</v>
      </c>
      <c r="J1873" s="72"/>
      <c r="K1873" s="72"/>
      <c r="L1873" s="130"/>
    </row>
    <row r="1874" spans="1:12">
      <c r="A1874" s="72" t="s">
        <v>670</v>
      </c>
      <c r="B1874" s="72" t="s">
        <v>671</v>
      </c>
      <c r="C1874" s="72" t="s">
        <v>159</v>
      </c>
      <c r="D1874" s="72" t="s">
        <v>160</v>
      </c>
      <c r="E1874" s="72" t="s">
        <v>237</v>
      </c>
      <c r="F1874" s="72" t="s">
        <v>369</v>
      </c>
      <c r="G1874" s="72" t="s">
        <v>696</v>
      </c>
      <c r="H1874" s="72"/>
      <c r="I1874" s="72">
        <v>225</v>
      </c>
      <c r="J1874" s="72"/>
      <c r="K1874" s="72"/>
      <c r="L1874" s="130"/>
    </row>
    <row r="1875" spans="1:12">
      <c r="A1875" s="72" t="s">
        <v>670</v>
      </c>
      <c r="B1875" s="72" t="s">
        <v>671</v>
      </c>
      <c r="C1875" s="72" t="s">
        <v>159</v>
      </c>
      <c r="D1875" s="72" t="s">
        <v>160</v>
      </c>
      <c r="E1875" s="72" t="s">
        <v>239</v>
      </c>
      <c r="F1875" s="72" t="s">
        <v>369</v>
      </c>
      <c r="G1875" s="72" t="s">
        <v>696</v>
      </c>
      <c r="H1875" s="72"/>
      <c r="I1875" s="72">
        <v>350</v>
      </c>
      <c r="J1875" s="72"/>
      <c r="K1875" s="72"/>
    </row>
    <row r="1876" spans="1:12">
      <c r="A1876" s="72" t="s">
        <v>670</v>
      </c>
      <c r="B1876" s="72" t="s">
        <v>671</v>
      </c>
      <c r="C1876" s="72" t="s">
        <v>159</v>
      </c>
      <c r="D1876" s="72" t="s">
        <v>160</v>
      </c>
      <c r="E1876" s="72" t="s">
        <v>378</v>
      </c>
      <c r="F1876" s="72" t="s">
        <v>369</v>
      </c>
      <c r="G1876" s="72" t="s">
        <v>696</v>
      </c>
      <c r="H1876" s="72"/>
      <c r="I1876" s="72">
        <v>350</v>
      </c>
      <c r="J1876" s="72"/>
      <c r="K1876" s="72"/>
    </row>
    <row r="1877" spans="1:12">
      <c r="A1877" s="72" t="s">
        <v>670</v>
      </c>
      <c r="B1877" s="72" t="s">
        <v>671</v>
      </c>
      <c r="C1877" s="72" t="s">
        <v>159</v>
      </c>
      <c r="D1877" s="72" t="s">
        <v>160</v>
      </c>
      <c r="E1877" s="72" t="s">
        <v>491</v>
      </c>
      <c r="F1877" s="72" t="s">
        <v>369</v>
      </c>
      <c r="G1877" s="72" t="s">
        <v>696</v>
      </c>
      <c r="H1877" s="72"/>
      <c r="I1877" s="72">
        <v>350</v>
      </c>
      <c r="J1877" s="72"/>
      <c r="K1877" s="72"/>
    </row>
    <row r="1878" spans="1:12">
      <c r="A1878" s="72" t="s">
        <v>670</v>
      </c>
      <c r="B1878" s="72" t="s">
        <v>671</v>
      </c>
      <c r="C1878" s="72" t="s">
        <v>159</v>
      </c>
      <c r="D1878" s="72" t="s">
        <v>160</v>
      </c>
      <c r="E1878" s="72" t="s">
        <v>266</v>
      </c>
      <c r="F1878" s="72" t="s">
        <v>369</v>
      </c>
      <c r="G1878" s="72" t="s">
        <v>696</v>
      </c>
      <c r="H1878" s="72"/>
      <c r="I1878" s="72">
        <v>200</v>
      </c>
      <c r="J1878" s="72"/>
      <c r="K1878" s="72"/>
    </row>
    <row r="1879" spans="1:12">
      <c r="A1879" s="72" t="s">
        <v>670</v>
      </c>
      <c r="B1879" s="72" t="s">
        <v>671</v>
      </c>
      <c r="C1879" s="72" t="s">
        <v>159</v>
      </c>
      <c r="D1879" s="72" t="s">
        <v>160</v>
      </c>
      <c r="E1879" s="72" t="s">
        <v>492</v>
      </c>
      <c r="F1879" s="72" t="s">
        <v>369</v>
      </c>
      <c r="G1879" s="72" t="s">
        <v>696</v>
      </c>
      <c r="H1879" s="72"/>
      <c r="I1879" s="72">
        <v>120</v>
      </c>
      <c r="J1879" s="72"/>
      <c r="K1879" s="72"/>
    </row>
    <row r="1880" spans="1:12">
      <c r="A1880" s="72" t="s">
        <v>670</v>
      </c>
      <c r="B1880" s="72" t="s">
        <v>671</v>
      </c>
      <c r="C1880" s="72" t="s">
        <v>159</v>
      </c>
      <c r="D1880" s="72" t="s">
        <v>160</v>
      </c>
      <c r="E1880" s="72" t="s">
        <v>274</v>
      </c>
      <c r="F1880" s="72" t="s">
        <v>369</v>
      </c>
      <c r="G1880" s="72" t="s">
        <v>696</v>
      </c>
      <c r="H1880" s="72"/>
      <c r="I1880" s="72">
        <v>500</v>
      </c>
      <c r="J1880" s="72"/>
      <c r="K1880" s="72"/>
    </row>
    <row r="1881" spans="1:12">
      <c r="A1881" s="72" t="s">
        <v>670</v>
      </c>
      <c r="B1881" s="72" t="s">
        <v>671</v>
      </c>
      <c r="C1881" s="72" t="s">
        <v>159</v>
      </c>
      <c r="D1881" s="72" t="s">
        <v>160</v>
      </c>
      <c r="E1881" s="72" t="s">
        <v>278</v>
      </c>
      <c r="F1881" s="72" t="s">
        <v>369</v>
      </c>
      <c r="G1881" s="72" t="s">
        <v>696</v>
      </c>
      <c r="H1881" s="72"/>
      <c r="I1881" s="72">
        <v>200</v>
      </c>
      <c r="J1881" s="72"/>
      <c r="K1881" s="72"/>
    </row>
    <row r="1882" spans="1:12">
      <c r="A1882" s="72" t="s">
        <v>670</v>
      </c>
      <c r="B1882" s="72" t="s">
        <v>671</v>
      </c>
      <c r="C1882" s="72" t="s">
        <v>159</v>
      </c>
      <c r="D1882" s="72" t="s">
        <v>160</v>
      </c>
      <c r="E1882" s="72" t="s">
        <v>279</v>
      </c>
      <c r="F1882" s="72" t="s">
        <v>369</v>
      </c>
      <c r="G1882" s="72" t="s">
        <v>696</v>
      </c>
      <c r="H1882" s="72"/>
      <c r="I1882" s="72">
        <v>200</v>
      </c>
      <c r="J1882" s="72"/>
      <c r="K1882" s="72"/>
    </row>
    <row r="1883" spans="1:12">
      <c r="A1883" s="72" t="s">
        <v>670</v>
      </c>
      <c r="B1883" s="72" t="s">
        <v>671</v>
      </c>
      <c r="C1883" s="72" t="s">
        <v>159</v>
      </c>
      <c r="D1883" s="72" t="s">
        <v>165</v>
      </c>
      <c r="E1883" s="72" t="s">
        <v>171</v>
      </c>
      <c r="F1883" s="72" t="s">
        <v>293</v>
      </c>
      <c r="G1883" s="72" t="s">
        <v>696</v>
      </c>
      <c r="H1883" s="72"/>
      <c r="I1883" s="72">
        <v>500</v>
      </c>
      <c r="J1883" s="72"/>
      <c r="K1883" s="72"/>
    </row>
    <row r="1884" spans="1:12">
      <c r="A1884" s="72" t="s">
        <v>670</v>
      </c>
      <c r="B1884" s="72" t="s">
        <v>671</v>
      </c>
      <c r="C1884" s="72" t="s">
        <v>159</v>
      </c>
      <c r="D1884" s="72" t="s">
        <v>160</v>
      </c>
      <c r="E1884" s="72" t="s">
        <v>352</v>
      </c>
      <c r="F1884" s="72" t="s">
        <v>293</v>
      </c>
      <c r="G1884" s="72" t="s">
        <v>696</v>
      </c>
      <c r="H1884" s="72"/>
      <c r="I1884" s="72">
        <v>200</v>
      </c>
      <c r="J1884" s="72"/>
      <c r="K1884" s="72"/>
    </row>
    <row r="1885" spans="1:12">
      <c r="A1885" s="72" t="s">
        <v>670</v>
      </c>
      <c r="B1885" s="72" t="s">
        <v>671</v>
      </c>
      <c r="C1885" s="72" t="s">
        <v>159</v>
      </c>
      <c r="D1885" s="72" t="s">
        <v>160</v>
      </c>
      <c r="E1885" s="72" t="s">
        <v>326</v>
      </c>
      <c r="F1885" s="72" t="s">
        <v>293</v>
      </c>
      <c r="G1885" s="72" t="s">
        <v>696</v>
      </c>
      <c r="H1885" s="72"/>
      <c r="I1885" s="72">
        <v>200</v>
      </c>
      <c r="J1885" s="72"/>
      <c r="K1885" s="72"/>
    </row>
    <row r="1886" spans="1:12">
      <c r="A1886" s="72" t="s">
        <v>670</v>
      </c>
      <c r="B1886" s="72" t="s">
        <v>671</v>
      </c>
      <c r="C1886" s="72" t="s">
        <v>159</v>
      </c>
      <c r="D1886" s="72" t="s">
        <v>165</v>
      </c>
      <c r="E1886" s="72" t="s">
        <v>191</v>
      </c>
      <c r="F1886" s="72" t="s">
        <v>293</v>
      </c>
      <c r="G1886" s="72" t="s">
        <v>696</v>
      </c>
      <c r="H1886" s="72"/>
      <c r="I1886" s="72">
        <v>1300</v>
      </c>
      <c r="J1886" s="72"/>
      <c r="K1886" s="72"/>
    </row>
    <row r="1887" spans="1:12">
      <c r="A1887" s="72" t="s">
        <v>670</v>
      </c>
      <c r="B1887" s="72" t="s">
        <v>671</v>
      </c>
      <c r="C1887" s="72" t="s">
        <v>159</v>
      </c>
      <c r="D1887" s="72" t="s">
        <v>204</v>
      </c>
      <c r="E1887" s="72" t="s">
        <v>292</v>
      </c>
      <c r="F1887" s="72" t="s">
        <v>293</v>
      </c>
      <c r="G1887" s="72" t="s">
        <v>696</v>
      </c>
      <c r="H1887" s="72"/>
      <c r="I1887" s="72">
        <v>150</v>
      </c>
      <c r="J1887" s="72"/>
      <c r="K1887" s="72"/>
    </row>
    <row r="1888" spans="1:12">
      <c r="A1888" s="72" t="s">
        <v>670</v>
      </c>
      <c r="B1888" s="72" t="s">
        <v>671</v>
      </c>
      <c r="C1888" s="72" t="s">
        <v>159</v>
      </c>
      <c r="D1888" s="72" t="s">
        <v>169</v>
      </c>
      <c r="E1888" s="72" t="s">
        <v>198</v>
      </c>
      <c r="F1888" s="72" t="s">
        <v>293</v>
      </c>
      <c r="G1888" s="72" t="s">
        <v>696</v>
      </c>
      <c r="H1888" s="72"/>
      <c r="I1888" s="72">
        <v>0</v>
      </c>
      <c r="J1888" s="72"/>
      <c r="K1888" s="72"/>
    </row>
    <row r="1889" spans="1:11">
      <c r="A1889" s="72" t="s">
        <v>670</v>
      </c>
      <c r="B1889" s="72" t="s">
        <v>671</v>
      </c>
      <c r="C1889" s="72" t="s">
        <v>159</v>
      </c>
      <c r="D1889" s="72" t="s">
        <v>204</v>
      </c>
      <c r="E1889" s="72" t="s">
        <v>205</v>
      </c>
      <c r="F1889" s="72" t="s">
        <v>293</v>
      </c>
      <c r="G1889" s="72" t="s">
        <v>696</v>
      </c>
      <c r="H1889" s="72"/>
      <c r="I1889" s="72">
        <v>50</v>
      </c>
      <c r="J1889" s="72"/>
      <c r="K1889" s="72"/>
    </row>
    <row r="1890" spans="1:11">
      <c r="A1890" s="72" t="s">
        <v>670</v>
      </c>
      <c r="B1890" s="72" t="s">
        <v>671</v>
      </c>
      <c r="C1890" s="72" t="s">
        <v>159</v>
      </c>
      <c r="D1890" s="72" t="s">
        <v>160</v>
      </c>
      <c r="E1890" s="72" t="s">
        <v>328</v>
      </c>
      <c r="F1890" s="72" t="s">
        <v>293</v>
      </c>
      <c r="G1890" s="72" t="s">
        <v>696</v>
      </c>
      <c r="H1890" s="72"/>
      <c r="I1890" s="72">
        <v>200</v>
      </c>
      <c r="J1890" s="72"/>
      <c r="K1890" s="72"/>
    </row>
    <row r="1891" spans="1:11">
      <c r="A1891" s="72" t="s">
        <v>670</v>
      </c>
      <c r="B1891" s="72" t="s">
        <v>671</v>
      </c>
      <c r="C1891" s="72" t="s">
        <v>159</v>
      </c>
      <c r="D1891" s="72" t="s">
        <v>204</v>
      </c>
      <c r="E1891" s="72" t="s">
        <v>250</v>
      </c>
      <c r="F1891" s="72" t="s">
        <v>293</v>
      </c>
      <c r="G1891" s="72" t="s">
        <v>696</v>
      </c>
      <c r="H1891" s="72"/>
      <c r="I1891" s="72">
        <v>50</v>
      </c>
      <c r="J1891" s="72"/>
      <c r="K1891" s="72"/>
    </row>
    <row r="1892" spans="1:11">
      <c r="A1892" s="72" t="s">
        <v>670</v>
      </c>
      <c r="B1892" s="72" t="s">
        <v>671</v>
      </c>
      <c r="C1892" s="72" t="s">
        <v>159</v>
      </c>
      <c r="D1892" s="72" t="s">
        <v>204</v>
      </c>
      <c r="E1892" s="72" t="s">
        <v>255</v>
      </c>
      <c r="F1892" s="72" t="s">
        <v>293</v>
      </c>
      <c r="G1892" s="72" t="s">
        <v>696</v>
      </c>
      <c r="H1892" s="72"/>
      <c r="I1892" s="72">
        <v>0</v>
      </c>
      <c r="J1892" s="72"/>
      <c r="K1892" s="72"/>
    </row>
    <row r="1893" spans="1:11">
      <c r="A1893" s="72" t="s">
        <v>670</v>
      </c>
      <c r="B1893" s="72" t="s">
        <v>671</v>
      </c>
      <c r="C1893" s="72" t="s">
        <v>159</v>
      </c>
      <c r="D1893" s="72" t="s">
        <v>204</v>
      </c>
      <c r="E1893" s="72" t="s">
        <v>250</v>
      </c>
      <c r="F1893" s="72" t="s">
        <v>205</v>
      </c>
      <c r="G1893" s="72" t="s">
        <v>696</v>
      </c>
      <c r="H1893" s="72"/>
      <c r="I1893" s="72">
        <v>50</v>
      </c>
      <c r="J1893" s="72"/>
      <c r="K1893" s="72"/>
    </row>
    <row r="1894" spans="1:11">
      <c r="A1894" s="72" t="s">
        <v>670</v>
      </c>
      <c r="B1894" s="72" t="s">
        <v>671</v>
      </c>
      <c r="C1894" s="72" t="s">
        <v>159</v>
      </c>
      <c r="D1894" s="72" t="s">
        <v>204</v>
      </c>
      <c r="E1894" s="72" t="s">
        <v>255</v>
      </c>
      <c r="F1894" s="72" t="s">
        <v>205</v>
      </c>
      <c r="G1894" s="72" t="s">
        <v>696</v>
      </c>
      <c r="H1894" s="72"/>
      <c r="I1894" s="72">
        <v>0</v>
      </c>
      <c r="J1894" s="72"/>
      <c r="K1894" s="72"/>
    </row>
    <row r="1895" spans="1:11">
      <c r="A1895" s="72" t="s">
        <v>670</v>
      </c>
      <c r="B1895" s="72" t="s">
        <v>671</v>
      </c>
      <c r="C1895" s="72" t="s">
        <v>159</v>
      </c>
      <c r="D1895" s="72" t="s">
        <v>160</v>
      </c>
      <c r="E1895" s="72" t="s">
        <v>176</v>
      </c>
      <c r="F1895" s="72" t="s">
        <v>295</v>
      </c>
      <c r="G1895" s="72" t="s">
        <v>696</v>
      </c>
      <c r="H1895" s="72"/>
      <c r="I1895" s="72">
        <v>1700</v>
      </c>
      <c r="J1895" s="72"/>
      <c r="K1895" s="72"/>
    </row>
    <row r="1896" spans="1:11">
      <c r="A1896" s="72" t="s">
        <v>670</v>
      </c>
      <c r="B1896" s="72" t="s">
        <v>671</v>
      </c>
      <c r="C1896" s="72" t="s">
        <v>159</v>
      </c>
      <c r="D1896" s="72" t="s">
        <v>160</v>
      </c>
      <c r="E1896" s="72" t="s">
        <v>179</v>
      </c>
      <c r="F1896" s="72" t="s">
        <v>295</v>
      </c>
      <c r="G1896" s="72" t="s">
        <v>696</v>
      </c>
      <c r="H1896" s="72"/>
      <c r="I1896" s="72">
        <v>875</v>
      </c>
      <c r="J1896" s="72"/>
      <c r="K1896" s="72"/>
    </row>
    <row r="1897" spans="1:11">
      <c r="A1897" s="72" t="s">
        <v>670</v>
      </c>
      <c r="B1897" s="72" t="s">
        <v>671</v>
      </c>
      <c r="C1897" s="72" t="s">
        <v>159</v>
      </c>
      <c r="D1897" s="72" t="s">
        <v>160</v>
      </c>
      <c r="E1897" s="72" t="s">
        <v>179</v>
      </c>
      <c r="F1897" s="72" t="s">
        <v>295</v>
      </c>
      <c r="G1897" s="72" t="s">
        <v>696</v>
      </c>
      <c r="H1897" s="72"/>
      <c r="I1897" s="72"/>
      <c r="J1897" s="72"/>
      <c r="K1897" s="72"/>
    </row>
    <row r="1898" spans="1:11">
      <c r="A1898" s="72" t="s">
        <v>670</v>
      </c>
      <c r="B1898" s="72" t="s">
        <v>671</v>
      </c>
      <c r="C1898" s="72" t="s">
        <v>159</v>
      </c>
      <c r="D1898" s="72" t="s">
        <v>160</v>
      </c>
      <c r="E1898" s="72" t="s">
        <v>674</v>
      </c>
      <c r="F1898" s="72" t="s">
        <v>295</v>
      </c>
      <c r="G1898" s="72" t="s">
        <v>696</v>
      </c>
      <c r="H1898" s="72"/>
      <c r="I1898" s="72">
        <v>0</v>
      </c>
      <c r="J1898" s="72"/>
      <c r="K1898" s="72"/>
    </row>
    <row r="1899" spans="1:11">
      <c r="A1899" s="72" t="s">
        <v>670</v>
      </c>
      <c r="B1899" s="72" t="s">
        <v>671</v>
      </c>
      <c r="C1899" s="72" t="s">
        <v>159</v>
      </c>
      <c r="D1899" s="72" t="s">
        <v>160</v>
      </c>
      <c r="E1899" s="72" t="s">
        <v>352</v>
      </c>
      <c r="F1899" s="72" t="s">
        <v>295</v>
      </c>
      <c r="G1899" s="72" t="s">
        <v>696</v>
      </c>
      <c r="H1899" s="72"/>
      <c r="I1899" s="72">
        <v>150</v>
      </c>
      <c r="J1899" s="72"/>
      <c r="K1899" s="72"/>
    </row>
    <row r="1900" spans="1:11">
      <c r="A1900" s="72" t="s">
        <v>670</v>
      </c>
      <c r="B1900" s="72" t="s">
        <v>671</v>
      </c>
      <c r="C1900" s="72" t="s">
        <v>159</v>
      </c>
      <c r="D1900" s="72" t="s">
        <v>160</v>
      </c>
      <c r="E1900" s="72" t="s">
        <v>326</v>
      </c>
      <c r="F1900" s="72" t="s">
        <v>295</v>
      </c>
      <c r="G1900" s="72" t="s">
        <v>696</v>
      </c>
      <c r="H1900" s="72"/>
      <c r="I1900" s="72">
        <v>150</v>
      </c>
      <c r="J1900" s="72"/>
      <c r="K1900" s="72"/>
    </row>
    <row r="1901" spans="1:11">
      <c r="A1901" s="72" t="s">
        <v>670</v>
      </c>
      <c r="B1901" s="72" t="s">
        <v>671</v>
      </c>
      <c r="C1901" s="72" t="s">
        <v>159</v>
      </c>
      <c r="D1901" s="72" t="s">
        <v>160</v>
      </c>
      <c r="E1901" s="72" t="s">
        <v>328</v>
      </c>
      <c r="F1901" s="72" t="s">
        <v>295</v>
      </c>
      <c r="G1901" s="72" t="s">
        <v>696</v>
      </c>
      <c r="H1901" s="72"/>
      <c r="I1901" s="72">
        <v>150</v>
      </c>
      <c r="J1901" s="72"/>
      <c r="K1901" s="72"/>
    </row>
    <row r="1902" spans="1:11">
      <c r="A1902" s="72" t="s">
        <v>670</v>
      </c>
      <c r="B1902" s="72" t="s">
        <v>671</v>
      </c>
      <c r="C1902" s="72" t="s">
        <v>159</v>
      </c>
      <c r="D1902" s="72" t="s">
        <v>160</v>
      </c>
      <c r="E1902" s="72" t="s">
        <v>220</v>
      </c>
      <c r="F1902" s="72" t="s">
        <v>295</v>
      </c>
      <c r="G1902" s="72" t="s">
        <v>696</v>
      </c>
      <c r="H1902" s="72"/>
      <c r="I1902" s="72">
        <v>375</v>
      </c>
      <c r="J1902" s="72"/>
      <c r="K1902" s="72"/>
    </row>
    <row r="1903" spans="1:11">
      <c r="A1903" s="72" t="s">
        <v>670</v>
      </c>
      <c r="B1903" s="72" t="s">
        <v>671</v>
      </c>
      <c r="C1903" s="72" t="s">
        <v>159</v>
      </c>
      <c r="D1903" s="72" t="s">
        <v>160</v>
      </c>
      <c r="E1903" s="72" t="s">
        <v>248</v>
      </c>
      <c r="F1903" s="72" t="s">
        <v>295</v>
      </c>
      <c r="G1903" s="72" t="s">
        <v>696</v>
      </c>
      <c r="H1903" s="72"/>
      <c r="I1903" s="72">
        <v>100</v>
      </c>
      <c r="J1903" s="72"/>
      <c r="K1903" s="72"/>
    </row>
    <row r="1904" spans="1:11">
      <c r="A1904" s="72" t="s">
        <v>670</v>
      </c>
      <c r="B1904" s="72" t="s">
        <v>671</v>
      </c>
      <c r="C1904" s="72" t="s">
        <v>159</v>
      </c>
      <c r="D1904" s="72" t="s">
        <v>160</v>
      </c>
      <c r="E1904" s="72" t="s">
        <v>273</v>
      </c>
      <c r="F1904" s="72" t="s">
        <v>295</v>
      </c>
      <c r="G1904" s="72" t="s">
        <v>696</v>
      </c>
      <c r="H1904" s="72"/>
      <c r="I1904" s="72">
        <v>375</v>
      </c>
      <c r="J1904" s="72"/>
      <c r="K1904" s="72"/>
    </row>
    <row r="1905" spans="1:11">
      <c r="A1905" s="72" t="s">
        <v>670</v>
      </c>
      <c r="B1905" s="72" t="s">
        <v>671</v>
      </c>
      <c r="C1905" s="72" t="s">
        <v>159</v>
      </c>
      <c r="D1905" s="72" t="s">
        <v>160</v>
      </c>
      <c r="E1905" s="72" t="s">
        <v>276</v>
      </c>
      <c r="F1905" s="72" t="s">
        <v>295</v>
      </c>
      <c r="G1905" s="72" t="s">
        <v>696</v>
      </c>
      <c r="H1905" s="72"/>
      <c r="I1905" s="72">
        <v>100</v>
      </c>
      <c r="J1905" s="72"/>
      <c r="K1905" s="72"/>
    </row>
    <row r="1906" spans="1:11">
      <c r="A1906" s="72" t="s">
        <v>670</v>
      </c>
      <c r="B1906" s="72" t="s">
        <v>671</v>
      </c>
      <c r="C1906" s="72" t="s">
        <v>159</v>
      </c>
      <c r="D1906" s="72" t="s">
        <v>160</v>
      </c>
      <c r="E1906" s="72" t="s">
        <v>277</v>
      </c>
      <c r="F1906" s="72" t="s">
        <v>295</v>
      </c>
      <c r="G1906" s="72" t="s">
        <v>696</v>
      </c>
      <c r="H1906" s="72"/>
      <c r="I1906" s="72">
        <v>250</v>
      </c>
      <c r="J1906" s="72"/>
      <c r="K1906" s="72"/>
    </row>
    <row r="1907" spans="1:11">
      <c r="A1907" s="72" t="s">
        <v>670</v>
      </c>
      <c r="B1907" s="72" t="s">
        <v>671</v>
      </c>
      <c r="C1907" s="72" t="s">
        <v>159</v>
      </c>
      <c r="D1907" s="72" t="s">
        <v>160</v>
      </c>
      <c r="E1907" s="72" t="s">
        <v>173</v>
      </c>
      <c r="F1907" s="72" t="s">
        <v>285</v>
      </c>
      <c r="G1907" s="72" t="s">
        <v>696</v>
      </c>
      <c r="H1907" s="72"/>
      <c r="I1907" s="72">
        <v>575</v>
      </c>
      <c r="J1907" s="72"/>
      <c r="K1907" s="72"/>
    </row>
    <row r="1908" spans="1:11">
      <c r="A1908" s="72" t="s">
        <v>670</v>
      </c>
      <c r="B1908" s="72" t="s">
        <v>671</v>
      </c>
      <c r="C1908" s="72" t="s">
        <v>159</v>
      </c>
      <c r="D1908" s="72" t="s">
        <v>160</v>
      </c>
      <c r="E1908" s="72" t="s">
        <v>174</v>
      </c>
      <c r="F1908" s="72" t="s">
        <v>285</v>
      </c>
      <c r="G1908" s="72" t="s">
        <v>696</v>
      </c>
      <c r="H1908" s="72"/>
      <c r="I1908" s="72">
        <v>200</v>
      </c>
      <c r="J1908" s="72"/>
      <c r="K1908" s="72"/>
    </row>
    <row r="1909" spans="1:11">
      <c r="A1909" s="72" t="s">
        <v>670</v>
      </c>
      <c r="B1909" s="72" t="s">
        <v>671</v>
      </c>
      <c r="C1909" s="72" t="s">
        <v>159</v>
      </c>
      <c r="D1909" s="72" t="s">
        <v>160</v>
      </c>
      <c r="E1909" s="72" t="s">
        <v>175</v>
      </c>
      <c r="F1909" s="72" t="s">
        <v>285</v>
      </c>
      <c r="G1909" s="72" t="s">
        <v>696</v>
      </c>
      <c r="H1909" s="72"/>
      <c r="I1909" s="72">
        <v>325</v>
      </c>
      <c r="J1909" s="72"/>
      <c r="K1909" s="72"/>
    </row>
    <row r="1910" spans="1:11">
      <c r="A1910" s="72" t="s">
        <v>670</v>
      </c>
      <c r="B1910" s="72" t="s">
        <v>671</v>
      </c>
      <c r="C1910" s="72" t="s">
        <v>159</v>
      </c>
      <c r="D1910" s="72" t="s">
        <v>160</v>
      </c>
      <c r="E1910" s="72" t="s">
        <v>176</v>
      </c>
      <c r="F1910" s="72" t="s">
        <v>285</v>
      </c>
      <c r="G1910" s="72" t="s">
        <v>696</v>
      </c>
      <c r="H1910" s="72"/>
      <c r="I1910" s="72">
        <v>1850</v>
      </c>
      <c r="J1910" s="72"/>
      <c r="K1910" s="72"/>
    </row>
    <row r="1911" spans="1:11">
      <c r="A1911" s="72" t="s">
        <v>670</v>
      </c>
      <c r="B1911" s="72" t="s">
        <v>671</v>
      </c>
      <c r="C1911" s="72" t="s">
        <v>159</v>
      </c>
      <c r="D1911" s="72" t="s">
        <v>160</v>
      </c>
      <c r="E1911" s="72" t="s">
        <v>179</v>
      </c>
      <c r="F1911" s="72" t="s">
        <v>285</v>
      </c>
      <c r="G1911" s="72" t="s">
        <v>696</v>
      </c>
      <c r="H1911" s="72"/>
      <c r="I1911" s="72">
        <v>875</v>
      </c>
      <c r="J1911" s="72"/>
      <c r="K1911" s="72"/>
    </row>
    <row r="1912" spans="1:11">
      <c r="A1912" s="72" t="s">
        <v>670</v>
      </c>
      <c r="B1912" s="72" t="s">
        <v>671</v>
      </c>
      <c r="C1912" s="72" t="s">
        <v>159</v>
      </c>
      <c r="D1912" s="72" t="s">
        <v>160</v>
      </c>
      <c r="E1912" s="72" t="s">
        <v>382</v>
      </c>
      <c r="F1912" s="72" t="s">
        <v>285</v>
      </c>
      <c r="G1912" s="72" t="s">
        <v>696</v>
      </c>
      <c r="H1912" s="72"/>
      <c r="I1912" s="72">
        <v>350</v>
      </c>
      <c r="J1912" s="72"/>
      <c r="K1912" s="72"/>
    </row>
    <row r="1913" spans="1:11">
      <c r="A1913" s="72" t="s">
        <v>670</v>
      </c>
      <c r="B1913" s="72" t="s">
        <v>671</v>
      </c>
      <c r="C1913" s="72" t="s">
        <v>159</v>
      </c>
      <c r="D1913" s="72" t="s">
        <v>160</v>
      </c>
      <c r="E1913" s="72" t="s">
        <v>181</v>
      </c>
      <c r="F1913" s="72" t="s">
        <v>285</v>
      </c>
      <c r="G1913" s="72" t="s">
        <v>696</v>
      </c>
      <c r="H1913" s="72"/>
      <c r="I1913" s="72">
        <v>0</v>
      </c>
      <c r="J1913" s="72"/>
      <c r="K1913" s="72"/>
    </row>
    <row r="1914" spans="1:11">
      <c r="A1914" s="72" t="s">
        <v>670</v>
      </c>
      <c r="B1914" s="72" t="s">
        <v>671</v>
      </c>
      <c r="C1914" s="72" t="s">
        <v>159</v>
      </c>
      <c r="D1914" s="72" t="s">
        <v>160</v>
      </c>
      <c r="E1914" s="72" t="s">
        <v>303</v>
      </c>
      <c r="F1914" s="72" t="s">
        <v>285</v>
      </c>
      <c r="G1914" s="72" t="s">
        <v>696</v>
      </c>
      <c r="H1914" s="72"/>
      <c r="I1914" s="72">
        <v>350</v>
      </c>
      <c r="J1914" s="72"/>
      <c r="K1914" s="72"/>
    </row>
    <row r="1915" spans="1:11">
      <c r="A1915" s="72" t="s">
        <v>670</v>
      </c>
      <c r="B1915" s="72" t="s">
        <v>671</v>
      </c>
      <c r="C1915" s="72" t="s">
        <v>159</v>
      </c>
      <c r="D1915" s="72" t="s">
        <v>160</v>
      </c>
      <c r="E1915" s="72" t="s">
        <v>675</v>
      </c>
      <c r="F1915" s="72" t="s">
        <v>285</v>
      </c>
      <c r="G1915" s="72" t="s">
        <v>696</v>
      </c>
      <c r="H1915" s="72"/>
      <c r="I1915" s="72"/>
      <c r="J1915" s="72"/>
      <c r="K1915" s="72"/>
    </row>
    <row r="1916" spans="1:11">
      <c r="A1916" s="72" t="s">
        <v>670</v>
      </c>
      <c r="B1916" s="72" t="s">
        <v>671</v>
      </c>
      <c r="C1916" s="72" t="s">
        <v>159</v>
      </c>
      <c r="D1916" s="72" t="s">
        <v>160</v>
      </c>
      <c r="E1916" s="72" t="s">
        <v>200</v>
      </c>
      <c r="F1916" s="72" t="s">
        <v>285</v>
      </c>
      <c r="G1916" s="72" t="s">
        <v>696</v>
      </c>
      <c r="H1916" s="72"/>
      <c r="I1916" s="72">
        <v>225</v>
      </c>
      <c r="J1916" s="72"/>
      <c r="K1916" s="72"/>
    </row>
    <row r="1917" spans="1:11">
      <c r="A1917" s="72" t="s">
        <v>670</v>
      </c>
      <c r="B1917" s="72" t="s">
        <v>671</v>
      </c>
      <c r="C1917" s="72" t="s">
        <v>159</v>
      </c>
      <c r="D1917" s="72" t="s">
        <v>160</v>
      </c>
      <c r="E1917" s="72" t="s">
        <v>201</v>
      </c>
      <c r="F1917" s="72" t="s">
        <v>285</v>
      </c>
      <c r="G1917" s="72" t="s">
        <v>696</v>
      </c>
      <c r="H1917" s="72"/>
      <c r="I1917" s="72">
        <v>500</v>
      </c>
      <c r="J1917" s="72"/>
      <c r="K1917" s="72"/>
    </row>
    <row r="1918" spans="1:11">
      <c r="A1918" s="72" t="s">
        <v>670</v>
      </c>
      <c r="B1918" s="72" t="s">
        <v>671</v>
      </c>
      <c r="C1918" s="72" t="s">
        <v>159</v>
      </c>
      <c r="D1918" s="72" t="s">
        <v>160</v>
      </c>
      <c r="E1918" s="72" t="s">
        <v>383</v>
      </c>
      <c r="F1918" s="72" t="s">
        <v>285</v>
      </c>
      <c r="G1918" s="72" t="s">
        <v>696</v>
      </c>
      <c r="H1918" s="72"/>
      <c r="I1918" s="72">
        <v>375</v>
      </c>
      <c r="J1918" s="72"/>
      <c r="K1918" s="72"/>
    </row>
    <row r="1919" spans="1:11">
      <c r="A1919" s="72" t="s">
        <v>670</v>
      </c>
      <c r="B1919" s="72" t="s">
        <v>671</v>
      </c>
      <c r="C1919" s="72" t="s">
        <v>159</v>
      </c>
      <c r="D1919" s="72" t="s">
        <v>160</v>
      </c>
      <c r="E1919" s="72" t="s">
        <v>297</v>
      </c>
      <c r="F1919" s="72" t="s">
        <v>285</v>
      </c>
      <c r="G1919" s="72" t="s">
        <v>696</v>
      </c>
      <c r="H1919" s="72"/>
      <c r="I1919" s="72">
        <v>200</v>
      </c>
      <c r="J1919" s="72"/>
      <c r="K1919" s="72"/>
    </row>
    <row r="1920" spans="1:11">
      <c r="A1920" s="72" t="s">
        <v>670</v>
      </c>
      <c r="B1920" s="72" t="s">
        <v>671</v>
      </c>
      <c r="C1920" s="72" t="s">
        <v>159</v>
      </c>
      <c r="D1920" s="72" t="s">
        <v>160</v>
      </c>
      <c r="E1920" s="72" t="s">
        <v>384</v>
      </c>
      <c r="F1920" s="72" t="s">
        <v>285</v>
      </c>
      <c r="G1920" s="72" t="s">
        <v>696</v>
      </c>
      <c r="H1920" s="72"/>
      <c r="I1920" s="72">
        <v>650</v>
      </c>
      <c r="J1920" s="72"/>
      <c r="K1920" s="72"/>
    </row>
    <row r="1921" spans="1:11">
      <c r="A1921" s="72" t="s">
        <v>670</v>
      </c>
      <c r="B1921" s="72" t="s">
        <v>671</v>
      </c>
      <c r="C1921" s="72" t="s">
        <v>159</v>
      </c>
      <c r="D1921" s="72" t="s">
        <v>160</v>
      </c>
      <c r="E1921" s="72" t="s">
        <v>220</v>
      </c>
      <c r="F1921" s="72" t="s">
        <v>285</v>
      </c>
      <c r="G1921" s="72" t="s">
        <v>696</v>
      </c>
      <c r="H1921" s="72"/>
      <c r="I1921" s="72">
        <v>375</v>
      </c>
      <c r="J1921" s="72"/>
      <c r="K1921" s="72"/>
    </row>
    <row r="1922" spans="1:11">
      <c r="A1922" s="72" t="s">
        <v>670</v>
      </c>
      <c r="B1922" s="72" t="s">
        <v>671</v>
      </c>
      <c r="C1922" s="72" t="s">
        <v>159</v>
      </c>
      <c r="D1922" s="72" t="s">
        <v>160</v>
      </c>
      <c r="E1922" s="72" t="s">
        <v>221</v>
      </c>
      <c r="F1922" s="72" t="s">
        <v>285</v>
      </c>
      <c r="G1922" s="72" t="s">
        <v>696</v>
      </c>
      <c r="H1922" s="72"/>
      <c r="I1922" s="72">
        <v>250</v>
      </c>
      <c r="J1922" s="72"/>
      <c r="K1922" s="72"/>
    </row>
    <row r="1923" spans="1:11">
      <c r="A1923" s="72" t="s">
        <v>670</v>
      </c>
      <c r="B1923" s="72" t="s">
        <v>671</v>
      </c>
      <c r="C1923" s="72" t="s">
        <v>159</v>
      </c>
      <c r="D1923" s="72" t="s">
        <v>160</v>
      </c>
      <c r="E1923" s="72" t="s">
        <v>248</v>
      </c>
      <c r="F1923" s="72" t="s">
        <v>285</v>
      </c>
      <c r="G1923" s="72" t="s">
        <v>696</v>
      </c>
      <c r="H1923" s="72"/>
      <c r="I1923" s="72">
        <v>100</v>
      </c>
      <c r="J1923" s="72"/>
      <c r="K1923" s="72"/>
    </row>
    <row r="1924" spans="1:11">
      <c r="A1924" s="72" t="s">
        <v>670</v>
      </c>
      <c r="B1924" s="72" t="s">
        <v>671</v>
      </c>
      <c r="C1924" s="72" t="s">
        <v>159</v>
      </c>
      <c r="D1924" s="72" t="s">
        <v>160</v>
      </c>
      <c r="E1924" s="72" t="s">
        <v>253</v>
      </c>
      <c r="F1924" s="72" t="s">
        <v>285</v>
      </c>
      <c r="G1924" s="72" t="s">
        <v>696</v>
      </c>
      <c r="H1924" s="72"/>
      <c r="I1924" s="72">
        <v>375</v>
      </c>
      <c r="J1924" s="72"/>
      <c r="K1924" s="72"/>
    </row>
    <row r="1925" spans="1:11">
      <c r="A1925" s="72" t="s">
        <v>670</v>
      </c>
      <c r="B1925" s="72" t="s">
        <v>671</v>
      </c>
      <c r="C1925" s="72" t="s">
        <v>159</v>
      </c>
      <c r="D1925" s="72" t="s">
        <v>160</v>
      </c>
      <c r="E1925" s="72" t="s">
        <v>262</v>
      </c>
      <c r="F1925" s="72" t="s">
        <v>285</v>
      </c>
      <c r="G1925" s="72" t="s">
        <v>696</v>
      </c>
      <c r="H1925" s="72"/>
      <c r="I1925" s="72">
        <v>500</v>
      </c>
      <c r="J1925" s="72"/>
      <c r="K1925" s="72"/>
    </row>
    <row r="1926" spans="1:11">
      <c r="A1926" s="72" t="s">
        <v>670</v>
      </c>
      <c r="B1926" s="72" t="s">
        <v>671</v>
      </c>
      <c r="C1926" s="72" t="s">
        <v>159</v>
      </c>
      <c r="D1926" s="72" t="s">
        <v>160</v>
      </c>
      <c r="E1926" s="72" t="s">
        <v>263</v>
      </c>
      <c r="F1926" s="72" t="s">
        <v>285</v>
      </c>
      <c r="G1926" s="72" t="s">
        <v>696</v>
      </c>
      <c r="H1926" s="72"/>
      <c r="I1926" s="72">
        <v>375</v>
      </c>
      <c r="J1926" s="72"/>
      <c r="K1926" s="72"/>
    </row>
    <row r="1927" spans="1:11">
      <c r="A1927" s="72" t="s">
        <v>670</v>
      </c>
      <c r="B1927" s="72" t="s">
        <v>671</v>
      </c>
      <c r="C1927" s="72" t="s">
        <v>159</v>
      </c>
      <c r="D1927" s="72" t="s">
        <v>160</v>
      </c>
      <c r="E1927" s="72" t="s">
        <v>307</v>
      </c>
      <c r="F1927" s="72" t="s">
        <v>285</v>
      </c>
      <c r="G1927" s="72" t="s">
        <v>696</v>
      </c>
      <c r="H1927" s="72"/>
      <c r="I1927" s="72">
        <v>270</v>
      </c>
      <c r="J1927" s="72"/>
      <c r="K1927" s="72"/>
    </row>
    <row r="1928" spans="1:11">
      <c r="A1928" s="72" t="s">
        <v>670</v>
      </c>
      <c r="B1928" s="72" t="s">
        <v>671</v>
      </c>
      <c r="C1928" s="72" t="s">
        <v>159</v>
      </c>
      <c r="D1928" s="72" t="s">
        <v>160</v>
      </c>
      <c r="E1928" s="72" t="s">
        <v>366</v>
      </c>
      <c r="F1928" s="72" t="s">
        <v>285</v>
      </c>
      <c r="G1928" s="72" t="s">
        <v>696</v>
      </c>
      <c r="H1928" s="72"/>
      <c r="I1928" s="72">
        <v>0</v>
      </c>
      <c r="J1928" s="72"/>
      <c r="K1928" s="72"/>
    </row>
    <row r="1929" spans="1:11">
      <c r="A1929" s="72" t="s">
        <v>670</v>
      </c>
      <c r="B1929" s="72" t="s">
        <v>671</v>
      </c>
      <c r="C1929" s="72" t="s">
        <v>159</v>
      </c>
      <c r="D1929" s="72" t="s">
        <v>160</v>
      </c>
      <c r="E1929" s="72" t="s">
        <v>308</v>
      </c>
      <c r="F1929" s="72" t="s">
        <v>285</v>
      </c>
      <c r="G1929" s="72" t="s">
        <v>696</v>
      </c>
      <c r="H1929" s="72"/>
      <c r="I1929" s="72">
        <v>375</v>
      </c>
      <c r="J1929" s="72"/>
      <c r="K1929" s="72"/>
    </row>
    <row r="1930" spans="1:11">
      <c r="A1930" s="72" t="s">
        <v>670</v>
      </c>
      <c r="B1930" s="72" t="s">
        <v>671</v>
      </c>
      <c r="C1930" s="72" t="s">
        <v>159</v>
      </c>
      <c r="D1930" s="72" t="s">
        <v>160</v>
      </c>
      <c r="E1930" s="72" t="s">
        <v>271</v>
      </c>
      <c r="F1930" s="72" t="s">
        <v>285</v>
      </c>
      <c r="G1930" s="72" t="s">
        <v>696</v>
      </c>
      <c r="H1930" s="72"/>
      <c r="I1930" s="72">
        <v>850</v>
      </c>
      <c r="J1930" s="72"/>
      <c r="K1930" s="72"/>
    </row>
    <row r="1931" spans="1:11">
      <c r="A1931" s="72" t="s">
        <v>670</v>
      </c>
      <c r="B1931" s="72" t="s">
        <v>671</v>
      </c>
      <c r="C1931" s="72" t="s">
        <v>159</v>
      </c>
      <c r="D1931" s="72" t="s">
        <v>160</v>
      </c>
      <c r="E1931" s="72" t="s">
        <v>272</v>
      </c>
      <c r="F1931" s="72" t="s">
        <v>285</v>
      </c>
      <c r="G1931" s="72" t="s">
        <v>696</v>
      </c>
      <c r="H1931" s="72"/>
      <c r="I1931" s="72">
        <v>425</v>
      </c>
      <c r="J1931" s="72"/>
      <c r="K1931" s="72"/>
    </row>
    <row r="1932" spans="1:11">
      <c r="A1932" s="72" t="s">
        <v>670</v>
      </c>
      <c r="B1932" s="72" t="s">
        <v>671</v>
      </c>
      <c r="C1932" s="72" t="s">
        <v>159</v>
      </c>
      <c r="D1932" s="72" t="s">
        <v>160</v>
      </c>
      <c r="E1932" s="72" t="s">
        <v>273</v>
      </c>
      <c r="F1932" s="72" t="s">
        <v>285</v>
      </c>
      <c r="G1932" s="72" t="s">
        <v>696</v>
      </c>
      <c r="H1932" s="72"/>
      <c r="I1932" s="72">
        <v>375</v>
      </c>
      <c r="J1932" s="72"/>
      <c r="K1932" s="72"/>
    </row>
    <row r="1933" spans="1:11">
      <c r="A1933" s="72" t="s">
        <v>670</v>
      </c>
      <c r="B1933" s="72" t="s">
        <v>671</v>
      </c>
      <c r="C1933" s="72" t="s">
        <v>159</v>
      </c>
      <c r="D1933" s="72" t="s">
        <v>160</v>
      </c>
      <c r="E1933" s="72" t="s">
        <v>277</v>
      </c>
      <c r="F1933" s="72" t="s">
        <v>285</v>
      </c>
      <c r="G1933" s="72" t="s">
        <v>696</v>
      </c>
      <c r="H1933" s="72"/>
      <c r="I1933" s="72">
        <v>250</v>
      </c>
      <c r="J1933" s="72"/>
      <c r="K1933" s="72"/>
    </row>
    <row r="1934" spans="1:11">
      <c r="A1934" s="72" t="s">
        <v>670</v>
      </c>
      <c r="B1934" s="72" t="s">
        <v>671</v>
      </c>
      <c r="C1934" s="72" t="s">
        <v>159</v>
      </c>
      <c r="D1934" s="72" t="s">
        <v>169</v>
      </c>
      <c r="E1934" s="72" t="s">
        <v>395</v>
      </c>
      <c r="F1934" s="72" t="s">
        <v>311</v>
      </c>
      <c r="G1934" s="72" t="s">
        <v>696</v>
      </c>
      <c r="H1934" s="72"/>
      <c r="I1934" s="72">
        <v>850</v>
      </c>
      <c r="J1934" s="72"/>
      <c r="K1934" s="72"/>
    </row>
    <row r="1935" spans="1:11">
      <c r="A1935" s="72" t="s">
        <v>670</v>
      </c>
      <c r="B1935" s="72" t="s">
        <v>671</v>
      </c>
      <c r="C1935" s="72" t="s">
        <v>159</v>
      </c>
      <c r="D1935" s="72" t="s">
        <v>163</v>
      </c>
      <c r="E1935" s="72" t="s">
        <v>312</v>
      </c>
      <c r="F1935" s="72" t="s">
        <v>311</v>
      </c>
      <c r="G1935" s="72" t="s">
        <v>696</v>
      </c>
      <c r="H1935" s="72"/>
      <c r="I1935" s="72">
        <v>0</v>
      </c>
      <c r="J1935" s="72"/>
      <c r="K1935" s="72"/>
    </row>
    <row r="1936" spans="1:11">
      <c r="A1936" s="72" t="s">
        <v>670</v>
      </c>
      <c r="B1936" s="72" t="s">
        <v>671</v>
      </c>
      <c r="C1936" s="72" t="s">
        <v>159</v>
      </c>
      <c r="D1936" s="72" t="s">
        <v>169</v>
      </c>
      <c r="E1936" s="72" t="s">
        <v>396</v>
      </c>
      <c r="F1936" s="72" t="s">
        <v>311</v>
      </c>
      <c r="G1936" s="72" t="s">
        <v>696</v>
      </c>
      <c r="H1936" s="72"/>
      <c r="I1936" s="72">
        <v>600</v>
      </c>
      <c r="J1936" s="72"/>
      <c r="K1936" s="72"/>
    </row>
    <row r="1937" spans="1:11">
      <c r="A1937" s="72" t="s">
        <v>670</v>
      </c>
      <c r="B1937" s="72" t="s">
        <v>671</v>
      </c>
      <c r="C1937" s="72" t="s">
        <v>159</v>
      </c>
      <c r="D1937" s="72" t="s">
        <v>169</v>
      </c>
      <c r="E1937" s="72" t="s">
        <v>371</v>
      </c>
      <c r="F1937" s="72" t="s">
        <v>311</v>
      </c>
      <c r="G1937" s="72" t="s">
        <v>696</v>
      </c>
      <c r="H1937" s="72"/>
      <c r="I1937" s="72">
        <v>800</v>
      </c>
      <c r="J1937" s="72"/>
      <c r="K1937" s="72"/>
    </row>
    <row r="1938" spans="1:11">
      <c r="A1938" s="72" t="s">
        <v>670</v>
      </c>
      <c r="B1938" s="72" t="s">
        <v>671</v>
      </c>
      <c r="C1938" s="72" t="s">
        <v>159</v>
      </c>
      <c r="D1938" s="72" t="s">
        <v>165</v>
      </c>
      <c r="E1938" s="72" t="s">
        <v>166</v>
      </c>
      <c r="F1938" s="72" t="s">
        <v>311</v>
      </c>
      <c r="G1938" s="72" t="s">
        <v>696</v>
      </c>
      <c r="H1938" s="72"/>
      <c r="I1938" s="72">
        <v>200</v>
      </c>
      <c r="J1938" s="72"/>
      <c r="K1938" s="72"/>
    </row>
    <row r="1939" spans="1:11">
      <c r="A1939" s="72" t="s">
        <v>670</v>
      </c>
      <c r="B1939" s="72" t="s">
        <v>671</v>
      </c>
      <c r="C1939" s="72" t="s">
        <v>159</v>
      </c>
      <c r="D1939" s="72" t="s">
        <v>169</v>
      </c>
      <c r="E1939" s="72" t="s">
        <v>170</v>
      </c>
      <c r="F1939" s="72" t="s">
        <v>311</v>
      </c>
      <c r="G1939" s="72" t="s">
        <v>696</v>
      </c>
      <c r="H1939" s="72"/>
      <c r="I1939" s="72">
        <v>100</v>
      </c>
      <c r="J1939" s="72"/>
      <c r="K1939" s="72"/>
    </row>
    <row r="1940" spans="1:11">
      <c r="A1940" s="72" t="s">
        <v>670</v>
      </c>
      <c r="B1940" s="72" t="s">
        <v>671</v>
      </c>
      <c r="C1940" s="72" t="s">
        <v>159</v>
      </c>
      <c r="D1940" s="72" t="s">
        <v>165</v>
      </c>
      <c r="E1940" s="72" t="s">
        <v>350</v>
      </c>
      <c r="F1940" s="72" t="s">
        <v>311</v>
      </c>
      <c r="G1940" s="72" t="s">
        <v>696</v>
      </c>
      <c r="H1940" s="72"/>
      <c r="I1940" s="72">
        <v>750</v>
      </c>
      <c r="J1940" s="72"/>
      <c r="K1940" s="72"/>
    </row>
    <row r="1941" spans="1:11">
      <c r="A1941" s="72" t="s">
        <v>670</v>
      </c>
      <c r="B1941" s="72" t="s">
        <v>671</v>
      </c>
      <c r="C1941" s="72" t="s">
        <v>159</v>
      </c>
      <c r="D1941" s="72" t="s">
        <v>165</v>
      </c>
      <c r="E1941" s="72" t="s">
        <v>171</v>
      </c>
      <c r="F1941" s="72" t="s">
        <v>311</v>
      </c>
      <c r="G1941" s="72" t="s">
        <v>696</v>
      </c>
      <c r="H1941" s="72"/>
      <c r="I1941" s="72">
        <v>400</v>
      </c>
      <c r="J1941" s="72"/>
      <c r="K1941" s="72"/>
    </row>
    <row r="1942" spans="1:11">
      <c r="A1942" s="72" t="s">
        <v>670</v>
      </c>
      <c r="B1942" s="72" t="s">
        <v>671</v>
      </c>
      <c r="C1942" s="72" t="s">
        <v>159</v>
      </c>
      <c r="D1942" s="72" t="s">
        <v>182</v>
      </c>
      <c r="E1942" s="72" t="s">
        <v>315</v>
      </c>
      <c r="F1942" s="72" t="s">
        <v>311</v>
      </c>
      <c r="G1942" s="72" t="s">
        <v>696</v>
      </c>
      <c r="H1942" s="72"/>
      <c r="I1942" s="72">
        <v>350</v>
      </c>
      <c r="J1942" s="72"/>
      <c r="K1942" s="72"/>
    </row>
    <row r="1943" spans="1:11">
      <c r="A1943" s="72" t="s">
        <v>670</v>
      </c>
      <c r="B1943" s="72" t="s">
        <v>671</v>
      </c>
      <c r="C1943" s="72" t="s">
        <v>159</v>
      </c>
      <c r="D1943" s="72" t="s">
        <v>165</v>
      </c>
      <c r="E1943" s="72" t="s">
        <v>184</v>
      </c>
      <c r="F1943" s="72" t="s">
        <v>311</v>
      </c>
      <c r="G1943" s="72" t="s">
        <v>696</v>
      </c>
      <c r="H1943" s="72"/>
      <c r="I1943" s="72">
        <v>800</v>
      </c>
      <c r="J1943" s="72"/>
      <c r="K1943" s="72"/>
    </row>
    <row r="1944" spans="1:11">
      <c r="A1944" s="72" t="s">
        <v>670</v>
      </c>
      <c r="B1944" s="72" t="s">
        <v>671</v>
      </c>
      <c r="C1944" s="72" t="s">
        <v>159</v>
      </c>
      <c r="D1944" s="72" t="s">
        <v>160</v>
      </c>
      <c r="E1944" s="72" t="s">
        <v>352</v>
      </c>
      <c r="F1944" s="72" t="s">
        <v>311</v>
      </c>
      <c r="G1944" s="72" t="s">
        <v>696</v>
      </c>
      <c r="H1944" s="72"/>
      <c r="I1944" s="72">
        <v>100</v>
      </c>
      <c r="J1944" s="72"/>
      <c r="K1944" s="72"/>
    </row>
    <row r="1945" spans="1:11">
      <c r="A1945" s="72" t="s">
        <v>670</v>
      </c>
      <c r="B1945" s="72" t="s">
        <v>671</v>
      </c>
      <c r="C1945" s="72" t="s">
        <v>159</v>
      </c>
      <c r="D1945" s="72" t="s">
        <v>182</v>
      </c>
      <c r="E1945" s="72" t="s">
        <v>316</v>
      </c>
      <c r="F1945" s="72" t="s">
        <v>311</v>
      </c>
      <c r="G1945" s="72" t="s">
        <v>696</v>
      </c>
      <c r="H1945" s="72"/>
      <c r="I1945" s="72">
        <v>100</v>
      </c>
      <c r="J1945" s="72"/>
      <c r="K1945" s="72"/>
    </row>
    <row r="1946" spans="1:11">
      <c r="A1946" s="72" t="s">
        <v>670</v>
      </c>
      <c r="B1946" s="72" t="s">
        <v>671</v>
      </c>
      <c r="C1946" s="72" t="s">
        <v>159</v>
      </c>
      <c r="D1946" s="72" t="s">
        <v>169</v>
      </c>
      <c r="E1946" s="72" t="s">
        <v>198</v>
      </c>
      <c r="F1946" s="72" t="s">
        <v>311</v>
      </c>
      <c r="G1946" s="72" t="s">
        <v>696</v>
      </c>
      <c r="H1946" s="72"/>
      <c r="I1946" s="72">
        <v>0</v>
      </c>
      <c r="J1946" s="72"/>
      <c r="K1946" s="72"/>
    </row>
    <row r="1947" spans="1:11">
      <c r="A1947" s="72" t="s">
        <v>670</v>
      </c>
      <c r="B1947" s="72" t="s">
        <v>671</v>
      </c>
      <c r="C1947" s="72" t="s">
        <v>159</v>
      </c>
      <c r="D1947" s="72" t="s">
        <v>163</v>
      </c>
      <c r="E1947" s="72" t="s">
        <v>209</v>
      </c>
      <c r="F1947" s="72" t="s">
        <v>311</v>
      </c>
      <c r="G1947" s="72" t="s">
        <v>696</v>
      </c>
      <c r="H1947" s="72"/>
      <c r="I1947" s="72">
        <v>0</v>
      </c>
      <c r="J1947" s="72"/>
      <c r="K1947" s="72"/>
    </row>
    <row r="1948" spans="1:11">
      <c r="A1948" s="72" t="s">
        <v>670</v>
      </c>
      <c r="B1948" s="72" t="s">
        <v>671</v>
      </c>
      <c r="C1948" s="72" t="s">
        <v>159</v>
      </c>
      <c r="D1948" s="72" t="s">
        <v>169</v>
      </c>
      <c r="E1948" s="72" t="s">
        <v>215</v>
      </c>
      <c r="F1948" s="72" t="s">
        <v>311</v>
      </c>
      <c r="G1948" s="72" t="s">
        <v>696</v>
      </c>
      <c r="H1948" s="72"/>
      <c r="I1948" s="72">
        <v>600</v>
      </c>
      <c r="J1948" s="72"/>
      <c r="K1948" s="72"/>
    </row>
    <row r="1949" spans="1:11">
      <c r="A1949" s="72" t="s">
        <v>670</v>
      </c>
      <c r="B1949" s="72" t="s">
        <v>671</v>
      </c>
      <c r="C1949" s="72" t="s">
        <v>159</v>
      </c>
      <c r="D1949" s="72" t="s">
        <v>165</v>
      </c>
      <c r="E1949" s="72" t="s">
        <v>216</v>
      </c>
      <c r="F1949" s="72" t="s">
        <v>311</v>
      </c>
      <c r="G1949" s="72" t="s">
        <v>696</v>
      </c>
      <c r="H1949" s="72"/>
      <c r="I1949" s="72">
        <v>200</v>
      </c>
      <c r="J1949" s="72"/>
      <c r="K1949" s="72"/>
    </row>
    <row r="1950" spans="1:11">
      <c r="A1950" s="72" t="s">
        <v>670</v>
      </c>
      <c r="B1950" s="72" t="s">
        <v>671</v>
      </c>
      <c r="C1950" s="72" t="s">
        <v>159</v>
      </c>
      <c r="D1950" s="72" t="s">
        <v>169</v>
      </c>
      <c r="E1950" s="72" t="s">
        <v>222</v>
      </c>
      <c r="F1950" s="72" t="s">
        <v>311</v>
      </c>
      <c r="G1950" s="72" t="s">
        <v>696</v>
      </c>
      <c r="H1950" s="72"/>
      <c r="I1950" s="72">
        <v>600</v>
      </c>
      <c r="J1950" s="72"/>
      <c r="K1950" s="72"/>
    </row>
    <row r="1951" spans="1:11">
      <c r="A1951" s="72" t="s">
        <v>670</v>
      </c>
      <c r="B1951" s="72" t="s">
        <v>671</v>
      </c>
      <c r="C1951" s="72" t="s">
        <v>159</v>
      </c>
      <c r="D1951" s="72" t="s">
        <v>169</v>
      </c>
      <c r="E1951" s="72" t="s">
        <v>223</v>
      </c>
      <c r="F1951" s="72" t="s">
        <v>311</v>
      </c>
      <c r="G1951" s="72" t="s">
        <v>696</v>
      </c>
      <c r="H1951" s="72"/>
      <c r="I1951" s="72">
        <v>200</v>
      </c>
      <c r="J1951" s="72"/>
      <c r="K1951" s="72"/>
    </row>
    <row r="1952" spans="1:11">
      <c r="A1952" s="72" t="s">
        <v>670</v>
      </c>
      <c r="B1952" s="72" t="s">
        <v>671</v>
      </c>
      <c r="C1952" s="72" t="s">
        <v>159</v>
      </c>
      <c r="D1952" s="72" t="s">
        <v>169</v>
      </c>
      <c r="E1952" s="72" t="s">
        <v>224</v>
      </c>
      <c r="F1952" s="72" t="s">
        <v>311</v>
      </c>
      <c r="G1952" s="72" t="s">
        <v>696</v>
      </c>
      <c r="H1952" s="72"/>
      <c r="I1952" s="72">
        <v>800</v>
      </c>
      <c r="J1952" s="72"/>
      <c r="K1952" s="72"/>
    </row>
    <row r="1953" spans="1:11">
      <c r="A1953" s="72" t="s">
        <v>670</v>
      </c>
      <c r="B1953" s="72" t="s">
        <v>671</v>
      </c>
      <c r="C1953" s="72" t="s">
        <v>159</v>
      </c>
      <c r="D1953" s="72" t="s">
        <v>206</v>
      </c>
      <c r="E1953" s="72" t="s">
        <v>320</v>
      </c>
      <c r="F1953" s="72" t="s">
        <v>311</v>
      </c>
      <c r="G1953" s="72" t="s">
        <v>696</v>
      </c>
      <c r="H1953" s="72"/>
      <c r="I1953" s="72">
        <v>200</v>
      </c>
      <c r="J1953" s="72"/>
      <c r="K1953" s="72"/>
    </row>
    <row r="1954" spans="1:11">
      <c r="A1954" s="72" t="s">
        <v>670</v>
      </c>
      <c r="B1954" s="72" t="s">
        <v>671</v>
      </c>
      <c r="C1954" s="72" t="s">
        <v>159</v>
      </c>
      <c r="D1954" s="72" t="s">
        <v>206</v>
      </c>
      <c r="E1954" s="72" t="s">
        <v>226</v>
      </c>
      <c r="F1954" s="72" t="s">
        <v>311</v>
      </c>
      <c r="G1954" s="72" t="s">
        <v>696</v>
      </c>
      <c r="H1954" s="72"/>
      <c r="I1954" s="72">
        <v>200</v>
      </c>
      <c r="J1954" s="72"/>
      <c r="K1954" s="72"/>
    </row>
    <row r="1955" spans="1:11">
      <c r="A1955" s="72" t="s">
        <v>670</v>
      </c>
      <c r="B1955" s="72" t="s">
        <v>671</v>
      </c>
      <c r="C1955" s="72" t="s">
        <v>159</v>
      </c>
      <c r="D1955" s="72" t="s">
        <v>227</v>
      </c>
      <c r="E1955" s="72" t="s">
        <v>228</v>
      </c>
      <c r="F1955" s="72" t="s">
        <v>311</v>
      </c>
      <c r="G1955" s="72" t="s">
        <v>696</v>
      </c>
      <c r="H1955" s="72"/>
      <c r="I1955" s="72">
        <v>350</v>
      </c>
      <c r="J1955" s="72"/>
      <c r="K1955" s="72"/>
    </row>
    <row r="1956" spans="1:11">
      <c r="A1956" s="72" t="s">
        <v>670</v>
      </c>
      <c r="B1956" s="72" t="s">
        <v>671</v>
      </c>
      <c r="C1956" s="72" t="s">
        <v>159</v>
      </c>
      <c r="D1956" s="72" t="s">
        <v>206</v>
      </c>
      <c r="E1956" s="72" t="s">
        <v>322</v>
      </c>
      <c r="F1956" s="72" t="s">
        <v>311</v>
      </c>
      <c r="G1956" s="72" t="s">
        <v>696</v>
      </c>
      <c r="H1956" s="72"/>
      <c r="I1956" s="72">
        <v>50</v>
      </c>
      <c r="J1956" s="72"/>
      <c r="K1956" s="72"/>
    </row>
    <row r="1957" spans="1:11">
      <c r="A1957" s="72" t="s">
        <v>670</v>
      </c>
      <c r="B1957" s="72" t="s">
        <v>671</v>
      </c>
      <c r="C1957" s="72" t="s">
        <v>159</v>
      </c>
      <c r="D1957" s="72" t="s">
        <v>182</v>
      </c>
      <c r="E1957" s="72" t="s">
        <v>323</v>
      </c>
      <c r="F1957" s="72" t="s">
        <v>311</v>
      </c>
      <c r="G1957" s="72" t="s">
        <v>696</v>
      </c>
      <c r="H1957" s="72"/>
      <c r="I1957" s="72">
        <v>300</v>
      </c>
      <c r="J1957" s="72"/>
      <c r="K1957" s="72"/>
    </row>
    <row r="1958" spans="1:11">
      <c r="A1958" s="72" t="s">
        <v>670</v>
      </c>
      <c r="B1958" s="72" t="s">
        <v>671</v>
      </c>
      <c r="C1958" s="72" t="s">
        <v>159</v>
      </c>
      <c r="D1958" s="72" t="s">
        <v>169</v>
      </c>
      <c r="E1958" s="72" t="s">
        <v>233</v>
      </c>
      <c r="F1958" s="72" t="s">
        <v>311</v>
      </c>
      <c r="G1958" s="72" t="s">
        <v>696</v>
      </c>
      <c r="H1958" s="72"/>
      <c r="I1958" s="72">
        <v>600</v>
      </c>
      <c r="J1958" s="72"/>
      <c r="K1958" s="72"/>
    </row>
    <row r="1959" spans="1:11">
      <c r="A1959" s="72" t="s">
        <v>670</v>
      </c>
      <c r="B1959" s="72" t="s">
        <v>671</v>
      </c>
      <c r="C1959" s="72" t="s">
        <v>159</v>
      </c>
      <c r="D1959" s="72" t="s">
        <v>169</v>
      </c>
      <c r="E1959" s="72" t="s">
        <v>238</v>
      </c>
      <c r="F1959" s="72" t="s">
        <v>311</v>
      </c>
      <c r="G1959" s="72" t="s">
        <v>696</v>
      </c>
      <c r="H1959" s="72"/>
      <c r="I1959" s="72">
        <v>200</v>
      </c>
      <c r="J1959" s="72"/>
      <c r="K1959" s="72"/>
    </row>
    <row r="1960" spans="1:11">
      <c r="A1960" s="174" t="s">
        <v>670</v>
      </c>
      <c r="B1960" s="174" t="s">
        <v>671</v>
      </c>
      <c r="C1960" s="174" t="s">
        <v>159</v>
      </c>
      <c r="D1960" s="174" t="s">
        <v>227</v>
      </c>
      <c r="E1960" s="174" t="s">
        <v>243</v>
      </c>
      <c r="F1960" s="174" t="s">
        <v>311</v>
      </c>
      <c r="G1960" s="174" t="s">
        <v>696</v>
      </c>
      <c r="H1960" s="174"/>
      <c r="I1960" s="174">
        <v>350</v>
      </c>
      <c r="J1960" s="174"/>
      <c r="K1960" s="174"/>
    </row>
    <row r="1961" spans="1:11">
      <c r="A1961" s="72" t="s">
        <v>670</v>
      </c>
      <c r="B1961" s="72" t="s">
        <v>671</v>
      </c>
      <c r="C1961" s="72" t="s">
        <v>159</v>
      </c>
      <c r="D1961" s="72" t="s">
        <v>163</v>
      </c>
      <c r="E1961" s="72" t="s">
        <v>244</v>
      </c>
      <c r="F1961" s="72" t="s">
        <v>311</v>
      </c>
      <c r="G1961" s="72" t="s">
        <v>696</v>
      </c>
      <c r="H1961" s="72"/>
      <c r="I1961" s="72">
        <v>300</v>
      </c>
      <c r="J1961" s="72"/>
      <c r="K1961" s="72"/>
    </row>
    <row r="1962" spans="1:11">
      <c r="A1962" s="72" t="s">
        <v>670</v>
      </c>
      <c r="B1962" s="72" t="s">
        <v>671</v>
      </c>
      <c r="C1962" s="72" t="s">
        <v>159</v>
      </c>
      <c r="D1962" s="72" t="s">
        <v>165</v>
      </c>
      <c r="E1962" s="72" t="s">
        <v>245</v>
      </c>
      <c r="F1962" s="72" t="s">
        <v>311</v>
      </c>
      <c r="G1962" s="72" t="s">
        <v>696</v>
      </c>
      <c r="H1962" s="72"/>
      <c r="I1962" s="72">
        <v>300</v>
      </c>
      <c r="J1962" s="72"/>
      <c r="K1962" s="72"/>
    </row>
    <row r="1963" spans="1:11">
      <c r="A1963" s="72" t="s">
        <v>670</v>
      </c>
      <c r="B1963" s="72" t="s">
        <v>671</v>
      </c>
      <c r="C1963" s="72" t="s">
        <v>159</v>
      </c>
      <c r="D1963" s="72" t="s">
        <v>169</v>
      </c>
      <c r="E1963" s="72" t="s">
        <v>246</v>
      </c>
      <c r="F1963" s="72" t="s">
        <v>311</v>
      </c>
      <c r="G1963" s="72" t="s">
        <v>696</v>
      </c>
      <c r="H1963" s="72"/>
      <c r="I1963" s="72">
        <v>200</v>
      </c>
      <c r="J1963" s="72"/>
      <c r="K1963" s="72"/>
    </row>
    <row r="1964" spans="1:11">
      <c r="A1964" s="72" t="s">
        <v>670</v>
      </c>
      <c r="B1964" s="72" t="s">
        <v>671</v>
      </c>
      <c r="C1964" s="72" t="s">
        <v>159</v>
      </c>
      <c r="D1964" s="72" t="s">
        <v>169</v>
      </c>
      <c r="E1964" s="72" t="s">
        <v>246</v>
      </c>
      <c r="F1964" s="72" t="s">
        <v>311</v>
      </c>
      <c r="G1964" s="72" t="s">
        <v>696</v>
      </c>
      <c r="H1964" s="72"/>
      <c r="I1964" s="72">
        <v>0</v>
      </c>
      <c r="J1964" s="72"/>
      <c r="K1964" s="72"/>
    </row>
    <row r="1965" spans="1:11">
      <c r="A1965" s="72" t="s">
        <v>670</v>
      </c>
      <c r="B1965" s="72" t="s">
        <v>671</v>
      </c>
      <c r="C1965" s="72" t="s">
        <v>159</v>
      </c>
      <c r="D1965" s="72" t="s">
        <v>206</v>
      </c>
      <c r="E1965" s="72" t="s">
        <v>254</v>
      </c>
      <c r="F1965" s="72" t="s">
        <v>311</v>
      </c>
      <c r="G1965" s="72" t="s">
        <v>696</v>
      </c>
      <c r="H1965" s="72"/>
      <c r="I1965" s="72">
        <v>200</v>
      </c>
      <c r="J1965" s="72"/>
      <c r="K1965" s="72"/>
    </row>
    <row r="1966" spans="1:11">
      <c r="A1966" s="72" t="s">
        <v>670</v>
      </c>
      <c r="B1966" s="72" t="s">
        <v>671</v>
      </c>
      <c r="C1966" s="72" t="s">
        <v>159</v>
      </c>
      <c r="D1966" s="72" t="s">
        <v>268</v>
      </c>
      <c r="E1966" s="72" t="s">
        <v>269</v>
      </c>
      <c r="F1966" s="72" t="s">
        <v>311</v>
      </c>
      <c r="G1966" s="72" t="s">
        <v>696</v>
      </c>
      <c r="H1966" s="72"/>
      <c r="I1966" s="72">
        <v>300</v>
      </c>
      <c r="J1966" s="72"/>
      <c r="K1966" s="72"/>
    </row>
    <row r="1967" spans="1:11">
      <c r="A1967" s="72" t="s">
        <v>670</v>
      </c>
      <c r="B1967" s="72" t="s">
        <v>671</v>
      </c>
      <c r="C1967" s="72" t="s">
        <v>159</v>
      </c>
      <c r="D1967" s="72" t="s">
        <v>160</v>
      </c>
      <c r="E1967" s="72" t="s">
        <v>352</v>
      </c>
      <c r="F1967" s="72" t="s">
        <v>327</v>
      </c>
      <c r="G1967" s="72" t="s">
        <v>696</v>
      </c>
      <c r="H1967" s="72"/>
      <c r="I1967" s="72">
        <v>100</v>
      </c>
      <c r="J1967" s="72"/>
      <c r="K1967" s="72"/>
    </row>
    <row r="1968" spans="1:11">
      <c r="A1968" s="72" t="s">
        <v>670</v>
      </c>
      <c r="B1968" s="72" t="s">
        <v>671</v>
      </c>
      <c r="C1968" s="72" t="s">
        <v>159</v>
      </c>
      <c r="D1968" s="72" t="s">
        <v>160</v>
      </c>
      <c r="E1968" s="72" t="s">
        <v>326</v>
      </c>
      <c r="F1968" s="72" t="s">
        <v>327</v>
      </c>
      <c r="G1968" s="72" t="s">
        <v>696</v>
      </c>
      <c r="H1968" s="72"/>
      <c r="I1968" s="72">
        <v>100</v>
      </c>
      <c r="J1968" s="72"/>
      <c r="K1968" s="72"/>
    </row>
    <row r="1969" spans="1:11">
      <c r="A1969" s="72" t="s">
        <v>670</v>
      </c>
      <c r="B1969" s="72" t="s">
        <v>671</v>
      </c>
      <c r="C1969" s="72" t="s">
        <v>159</v>
      </c>
      <c r="D1969" s="72" t="s">
        <v>160</v>
      </c>
      <c r="E1969" s="72" t="s">
        <v>328</v>
      </c>
      <c r="F1969" s="72" t="s">
        <v>327</v>
      </c>
      <c r="G1969" s="72" t="s">
        <v>696</v>
      </c>
      <c r="H1969" s="72"/>
      <c r="I1969" s="72">
        <v>100</v>
      </c>
      <c r="J1969" s="72"/>
      <c r="K1969" s="72"/>
    </row>
    <row r="1970" spans="1:11">
      <c r="A1970" s="72" t="s">
        <v>670</v>
      </c>
      <c r="B1970" s="72" t="s">
        <v>671</v>
      </c>
      <c r="C1970" s="72" t="s">
        <v>159</v>
      </c>
      <c r="D1970" s="72" t="s">
        <v>160</v>
      </c>
      <c r="E1970" s="72" t="s">
        <v>676</v>
      </c>
      <c r="F1970" s="72" t="s">
        <v>327</v>
      </c>
      <c r="G1970" s="72" t="s">
        <v>696</v>
      </c>
      <c r="H1970" s="72"/>
      <c r="I1970" s="72">
        <v>475</v>
      </c>
      <c r="J1970" s="72"/>
      <c r="K1970" s="72"/>
    </row>
    <row r="1971" spans="1:11">
      <c r="A1971" s="118" t="s">
        <v>670</v>
      </c>
      <c r="B1971" s="72" t="s">
        <v>671</v>
      </c>
      <c r="C1971" s="72" t="s">
        <v>159</v>
      </c>
      <c r="D1971" s="72" t="s">
        <v>160</v>
      </c>
      <c r="E1971" s="72" t="s">
        <v>299</v>
      </c>
      <c r="F1971" s="72" t="s">
        <v>298</v>
      </c>
      <c r="G1971" s="72" t="s">
        <v>696</v>
      </c>
      <c r="H1971" s="72"/>
      <c r="I1971" s="72">
        <v>150</v>
      </c>
      <c r="J1971" s="72"/>
      <c r="K1971" s="72"/>
    </row>
    <row r="1973" spans="1:11">
      <c r="A1973" s="70"/>
      <c r="B1973" s="70"/>
      <c r="C1973" s="70"/>
      <c r="D1973" s="70"/>
      <c r="E1973" s="70"/>
      <c r="F1973" s="70"/>
      <c r="G1973" s="70"/>
      <c r="H1973" s="70"/>
      <c r="I1973" s="70"/>
      <c r="J1973" s="70"/>
      <c r="K1973" s="70"/>
    </row>
    <row r="1974" spans="1:11">
      <c r="A1974" s="70"/>
      <c r="B1974" s="70"/>
      <c r="C1974" s="70"/>
      <c r="D1974" s="70"/>
      <c r="E1974" s="70"/>
      <c r="F1974" s="70"/>
      <c r="G1974" s="70"/>
      <c r="H1974" s="70"/>
      <c r="I1974" s="70"/>
      <c r="J1974" s="70"/>
      <c r="K1974" s="70"/>
    </row>
    <row r="1975" spans="1:11">
      <c r="A1975" s="70"/>
      <c r="B1975" s="70"/>
      <c r="C1975" s="70"/>
      <c r="D1975" s="70"/>
      <c r="E1975" s="70"/>
      <c r="F1975" s="70"/>
      <c r="G1975" s="70"/>
      <c r="H1975" s="70"/>
      <c r="I1975" s="70"/>
      <c r="J1975" s="70"/>
      <c r="K1975" s="70"/>
    </row>
  </sheetData>
  <autoFilter ref="A1:K1971" xr:uid="{DD6C08F8-AEFD-4523-B2CC-CF9BA477C389}"/>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A35E0-813F-46BB-B33E-D446CABD5A02}">
  <sheetPr codeName="Sheet11" filterMode="1">
    <tabColor theme="9" tint="0.59999389629810485"/>
  </sheetPr>
  <dimension ref="A1:L990"/>
  <sheetViews>
    <sheetView zoomScaleNormal="100" workbookViewId="0">
      <selection activeCell="J994" sqref="J994"/>
    </sheetView>
  </sheetViews>
  <sheetFormatPr defaultColWidth="9.140625" defaultRowHeight="15"/>
  <cols>
    <col min="1" max="1" width="14.42578125" bestFit="1" customWidth="1"/>
    <col min="2" max="2" width="19.85546875" bestFit="1" customWidth="1"/>
    <col min="3" max="4" width="18.5703125" bestFit="1" customWidth="1"/>
    <col min="5" max="6" width="20" customWidth="1"/>
    <col min="7" max="7" width="15.5703125" bestFit="1" customWidth="1"/>
    <col min="8" max="8" width="15.7109375" customWidth="1"/>
    <col min="9" max="10" width="12" bestFit="1" customWidth="1"/>
    <col min="11" max="11" width="12.28515625" bestFit="1" customWidth="1"/>
    <col min="12" max="16384" width="9.140625" style="70"/>
  </cols>
  <sheetData>
    <row r="1" spans="1:12">
      <c r="A1" s="135" t="s">
        <v>146</v>
      </c>
      <c r="B1" s="135" t="s">
        <v>147</v>
      </c>
      <c r="C1" s="135" t="s">
        <v>148</v>
      </c>
      <c r="D1" s="135" t="s">
        <v>149</v>
      </c>
      <c r="E1" s="135" t="s">
        <v>150</v>
      </c>
      <c r="F1" s="135" t="s">
        <v>151</v>
      </c>
      <c r="G1" s="135" t="s">
        <v>152</v>
      </c>
      <c r="H1" s="135" t="s">
        <v>153</v>
      </c>
      <c r="I1" s="135" t="s">
        <v>154</v>
      </c>
      <c r="J1" s="135" t="s">
        <v>155</v>
      </c>
      <c r="K1" s="135" t="s">
        <v>156</v>
      </c>
      <c r="L1" s="130"/>
    </row>
    <row r="2" spans="1:12" hidden="1">
      <c r="A2" s="118" t="s">
        <v>157</v>
      </c>
      <c r="B2" s="118" t="s">
        <v>158</v>
      </c>
      <c r="C2" s="118" t="s">
        <v>159</v>
      </c>
      <c r="D2" s="118" t="s">
        <v>160</v>
      </c>
      <c r="E2" s="118" t="s">
        <v>161</v>
      </c>
      <c r="F2" s="118"/>
      <c r="G2" s="118" t="s">
        <v>734</v>
      </c>
      <c r="H2" s="118"/>
      <c r="I2" s="118">
        <v>230</v>
      </c>
      <c r="J2" s="118">
        <v>184</v>
      </c>
      <c r="K2" s="118"/>
      <c r="L2" s="130"/>
    </row>
    <row r="3" spans="1:12" hidden="1">
      <c r="A3" s="118" t="s">
        <v>157</v>
      </c>
      <c r="B3" s="118" t="s">
        <v>158</v>
      </c>
      <c r="C3" s="118" t="s">
        <v>159</v>
      </c>
      <c r="D3" s="118" t="s">
        <v>163</v>
      </c>
      <c r="E3" s="118" t="s">
        <v>164</v>
      </c>
      <c r="F3" s="118"/>
      <c r="G3" s="118" t="s">
        <v>734</v>
      </c>
      <c r="H3" s="118"/>
      <c r="I3" s="118">
        <v>150</v>
      </c>
      <c r="J3" s="118">
        <v>120</v>
      </c>
      <c r="K3" s="118"/>
      <c r="L3" s="130"/>
    </row>
    <row r="4" spans="1:12" hidden="1">
      <c r="A4" s="118" t="s">
        <v>157</v>
      </c>
      <c r="B4" s="118" t="s">
        <v>158</v>
      </c>
      <c r="C4" s="118" t="s">
        <v>159</v>
      </c>
      <c r="D4" s="118" t="s">
        <v>160</v>
      </c>
      <c r="E4" s="118" t="s">
        <v>167</v>
      </c>
      <c r="F4" s="118"/>
      <c r="G4" s="118" t="s">
        <v>734</v>
      </c>
      <c r="H4" s="118"/>
      <c r="I4" s="118">
        <v>350</v>
      </c>
      <c r="J4" s="118">
        <v>280</v>
      </c>
      <c r="K4" s="118"/>
      <c r="L4" s="130"/>
    </row>
    <row r="5" spans="1:12" hidden="1">
      <c r="A5" s="118" t="s">
        <v>157</v>
      </c>
      <c r="B5" s="118" t="s">
        <v>158</v>
      </c>
      <c r="C5" s="118" t="s">
        <v>159</v>
      </c>
      <c r="D5" s="118" t="s">
        <v>160</v>
      </c>
      <c r="E5" s="118" t="s">
        <v>168</v>
      </c>
      <c r="F5" s="118"/>
      <c r="G5" s="118" t="s">
        <v>734</v>
      </c>
      <c r="H5" s="118"/>
      <c r="I5" s="118">
        <v>175</v>
      </c>
      <c r="J5" s="118">
        <v>140</v>
      </c>
      <c r="K5" s="118"/>
      <c r="L5" s="130"/>
    </row>
    <row r="6" spans="1:12" hidden="1">
      <c r="A6" s="118" t="s">
        <v>157</v>
      </c>
      <c r="B6" s="118" t="s">
        <v>158</v>
      </c>
      <c r="C6" s="118" t="s">
        <v>159</v>
      </c>
      <c r="D6" s="118" t="s">
        <v>169</v>
      </c>
      <c r="E6" s="118" t="s">
        <v>170</v>
      </c>
      <c r="F6" s="118"/>
      <c r="G6" s="118" t="s">
        <v>734</v>
      </c>
      <c r="H6" s="118"/>
      <c r="I6" s="118">
        <v>200</v>
      </c>
      <c r="J6" s="118">
        <v>160</v>
      </c>
      <c r="K6" s="118"/>
      <c r="L6" s="130"/>
    </row>
    <row r="7" spans="1:12" hidden="1">
      <c r="A7" s="118" t="s">
        <v>157</v>
      </c>
      <c r="B7" s="118" t="s">
        <v>158</v>
      </c>
      <c r="C7" s="118" t="s">
        <v>159</v>
      </c>
      <c r="D7" s="118" t="s">
        <v>165</v>
      </c>
      <c r="E7" s="118" t="s">
        <v>171</v>
      </c>
      <c r="F7" s="118"/>
      <c r="G7" s="118" t="s">
        <v>734</v>
      </c>
      <c r="H7" s="118"/>
      <c r="I7" s="118">
        <v>350</v>
      </c>
      <c r="J7" s="118">
        <v>280</v>
      </c>
      <c r="K7" s="118"/>
      <c r="L7" s="130"/>
    </row>
    <row r="8" spans="1:12" hidden="1">
      <c r="A8" s="118" t="s">
        <v>157</v>
      </c>
      <c r="B8" s="118" t="s">
        <v>158</v>
      </c>
      <c r="C8" s="118" t="s">
        <v>159</v>
      </c>
      <c r="D8" s="118" t="s">
        <v>160</v>
      </c>
      <c r="E8" s="118" t="s">
        <v>172</v>
      </c>
      <c r="F8" s="118"/>
      <c r="G8" s="118" t="s">
        <v>734</v>
      </c>
      <c r="H8" s="118"/>
      <c r="I8" s="118">
        <v>550</v>
      </c>
      <c r="J8" s="118">
        <v>440</v>
      </c>
      <c r="K8" s="118"/>
      <c r="L8" s="130"/>
    </row>
    <row r="9" spans="1:12" hidden="1">
      <c r="A9" s="118" t="s">
        <v>157</v>
      </c>
      <c r="B9" s="118" t="s">
        <v>158</v>
      </c>
      <c r="C9" s="118" t="s">
        <v>159</v>
      </c>
      <c r="D9" s="118" t="s">
        <v>160</v>
      </c>
      <c r="E9" s="118" t="s">
        <v>173</v>
      </c>
      <c r="F9" s="118"/>
      <c r="G9" s="118" t="s">
        <v>734</v>
      </c>
      <c r="H9" s="118"/>
      <c r="I9" s="118">
        <v>550</v>
      </c>
      <c r="J9" s="118">
        <v>440</v>
      </c>
      <c r="K9" s="118"/>
      <c r="L9" s="130"/>
    </row>
    <row r="10" spans="1:12" hidden="1">
      <c r="A10" s="118" t="s">
        <v>157</v>
      </c>
      <c r="B10" s="118" t="s">
        <v>158</v>
      </c>
      <c r="C10" s="118" t="s">
        <v>159</v>
      </c>
      <c r="D10" s="118" t="s">
        <v>160</v>
      </c>
      <c r="E10" s="118" t="s">
        <v>174</v>
      </c>
      <c r="F10" s="118"/>
      <c r="G10" s="118" t="s">
        <v>734</v>
      </c>
      <c r="H10" s="118"/>
      <c r="I10" s="118">
        <v>250</v>
      </c>
      <c r="J10" s="118">
        <v>200</v>
      </c>
      <c r="K10" s="118"/>
      <c r="L10" s="130"/>
    </row>
    <row r="11" spans="1:12" hidden="1">
      <c r="A11" s="118" t="s">
        <v>157</v>
      </c>
      <c r="B11" s="118" t="s">
        <v>158</v>
      </c>
      <c r="C11" s="118" t="s">
        <v>159</v>
      </c>
      <c r="D11" s="118" t="s">
        <v>160</v>
      </c>
      <c r="E11" s="118" t="s">
        <v>175</v>
      </c>
      <c r="F11" s="118"/>
      <c r="G11" s="118" t="s">
        <v>734</v>
      </c>
      <c r="H11" s="118"/>
      <c r="I11" s="118">
        <v>200</v>
      </c>
      <c r="J11" s="118">
        <v>160</v>
      </c>
      <c r="K11" s="118"/>
      <c r="L11" s="130"/>
    </row>
    <row r="12" spans="1:12" hidden="1">
      <c r="A12" s="118" t="s">
        <v>157</v>
      </c>
      <c r="B12" s="118" t="s">
        <v>158</v>
      </c>
      <c r="C12" s="118" t="s">
        <v>159</v>
      </c>
      <c r="D12" s="118" t="s">
        <v>160</v>
      </c>
      <c r="E12" s="118" t="s">
        <v>176</v>
      </c>
      <c r="F12" s="118"/>
      <c r="G12" s="118" t="s">
        <v>734</v>
      </c>
      <c r="H12" s="118"/>
      <c r="I12" s="118">
        <v>2000</v>
      </c>
      <c r="J12" s="118">
        <v>1600</v>
      </c>
      <c r="K12" s="118"/>
      <c r="L12" s="130"/>
    </row>
    <row r="13" spans="1:12" hidden="1">
      <c r="A13" s="118" t="s">
        <v>157</v>
      </c>
      <c r="B13" s="118" t="s">
        <v>158</v>
      </c>
      <c r="C13" s="118" t="s">
        <v>159</v>
      </c>
      <c r="D13" s="118" t="s">
        <v>160</v>
      </c>
      <c r="E13" s="118" t="s">
        <v>177</v>
      </c>
      <c r="F13" s="118"/>
      <c r="G13" s="118" t="s">
        <v>734</v>
      </c>
      <c r="H13" s="118"/>
      <c r="I13" s="118">
        <v>200</v>
      </c>
      <c r="J13" s="118">
        <v>160</v>
      </c>
      <c r="K13" s="118"/>
      <c r="L13" s="130"/>
    </row>
    <row r="14" spans="1:12" hidden="1">
      <c r="A14" s="118" t="s">
        <v>157</v>
      </c>
      <c r="B14" s="118" t="s">
        <v>158</v>
      </c>
      <c r="C14" s="118" t="s">
        <v>159</v>
      </c>
      <c r="D14" s="118" t="s">
        <v>160</v>
      </c>
      <c r="E14" s="118" t="s">
        <v>178</v>
      </c>
      <c r="F14" s="118"/>
      <c r="G14" s="118" t="s">
        <v>734</v>
      </c>
      <c r="H14" s="118"/>
      <c r="I14" s="118">
        <v>200</v>
      </c>
      <c r="J14" s="118">
        <v>160</v>
      </c>
      <c r="K14" s="118"/>
      <c r="L14" s="130"/>
    </row>
    <row r="15" spans="1:12" hidden="1">
      <c r="A15" s="118" t="s">
        <v>157</v>
      </c>
      <c r="B15" s="118" t="s">
        <v>158</v>
      </c>
      <c r="C15" s="118" t="s">
        <v>159</v>
      </c>
      <c r="D15" s="118" t="s">
        <v>160</v>
      </c>
      <c r="E15" s="118" t="s">
        <v>179</v>
      </c>
      <c r="F15" s="118"/>
      <c r="G15" s="118" t="s">
        <v>734</v>
      </c>
      <c r="H15" s="118"/>
      <c r="I15" s="118">
        <v>800</v>
      </c>
      <c r="J15" s="118">
        <v>640</v>
      </c>
      <c r="K15" s="118"/>
      <c r="L15" s="130"/>
    </row>
    <row r="16" spans="1:12" hidden="1">
      <c r="A16" s="118" t="s">
        <v>157</v>
      </c>
      <c r="B16" s="118" t="s">
        <v>158</v>
      </c>
      <c r="C16" s="118" t="s">
        <v>159</v>
      </c>
      <c r="D16" s="118" t="s">
        <v>160</v>
      </c>
      <c r="E16" s="118" t="s">
        <v>181</v>
      </c>
      <c r="F16" s="118"/>
      <c r="G16" s="118" t="s">
        <v>734</v>
      </c>
      <c r="H16" s="118"/>
      <c r="I16" s="118">
        <v>75</v>
      </c>
      <c r="J16" s="118">
        <v>60</v>
      </c>
      <c r="K16" s="118"/>
      <c r="L16" s="130"/>
    </row>
    <row r="17" spans="1:12" hidden="1">
      <c r="A17" s="118" t="s">
        <v>157</v>
      </c>
      <c r="B17" s="118" t="s">
        <v>158</v>
      </c>
      <c r="C17" s="118" t="s">
        <v>159</v>
      </c>
      <c r="D17" s="118" t="s">
        <v>182</v>
      </c>
      <c r="E17" s="118" t="s">
        <v>183</v>
      </c>
      <c r="F17" s="118"/>
      <c r="G17" s="118" t="s">
        <v>734</v>
      </c>
      <c r="H17" s="118"/>
      <c r="I17" s="118">
        <v>450</v>
      </c>
      <c r="J17" s="118">
        <v>360</v>
      </c>
      <c r="K17" s="118"/>
      <c r="L17" s="130"/>
    </row>
    <row r="18" spans="1:12" hidden="1">
      <c r="A18" s="118" t="s">
        <v>157</v>
      </c>
      <c r="B18" s="118" t="s">
        <v>158</v>
      </c>
      <c r="C18" s="118" t="s">
        <v>159</v>
      </c>
      <c r="D18" s="118" t="s">
        <v>165</v>
      </c>
      <c r="E18" s="118" t="s">
        <v>184</v>
      </c>
      <c r="F18" s="118"/>
      <c r="G18" s="118" t="s">
        <v>734</v>
      </c>
      <c r="H18" s="118"/>
      <c r="I18" s="118">
        <v>450</v>
      </c>
      <c r="J18" s="118">
        <v>360</v>
      </c>
      <c r="K18" s="118"/>
      <c r="L18" s="130"/>
    </row>
    <row r="19" spans="1:12" hidden="1">
      <c r="A19" s="118" t="s">
        <v>157</v>
      </c>
      <c r="B19" s="118" t="s">
        <v>158</v>
      </c>
      <c r="C19" s="118" t="s">
        <v>159</v>
      </c>
      <c r="D19" s="118" t="s">
        <v>160</v>
      </c>
      <c r="E19" s="118" t="s">
        <v>185</v>
      </c>
      <c r="F19" s="118"/>
      <c r="G19" s="118" t="s">
        <v>734</v>
      </c>
      <c r="H19" s="118"/>
      <c r="I19" s="118">
        <v>100</v>
      </c>
      <c r="J19" s="118">
        <v>80</v>
      </c>
      <c r="K19" s="118"/>
      <c r="L19" s="130"/>
    </row>
    <row r="20" spans="1:12" hidden="1">
      <c r="A20" s="118" t="s">
        <v>157</v>
      </c>
      <c r="B20" s="118" t="s">
        <v>158</v>
      </c>
      <c r="C20" s="118" t="s">
        <v>159</v>
      </c>
      <c r="D20" s="118" t="s">
        <v>160</v>
      </c>
      <c r="E20" s="118" t="s">
        <v>186</v>
      </c>
      <c r="F20" s="118"/>
      <c r="G20" s="118" t="s">
        <v>734</v>
      </c>
      <c r="H20" s="118"/>
      <c r="I20" s="118">
        <v>150</v>
      </c>
      <c r="J20" s="118">
        <v>120</v>
      </c>
      <c r="K20" s="118"/>
      <c r="L20" s="130"/>
    </row>
    <row r="21" spans="1:12" hidden="1">
      <c r="A21" s="118" t="s">
        <v>157</v>
      </c>
      <c r="B21" s="118" t="s">
        <v>158</v>
      </c>
      <c r="C21" s="118" t="s">
        <v>159</v>
      </c>
      <c r="D21" s="118" t="s">
        <v>160</v>
      </c>
      <c r="E21" s="118" t="s">
        <v>187</v>
      </c>
      <c r="F21" s="118"/>
      <c r="G21" s="118" t="s">
        <v>734</v>
      </c>
      <c r="H21" s="118"/>
      <c r="I21" s="118">
        <v>400</v>
      </c>
      <c r="J21" s="118">
        <v>320</v>
      </c>
      <c r="K21" s="118"/>
      <c r="L21" s="130"/>
    </row>
    <row r="22" spans="1:12" hidden="1">
      <c r="A22" s="118" t="s">
        <v>157</v>
      </c>
      <c r="B22" s="118" t="s">
        <v>158</v>
      </c>
      <c r="C22" s="118" t="s">
        <v>159</v>
      </c>
      <c r="D22" s="118" t="s">
        <v>160</v>
      </c>
      <c r="E22" s="118" t="s">
        <v>352</v>
      </c>
      <c r="F22" s="118"/>
      <c r="G22" s="118" t="s">
        <v>734</v>
      </c>
      <c r="H22" s="118"/>
      <c r="I22" s="118">
        <v>100</v>
      </c>
      <c r="J22" s="118">
        <v>80</v>
      </c>
      <c r="K22" s="118"/>
      <c r="L22" s="130"/>
    </row>
    <row r="23" spans="1:12" hidden="1">
      <c r="A23" s="118" t="s">
        <v>157</v>
      </c>
      <c r="B23" s="118" t="s">
        <v>158</v>
      </c>
      <c r="C23" s="118" t="s">
        <v>159</v>
      </c>
      <c r="D23" s="118" t="s">
        <v>160</v>
      </c>
      <c r="E23" s="118" t="s">
        <v>326</v>
      </c>
      <c r="F23" s="118"/>
      <c r="G23" s="118" t="s">
        <v>734</v>
      </c>
      <c r="H23" s="118"/>
      <c r="I23" s="118">
        <v>150</v>
      </c>
      <c r="J23" s="118">
        <v>120</v>
      </c>
      <c r="K23" s="118"/>
      <c r="L23" s="130"/>
    </row>
    <row r="24" spans="1:12" hidden="1">
      <c r="A24" s="118" t="s">
        <v>157</v>
      </c>
      <c r="B24" s="118" t="s">
        <v>158</v>
      </c>
      <c r="C24" s="118" t="s">
        <v>159</v>
      </c>
      <c r="D24" s="118" t="s">
        <v>160</v>
      </c>
      <c r="E24" s="118" t="s">
        <v>189</v>
      </c>
      <c r="F24" s="118"/>
      <c r="G24" s="118" t="s">
        <v>734</v>
      </c>
      <c r="H24" s="118"/>
      <c r="I24" s="118">
        <v>100</v>
      </c>
      <c r="J24" s="118">
        <v>80</v>
      </c>
      <c r="K24" s="118"/>
      <c r="L24" s="130"/>
    </row>
    <row r="25" spans="1:12" hidden="1">
      <c r="A25" s="118" t="s">
        <v>157</v>
      </c>
      <c r="B25" s="118" t="s">
        <v>158</v>
      </c>
      <c r="C25" s="118" t="s">
        <v>159</v>
      </c>
      <c r="D25" s="118" t="s">
        <v>160</v>
      </c>
      <c r="E25" s="118" t="s">
        <v>190</v>
      </c>
      <c r="F25" s="118"/>
      <c r="G25" s="118" t="s">
        <v>734</v>
      </c>
      <c r="H25" s="118"/>
      <c r="I25" s="118">
        <v>100</v>
      </c>
      <c r="J25" s="118">
        <v>80</v>
      </c>
      <c r="K25" s="118"/>
      <c r="L25" s="130"/>
    </row>
    <row r="26" spans="1:12" hidden="1">
      <c r="A26" s="118" t="s">
        <v>157</v>
      </c>
      <c r="B26" s="118" t="s">
        <v>158</v>
      </c>
      <c r="C26" s="118" t="s">
        <v>159</v>
      </c>
      <c r="D26" s="118" t="s">
        <v>165</v>
      </c>
      <c r="E26" s="118" t="s">
        <v>191</v>
      </c>
      <c r="F26" s="118"/>
      <c r="G26" s="118" t="s">
        <v>734</v>
      </c>
      <c r="H26" s="118"/>
      <c r="I26" s="118">
        <v>450</v>
      </c>
      <c r="J26" s="118">
        <v>360</v>
      </c>
      <c r="K26" s="118"/>
      <c r="L26" s="130"/>
    </row>
    <row r="27" spans="1:12" hidden="1">
      <c r="A27" s="118" t="s">
        <v>157</v>
      </c>
      <c r="B27" s="118" t="s">
        <v>158</v>
      </c>
      <c r="C27" s="118" t="s">
        <v>159</v>
      </c>
      <c r="D27" s="118" t="s">
        <v>160</v>
      </c>
      <c r="E27" s="118" t="s">
        <v>192</v>
      </c>
      <c r="F27" s="118"/>
      <c r="G27" s="118" t="s">
        <v>734</v>
      </c>
      <c r="H27" s="118"/>
      <c r="I27" s="118">
        <v>50</v>
      </c>
      <c r="J27" s="118">
        <v>40</v>
      </c>
      <c r="K27" s="118"/>
      <c r="L27" s="130"/>
    </row>
    <row r="28" spans="1:12" hidden="1">
      <c r="A28" s="118" t="s">
        <v>157</v>
      </c>
      <c r="B28" s="118" t="s">
        <v>158</v>
      </c>
      <c r="C28" s="118" t="s">
        <v>159</v>
      </c>
      <c r="D28" s="118" t="s">
        <v>160</v>
      </c>
      <c r="E28" s="118" t="s">
        <v>193</v>
      </c>
      <c r="F28" s="118"/>
      <c r="G28" s="118" t="s">
        <v>734</v>
      </c>
      <c r="H28" s="118"/>
      <c r="I28" s="118">
        <v>250</v>
      </c>
      <c r="J28" s="118">
        <v>200</v>
      </c>
      <c r="K28" s="118"/>
      <c r="L28" s="130"/>
    </row>
    <row r="29" spans="1:12" hidden="1">
      <c r="A29" s="118" t="s">
        <v>157</v>
      </c>
      <c r="B29" s="118" t="s">
        <v>158</v>
      </c>
      <c r="C29" s="118" t="s">
        <v>159</v>
      </c>
      <c r="D29" s="118" t="s">
        <v>182</v>
      </c>
      <c r="E29" s="118" t="s">
        <v>316</v>
      </c>
      <c r="F29" s="118"/>
      <c r="G29" s="118" t="s">
        <v>734</v>
      </c>
      <c r="H29" s="118"/>
      <c r="I29" s="118">
        <v>125</v>
      </c>
      <c r="J29" s="118">
        <v>100</v>
      </c>
      <c r="K29" s="118"/>
      <c r="L29" s="130"/>
    </row>
    <row r="30" spans="1:12" hidden="1">
      <c r="A30" s="118" t="s">
        <v>157</v>
      </c>
      <c r="B30" s="118" t="s">
        <v>158</v>
      </c>
      <c r="C30" s="118" t="s">
        <v>159</v>
      </c>
      <c r="D30" s="118" t="s">
        <v>390</v>
      </c>
      <c r="E30" s="118" t="s">
        <v>630</v>
      </c>
      <c r="F30" s="118"/>
      <c r="G30" s="118" t="s">
        <v>734</v>
      </c>
      <c r="H30" s="118"/>
      <c r="I30" s="118">
        <v>100</v>
      </c>
      <c r="J30" s="118">
        <v>80</v>
      </c>
      <c r="K30" s="118"/>
      <c r="L30" s="130"/>
    </row>
    <row r="31" spans="1:12" hidden="1">
      <c r="A31" s="118" t="s">
        <v>157</v>
      </c>
      <c r="B31" s="118" t="s">
        <v>158</v>
      </c>
      <c r="C31" s="118" t="s">
        <v>159</v>
      </c>
      <c r="D31" s="118" t="s">
        <v>390</v>
      </c>
      <c r="E31" s="118" t="s">
        <v>410</v>
      </c>
      <c r="F31" s="118"/>
      <c r="G31" s="118" t="s">
        <v>734</v>
      </c>
      <c r="H31" s="118"/>
      <c r="I31" s="118">
        <v>450</v>
      </c>
      <c r="J31" s="118">
        <v>360</v>
      </c>
      <c r="K31" s="118"/>
      <c r="L31" s="130"/>
    </row>
    <row r="32" spans="1:12" hidden="1">
      <c r="A32" s="118" t="s">
        <v>157</v>
      </c>
      <c r="B32" s="118" t="s">
        <v>158</v>
      </c>
      <c r="C32" s="118" t="s">
        <v>159</v>
      </c>
      <c r="D32" s="118" t="s">
        <v>182</v>
      </c>
      <c r="E32" s="118" t="s">
        <v>194</v>
      </c>
      <c r="F32" s="118"/>
      <c r="G32" s="118" t="s">
        <v>734</v>
      </c>
      <c r="H32" s="118"/>
      <c r="I32" s="118">
        <v>50</v>
      </c>
      <c r="J32" s="118">
        <v>40</v>
      </c>
      <c r="K32" s="118"/>
      <c r="L32" s="130"/>
    </row>
    <row r="33" spans="1:12" hidden="1">
      <c r="A33" s="118" t="s">
        <v>157</v>
      </c>
      <c r="B33" s="118" t="s">
        <v>158</v>
      </c>
      <c r="C33" s="118" t="s">
        <v>159</v>
      </c>
      <c r="D33" s="118" t="s">
        <v>204</v>
      </c>
      <c r="E33" s="118" t="s">
        <v>292</v>
      </c>
      <c r="F33" s="118"/>
      <c r="G33" s="118" t="s">
        <v>734</v>
      </c>
      <c r="H33" s="118"/>
      <c r="I33" s="118">
        <v>100</v>
      </c>
      <c r="J33" s="118">
        <v>80</v>
      </c>
      <c r="K33" s="118"/>
      <c r="L33" s="130"/>
    </row>
    <row r="34" spans="1:12" hidden="1">
      <c r="A34" s="118" t="s">
        <v>157</v>
      </c>
      <c r="B34" s="118" t="s">
        <v>158</v>
      </c>
      <c r="C34" s="118" t="s">
        <v>159</v>
      </c>
      <c r="D34" s="118" t="s">
        <v>160</v>
      </c>
      <c r="E34" s="118" t="s">
        <v>195</v>
      </c>
      <c r="F34" s="118"/>
      <c r="G34" s="118" t="s">
        <v>734</v>
      </c>
      <c r="H34" s="118"/>
      <c r="I34" s="118">
        <v>200</v>
      </c>
      <c r="J34" s="118">
        <v>160</v>
      </c>
      <c r="K34" s="118"/>
      <c r="L34" s="130"/>
    </row>
    <row r="35" spans="1:12" hidden="1">
      <c r="A35" s="118" t="s">
        <v>157</v>
      </c>
      <c r="B35" s="118" t="s">
        <v>158</v>
      </c>
      <c r="C35" s="118" t="s">
        <v>159</v>
      </c>
      <c r="D35" s="118" t="s">
        <v>160</v>
      </c>
      <c r="E35" s="118" t="s">
        <v>196</v>
      </c>
      <c r="F35" s="118"/>
      <c r="G35" s="118" t="s">
        <v>734</v>
      </c>
      <c r="H35" s="118"/>
      <c r="I35" s="118">
        <v>100</v>
      </c>
      <c r="J35" s="118">
        <v>80</v>
      </c>
      <c r="K35" s="118"/>
      <c r="L35" s="130"/>
    </row>
    <row r="36" spans="1:12" hidden="1">
      <c r="A36" s="118" t="s">
        <v>157</v>
      </c>
      <c r="B36" s="118" t="s">
        <v>158</v>
      </c>
      <c r="C36" s="118" t="s">
        <v>159</v>
      </c>
      <c r="D36" s="118" t="s">
        <v>160</v>
      </c>
      <c r="E36" s="118" t="s">
        <v>197</v>
      </c>
      <c r="F36" s="118"/>
      <c r="G36" s="118" t="s">
        <v>734</v>
      </c>
      <c r="H36" s="118"/>
      <c r="I36" s="118">
        <v>250</v>
      </c>
      <c r="J36" s="118">
        <v>200</v>
      </c>
      <c r="K36" s="118"/>
      <c r="L36" s="130"/>
    </row>
    <row r="37" spans="1:12" hidden="1">
      <c r="A37" s="118" t="s">
        <v>157</v>
      </c>
      <c r="B37" s="118" t="s">
        <v>158</v>
      </c>
      <c r="C37" s="118" t="s">
        <v>159</v>
      </c>
      <c r="D37" s="118" t="s">
        <v>169</v>
      </c>
      <c r="E37" s="118" t="s">
        <v>198</v>
      </c>
      <c r="F37" s="118"/>
      <c r="G37" s="118" t="s">
        <v>734</v>
      </c>
      <c r="H37" s="118"/>
      <c r="I37" s="118">
        <v>125</v>
      </c>
      <c r="J37" s="118">
        <v>100</v>
      </c>
      <c r="K37" s="118"/>
      <c r="L37" s="130"/>
    </row>
    <row r="38" spans="1:12" hidden="1">
      <c r="A38" s="118" t="s">
        <v>157</v>
      </c>
      <c r="B38" s="118" t="s">
        <v>158</v>
      </c>
      <c r="C38" s="118" t="s">
        <v>159</v>
      </c>
      <c r="D38" s="118" t="s">
        <v>160</v>
      </c>
      <c r="E38" s="118" t="s">
        <v>199</v>
      </c>
      <c r="F38" s="118"/>
      <c r="G38" s="118" t="s">
        <v>734</v>
      </c>
      <c r="H38" s="118"/>
      <c r="I38" s="118">
        <v>150</v>
      </c>
      <c r="J38" s="118">
        <v>120</v>
      </c>
      <c r="K38" s="118"/>
      <c r="L38" s="130"/>
    </row>
    <row r="39" spans="1:12" hidden="1">
      <c r="A39" s="118" t="s">
        <v>157</v>
      </c>
      <c r="B39" s="118" t="s">
        <v>158</v>
      </c>
      <c r="C39" s="118" t="s">
        <v>159</v>
      </c>
      <c r="D39" s="118" t="s">
        <v>160</v>
      </c>
      <c r="E39" s="118" t="s">
        <v>200</v>
      </c>
      <c r="F39" s="118"/>
      <c r="G39" s="118" t="s">
        <v>734</v>
      </c>
      <c r="H39" s="118"/>
      <c r="I39" s="118">
        <v>175</v>
      </c>
      <c r="J39" s="118">
        <v>140</v>
      </c>
      <c r="K39" s="118"/>
      <c r="L39" s="130"/>
    </row>
    <row r="40" spans="1:12" hidden="1">
      <c r="A40" s="118" t="s">
        <v>157</v>
      </c>
      <c r="B40" s="118" t="s">
        <v>158</v>
      </c>
      <c r="C40" s="118" t="s">
        <v>159</v>
      </c>
      <c r="D40" s="118" t="s">
        <v>160</v>
      </c>
      <c r="E40" s="118" t="s">
        <v>201</v>
      </c>
      <c r="F40" s="118"/>
      <c r="G40" s="118" t="s">
        <v>734</v>
      </c>
      <c r="H40" s="118"/>
      <c r="I40" s="118">
        <v>400</v>
      </c>
      <c r="J40" s="118">
        <v>320</v>
      </c>
      <c r="K40" s="118"/>
      <c r="L40" s="130"/>
    </row>
    <row r="41" spans="1:12" hidden="1">
      <c r="A41" s="118" t="s">
        <v>157</v>
      </c>
      <c r="B41" s="118" t="s">
        <v>158</v>
      </c>
      <c r="C41" s="118" t="s">
        <v>159</v>
      </c>
      <c r="D41" s="118" t="s">
        <v>160</v>
      </c>
      <c r="E41" s="118" t="s">
        <v>202</v>
      </c>
      <c r="F41" s="118"/>
      <c r="G41" s="118" t="s">
        <v>734</v>
      </c>
      <c r="H41" s="118"/>
      <c r="I41" s="118">
        <v>250</v>
      </c>
      <c r="J41" s="118">
        <v>200</v>
      </c>
      <c r="K41" s="118"/>
      <c r="L41" s="130"/>
    </row>
    <row r="42" spans="1:12" hidden="1">
      <c r="A42" s="118" t="s">
        <v>157</v>
      </c>
      <c r="B42" s="118" t="s">
        <v>158</v>
      </c>
      <c r="C42" s="118" t="s">
        <v>159</v>
      </c>
      <c r="D42" s="118" t="s">
        <v>160</v>
      </c>
      <c r="E42" s="118" t="s">
        <v>203</v>
      </c>
      <c r="F42" s="118"/>
      <c r="G42" s="118" t="s">
        <v>734</v>
      </c>
      <c r="H42" s="118"/>
      <c r="I42" s="118">
        <v>150</v>
      </c>
      <c r="J42" s="118">
        <v>120</v>
      </c>
      <c r="K42" s="118"/>
      <c r="L42" s="130"/>
    </row>
    <row r="43" spans="1:12" hidden="1">
      <c r="A43" s="118" t="s">
        <v>157</v>
      </c>
      <c r="B43" s="118" t="s">
        <v>158</v>
      </c>
      <c r="C43" s="118" t="s">
        <v>159</v>
      </c>
      <c r="D43" s="118" t="s">
        <v>204</v>
      </c>
      <c r="E43" s="118" t="s">
        <v>293</v>
      </c>
      <c r="F43" s="118"/>
      <c r="G43" s="118" t="s">
        <v>734</v>
      </c>
      <c r="H43" s="118"/>
      <c r="I43" s="118">
        <v>0</v>
      </c>
      <c r="J43" s="118">
        <v>0</v>
      </c>
      <c r="K43" s="118"/>
      <c r="L43" s="130"/>
    </row>
    <row r="44" spans="1:12" hidden="1">
      <c r="A44" s="118" t="s">
        <v>157</v>
      </c>
      <c r="B44" s="118" t="s">
        <v>158</v>
      </c>
      <c r="C44" s="118" t="s">
        <v>159</v>
      </c>
      <c r="D44" s="118" t="s">
        <v>204</v>
      </c>
      <c r="E44" s="118" t="s">
        <v>205</v>
      </c>
      <c r="F44" s="118"/>
      <c r="G44" s="118" t="s">
        <v>734</v>
      </c>
      <c r="H44" s="118"/>
      <c r="I44" s="118">
        <v>100</v>
      </c>
      <c r="J44" s="118">
        <v>80</v>
      </c>
      <c r="K44" s="118"/>
      <c r="L44" s="130"/>
    </row>
    <row r="45" spans="1:12" hidden="1">
      <c r="A45" s="118" t="s">
        <v>157</v>
      </c>
      <c r="B45" s="118" t="s">
        <v>158</v>
      </c>
      <c r="C45" s="118" t="s">
        <v>159</v>
      </c>
      <c r="D45" s="118" t="s">
        <v>390</v>
      </c>
      <c r="E45" s="118" t="s">
        <v>639</v>
      </c>
      <c r="F45" s="118"/>
      <c r="G45" s="118" t="s">
        <v>734</v>
      </c>
      <c r="H45" s="118"/>
      <c r="I45" s="118">
        <v>175</v>
      </c>
      <c r="J45" s="118">
        <v>140</v>
      </c>
      <c r="K45" s="118"/>
      <c r="L45" s="130"/>
    </row>
    <row r="46" spans="1:12" hidden="1">
      <c r="A46" s="118" t="s">
        <v>157</v>
      </c>
      <c r="B46" s="118" t="s">
        <v>158</v>
      </c>
      <c r="C46" s="118" t="s">
        <v>159</v>
      </c>
      <c r="D46" s="118" t="s">
        <v>206</v>
      </c>
      <c r="E46" s="118" t="s">
        <v>698</v>
      </c>
      <c r="F46" s="118"/>
      <c r="G46" s="118" t="s">
        <v>734</v>
      </c>
      <c r="H46" s="118"/>
      <c r="I46" s="118">
        <v>700</v>
      </c>
      <c r="J46" s="118">
        <v>700</v>
      </c>
      <c r="K46" s="118"/>
      <c r="L46" s="130"/>
    </row>
    <row r="47" spans="1:12" hidden="1">
      <c r="A47" s="118" t="s">
        <v>157</v>
      </c>
      <c r="B47" s="118" t="s">
        <v>158</v>
      </c>
      <c r="C47" s="118" t="s">
        <v>159</v>
      </c>
      <c r="D47" s="118" t="s">
        <v>206</v>
      </c>
      <c r="E47" s="118" t="s">
        <v>208</v>
      </c>
      <c r="F47" s="118"/>
      <c r="G47" s="118" t="s">
        <v>734</v>
      </c>
      <c r="H47" s="118"/>
      <c r="I47" s="118">
        <v>700</v>
      </c>
      <c r="J47" s="118">
        <v>700</v>
      </c>
      <c r="K47" s="118"/>
      <c r="L47" s="130"/>
    </row>
    <row r="48" spans="1:12" hidden="1">
      <c r="A48" s="118" t="s">
        <v>157</v>
      </c>
      <c r="B48" s="118" t="s">
        <v>158</v>
      </c>
      <c r="C48" s="118" t="s">
        <v>159</v>
      </c>
      <c r="D48" s="118" t="s">
        <v>163</v>
      </c>
      <c r="E48" s="118" t="s">
        <v>678</v>
      </c>
      <c r="F48" s="118"/>
      <c r="G48" s="118" t="s">
        <v>734</v>
      </c>
      <c r="H48" s="118"/>
      <c r="I48" s="118">
        <v>75</v>
      </c>
      <c r="J48" s="118">
        <v>60</v>
      </c>
      <c r="K48" s="118"/>
      <c r="L48" s="130"/>
    </row>
    <row r="49" spans="1:12" hidden="1">
      <c r="A49" s="118" t="s">
        <v>157</v>
      </c>
      <c r="B49" s="118" t="s">
        <v>158</v>
      </c>
      <c r="C49" s="118" t="s">
        <v>159</v>
      </c>
      <c r="D49" s="118" t="s">
        <v>163</v>
      </c>
      <c r="E49" s="118" t="s">
        <v>209</v>
      </c>
      <c r="F49" s="118"/>
      <c r="G49" s="118" t="s">
        <v>734</v>
      </c>
      <c r="H49" s="118"/>
      <c r="I49" s="118">
        <v>150</v>
      </c>
      <c r="J49" s="118">
        <v>120</v>
      </c>
      <c r="K49" s="118"/>
      <c r="L49" s="130"/>
    </row>
    <row r="50" spans="1:12" hidden="1">
      <c r="A50" s="118" t="s">
        <v>157</v>
      </c>
      <c r="B50" s="118" t="s">
        <v>158</v>
      </c>
      <c r="C50" s="118" t="s">
        <v>159</v>
      </c>
      <c r="D50" s="118" t="s">
        <v>160</v>
      </c>
      <c r="E50" s="118" t="s">
        <v>210</v>
      </c>
      <c r="F50" s="118"/>
      <c r="G50" s="118" t="s">
        <v>734</v>
      </c>
      <c r="H50" s="118"/>
      <c r="I50" s="118">
        <v>75</v>
      </c>
      <c r="J50" s="118">
        <v>60</v>
      </c>
      <c r="K50" s="118"/>
      <c r="L50" s="130"/>
    </row>
    <row r="51" spans="1:12" hidden="1">
      <c r="A51" s="118" t="s">
        <v>157</v>
      </c>
      <c r="B51" s="118" t="s">
        <v>158</v>
      </c>
      <c r="C51" s="118" t="s">
        <v>159</v>
      </c>
      <c r="D51" s="118" t="s">
        <v>160</v>
      </c>
      <c r="E51" s="118" t="s">
        <v>211</v>
      </c>
      <c r="F51" s="118"/>
      <c r="G51" s="118" t="s">
        <v>734</v>
      </c>
      <c r="H51" s="118"/>
      <c r="I51" s="118">
        <v>150</v>
      </c>
      <c r="J51" s="118">
        <v>120</v>
      </c>
      <c r="K51" s="118"/>
      <c r="L51" s="130"/>
    </row>
    <row r="52" spans="1:12" hidden="1">
      <c r="A52" s="118" t="s">
        <v>157</v>
      </c>
      <c r="B52" s="118" t="s">
        <v>158</v>
      </c>
      <c r="C52" s="118" t="s">
        <v>159</v>
      </c>
      <c r="D52" s="118" t="s">
        <v>160</v>
      </c>
      <c r="E52" s="118" t="s">
        <v>212</v>
      </c>
      <c r="F52" s="118"/>
      <c r="G52" s="118" t="s">
        <v>734</v>
      </c>
      <c r="H52" s="118"/>
      <c r="I52" s="118">
        <v>700</v>
      </c>
      <c r="J52" s="118">
        <v>560</v>
      </c>
      <c r="K52" s="118"/>
      <c r="L52" s="130"/>
    </row>
    <row r="53" spans="1:12" hidden="1">
      <c r="A53" s="118" t="s">
        <v>157</v>
      </c>
      <c r="B53" s="118" t="s">
        <v>158</v>
      </c>
      <c r="C53" s="118" t="s">
        <v>159</v>
      </c>
      <c r="D53" s="118" t="s">
        <v>160</v>
      </c>
      <c r="E53" s="118" t="s">
        <v>213</v>
      </c>
      <c r="F53" s="118"/>
      <c r="G53" s="118" t="s">
        <v>734</v>
      </c>
      <c r="H53" s="118"/>
      <c r="I53" s="118">
        <v>215</v>
      </c>
      <c r="J53" s="118">
        <v>172</v>
      </c>
      <c r="K53" s="118"/>
      <c r="L53" s="130"/>
    </row>
    <row r="54" spans="1:12" hidden="1">
      <c r="A54" s="118" t="s">
        <v>157</v>
      </c>
      <c r="B54" s="118" t="s">
        <v>158</v>
      </c>
      <c r="C54" s="118" t="s">
        <v>159</v>
      </c>
      <c r="D54" s="118" t="s">
        <v>428</v>
      </c>
      <c r="E54" s="118" t="s">
        <v>428</v>
      </c>
      <c r="F54" s="118"/>
      <c r="G54" s="118" t="s">
        <v>734</v>
      </c>
      <c r="H54" s="118"/>
      <c r="I54" s="118">
        <v>700</v>
      </c>
      <c r="J54" s="118">
        <v>560</v>
      </c>
      <c r="K54" s="118"/>
      <c r="L54" s="130"/>
    </row>
    <row r="55" spans="1:12" hidden="1">
      <c r="A55" s="118" t="s">
        <v>157</v>
      </c>
      <c r="B55" s="118" t="s">
        <v>158</v>
      </c>
      <c r="C55" s="118" t="s">
        <v>159</v>
      </c>
      <c r="D55" s="118" t="s">
        <v>160</v>
      </c>
      <c r="E55" s="118" t="s">
        <v>214</v>
      </c>
      <c r="F55" s="118"/>
      <c r="G55" s="118" t="s">
        <v>734</v>
      </c>
      <c r="H55" s="118"/>
      <c r="I55" s="118">
        <v>100</v>
      </c>
      <c r="J55" s="118">
        <v>80</v>
      </c>
      <c r="K55" s="118"/>
      <c r="L55" s="130"/>
    </row>
    <row r="56" spans="1:12" hidden="1">
      <c r="A56" s="118" t="s">
        <v>157</v>
      </c>
      <c r="B56" s="118" t="s">
        <v>158</v>
      </c>
      <c r="C56" s="118" t="s">
        <v>159</v>
      </c>
      <c r="D56" s="118" t="s">
        <v>169</v>
      </c>
      <c r="E56" s="118" t="s">
        <v>215</v>
      </c>
      <c r="F56" s="118"/>
      <c r="G56" s="118" t="s">
        <v>734</v>
      </c>
      <c r="H56" s="118"/>
      <c r="I56" s="118">
        <v>600</v>
      </c>
      <c r="J56" s="118">
        <v>480</v>
      </c>
      <c r="K56" s="118"/>
      <c r="L56" s="130"/>
    </row>
    <row r="57" spans="1:12" hidden="1">
      <c r="A57" s="118" t="s">
        <v>157</v>
      </c>
      <c r="B57" s="118" t="s">
        <v>158</v>
      </c>
      <c r="C57" s="118" t="s">
        <v>159</v>
      </c>
      <c r="D57" s="118" t="s">
        <v>165</v>
      </c>
      <c r="E57" s="118" t="s">
        <v>216</v>
      </c>
      <c r="F57" s="118"/>
      <c r="G57" s="118" t="s">
        <v>734</v>
      </c>
      <c r="H57" s="118"/>
      <c r="I57" s="118">
        <v>150</v>
      </c>
      <c r="J57" s="118">
        <v>120</v>
      </c>
      <c r="K57" s="118"/>
      <c r="L57" s="130"/>
    </row>
    <row r="58" spans="1:12" hidden="1">
      <c r="A58" s="118" t="s">
        <v>157</v>
      </c>
      <c r="B58" s="118" t="s">
        <v>158</v>
      </c>
      <c r="C58" s="118" t="s">
        <v>159</v>
      </c>
      <c r="D58" s="118" t="s">
        <v>160</v>
      </c>
      <c r="E58" s="118" t="s">
        <v>217</v>
      </c>
      <c r="F58" s="118"/>
      <c r="G58" s="118" t="s">
        <v>734</v>
      </c>
      <c r="H58" s="118"/>
      <c r="I58" s="118">
        <v>200</v>
      </c>
      <c r="J58" s="118">
        <v>160</v>
      </c>
      <c r="K58" s="118"/>
      <c r="L58" s="130"/>
    </row>
    <row r="59" spans="1:12" hidden="1">
      <c r="A59" s="118" t="s">
        <v>157</v>
      </c>
      <c r="B59" s="118" t="s">
        <v>158</v>
      </c>
      <c r="C59" s="118" t="s">
        <v>159</v>
      </c>
      <c r="D59" s="118" t="s">
        <v>390</v>
      </c>
      <c r="E59" s="118" t="s">
        <v>647</v>
      </c>
      <c r="F59" s="118"/>
      <c r="G59" s="118" t="s">
        <v>734</v>
      </c>
      <c r="H59" s="118"/>
      <c r="I59" s="118">
        <v>200</v>
      </c>
      <c r="J59" s="118">
        <v>160</v>
      </c>
      <c r="K59" s="118"/>
      <c r="L59" s="130"/>
    </row>
    <row r="60" spans="1:12" hidden="1">
      <c r="A60" s="118" t="s">
        <v>157</v>
      </c>
      <c r="B60" s="118" t="s">
        <v>158</v>
      </c>
      <c r="C60" s="118" t="s">
        <v>159</v>
      </c>
      <c r="D60" s="118" t="s">
        <v>160</v>
      </c>
      <c r="E60" s="118" t="s">
        <v>384</v>
      </c>
      <c r="F60" s="118"/>
      <c r="G60" s="118" t="s">
        <v>734</v>
      </c>
      <c r="H60" s="118"/>
      <c r="I60" s="118">
        <v>420</v>
      </c>
      <c r="J60" s="118">
        <v>336</v>
      </c>
      <c r="K60" s="118"/>
      <c r="L60" s="130"/>
    </row>
    <row r="61" spans="1:12" hidden="1">
      <c r="A61" s="118" t="s">
        <v>157</v>
      </c>
      <c r="B61" s="118" t="s">
        <v>158</v>
      </c>
      <c r="C61" s="118" t="s">
        <v>159</v>
      </c>
      <c r="D61" s="118" t="s">
        <v>160</v>
      </c>
      <c r="E61" s="118" t="s">
        <v>218</v>
      </c>
      <c r="F61" s="118"/>
      <c r="G61" s="118" t="s">
        <v>734</v>
      </c>
      <c r="H61" s="118"/>
      <c r="I61" s="118">
        <v>200</v>
      </c>
      <c r="J61" s="118">
        <v>160</v>
      </c>
      <c r="K61" s="118"/>
      <c r="L61" s="130"/>
    </row>
    <row r="62" spans="1:12" hidden="1">
      <c r="A62" s="118" t="s">
        <v>157</v>
      </c>
      <c r="B62" s="118" t="s">
        <v>158</v>
      </c>
      <c r="C62" s="118" t="s">
        <v>159</v>
      </c>
      <c r="D62" s="118" t="s">
        <v>160</v>
      </c>
      <c r="E62" s="118" t="s">
        <v>219</v>
      </c>
      <c r="F62" s="118"/>
      <c r="G62" s="118" t="s">
        <v>734</v>
      </c>
      <c r="H62" s="118"/>
      <c r="I62" s="118">
        <v>250</v>
      </c>
      <c r="J62" s="118">
        <v>200</v>
      </c>
      <c r="K62" s="118"/>
      <c r="L62" s="130"/>
    </row>
    <row r="63" spans="1:12" hidden="1">
      <c r="A63" s="118" t="s">
        <v>157</v>
      </c>
      <c r="B63" s="118" t="s">
        <v>158</v>
      </c>
      <c r="C63" s="118" t="s">
        <v>159</v>
      </c>
      <c r="D63" s="118" t="s">
        <v>160</v>
      </c>
      <c r="E63" s="118" t="s">
        <v>220</v>
      </c>
      <c r="F63" s="118"/>
      <c r="G63" s="118" t="s">
        <v>734</v>
      </c>
      <c r="H63" s="118"/>
      <c r="I63" s="118">
        <v>150</v>
      </c>
      <c r="J63" s="118">
        <v>120</v>
      </c>
      <c r="K63" s="118"/>
      <c r="L63" s="130"/>
    </row>
    <row r="64" spans="1:12" hidden="1">
      <c r="A64" s="118" t="s">
        <v>157</v>
      </c>
      <c r="B64" s="118" t="s">
        <v>158</v>
      </c>
      <c r="C64" s="118" t="s">
        <v>159</v>
      </c>
      <c r="D64" s="118" t="s">
        <v>160</v>
      </c>
      <c r="E64" s="118" t="s">
        <v>339</v>
      </c>
      <c r="F64" s="118"/>
      <c r="G64" s="118" t="s">
        <v>734</v>
      </c>
      <c r="H64" s="118"/>
      <c r="I64" s="118">
        <v>50</v>
      </c>
      <c r="J64" s="118">
        <v>40</v>
      </c>
      <c r="K64" s="118"/>
      <c r="L64" s="130"/>
    </row>
    <row r="65" spans="1:12" hidden="1">
      <c r="A65" s="118" t="s">
        <v>157</v>
      </c>
      <c r="B65" s="118" t="s">
        <v>158</v>
      </c>
      <c r="C65" s="118" t="s">
        <v>159</v>
      </c>
      <c r="D65" s="118" t="s">
        <v>160</v>
      </c>
      <c r="E65" s="118" t="s">
        <v>221</v>
      </c>
      <c r="F65" s="118"/>
      <c r="G65" s="118" t="s">
        <v>734</v>
      </c>
      <c r="H65" s="118"/>
      <c r="I65" s="118">
        <v>150</v>
      </c>
      <c r="J65" s="118">
        <v>120</v>
      </c>
      <c r="K65" s="118"/>
      <c r="L65" s="130"/>
    </row>
    <row r="66" spans="1:12" hidden="1">
      <c r="A66" s="118" t="s">
        <v>157</v>
      </c>
      <c r="B66" s="118" t="s">
        <v>158</v>
      </c>
      <c r="C66" s="118" t="s">
        <v>159</v>
      </c>
      <c r="D66" s="118" t="s">
        <v>182</v>
      </c>
      <c r="E66" s="118" t="s">
        <v>699</v>
      </c>
      <c r="F66" s="118"/>
      <c r="G66" s="118" t="s">
        <v>734</v>
      </c>
      <c r="H66" s="118"/>
      <c r="I66" s="118">
        <v>1100</v>
      </c>
      <c r="J66" s="118">
        <v>880</v>
      </c>
      <c r="K66" s="118"/>
      <c r="L66" s="130"/>
    </row>
    <row r="67" spans="1:12" hidden="1">
      <c r="A67" s="118" t="s">
        <v>157</v>
      </c>
      <c r="B67" s="118" t="s">
        <v>158</v>
      </c>
      <c r="C67" s="118" t="s">
        <v>159</v>
      </c>
      <c r="D67" s="118" t="s">
        <v>390</v>
      </c>
      <c r="E67" s="118" t="s">
        <v>651</v>
      </c>
      <c r="F67" s="118"/>
      <c r="G67" s="118" t="s">
        <v>734</v>
      </c>
      <c r="H67" s="118"/>
      <c r="I67" s="118">
        <v>200</v>
      </c>
      <c r="J67" s="118">
        <v>160</v>
      </c>
      <c r="K67" s="118"/>
      <c r="L67" s="130"/>
    </row>
    <row r="68" spans="1:12" hidden="1">
      <c r="A68" s="118" t="s">
        <v>157</v>
      </c>
      <c r="B68" s="118" t="s">
        <v>158</v>
      </c>
      <c r="C68" s="118" t="s">
        <v>159</v>
      </c>
      <c r="D68" s="118" t="s">
        <v>169</v>
      </c>
      <c r="E68" s="118" t="s">
        <v>222</v>
      </c>
      <c r="F68" s="118"/>
      <c r="G68" s="118" t="s">
        <v>734</v>
      </c>
      <c r="H68" s="118"/>
      <c r="I68" s="118">
        <v>700</v>
      </c>
      <c r="J68" s="118">
        <v>560</v>
      </c>
      <c r="K68" s="118"/>
      <c r="L68" s="130"/>
    </row>
    <row r="69" spans="1:12" hidden="1">
      <c r="A69" s="118" t="s">
        <v>157</v>
      </c>
      <c r="B69" s="118" t="s">
        <v>158</v>
      </c>
      <c r="C69" s="118" t="s">
        <v>159</v>
      </c>
      <c r="D69" s="118" t="s">
        <v>169</v>
      </c>
      <c r="E69" s="118" t="s">
        <v>223</v>
      </c>
      <c r="F69" s="118"/>
      <c r="G69" s="118" t="s">
        <v>734</v>
      </c>
      <c r="H69" s="118"/>
      <c r="I69" s="118">
        <v>600</v>
      </c>
      <c r="J69" s="118">
        <v>480</v>
      </c>
      <c r="K69" s="118"/>
      <c r="L69" s="130"/>
    </row>
    <row r="70" spans="1:12" hidden="1">
      <c r="A70" s="118" t="s">
        <v>157</v>
      </c>
      <c r="B70" s="118" t="s">
        <v>158</v>
      </c>
      <c r="C70" s="118" t="s">
        <v>159</v>
      </c>
      <c r="D70" s="118" t="s">
        <v>169</v>
      </c>
      <c r="E70" s="118" t="s">
        <v>224</v>
      </c>
      <c r="F70" s="118"/>
      <c r="G70" s="118" t="s">
        <v>734</v>
      </c>
      <c r="H70" s="118"/>
      <c r="I70" s="118">
        <v>350</v>
      </c>
      <c r="J70" s="118">
        <v>280</v>
      </c>
      <c r="K70" s="118"/>
      <c r="L70" s="130"/>
    </row>
    <row r="71" spans="1:12" hidden="1">
      <c r="A71" s="118" t="s">
        <v>157</v>
      </c>
      <c r="B71" s="118" t="s">
        <v>158</v>
      </c>
      <c r="C71" s="118" t="s">
        <v>159</v>
      </c>
      <c r="D71" s="118" t="s">
        <v>160</v>
      </c>
      <c r="E71" s="118" t="s">
        <v>225</v>
      </c>
      <c r="F71" s="118"/>
      <c r="G71" s="118" t="s">
        <v>734</v>
      </c>
      <c r="H71" s="118"/>
      <c r="I71" s="118">
        <v>200</v>
      </c>
      <c r="J71" s="118">
        <v>160</v>
      </c>
      <c r="K71" s="118"/>
      <c r="L71" s="130"/>
    </row>
    <row r="72" spans="1:12" hidden="1">
      <c r="A72" s="118" t="s">
        <v>157</v>
      </c>
      <c r="B72" s="118" t="s">
        <v>158</v>
      </c>
      <c r="C72" s="118" t="s">
        <v>159</v>
      </c>
      <c r="D72" s="118" t="s">
        <v>206</v>
      </c>
      <c r="E72" s="118" t="s">
        <v>226</v>
      </c>
      <c r="F72" s="118"/>
      <c r="G72" s="118" t="s">
        <v>734</v>
      </c>
      <c r="H72" s="118"/>
      <c r="I72" s="118">
        <v>125</v>
      </c>
      <c r="J72" s="118">
        <v>100</v>
      </c>
      <c r="K72" s="118"/>
      <c r="L72" s="130"/>
    </row>
    <row r="73" spans="1:12" hidden="1">
      <c r="A73" s="118" t="s">
        <v>157</v>
      </c>
      <c r="B73" s="118" t="s">
        <v>158</v>
      </c>
      <c r="C73" s="118" t="s">
        <v>159</v>
      </c>
      <c r="D73" s="118" t="s">
        <v>227</v>
      </c>
      <c r="E73" s="118" t="s">
        <v>228</v>
      </c>
      <c r="F73" s="118"/>
      <c r="G73" s="118" t="s">
        <v>734</v>
      </c>
      <c r="H73" s="118"/>
      <c r="I73" s="118">
        <v>300</v>
      </c>
      <c r="J73" s="118">
        <v>240</v>
      </c>
      <c r="K73" s="118"/>
      <c r="L73" s="130"/>
    </row>
    <row r="74" spans="1:12" hidden="1">
      <c r="A74" s="118" t="s">
        <v>157</v>
      </c>
      <c r="B74" s="118" t="s">
        <v>158</v>
      </c>
      <c r="C74" s="118" t="s">
        <v>159</v>
      </c>
      <c r="D74" s="118" t="s">
        <v>169</v>
      </c>
      <c r="E74" s="118" t="s">
        <v>229</v>
      </c>
      <c r="F74" s="118"/>
      <c r="G74" s="118" t="s">
        <v>734</v>
      </c>
      <c r="H74" s="118"/>
      <c r="I74" s="118">
        <v>650</v>
      </c>
      <c r="J74" s="118">
        <v>520</v>
      </c>
      <c r="K74" s="118"/>
      <c r="L74" s="130"/>
    </row>
    <row r="75" spans="1:12">
      <c r="A75" s="118" t="s">
        <v>157</v>
      </c>
      <c r="B75" s="118" t="s">
        <v>158</v>
      </c>
      <c r="C75" s="118" t="s">
        <v>159</v>
      </c>
      <c r="D75" s="118" t="s">
        <v>206</v>
      </c>
      <c r="E75" s="118" t="s">
        <v>322</v>
      </c>
      <c r="F75" s="118"/>
      <c r="G75" s="118" t="s">
        <v>734</v>
      </c>
      <c r="H75" s="118"/>
      <c r="I75" s="118">
        <v>100</v>
      </c>
      <c r="J75" s="118">
        <v>80</v>
      </c>
      <c r="K75" s="118"/>
      <c r="L75" s="130"/>
    </row>
    <row r="76" spans="1:12" hidden="1">
      <c r="A76" s="118" t="s">
        <v>157</v>
      </c>
      <c r="B76" s="118" t="s">
        <v>158</v>
      </c>
      <c r="C76" s="118" t="s">
        <v>159</v>
      </c>
      <c r="D76" s="118" t="s">
        <v>160</v>
      </c>
      <c r="E76" s="118" t="s">
        <v>298</v>
      </c>
      <c r="F76" s="118"/>
      <c r="G76" s="118" t="s">
        <v>734</v>
      </c>
      <c r="H76" s="118"/>
      <c r="I76" s="118">
        <v>50</v>
      </c>
      <c r="J76" s="118">
        <v>40</v>
      </c>
      <c r="K76" s="118"/>
      <c r="L76" s="130"/>
    </row>
    <row r="77" spans="1:12" hidden="1">
      <c r="A77" s="118" t="s">
        <v>157</v>
      </c>
      <c r="B77" s="118" t="s">
        <v>158</v>
      </c>
      <c r="C77" s="118" t="s">
        <v>159</v>
      </c>
      <c r="D77" s="118" t="s">
        <v>160</v>
      </c>
      <c r="E77" s="118" t="s">
        <v>230</v>
      </c>
      <c r="F77" s="118"/>
      <c r="G77" s="118" t="s">
        <v>734</v>
      </c>
      <c r="H77" s="118"/>
      <c r="I77" s="118">
        <v>150</v>
      </c>
      <c r="J77" s="118">
        <v>120</v>
      </c>
      <c r="K77" s="118"/>
      <c r="L77" s="130"/>
    </row>
    <row r="78" spans="1:12" hidden="1">
      <c r="A78" s="118" t="s">
        <v>157</v>
      </c>
      <c r="B78" s="118" t="s">
        <v>158</v>
      </c>
      <c r="C78" s="118" t="s">
        <v>159</v>
      </c>
      <c r="D78" s="118" t="s">
        <v>182</v>
      </c>
      <c r="E78" s="118" t="s">
        <v>231</v>
      </c>
      <c r="F78" s="118"/>
      <c r="G78" s="118" t="s">
        <v>734</v>
      </c>
      <c r="H78" s="118"/>
      <c r="I78" s="118">
        <v>450</v>
      </c>
      <c r="J78" s="118">
        <v>360</v>
      </c>
      <c r="K78" s="118"/>
      <c r="L78" s="130"/>
    </row>
    <row r="79" spans="1:12" hidden="1">
      <c r="A79" s="118" t="s">
        <v>157</v>
      </c>
      <c r="B79" s="118" t="s">
        <v>158</v>
      </c>
      <c r="C79" s="118" t="s">
        <v>159</v>
      </c>
      <c r="D79" s="118" t="s">
        <v>160</v>
      </c>
      <c r="E79" s="118" t="s">
        <v>232</v>
      </c>
      <c r="F79" s="118"/>
      <c r="G79" s="118" t="s">
        <v>734</v>
      </c>
      <c r="H79" s="118"/>
      <c r="I79" s="118">
        <v>100</v>
      </c>
      <c r="J79" s="118">
        <v>80</v>
      </c>
      <c r="K79" s="118"/>
      <c r="L79" s="130"/>
    </row>
    <row r="80" spans="1:12" hidden="1">
      <c r="A80" s="118" t="s">
        <v>157</v>
      </c>
      <c r="B80" s="118" t="s">
        <v>158</v>
      </c>
      <c r="C80" s="118" t="s">
        <v>159</v>
      </c>
      <c r="D80" s="118" t="s">
        <v>169</v>
      </c>
      <c r="E80" s="118" t="s">
        <v>233</v>
      </c>
      <c r="F80" s="118"/>
      <c r="G80" s="118" t="s">
        <v>734</v>
      </c>
      <c r="H80" s="118"/>
      <c r="I80" s="118">
        <v>950</v>
      </c>
      <c r="J80" s="118">
        <v>760</v>
      </c>
      <c r="K80" s="118"/>
      <c r="L80" s="130"/>
    </row>
    <row r="81" spans="1:12" hidden="1">
      <c r="A81" s="118" t="s">
        <v>157</v>
      </c>
      <c r="B81" s="118" t="s">
        <v>158</v>
      </c>
      <c r="C81" s="118" t="s">
        <v>159</v>
      </c>
      <c r="D81" s="118" t="s">
        <v>160</v>
      </c>
      <c r="E81" s="118" t="s">
        <v>234</v>
      </c>
      <c r="F81" s="118"/>
      <c r="G81" s="118" t="s">
        <v>734</v>
      </c>
      <c r="H81" s="118"/>
      <c r="I81" s="118">
        <v>400</v>
      </c>
      <c r="J81" s="118">
        <v>320</v>
      </c>
      <c r="K81" s="118"/>
      <c r="L81" s="130"/>
    </row>
    <row r="82" spans="1:12" hidden="1">
      <c r="A82" s="118" t="s">
        <v>157</v>
      </c>
      <c r="B82" s="118" t="s">
        <v>158</v>
      </c>
      <c r="C82" s="118" t="s">
        <v>159</v>
      </c>
      <c r="D82" s="118" t="s">
        <v>160</v>
      </c>
      <c r="E82" s="118" t="s">
        <v>235</v>
      </c>
      <c r="F82" s="118"/>
      <c r="G82" s="118" t="s">
        <v>734</v>
      </c>
      <c r="H82" s="118"/>
      <c r="I82" s="118">
        <v>200</v>
      </c>
      <c r="J82" s="118">
        <v>160</v>
      </c>
      <c r="K82" s="118"/>
      <c r="L82" s="130"/>
    </row>
    <row r="83" spans="1:12" hidden="1">
      <c r="A83" s="118" t="s">
        <v>157</v>
      </c>
      <c r="B83" s="118" t="s">
        <v>158</v>
      </c>
      <c r="C83" s="118" t="s">
        <v>159</v>
      </c>
      <c r="D83" s="118" t="s">
        <v>160</v>
      </c>
      <c r="E83" s="118" t="s">
        <v>236</v>
      </c>
      <c r="F83" s="118"/>
      <c r="G83" s="118" t="s">
        <v>734</v>
      </c>
      <c r="H83" s="118"/>
      <c r="I83" s="118">
        <v>150</v>
      </c>
      <c r="J83" s="118">
        <v>120</v>
      </c>
      <c r="K83" s="118"/>
      <c r="L83" s="130"/>
    </row>
    <row r="84" spans="1:12" hidden="1">
      <c r="A84" s="118" t="s">
        <v>157</v>
      </c>
      <c r="B84" s="118" t="s">
        <v>158</v>
      </c>
      <c r="C84" s="118" t="s">
        <v>159</v>
      </c>
      <c r="D84" s="118" t="s">
        <v>160</v>
      </c>
      <c r="E84" s="118" t="s">
        <v>237</v>
      </c>
      <c r="F84" s="118"/>
      <c r="G84" s="118" t="s">
        <v>734</v>
      </c>
      <c r="H84" s="118"/>
      <c r="I84" s="118">
        <v>150</v>
      </c>
      <c r="J84" s="118">
        <v>120</v>
      </c>
      <c r="K84" s="118"/>
      <c r="L84" s="130"/>
    </row>
    <row r="85" spans="1:12" hidden="1">
      <c r="A85" s="118" t="s">
        <v>157</v>
      </c>
      <c r="B85" s="118" t="s">
        <v>158</v>
      </c>
      <c r="C85" s="118" t="s">
        <v>159</v>
      </c>
      <c r="D85" s="118" t="s">
        <v>169</v>
      </c>
      <c r="E85" s="118" t="s">
        <v>238</v>
      </c>
      <c r="F85" s="118"/>
      <c r="G85" s="118" t="s">
        <v>734</v>
      </c>
      <c r="H85" s="118"/>
      <c r="I85" s="118">
        <v>200</v>
      </c>
      <c r="J85" s="118">
        <v>160</v>
      </c>
      <c r="K85" s="118"/>
      <c r="L85" s="130"/>
    </row>
    <row r="86" spans="1:12" hidden="1">
      <c r="A86" s="118" t="s">
        <v>157</v>
      </c>
      <c r="B86" s="118" t="s">
        <v>158</v>
      </c>
      <c r="C86" s="118" t="s">
        <v>159</v>
      </c>
      <c r="D86" s="118" t="s">
        <v>160</v>
      </c>
      <c r="E86" s="118" t="s">
        <v>239</v>
      </c>
      <c r="F86" s="118"/>
      <c r="G86" s="118" t="s">
        <v>734</v>
      </c>
      <c r="H86" s="118"/>
      <c r="I86" s="118">
        <v>150</v>
      </c>
      <c r="J86" s="118">
        <v>120</v>
      </c>
      <c r="K86" s="118"/>
      <c r="L86" s="130"/>
    </row>
    <row r="87" spans="1:12" hidden="1">
      <c r="A87" s="118" t="s">
        <v>157</v>
      </c>
      <c r="B87" s="118" t="s">
        <v>158</v>
      </c>
      <c r="C87" s="118" t="s">
        <v>159</v>
      </c>
      <c r="D87" s="118" t="s">
        <v>160</v>
      </c>
      <c r="E87" s="118" t="s">
        <v>240</v>
      </c>
      <c r="F87" s="118"/>
      <c r="G87" s="118" t="s">
        <v>734</v>
      </c>
      <c r="H87" s="118"/>
      <c r="I87" s="118">
        <v>200</v>
      </c>
      <c r="J87" s="118">
        <v>160</v>
      </c>
      <c r="K87" s="118"/>
      <c r="L87" s="130"/>
    </row>
    <row r="88" spans="1:12" hidden="1">
      <c r="A88" s="118" t="s">
        <v>157</v>
      </c>
      <c r="B88" s="118" t="s">
        <v>158</v>
      </c>
      <c r="C88" s="118" t="s">
        <v>159</v>
      </c>
      <c r="D88" s="118" t="s">
        <v>390</v>
      </c>
      <c r="E88" s="118" t="s">
        <v>665</v>
      </c>
      <c r="F88" s="118"/>
      <c r="G88" s="118" t="s">
        <v>734</v>
      </c>
      <c r="H88" s="118"/>
      <c r="I88" s="118">
        <v>400</v>
      </c>
      <c r="J88" s="118">
        <v>320</v>
      </c>
      <c r="K88" s="118"/>
      <c r="L88" s="130"/>
    </row>
    <row r="89" spans="1:12" hidden="1">
      <c r="A89" s="118" t="s">
        <v>157</v>
      </c>
      <c r="B89" s="118" t="s">
        <v>158</v>
      </c>
      <c r="C89" s="118" t="s">
        <v>159</v>
      </c>
      <c r="D89" s="118" t="s">
        <v>160</v>
      </c>
      <c r="E89" s="118" t="s">
        <v>241</v>
      </c>
      <c r="F89" s="118"/>
      <c r="G89" s="118" t="s">
        <v>734</v>
      </c>
      <c r="H89" s="118"/>
      <c r="I89" s="118">
        <v>100</v>
      </c>
      <c r="J89" s="118">
        <v>80</v>
      </c>
      <c r="K89" s="118"/>
      <c r="L89" s="130"/>
    </row>
    <row r="90" spans="1:12" hidden="1">
      <c r="A90" s="118" t="s">
        <v>157</v>
      </c>
      <c r="B90" s="118" t="s">
        <v>158</v>
      </c>
      <c r="C90" s="118" t="s">
        <v>159</v>
      </c>
      <c r="D90" s="118" t="s">
        <v>227</v>
      </c>
      <c r="E90" s="118" t="s">
        <v>243</v>
      </c>
      <c r="F90" s="118"/>
      <c r="G90" s="118" t="s">
        <v>734</v>
      </c>
      <c r="H90" s="118"/>
      <c r="I90" s="118">
        <v>300</v>
      </c>
      <c r="J90" s="118">
        <v>240</v>
      </c>
      <c r="K90" s="118"/>
      <c r="L90" s="130"/>
    </row>
    <row r="91" spans="1:12" hidden="1">
      <c r="A91" s="118" t="s">
        <v>157</v>
      </c>
      <c r="B91" s="118" t="s">
        <v>158</v>
      </c>
      <c r="C91" s="118" t="s">
        <v>159</v>
      </c>
      <c r="D91" s="118" t="s">
        <v>163</v>
      </c>
      <c r="E91" s="118" t="s">
        <v>244</v>
      </c>
      <c r="F91" s="118"/>
      <c r="G91" s="118" t="s">
        <v>734</v>
      </c>
      <c r="H91" s="118"/>
      <c r="I91" s="118">
        <v>800</v>
      </c>
      <c r="J91" s="118">
        <v>640</v>
      </c>
      <c r="K91" s="118"/>
      <c r="L91" s="130"/>
    </row>
    <row r="92" spans="1:12" hidden="1">
      <c r="A92" s="118" t="s">
        <v>157</v>
      </c>
      <c r="B92" s="118" t="s">
        <v>158</v>
      </c>
      <c r="C92" s="118" t="s">
        <v>159</v>
      </c>
      <c r="D92" s="118" t="s">
        <v>169</v>
      </c>
      <c r="E92" s="118" t="s">
        <v>246</v>
      </c>
      <c r="F92" s="118"/>
      <c r="G92" s="118" t="s">
        <v>734</v>
      </c>
      <c r="H92" s="118"/>
      <c r="I92" s="118">
        <v>150</v>
      </c>
      <c r="J92" s="118">
        <v>120</v>
      </c>
      <c r="K92" s="118"/>
      <c r="L92" s="130"/>
    </row>
    <row r="93" spans="1:12" hidden="1">
      <c r="A93" s="118" t="s">
        <v>157</v>
      </c>
      <c r="B93" s="118" t="s">
        <v>158</v>
      </c>
      <c r="C93" s="118" t="s">
        <v>159</v>
      </c>
      <c r="D93" s="118" t="s">
        <v>160</v>
      </c>
      <c r="E93" s="118" t="s">
        <v>248</v>
      </c>
      <c r="F93" s="118"/>
      <c r="G93" s="118" t="s">
        <v>734</v>
      </c>
      <c r="H93" s="118"/>
      <c r="I93" s="118">
        <v>200</v>
      </c>
      <c r="J93" s="118">
        <v>160</v>
      </c>
      <c r="K93" s="118"/>
      <c r="L93" s="130"/>
    </row>
    <row r="94" spans="1:12" hidden="1">
      <c r="A94" s="118" t="s">
        <v>157</v>
      </c>
      <c r="B94" s="118" t="s">
        <v>158</v>
      </c>
      <c r="C94" s="118" t="s">
        <v>159</v>
      </c>
      <c r="D94" s="118" t="s">
        <v>160</v>
      </c>
      <c r="E94" s="118" t="s">
        <v>249</v>
      </c>
      <c r="F94" s="118"/>
      <c r="G94" s="118" t="s">
        <v>734</v>
      </c>
      <c r="H94" s="118"/>
      <c r="I94" s="118">
        <v>200</v>
      </c>
      <c r="J94" s="118">
        <v>160</v>
      </c>
      <c r="K94" s="118"/>
      <c r="L94" s="130"/>
    </row>
    <row r="95" spans="1:12" hidden="1">
      <c r="A95" s="118" t="s">
        <v>157</v>
      </c>
      <c r="B95" s="118" t="s">
        <v>158</v>
      </c>
      <c r="C95" s="118" t="s">
        <v>159</v>
      </c>
      <c r="D95" s="118" t="s">
        <v>204</v>
      </c>
      <c r="E95" s="118" t="s">
        <v>250</v>
      </c>
      <c r="F95" s="118"/>
      <c r="G95" s="118" t="s">
        <v>734</v>
      </c>
      <c r="H95" s="118"/>
      <c r="I95" s="118">
        <v>100</v>
      </c>
      <c r="J95" s="118">
        <v>80</v>
      </c>
      <c r="K95" s="118"/>
      <c r="L95" s="130"/>
    </row>
    <row r="96" spans="1:12" hidden="1">
      <c r="A96" s="118" t="s">
        <v>157</v>
      </c>
      <c r="B96" s="118" t="s">
        <v>158</v>
      </c>
      <c r="C96" s="118" t="s">
        <v>159</v>
      </c>
      <c r="D96" s="118" t="s">
        <v>160</v>
      </c>
      <c r="E96" s="118" t="s">
        <v>253</v>
      </c>
      <c r="F96" s="118"/>
      <c r="G96" s="118" t="s">
        <v>734</v>
      </c>
      <c r="H96" s="118"/>
      <c r="I96" s="118">
        <v>250</v>
      </c>
      <c r="J96" s="118">
        <v>200</v>
      </c>
      <c r="K96" s="118"/>
      <c r="L96" s="130"/>
    </row>
    <row r="97" spans="1:12" hidden="1">
      <c r="A97" s="118" t="s">
        <v>157</v>
      </c>
      <c r="B97" s="118" t="s">
        <v>158</v>
      </c>
      <c r="C97" s="118" t="s">
        <v>159</v>
      </c>
      <c r="D97" s="118" t="s">
        <v>206</v>
      </c>
      <c r="E97" s="118" t="s">
        <v>254</v>
      </c>
      <c r="F97" s="118"/>
      <c r="G97" s="118" t="s">
        <v>734</v>
      </c>
      <c r="H97" s="118"/>
      <c r="I97" s="118">
        <v>100</v>
      </c>
      <c r="J97" s="118">
        <v>80</v>
      </c>
      <c r="K97" s="118"/>
      <c r="L97" s="130"/>
    </row>
    <row r="98" spans="1:12" hidden="1">
      <c r="A98" s="118" t="s">
        <v>157</v>
      </c>
      <c r="B98" s="118" t="s">
        <v>158</v>
      </c>
      <c r="C98" s="118" t="s">
        <v>159</v>
      </c>
      <c r="D98" s="118" t="s">
        <v>204</v>
      </c>
      <c r="E98" s="118" t="s">
        <v>255</v>
      </c>
      <c r="F98" s="118"/>
      <c r="G98" s="118" t="s">
        <v>734</v>
      </c>
      <c r="H98" s="118"/>
      <c r="I98" s="118">
        <v>150</v>
      </c>
      <c r="J98" s="118">
        <v>120</v>
      </c>
      <c r="K98" s="118"/>
      <c r="L98" s="130"/>
    </row>
    <row r="99" spans="1:12" hidden="1">
      <c r="A99" s="118" t="s">
        <v>157</v>
      </c>
      <c r="B99" s="118" t="s">
        <v>158</v>
      </c>
      <c r="C99" s="118" t="s">
        <v>159</v>
      </c>
      <c r="D99" s="118" t="s">
        <v>160</v>
      </c>
      <c r="E99" s="118" t="s">
        <v>256</v>
      </c>
      <c r="F99" s="118"/>
      <c r="G99" s="118" t="s">
        <v>734</v>
      </c>
      <c r="H99" s="118"/>
      <c r="I99" s="118">
        <v>75</v>
      </c>
      <c r="J99" s="118">
        <v>60</v>
      </c>
      <c r="K99" s="118"/>
      <c r="L99" s="130"/>
    </row>
    <row r="100" spans="1:12" hidden="1">
      <c r="A100" s="118" t="s">
        <v>157</v>
      </c>
      <c r="B100" s="118" t="s">
        <v>158</v>
      </c>
      <c r="C100" s="118" t="s">
        <v>159</v>
      </c>
      <c r="D100" s="118" t="s">
        <v>390</v>
      </c>
      <c r="E100" s="118" t="s">
        <v>666</v>
      </c>
      <c r="F100" s="118"/>
      <c r="G100" s="118" t="s">
        <v>734</v>
      </c>
      <c r="H100" s="118"/>
      <c r="I100" s="118">
        <v>400</v>
      </c>
      <c r="J100" s="118">
        <v>320</v>
      </c>
      <c r="K100" s="118"/>
      <c r="L100" s="130"/>
    </row>
    <row r="101" spans="1:12" hidden="1">
      <c r="A101" s="118" t="s">
        <v>157</v>
      </c>
      <c r="B101" s="118" t="s">
        <v>158</v>
      </c>
      <c r="C101" s="118" t="s">
        <v>159</v>
      </c>
      <c r="D101" s="118" t="s">
        <v>160</v>
      </c>
      <c r="E101" s="118" t="s">
        <v>259</v>
      </c>
      <c r="F101" s="118"/>
      <c r="G101" s="118" t="s">
        <v>734</v>
      </c>
      <c r="H101" s="118"/>
      <c r="I101" s="118">
        <v>200</v>
      </c>
      <c r="J101" s="118">
        <v>160</v>
      </c>
      <c r="K101" s="118"/>
      <c r="L101" s="130"/>
    </row>
    <row r="102" spans="1:12" hidden="1">
      <c r="A102" s="118" t="s">
        <v>157</v>
      </c>
      <c r="B102" s="118" t="s">
        <v>158</v>
      </c>
      <c r="C102" s="118" t="s">
        <v>159</v>
      </c>
      <c r="D102" s="118" t="s">
        <v>160</v>
      </c>
      <c r="E102" s="118" t="s">
        <v>261</v>
      </c>
      <c r="F102" s="118"/>
      <c r="G102" s="118" t="s">
        <v>734</v>
      </c>
      <c r="H102" s="118"/>
      <c r="I102" s="118">
        <v>400</v>
      </c>
      <c r="J102" s="118">
        <v>320</v>
      </c>
      <c r="K102" s="118"/>
      <c r="L102" s="130"/>
    </row>
    <row r="103" spans="1:12" hidden="1">
      <c r="A103" s="118" t="s">
        <v>157</v>
      </c>
      <c r="B103" s="118" t="s">
        <v>158</v>
      </c>
      <c r="C103" s="118" t="s">
        <v>159</v>
      </c>
      <c r="D103" s="118" t="s">
        <v>160</v>
      </c>
      <c r="E103" s="118" t="s">
        <v>262</v>
      </c>
      <c r="F103" s="118"/>
      <c r="G103" s="118" t="s">
        <v>734</v>
      </c>
      <c r="H103" s="118"/>
      <c r="I103" s="118">
        <v>400</v>
      </c>
      <c r="J103" s="118">
        <v>320</v>
      </c>
      <c r="K103" s="118"/>
      <c r="L103" s="130"/>
    </row>
    <row r="104" spans="1:12" hidden="1">
      <c r="A104" s="118" t="s">
        <v>157</v>
      </c>
      <c r="B104" s="118" t="s">
        <v>158</v>
      </c>
      <c r="C104" s="118" t="s">
        <v>159</v>
      </c>
      <c r="D104" s="118" t="s">
        <v>160</v>
      </c>
      <c r="E104" s="118" t="s">
        <v>263</v>
      </c>
      <c r="F104" s="118"/>
      <c r="G104" s="118" t="s">
        <v>734</v>
      </c>
      <c r="H104" s="118"/>
      <c r="I104" s="118">
        <v>250</v>
      </c>
      <c r="J104" s="118">
        <v>200</v>
      </c>
      <c r="K104" s="118"/>
      <c r="L104" s="130"/>
    </row>
    <row r="105" spans="1:12" hidden="1">
      <c r="A105" s="118" t="s">
        <v>157</v>
      </c>
      <c r="B105" s="118" t="s">
        <v>158</v>
      </c>
      <c r="C105" s="118" t="s">
        <v>159</v>
      </c>
      <c r="D105" s="118" t="s">
        <v>160</v>
      </c>
      <c r="E105" s="118" t="s">
        <v>264</v>
      </c>
      <c r="F105" s="118"/>
      <c r="G105" s="118" t="s">
        <v>734</v>
      </c>
      <c r="H105" s="118"/>
      <c r="I105" s="118">
        <v>125</v>
      </c>
      <c r="J105" s="118">
        <v>100</v>
      </c>
      <c r="K105" s="118"/>
      <c r="L105" s="130"/>
    </row>
    <row r="106" spans="1:12" hidden="1">
      <c r="A106" s="118" t="s">
        <v>157</v>
      </c>
      <c r="B106" s="118" t="s">
        <v>158</v>
      </c>
      <c r="C106" s="118" t="s">
        <v>159</v>
      </c>
      <c r="D106" s="118" t="s">
        <v>160</v>
      </c>
      <c r="E106" s="118" t="s">
        <v>266</v>
      </c>
      <c r="F106" s="118"/>
      <c r="G106" s="118" t="s">
        <v>734</v>
      </c>
      <c r="H106" s="118"/>
      <c r="I106" s="118">
        <v>300</v>
      </c>
      <c r="J106" s="118">
        <v>240</v>
      </c>
      <c r="K106" s="118"/>
      <c r="L106" s="130"/>
    </row>
    <row r="107" spans="1:12" hidden="1">
      <c r="A107" s="118" t="s">
        <v>157</v>
      </c>
      <c r="B107" s="118" t="s">
        <v>158</v>
      </c>
      <c r="C107" s="118" t="s">
        <v>159</v>
      </c>
      <c r="D107" s="118" t="s">
        <v>160</v>
      </c>
      <c r="E107" s="118" t="s">
        <v>267</v>
      </c>
      <c r="F107" s="118"/>
      <c r="G107" s="118" t="s">
        <v>734</v>
      </c>
      <c r="H107" s="118"/>
      <c r="I107" s="118">
        <v>200</v>
      </c>
      <c r="J107" s="118">
        <v>160</v>
      </c>
      <c r="K107" s="118"/>
      <c r="L107" s="130"/>
    </row>
    <row r="108" spans="1:12" hidden="1">
      <c r="A108" s="118" t="s">
        <v>157</v>
      </c>
      <c r="B108" s="118" t="s">
        <v>158</v>
      </c>
      <c r="C108" s="118" t="s">
        <v>159</v>
      </c>
      <c r="D108" s="118" t="s">
        <v>268</v>
      </c>
      <c r="E108" s="118" t="s">
        <v>269</v>
      </c>
      <c r="F108" s="118"/>
      <c r="G108" s="118" t="s">
        <v>734</v>
      </c>
      <c r="H108" s="118"/>
      <c r="I108" s="118">
        <v>400</v>
      </c>
      <c r="J108" s="118">
        <v>320</v>
      </c>
      <c r="K108" s="118"/>
      <c r="L108" s="130"/>
    </row>
    <row r="109" spans="1:12" hidden="1">
      <c r="A109" s="118" t="s">
        <v>157</v>
      </c>
      <c r="B109" s="118" t="s">
        <v>158</v>
      </c>
      <c r="C109" s="118" t="s">
        <v>159</v>
      </c>
      <c r="D109" s="118" t="s">
        <v>160</v>
      </c>
      <c r="E109" s="118" t="s">
        <v>270</v>
      </c>
      <c r="F109" s="118"/>
      <c r="G109" s="118" t="s">
        <v>734</v>
      </c>
      <c r="H109" s="118"/>
      <c r="I109" s="118">
        <v>175</v>
      </c>
      <c r="J109" s="118">
        <v>140</v>
      </c>
      <c r="K109" s="118"/>
      <c r="L109" s="130"/>
    </row>
    <row r="110" spans="1:12" hidden="1">
      <c r="A110" s="118" t="s">
        <v>157</v>
      </c>
      <c r="B110" s="118" t="s">
        <v>158</v>
      </c>
      <c r="C110" s="118" t="s">
        <v>159</v>
      </c>
      <c r="D110" s="118" t="s">
        <v>160</v>
      </c>
      <c r="E110" s="118" t="s">
        <v>553</v>
      </c>
      <c r="F110" s="118"/>
      <c r="G110" s="118" t="s">
        <v>734</v>
      </c>
      <c r="H110" s="118"/>
      <c r="I110" s="118">
        <v>850</v>
      </c>
      <c r="J110" s="118">
        <v>680</v>
      </c>
      <c r="K110" s="118"/>
      <c r="L110" s="130"/>
    </row>
    <row r="111" spans="1:12" hidden="1">
      <c r="A111" s="118" t="s">
        <v>157</v>
      </c>
      <c r="B111" s="118" t="s">
        <v>158</v>
      </c>
      <c r="C111" s="118" t="s">
        <v>159</v>
      </c>
      <c r="D111" s="118" t="s">
        <v>160</v>
      </c>
      <c r="E111" s="118" t="s">
        <v>271</v>
      </c>
      <c r="F111" s="118"/>
      <c r="G111" s="118" t="s">
        <v>734</v>
      </c>
      <c r="H111" s="118"/>
      <c r="I111" s="118">
        <v>400</v>
      </c>
      <c r="J111" s="118">
        <v>320</v>
      </c>
      <c r="K111" s="118"/>
      <c r="L111" s="130"/>
    </row>
    <row r="112" spans="1:12" hidden="1">
      <c r="A112" s="118" t="s">
        <v>157</v>
      </c>
      <c r="B112" s="118" t="s">
        <v>158</v>
      </c>
      <c r="C112" s="118" t="s">
        <v>159</v>
      </c>
      <c r="D112" s="118" t="s">
        <v>390</v>
      </c>
      <c r="E112" s="118" t="s">
        <v>668</v>
      </c>
      <c r="F112" s="118"/>
      <c r="G112" s="118" t="s">
        <v>734</v>
      </c>
      <c r="H112" s="118"/>
      <c r="I112" s="118">
        <v>100</v>
      </c>
      <c r="J112" s="118">
        <v>80</v>
      </c>
      <c r="K112" s="118"/>
      <c r="L112" s="130"/>
    </row>
    <row r="113" spans="1:12" hidden="1">
      <c r="A113" s="118" t="s">
        <v>157</v>
      </c>
      <c r="B113" s="118" t="s">
        <v>158</v>
      </c>
      <c r="C113" s="118" t="s">
        <v>159</v>
      </c>
      <c r="D113" s="118" t="s">
        <v>160</v>
      </c>
      <c r="E113" s="118" t="s">
        <v>272</v>
      </c>
      <c r="F113" s="118"/>
      <c r="G113" s="118" t="s">
        <v>734</v>
      </c>
      <c r="H113" s="118"/>
      <c r="I113" s="118">
        <v>450</v>
      </c>
      <c r="J113" s="118">
        <v>360</v>
      </c>
      <c r="K113" s="118"/>
      <c r="L113" s="130"/>
    </row>
    <row r="114" spans="1:12" hidden="1">
      <c r="A114" s="118" t="s">
        <v>157</v>
      </c>
      <c r="B114" s="118" t="s">
        <v>158</v>
      </c>
      <c r="C114" s="118" t="s">
        <v>159</v>
      </c>
      <c r="D114" s="118" t="s">
        <v>160</v>
      </c>
      <c r="E114" s="118" t="s">
        <v>492</v>
      </c>
      <c r="F114" s="118"/>
      <c r="G114" s="118" t="s">
        <v>734</v>
      </c>
      <c r="H114" s="118"/>
      <c r="I114" s="118">
        <v>350</v>
      </c>
      <c r="J114" s="118">
        <v>280</v>
      </c>
      <c r="K114" s="118"/>
      <c r="L114" s="130"/>
    </row>
    <row r="115" spans="1:12" hidden="1">
      <c r="A115" s="118" t="s">
        <v>157</v>
      </c>
      <c r="B115" s="118" t="s">
        <v>158</v>
      </c>
      <c r="C115" s="118" t="s">
        <v>159</v>
      </c>
      <c r="D115" s="118" t="s">
        <v>160</v>
      </c>
      <c r="E115" s="118" t="s">
        <v>273</v>
      </c>
      <c r="F115" s="118"/>
      <c r="G115" s="118" t="s">
        <v>734</v>
      </c>
      <c r="H115" s="118"/>
      <c r="I115" s="118">
        <v>150</v>
      </c>
      <c r="J115" s="118">
        <v>120</v>
      </c>
      <c r="K115" s="118"/>
      <c r="L115" s="130"/>
    </row>
    <row r="116" spans="1:12" hidden="1">
      <c r="A116" s="118" t="s">
        <v>157</v>
      </c>
      <c r="B116" s="118" t="s">
        <v>158</v>
      </c>
      <c r="C116" s="118" t="s">
        <v>159</v>
      </c>
      <c r="D116" s="118" t="s">
        <v>160</v>
      </c>
      <c r="E116" s="118" t="s">
        <v>274</v>
      </c>
      <c r="F116" s="118"/>
      <c r="G116" s="118" t="s">
        <v>734</v>
      </c>
      <c r="H116" s="118"/>
      <c r="I116" s="118">
        <v>100</v>
      </c>
      <c r="J116" s="118">
        <v>80</v>
      </c>
      <c r="K116" s="118"/>
      <c r="L116" s="130"/>
    </row>
    <row r="117" spans="1:12" hidden="1">
      <c r="A117" s="118" t="s">
        <v>157</v>
      </c>
      <c r="B117" s="118" t="s">
        <v>158</v>
      </c>
      <c r="C117" s="118" t="s">
        <v>159</v>
      </c>
      <c r="D117" s="118" t="s">
        <v>160</v>
      </c>
      <c r="E117" s="118" t="s">
        <v>275</v>
      </c>
      <c r="F117" s="118"/>
      <c r="G117" s="118" t="s">
        <v>734</v>
      </c>
      <c r="H117" s="118"/>
      <c r="I117" s="118">
        <v>100</v>
      </c>
      <c r="J117" s="118">
        <v>80</v>
      </c>
      <c r="K117" s="118"/>
      <c r="L117" s="130"/>
    </row>
    <row r="118" spans="1:12" hidden="1">
      <c r="A118" s="118" t="s">
        <v>157</v>
      </c>
      <c r="B118" s="118" t="s">
        <v>158</v>
      </c>
      <c r="C118" s="118" t="s">
        <v>159</v>
      </c>
      <c r="D118" s="118" t="s">
        <v>160</v>
      </c>
      <c r="E118" s="118" t="s">
        <v>276</v>
      </c>
      <c r="F118" s="118"/>
      <c r="G118" s="118" t="s">
        <v>734</v>
      </c>
      <c r="H118" s="118"/>
      <c r="I118" s="118">
        <v>75</v>
      </c>
      <c r="J118" s="118">
        <v>60</v>
      </c>
      <c r="K118" s="118"/>
      <c r="L118" s="130"/>
    </row>
    <row r="119" spans="1:12" hidden="1">
      <c r="A119" s="118" t="s">
        <v>157</v>
      </c>
      <c r="B119" s="118" t="s">
        <v>158</v>
      </c>
      <c r="C119" s="118" t="s">
        <v>159</v>
      </c>
      <c r="D119" s="118" t="s">
        <v>160</v>
      </c>
      <c r="E119" s="118" t="s">
        <v>277</v>
      </c>
      <c r="F119" s="118"/>
      <c r="G119" s="118" t="s">
        <v>734</v>
      </c>
      <c r="H119" s="118"/>
      <c r="I119" s="118">
        <v>150</v>
      </c>
      <c r="J119" s="118">
        <v>120</v>
      </c>
      <c r="K119" s="118"/>
      <c r="L119" s="130"/>
    </row>
    <row r="120" spans="1:12" hidden="1">
      <c r="A120" s="118" t="s">
        <v>157</v>
      </c>
      <c r="B120" s="118" t="s">
        <v>158</v>
      </c>
      <c r="C120" s="118" t="s">
        <v>159</v>
      </c>
      <c r="D120" s="118" t="s">
        <v>160</v>
      </c>
      <c r="E120" s="118" t="s">
        <v>278</v>
      </c>
      <c r="F120" s="118"/>
      <c r="G120" s="118" t="s">
        <v>734</v>
      </c>
      <c r="H120" s="118"/>
      <c r="I120" s="118">
        <v>100</v>
      </c>
      <c r="J120" s="118">
        <v>80</v>
      </c>
      <c r="K120" s="118"/>
      <c r="L120" s="130"/>
    </row>
    <row r="121" spans="1:12" hidden="1">
      <c r="A121" s="118" t="s">
        <v>157</v>
      </c>
      <c r="B121" s="118" t="s">
        <v>158</v>
      </c>
      <c r="C121" s="118"/>
      <c r="D121" s="118" t="s">
        <v>160</v>
      </c>
      <c r="E121" s="118" t="s">
        <v>279</v>
      </c>
      <c r="F121" s="118"/>
      <c r="G121" s="118" t="s">
        <v>734</v>
      </c>
      <c r="H121" s="118"/>
      <c r="I121" s="118">
        <v>100</v>
      </c>
      <c r="J121" s="118">
        <v>80</v>
      </c>
      <c r="K121" s="118"/>
      <c r="L121" s="130"/>
    </row>
    <row r="122" spans="1:12" hidden="1">
      <c r="A122" s="118" t="s">
        <v>280</v>
      </c>
      <c r="B122" s="118" t="s">
        <v>281</v>
      </c>
      <c r="C122" s="118" t="s">
        <v>282</v>
      </c>
      <c r="D122" s="118" t="s">
        <v>283</v>
      </c>
      <c r="E122" s="72" t="s">
        <v>284</v>
      </c>
      <c r="F122" s="118" t="s">
        <v>285</v>
      </c>
      <c r="G122" s="118" t="s">
        <v>734</v>
      </c>
      <c r="H122" s="72"/>
      <c r="I122" s="72">
        <v>200</v>
      </c>
      <c r="J122" s="72">
        <v>255</v>
      </c>
      <c r="K122" s="72"/>
      <c r="L122" s="130"/>
    </row>
    <row r="123" spans="1:12" hidden="1">
      <c r="A123" s="118" t="s">
        <v>280</v>
      </c>
      <c r="B123" s="118" t="s">
        <v>281</v>
      </c>
      <c r="C123" s="118" t="s">
        <v>282</v>
      </c>
      <c r="D123" s="118" t="s">
        <v>283</v>
      </c>
      <c r="E123" s="72" t="s">
        <v>286</v>
      </c>
      <c r="F123" s="118" t="s">
        <v>285</v>
      </c>
      <c r="G123" s="118" t="s">
        <v>734</v>
      </c>
      <c r="H123" s="72"/>
      <c r="I123" s="72">
        <v>200</v>
      </c>
      <c r="J123" s="72">
        <v>200</v>
      </c>
      <c r="K123" s="72"/>
      <c r="L123" s="130"/>
    </row>
    <row r="124" spans="1:12" hidden="1">
      <c r="A124" s="118" t="s">
        <v>280</v>
      </c>
      <c r="B124" s="118" t="s">
        <v>281</v>
      </c>
      <c r="C124" s="118" t="s">
        <v>282</v>
      </c>
      <c r="D124" s="118" t="s">
        <v>283</v>
      </c>
      <c r="E124" s="72" t="s">
        <v>287</v>
      </c>
      <c r="F124" s="118" t="s">
        <v>285</v>
      </c>
      <c r="G124" s="118" t="s">
        <v>734</v>
      </c>
      <c r="H124" s="72"/>
      <c r="I124" s="72">
        <v>120</v>
      </c>
      <c r="J124" s="72">
        <v>95</v>
      </c>
      <c r="K124" s="72"/>
      <c r="L124" s="130"/>
    </row>
    <row r="125" spans="1:12" hidden="1">
      <c r="A125" s="118" t="s">
        <v>735</v>
      </c>
      <c r="B125" s="118" t="s">
        <v>736</v>
      </c>
      <c r="C125" s="118" t="s">
        <v>159</v>
      </c>
      <c r="D125" s="118" t="s">
        <v>659</v>
      </c>
      <c r="E125" s="118" t="s">
        <v>289</v>
      </c>
      <c r="F125" s="118" t="s">
        <v>290</v>
      </c>
      <c r="G125" s="118" t="s">
        <v>734</v>
      </c>
      <c r="H125" s="118"/>
      <c r="I125" s="118">
        <v>320</v>
      </c>
      <c r="J125" s="118">
        <v>320</v>
      </c>
      <c r="K125" s="118"/>
      <c r="L125" s="130"/>
    </row>
    <row r="126" spans="1:12" hidden="1">
      <c r="A126" s="118" t="s">
        <v>735</v>
      </c>
      <c r="B126" s="118" t="s">
        <v>736</v>
      </c>
      <c r="C126" s="118" t="s">
        <v>159</v>
      </c>
      <c r="D126" s="118" t="s">
        <v>204</v>
      </c>
      <c r="E126" s="118" t="s">
        <v>292</v>
      </c>
      <c r="F126" s="118" t="s">
        <v>293</v>
      </c>
      <c r="G126" s="118" t="s">
        <v>734</v>
      </c>
      <c r="H126" s="118"/>
      <c r="I126" s="118">
        <v>50</v>
      </c>
      <c r="J126" s="118">
        <v>50</v>
      </c>
      <c r="K126" s="118"/>
      <c r="L126" s="130"/>
    </row>
    <row r="127" spans="1:12" hidden="1">
      <c r="A127" s="118" t="s">
        <v>735</v>
      </c>
      <c r="B127" s="118" t="s">
        <v>736</v>
      </c>
      <c r="C127" s="118" t="s">
        <v>159</v>
      </c>
      <c r="D127" s="118" t="s">
        <v>204</v>
      </c>
      <c r="E127" s="118" t="s">
        <v>292</v>
      </c>
      <c r="F127" s="118" t="s">
        <v>293</v>
      </c>
      <c r="G127" s="118" t="s">
        <v>734</v>
      </c>
      <c r="H127" s="118"/>
      <c r="I127" s="118">
        <v>150</v>
      </c>
      <c r="J127" s="118">
        <v>150</v>
      </c>
      <c r="K127" s="118"/>
      <c r="L127" s="130"/>
    </row>
    <row r="128" spans="1:12" hidden="1">
      <c r="A128" s="118" t="s">
        <v>735</v>
      </c>
      <c r="B128" s="118" t="s">
        <v>736</v>
      </c>
      <c r="C128" s="118" t="s">
        <v>159</v>
      </c>
      <c r="D128" s="118" t="s">
        <v>204</v>
      </c>
      <c r="E128" s="118" t="s">
        <v>205</v>
      </c>
      <c r="F128" s="118" t="s">
        <v>293</v>
      </c>
      <c r="G128" s="118" t="s">
        <v>734</v>
      </c>
      <c r="H128" s="118"/>
      <c r="I128" s="118">
        <v>0</v>
      </c>
      <c r="J128" s="118">
        <v>0</v>
      </c>
      <c r="K128" s="118"/>
      <c r="L128" s="130"/>
    </row>
    <row r="129" spans="1:12" hidden="1">
      <c r="A129" s="118" t="s">
        <v>735</v>
      </c>
      <c r="B129" s="118" t="s">
        <v>736</v>
      </c>
      <c r="C129" s="118" t="s">
        <v>159</v>
      </c>
      <c r="D129" s="118" t="s">
        <v>204</v>
      </c>
      <c r="E129" s="118" t="s">
        <v>205</v>
      </c>
      <c r="F129" s="118" t="s">
        <v>293</v>
      </c>
      <c r="G129" s="118" t="s">
        <v>734</v>
      </c>
      <c r="H129" s="118"/>
      <c r="I129" s="118">
        <v>0</v>
      </c>
      <c r="J129" s="118">
        <v>0</v>
      </c>
      <c r="K129" s="118"/>
      <c r="L129" s="130"/>
    </row>
    <row r="130" spans="1:12" hidden="1">
      <c r="A130" s="118" t="s">
        <v>735</v>
      </c>
      <c r="B130" s="118" t="s">
        <v>736</v>
      </c>
      <c r="C130" s="118" t="s">
        <v>159</v>
      </c>
      <c r="D130" s="118" t="s">
        <v>204</v>
      </c>
      <c r="E130" s="118" t="s">
        <v>205</v>
      </c>
      <c r="F130" s="118" t="s">
        <v>293</v>
      </c>
      <c r="G130" s="118" t="s">
        <v>734</v>
      </c>
      <c r="H130" s="118"/>
      <c r="I130" s="118">
        <v>0</v>
      </c>
      <c r="J130" s="118">
        <v>0</v>
      </c>
      <c r="K130" s="118"/>
      <c r="L130" s="130"/>
    </row>
    <row r="131" spans="1:12" hidden="1">
      <c r="A131" s="118" t="s">
        <v>735</v>
      </c>
      <c r="B131" s="118" t="s">
        <v>736</v>
      </c>
      <c r="C131" s="118" t="s">
        <v>159</v>
      </c>
      <c r="D131" s="118" t="s">
        <v>204</v>
      </c>
      <c r="E131" s="118" t="s">
        <v>205</v>
      </c>
      <c r="F131" s="118" t="s">
        <v>293</v>
      </c>
      <c r="G131" s="118" t="s">
        <v>734</v>
      </c>
      <c r="H131" s="118"/>
      <c r="I131" s="118">
        <v>50</v>
      </c>
      <c r="J131" s="118">
        <v>50</v>
      </c>
      <c r="K131" s="118"/>
      <c r="L131" s="130"/>
    </row>
    <row r="132" spans="1:12" hidden="1">
      <c r="A132" s="118" t="s">
        <v>735</v>
      </c>
      <c r="B132" s="118" t="s">
        <v>736</v>
      </c>
      <c r="C132" s="118" t="s">
        <v>159</v>
      </c>
      <c r="D132" s="118" t="s">
        <v>204</v>
      </c>
      <c r="E132" s="118" t="s">
        <v>205</v>
      </c>
      <c r="F132" s="118" t="s">
        <v>293</v>
      </c>
      <c r="G132" s="118" t="s">
        <v>734</v>
      </c>
      <c r="H132" s="118"/>
      <c r="I132" s="118">
        <v>150</v>
      </c>
      <c r="J132" s="118">
        <v>150</v>
      </c>
      <c r="K132" s="118"/>
      <c r="L132" s="130"/>
    </row>
    <row r="133" spans="1:12" hidden="1">
      <c r="A133" s="118" t="s">
        <v>735</v>
      </c>
      <c r="B133" s="118" t="s">
        <v>736</v>
      </c>
      <c r="C133" s="118" t="s">
        <v>159</v>
      </c>
      <c r="D133" s="118" t="s">
        <v>204</v>
      </c>
      <c r="E133" s="118" t="s">
        <v>250</v>
      </c>
      <c r="F133" s="118" t="s">
        <v>293</v>
      </c>
      <c r="G133" s="118" t="s">
        <v>734</v>
      </c>
      <c r="H133" s="118"/>
      <c r="I133" s="118">
        <v>0</v>
      </c>
      <c r="J133" s="118">
        <v>0</v>
      </c>
      <c r="K133" s="118"/>
      <c r="L133" s="130"/>
    </row>
    <row r="134" spans="1:12" hidden="1">
      <c r="A134" s="118" t="s">
        <v>735</v>
      </c>
      <c r="B134" s="118" t="s">
        <v>736</v>
      </c>
      <c r="C134" s="118" t="s">
        <v>159</v>
      </c>
      <c r="D134" s="118" t="s">
        <v>204</v>
      </c>
      <c r="E134" s="118" t="s">
        <v>250</v>
      </c>
      <c r="F134" s="118" t="s">
        <v>293</v>
      </c>
      <c r="G134" s="118" t="s">
        <v>734</v>
      </c>
      <c r="H134" s="118"/>
      <c r="I134" s="118">
        <v>0</v>
      </c>
      <c r="J134" s="118">
        <v>0</v>
      </c>
      <c r="K134" s="118"/>
      <c r="L134" s="130"/>
    </row>
    <row r="135" spans="1:12" hidden="1">
      <c r="A135" s="118" t="s">
        <v>735</v>
      </c>
      <c r="B135" s="118" t="s">
        <v>736</v>
      </c>
      <c r="C135" s="118" t="s">
        <v>159</v>
      </c>
      <c r="D135" s="118" t="s">
        <v>204</v>
      </c>
      <c r="E135" s="118" t="s">
        <v>250</v>
      </c>
      <c r="F135" s="118" t="s">
        <v>293</v>
      </c>
      <c r="G135" s="118" t="s">
        <v>734</v>
      </c>
      <c r="H135" s="118"/>
      <c r="I135" s="118">
        <v>100</v>
      </c>
      <c r="J135" s="118">
        <v>100</v>
      </c>
      <c r="K135" s="118"/>
      <c r="L135" s="130"/>
    </row>
    <row r="136" spans="1:12" hidden="1">
      <c r="A136" s="118" t="s">
        <v>735</v>
      </c>
      <c r="B136" s="118" t="s">
        <v>736</v>
      </c>
      <c r="C136" s="118" t="s">
        <v>159</v>
      </c>
      <c r="D136" s="118" t="s">
        <v>204</v>
      </c>
      <c r="E136" s="118" t="s">
        <v>250</v>
      </c>
      <c r="F136" s="118" t="s">
        <v>293</v>
      </c>
      <c r="G136" s="118" t="s">
        <v>734</v>
      </c>
      <c r="H136" s="118"/>
      <c r="I136" s="118">
        <v>0</v>
      </c>
      <c r="J136" s="118">
        <v>0</v>
      </c>
      <c r="K136" s="118"/>
      <c r="L136" s="130"/>
    </row>
    <row r="137" spans="1:12" hidden="1">
      <c r="A137" s="118" t="s">
        <v>735</v>
      </c>
      <c r="B137" s="118" t="s">
        <v>736</v>
      </c>
      <c r="C137" s="118" t="s">
        <v>159</v>
      </c>
      <c r="D137" s="118" t="s">
        <v>204</v>
      </c>
      <c r="E137" s="118" t="s">
        <v>255</v>
      </c>
      <c r="F137" s="118" t="s">
        <v>293</v>
      </c>
      <c r="G137" s="118" t="s">
        <v>734</v>
      </c>
      <c r="H137" s="118"/>
      <c r="I137" s="118">
        <v>0</v>
      </c>
      <c r="J137" s="118">
        <v>0</v>
      </c>
      <c r="K137" s="118"/>
      <c r="L137" s="130"/>
    </row>
    <row r="138" spans="1:12" hidden="1">
      <c r="A138" s="118" t="s">
        <v>735</v>
      </c>
      <c r="B138" s="118" t="s">
        <v>736</v>
      </c>
      <c r="C138" s="118" t="s">
        <v>159</v>
      </c>
      <c r="D138" s="118" t="s">
        <v>204</v>
      </c>
      <c r="E138" s="118" t="s">
        <v>255</v>
      </c>
      <c r="F138" s="118" t="s">
        <v>293</v>
      </c>
      <c r="G138" s="118" t="s">
        <v>734</v>
      </c>
      <c r="H138" s="118"/>
      <c r="I138" s="118">
        <v>0</v>
      </c>
      <c r="J138" s="118">
        <v>0</v>
      </c>
      <c r="K138" s="118"/>
      <c r="L138" s="130"/>
    </row>
    <row r="139" spans="1:12" hidden="1">
      <c r="A139" s="118" t="s">
        <v>735</v>
      </c>
      <c r="B139" s="118" t="s">
        <v>736</v>
      </c>
      <c r="C139" s="118" t="s">
        <v>159</v>
      </c>
      <c r="D139" s="118" t="s">
        <v>204</v>
      </c>
      <c r="E139" s="118" t="s">
        <v>255</v>
      </c>
      <c r="F139" s="118" t="s">
        <v>293</v>
      </c>
      <c r="G139" s="118" t="s">
        <v>734</v>
      </c>
      <c r="H139" s="118"/>
      <c r="I139" s="118">
        <v>0</v>
      </c>
      <c r="J139" s="118">
        <v>0</v>
      </c>
      <c r="K139" s="118"/>
      <c r="L139" s="130"/>
    </row>
    <row r="140" spans="1:12" hidden="1">
      <c r="A140" s="118" t="s">
        <v>735</v>
      </c>
      <c r="B140" s="118" t="s">
        <v>736</v>
      </c>
      <c r="C140" s="118" t="s">
        <v>159</v>
      </c>
      <c r="D140" s="118" t="s">
        <v>204</v>
      </c>
      <c r="E140" s="118" t="s">
        <v>255</v>
      </c>
      <c r="F140" s="118" t="s">
        <v>293</v>
      </c>
      <c r="G140" s="118" t="s">
        <v>734</v>
      </c>
      <c r="H140" s="118"/>
      <c r="I140" s="118">
        <v>150</v>
      </c>
      <c r="J140" s="118">
        <v>150</v>
      </c>
      <c r="K140" s="118"/>
      <c r="L140" s="130"/>
    </row>
    <row r="141" spans="1:12" hidden="1">
      <c r="A141" s="118" t="s">
        <v>735</v>
      </c>
      <c r="B141" s="118" t="s">
        <v>736</v>
      </c>
      <c r="C141" s="118" t="s">
        <v>159</v>
      </c>
      <c r="D141" s="118" t="s">
        <v>204</v>
      </c>
      <c r="E141" s="118" t="s">
        <v>255</v>
      </c>
      <c r="F141" s="118" t="s">
        <v>293</v>
      </c>
      <c r="G141" s="118" t="s">
        <v>734</v>
      </c>
      <c r="H141" s="118"/>
      <c r="I141" s="118">
        <v>0</v>
      </c>
      <c r="J141" s="118">
        <v>0</v>
      </c>
      <c r="K141" s="118"/>
      <c r="L141" s="130"/>
    </row>
    <row r="142" spans="1:12" hidden="1">
      <c r="A142" s="118" t="s">
        <v>735</v>
      </c>
      <c r="B142" s="118" t="s">
        <v>736</v>
      </c>
      <c r="C142" s="118" t="s">
        <v>159</v>
      </c>
      <c r="D142" s="118" t="s">
        <v>160</v>
      </c>
      <c r="E142" s="118" t="s">
        <v>294</v>
      </c>
      <c r="F142" s="118" t="s">
        <v>295</v>
      </c>
      <c r="G142" s="118" t="s">
        <v>734</v>
      </c>
      <c r="H142" s="118"/>
      <c r="I142" s="118">
        <v>80</v>
      </c>
      <c r="J142" s="118">
        <v>54</v>
      </c>
      <c r="K142" s="118"/>
      <c r="L142" s="130"/>
    </row>
    <row r="143" spans="1:12" hidden="1">
      <c r="A143" s="118" t="s">
        <v>735</v>
      </c>
      <c r="B143" s="118" t="s">
        <v>736</v>
      </c>
      <c r="C143" s="118" t="s">
        <v>159</v>
      </c>
      <c r="D143" s="118" t="s">
        <v>160</v>
      </c>
      <c r="E143" s="118" t="s">
        <v>261</v>
      </c>
      <c r="F143" s="118" t="s">
        <v>295</v>
      </c>
      <c r="G143" s="118" t="s">
        <v>734</v>
      </c>
      <c r="H143" s="118"/>
      <c r="I143" s="118">
        <v>110</v>
      </c>
      <c r="J143" s="118">
        <v>60</v>
      </c>
      <c r="K143" s="118"/>
      <c r="L143" s="130"/>
    </row>
    <row r="144" spans="1:12" hidden="1">
      <c r="A144" s="118" t="s">
        <v>735</v>
      </c>
      <c r="B144" s="118" t="s">
        <v>736</v>
      </c>
      <c r="C144" s="118" t="s">
        <v>159</v>
      </c>
      <c r="D144" s="118" t="s">
        <v>160</v>
      </c>
      <c r="E144" s="118" t="s">
        <v>296</v>
      </c>
      <c r="F144" s="118" t="s">
        <v>295</v>
      </c>
      <c r="G144" s="118" t="s">
        <v>734</v>
      </c>
      <c r="H144" s="118"/>
      <c r="I144" s="118">
        <v>175</v>
      </c>
      <c r="J144" s="118">
        <v>140</v>
      </c>
      <c r="K144" s="118"/>
      <c r="L144" s="130"/>
    </row>
    <row r="145" spans="1:12" hidden="1">
      <c r="A145" s="118" t="s">
        <v>735</v>
      </c>
      <c r="B145" s="118" t="s">
        <v>736</v>
      </c>
      <c r="C145" s="118" t="s">
        <v>159</v>
      </c>
      <c r="D145" s="118" t="s">
        <v>160</v>
      </c>
      <c r="E145" s="118" t="s">
        <v>297</v>
      </c>
      <c r="F145" s="118" t="s">
        <v>298</v>
      </c>
      <c r="G145" s="118" t="s">
        <v>734</v>
      </c>
      <c r="H145" s="118"/>
      <c r="I145" s="118">
        <v>140</v>
      </c>
      <c r="J145" s="118">
        <v>70</v>
      </c>
      <c r="K145" s="118"/>
      <c r="L145" s="130"/>
    </row>
    <row r="146" spans="1:12" hidden="1">
      <c r="A146" s="118" t="s">
        <v>735</v>
      </c>
      <c r="B146" s="118" t="s">
        <v>736</v>
      </c>
      <c r="C146" s="118" t="s">
        <v>159</v>
      </c>
      <c r="D146" s="118" t="s">
        <v>160</v>
      </c>
      <c r="E146" s="118" t="s">
        <v>297</v>
      </c>
      <c r="F146" s="118" t="s">
        <v>298</v>
      </c>
      <c r="G146" s="118" t="s">
        <v>734</v>
      </c>
      <c r="H146" s="118"/>
      <c r="I146" s="118">
        <v>220</v>
      </c>
      <c r="J146" s="118">
        <v>110</v>
      </c>
      <c r="K146" s="118"/>
      <c r="L146" s="130"/>
    </row>
    <row r="147" spans="1:12" hidden="1">
      <c r="A147" s="118" t="s">
        <v>735</v>
      </c>
      <c r="B147" s="118" t="s">
        <v>736</v>
      </c>
      <c r="C147" s="118" t="s">
        <v>159</v>
      </c>
      <c r="D147" s="118" t="s">
        <v>160</v>
      </c>
      <c r="E147" s="118" t="s">
        <v>299</v>
      </c>
      <c r="F147" s="118" t="s">
        <v>298</v>
      </c>
      <c r="G147" s="118" t="s">
        <v>734</v>
      </c>
      <c r="H147" s="118"/>
      <c r="I147" s="118">
        <v>100</v>
      </c>
      <c r="J147" s="118">
        <v>50</v>
      </c>
      <c r="K147" s="118"/>
      <c r="L147" s="130"/>
    </row>
    <row r="148" spans="1:12" hidden="1">
      <c r="A148" s="118" t="s">
        <v>735</v>
      </c>
      <c r="B148" s="118" t="s">
        <v>736</v>
      </c>
      <c r="C148" s="118" t="s">
        <v>159</v>
      </c>
      <c r="D148" s="118" t="s">
        <v>160</v>
      </c>
      <c r="E148" s="118" t="s">
        <v>300</v>
      </c>
      <c r="F148" s="118" t="s">
        <v>285</v>
      </c>
      <c r="G148" s="118" t="s">
        <v>734</v>
      </c>
      <c r="H148" s="118"/>
      <c r="I148" s="118">
        <v>120</v>
      </c>
      <c r="J148" s="118">
        <v>80</v>
      </c>
      <c r="K148" s="118"/>
      <c r="L148" s="130"/>
    </row>
    <row r="149" spans="1:12" hidden="1">
      <c r="A149" s="118" t="s">
        <v>735</v>
      </c>
      <c r="B149" s="118" t="s">
        <v>736</v>
      </c>
      <c r="C149" s="118" t="s">
        <v>159</v>
      </c>
      <c r="D149" s="118" t="s">
        <v>160</v>
      </c>
      <c r="E149" s="118" t="s">
        <v>300</v>
      </c>
      <c r="F149" s="118" t="s">
        <v>285</v>
      </c>
      <c r="G149" s="118" t="s">
        <v>734</v>
      </c>
      <c r="H149" s="118"/>
      <c r="I149" s="118">
        <v>230</v>
      </c>
      <c r="J149" s="118">
        <v>230</v>
      </c>
      <c r="K149" s="118"/>
      <c r="L149" s="130"/>
    </row>
    <row r="150" spans="1:12" hidden="1">
      <c r="A150" s="118" t="s">
        <v>735</v>
      </c>
      <c r="B150" s="118" t="s">
        <v>736</v>
      </c>
      <c r="C150" s="118" t="s">
        <v>159</v>
      </c>
      <c r="D150" s="118" t="s">
        <v>160</v>
      </c>
      <c r="E150" s="118" t="s">
        <v>174</v>
      </c>
      <c r="F150" s="118" t="s">
        <v>285</v>
      </c>
      <c r="G150" s="118" t="s">
        <v>734</v>
      </c>
      <c r="H150" s="118"/>
      <c r="I150" s="118">
        <v>100</v>
      </c>
      <c r="J150" s="118">
        <v>80</v>
      </c>
      <c r="K150" s="118"/>
      <c r="L150" s="130"/>
    </row>
    <row r="151" spans="1:12" hidden="1">
      <c r="A151" s="118" t="s">
        <v>735</v>
      </c>
      <c r="B151" s="118" t="s">
        <v>736</v>
      </c>
      <c r="C151" s="118" t="s">
        <v>159</v>
      </c>
      <c r="D151" s="118" t="s">
        <v>160</v>
      </c>
      <c r="E151" s="118" t="s">
        <v>301</v>
      </c>
      <c r="F151" s="118" t="s">
        <v>285</v>
      </c>
      <c r="G151" s="118" t="s">
        <v>734</v>
      </c>
      <c r="H151" s="118"/>
      <c r="I151" s="118">
        <v>100</v>
      </c>
      <c r="J151" s="118">
        <v>75</v>
      </c>
      <c r="K151" s="118"/>
      <c r="L151" s="130"/>
    </row>
    <row r="152" spans="1:12" hidden="1">
      <c r="A152" s="118" t="s">
        <v>735</v>
      </c>
      <c r="B152" s="118" t="s">
        <v>736</v>
      </c>
      <c r="C152" s="118" t="s">
        <v>159</v>
      </c>
      <c r="D152" s="118" t="s">
        <v>160</v>
      </c>
      <c r="E152" s="118" t="s">
        <v>175</v>
      </c>
      <c r="F152" s="118" t="s">
        <v>285</v>
      </c>
      <c r="G152" s="118" t="s">
        <v>734</v>
      </c>
      <c r="H152" s="118"/>
      <c r="I152" s="118">
        <v>100</v>
      </c>
      <c r="J152" s="118">
        <v>75</v>
      </c>
      <c r="K152" s="118"/>
      <c r="L152" s="130"/>
    </row>
    <row r="153" spans="1:12" hidden="1">
      <c r="A153" s="118" t="s">
        <v>735</v>
      </c>
      <c r="B153" s="118" t="s">
        <v>736</v>
      </c>
      <c r="C153" s="118" t="s">
        <v>159</v>
      </c>
      <c r="D153" s="118" t="s">
        <v>160</v>
      </c>
      <c r="E153" s="118" t="s">
        <v>175</v>
      </c>
      <c r="F153" s="118" t="s">
        <v>285</v>
      </c>
      <c r="G153" s="118" t="s">
        <v>734</v>
      </c>
      <c r="H153" s="118"/>
      <c r="I153" s="118">
        <v>100</v>
      </c>
      <c r="J153" s="118">
        <v>80</v>
      </c>
      <c r="K153" s="118"/>
      <c r="L153" s="130"/>
    </row>
    <row r="154" spans="1:12" hidden="1">
      <c r="A154" s="118" t="s">
        <v>735</v>
      </c>
      <c r="B154" s="118" t="s">
        <v>736</v>
      </c>
      <c r="C154" s="118" t="s">
        <v>159</v>
      </c>
      <c r="D154" s="118" t="s">
        <v>160</v>
      </c>
      <c r="E154" s="118" t="s">
        <v>302</v>
      </c>
      <c r="F154" s="118" t="s">
        <v>285</v>
      </c>
      <c r="G154" s="118" t="s">
        <v>734</v>
      </c>
      <c r="H154" s="118"/>
      <c r="I154" s="118">
        <v>100</v>
      </c>
      <c r="J154" s="118">
        <v>75</v>
      </c>
      <c r="K154" s="118"/>
      <c r="L154" s="130"/>
    </row>
    <row r="155" spans="1:12" hidden="1">
      <c r="A155" s="118" t="s">
        <v>735</v>
      </c>
      <c r="B155" s="118" t="s">
        <v>736</v>
      </c>
      <c r="C155" s="118" t="s">
        <v>159</v>
      </c>
      <c r="D155" s="118" t="s">
        <v>160</v>
      </c>
      <c r="E155" s="118" t="s">
        <v>303</v>
      </c>
      <c r="F155" s="118" t="s">
        <v>285</v>
      </c>
      <c r="G155" s="118" t="s">
        <v>734</v>
      </c>
      <c r="H155" s="118"/>
      <c r="I155" s="118">
        <v>200</v>
      </c>
      <c r="J155" s="118">
        <v>200</v>
      </c>
      <c r="K155" s="118"/>
      <c r="L155" s="130"/>
    </row>
    <row r="156" spans="1:12" hidden="1">
      <c r="A156" s="118" t="s">
        <v>735</v>
      </c>
      <c r="B156" s="118" t="s">
        <v>736</v>
      </c>
      <c r="C156" s="118" t="s">
        <v>159</v>
      </c>
      <c r="D156" s="118" t="s">
        <v>160</v>
      </c>
      <c r="E156" s="118" t="s">
        <v>304</v>
      </c>
      <c r="F156" s="118" t="s">
        <v>285</v>
      </c>
      <c r="G156" s="118" t="s">
        <v>734</v>
      </c>
      <c r="H156" s="118"/>
      <c r="I156" s="118">
        <v>100</v>
      </c>
      <c r="J156" s="118">
        <v>75</v>
      </c>
      <c r="K156" s="118"/>
      <c r="L156" s="130"/>
    </row>
    <row r="157" spans="1:12" hidden="1">
      <c r="A157" s="118" t="s">
        <v>735</v>
      </c>
      <c r="B157" s="118" t="s">
        <v>736</v>
      </c>
      <c r="C157" s="118" t="s">
        <v>159</v>
      </c>
      <c r="D157" s="118" t="s">
        <v>160</v>
      </c>
      <c r="E157" s="118" t="s">
        <v>200</v>
      </c>
      <c r="F157" s="118" t="s">
        <v>285</v>
      </c>
      <c r="G157" s="118" t="s">
        <v>734</v>
      </c>
      <c r="H157" s="118"/>
      <c r="I157" s="118">
        <v>100</v>
      </c>
      <c r="J157" s="118">
        <v>80</v>
      </c>
      <c r="K157" s="118"/>
      <c r="L157" s="130"/>
    </row>
    <row r="158" spans="1:12" hidden="1">
      <c r="A158" s="118" t="s">
        <v>735</v>
      </c>
      <c r="B158" s="118" t="s">
        <v>736</v>
      </c>
      <c r="C158" s="118" t="s">
        <v>159</v>
      </c>
      <c r="D158" s="118" t="s">
        <v>160</v>
      </c>
      <c r="E158" s="118" t="s">
        <v>305</v>
      </c>
      <c r="F158" s="118" t="s">
        <v>285</v>
      </c>
      <c r="G158" s="118" t="s">
        <v>734</v>
      </c>
      <c r="H158" s="118"/>
      <c r="I158" s="118">
        <v>100</v>
      </c>
      <c r="J158" s="118">
        <v>50</v>
      </c>
      <c r="K158" s="118"/>
      <c r="L158" s="130"/>
    </row>
    <row r="159" spans="1:12" hidden="1">
      <c r="A159" s="118" t="s">
        <v>735</v>
      </c>
      <c r="B159" s="118" t="s">
        <v>736</v>
      </c>
      <c r="C159" s="118" t="s">
        <v>159</v>
      </c>
      <c r="D159" s="118" t="s">
        <v>160</v>
      </c>
      <c r="E159" s="118" t="s">
        <v>220</v>
      </c>
      <c r="F159" s="118" t="s">
        <v>285</v>
      </c>
      <c r="G159" s="118" t="s">
        <v>734</v>
      </c>
      <c r="H159" s="118"/>
      <c r="I159" s="118">
        <v>120</v>
      </c>
      <c r="J159" s="118">
        <v>95</v>
      </c>
      <c r="K159" s="118"/>
      <c r="L159" s="130"/>
    </row>
    <row r="160" spans="1:12" hidden="1">
      <c r="A160" s="118" t="s">
        <v>735</v>
      </c>
      <c r="B160" s="118" t="s">
        <v>736</v>
      </c>
      <c r="C160" s="118" t="s">
        <v>159</v>
      </c>
      <c r="D160" s="118" t="s">
        <v>160</v>
      </c>
      <c r="E160" s="118" t="s">
        <v>221</v>
      </c>
      <c r="F160" s="118" t="s">
        <v>285</v>
      </c>
      <c r="G160" s="118" t="s">
        <v>734</v>
      </c>
      <c r="H160" s="118"/>
      <c r="I160" s="118">
        <v>100</v>
      </c>
      <c r="J160" s="118">
        <v>80</v>
      </c>
      <c r="K160" s="118"/>
      <c r="L160" s="130"/>
    </row>
    <row r="161" spans="1:12" hidden="1">
      <c r="A161" s="118" t="s">
        <v>735</v>
      </c>
      <c r="B161" s="118" t="s">
        <v>736</v>
      </c>
      <c r="C161" s="118" t="s">
        <v>159</v>
      </c>
      <c r="D161" s="118" t="s">
        <v>160</v>
      </c>
      <c r="E161" s="118" t="s">
        <v>306</v>
      </c>
      <c r="F161" s="118" t="s">
        <v>285</v>
      </c>
      <c r="G161" s="118" t="s">
        <v>734</v>
      </c>
      <c r="H161" s="118"/>
      <c r="I161" s="118">
        <v>60</v>
      </c>
      <c r="J161" s="118">
        <v>35</v>
      </c>
      <c r="K161" s="118"/>
      <c r="L161" s="130"/>
    </row>
    <row r="162" spans="1:12" hidden="1">
      <c r="A162" s="118" t="s">
        <v>735</v>
      </c>
      <c r="B162" s="118" t="s">
        <v>736</v>
      </c>
      <c r="C162" s="118" t="s">
        <v>159</v>
      </c>
      <c r="D162" s="118" t="s">
        <v>160</v>
      </c>
      <c r="E162" s="118" t="s">
        <v>247</v>
      </c>
      <c r="F162" s="118" t="s">
        <v>285</v>
      </c>
      <c r="G162" s="118" t="s">
        <v>734</v>
      </c>
      <c r="H162" s="118"/>
      <c r="I162" s="118">
        <v>100</v>
      </c>
      <c r="J162" s="118">
        <v>75</v>
      </c>
      <c r="K162" s="118"/>
      <c r="L162" s="130"/>
    </row>
    <row r="163" spans="1:12" hidden="1">
      <c r="A163" s="118" t="s">
        <v>735</v>
      </c>
      <c r="B163" s="118" t="s">
        <v>736</v>
      </c>
      <c r="C163" s="118" t="s">
        <v>159</v>
      </c>
      <c r="D163" s="118" t="s">
        <v>160</v>
      </c>
      <c r="E163" s="118" t="s">
        <v>248</v>
      </c>
      <c r="F163" s="118" t="s">
        <v>285</v>
      </c>
      <c r="G163" s="118" t="s">
        <v>734</v>
      </c>
      <c r="H163" s="118"/>
      <c r="I163" s="118">
        <v>100</v>
      </c>
      <c r="J163" s="118">
        <v>80</v>
      </c>
      <c r="K163" s="118"/>
      <c r="L163" s="130"/>
    </row>
    <row r="164" spans="1:12" hidden="1">
      <c r="A164" s="118" t="s">
        <v>735</v>
      </c>
      <c r="B164" s="118" t="s">
        <v>736</v>
      </c>
      <c r="C164" s="118" t="s">
        <v>159</v>
      </c>
      <c r="D164" s="118" t="s">
        <v>160</v>
      </c>
      <c r="E164" s="118" t="s">
        <v>248</v>
      </c>
      <c r="F164" s="118" t="s">
        <v>285</v>
      </c>
      <c r="G164" s="118" t="s">
        <v>734</v>
      </c>
      <c r="H164" s="118"/>
      <c r="I164" s="118">
        <v>100</v>
      </c>
      <c r="J164" s="118">
        <v>80</v>
      </c>
      <c r="K164" s="118"/>
      <c r="L164" s="130"/>
    </row>
    <row r="165" spans="1:12" hidden="1">
      <c r="A165" s="118" t="s">
        <v>735</v>
      </c>
      <c r="B165" s="118" t="s">
        <v>736</v>
      </c>
      <c r="C165" s="118" t="s">
        <v>159</v>
      </c>
      <c r="D165" s="118" t="s">
        <v>160</v>
      </c>
      <c r="E165" s="118" t="s">
        <v>253</v>
      </c>
      <c r="F165" s="118" t="s">
        <v>285</v>
      </c>
      <c r="G165" s="118" t="s">
        <v>734</v>
      </c>
      <c r="H165" s="118"/>
      <c r="I165" s="118">
        <v>100</v>
      </c>
      <c r="J165" s="118">
        <v>80</v>
      </c>
      <c r="K165" s="118"/>
      <c r="L165" s="130"/>
    </row>
    <row r="166" spans="1:12" hidden="1">
      <c r="A166" s="118" t="s">
        <v>735</v>
      </c>
      <c r="B166" s="118" t="s">
        <v>736</v>
      </c>
      <c r="C166" s="118" t="s">
        <v>159</v>
      </c>
      <c r="D166" s="118" t="s">
        <v>160</v>
      </c>
      <c r="E166" s="118" t="s">
        <v>263</v>
      </c>
      <c r="F166" s="118" t="s">
        <v>285</v>
      </c>
      <c r="G166" s="118" t="s">
        <v>734</v>
      </c>
      <c r="H166" s="118"/>
      <c r="I166" s="118">
        <v>100</v>
      </c>
      <c r="J166" s="118">
        <v>80</v>
      </c>
      <c r="K166" s="118"/>
      <c r="L166" s="130"/>
    </row>
    <row r="167" spans="1:12" hidden="1">
      <c r="A167" s="118" t="s">
        <v>735</v>
      </c>
      <c r="B167" s="118" t="s">
        <v>736</v>
      </c>
      <c r="C167" s="118" t="s">
        <v>159</v>
      </c>
      <c r="D167" s="118" t="s">
        <v>160</v>
      </c>
      <c r="E167" s="118" t="s">
        <v>307</v>
      </c>
      <c r="F167" s="118" t="s">
        <v>285</v>
      </c>
      <c r="G167" s="118" t="s">
        <v>734</v>
      </c>
      <c r="H167" s="118"/>
      <c r="I167" s="118">
        <v>100</v>
      </c>
      <c r="J167" s="118">
        <v>75</v>
      </c>
      <c r="K167" s="118"/>
      <c r="L167" s="130"/>
    </row>
    <row r="168" spans="1:12" hidden="1">
      <c r="A168" s="118" t="s">
        <v>735</v>
      </c>
      <c r="B168" s="118" t="s">
        <v>736</v>
      </c>
      <c r="C168" s="118" t="s">
        <v>159</v>
      </c>
      <c r="D168" s="118" t="s">
        <v>160</v>
      </c>
      <c r="E168" s="118" t="s">
        <v>308</v>
      </c>
      <c r="F168" s="118" t="s">
        <v>285</v>
      </c>
      <c r="G168" s="118" t="s">
        <v>734</v>
      </c>
      <c r="H168" s="118"/>
      <c r="I168" s="118">
        <v>100</v>
      </c>
      <c r="J168" s="118">
        <v>80</v>
      </c>
      <c r="K168" s="118"/>
      <c r="L168" s="130"/>
    </row>
    <row r="169" spans="1:12" hidden="1">
      <c r="A169" s="118" t="s">
        <v>735</v>
      </c>
      <c r="B169" s="118" t="s">
        <v>736</v>
      </c>
      <c r="C169" s="118" t="s">
        <v>159</v>
      </c>
      <c r="D169" s="118" t="s">
        <v>160</v>
      </c>
      <c r="E169" s="118" t="s">
        <v>273</v>
      </c>
      <c r="F169" s="118" t="s">
        <v>285</v>
      </c>
      <c r="G169" s="118" t="s">
        <v>734</v>
      </c>
      <c r="H169" s="118"/>
      <c r="I169" s="118">
        <v>100</v>
      </c>
      <c r="J169" s="118">
        <v>80</v>
      </c>
      <c r="K169" s="118"/>
      <c r="L169" s="130"/>
    </row>
    <row r="170" spans="1:12" hidden="1">
      <c r="A170" s="118" t="s">
        <v>735</v>
      </c>
      <c r="B170" s="118" t="s">
        <v>736</v>
      </c>
      <c r="C170" s="118" t="s">
        <v>159</v>
      </c>
      <c r="D170" s="118" t="s">
        <v>160</v>
      </c>
      <c r="E170" s="118" t="s">
        <v>273</v>
      </c>
      <c r="F170" s="118" t="s">
        <v>285</v>
      </c>
      <c r="G170" s="118" t="s">
        <v>734</v>
      </c>
      <c r="H170" s="118"/>
      <c r="I170" s="118">
        <v>100</v>
      </c>
      <c r="J170" s="118">
        <v>80</v>
      </c>
      <c r="K170" s="118"/>
      <c r="L170" s="130"/>
    </row>
    <row r="171" spans="1:12" hidden="1">
      <c r="A171" s="118" t="s">
        <v>735</v>
      </c>
      <c r="B171" s="118" t="s">
        <v>736</v>
      </c>
      <c r="C171" s="118" t="s">
        <v>159</v>
      </c>
      <c r="D171" s="118" t="s">
        <v>160</v>
      </c>
      <c r="E171" s="118" t="s">
        <v>276</v>
      </c>
      <c r="F171" s="118" t="s">
        <v>285</v>
      </c>
      <c r="G171" s="118" t="s">
        <v>734</v>
      </c>
      <c r="H171" s="118"/>
      <c r="I171" s="118">
        <v>60</v>
      </c>
      <c r="J171" s="118">
        <v>35</v>
      </c>
      <c r="K171" s="118"/>
      <c r="L171" s="130"/>
    </row>
    <row r="172" spans="1:12" hidden="1">
      <c r="A172" s="118" t="s">
        <v>735</v>
      </c>
      <c r="B172" s="118" t="s">
        <v>736</v>
      </c>
      <c r="C172" s="118" t="s">
        <v>159</v>
      </c>
      <c r="D172" s="118" t="s">
        <v>160</v>
      </c>
      <c r="E172" s="118" t="s">
        <v>277</v>
      </c>
      <c r="F172" s="118" t="s">
        <v>285</v>
      </c>
      <c r="G172" s="118" t="s">
        <v>734</v>
      </c>
      <c r="H172" s="118"/>
      <c r="I172" s="118">
        <v>100</v>
      </c>
      <c r="J172" s="118">
        <v>80</v>
      </c>
      <c r="K172" s="118"/>
      <c r="L172" s="130"/>
    </row>
    <row r="173" spans="1:12" hidden="1">
      <c r="A173" s="118" t="s">
        <v>735</v>
      </c>
      <c r="B173" s="118" t="s">
        <v>736</v>
      </c>
      <c r="C173" s="118" t="s">
        <v>159</v>
      </c>
      <c r="D173" s="118" t="s">
        <v>160</v>
      </c>
      <c r="E173" s="118" t="s">
        <v>277</v>
      </c>
      <c r="F173" s="118" t="s">
        <v>285</v>
      </c>
      <c r="G173" s="118" t="s">
        <v>734</v>
      </c>
      <c r="H173" s="118"/>
      <c r="I173" s="118">
        <v>100</v>
      </c>
      <c r="J173" s="118">
        <v>80</v>
      </c>
      <c r="K173" s="118"/>
      <c r="L173" s="130"/>
    </row>
    <row r="174" spans="1:12" hidden="1">
      <c r="A174" s="118" t="s">
        <v>735</v>
      </c>
      <c r="B174" s="118" t="s">
        <v>736</v>
      </c>
      <c r="C174" s="118" t="s">
        <v>159</v>
      </c>
      <c r="D174" s="118" t="s">
        <v>182</v>
      </c>
      <c r="E174" s="118" t="s">
        <v>310</v>
      </c>
      <c r="F174" s="118" t="s">
        <v>311</v>
      </c>
      <c r="G174" s="118" t="s">
        <v>734</v>
      </c>
      <c r="H174" s="118"/>
      <c r="I174" s="118">
        <v>0</v>
      </c>
      <c r="J174" s="118">
        <v>0</v>
      </c>
      <c r="K174" s="118"/>
      <c r="L174" s="130"/>
    </row>
    <row r="175" spans="1:12" hidden="1">
      <c r="A175" s="118" t="s">
        <v>735</v>
      </c>
      <c r="B175" s="118" t="s">
        <v>736</v>
      </c>
      <c r="C175" s="118" t="s">
        <v>159</v>
      </c>
      <c r="D175" s="118" t="s">
        <v>204</v>
      </c>
      <c r="E175" s="118" t="s">
        <v>312</v>
      </c>
      <c r="F175" s="118" t="s">
        <v>311</v>
      </c>
      <c r="G175" s="118" t="s">
        <v>734</v>
      </c>
      <c r="H175" s="118"/>
      <c r="I175" s="118">
        <v>0</v>
      </c>
      <c r="J175" s="118">
        <v>0</v>
      </c>
      <c r="K175" s="118"/>
      <c r="L175" s="130"/>
    </row>
    <row r="176" spans="1:12" hidden="1">
      <c r="A176" s="118" t="s">
        <v>735</v>
      </c>
      <c r="B176" s="118" t="s">
        <v>736</v>
      </c>
      <c r="C176" s="118" t="s">
        <v>159</v>
      </c>
      <c r="D176" s="118" t="s">
        <v>165</v>
      </c>
      <c r="E176" s="118" t="s">
        <v>166</v>
      </c>
      <c r="F176" s="118" t="s">
        <v>311</v>
      </c>
      <c r="G176" s="118" t="s">
        <v>734</v>
      </c>
      <c r="H176" s="118"/>
      <c r="I176" s="118">
        <v>200</v>
      </c>
      <c r="J176" s="118">
        <v>160</v>
      </c>
      <c r="K176" s="118"/>
      <c r="L176" s="130"/>
    </row>
    <row r="177" spans="1:12" hidden="1">
      <c r="A177" s="118" t="s">
        <v>735</v>
      </c>
      <c r="B177" s="118" t="s">
        <v>736</v>
      </c>
      <c r="C177" s="118" t="s">
        <v>159</v>
      </c>
      <c r="D177" s="118" t="s">
        <v>169</v>
      </c>
      <c r="E177" s="118" t="s">
        <v>170</v>
      </c>
      <c r="F177" s="118" t="s">
        <v>311</v>
      </c>
      <c r="G177" s="118" t="s">
        <v>734</v>
      </c>
      <c r="H177" s="118"/>
      <c r="I177" s="118">
        <v>150</v>
      </c>
      <c r="J177" s="118">
        <v>120</v>
      </c>
      <c r="K177" s="118"/>
      <c r="L177" s="130"/>
    </row>
    <row r="178" spans="1:12" hidden="1">
      <c r="A178" s="118" t="s">
        <v>735</v>
      </c>
      <c r="B178" s="118" t="s">
        <v>736</v>
      </c>
      <c r="C178" s="118" t="s">
        <v>159</v>
      </c>
      <c r="D178" s="118" t="s">
        <v>165</v>
      </c>
      <c r="E178" s="118" t="s">
        <v>171</v>
      </c>
      <c r="F178" s="118" t="s">
        <v>311</v>
      </c>
      <c r="G178" s="118" t="s">
        <v>734</v>
      </c>
      <c r="H178" s="118"/>
      <c r="I178" s="118">
        <v>350</v>
      </c>
      <c r="J178" s="118">
        <v>175</v>
      </c>
      <c r="K178" s="118"/>
      <c r="L178" s="130"/>
    </row>
    <row r="179" spans="1:12" hidden="1">
      <c r="A179" s="118" t="s">
        <v>735</v>
      </c>
      <c r="B179" s="118" t="s">
        <v>736</v>
      </c>
      <c r="C179" s="118" t="s">
        <v>159</v>
      </c>
      <c r="D179" s="118" t="s">
        <v>182</v>
      </c>
      <c r="E179" s="118" t="s">
        <v>315</v>
      </c>
      <c r="F179" s="118" t="s">
        <v>311</v>
      </c>
      <c r="G179" s="118" t="s">
        <v>734</v>
      </c>
      <c r="H179" s="118"/>
      <c r="I179" s="118">
        <v>330</v>
      </c>
      <c r="J179" s="118">
        <v>170</v>
      </c>
      <c r="K179" s="118"/>
      <c r="L179" s="130"/>
    </row>
    <row r="180" spans="1:12" hidden="1">
      <c r="A180" s="118" t="s">
        <v>735</v>
      </c>
      <c r="B180" s="118" t="s">
        <v>736</v>
      </c>
      <c r="C180" s="118" t="s">
        <v>159</v>
      </c>
      <c r="D180" s="118" t="s">
        <v>182</v>
      </c>
      <c r="E180" s="118" t="s">
        <v>315</v>
      </c>
      <c r="F180" s="118" t="s">
        <v>311</v>
      </c>
      <c r="G180" s="118" t="s">
        <v>734</v>
      </c>
      <c r="H180" s="118"/>
      <c r="I180" s="118">
        <v>330</v>
      </c>
      <c r="J180" s="118">
        <v>170</v>
      </c>
      <c r="K180" s="118"/>
      <c r="L180" s="130"/>
    </row>
    <row r="181" spans="1:12" hidden="1">
      <c r="A181" s="118" t="s">
        <v>735</v>
      </c>
      <c r="B181" s="118" t="s">
        <v>736</v>
      </c>
      <c r="C181" s="118" t="s">
        <v>159</v>
      </c>
      <c r="D181" s="118" t="s">
        <v>165</v>
      </c>
      <c r="E181" s="118" t="s">
        <v>184</v>
      </c>
      <c r="F181" s="118" t="s">
        <v>311</v>
      </c>
      <c r="G181" s="118" t="s">
        <v>734</v>
      </c>
      <c r="H181" s="118"/>
      <c r="I181" s="118">
        <v>300</v>
      </c>
      <c r="J181" s="118">
        <v>240</v>
      </c>
      <c r="K181" s="118"/>
      <c r="L181" s="130"/>
    </row>
    <row r="182" spans="1:12" hidden="1">
      <c r="A182" s="118" t="s">
        <v>735</v>
      </c>
      <c r="B182" s="118" t="s">
        <v>736</v>
      </c>
      <c r="C182" s="118" t="s">
        <v>159</v>
      </c>
      <c r="D182" s="118" t="s">
        <v>165</v>
      </c>
      <c r="E182" s="118" t="s">
        <v>184</v>
      </c>
      <c r="F182" s="118" t="s">
        <v>311</v>
      </c>
      <c r="G182" s="118" t="s">
        <v>734</v>
      </c>
      <c r="H182" s="118"/>
      <c r="I182" s="118">
        <v>300</v>
      </c>
      <c r="J182" s="118">
        <v>240</v>
      </c>
      <c r="K182" s="118"/>
      <c r="L182" s="130"/>
    </row>
    <row r="183" spans="1:12" hidden="1">
      <c r="A183" s="118" t="s">
        <v>735</v>
      </c>
      <c r="B183" s="118" t="s">
        <v>736</v>
      </c>
      <c r="C183" s="118" t="s">
        <v>159</v>
      </c>
      <c r="D183" s="118" t="s">
        <v>165</v>
      </c>
      <c r="E183" s="118" t="s">
        <v>191</v>
      </c>
      <c r="F183" s="118" t="s">
        <v>311</v>
      </c>
      <c r="G183" s="118" t="s">
        <v>734</v>
      </c>
      <c r="H183" s="118"/>
      <c r="I183" s="118">
        <v>500</v>
      </c>
      <c r="J183" s="118">
        <v>300</v>
      </c>
      <c r="K183" s="118"/>
      <c r="L183" s="130"/>
    </row>
    <row r="184" spans="1:12" hidden="1">
      <c r="A184" s="118" t="s">
        <v>735</v>
      </c>
      <c r="B184" s="118" t="s">
        <v>736</v>
      </c>
      <c r="C184" s="118" t="s">
        <v>159</v>
      </c>
      <c r="D184" s="118" t="s">
        <v>182</v>
      </c>
      <c r="E184" s="118" t="s">
        <v>316</v>
      </c>
      <c r="F184" s="118" t="s">
        <v>311</v>
      </c>
      <c r="G184" s="118" t="s">
        <v>734</v>
      </c>
      <c r="H184" s="118"/>
      <c r="I184" s="118">
        <v>60</v>
      </c>
      <c r="J184" s="118">
        <v>30</v>
      </c>
      <c r="K184" s="118"/>
      <c r="L184" s="130"/>
    </row>
    <row r="185" spans="1:12" hidden="1">
      <c r="A185" s="118" t="s">
        <v>735</v>
      </c>
      <c r="B185" s="118" t="s">
        <v>736</v>
      </c>
      <c r="C185" s="118" t="s">
        <v>159</v>
      </c>
      <c r="D185" s="118" t="s">
        <v>182</v>
      </c>
      <c r="E185" s="118" t="s">
        <v>194</v>
      </c>
      <c r="F185" s="118" t="s">
        <v>311</v>
      </c>
      <c r="G185" s="118" t="s">
        <v>734</v>
      </c>
      <c r="H185" s="118"/>
      <c r="I185" s="118">
        <v>0</v>
      </c>
      <c r="J185" s="118">
        <v>0</v>
      </c>
      <c r="K185" s="118"/>
      <c r="L185" s="130"/>
    </row>
    <row r="186" spans="1:12" hidden="1">
      <c r="A186" s="118" t="s">
        <v>735</v>
      </c>
      <c r="B186" s="118" t="s">
        <v>736</v>
      </c>
      <c r="C186" s="118" t="s">
        <v>159</v>
      </c>
      <c r="D186" s="118" t="s">
        <v>169</v>
      </c>
      <c r="E186" s="118" t="s">
        <v>198</v>
      </c>
      <c r="F186" s="118" t="s">
        <v>311</v>
      </c>
      <c r="G186" s="118" t="s">
        <v>734</v>
      </c>
      <c r="H186" s="118"/>
      <c r="I186" s="118">
        <v>100</v>
      </c>
      <c r="J186" s="118">
        <v>80</v>
      </c>
      <c r="K186" s="118"/>
      <c r="L186" s="130"/>
    </row>
    <row r="187" spans="1:12" hidden="1">
      <c r="A187" s="118" t="s">
        <v>735</v>
      </c>
      <c r="B187" s="118" t="s">
        <v>736</v>
      </c>
      <c r="C187" s="118" t="s">
        <v>159</v>
      </c>
      <c r="D187" s="118" t="s">
        <v>206</v>
      </c>
      <c r="E187" s="118" t="s">
        <v>208</v>
      </c>
      <c r="F187" s="118" t="s">
        <v>311</v>
      </c>
      <c r="G187" s="118" t="s">
        <v>734</v>
      </c>
      <c r="H187" s="118"/>
      <c r="I187" s="118">
        <v>500</v>
      </c>
      <c r="J187" s="118">
        <v>300</v>
      </c>
      <c r="K187" s="118"/>
      <c r="L187" s="130"/>
    </row>
    <row r="188" spans="1:12" hidden="1">
      <c r="A188" s="118" t="s">
        <v>735</v>
      </c>
      <c r="B188" s="118" t="s">
        <v>736</v>
      </c>
      <c r="C188" s="118" t="s">
        <v>159</v>
      </c>
      <c r="D188" s="118" t="s">
        <v>163</v>
      </c>
      <c r="E188" s="118" t="s">
        <v>319</v>
      </c>
      <c r="F188" s="118" t="s">
        <v>311</v>
      </c>
      <c r="G188" s="118" t="s">
        <v>734</v>
      </c>
      <c r="H188" s="118"/>
      <c r="I188" s="118">
        <v>0</v>
      </c>
      <c r="J188" s="118">
        <v>0</v>
      </c>
      <c r="K188" s="118"/>
      <c r="L188" s="130"/>
    </row>
    <row r="189" spans="1:12" hidden="1">
      <c r="A189" s="118" t="s">
        <v>735</v>
      </c>
      <c r="B189" s="118" t="s">
        <v>736</v>
      </c>
      <c r="C189" s="118" t="s">
        <v>159</v>
      </c>
      <c r="D189" s="118" t="s">
        <v>163</v>
      </c>
      <c r="E189" s="118" t="s">
        <v>209</v>
      </c>
      <c r="F189" s="118" t="s">
        <v>311</v>
      </c>
      <c r="G189" s="118" t="s">
        <v>734</v>
      </c>
      <c r="H189" s="118"/>
      <c r="I189" s="118">
        <v>125</v>
      </c>
      <c r="J189" s="118">
        <v>115</v>
      </c>
      <c r="K189" s="118"/>
      <c r="L189" s="130"/>
    </row>
    <row r="190" spans="1:12" hidden="1">
      <c r="A190" s="118" t="s">
        <v>735</v>
      </c>
      <c r="B190" s="118" t="s">
        <v>736</v>
      </c>
      <c r="C190" s="118" t="s">
        <v>159</v>
      </c>
      <c r="D190" s="118" t="s">
        <v>165</v>
      </c>
      <c r="E190" s="118" t="s">
        <v>216</v>
      </c>
      <c r="F190" s="118" t="s">
        <v>311</v>
      </c>
      <c r="G190" s="118" t="s">
        <v>734</v>
      </c>
      <c r="H190" s="118"/>
      <c r="I190" s="118">
        <v>200</v>
      </c>
      <c r="J190" s="118">
        <v>160</v>
      </c>
      <c r="K190" s="118"/>
      <c r="L190" s="130"/>
    </row>
    <row r="191" spans="1:12" hidden="1">
      <c r="A191" s="118" t="s">
        <v>735</v>
      </c>
      <c r="B191" s="118" t="s">
        <v>736</v>
      </c>
      <c r="C191" s="118" t="s">
        <v>159</v>
      </c>
      <c r="D191" s="118" t="s">
        <v>206</v>
      </c>
      <c r="E191" s="118" t="s">
        <v>320</v>
      </c>
      <c r="F191" s="118" t="s">
        <v>311</v>
      </c>
      <c r="G191" s="118" t="s">
        <v>734</v>
      </c>
      <c r="H191" s="118"/>
      <c r="I191" s="118">
        <v>50</v>
      </c>
      <c r="J191" s="118">
        <v>40</v>
      </c>
      <c r="K191" s="118"/>
      <c r="L191" s="130"/>
    </row>
    <row r="192" spans="1:12" hidden="1">
      <c r="A192" s="118" t="s">
        <v>735</v>
      </c>
      <c r="B192" s="118" t="s">
        <v>736</v>
      </c>
      <c r="C192" s="118" t="s">
        <v>159</v>
      </c>
      <c r="D192" s="118" t="s">
        <v>206</v>
      </c>
      <c r="E192" s="118" t="s">
        <v>226</v>
      </c>
      <c r="F192" s="118" t="s">
        <v>311</v>
      </c>
      <c r="G192" s="118" t="s">
        <v>734</v>
      </c>
      <c r="H192" s="118"/>
      <c r="I192" s="118">
        <v>100</v>
      </c>
      <c r="J192" s="118">
        <v>80</v>
      </c>
      <c r="K192" s="118"/>
      <c r="L192" s="130"/>
    </row>
    <row r="193" spans="1:12" hidden="1">
      <c r="A193" s="118" t="s">
        <v>735</v>
      </c>
      <c r="B193" s="118" t="s">
        <v>736</v>
      </c>
      <c r="C193" s="118" t="s">
        <v>159</v>
      </c>
      <c r="D193" s="118" t="s">
        <v>227</v>
      </c>
      <c r="E193" s="118" t="s">
        <v>228</v>
      </c>
      <c r="F193" s="118" t="s">
        <v>311</v>
      </c>
      <c r="G193" s="118" t="s">
        <v>734</v>
      </c>
      <c r="H193" s="118"/>
      <c r="I193" s="118">
        <v>350</v>
      </c>
      <c r="J193" s="118">
        <v>280</v>
      </c>
      <c r="K193" s="118"/>
      <c r="L193" s="130"/>
    </row>
    <row r="194" spans="1:12">
      <c r="A194" s="118" t="s">
        <v>735</v>
      </c>
      <c r="B194" s="118" t="s">
        <v>736</v>
      </c>
      <c r="C194" s="118" t="s">
        <v>159</v>
      </c>
      <c r="D194" s="118" t="s">
        <v>206</v>
      </c>
      <c r="E194" s="118" t="s">
        <v>322</v>
      </c>
      <c r="F194" s="118" t="s">
        <v>311</v>
      </c>
      <c r="G194" s="118" t="s">
        <v>734</v>
      </c>
      <c r="H194" s="118"/>
      <c r="I194" s="118">
        <v>50</v>
      </c>
      <c r="J194" s="118">
        <v>40</v>
      </c>
      <c r="K194" s="118"/>
      <c r="L194" s="130"/>
    </row>
    <row r="195" spans="1:12" hidden="1">
      <c r="A195" s="118" t="s">
        <v>735</v>
      </c>
      <c r="B195" s="118" t="s">
        <v>736</v>
      </c>
      <c r="C195" s="118" t="s">
        <v>159</v>
      </c>
      <c r="D195" s="118" t="s">
        <v>182</v>
      </c>
      <c r="E195" s="118" t="s">
        <v>323</v>
      </c>
      <c r="F195" s="118" t="s">
        <v>311</v>
      </c>
      <c r="G195" s="118" t="s">
        <v>734</v>
      </c>
      <c r="H195" s="118"/>
      <c r="I195" s="118">
        <v>330</v>
      </c>
      <c r="J195" s="118">
        <v>170</v>
      </c>
      <c r="K195" s="118"/>
      <c r="L195" s="130"/>
    </row>
    <row r="196" spans="1:12" hidden="1">
      <c r="A196" s="118" t="s">
        <v>735</v>
      </c>
      <c r="B196" s="118" t="s">
        <v>736</v>
      </c>
      <c r="C196" s="118" t="s">
        <v>159</v>
      </c>
      <c r="D196" s="118" t="s">
        <v>169</v>
      </c>
      <c r="E196" s="118" t="s">
        <v>238</v>
      </c>
      <c r="F196" s="118" t="s">
        <v>311</v>
      </c>
      <c r="G196" s="118" t="s">
        <v>734</v>
      </c>
      <c r="H196" s="118"/>
      <c r="I196" s="118">
        <v>100</v>
      </c>
      <c r="J196" s="118">
        <v>50</v>
      </c>
      <c r="K196" s="118"/>
      <c r="L196" s="130"/>
    </row>
    <row r="197" spans="1:12" hidden="1">
      <c r="A197" s="118" t="s">
        <v>735</v>
      </c>
      <c r="B197" s="118" t="s">
        <v>736</v>
      </c>
      <c r="C197" s="118" t="s">
        <v>159</v>
      </c>
      <c r="D197" s="118" t="s">
        <v>227</v>
      </c>
      <c r="E197" s="118" t="s">
        <v>243</v>
      </c>
      <c r="F197" s="118" t="s">
        <v>311</v>
      </c>
      <c r="G197" s="118" t="s">
        <v>734</v>
      </c>
      <c r="H197" s="118"/>
      <c r="I197" s="118">
        <v>350</v>
      </c>
      <c r="J197" s="118">
        <v>280</v>
      </c>
      <c r="K197" s="118"/>
      <c r="L197" s="130"/>
    </row>
    <row r="198" spans="1:12" hidden="1">
      <c r="A198" s="118" t="s">
        <v>735</v>
      </c>
      <c r="B198" s="118" t="s">
        <v>736</v>
      </c>
      <c r="C198" s="118" t="s">
        <v>159</v>
      </c>
      <c r="D198" s="118" t="s">
        <v>311</v>
      </c>
      <c r="E198" s="118" t="s">
        <v>311</v>
      </c>
      <c r="F198" s="118" t="s">
        <v>311</v>
      </c>
      <c r="G198" s="118" t="s">
        <v>734</v>
      </c>
      <c r="H198" s="118"/>
      <c r="I198" s="118">
        <v>0</v>
      </c>
      <c r="J198" s="118">
        <v>0</v>
      </c>
      <c r="K198" s="118"/>
      <c r="L198" s="130"/>
    </row>
    <row r="199" spans="1:12" hidden="1">
      <c r="A199" s="118" t="s">
        <v>735</v>
      </c>
      <c r="B199" s="118" t="s">
        <v>736</v>
      </c>
      <c r="C199" s="118" t="s">
        <v>159</v>
      </c>
      <c r="D199" s="118" t="s">
        <v>163</v>
      </c>
      <c r="E199" s="118" t="s">
        <v>244</v>
      </c>
      <c r="F199" s="118" t="s">
        <v>311</v>
      </c>
      <c r="G199" s="118" t="s">
        <v>734</v>
      </c>
      <c r="H199" s="118"/>
      <c r="I199" s="118">
        <v>350</v>
      </c>
      <c r="J199" s="118">
        <v>200</v>
      </c>
      <c r="K199" s="118"/>
      <c r="L199" s="130"/>
    </row>
    <row r="200" spans="1:12" hidden="1">
      <c r="A200" s="118" t="s">
        <v>735</v>
      </c>
      <c r="B200" s="118" t="s">
        <v>736</v>
      </c>
      <c r="C200" s="118" t="s">
        <v>159</v>
      </c>
      <c r="D200" s="118" t="s">
        <v>165</v>
      </c>
      <c r="E200" s="118" t="s">
        <v>245</v>
      </c>
      <c r="F200" s="118" t="s">
        <v>311</v>
      </c>
      <c r="G200" s="118" t="s">
        <v>734</v>
      </c>
      <c r="H200" s="118"/>
      <c r="I200" s="118">
        <v>250</v>
      </c>
      <c r="J200" s="118">
        <v>200</v>
      </c>
      <c r="K200" s="118"/>
      <c r="L200" s="130"/>
    </row>
    <row r="201" spans="1:12" hidden="1">
      <c r="A201" s="118" t="s">
        <v>735</v>
      </c>
      <c r="B201" s="118" t="s">
        <v>736</v>
      </c>
      <c r="C201" s="118" t="s">
        <v>159</v>
      </c>
      <c r="D201" s="118" t="s">
        <v>165</v>
      </c>
      <c r="E201" s="118" t="s">
        <v>245</v>
      </c>
      <c r="F201" s="118" t="s">
        <v>311</v>
      </c>
      <c r="G201" s="118" t="s">
        <v>734</v>
      </c>
      <c r="H201" s="118"/>
      <c r="I201" s="118">
        <v>250</v>
      </c>
      <c r="J201" s="118">
        <v>200</v>
      </c>
      <c r="K201" s="118"/>
      <c r="L201" s="130"/>
    </row>
    <row r="202" spans="1:12" hidden="1">
      <c r="A202" s="118" t="s">
        <v>735</v>
      </c>
      <c r="B202" s="118" t="s">
        <v>736</v>
      </c>
      <c r="C202" s="118" t="s">
        <v>159</v>
      </c>
      <c r="D202" s="118" t="s">
        <v>169</v>
      </c>
      <c r="E202" s="118" t="s">
        <v>246</v>
      </c>
      <c r="F202" s="118" t="s">
        <v>311</v>
      </c>
      <c r="G202" s="118" t="s">
        <v>734</v>
      </c>
      <c r="H202" s="118"/>
      <c r="I202" s="118">
        <v>100</v>
      </c>
      <c r="J202" s="118">
        <v>80</v>
      </c>
      <c r="K202" s="118"/>
      <c r="L202" s="130"/>
    </row>
    <row r="203" spans="1:12" hidden="1">
      <c r="A203" s="118" t="s">
        <v>735</v>
      </c>
      <c r="B203" s="118" t="s">
        <v>736</v>
      </c>
      <c r="C203" s="118" t="s">
        <v>159</v>
      </c>
      <c r="D203" s="118" t="s">
        <v>206</v>
      </c>
      <c r="E203" s="118" t="s">
        <v>254</v>
      </c>
      <c r="F203" s="118" t="s">
        <v>311</v>
      </c>
      <c r="G203" s="118" t="s">
        <v>734</v>
      </c>
      <c r="H203" s="118"/>
      <c r="I203" s="118">
        <v>0</v>
      </c>
      <c r="J203" s="118">
        <v>0</v>
      </c>
      <c r="K203" s="118"/>
      <c r="L203" s="130"/>
    </row>
    <row r="204" spans="1:12" hidden="1">
      <c r="A204" s="118" t="s">
        <v>735</v>
      </c>
      <c r="B204" s="118" t="s">
        <v>736</v>
      </c>
      <c r="C204" s="118" t="s">
        <v>159</v>
      </c>
      <c r="D204" s="118" t="s">
        <v>268</v>
      </c>
      <c r="E204" s="118" t="s">
        <v>269</v>
      </c>
      <c r="F204" s="118" t="s">
        <v>311</v>
      </c>
      <c r="G204" s="118" t="s">
        <v>734</v>
      </c>
      <c r="H204" s="118"/>
      <c r="I204" s="118">
        <v>300</v>
      </c>
      <c r="J204" s="118">
        <v>240</v>
      </c>
      <c r="K204" s="118"/>
      <c r="L204" s="130"/>
    </row>
    <row r="205" spans="1:12" hidden="1">
      <c r="A205" s="118" t="s">
        <v>735</v>
      </c>
      <c r="B205" s="118" t="s">
        <v>736</v>
      </c>
      <c r="C205" s="118" t="s">
        <v>159</v>
      </c>
      <c r="D205" s="118" t="s">
        <v>160</v>
      </c>
      <c r="E205" s="118" t="s">
        <v>326</v>
      </c>
      <c r="F205" s="118" t="s">
        <v>327</v>
      </c>
      <c r="G205" s="118" t="s">
        <v>734</v>
      </c>
      <c r="H205" s="118"/>
      <c r="I205" s="118">
        <v>100</v>
      </c>
      <c r="J205" s="118">
        <v>80</v>
      </c>
      <c r="K205" s="118"/>
      <c r="L205" s="130"/>
    </row>
    <row r="206" spans="1:12" hidden="1">
      <c r="A206" s="118" t="s">
        <v>735</v>
      </c>
      <c r="B206" s="118" t="s">
        <v>736</v>
      </c>
      <c r="C206" s="118" t="s">
        <v>159</v>
      </c>
      <c r="D206" s="118" t="s">
        <v>160</v>
      </c>
      <c r="E206" s="118" t="s">
        <v>328</v>
      </c>
      <c r="F206" s="118" t="s">
        <v>327</v>
      </c>
      <c r="G206" s="118" t="s">
        <v>734</v>
      </c>
      <c r="H206" s="118"/>
      <c r="I206" s="118">
        <v>100</v>
      </c>
      <c r="J206" s="118">
        <v>80</v>
      </c>
      <c r="K206" s="118"/>
      <c r="L206" s="130"/>
    </row>
    <row r="207" spans="1:12" hidden="1">
      <c r="A207" s="118" t="s">
        <v>735</v>
      </c>
      <c r="B207" s="118" t="s">
        <v>736</v>
      </c>
      <c r="C207" s="118" t="s">
        <v>159</v>
      </c>
      <c r="D207" s="118" t="s">
        <v>160</v>
      </c>
      <c r="E207" s="118" t="s">
        <v>329</v>
      </c>
      <c r="F207" s="118" t="s">
        <v>330</v>
      </c>
      <c r="G207" s="118" t="s">
        <v>734</v>
      </c>
      <c r="H207" s="118"/>
      <c r="I207" s="118">
        <v>100</v>
      </c>
      <c r="J207" s="118">
        <v>50</v>
      </c>
      <c r="K207" s="118"/>
      <c r="L207" s="130"/>
    </row>
    <row r="208" spans="1:12" hidden="1">
      <c r="A208" s="118" t="s">
        <v>735</v>
      </c>
      <c r="B208" s="118" t="s">
        <v>736</v>
      </c>
      <c r="C208" s="118" t="s">
        <v>159</v>
      </c>
      <c r="D208" s="118" t="s">
        <v>160</v>
      </c>
      <c r="E208" s="118" t="s">
        <v>331</v>
      </c>
      <c r="F208" s="118" t="s">
        <v>330</v>
      </c>
      <c r="G208" s="118" t="s">
        <v>734</v>
      </c>
      <c r="H208" s="118"/>
      <c r="I208" s="118">
        <v>150</v>
      </c>
      <c r="J208" s="118">
        <v>100</v>
      </c>
      <c r="K208" s="118"/>
      <c r="L208" s="130"/>
    </row>
    <row r="209" spans="1:12" hidden="1">
      <c r="A209" s="118" t="s">
        <v>735</v>
      </c>
      <c r="B209" s="118" t="s">
        <v>736</v>
      </c>
      <c r="C209" s="118" t="s">
        <v>159</v>
      </c>
      <c r="D209" s="118" t="s">
        <v>160</v>
      </c>
      <c r="E209" s="118" t="s">
        <v>332</v>
      </c>
      <c r="F209" s="118" t="s">
        <v>330</v>
      </c>
      <c r="G209" s="118" t="s">
        <v>734</v>
      </c>
      <c r="H209" s="118"/>
      <c r="I209" s="118">
        <v>150</v>
      </c>
      <c r="J209" s="118">
        <v>100</v>
      </c>
      <c r="K209" s="118"/>
      <c r="L209" s="130"/>
    </row>
    <row r="210" spans="1:12" hidden="1">
      <c r="A210" s="118" t="s">
        <v>735</v>
      </c>
      <c r="B210" s="118" t="s">
        <v>736</v>
      </c>
      <c r="C210" s="118" t="s">
        <v>159</v>
      </c>
      <c r="D210" s="118" t="s">
        <v>160</v>
      </c>
      <c r="E210" s="118" t="s">
        <v>195</v>
      </c>
      <c r="F210" s="118" t="s">
        <v>330</v>
      </c>
      <c r="G210" s="118" t="s">
        <v>734</v>
      </c>
      <c r="H210" s="118"/>
      <c r="I210" s="118">
        <v>100</v>
      </c>
      <c r="J210" s="118">
        <v>80</v>
      </c>
      <c r="K210" s="118"/>
      <c r="L210" s="130"/>
    </row>
    <row r="211" spans="1:12" hidden="1">
      <c r="A211" s="118" t="s">
        <v>735</v>
      </c>
      <c r="B211" s="118" t="s">
        <v>736</v>
      </c>
      <c r="C211" s="118" t="s">
        <v>159</v>
      </c>
      <c r="D211" s="118" t="s">
        <v>160</v>
      </c>
      <c r="E211" s="118" t="s">
        <v>195</v>
      </c>
      <c r="F211" s="118" t="s">
        <v>330</v>
      </c>
      <c r="G211" s="118" t="s">
        <v>734</v>
      </c>
      <c r="H211" s="118"/>
      <c r="I211" s="118">
        <v>100</v>
      </c>
      <c r="J211" s="118">
        <v>80</v>
      </c>
      <c r="K211" s="118"/>
      <c r="L211" s="130"/>
    </row>
    <row r="212" spans="1:12" hidden="1">
      <c r="A212" s="118" t="s">
        <v>735</v>
      </c>
      <c r="B212" s="118" t="s">
        <v>736</v>
      </c>
      <c r="C212" s="118" t="s">
        <v>159</v>
      </c>
      <c r="D212" s="118" t="s">
        <v>160</v>
      </c>
      <c r="E212" s="118" t="s">
        <v>195</v>
      </c>
      <c r="F212" s="118" t="s">
        <v>330</v>
      </c>
      <c r="G212" s="118" t="s">
        <v>734</v>
      </c>
      <c r="H212" s="118"/>
      <c r="I212" s="118">
        <v>100</v>
      </c>
      <c r="J212" s="118">
        <v>80</v>
      </c>
      <c r="K212" s="118"/>
      <c r="L212" s="130"/>
    </row>
    <row r="213" spans="1:12" hidden="1">
      <c r="A213" s="118" t="s">
        <v>735</v>
      </c>
      <c r="B213" s="118" t="s">
        <v>736</v>
      </c>
      <c r="C213" s="118" t="s">
        <v>159</v>
      </c>
      <c r="D213" s="118" t="s">
        <v>160</v>
      </c>
      <c r="E213" s="118" t="s">
        <v>333</v>
      </c>
      <c r="F213" s="118" t="s">
        <v>330</v>
      </c>
      <c r="G213" s="118" t="s">
        <v>734</v>
      </c>
      <c r="H213" s="118"/>
      <c r="I213" s="118">
        <v>100</v>
      </c>
      <c r="J213" s="118">
        <v>80</v>
      </c>
      <c r="K213" s="118"/>
      <c r="L213" s="130"/>
    </row>
    <row r="214" spans="1:12" hidden="1">
      <c r="A214" s="118" t="s">
        <v>735</v>
      </c>
      <c r="B214" s="118" t="s">
        <v>736</v>
      </c>
      <c r="C214" s="118" t="s">
        <v>159</v>
      </c>
      <c r="D214" s="118" t="s">
        <v>160</v>
      </c>
      <c r="E214" s="118" t="s">
        <v>333</v>
      </c>
      <c r="F214" s="118" t="s">
        <v>330</v>
      </c>
      <c r="G214" s="118" t="s">
        <v>734</v>
      </c>
      <c r="H214" s="118"/>
      <c r="I214" s="118">
        <v>100</v>
      </c>
      <c r="J214" s="118">
        <v>80</v>
      </c>
      <c r="K214" s="118"/>
      <c r="L214" s="130"/>
    </row>
    <row r="215" spans="1:12" hidden="1">
      <c r="A215" s="118" t="s">
        <v>735</v>
      </c>
      <c r="B215" s="118" t="s">
        <v>736</v>
      </c>
      <c r="C215" s="118" t="s">
        <v>159</v>
      </c>
      <c r="D215" s="118" t="s">
        <v>160</v>
      </c>
      <c r="E215" s="118" t="s">
        <v>334</v>
      </c>
      <c r="F215" s="118" t="s">
        <v>330</v>
      </c>
      <c r="G215" s="118" t="s">
        <v>734</v>
      </c>
      <c r="H215" s="118"/>
      <c r="I215" s="118">
        <v>100</v>
      </c>
      <c r="J215" s="118">
        <v>80</v>
      </c>
      <c r="K215" s="118"/>
      <c r="L215" s="130"/>
    </row>
    <row r="216" spans="1:12" hidden="1">
      <c r="A216" s="118" t="s">
        <v>735</v>
      </c>
      <c r="B216" s="118" t="s">
        <v>736</v>
      </c>
      <c r="C216" s="118" t="s">
        <v>159</v>
      </c>
      <c r="D216" s="118" t="s">
        <v>160</v>
      </c>
      <c r="E216" s="118" t="s">
        <v>334</v>
      </c>
      <c r="F216" s="118" t="s">
        <v>330</v>
      </c>
      <c r="G216" s="118" t="s">
        <v>734</v>
      </c>
      <c r="H216" s="118"/>
      <c r="I216" s="118">
        <v>100</v>
      </c>
      <c r="J216" s="118">
        <v>80</v>
      </c>
      <c r="K216" s="118"/>
      <c r="L216" s="130"/>
    </row>
    <row r="217" spans="1:12" hidden="1">
      <c r="A217" s="118" t="s">
        <v>735</v>
      </c>
      <c r="B217" s="118" t="s">
        <v>736</v>
      </c>
      <c r="C217" s="118" t="s">
        <v>159</v>
      </c>
      <c r="D217" s="118" t="s">
        <v>160</v>
      </c>
      <c r="E217" s="118" t="s">
        <v>335</v>
      </c>
      <c r="F217" s="118" t="s">
        <v>330</v>
      </c>
      <c r="G217" s="118" t="s">
        <v>734</v>
      </c>
      <c r="H217" s="118"/>
      <c r="I217" s="118">
        <v>150</v>
      </c>
      <c r="J217" s="118">
        <v>100</v>
      </c>
      <c r="K217" s="118"/>
      <c r="L217" s="130"/>
    </row>
    <row r="218" spans="1:12" hidden="1">
      <c r="A218" s="118" t="s">
        <v>735</v>
      </c>
      <c r="B218" s="118" t="s">
        <v>736</v>
      </c>
      <c r="C218" s="118" t="s">
        <v>159</v>
      </c>
      <c r="D218" s="118" t="s">
        <v>160</v>
      </c>
      <c r="E218" s="118" t="s">
        <v>335</v>
      </c>
      <c r="F218" s="118" t="s">
        <v>330</v>
      </c>
      <c r="G218" s="118" t="s">
        <v>734</v>
      </c>
      <c r="H218" s="118"/>
      <c r="I218" s="118">
        <v>150</v>
      </c>
      <c r="J218" s="118">
        <v>100</v>
      </c>
      <c r="K218" s="118"/>
      <c r="L218" s="130"/>
    </row>
    <row r="219" spans="1:12" hidden="1">
      <c r="A219" s="118" t="s">
        <v>735</v>
      </c>
      <c r="B219" s="118" t="s">
        <v>736</v>
      </c>
      <c r="C219" s="118" t="s">
        <v>159</v>
      </c>
      <c r="D219" s="118" t="s">
        <v>160</v>
      </c>
      <c r="E219" s="118" t="s">
        <v>196</v>
      </c>
      <c r="F219" s="118" t="s">
        <v>330</v>
      </c>
      <c r="G219" s="118" t="s">
        <v>734</v>
      </c>
      <c r="H219" s="118"/>
      <c r="I219" s="118">
        <v>100</v>
      </c>
      <c r="J219" s="118">
        <v>80</v>
      </c>
      <c r="K219" s="118"/>
      <c r="L219" s="130"/>
    </row>
    <row r="220" spans="1:12" hidden="1">
      <c r="A220" s="118" t="s">
        <v>735</v>
      </c>
      <c r="B220" s="118" t="s">
        <v>736</v>
      </c>
      <c r="C220" s="118" t="s">
        <v>159</v>
      </c>
      <c r="D220" s="118" t="s">
        <v>160</v>
      </c>
      <c r="E220" s="118" t="s">
        <v>196</v>
      </c>
      <c r="F220" s="118" t="s">
        <v>330</v>
      </c>
      <c r="G220" s="118" t="s">
        <v>734</v>
      </c>
      <c r="H220" s="118"/>
      <c r="I220" s="118">
        <v>100</v>
      </c>
      <c r="J220" s="118">
        <v>80</v>
      </c>
      <c r="K220" s="118"/>
      <c r="L220" s="130"/>
    </row>
    <row r="221" spans="1:12" hidden="1">
      <c r="A221" s="118" t="s">
        <v>735</v>
      </c>
      <c r="B221" s="118" t="s">
        <v>736</v>
      </c>
      <c r="C221" s="118" t="s">
        <v>159</v>
      </c>
      <c r="D221" s="118" t="s">
        <v>160</v>
      </c>
      <c r="E221" s="118" t="s">
        <v>196</v>
      </c>
      <c r="F221" s="118" t="s">
        <v>330</v>
      </c>
      <c r="G221" s="118" t="s">
        <v>734</v>
      </c>
      <c r="H221" s="118"/>
      <c r="I221" s="118">
        <v>100</v>
      </c>
      <c r="J221" s="118">
        <v>80</v>
      </c>
      <c r="K221" s="118"/>
      <c r="L221" s="130"/>
    </row>
    <row r="222" spans="1:12" hidden="1">
      <c r="A222" s="118" t="s">
        <v>735</v>
      </c>
      <c r="B222" s="118" t="s">
        <v>736</v>
      </c>
      <c r="C222" s="118" t="s">
        <v>159</v>
      </c>
      <c r="D222" s="118" t="s">
        <v>160</v>
      </c>
      <c r="E222" s="118" t="s">
        <v>336</v>
      </c>
      <c r="F222" s="118" t="s">
        <v>330</v>
      </c>
      <c r="G222" s="118" t="s">
        <v>734</v>
      </c>
      <c r="H222" s="118"/>
      <c r="I222" s="118">
        <v>150</v>
      </c>
      <c r="J222" s="118">
        <v>100</v>
      </c>
      <c r="K222" s="118"/>
      <c r="L222" s="130"/>
    </row>
    <row r="223" spans="1:12" hidden="1">
      <c r="A223" s="118" t="s">
        <v>735</v>
      </c>
      <c r="B223" s="118" t="s">
        <v>736</v>
      </c>
      <c r="C223" s="118" t="s">
        <v>159</v>
      </c>
      <c r="D223" s="118" t="s">
        <v>160</v>
      </c>
      <c r="E223" s="118" t="s">
        <v>337</v>
      </c>
      <c r="F223" s="118" t="s">
        <v>330</v>
      </c>
      <c r="G223" s="118" t="s">
        <v>734</v>
      </c>
      <c r="H223" s="118"/>
      <c r="I223" s="118">
        <v>150</v>
      </c>
      <c r="J223" s="118">
        <v>100</v>
      </c>
      <c r="K223" s="118"/>
      <c r="L223" s="130"/>
    </row>
    <row r="224" spans="1:12" hidden="1">
      <c r="A224" s="118" t="s">
        <v>735</v>
      </c>
      <c r="B224" s="118" t="s">
        <v>736</v>
      </c>
      <c r="C224" s="118" t="s">
        <v>159</v>
      </c>
      <c r="D224" s="118" t="s">
        <v>160</v>
      </c>
      <c r="E224" s="118" t="s">
        <v>338</v>
      </c>
      <c r="F224" s="118" t="s">
        <v>330</v>
      </c>
      <c r="G224" s="118" t="s">
        <v>734</v>
      </c>
      <c r="H224" s="118"/>
      <c r="I224" s="118">
        <v>100</v>
      </c>
      <c r="J224" s="118">
        <v>50</v>
      </c>
      <c r="K224" s="118"/>
      <c r="L224" s="130"/>
    </row>
    <row r="225" spans="1:12" hidden="1">
      <c r="A225" s="118" t="s">
        <v>735</v>
      </c>
      <c r="B225" s="118" t="s">
        <v>736</v>
      </c>
      <c r="C225" s="118" t="s">
        <v>159</v>
      </c>
      <c r="D225" s="118" t="s">
        <v>160</v>
      </c>
      <c r="E225" s="118" t="s">
        <v>217</v>
      </c>
      <c r="F225" s="118" t="s">
        <v>330</v>
      </c>
      <c r="G225" s="118" t="s">
        <v>734</v>
      </c>
      <c r="H225" s="118"/>
      <c r="I225" s="118">
        <v>240</v>
      </c>
      <c r="J225" s="118">
        <v>160</v>
      </c>
      <c r="K225" s="118"/>
      <c r="L225" s="130"/>
    </row>
    <row r="226" spans="1:12" hidden="1">
      <c r="A226" s="118" t="s">
        <v>735</v>
      </c>
      <c r="B226" s="118" t="s">
        <v>736</v>
      </c>
      <c r="C226" s="118" t="s">
        <v>159</v>
      </c>
      <c r="D226" s="118" t="s">
        <v>160</v>
      </c>
      <c r="E226" s="118" t="s">
        <v>217</v>
      </c>
      <c r="F226" s="118" t="s">
        <v>330</v>
      </c>
      <c r="G226" s="118" t="s">
        <v>734</v>
      </c>
      <c r="H226" s="118"/>
      <c r="I226" s="118">
        <v>240</v>
      </c>
      <c r="J226" s="118">
        <v>160</v>
      </c>
      <c r="K226" s="118"/>
      <c r="L226" s="130"/>
    </row>
    <row r="227" spans="1:12" hidden="1">
      <c r="A227" s="118" t="s">
        <v>735</v>
      </c>
      <c r="B227" s="118" t="s">
        <v>736</v>
      </c>
      <c r="C227" s="118" t="s">
        <v>159</v>
      </c>
      <c r="D227" s="118" t="s">
        <v>160</v>
      </c>
      <c r="E227" s="118" t="s">
        <v>219</v>
      </c>
      <c r="F227" s="118" t="s">
        <v>330</v>
      </c>
      <c r="G227" s="118" t="s">
        <v>734</v>
      </c>
      <c r="H227" s="118"/>
      <c r="I227" s="118">
        <v>100</v>
      </c>
      <c r="J227" s="118">
        <v>50</v>
      </c>
      <c r="K227" s="118"/>
      <c r="L227" s="130"/>
    </row>
    <row r="228" spans="1:12" hidden="1">
      <c r="A228" s="118" t="s">
        <v>735</v>
      </c>
      <c r="B228" s="118" t="s">
        <v>736</v>
      </c>
      <c r="C228" s="118" t="s">
        <v>159</v>
      </c>
      <c r="D228" s="118" t="s">
        <v>160</v>
      </c>
      <c r="E228" s="118" t="s">
        <v>339</v>
      </c>
      <c r="F228" s="118" t="s">
        <v>330</v>
      </c>
      <c r="G228" s="118" t="s">
        <v>734</v>
      </c>
      <c r="H228" s="118"/>
      <c r="I228" s="118">
        <v>100</v>
      </c>
      <c r="J228" s="118">
        <v>100</v>
      </c>
      <c r="K228" s="118"/>
      <c r="L228" s="130"/>
    </row>
    <row r="229" spans="1:12" hidden="1">
      <c r="A229" s="118" t="s">
        <v>735</v>
      </c>
      <c r="B229" s="118" t="s">
        <v>736</v>
      </c>
      <c r="C229" s="118" t="s">
        <v>159</v>
      </c>
      <c r="D229" s="118" t="s">
        <v>160</v>
      </c>
      <c r="E229" s="118" t="s">
        <v>339</v>
      </c>
      <c r="F229" s="118" t="s">
        <v>330</v>
      </c>
      <c r="G229" s="118" t="s">
        <v>734</v>
      </c>
      <c r="H229" s="118"/>
      <c r="I229" s="118">
        <v>100</v>
      </c>
      <c r="J229" s="118">
        <v>100</v>
      </c>
      <c r="K229" s="118"/>
      <c r="L229" s="130"/>
    </row>
    <row r="230" spans="1:12" hidden="1">
      <c r="A230" s="118" t="s">
        <v>735</v>
      </c>
      <c r="B230" s="118" t="s">
        <v>736</v>
      </c>
      <c r="C230" s="118" t="s">
        <v>159</v>
      </c>
      <c r="D230" s="118" t="s">
        <v>160</v>
      </c>
      <c r="E230" s="118" t="s">
        <v>225</v>
      </c>
      <c r="F230" s="118" t="s">
        <v>330</v>
      </c>
      <c r="G230" s="118" t="s">
        <v>734</v>
      </c>
      <c r="H230" s="118"/>
      <c r="I230" s="118">
        <v>100</v>
      </c>
      <c r="J230" s="118">
        <v>80</v>
      </c>
      <c r="K230" s="118"/>
      <c r="L230" s="130"/>
    </row>
    <row r="231" spans="1:12" hidden="1">
      <c r="A231" s="118" t="s">
        <v>735</v>
      </c>
      <c r="B231" s="118" t="s">
        <v>736</v>
      </c>
      <c r="C231" s="118" t="s">
        <v>159</v>
      </c>
      <c r="D231" s="118" t="s">
        <v>160</v>
      </c>
      <c r="E231" s="118" t="s">
        <v>225</v>
      </c>
      <c r="F231" s="118" t="s">
        <v>330</v>
      </c>
      <c r="G231" s="118" t="s">
        <v>734</v>
      </c>
      <c r="H231" s="118"/>
      <c r="I231" s="118">
        <v>100</v>
      </c>
      <c r="J231" s="118">
        <v>80</v>
      </c>
      <c r="K231" s="118"/>
      <c r="L231" s="130"/>
    </row>
    <row r="232" spans="1:12" hidden="1">
      <c r="A232" s="118" t="s">
        <v>735</v>
      </c>
      <c r="B232" s="118" t="s">
        <v>736</v>
      </c>
      <c r="C232" s="118" t="s">
        <v>159</v>
      </c>
      <c r="D232" s="118" t="s">
        <v>160</v>
      </c>
      <c r="E232" s="118" t="s">
        <v>340</v>
      </c>
      <c r="F232" s="118" t="s">
        <v>330</v>
      </c>
      <c r="G232" s="118" t="s">
        <v>734</v>
      </c>
      <c r="H232" s="118"/>
      <c r="I232" s="118">
        <v>100</v>
      </c>
      <c r="J232" s="118">
        <v>50</v>
      </c>
      <c r="K232" s="118"/>
      <c r="L232" s="130"/>
    </row>
    <row r="233" spans="1:12" hidden="1">
      <c r="A233" s="118" t="s">
        <v>735</v>
      </c>
      <c r="B233" s="118" t="s">
        <v>736</v>
      </c>
      <c r="C233" s="118" t="s">
        <v>159</v>
      </c>
      <c r="D233" s="118" t="s">
        <v>160</v>
      </c>
      <c r="E233" s="118" t="s">
        <v>340</v>
      </c>
      <c r="F233" s="118" t="s">
        <v>330</v>
      </c>
      <c r="G233" s="118" t="s">
        <v>734</v>
      </c>
      <c r="H233" s="118"/>
      <c r="I233" s="118">
        <v>160</v>
      </c>
      <c r="J233" s="118">
        <v>80</v>
      </c>
      <c r="K233" s="118"/>
      <c r="L233" s="130"/>
    </row>
    <row r="234" spans="1:12" hidden="1">
      <c r="A234" s="118" t="s">
        <v>735</v>
      </c>
      <c r="B234" s="118" t="s">
        <v>736</v>
      </c>
      <c r="C234" s="118" t="s">
        <v>159</v>
      </c>
      <c r="D234" s="118" t="s">
        <v>160</v>
      </c>
      <c r="E234" s="118" t="s">
        <v>340</v>
      </c>
      <c r="F234" s="118" t="s">
        <v>330</v>
      </c>
      <c r="G234" s="118" t="s">
        <v>734</v>
      </c>
      <c r="H234" s="118"/>
      <c r="I234" s="118">
        <v>160</v>
      </c>
      <c r="J234" s="118">
        <v>80</v>
      </c>
      <c r="K234" s="118"/>
      <c r="L234" s="130"/>
    </row>
    <row r="235" spans="1:12" hidden="1">
      <c r="A235" s="118" t="s">
        <v>735</v>
      </c>
      <c r="B235" s="118" t="s">
        <v>736</v>
      </c>
      <c r="C235" s="118" t="s">
        <v>159</v>
      </c>
      <c r="D235" s="118" t="s">
        <v>160</v>
      </c>
      <c r="E235" s="118" t="s">
        <v>237</v>
      </c>
      <c r="F235" s="118" t="s">
        <v>330</v>
      </c>
      <c r="G235" s="118" t="s">
        <v>734</v>
      </c>
      <c r="H235" s="118"/>
      <c r="I235" s="118">
        <v>100</v>
      </c>
      <c r="J235" s="118">
        <v>50</v>
      </c>
      <c r="K235" s="118"/>
      <c r="L235" s="130"/>
    </row>
    <row r="236" spans="1:12" hidden="1">
      <c r="A236" s="118" t="s">
        <v>735</v>
      </c>
      <c r="B236" s="118" t="s">
        <v>736</v>
      </c>
      <c r="C236" s="118" t="s">
        <v>159</v>
      </c>
      <c r="D236" s="118" t="s">
        <v>160</v>
      </c>
      <c r="E236" s="118" t="s">
        <v>239</v>
      </c>
      <c r="F236" s="118" t="s">
        <v>330</v>
      </c>
      <c r="G236" s="118" t="s">
        <v>734</v>
      </c>
      <c r="H236" s="118"/>
      <c r="I236" s="118">
        <v>100</v>
      </c>
      <c r="J236" s="118">
        <v>80</v>
      </c>
      <c r="K236" s="118"/>
      <c r="L236" s="130"/>
    </row>
    <row r="237" spans="1:12" hidden="1">
      <c r="A237" s="118" t="s">
        <v>735</v>
      </c>
      <c r="B237" s="118" t="s">
        <v>736</v>
      </c>
      <c r="C237" s="118" t="s">
        <v>159</v>
      </c>
      <c r="D237" s="118" t="s">
        <v>160</v>
      </c>
      <c r="E237" s="118" t="s">
        <v>239</v>
      </c>
      <c r="F237" s="118" t="s">
        <v>330</v>
      </c>
      <c r="G237" s="118" t="s">
        <v>734</v>
      </c>
      <c r="H237" s="118"/>
      <c r="I237" s="118">
        <v>100</v>
      </c>
      <c r="J237" s="118">
        <v>80</v>
      </c>
      <c r="K237" s="118"/>
      <c r="L237" s="130"/>
    </row>
    <row r="238" spans="1:12" hidden="1">
      <c r="A238" s="118" t="s">
        <v>735</v>
      </c>
      <c r="B238" s="118" t="s">
        <v>736</v>
      </c>
      <c r="C238" s="118" t="s">
        <v>159</v>
      </c>
      <c r="D238" s="118" t="s">
        <v>160</v>
      </c>
      <c r="E238" s="118" t="s">
        <v>239</v>
      </c>
      <c r="F238" s="118" t="s">
        <v>330</v>
      </c>
      <c r="G238" s="118" t="s">
        <v>734</v>
      </c>
      <c r="H238" s="118"/>
      <c r="I238" s="118">
        <v>160</v>
      </c>
      <c r="J238" s="118">
        <v>80</v>
      </c>
      <c r="K238" s="118"/>
      <c r="L238" s="130"/>
    </row>
    <row r="239" spans="1:12" hidden="1">
      <c r="A239" s="118" t="s">
        <v>735</v>
      </c>
      <c r="B239" s="118" t="s">
        <v>736</v>
      </c>
      <c r="C239" s="118" t="s">
        <v>159</v>
      </c>
      <c r="D239" s="118" t="s">
        <v>160</v>
      </c>
      <c r="E239" s="118" t="s">
        <v>341</v>
      </c>
      <c r="F239" s="118" t="s">
        <v>330</v>
      </c>
      <c r="G239" s="118" t="s">
        <v>734</v>
      </c>
      <c r="H239" s="118"/>
      <c r="I239" s="118">
        <v>150</v>
      </c>
      <c r="J239" s="118">
        <v>100</v>
      </c>
      <c r="K239" s="118"/>
      <c r="L239" s="130"/>
    </row>
    <row r="240" spans="1:12" hidden="1">
      <c r="A240" s="118" t="s">
        <v>735</v>
      </c>
      <c r="B240" s="118" t="s">
        <v>736</v>
      </c>
      <c r="C240" s="118" t="s">
        <v>159</v>
      </c>
      <c r="D240" s="118" t="s">
        <v>160</v>
      </c>
      <c r="E240" s="118" t="s">
        <v>341</v>
      </c>
      <c r="F240" s="118" t="s">
        <v>330</v>
      </c>
      <c r="G240" s="118" t="s">
        <v>734</v>
      </c>
      <c r="H240" s="118"/>
      <c r="I240" s="118">
        <v>150</v>
      </c>
      <c r="J240" s="118">
        <v>100</v>
      </c>
      <c r="K240" s="118"/>
      <c r="L240" s="130"/>
    </row>
    <row r="241" spans="1:12" hidden="1">
      <c r="A241" s="118" t="s">
        <v>735</v>
      </c>
      <c r="B241" s="118" t="s">
        <v>736</v>
      </c>
      <c r="C241" s="118" t="s">
        <v>159</v>
      </c>
      <c r="D241" s="118" t="s">
        <v>160</v>
      </c>
      <c r="E241" s="118" t="s">
        <v>266</v>
      </c>
      <c r="F241" s="118" t="s">
        <v>330</v>
      </c>
      <c r="G241" s="118" t="s">
        <v>734</v>
      </c>
      <c r="H241" s="118"/>
      <c r="I241" s="118">
        <v>150</v>
      </c>
      <c r="J241" s="118">
        <v>100</v>
      </c>
      <c r="K241" s="118"/>
      <c r="L241" s="130"/>
    </row>
    <row r="242" spans="1:12" hidden="1">
      <c r="A242" s="118" t="s">
        <v>735</v>
      </c>
      <c r="B242" s="118" t="s">
        <v>736</v>
      </c>
      <c r="C242" s="118" t="s">
        <v>159</v>
      </c>
      <c r="D242" s="118" t="s">
        <v>160</v>
      </c>
      <c r="E242" s="118" t="s">
        <v>342</v>
      </c>
      <c r="F242" s="118" t="s">
        <v>330</v>
      </c>
      <c r="G242" s="118" t="s">
        <v>734</v>
      </c>
      <c r="H242" s="118"/>
      <c r="I242" s="118">
        <v>160</v>
      </c>
      <c r="J242" s="118">
        <v>80</v>
      </c>
      <c r="K242" s="118"/>
      <c r="L242" s="130"/>
    </row>
    <row r="243" spans="1:12" hidden="1">
      <c r="A243" s="118" t="s">
        <v>735</v>
      </c>
      <c r="B243" s="118" t="s">
        <v>736</v>
      </c>
      <c r="C243" s="118" t="s">
        <v>159</v>
      </c>
      <c r="D243" s="118" t="s">
        <v>160</v>
      </c>
      <c r="E243" s="118" t="s">
        <v>274</v>
      </c>
      <c r="F243" s="118" t="s">
        <v>330</v>
      </c>
      <c r="G243" s="118" t="s">
        <v>734</v>
      </c>
      <c r="H243" s="118"/>
      <c r="I243" s="118">
        <v>160</v>
      </c>
      <c r="J243" s="118">
        <v>80</v>
      </c>
      <c r="K243" s="118"/>
      <c r="L243" s="130"/>
    </row>
    <row r="244" spans="1:12" hidden="1">
      <c r="A244" s="118" t="s">
        <v>735</v>
      </c>
      <c r="B244" s="118" t="s">
        <v>736</v>
      </c>
      <c r="C244" s="118" t="s">
        <v>159</v>
      </c>
      <c r="D244" s="118" t="s">
        <v>160</v>
      </c>
      <c r="E244" s="118" t="s">
        <v>274</v>
      </c>
      <c r="F244" s="118" t="s">
        <v>330</v>
      </c>
      <c r="G244" s="118" t="s">
        <v>734</v>
      </c>
      <c r="H244" s="118"/>
      <c r="I244" s="118">
        <v>240</v>
      </c>
      <c r="J244" s="118">
        <v>160</v>
      </c>
      <c r="K244" s="118"/>
      <c r="L244" s="130"/>
    </row>
    <row r="245" spans="1:12" hidden="1">
      <c r="A245" s="118" t="s">
        <v>735</v>
      </c>
      <c r="B245" s="118" t="s">
        <v>736</v>
      </c>
      <c r="C245" s="118" t="s">
        <v>159</v>
      </c>
      <c r="D245" s="118" t="s">
        <v>160</v>
      </c>
      <c r="E245" s="118" t="s">
        <v>274</v>
      </c>
      <c r="F245" s="118" t="s">
        <v>330</v>
      </c>
      <c r="G245" s="118" t="s">
        <v>734</v>
      </c>
      <c r="H245" s="118"/>
      <c r="I245" s="118">
        <v>240</v>
      </c>
      <c r="J245" s="118">
        <v>160</v>
      </c>
      <c r="K245" s="118"/>
      <c r="L245" s="130"/>
    </row>
    <row r="246" spans="1:12" hidden="1">
      <c r="A246" s="118" t="s">
        <v>735</v>
      </c>
      <c r="B246" s="118" t="s">
        <v>736</v>
      </c>
      <c r="C246" s="118" t="s">
        <v>159</v>
      </c>
      <c r="D246" s="118" t="s">
        <v>160</v>
      </c>
      <c r="E246" s="118" t="s">
        <v>343</v>
      </c>
      <c r="F246" s="118" t="s">
        <v>330</v>
      </c>
      <c r="G246" s="118" t="s">
        <v>734</v>
      </c>
      <c r="H246" s="118"/>
      <c r="I246" s="118">
        <v>150</v>
      </c>
      <c r="J246" s="118">
        <v>100</v>
      </c>
      <c r="K246" s="118"/>
      <c r="L246" s="130"/>
    </row>
    <row r="247" spans="1:12" hidden="1">
      <c r="A247" s="118" t="s">
        <v>735</v>
      </c>
      <c r="B247" s="118" t="s">
        <v>736</v>
      </c>
      <c r="C247" s="118" t="s">
        <v>159</v>
      </c>
      <c r="D247" s="118" t="s">
        <v>160</v>
      </c>
      <c r="E247" s="118" t="s">
        <v>278</v>
      </c>
      <c r="F247" s="118" t="s">
        <v>330</v>
      </c>
      <c r="G247" s="118" t="s">
        <v>734</v>
      </c>
      <c r="H247" s="118"/>
      <c r="I247" s="118">
        <v>150</v>
      </c>
      <c r="J247" s="118">
        <v>100</v>
      </c>
      <c r="K247" s="118"/>
      <c r="L247" s="130"/>
    </row>
    <row r="248" spans="1:12" hidden="1">
      <c r="A248" s="118" t="s">
        <v>735</v>
      </c>
      <c r="B248" s="118" t="s">
        <v>736</v>
      </c>
      <c r="C248" s="118" t="s">
        <v>159</v>
      </c>
      <c r="D248" s="118" t="s">
        <v>160</v>
      </c>
      <c r="E248" s="118" t="s">
        <v>278</v>
      </c>
      <c r="F248" s="118" t="s">
        <v>330</v>
      </c>
      <c r="G248" s="118" t="s">
        <v>734</v>
      </c>
      <c r="H248" s="118"/>
      <c r="I248" s="118">
        <v>150</v>
      </c>
      <c r="J248" s="118">
        <v>100</v>
      </c>
      <c r="K248" s="118"/>
      <c r="L248" s="130"/>
    </row>
    <row r="249" spans="1:12" hidden="1">
      <c r="A249" s="118" t="s">
        <v>735</v>
      </c>
      <c r="B249" s="118" t="s">
        <v>736</v>
      </c>
      <c r="C249" s="118" t="s">
        <v>159</v>
      </c>
      <c r="D249" s="118" t="s">
        <v>160</v>
      </c>
      <c r="E249" s="118" t="s">
        <v>344</v>
      </c>
      <c r="F249" s="118" t="s">
        <v>330</v>
      </c>
      <c r="G249" s="118" t="s">
        <v>734</v>
      </c>
      <c r="H249" s="118"/>
      <c r="I249" s="118">
        <v>150</v>
      </c>
      <c r="J249" s="118">
        <v>100</v>
      </c>
      <c r="K249" s="118"/>
      <c r="L249" s="130"/>
    </row>
    <row r="250" spans="1:12" hidden="1">
      <c r="A250" s="118" t="s">
        <v>735</v>
      </c>
      <c r="B250" s="118" t="s">
        <v>736</v>
      </c>
      <c r="C250" s="118" t="s">
        <v>159</v>
      </c>
      <c r="D250" s="118" t="s">
        <v>160</v>
      </c>
      <c r="E250" s="118" t="s">
        <v>345</v>
      </c>
      <c r="F250" s="118" t="s">
        <v>330</v>
      </c>
      <c r="G250" s="118" t="s">
        <v>734</v>
      </c>
      <c r="H250" s="118"/>
      <c r="I250" s="118">
        <v>80</v>
      </c>
      <c r="J250" s="118">
        <v>50</v>
      </c>
      <c r="K250" s="118"/>
      <c r="L250" s="130"/>
    </row>
    <row r="251" spans="1:12" hidden="1">
      <c r="A251" s="118" t="s">
        <v>735</v>
      </c>
      <c r="B251" s="118" t="s">
        <v>736</v>
      </c>
      <c r="C251" s="118" t="s">
        <v>159</v>
      </c>
      <c r="D251" s="118" t="s">
        <v>160</v>
      </c>
      <c r="E251" s="118" t="s">
        <v>279</v>
      </c>
      <c r="F251" s="118" t="s">
        <v>330</v>
      </c>
      <c r="G251" s="118" t="s">
        <v>734</v>
      </c>
      <c r="H251" s="118"/>
      <c r="I251" s="118">
        <v>100</v>
      </c>
      <c r="J251" s="118">
        <v>80</v>
      </c>
      <c r="K251" s="118"/>
      <c r="L251" s="130"/>
    </row>
    <row r="252" spans="1:12" hidden="1">
      <c r="A252" s="118" t="s">
        <v>346</v>
      </c>
      <c r="B252" s="118" t="s">
        <v>347</v>
      </c>
      <c r="C252" s="118" t="s">
        <v>159</v>
      </c>
      <c r="D252" s="118" t="s">
        <v>204</v>
      </c>
      <c r="E252" s="118" t="s">
        <v>251</v>
      </c>
      <c r="F252" s="118" t="s">
        <v>205</v>
      </c>
      <c r="G252" s="118" t="s">
        <v>734</v>
      </c>
      <c r="H252" s="118"/>
      <c r="I252" s="118">
        <v>50</v>
      </c>
      <c r="J252" s="118"/>
      <c r="K252" s="118"/>
      <c r="L252" s="130"/>
    </row>
    <row r="253" spans="1:12" hidden="1">
      <c r="A253" s="118" t="s">
        <v>346</v>
      </c>
      <c r="B253" s="118" t="s">
        <v>347</v>
      </c>
      <c r="C253" s="118" t="s">
        <v>159</v>
      </c>
      <c r="D253" s="118" t="s">
        <v>160</v>
      </c>
      <c r="E253" s="118" t="s">
        <v>179</v>
      </c>
      <c r="F253" s="118" t="s">
        <v>285</v>
      </c>
      <c r="G253" s="118" t="s">
        <v>734</v>
      </c>
      <c r="H253" s="118"/>
      <c r="I253" s="118">
        <v>700</v>
      </c>
      <c r="J253" s="118"/>
      <c r="K253" s="118"/>
      <c r="L253" s="130"/>
    </row>
    <row r="254" spans="1:12" hidden="1">
      <c r="A254" s="118" t="s">
        <v>346</v>
      </c>
      <c r="B254" s="118" t="s">
        <v>347</v>
      </c>
      <c r="C254" s="118" t="s">
        <v>159</v>
      </c>
      <c r="D254" s="118" t="s">
        <v>182</v>
      </c>
      <c r="E254" s="118" t="s">
        <v>194</v>
      </c>
      <c r="F254" s="118" t="s">
        <v>348</v>
      </c>
      <c r="G254" s="118" t="s">
        <v>734</v>
      </c>
      <c r="H254" s="118"/>
      <c r="I254" s="118">
        <v>50</v>
      </c>
      <c r="J254" s="118"/>
      <c r="K254" s="118"/>
      <c r="L254" s="130"/>
    </row>
    <row r="255" spans="1:12" hidden="1">
      <c r="A255" s="118" t="s">
        <v>346</v>
      </c>
      <c r="B255" s="118" t="s">
        <v>347</v>
      </c>
      <c r="C255" s="118" t="s">
        <v>159</v>
      </c>
      <c r="D255" s="118" t="s">
        <v>165</v>
      </c>
      <c r="E255" s="118" t="s">
        <v>166</v>
      </c>
      <c r="F255" s="118"/>
      <c r="G255" s="118" t="s">
        <v>734</v>
      </c>
      <c r="H255" s="118"/>
      <c r="I255" s="118">
        <v>300</v>
      </c>
      <c r="J255" s="118"/>
      <c r="K255" s="118"/>
      <c r="L255" s="130"/>
    </row>
    <row r="256" spans="1:12" hidden="1">
      <c r="A256" s="118" t="s">
        <v>346</v>
      </c>
      <c r="B256" s="118" t="s">
        <v>347</v>
      </c>
      <c r="C256" s="118" t="s">
        <v>159</v>
      </c>
      <c r="D256" s="118" t="s">
        <v>169</v>
      </c>
      <c r="E256" s="118" t="s">
        <v>170</v>
      </c>
      <c r="F256" s="118"/>
      <c r="G256" s="118" t="s">
        <v>734</v>
      </c>
      <c r="H256" s="118"/>
      <c r="I256" s="118">
        <v>600</v>
      </c>
      <c r="J256" s="118"/>
      <c r="K256" s="118"/>
      <c r="L256" s="130"/>
    </row>
    <row r="257" spans="1:12" hidden="1">
      <c r="A257" s="118" t="s">
        <v>346</v>
      </c>
      <c r="B257" s="118" t="s">
        <v>347</v>
      </c>
      <c r="C257" s="118" t="s">
        <v>159</v>
      </c>
      <c r="D257" s="118" t="s">
        <v>206</v>
      </c>
      <c r="E257" s="118" t="s">
        <v>349</v>
      </c>
      <c r="F257" s="118"/>
      <c r="G257" s="118" t="s">
        <v>734</v>
      </c>
      <c r="H257" s="118"/>
      <c r="I257" s="118">
        <v>500</v>
      </c>
      <c r="J257" s="118"/>
      <c r="K257" s="118"/>
      <c r="L257" s="130"/>
    </row>
    <row r="258" spans="1:12" hidden="1">
      <c r="A258" s="118" t="s">
        <v>346</v>
      </c>
      <c r="B258" s="118" t="s">
        <v>347</v>
      </c>
      <c r="C258" s="118" t="s">
        <v>159</v>
      </c>
      <c r="D258" s="118" t="s">
        <v>165</v>
      </c>
      <c r="E258" s="118" t="s">
        <v>350</v>
      </c>
      <c r="F258" s="118"/>
      <c r="G258" s="118" t="s">
        <v>734</v>
      </c>
      <c r="H258" s="118"/>
      <c r="I258" s="118">
        <v>550</v>
      </c>
      <c r="J258" s="118"/>
      <c r="K258" s="118"/>
      <c r="L258" s="130"/>
    </row>
    <row r="259" spans="1:12" hidden="1">
      <c r="A259" s="118" t="s">
        <v>346</v>
      </c>
      <c r="B259" s="118" t="s">
        <v>347</v>
      </c>
      <c r="C259" s="118" t="s">
        <v>159</v>
      </c>
      <c r="D259" s="118" t="s">
        <v>182</v>
      </c>
      <c r="E259" s="118" t="s">
        <v>351</v>
      </c>
      <c r="F259" s="118"/>
      <c r="G259" s="118" t="s">
        <v>734</v>
      </c>
      <c r="H259" s="118"/>
      <c r="I259" s="118">
        <v>0</v>
      </c>
      <c r="J259" s="118"/>
      <c r="K259" s="118"/>
      <c r="L259" s="130"/>
    </row>
    <row r="260" spans="1:12" hidden="1">
      <c r="A260" s="118" t="s">
        <v>346</v>
      </c>
      <c r="B260" s="118" t="s">
        <v>347</v>
      </c>
      <c r="C260" s="118" t="s">
        <v>159</v>
      </c>
      <c r="D260" s="118" t="s">
        <v>169</v>
      </c>
      <c r="E260" s="118" t="s">
        <v>171</v>
      </c>
      <c r="F260" s="118"/>
      <c r="G260" s="118" t="s">
        <v>734</v>
      </c>
      <c r="H260" s="118"/>
      <c r="I260" s="118">
        <v>250</v>
      </c>
      <c r="J260" s="118"/>
      <c r="K260" s="118"/>
      <c r="L260" s="130"/>
    </row>
    <row r="261" spans="1:12" hidden="1">
      <c r="A261" s="118" t="s">
        <v>346</v>
      </c>
      <c r="B261" s="118" t="s">
        <v>347</v>
      </c>
      <c r="C261" s="118" t="s">
        <v>159</v>
      </c>
      <c r="D261" s="118" t="s">
        <v>160</v>
      </c>
      <c r="E261" s="118" t="s">
        <v>315</v>
      </c>
      <c r="F261" s="118"/>
      <c r="G261" s="118" t="s">
        <v>734</v>
      </c>
      <c r="H261" s="118"/>
      <c r="I261" s="118">
        <v>500</v>
      </c>
      <c r="J261" s="118"/>
      <c r="K261" s="118"/>
      <c r="L261" s="130"/>
    </row>
    <row r="262" spans="1:12" hidden="1">
      <c r="A262" s="118" t="s">
        <v>346</v>
      </c>
      <c r="B262" s="118" t="s">
        <v>347</v>
      </c>
      <c r="C262" s="118" t="s">
        <v>159</v>
      </c>
      <c r="D262" s="118" t="s">
        <v>160</v>
      </c>
      <c r="E262" s="118" t="s">
        <v>181</v>
      </c>
      <c r="F262" s="118"/>
      <c r="G262" s="118" t="s">
        <v>734</v>
      </c>
      <c r="H262" s="118"/>
      <c r="I262" s="118">
        <v>150</v>
      </c>
      <c r="J262" s="118"/>
      <c r="K262" s="118"/>
      <c r="L262" s="130"/>
    </row>
    <row r="263" spans="1:12" hidden="1">
      <c r="A263" s="118" t="s">
        <v>346</v>
      </c>
      <c r="B263" s="118" t="s">
        <v>347</v>
      </c>
      <c r="C263" s="118" t="s">
        <v>159</v>
      </c>
      <c r="D263" s="118" t="s">
        <v>160</v>
      </c>
      <c r="E263" s="118" t="s">
        <v>352</v>
      </c>
      <c r="F263" s="118"/>
      <c r="G263" s="118" t="s">
        <v>734</v>
      </c>
      <c r="H263" s="118"/>
      <c r="I263" s="118">
        <v>200</v>
      </c>
      <c r="J263" s="118"/>
      <c r="K263" s="118"/>
      <c r="L263" s="130"/>
    </row>
    <row r="264" spans="1:12" hidden="1">
      <c r="A264" s="118" t="s">
        <v>346</v>
      </c>
      <c r="B264" s="118" t="s">
        <v>347</v>
      </c>
      <c r="C264" s="118" t="s">
        <v>159</v>
      </c>
      <c r="D264" s="118" t="s">
        <v>160</v>
      </c>
      <c r="E264" s="118" t="s">
        <v>353</v>
      </c>
      <c r="F264" s="118"/>
      <c r="G264" s="118" t="s">
        <v>734</v>
      </c>
      <c r="H264" s="118"/>
      <c r="I264" s="118">
        <v>0</v>
      </c>
      <c r="J264" s="118"/>
      <c r="K264" s="118"/>
      <c r="L264" s="130"/>
    </row>
    <row r="265" spans="1:12" hidden="1">
      <c r="A265" s="118" t="s">
        <v>346</v>
      </c>
      <c r="B265" s="118" t="s">
        <v>347</v>
      </c>
      <c r="C265" s="118" t="s">
        <v>159</v>
      </c>
      <c r="D265" s="118" t="s">
        <v>160</v>
      </c>
      <c r="E265" s="118" t="s">
        <v>326</v>
      </c>
      <c r="F265" s="118"/>
      <c r="G265" s="118" t="s">
        <v>734</v>
      </c>
      <c r="H265" s="118"/>
      <c r="I265" s="118">
        <v>150</v>
      </c>
      <c r="J265" s="118"/>
      <c r="K265" s="118"/>
      <c r="L265" s="130"/>
    </row>
    <row r="266" spans="1:12" hidden="1">
      <c r="A266" s="118" t="s">
        <v>346</v>
      </c>
      <c r="B266" s="118" t="s">
        <v>347</v>
      </c>
      <c r="C266" s="118" t="s">
        <v>159</v>
      </c>
      <c r="D266" s="118" t="s">
        <v>160</v>
      </c>
      <c r="E266" s="118" t="s">
        <v>354</v>
      </c>
      <c r="F266" s="118"/>
      <c r="G266" s="118" t="s">
        <v>734</v>
      </c>
      <c r="H266" s="118"/>
      <c r="I266" s="118">
        <v>250</v>
      </c>
      <c r="J266" s="118"/>
      <c r="K266" s="118"/>
      <c r="L266" s="130"/>
    </row>
    <row r="267" spans="1:12" hidden="1">
      <c r="A267" s="118" t="s">
        <v>346</v>
      </c>
      <c r="B267" s="118" t="s">
        <v>347</v>
      </c>
      <c r="C267" s="118" t="s">
        <v>159</v>
      </c>
      <c r="D267" s="118" t="s">
        <v>182</v>
      </c>
      <c r="E267" s="118" t="s">
        <v>316</v>
      </c>
      <c r="F267" s="118"/>
      <c r="G267" s="118" t="s">
        <v>734</v>
      </c>
      <c r="H267" s="118"/>
      <c r="I267" s="118">
        <v>150</v>
      </c>
      <c r="J267" s="118"/>
      <c r="K267" s="118"/>
      <c r="L267" s="130"/>
    </row>
    <row r="268" spans="1:12" hidden="1">
      <c r="A268" s="118" t="s">
        <v>346</v>
      </c>
      <c r="B268" s="118" t="s">
        <v>347</v>
      </c>
      <c r="C268" s="118" t="s">
        <v>159</v>
      </c>
      <c r="D268" s="118" t="s">
        <v>182</v>
      </c>
      <c r="E268" s="118" t="s">
        <v>194</v>
      </c>
      <c r="F268" s="118"/>
      <c r="G268" s="118" t="s">
        <v>734</v>
      </c>
      <c r="H268" s="118"/>
      <c r="I268" s="118">
        <v>100</v>
      </c>
      <c r="J268" s="118"/>
      <c r="K268" s="118"/>
      <c r="L268" s="130"/>
    </row>
    <row r="269" spans="1:12" hidden="1">
      <c r="A269" s="118" t="s">
        <v>346</v>
      </c>
      <c r="B269" s="118" t="s">
        <v>347</v>
      </c>
      <c r="C269" s="118" t="s">
        <v>159</v>
      </c>
      <c r="D269" s="118" t="s">
        <v>169</v>
      </c>
      <c r="E269" s="118" t="s">
        <v>198</v>
      </c>
      <c r="F269" s="118"/>
      <c r="G269" s="118" t="s">
        <v>734</v>
      </c>
      <c r="H269" s="118"/>
      <c r="I269" s="118">
        <v>200</v>
      </c>
      <c r="J269" s="118"/>
      <c r="K269" s="118"/>
      <c r="L269" s="130"/>
    </row>
    <row r="270" spans="1:12" hidden="1">
      <c r="A270" s="118" t="s">
        <v>346</v>
      </c>
      <c r="B270" s="118" t="s">
        <v>347</v>
      </c>
      <c r="C270" s="118" t="s">
        <v>159</v>
      </c>
      <c r="D270" s="118" t="s">
        <v>160</v>
      </c>
      <c r="E270" s="118" t="s">
        <v>199</v>
      </c>
      <c r="F270" s="118"/>
      <c r="G270" s="118" t="s">
        <v>734</v>
      </c>
      <c r="H270" s="118"/>
      <c r="I270" s="118">
        <v>200</v>
      </c>
      <c r="J270" s="118"/>
      <c r="K270" s="118"/>
      <c r="L270" s="130"/>
    </row>
    <row r="271" spans="1:12" hidden="1">
      <c r="A271" s="118" t="s">
        <v>346</v>
      </c>
      <c r="B271" s="118" t="s">
        <v>347</v>
      </c>
      <c r="C271" s="118" t="s">
        <v>159</v>
      </c>
      <c r="D271" s="118" t="s">
        <v>160</v>
      </c>
      <c r="E271" s="118" t="s">
        <v>355</v>
      </c>
      <c r="F271" s="118"/>
      <c r="G271" s="118" t="s">
        <v>734</v>
      </c>
      <c r="H271" s="118"/>
      <c r="I271" s="118">
        <v>250</v>
      </c>
      <c r="J271" s="118"/>
      <c r="K271" s="118"/>
      <c r="L271" s="130"/>
    </row>
    <row r="272" spans="1:12" hidden="1">
      <c r="A272" s="118" t="s">
        <v>346</v>
      </c>
      <c r="B272" s="118" t="s">
        <v>347</v>
      </c>
      <c r="C272" s="118" t="s">
        <v>159</v>
      </c>
      <c r="D272" s="118" t="s">
        <v>160</v>
      </c>
      <c r="E272" s="118" t="s">
        <v>305</v>
      </c>
      <c r="F272" s="118"/>
      <c r="G272" s="118" t="s">
        <v>734</v>
      </c>
      <c r="H272" s="118"/>
      <c r="I272" s="118">
        <v>100</v>
      </c>
      <c r="J272" s="118"/>
      <c r="K272" s="118"/>
      <c r="L272" s="130"/>
    </row>
    <row r="273" spans="1:12" hidden="1">
      <c r="A273" s="118" t="s">
        <v>346</v>
      </c>
      <c r="B273" s="118" t="s">
        <v>347</v>
      </c>
      <c r="C273" s="118" t="s">
        <v>159</v>
      </c>
      <c r="D273" s="118" t="s">
        <v>204</v>
      </c>
      <c r="E273" s="118" t="s">
        <v>205</v>
      </c>
      <c r="F273" s="118"/>
      <c r="G273" s="118" t="s">
        <v>734</v>
      </c>
      <c r="H273" s="118"/>
      <c r="I273" s="118">
        <v>50</v>
      </c>
      <c r="J273" s="118"/>
      <c r="K273" s="118"/>
      <c r="L273" s="130"/>
    </row>
    <row r="274" spans="1:12" hidden="1">
      <c r="A274" s="118" t="s">
        <v>346</v>
      </c>
      <c r="B274" s="118" t="s">
        <v>347</v>
      </c>
      <c r="C274" s="118" t="s">
        <v>159</v>
      </c>
      <c r="D274" s="118" t="s">
        <v>206</v>
      </c>
      <c r="E274" s="118" t="s">
        <v>356</v>
      </c>
      <c r="F274" s="118"/>
      <c r="G274" s="118" t="s">
        <v>734</v>
      </c>
      <c r="H274" s="118"/>
      <c r="I274" s="118">
        <v>550</v>
      </c>
      <c r="J274" s="118"/>
      <c r="K274" s="118"/>
      <c r="L274" s="130"/>
    </row>
    <row r="275" spans="1:12" hidden="1">
      <c r="A275" s="118" t="s">
        <v>346</v>
      </c>
      <c r="B275" s="118" t="s">
        <v>347</v>
      </c>
      <c r="C275" s="118" t="s">
        <v>159</v>
      </c>
      <c r="D275" s="118" t="s">
        <v>163</v>
      </c>
      <c r="E275" s="118" t="s">
        <v>319</v>
      </c>
      <c r="F275" s="118"/>
      <c r="G275" s="118" t="s">
        <v>734</v>
      </c>
      <c r="H275" s="118"/>
      <c r="I275" s="118">
        <v>100</v>
      </c>
      <c r="J275" s="118"/>
      <c r="K275" s="118"/>
      <c r="L275" s="130"/>
    </row>
    <row r="276" spans="1:12" hidden="1">
      <c r="A276" s="118" t="s">
        <v>346</v>
      </c>
      <c r="B276" s="118" t="s">
        <v>347</v>
      </c>
      <c r="C276" s="118" t="s">
        <v>159</v>
      </c>
      <c r="D276" s="118" t="s">
        <v>163</v>
      </c>
      <c r="E276" s="118" t="s">
        <v>357</v>
      </c>
      <c r="F276" s="118"/>
      <c r="G276" s="118" t="s">
        <v>734</v>
      </c>
      <c r="H276" s="118"/>
      <c r="I276" s="118">
        <v>0</v>
      </c>
      <c r="J276" s="118"/>
      <c r="K276" s="118"/>
      <c r="L276" s="130"/>
    </row>
    <row r="277" spans="1:12" hidden="1">
      <c r="A277" s="118" t="s">
        <v>346</v>
      </c>
      <c r="B277" s="118" t="s">
        <v>347</v>
      </c>
      <c r="C277" s="118" t="s">
        <v>159</v>
      </c>
      <c r="D277" s="118" t="s">
        <v>163</v>
      </c>
      <c r="E277" s="118" t="s">
        <v>209</v>
      </c>
      <c r="F277" s="118"/>
      <c r="G277" s="118" t="s">
        <v>734</v>
      </c>
      <c r="H277" s="118"/>
      <c r="I277" s="118">
        <v>200</v>
      </c>
      <c r="J277" s="118"/>
      <c r="K277" s="118"/>
      <c r="L277" s="130"/>
    </row>
    <row r="278" spans="1:12" hidden="1">
      <c r="A278" s="118" t="s">
        <v>346</v>
      </c>
      <c r="B278" s="118" t="s">
        <v>347</v>
      </c>
      <c r="C278" s="118" t="s">
        <v>159</v>
      </c>
      <c r="D278" s="118" t="s">
        <v>163</v>
      </c>
      <c r="E278" s="118" t="s">
        <v>358</v>
      </c>
      <c r="F278" s="118"/>
      <c r="G278" s="118" t="s">
        <v>734</v>
      </c>
      <c r="H278" s="118"/>
      <c r="I278" s="118">
        <v>100</v>
      </c>
      <c r="J278" s="118"/>
      <c r="K278" s="118"/>
      <c r="L278" s="130"/>
    </row>
    <row r="279" spans="1:12" hidden="1">
      <c r="A279" s="118" t="s">
        <v>346</v>
      </c>
      <c r="B279" s="118" t="s">
        <v>347</v>
      </c>
      <c r="C279" s="118" t="s">
        <v>159</v>
      </c>
      <c r="D279" s="118" t="s">
        <v>160</v>
      </c>
      <c r="E279" s="118" t="s">
        <v>297</v>
      </c>
      <c r="F279" s="118"/>
      <c r="G279" s="118" t="s">
        <v>734</v>
      </c>
      <c r="H279" s="118"/>
      <c r="I279" s="118">
        <v>350</v>
      </c>
      <c r="J279" s="118"/>
      <c r="K279" s="118"/>
      <c r="L279" s="130"/>
    </row>
    <row r="280" spans="1:12" hidden="1">
      <c r="A280" s="118" t="s">
        <v>346</v>
      </c>
      <c r="B280" s="118" t="s">
        <v>347</v>
      </c>
      <c r="C280" s="118" t="s">
        <v>159</v>
      </c>
      <c r="D280" s="118" t="s">
        <v>169</v>
      </c>
      <c r="E280" s="118" t="s">
        <v>216</v>
      </c>
      <c r="F280" s="118"/>
      <c r="G280" s="118" t="s">
        <v>734</v>
      </c>
      <c r="H280" s="118"/>
      <c r="I280" s="118">
        <v>100</v>
      </c>
      <c r="J280" s="118"/>
      <c r="K280" s="118"/>
      <c r="L280" s="130"/>
    </row>
    <row r="281" spans="1:12" hidden="1">
      <c r="A281" s="118" t="s">
        <v>346</v>
      </c>
      <c r="B281" s="118" t="s">
        <v>347</v>
      </c>
      <c r="C281" s="118" t="s">
        <v>159</v>
      </c>
      <c r="D281" s="118" t="s">
        <v>160</v>
      </c>
      <c r="E281" s="118" t="s">
        <v>220</v>
      </c>
      <c r="F281" s="118"/>
      <c r="G281" s="118" t="s">
        <v>734</v>
      </c>
      <c r="H281" s="118"/>
      <c r="I281" s="118">
        <v>350</v>
      </c>
      <c r="J281" s="118"/>
      <c r="K281" s="118"/>
      <c r="L281" s="130"/>
    </row>
    <row r="282" spans="1:12" hidden="1">
      <c r="A282" s="118" t="s">
        <v>346</v>
      </c>
      <c r="B282" s="118" t="s">
        <v>347</v>
      </c>
      <c r="C282" s="118" t="s">
        <v>159</v>
      </c>
      <c r="D282" s="118" t="s">
        <v>160</v>
      </c>
      <c r="E282" s="118" t="s">
        <v>339</v>
      </c>
      <c r="F282" s="118"/>
      <c r="G282" s="118" t="s">
        <v>734</v>
      </c>
      <c r="H282" s="118"/>
      <c r="I282" s="118">
        <v>150</v>
      </c>
      <c r="J282" s="118"/>
      <c r="K282" s="118"/>
      <c r="L282" s="130"/>
    </row>
    <row r="283" spans="1:12" hidden="1">
      <c r="A283" s="118" t="s">
        <v>346</v>
      </c>
      <c r="B283" s="118" t="s">
        <v>347</v>
      </c>
      <c r="C283" s="118" t="s">
        <v>159</v>
      </c>
      <c r="D283" s="118" t="s">
        <v>160</v>
      </c>
      <c r="E283" s="118" t="s">
        <v>359</v>
      </c>
      <c r="F283" s="118"/>
      <c r="G283" s="118" t="s">
        <v>734</v>
      </c>
      <c r="H283" s="118"/>
      <c r="I283" s="118">
        <v>0</v>
      </c>
      <c r="J283" s="118"/>
      <c r="K283" s="118"/>
      <c r="L283" s="130"/>
    </row>
    <row r="284" spans="1:12" hidden="1">
      <c r="A284" s="118" t="s">
        <v>346</v>
      </c>
      <c r="B284" s="118" t="s">
        <v>347</v>
      </c>
      <c r="C284" s="118" t="s">
        <v>159</v>
      </c>
      <c r="D284" s="118" t="s">
        <v>160</v>
      </c>
      <c r="E284" s="118" t="s">
        <v>221</v>
      </c>
      <c r="F284" s="118"/>
      <c r="G284" s="118" t="s">
        <v>734</v>
      </c>
      <c r="H284" s="118"/>
      <c r="I284" s="118">
        <v>350</v>
      </c>
      <c r="J284" s="118"/>
      <c r="K284" s="118"/>
      <c r="L284" s="130"/>
    </row>
    <row r="285" spans="1:12">
      <c r="A285" s="118" t="s">
        <v>346</v>
      </c>
      <c r="B285" s="118" t="s">
        <v>347</v>
      </c>
      <c r="C285" s="118" t="s">
        <v>159</v>
      </c>
      <c r="D285" s="118" t="s">
        <v>206</v>
      </c>
      <c r="E285" s="118" t="s">
        <v>322</v>
      </c>
      <c r="F285" s="118"/>
      <c r="G285" s="118" t="s">
        <v>734</v>
      </c>
      <c r="H285" s="118"/>
      <c r="I285" s="118">
        <v>100</v>
      </c>
      <c r="J285" s="118"/>
      <c r="K285" s="118"/>
      <c r="L285" s="130"/>
    </row>
    <row r="286" spans="1:12">
      <c r="A286" s="118" t="s">
        <v>346</v>
      </c>
      <c r="B286" s="118" t="s">
        <v>347</v>
      </c>
      <c r="C286" s="118" t="s">
        <v>159</v>
      </c>
      <c r="D286" s="118" t="s">
        <v>206</v>
      </c>
      <c r="E286" s="118" t="s">
        <v>360</v>
      </c>
      <c r="F286" s="118"/>
      <c r="G286" s="118" t="s">
        <v>734</v>
      </c>
      <c r="H286" s="118"/>
      <c r="I286" s="118">
        <v>0</v>
      </c>
      <c r="J286" s="118"/>
      <c r="K286" s="118"/>
      <c r="L286" s="130"/>
    </row>
    <row r="287" spans="1:12" hidden="1">
      <c r="A287" s="118" t="s">
        <v>346</v>
      </c>
      <c r="B287" s="118" t="s">
        <v>347</v>
      </c>
      <c r="C287" s="118" t="s">
        <v>159</v>
      </c>
      <c r="D287" s="118" t="s">
        <v>160</v>
      </c>
      <c r="E287" s="118" t="s">
        <v>237</v>
      </c>
      <c r="F287" s="118"/>
      <c r="G287" s="118" t="s">
        <v>734</v>
      </c>
      <c r="H287" s="118"/>
      <c r="I287" s="118">
        <v>250</v>
      </c>
      <c r="J287" s="118"/>
      <c r="K287" s="118"/>
      <c r="L287" s="130"/>
    </row>
    <row r="288" spans="1:12" hidden="1">
      <c r="A288" s="118" t="s">
        <v>346</v>
      </c>
      <c r="B288" s="118" t="s">
        <v>347</v>
      </c>
      <c r="C288" s="118" t="s">
        <v>159</v>
      </c>
      <c r="D288" s="118" t="s">
        <v>169</v>
      </c>
      <c r="E288" s="118" t="s">
        <v>238</v>
      </c>
      <c r="F288" s="118"/>
      <c r="G288" s="118" t="s">
        <v>734</v>
      </c>
      <c r="H288" s="118"/>
      <c r="I288" s="118">
        <v>200</v>
      </c>
      <c r="J288" s="118"/>
      <c r="K288" s="118"/>
      <c r="L288" s="130"/>
    </row>
    <row r="289" spans="1:12" hidden="1">
      <c r="A289" s="118" t="s">
        <v>346</v>
      </c>
      <c r="B289" s="118" t="s">
        <v>347</v>
      </c>
      <c r="C289" s="118" t="s">
        <v>159</v>
      </c>
      <c r="D289" s="118" t="s">
        <v>160</v>
      </c>
      <c r="E289" s="118" t="s">
        <v>239</v>
      </c>
      <c r="F289" s="118"/>
      <c r="G289" s="118" t="s">
        <v>734</v>
      </c>
      <c r="H289" s="118"/>
      <c r="I289" s="118">
        <v>150</v>
      </c>
      <c r="J289" s="118"/>
      <c r="K289" s="118"/>
      <c r="L289" s="130"/>
    </row>
    <row r="290" spans="1:12" hidden="1">
      <c r="A290" s="118" t="s">
        <v>346</v>
      </c>
      <c r="B290" s="118" t="s">
        <v>347</v>
      </c>
      <c r="C290" s="118" t="s">
        <v>159</v>
      </c>
      <c r="D290" s="118" t="s">
        <v>160</v>
      </c>
      <c r="E290" s="118" t="s">
        <v>361</v>
      </c>
      <c r="F290" s="118"/>
      <c r="G290" s="118" t="s">
        <v>734</v>
      </c>
      <c r="H290" s="118"/>
      <c r="I290" s="118">
        <v>150</v>
      </c>
      <c r="J290" s="118"/>
      <c r="K290" s="118"/>
      <c r="L290" s="130"/>
    </row>
    <row r="291" spans="1:12" hidden="1">
      <c r="A291" s="118" t="s">
        <v>346</v>
      </c>
      <c r="B291" s="118" t="s">
        <v>347</v>
      </c>
      <c r="C291" s="118" t="s">
        <v>159</v>
      </c>
      <c r="D291" s="118" t="s">
        <v>160</v>
      </c>
      <c r="E291" s="118" t="s">
        <v>362</v>
      </c>
      <c r="F291" s="118"/>
      <c r="G291" s="118" t="s">
        <v>734</v>
      </c>
      <c r="H291" s="118"/>
      <c r="I291" s="118">
        <v>0</v>
      </c>
      <c r="J291" s="118"/>
      <c r="K291" s="118"/>
      <c r="L291" s="130"/>
    </row>
    <row r="292" spans="1:12" hidden="1">
      <c r="A292" s="118" t="s">
        <v>346</v>
      </c>
      <c r="B292" s="118" t="s">
        <v>347</v>
      </c>
      <c r="C292" s="118" t="s">
        <v>159</v>
      </c>
      <c r="D292" s="118" t="s">
        <v>311</v>
      </c>
      <c r="E292" s="118" t="s">
        <v>311</v>
      </c>
      <c r="F292" s="118"/>
      <c r="G292" s="118" t="s">
        <v>734</v>
      </c>
      <c r="H292" s="118"/>
      <c r="I292" s="118">
        <v>200</v>
      </c>
      <c r="J292" s="118"/>
      <c r="K292" s="118"/>
      <c r="L292" s="130"/>
    </row>
    <row r="293" spans="1:12" hidden="1">
      <c r="A293" s="118" t="s">
        <v>346</v>
      </c>
      <c r="B293" s="118" t="s">
        <v>347</v>
      </c>
      <c r="C293" s="118" t="s">
        <v>159</v>
      </c>
      <c r="D293" s="118" t="s">
        <v>311</v>
      </c>
      <c r="E293" s="118" t="s">
        <v>363</v>
      </c>
      <c r="F293" s="118"/>
      <c r="G293" s="118" t="s">
        <v>734</v>
      </c>
      <c r="H293" s="118"/>
      <c r="I293" s="118">
        <v>0</v>
      </c>
      <c r="J293" s="118"/>
      <c r="K293" s="118"/>
      <c r="L293" s="130"/>
    </row>
    <row r="294" spans="1:12" hidden="1">
      <c r="A294" s="118" t="s">
        <v>346</v>
      </c>
      <c r="B294" s="118" t="s">
        <v>347</v>
      </c>
      <c r="C294" s="118" t="s">
        <v>159</v>
      </c>
      <c r="D294" s="118" t="s">
        <v>165</v>
      </c>
      <c r="E294" s="118" t="s">
        <v>245</v>
      </c>
      <c r="F294" s="118"/>
      <c r="G294" s="118" t="s">
        <v>734</v>
      </c>
      <c r="H294" s="118"/>
      <c r="I294" s="118">
        <v>250</v>
      </c>
      <c r="J294" s="118"/>
      <c r="K294" s="118"/>
      <c r="L294" s="130"/>
    </row>
    <row r="295" spans="1:12" hidden="1">
      <c r="A295" s="118" t="s">
        <v>346</v>
      </c>
      <c r="B295" s="118" t="s">
        <v>347</v>
      </c>
      <c r="C295" s="118" t="s">
        <v>159</v>
      </c>
      <c r="D295" s="118" t="s">
        <v>169</v>
      </c>
      <c r="E295" s="118" t="s">
        <v>246</v>
      </c>
      <c r="F295" s="118"/>
      <c r="G295" s="118" t="s">
        <v>734</v>
      </c>
      <c r="H295" s="118"/>
      <c r="I295" s="118">
        <v>200</v>
      </c>
      <c r="J295" s="118"/>
      <c r="K295" s="118"/>
      <c r="L295" s="130"/>
    </row>
    <row r="296" spans="1:12" hidden="1">
      <c r="A296" s="118" t="s">
        <v>346</v>
      </c>
      <c r="B296" s="118" t="s">
        <v>347</v>
      </c>
      <c r="C296" s="118" t="s">
        <v>159</v>
      </c>
      <c r="D296" s="118" t="s">
        <v>204</v>
      </c>
      <c r="E296" s="118" t="s">
        <v>250</v>
      </c>
      <c r="F296" s="118"/>
      <c r="G296" s="118" t="s">
        <v>734</v>
      </c>
      <c r="H296" s="118"/>
      <c r="I296" s="118">
        <v>50</v>
      </c>
      <c r="J296" s="118"/>
      <c r="K296" s="118"/>
      <c r="L296" s="130"/>
    </row>
    <row r="297" spans="1:12" hidden="1">
      <c r="A297" s="118" t="s">
        <v>346</v>
      </c>
      <c r="B297" s="118" t="s">
        <v>347</v>
      </c>
      <c r="C297" s="118" t="s">
        <v>159</v>
      </c>
      <c r="D297" s="118" t="s">
        <v>204</v>
      </c>
      <c r="E297" s="118" t="s">
        <v>251</v>
      </c>
      <c r="F297" s="118"/>
      <c r="G297" s="118" t="s">
        <v>734</v>
      </c>
      <c r="H297" s="118"/>
      <c r="I297" s="118">
        <v>50</v>
      </c>
      <c r="J297" s="118"/>
      <c r="K297" s="118"/>
      <c r="L297" s="130"/>
    </row>
    <row r="298" spans="1:12" hidden="1">
      <c r="A298" s="118" t="s">
        <v>346</v>
      </c>
      <c r="B298" s="118" t="s">
        <v>347</v>
      </c>
      <c r="C298" s="118" t="s">
        <v>159</v>
      </c>
      <c r="D298" s="118" t="s">
        <v>204</v>
      </c>
      <c r="E298" s="118" t="s">
        <v>364</v>
      </c>
      <c r="F298" s="118"/>
      <c r="G298" s="118" t="s">
        <v>734</v>
      </c>
      <c r="H298" s="118"/>
      <c r="I298" s="118">
        <v>0</v>
      </c>
      <c r="J298" s="118"/>
      <c r="K298" s="118"/>
      <c r="L298" s="130"/>
    </row>
    <row r="299" spans="1:12" hidden="1">
      <c r="A299" s="118" t="s">
        <v>346</v>
      </c>
      <c r="B299" s="118" t="s">
        <v>347</v>
      </c>
      <c r="C299" s="118" t="s">
        <v>159</v>
      </c>
      <c r="D299" s="118" t="s">
        <v>160</v>
      </c>
      <c r="E299" s="118" t="s">
        <v>261</v>
      </c>
      <c r="F299" s="118"/>
      <c r="G299" s="118" t="s">
        <v>734</v>
      </c>
      <c r="H299" s="118"/>
      <c r="I299" s="118">
        <v>300</v>
      </c>
      <c r="J299" s="118"/>
      <c r="K299" s="118"/>
      <c r="L299" s="130"/>
    </row>
    <row r="300" spans="1:12" hidden="1">
      <c r="A300" s="118" t="s">
        <v>346</v>
      </c>
      <c r="B300" s="118" t="s">
        <v>347</v>
      </c>
      <c r="C300" s="118" t="s">
        <v>159</v>
      </c>
      <c r="D300" s="118" t="s">
        <v>160</v>
      </c>
      <c r="E300" s="118" t="s">
        <v>262</v>
      </c>
      <c r="F300" s="118"/>
      <c r="G300" s="118" t="s">
        <v>734</v>
      </c>
      <c r="H300" s="118"/>
      <c r="I300" s="118">
        <v>500</v>
      </c>
      <c r="J300" s="118"/>
      <c r="K300" s="118"/>
      <c r="L300" s="130"/>
    </row>
    <row r="301" spans="1:12" hidden="1">
      <c r="A301" s="118" t="s">
        <v>346</v>
      </c>
      <c r="B301" s="118" t="s">
        <v>347</v>
      </c>
      <c r="C301" s="118" t="s">
        <v>159</v>
      </c>
      <c r="D301" s="118" t="s">
        <v>160</v>
      </c>
      <c r="E301" s="118" t="s">
        <v>327</v>
      </c>
      <c r="F301" s="118"/>
      <c r="G301" s="118" t="s">
        <v>734</v>
      </c>
      <c r="H301" s="118"/>
      <c r="I301" s="118">
        <v>100</v>
      </c>
      <c r="J301" s="118"/>
      <c r="K301" s="118"/>
      <c r="L301" s="130"/>
    </row>
    <row r="302" spans="1:12" hidden="1">
      <c r="A302" s="118" t="s">
        <v>346</v>
      </c>
      <c r="B302" s="118" t="s">
        <v>347</v>
      </c>
      <c r="C302" s="118" t="s">
        <v>159</v>
      </c>
      <c r="D302" s="118" t="s">
        <v>160</v>
      </c>
      <c r="E302" s="118" t="s">
        <v>365</v>
      </c>
      <c r="F302" s="118"/>
      <c r="G302" s="118" t="s">
        <v>734</v>
      </c>
      <c r="H302" s="118"/>
      <c r="I302" s="118">
        <v>0</v>
      </c>
      <c r="J302" s="118"/>
      <c r="K302" s="118"/>
      <c r="L302" s="130"/>
    </row>
    <row r="303" spans="1:12" hidden="1">
      <c r="A303" s="118" t="s">
        <v>346</v>
      </c>
      <c r="B303" s="118" t="s">
        <v>347</v>
      </c>
      <c r="C303" s="118" t="s">
        <v>159</v>
      </c>
      <c r="D303" s="118" t="s">
        <v>160</v>
      </c>
      <c r="E303" s="118" t="s">
        <v>366</v>
      </c>
      <c r="F303" s="118"/>
      <c r="G303" s="118" t="s">
        <v>734</v>
      </c>
      <c r="H303" s="118"/>
      <c r="I303" s="118">
        <v>100</v>
      </c>
      <c r="J303" s="118"/>
      <c r="K303" s="118"/>
      <c r="L303" s="130"/>
    </row>
    <row r="304" spans="1:12" hidden="1">
      <c r="A304" s="118" t="s">
        <v>346</v>
      </c>
      <c r="B304" s="118" t="s">
        <v>347</v>
      </c>
      <c r="C304" s="118" t="s">
        <v>159</v>
      </c>
      <c r="D304" s="118" t="s">
        <v>160</v>
      </c>
      <c r="E304" s="118" t="s">
        <v>366</v>
      </c>
      <c r="F304" s="118"/>
      <c r="G304" s="118" t="s">
        <v>734</v>
      </c>
      <c r="H304" s="118"/>
      <c r="I304" s="118">
        <v>0</v>
      </c>
      <c r="J304" s="118"/>
      <c r="K304" s="118"/>
      <c r="L304" s="130"/>
    </row>
    <row r="305" spans="1:12" hidden="1">
      <c r="A305" s="118" t="s">
        <v>346</v>
      </c>
      <c r="B305" s="118" t="s">
        <v>347</v>
      </c>
      <c r="C305" s="118" t="s">
        <v>159</v>
      </c>
      <c r="D305" s="118" t="s">
        <v>160</v>
      </c>
      <c r="E305" s="118" t="s">
        <v>273</v>
      </c>
      <c r="F305" s="118"/>
      <c r="G305" s="118" t="s">
        <v>734</v>
      </c>
      <c r="H305" s="118"/>
      <c r="I305" s="118">
        <v>350</v>
      </c>
      <c r="J305" s="118"/>
      <c r="K305" s="118"/>
      <c r="L305" s="130"/>
    </row>
    <row r="306" spans="1:12" hidden="1">
      <c r="A306" s="118" t="s">
        <v>346</v>
      </c>
      <c r="B306" s="118" t="s">
        <v>347</v>
      </c>
      <c r="C306" s="118" t="s">
        <v>159</v>
      </c>
      <c r="D306" s="118" t="s">
        <v>160</v>
      </c>
      <c r="E306" s="118" t="s">
        <v>274</v>
      </c>
      <c r="F306" s="118"/>
      <c r="G306" s="118" t="s">
        <v>734</v>
      </c>
      <c r="H306" s="118"/>
      <c r="I306" s="118">
        <v>200</v>
      </c>
      <c r="J306" s="118"/>
      <c r="K306" s="118"/>
      <c r="L306" s="130"/>
    </row>
    <row r="307" spans="1:12" hidden="1">
      <c r="A307" s="118" t="s">
        <v>346</v>
      </c>
      <c r="B307" s="118" t="s">
        <v>347</v>
      </c>
      <c r="C307" s="118" t="s">
        <v>159</v>
      </c>
      <c r="D307" s="118" t="s">
        <v>160</v>
      </c>
      <c r="E307" s="118" t="s">
        <v>367</v>
      </c>
      <c r="F307" s="118"/>
      <c r="G307" s="118" t="s">
        <v>734</v>
      </c>
      <c r="H307" s="118"/>
      <c r="I307" s="118">
        <v>150</v>
      </c>
      <c r="J307" s="118"/>
      <c r="K307" s="118"/>
      <c r="L307" s="130"/>
    </row>
    <row r="308" spans="1:12" hidden="1">
      <c r="A308" s="118" t="s">
        <v>346</v>
      </c>
      <c r="B308" s="118" t="s">
        <v>347</v>
      </c>
      <c r="C308" s="118" t="s">
        <v>159</v>
      </c>
      <c r="D308" s="118" t="s">
        <v>160</v>
      </c>
      <c r="E308" s="118" t="s">
        <v>279</v>
      </c>
      <c r="F308" s="118"/>
      <c r="G308" s="118" t="s">
        <v>734</v>
      </c>
      <c r="H308" s="118"/>
      <c r="I308" s="118">
        <v>200</v>
      </c>
      <c r="J308" s="118"/>
      <c r="K308" s="118"/>
      <c r="L308" s="130"/>
    </row>
    <row r="309" spans="1:12" hidden="1">
      <c r="A309" s="118" t="s">
        <v>388</v>
      </c>
      <c r="B309" s="118" t="s">
        <v>389</v>
      </c>
      <c r="C309" s="118" t="s">
        <v>159</v>
      </c>
      <c r="D309" s="118" t="s">
        <v>390</v>
      </c>
      <c r="E309" s="118" t="s">
        <v>391</v>
      </c>
      <c r="F309" s="118" t="s">
        <v>370</v>
      </c>
      <c r="G309" s="118" t="s">
        <v>734</v>
      </c>
      <c r="H309" s="118"/>
      <c r="I309" s="118">
        <v>840</v>
      </c>
      <c r="J309" s="118">
        <v>672</v>
      </c>
      <c r="K309" s="118"/>
      <c r="L309" s="130"/>
    </row>
    <row r="310" spans="1:12" hidden="1">
      <c r="A310" s="118" t="s">
        <v>388</v>
      </c>
      <c r="B310" s="118" t="s">
        <v>389</v>
      </c>
      <c r="C310" s="118" t="s">
        <v>159</v>
      </c>
      <c r="D310" s="118" t="s">
        <v>390</v>
      </c>
      <c r="E310" s="118" t="s">
        <v>392</v>
      </c>
      <c r="F310" s="118" t="s">
        <v>370</v>
      </c>
      <c r="G310" s="118" t="s">
        <v>734</v>
      </c>
      <c r="H310" s="118"/>
      <c r="I310" s="118">
        <v>740</v>
      </c>
      <c r="J310" s="118">
        <v>592</v>
      </c>
      <c r="K310" s="118"/>
      <c r="L310" s="130"/>
    </row>
    <row r="311" spans="1:12" hidden="1">
      <c r="A311" s="118" t="s">
        <v>388</v>
      </c>
      <c r="B311" s="118" t="s">
        <v>389</v>
      </c>
      <c r="C311" s="118" t="s">
        <v>159</v>
      </c>
      <c r="D311" s="118" t="s">
        <v>160</v>
      </c>
      <c r="E311" s="118" t="s">
        <v>393</v>
      </c>
      <c r="F311" s="118" t="s">
        <v>370</v>
      </c>
      <c r="G311" s="118" t="s">
        <v>734</v>
      </c>
      <c r="H311" s="118"/>
      <c r="I311" s="118">
        <v>320</v>
      </c>
      <c r="J311" s="118">
        <v>256</v>
      </c>
      <c r="K311" s="118"/>
      <c r="L311" s="130"/>
    </row>
    <row r="312" spans="1:12" hidden="1">
      <c r="A312" s="118" t="s">
        <v>388</v>
      </c>
      <c r="B312" s="118" t="s">
        <v>389</v>
      </c>
      <c r="C312" s="118" t="s">
        <v>159</v>
      </c>
      <c r="D312" s="118" t="s">
        <v>160</v>
      </c>
      <c r="E312" s="118" t="s">
        <v>394</v>
      </c>
      <c r="F312" s="118" t="s">
        <v>370</v>
      </c>
      <c r="G312" s="118" t="s">
        <v>734</v>
      </c>
      <c r="H312" s="118"/>
      <c r="I312" s="118">
        <v>630</v>
      </c>
      <c r="J312" s="118">
        <v>504</v>
      </c>
      <c r="K312" s="118"/>
      <c r="L312" s="130"/>
    </row>
    <row r="313" spans="1:12" hidden="1">
      <c r="A313" s="118" t="s">
        <v>388</v>
      </c>
      <c r="B313" s="118" t="s">
        <v>389</v>
      </c>
      <c r="C313" s="118" t="s">
        <v>159</v>
      </c>
      <c r="D313" s="118" t="s">
        <v>169</v>
      </c>
      <c r="E313" s="118" t="s">
        <v>395</v>
      </c>
      <c r="F313" s="118" t="s">
        <v>370</v>
      </c>
      <c r="G313" s="118" t="s">
        <v>734</v>
      </c>
      <c r="H313" s="118"/>
      <c r="I313" s="118">
        <v>1260</v>
      </c>
      <c r="J313" s="118">
        <v>1008</v>
      </c>
      <c r="K313" s="118"/>
      <c r="L313" s="130"/>
    </row>
    <row r="314" spans="1:12" hidden="1">
      <c r="A314" s="118" t="s">
        <v>388</v>
      </c>
      <c r="B314" s="118" t="s">
        <v>389</v>
      </c>
      <c r="C314" s="118" t="s">
        <v>159</v>
      </c>
      <c r="D314" s="118" t="s">
        <v>169</v>
      </c>
      <c r="E314" s="118" t="s">
        <v>396</v>
      </c>
      <c r="F314" s="118" t="s">
        <v>370</v>
      </c>
      <c r="G314" s="118" t="s">
        <v>734</v>
      </c>
      <c r="H314" s="118"/>
      <c r="I314" s="118">
        <v>1260</v>
      </c>
      <c r="J314" s="118">
        <v>1008</v>
      </c>
      <c r="K314" s="118"/>
      <c r="L314" s="130"/>
    </row>
    <row r="315" spans="1:12" hidden="1">
      <c r="A315" s="118" t="s">
        <v>388</v>
      </c>
      <c r="B315" s="118" t="s">
        <v>389</v>
      </c>
      <c r="C315" s="118" t="s">
        <v>159</v>
      </c>
      <c r="D315" s="118" t="s">
        <v>169</v>
      </c>
      <c r="E315" s="118" t="s">
        <v>371</v>
      </c>
      <c r="F315" s="118" t="s">
        <v>370</v>
      </c>
      <c r="G315" s="118" t="s">
        <v>734</v>
      </c>
      <c r="H315" s="118"/>
      <c r="I315" s="118">
        <v>480</v>
      </c>
      <c r="J315" s="118">
        <v>384</v>
      </c>
      <c r="K315" s="118"/>
      <c r="L315" s="130"/>
    </row>
    <row r="316" spans="1:12" hidden="1">
      <c r="A316" s="118" t="s">
        <v>388</v>
      </c>
      <c r="B316" s="118" t="s">
        <v>389</v>
      </c>
      <c r="C316" s="118" t="s">
        <v>159</v>
      </c>
      <c r="D316" s="118" t="s">
        <v>165</v>
      </c>
      <c r="E316" s="118" t="s">
        <v>166</v>
      </c>
      <c r="F316" s="118" t="s">
        <v>370</v>
      </c>
      <c r="G316" s="118" t="s">
        <v>734</v>
      </c>
      <c r="H316" s="118"/>
      <c r="I316" s="118">
        <v>740</v>
      </c>
      <c r="J316" s="118">
        <v>592</v>
      </c>
      <c r="K316" s="118"/>
      <c r="L316" s="130"/>
    </row>
    <row r="317" spans="1:12" hidden="1">
      <c r="A317" s="118" t="s">
        <v>388</v>
      </c>
      <c r="B317" s="118" t="s">
        <v>389</v>
      </c>
      <c r="C317" s="118" t="s">
        <v>159</v>
      </c>
      <c r="D317" s="118" t="s">
        <v>206</v>
      </c>
      <c r="E317" s="118" t="s">
        <v>349</v>
      </c>
      <c r="F317" s="118" t="s">
        <v>370</v>
      </c>
      <c r="G317" s="118" t="s">
        <v>734</v>
      </c>
      <c r="H317" s="118"/>
      <c r="I317" s="118">
        <v>370</v>
      </c>
      <c r="J317" s="118">
        <v>296</v>
      </c>
      <c r="K317" s="118"/>
      <c r="L317" s="130"/>
    </row>
    <row r="318" spans="1:12" hidden="1">
      <c r="A318" s="118" t="s">
        <v>388</v>
      </c>
      <c r="B318" s="118" t="s">
        <v>389</v>
      </c>
      <c r="C318" s="118" t="s">
        <v>159</v>
      </c>
      <c r="D318" s="118" t="s">
        <v>165</v>
      </c>
      <c r="E318" s="118" t="s">
        <v>350</v>
      </c>
      <c r="F318" s="118" t="s">
        <v>370</v>
      </c>
      <c r="G318" s="118" t="s">
        <v>734</v>
      </c>
      <c r="H318" s="118"/>
      <c r="I318" s="118">
        <v>1580</v>
      </c>
      <c r="J318" s="118">
        <v>1264</v>
      </c>
      <c r="K318" s="118"/>
      <c r="L318" s="130"/>
    </row>
    <row r="319" spans="1:12" hidden="1">
      <c r="A319" s="118" t="s">
        <v>388</v>
      </c>
      <c r="B319" s="118" t="s">
        <v>389</v>
      </c>
      <c r="C319" s="118" t="s">
        <v>159</v>
      </c>
      <c r="D319" s="118" t="s">
        <v>165</v>
      </c>
      <c r="E319" s="118" t="s">
        <v>171</v>
      </c>
      <c r="F319" s="118" t="s">
        <v>370</v>
      </c>
      <c r="G319" s="118" t="s">
        <v>734</v>
      </c>
      <c r="H319" s="118"/>
      <c r="I319" s="118">
        <v>740</v>
      </c>
      <c r="J319" s="118">
        <v>592</v>
      </c>
      <c r="K319" s="118"/>
      <c r="L319" s="130"/>
    </row>
    <row r="320" spans="1:12" hidden="1">
      <c r="A320" s="118" t="s">
        <v>388</v>
      </c>
      <c r="B320" s="118" t="s">
        <v>389</v>
      </c>
      <c r="C320" s="118" t="s">
        <v>159</v>
      </c>
      <c r="D320" s="118" t="s">
        <v>160</v>
      </c>
      <c r="E320" s="118" t="s">
        <v>173</v>
      </c>
      <c r="F320" s="118" t="s">
        <v>370</v>
      </c>
      <c r="G320" s="118" t="s">
        <v>734</v>
      </c>
      <c r="H320" s="118"/>
      <c r="I320" s="118">
        <v>580</v>
      </c>
      <c r="J320" s="118">
        <v>464</v>
      </c>
      <c r="K320" s="118"/>
      <c r="L320" s="130"/>
    </row>
    <row r="321" spans="1:12" hidden="1">
      <c r="A321" s="118" t="s">
        <v>388</v>
      </c>
      <c r="B321" s="118" t="s">
        <v>389</v>
      </c>
      <c r="C321" s="118" t="s">
        <v>159</v>
      </c>
      <c r="D321" s="118" t="s">
        <v>160</v>
      </c>
      <c r="E321" s="118" t="s">
        <v>175</v>
      </c>
      <c r="F321" s="118" t="s">
        <v>370</v>
      </c>
      <c r="G321" s="118" t="s">
        <v>734</v>
      </c>
      <c r="H321" s="118"/>
      <c r="I321" s="118">
        <v>350</v>
      </c>
      <c r="J321" s="118">
        <v>280</v>
      </c>
      <c r="K321" s="118"/>
      <c r="L321" s="130"/>
    </row>
    <row r="322" spans="1:12" hidden="1">
      <c r="A322" s="118" t="s">
        <v>388</v>
      </c>
      <c r="B322" s="118" t="s">
        <v>389</v>
      </c>
      <c r="C322" s="118" t="s">
        <v>159</v>
      </c>
      <c r="D322" s="118" t="s">
        <v>160</v>
      </c>
      <c r="E322" s="118" t="s">
        <v>681</v>
      </c>
      <c r="F322" s="118" t="s">
        <v>370</v>
      </c>
      <c r="G322" s="118" t="s">
        <v>734</v>
      </c>
      <c r="H322" s="118"/>
      <c r="I322" s="118">
        <v>580</v>
      </c>
      <c r="J322" s="118">
        <v>464</v>
      </c>
      <c r="K322" s="118"/>
      <c r="L322" s="130"/>
    </row>
    <row r="323" spans="1:12" hidden="1">
      <c r="A323" s="118" t="s">
        <v>388</v>
      </c>
      <c r="B323" s="118" t="s">
        <v>389</v>
      </c>
      <c r="C323" s="118" t="s">
        <v>159</v>
      </c>
      <c r="D323" s="118" t="s">
        <v>160</v>
      </c>
      <c r="E323" s="118" t="s">
        <v>179</v>
      </c>
      <c r="F323" s="118" t="s">
        <v>370</v>
      </c>
      <c r="G323" s="118" t="s">
        <v>734</v>
      </c>
      <c r="H323" s="118"/>
      <c r="I323" s="118">
        <v>850</v>
      </c>
      <c r="J323" s="118">
        <v>680</v>
      </c>
      <c r="K323" s="118"/>
      <c r="L323" s="130"/>
    </row>
    <row r="324" spans="1:12" hidden="1">
      <c r="A324" s="118" t="s">
        <v>388</v>
      </c>
      <c r="B324" s="118" t="s">
        <v>389</v>
      </c>
      <c r="C324" s="118" t="s">
        <v>159</v>
      </c>
      <c r="D324" s="118" t="s">
        <v>182</v>
      </c>
      <c r="E324" s="118" t="s">
        <v>183</v>
      </c>
      <c r="F324" s="118" t="s">
        <v>370</v>
      </c>
      <c r="G324" s="118" t="s">
        <v>734</v>
      </c>
      <c r="H324" s="118"/>
      <c r="I324" s="118">
        <v>370</v>
      </c>
      <c r="J324" s="118">
        <v>296</v>
      </c>
      <c r="K324" s="118"/>
      <c r="L324" s="130"/>
    </row>
    <row r="325" spans="1:12" hidden="1">
      <c r="A325" s="118" t="s">
        <v>388</v>
      </c>
      <c r="B325" s="118" t="s">
        <v>389</v>
      </c>
      <c r="C325" s="118" t="s">
        <v>159</v>
      </c>
      <c r="D325" s="118" t="s">
        <v>160</v>
      </c>
      <c r="E325" s="118" t="s">
        <v>682</v>
      </c>
      <c r="F325" s="118" t="s">
        <v>370</v>
      </c>
      <c r="G325" s="118" t="s">
        <v>734</v>
      </c>
      <c r="H325" s="118"/>
      <c r="I325" s="118">
        <v>700</v>
      </c>
      <c r="J325" s="118">
        <v>560</v>
      </c>
      <c r="K325" s="118"/>
      <c r="L325" s="130"/>
    </row>
    <row r="326" spans="1:12" hidden="1">
      <c r="A326" s="118" t="s">
        <v>388</v>
      </c>
      <c r="B326" s="118" t="s">
        <v>389</v>
      </c>
      <c r="C326" s="118" t="s">
        <v>159</v>
      </c>
      <c r="D326" s="118" t="s">
        <v>165</v>
      </c>
      <c r="E326" s="118" t="s">
        <v>184</v>
      </c>
      <c r="F326" s="118" t="s">
        <v>370</v>
      </c>
      <c r="G326" s="118" t="s">
        <v>734</v>
      </c>
      <c r="H326" s="118"/>
      <c r="I326" s="118">
        <v>1050</v>
      </c>
      <c r="J326" s="118">
        <v>840</v>
      </c>
      <c r="K326" s="118"/>
      <c r="L326" s="130"/>
    </row>
    <row r="327" spans="1:12" hidden="1">
      <c r="A327" s="118" t="s">
        <v>388</v>
      </c>
      <c r="B327" s="118" t="s">
        <v>389</v>
      </c>
      <c r="C327" s="118" t="s">
        <v>159</v>
      </c>
      <c r="D327" s="118" t="s">
        <v>390</v>
      </c>
      <c r="E327" s="118" t="s">
        <v>401</v>
      </c>
      <c r="F327" s="118" t="s">
        <v>370</v>
      </c>
      <c r="G327" s="118" t="s">
        <v>734</v>
      </c>
      <c r="H327" s="118"/>
      <c r="I327" s="118">
        <v>740</v>
      </c>
      <c r="J327" s="118">
        <v>592</v>
      </c>
      <c r="K327" s="118"/>
      <c r="L327" s="130"/>
    </row>
    <row r="328" spans="1:12" hidden="1">
      <c r="A328" s="118" t="s">
        <v>388</v>
      </c>
      <c r="B328" s="118" t="s">
        <v>389</v>
      </c>
      <c r="C328" s="118" t="s">
        <v>159</v>
      </c>
      <c r="D328" s="118" t="s">
        <v>160</v>
      </c>
      <c r="E328" s="118" t="s">
        <v>402</v>
      </c>
      <c r="F328" s="118" t="s">
        <v>370</v>
      </c>
      <c r="G328" s="118" t="s">
        <v>734</v>
      </c>
      <c r="H328" s="118"/>
      <c r="I328" s="118">
        <v>840</v>
      </c>
      <c r="J328" s="118">
        <v>672</v>
      </c>
      <c r="K328" s="118"/>
      <c r="L328" s="130"/>
    </row>
    <row r="329" spans="1:12" hidden="1">
      <c r="A329" s="118" t="s">
        <v>388</v>
      </c>
      <c r="B329" s="118" t="s">
        <v>389</v>
      </c>
      <c r="C329" s="118" t="s">
        <v>159</v>
      </c>
      <c r="D329" s="118" t="s">
        <v>160</v>
      </c>
      <c r="E329" s="118" t="s">
        <v>326</v>
      </c>
      <c r="F329" s="118" t="s">
        <v>370</v>
      </c>
      <c r="G329" s="118" t="s">
        <v>734</v>
      </c>
      <c r="H329" s="118"/>
      <c r="I329" s="118">
        <v>450</v>
      </c>
      <c r="J329" s="118">
        <v>360</v>
      </c>
      <c r="K329" s="118"/>
      <c r="L329" s="130"/>
    </row>
    <row r="330" spans="1:12" hidden="1">
      <c r="A330" s="118" t="s">
        <v>388</v>
      </c>
      <c r="B330" s="118" t="s">
        <v>389</v>
      </c>
      <c r="C330" s="118" t="s">
        <v>159</v>
      </c>
      <c r="D330" s="118" t="s">
        <v>165</v>
      </c>
      <c r="E330" s="118" t="s">
        <v>191</v>
      </c>
      <c r="F330" s="118" t="s">
        <v>370</v>
      </c>
      <c r="G330" s="118" t="s">
        <v>734</v>
      </c>
      <c r="H330" s="118"/>
      <c r="I330" s="118">
        <v>950</v>
      </c>
      <c r="J330" s="118">
        <v>760</v>
      </c>
      <c r="K330" s="118"/>
      <c r="L330" s="130"/>
    </row>
    <row r="331" spans="1:12" hidden="1">
      <c r="A331" s="118" t="s">
        <v>388</v>
      </c>
      <c r="B331" s="118" t="s">
        <v>389</v>
      </c>
      <c r="C331" s="118" t="s">
        <v>159</v>
      </c>
      <c r="D331" s="118" t="s">
        <v>160</v>
      </c>
      <c r="E331" s="118" t="s">
        <v>403</v>
      </c>
      <c r="F331" s="118" t="s">
        <v>370</v>
      </c>
      <c r="G331" s="118" t="s">
        <v>734</v>
      </c>
      <c r="H331" s="118"/>
      <c r="I331" s="118">
        <v>420</v>
      </c>
      <c r="J331" s="118">
        <v>336</v>
      </c>
      <c r="K331" s="118"/>
      <c r="L331" s="130"/>
    </row>
    <row r="332" spans="1:12" hidden="1">
      <c r="A332" s="118" t="s">
        <v>388</v>
      </c>
      <c r="B332" s="118" t="s">
        <v>389</v>
      </c>
      <c r="C332" s="118" t="s">
        <v>159</v>
      </c>
      <c r="D332" s="118" t="s">
        <v>390</v>
      </c>
      <c r="E332" s="118" t="s">
        <v>404</v>
      </c>
      <c r="F332" s="118" t="s">
        <v>370</v>
      </c>
      <c r="G332" s="118" t="s">
        <v>734</v>
      </c>
      <c r="H332" s="118"/>
      <c r="I332" s="118">
        <v>1050</v>
      </c>
      <c r="J332" s="118">
        <v>840</v>
      </c>
      <c r="K332" s="118"/>
      <c r="L332" s="130"/>
    </row>
    <row r="333" spans="1:12" hidden="1">
      <c r="A333" s="118" t="s">
        <v>388</v>
      </c>
      <c r="B333" s="118" t="s">
        <v>389</v>
      </c>
      <c r="C333" s="118" t="s">
        <v>159</v>
      </c>
      <c r="D333" s="118" t="s">
        <v>160</v>
      </c>
      <c r="E333" s="118" t="s">
        <v>193</v>
      </c>
      <c r="F333" s="118" t="s">
        <v>370</v>
      </c>
      <c r="G333" s="118" t="s">
        <v>734</v>
      </c>
      <c r="H333" s="118"/>
      <c r="I333" s="118">
        <v>270</v>
      </c>
      <c r="J333" s="118">
        <v>216</v>
      </c>
      <c r="K333" s="118"/>
      <c r="L333" s="130"/>
    </row>
    <row r="334" spans="1:12" hidden="1">
      <c r="A334" s="118" t="s">
        <v>388</v>
      </c>
      <c r="B334" s="118" t="s">
        <v>389</v>
      </c>
      <c r="C334" s="118" t="s">
        <v>159</v>
      </c>
      <c r="D334" s="118" t="s">
        <v>160</v>
      </c>
      <c r="E334" s="118" t="s">
        <v>405</v>
      </c>
      <c r="F334" s="118" t="s">
        <v>370</v>
      </c>
      <c r="G334" s="118" t="s">
        <v>734</v>
      </c>
      <c r="H334" s="118"/>
      <c r="I334" s="118">
        <v>320</v>
      </c>
      <c r="J334" s="118">
        <v>256</v>
      </c>
      <c r="K334" s="118"/>
      <c r="L334" s="130"/>
    </row>
    <row r="335" spans="1:12" hidden="1">
      <c r="A335" s="118" t="s">
        <v>388</v>
      </c>
      <c r="B335" s="118" t="s">
        <v>389</v>
      </c>
      <c r="C335" s="118" t="s">
        <v>159</v>
      </c>
      <c r="D335" s="118" t="s">
        <v>390</v>
      </c>
      <c r="E335" s="118" t="s">
        <v>406</v>
      </c>
      <c r="F335" s="118" t="s">
        <v>370</v>
      </c>
      <c r="G335" s="118" t="s">
        <v>734</v>
      </c>
      <c r="H335" s="118"/>
      <c r="I335" s="118">
        <v>270</v>
      </c>
      <c r="J335" s="118">
        <v>216</v>
      </c>
      <c r="K335" s="118"/>
      <c r="L335" s="130"/>
    </row>
    <row r="336" spans="1:12" hidden="1">
      <c r="A336" s="118" t="s">
        <v>388</v>
      </c>
      <c r="B336" s="118" t="s">
        <v>389</v>
      </c>
      <c r="C336" s="118" t="s">
        <v>159</v>
      </c>
      <c r="D336" s="118" t="s">
        <v>390</v>
      </c>
      <c r="E336" s="118" t="s">
        <v>407</v>
      </c>
      <c r="F336" s="118" t="s">
        <v>370</v>
      </c>
      <c r="G336" s="118" t="s">
        <v>734</v>
      </c>
      <c r="H336" s="118"/>
      <c r="I336" s="118">
        <v>1160</v>
      </c>
      <c r="J336" s="118">
        <v>928</v>
      </c>
      <c r="K336" s="118"/>
      <c r="L336" s="130"/>
    </row>
    <row r="337" spans="1:12" hidden="1">
      <c r="A337" s="118" t="s">
        <v>388</v>
      </c>
      <c r="B337" s="118" t="s">
        <v>389</v>
      </c>
      <c r="C337" s="118" t="s">
        <v>159</v>
      </c>
      <c r="D337" s="118" t="s">
        <v>390</v>
      </c>
      <c r="E337" s="118" t="s">
        <v>408</v>
      </c>
      <c r="F337" s="118" t="s">
        <v>370</v>
      </c>
      <c r="G337" s="118" t="s">
        <v>734</v>
      </c>
      <c r="H337" s="118"/>
      <c r="I337" s="118">
        <v>1000</v>
      </c>
      <c r="J337" s="118">
        <v>800</v>
      </c>
      <c r="K337" s="118"/>
      <c r="L337" s="130"/>
    </row>
    <row r="338" spans="1:12" hidden="1">
      <c r="A338" s="118" t="s">
        <v>388</v>
      </c>
      <c r="B338" s="118" t="s">
        <v>389</v>
      </c>
      <c r="C338" s="118" t="s">
        <v>159</v>
      </c>
      <c r="D338" s="118" t="s">
        <v>160</v>
      </c>
      <c r="E338" s="118" t="s">
        <v>303</v>
      </c>
      <c r="F338" s="118" t="s">
        <v>370</v>
      </c>
      <c r="G338" s="118" t="s">
        <v>734</v>
      </c>
      <c r="H338" s="118"/>
      <c r="I338" s="118">
        <v>790</v>
      </c>
      <c r="J338" s="118">
        <v>632</v>
      </c>
      <c r="K338" s="118"/>
      <c r="L338" s="130"/>
    </row>
    <row r="339" spans="1:12" hidden="1">
      <c r="A339" s="118" t="s">
        <v>388</v>
      </c>
      <c r="B339" s="118" t="s">
        <v>389</v>
      </c>
      <c r="C339" s="118" t="s">
        <v>159</v>
      </c>
      <c r="D339" s="118" t="s">
        <v>160</v>
      </c>
      <c r="E339" s="118" t="s">
        <v>331</v>
      </c>
      <c r="F339" s="118" t="s">
        <v>370</v>
      </c>
      <c r="G339" s="118" t="s">
        <v>734</v>
      </c>
      <c r="H339" s="118"/>
      <c r="I339" s="118">
        <v>320</v>
      </c>
      <c r="J339" s="118">
        <v>256</v>
      </c>
      <c r="K339" s="118"/>
      <c r="L339" s="130"/>
    </row>
    <row r="340" spans="1:12" hidden="1">
      <c r="A340" s="118" t="s">
        <v>388</v>
      </c>
      <c r="B340" s="118" t="s">
        <v>389</v>
      </c>
      <c r="C340" s="118" t="s">
        <v>159</v>
      </c>
      <c r="D340" s="118" t="s">
        <v>390</v>
      </c>
      <c r="E340" s="118" t="s">
        <v>409</v>
      </c>
      <c r="F340" s="118" t="s">
        <v>370</v>
      </c>
      <c r="G340" s="118" t="s">
        <v>734</v>
      </c>
      <c r="H340" s="118"/>
      <c r="I340" s="118">
        <v>480</v>
      </c>
      <c r="J340" s="118">
        <v>384</v>
      </c>
      <c r="K340" s="118"/>
      <c r="L340" s="130"/>
    </row>
    <row r="341" spans="1:12" hidden="1">
      <c r="A341" s="118" t="s">
        <v>388</v>
      </c>
      <c r="B341" s="118" t="s">
        <v>389</v>
      </c>
      <c r="C341" s="118" t="s">
        <v>159</v>
      </c>
      <c r="D341" s="118" t="s">
        <v>390</v>
      </c>
      <c r="E341" s="118" t="s">
        <v>410</v>
      </c>
      <c r="F341" s="118" t="s">
        <v>370</v>
      </c>
      <c r="G341" s="118" t="s">
        <v>734</v>
      </c>
      <c r="H341" s="118"/>
      <c r="I341" s="118">
        <v>630</v>
      </c>
      <c r="J341" s="118">
        <v>504</v>
      </c>
      <c r="K341" s="118"/>
      <c r="L341" s="130"/>
    </row>
    <row r="342" spans="1:12" hidden="1">
      <c r="A342" s="118" t="s">
        <v>388</v>
      </c>
      <c r="B342" s="118" t="s">
        <v>389</v>
      </c>
      <c r="C342" s="118" t="s">
        <v>159</v>
      </c>
      <c r="D342" s="118" t="s">
        <v>390</v>
      </c>
      <c r="E342" s="118" t="s">
        <v>411</v>
      </c>
      <c r="F342" s="118" t="s">
        <v>370</v>
      </c>
      <c r="G342" s="118" t="s">
        <v>734</v>
      </c>
      <c r="H342" s="118"/>
      <c r="I342" s="118">
        <v>690</v>
      </c>
      <c r="J342" s="118">
        <v>552</v>
      </c>
      <c r="K342" s="118"/>
      <c r="L342" s="130"/>
    </row>
    <row r="343" spans="1:12" hidden="1">
      <c r="A343" s="118" t="s">
        <v>388</v>
      </c>
      <c r="B343" s="118" t="s">
        <v>389</v>
      </c>
      <c r="C343" s="118" t="s">
        <v>159</v>
      </c>
      <c r="D343" s="118" t="s">
        <v>160</v>
      </c>
      <c r="E343" s="118" t="s">
        <v>195</v>
      </c>
      <c r="F343" s="118" t="s">
        <v>370</v>
      </c>
      <c r="G343" s="118" t="s">
        <v>734</v>
      </c>
      <c r="H343" s="118"/>
      <c r="I343" s="118">
        <v>210</v>
      </c>
      <c r="J343" s="118">
        <v>168</v>
      </c>
      <c r="K343" s="118"/>
      <c r="L343" s="130"/>
    </row>
    <row r="344" spans="1:12" hidden="1">
      <c r="A344" s="118" t="s">
        <v>388</v>
      </c>
      <c r="B344" s="118" t="s">
        <v>389</v>
      </c>
      <c r="C344" s="118" t="s">
        <v>159</v>
      </c>
      <c r="D344" s="118" t="s">
        <v>160</v>
      </c>
      <c r="E344" s="118" t="s">
        <v>197</v>
      </c>
      <c r="F344" s="118" t="s">
        <v>370</v>
      </c>
      <c r="G344" s="118" t="s">
        <v>734</v>
      </c>
      <c r="H344" s="118"/>
      <c r="I344" s="118">
        <v>530</v>
      </c>
      <c r="J344" s="118">
        <v>424</v>
      </c>
      <c r="K344" s="118"/>
      <c r="L344" s="130"/>
    </row>
    <row r="345" spans="1:12" hidden="1">
      <c r="A345" s="118" t="s">
        <v>388</v>
      </c>
      <c r="B345" s="118" t="s">
        <v>389</v>
      </c>
      <c r="C345" s="118" t="s">
        <v>159</v>
      </c>
      <c r="D345" s="118" t="s">
        <v>160</v>
      </c>
      <c r="E345" s="118" t="s">
        <v>412</v>
      </c>
      <c r="F345" s="118" t="s">
        <v>370</v>
      </c>
      <c r="G345" s="118" t="s">
        <v>734</v>
      </c>
      <c r="H345" s="118"/>
      <c r="I345" s="118">
        <v>160</v>
      </c>
      <c r="J345" s="118">
        <v>128</v>
      </c>
      <c r="K345" s="118"/>
      <c r="L345" s="130"/>
    </row>
    <row r="346" spans="1:12" hidden="1">
      <c r="A346" s="118" t="s">
        <v>388</v>
      </c>
      <c r="B346" s="118" t="s">
        <v>389</v>
      </c>
      <c r="C346" s="118" t="s">
        <v>159</v>
      </c>
      <c r="D346" s="118" t="s">
        <v>390</v>
      </c>
      <c r="E346" s="118" t="s">
        <v>413</v>
      </c>
      <c r="F346" s="118" t="s">
        <v>370</v>
      </c>
      <c r="G346" s="118" t="s">
        <v>734</v>
      </c>
      <c r="H346" s="118"/>
      <c r="I346" s="118">
        <v>740</v>
      </c>
      <c r="J346" s="118">
        <v>592</v>
      </c>
      <c r="K346" s="118"/>
      <c r="L346" s="130"/>
    </row>
    <row r="347" spans="1:12" hidden="1">
      <c r="A347" s="118" t="s">
        <v>388</v>
      </c>
      <c r="B347" s="118" t="s">
        <v>389</v>
      </c>
      <c r="C347" s="118" t="s">
        <v>159</v>
      </c>
      <c r="D347" s="118" t="s">
        <v>390</v>
      </c>
      <c r="E347" s="118" t="s">
        <v>414</v>
      </c>
      <c r="F347" s="118" t="s">
        <v>370</v>
      </c>
      <c r="G347" s="118" t="s">
        <v>734</v>
      </c>
      <c r="H347" s="118"/>
      <c r="I347" s="118">
        <v>740</v>
      </c>
      <c r="J347" s="118">
        <v>592</v>
      </c>
      <c r="K347" s="118"/>
      <c r="L347" s="130"/>
    </row>
    <row r="348" spans="1:12" hidden="1">
      <c r="A348" s="118" t="s">
        <v>388</v>
      </c>
      <c r="B348" s="118" t="s">
        <v>389</v>
      </c>
      <c r="C348" s="118" t="s">
        <v>159</v>
      </c>
      <c r="D348" s="118" t="s">
        <v>390</v>
      </c>
      <c r="E348" s="118" t="s">
        <v>415</v>
      </c>
      <c r="F348" s="118" t="s">
        <v>370</v>
      </c>
      <c r="G348" s="118" t="s">
        <v>734</v>
      </c>
      <c r="H348" s="118"/>
      <c r="I348" s="118">
        <v>790</v>
      </c>
      <c r="J348" s="118">
        <v>632</v>
      </c>
      <c r="K348" s="118"/>
      <c r="L348" s="130"/>
    </row>
    <row r="349" spans="1:12" hidden="1">
      <c r="A349" s="118" t="s">
        <v>388</v>
      </c>
      <c r="B349" s="118" t="s">
        <v>389</v>
      </c>
      <c r="C349" s="118" t="s">
        <v>159</v>
      </c>
      <c r="D349" s="118" t="s">
        <v>390</v>
      </c>
      <c r="E349" s="118" t="s">
        <v>416</v>
      </c>
      <c r="F349" s="118" t="s">
        <v>370</v>
      </c>
      <c r="G349" s="118" t="s">
        <v>734</v>
      </c>
      <c r="H349" s="118"/>
      <c r="I349" s="118">
        <v>690</v>
      </c>
      <c r="J349" s="118">
        <v>552</v>
      </c>
      <c r="K349" s="118"/>
      <c r="L349" s="130"/>
    </row>
    <row r="350" spans="1:12" hidden="1">
      <c r="A350" s="118" t="s">
        <v>388</v>
      </c>
      <c r="B350" s="118" t="s">
        <v>389</v>
      </c>
      <c r="C350" s="118" t="s">
        <v>159</v>
      </c>
      <c r="D350" s="118" t="s">
        <v>390</v>
      </c>
      <c r="E350" s="118" t="s">
        <v>417</v>
      </c>
      <c r="F350" s="118" t="s">
        <v>370</v>
      </c>
      <c r="G350" s="118" t="s">
        <v>734</v>
      </c>
      <c r="H350" s="118"/>
      <c r="I350" s="118">
        <v>690</v>
      </c>
      <c r="J350" s="118">
        <v>552</v>
      </c>
      <c r="K350" s="118"/>
      <c r="L350" s="130"/>
    </row>
    <row r="351" spans="1:12" hidden="1">
      <c r="A351" s="118" t="s">
        <v>388</v>
      </c>
      <c r="B351" s="118" t="s">
        <v>389</v>
      </c>
      <c r="C351" s="118" t="s">
        <v>159</v>
      </c>
      <c r="D351" s="118" t="s">
        <v>169</v>
      </c>
      <c r="E351" s="118" t="s">
        <v>418</v>
      </c>
      <c r="F351" s="118" t="s">
        <v>370</v>
      </c>
      <c r="G351" s="118" t="s">
        <v>734</v>
      </c>
      <c r="H351" s="118"/>
      <c r="I351" s="118">
        <v>630</v>
      </c>
      <c r="J351" s="118">
        <v>504</v>
      </c>
      <c r="K351" s="118"/>
      <c r="L351" s="130"/>
    </row>
    <row r="352" spans="1:12" hidden="1">
      <c r="A352" s="118" t="s">
        <v>388</v>
      </c>
      <c r="B352" s="118" t="s">
        <v>389</v>
      </c>
      <c r="C352" s="118" t="s">
        <v>159</v>
      </c>
      <c r="D352" s="118" t="s">
        <v>160</v>
      </c>
      <c r="E352" s="118" t="s">
        <v>200</v>
      </c>
      <c r="F352" s="118" t="s">
        <v>370</v>
      </c>
      <c r="G352" s="118" t="s">
        <v>734</v>
      </c>
      <c r="H352" s="118"/>
      <c r="I352" s="118">
        <v>370</v>
      </c>
      <c r="J352" s="118">
        <v>296</v>
      </c>
      <c r="K352" s="118"/>
      <c r="L352" s="130"/>
    </row>
    <row r="353" spans="1:12" hidden="1">
      <c r="A353" s="118" t="s">
        <v>388</v>
      </c>
      <c r="B353" s="118" t="s">
        <v>389</v>
      </c>
      <c r="C353" s="118" t="s">
        <v>159</v>
      </c>
      <c r="D353" s="118" t="s">
        <v>160</v>
      </c>
      <c r="E353" s="118" t="s">
        <v>201</v>
      </c>
      <c r="F353" s="118" t="s">
        <v>370</v>
      </c>
      <c r="G353" s="118" t="s">
        <v>734</v>
      </c>
      <c r="H353" s="118"/>
      <c r="I353" s="118">
        <v>580</v>
      </c>
      <c r="J353" s="118">
        <v>464</v>
      </c>
      <c r="K353" s="118"/>
      <c r="L353" s="130"/>
    </row>
    <row r="354" spans="1:12" hidden="1">
      <c r="A354" s="118" t="s">
        <v>388</v>
      </c>
      <c r="B354" s="118" t="s">
        <v>389</v>
      </c>
      <c r="C354" s="118" t="s">
        <v>159</v>
      </c>
      <c r="D354" s="118" t="s">
        <v>160</v>
      </c>
      <c r="E354" s="118" t="s">
        <v>419</v>
      </c>
      <c r="F354" s="118" t="s">
        <v>370</v>
      </c>
      <c r="G354" s="118" t="s">
        <v>734</v>
      </c>
      <c r="H354" s="118"/>
      <c r="I354" s="118">
        <v>800</v>
      </c>
      <c r="J354" s="118">
        <v>640</v>
      </c>
      <c r="K354" s="118"/>
      <c r="L354" s="130"/>
    </row>
    <row r="355" spans="1:12" hidden="1">
      <c r="A355" s="118" t="s">
        <v>388</v>
      </c>
      <c r="B355" s="118" t="s">
        <v>389</v>
      </c>
      <c r="C355" s="118" t="s">
        <v>159</v>
      </c>
      <c r="D355" s="118" t="s">
        <v>160</v>
      </c>
      <c r="E355" s="118" t="s">
        <v>383</v>
      </c>
      <c r="F355" s="118" t="s">
        <v>370</v>
      </c>
      <c r="G355" s="118" t="s">
        <v>734</v>
      </c>
      <c r="H355" s="118"/>
      <c r="I355" s="118">
        <v>480</v>
      </c>
      <c r="J355" s="118">
        <v>384</v>
      </c>
      <c r="K355" s="118"/>
      <c r="L355" s="130"/>
    </row>
    <row r="356" spans="1:12" hidden="1">
      <c r="A356" s="118" t="s">
        <v>388</v>
      </c>
      <c r="B356" s="118" t="s">
        <v>389</v>
      </c>
      <c r="C356" s="118" t="s">
        <v>159</v>
      </c>
      <c r="D356" s="118" t="s">
        <v>390</v>
      </c>
      <c r="E356" s="118" t="s">
        <v>420</v>
      </c>
      <c r="F356" s="118" t="s">
        <v>370</v>
      </c>
      <c r="G356" s="118" t="s">
        <v>734</v>
      </c>
      <c r="H356" s="118"/>
      <c r="I356" s="118">
        <v>630</v>
      </c>
      <c r="J356" s="118">
        <v>504</v>
      </c>
      <c r="K356" s="118"/>
      <c r="L356" s="130"/>
    </row>
    <row r="357" spans="1:12" hidden="1">
      <c r="A357" s="118" t="s">
        <v>388</v>
      </c>
      <c r="B357" s="118" t="s">
        <v>389</v>
      </c>
      <c r="C357" s="118" t="s">
        <v>159</v>
      </c>
      <c r="D357" s="118" t="s">
        <v>390</v>
      </c>
      <c r="E357" s="118" t="s">
        <v>421</v>
      </c>
      <c r="F357" s="118" t="s">
        <v>370</v>
      </c>
      <c r="G357" s="118" t="s">
        <v>734</v>
      </c>
      <c r="H357" s="118"/>
      <c r="I357" s="118">
        <v>790</v>
      </c>
      <c r="J357" s="118">
        <v>632</v>
      </c>
      <c r="K357" s="118"/>
      <c r="L357" s="130"/>
    </row>
    <row r="358" spans="1:12" hidden="1">
      <c r="A358" s="118" t="s">
        <v>388</v>
      </c>
      <c r="B358" s="118" t="s">
        <v>389</v>
      </c>
      <c r="C358" s="118" t="s">
        <v>159</v>
      </c>
      <c r="D358" s="118" t="s">
        <v>206</v>
      </c>
      <c r="E358" s="118" t="s">
        <v>207</v>
      </c>
      <c r="F358" s="118" t="s">
        <v>370</v>
      </c>
      <c r="G358" s="118" t="s">
        <v>734</v>
      </c>
      <c r="H358" s="118"/>
      <c r="I358" s="118">
        <v>420</v>
      </c>
      <c r="J358" s="118">
        <v>336</v>
      </c>
      <c r="K358" s="118"/>
      <c r="L358" s="130"/>
    </row>
    <row r="359" spans="1:12" hidden="1">
      <c r="A359" s="118" t="s">
        <v>388</v>
      </c>
      <c r="B359" s="118" t="s">
        <v>389</v>
      </c>
      <c r="C359" s="118" t="s">
        <v>159</v>
      </c>
      <c r="D359" s="118" t="s">
        <v>206</v>
      </c>
      <c r="E359" s="118" t="s">
        <v>356</v>
      </c>
      <c r="F359" s="118" t="s">
        <v>370</v>
      </c>
      <c r="G359" s="118" t="s">
        <v>734</v>
      </c>
      <c r="H359" s="118"/>
      <c r="I359" s="118">
        <v>480</v>
      </c>
      <c r="J359" s="118">
        <v>384</v>
      </c>
      <c r="K359" s="118"/>
      <c r="L359" s="130"/>
    </row>
    <row r="360" spans="1:12" hidden="1">
      <c r="A360" s="118" t="s">
        <v>388</v>
      </c>
      <c r="B360" s="118" t="s">
        <v>389</v>
      </c>
      <c r="C360" s="118" t="s">
        <v>159</v>
      </c>
      <c r="D360" s="118" t="s">
        <v>206</v>
      </c>
      <c r="E360" s="118" t="s">
        <v>208</v>
      </c>
      <c r="F360" s="118" t="s">
        <v>370</v>
      </c>
      <c r="G360" s="118" t="s">
        <v>734</v>
      </c>
      <c r="H360" s="118"/>
      <c r="I360" s="118">
        <v>420</v>
      </c>
      <c r="J360" s="118">
        <v>336</v>
      </c>
      <c r="K360" s="118"/>
      <c r="L360" s="130"/>
    </row>
    <row r="361" spans="1:12" hidden="1">
      <c r="A361" s="118" t="s">
        <v>388</v>
      </c>
      <c r="B361" s="118" t="s">
        <v>389</v>
      </c>
      <c r="C361" s="118" t="s">
        <v>159</v>
      </c>
      <c r="D361" s="118" t="s">
        <v>390</v>
      </c>
      <c r="E361" s="118" t="s">
        <v>422</v>
      </c>
      <c r="F361" s="118" t="s">
        <v>370</v>
      </c>
      <c r="G361" s="118" t="s">
        <v>734</v>
      </c>
      <c r="H361" s="118"/>
      <c r="I361" s="118">
        <v>790</v>
      </c>
      <c r="J361" s="118">
        <v>632</v>
      </c>
      <c r="K361" s="118"/>
      <c r="L361" s="130"/>
    </row>
    <row r="362" spans="1:12" hidden="1">
      <c r="A362" s="118" t="s">
        <v>388</v>
      </c>
      <c r="B362" s="118" t="s">
        <v>389</v>
      </c>
      <c r="C362" s="118" t="s">
        <v>159</v>
      </c>
      <c r="D362" s="118" t="s">
        <v>390</v>
      </c>
      <c r="E362" s="118" t="s">
        <v>423</v>
      </c>
      <c r="F362" s="118" t="s">
        <v>370</v>
      </c>
      <c r="G362" s="118" t="s">
        <v>734</v>
      </c>
      <c r="H362" s="118"/>
      <c r="I362" s="118">
        <v>1160</v>
      </c>
      <c r="J362" s="118">
        <v>928</v>
      </c>
      <c r="K362" s="118"/>
      <c r="L362" s="130"/>
    </row>
    <row r="363" spans="1:12" hidden="1">
      <c r="A363" s="118" t="s">
        <v>388</v>
      </c>
      <c r="B363" s="118" t="s">
        <v>389</v>
      </c>
      <c r="C363" s="118" t="s">
        <v>159</v>
      </c>
      <c r="D363" s="118" t="s">
        <v>424</v>
      </c>
      <c r="E363" s="118" t="s">
        <v>425</v>
      </c>
      <c r="F363" s="118" t="s">
        <v>370</v>
      </c>
      <c r="G363" s="118" t="s">
        <v>734</v>
      </c>
      <c r="H363" s="118"/>
      <c r="I363" s="118">
        <v>150</v>
      </c>
      <c r="J363" s="118">
        <v>120</v>
      </c>
      <c r="K363" s="118"/>
      <c r="L363" s="130"/>
    </row>
    <row r="364" spans="1:12" hidden="1">
      <c r="A364" s="118" t="s">
        <v>388</v>
      </c>
      <c r="B364" s="118" t="s">
        <v>389</v>
      </c>
      <c r="C364" s="118" t="s">
        <v>159</v>
      </c>
      <c r="D364" s="118" t="s">
        <v>206</v>
      </c>
      <c r="E364" s="118" t="s">
        <v>426</v>
      </c>
      <c r="F364" s="118" t="s">
        <v>370</v>
      </c>
      <c r="G364" s="118" t="s">
        <v>734</v>
      </c>
      <c r="H364" s="118"/>
      <c r="I364" s="118">
        <v>530</v>
      </c>
      <c r="J364" s="118">
        <v>424</v>
      </c>
      <c r="K364" s="118"/>
      <c r="L364" s="130"/>
    </row>
    <row r="365" spans="1:12" hidden="1">
      <c r="A365" s="118" t="s">
        <v>388</v>
      </c>
      <c r="B365" s="118" t="s">
        <v>389</v>
      </c>
      <c r="C365" s="118" t="s">
        <v>159</v>
      </c>
      <c r="D365" s="118" t="s">
        <v>160</v>
      </c>
      <c r="E365" s="118" t="s">
        <v>297</v>
      </c>
      <c r="F365" s="118" t="s">
        <v>370</v>
      </c>
      <c r="G365" s="118" t="s">
        <v>734</v>
      </c>
      <c r="H365" s="118"/>
      <c r="I365" s="118">
        <v>160</v>
      </c>
      <c r="J365" s="118">
        <v>128</v>
      </c>
      <c r="K365" s="118"/>
      <c r="L365" s="130"/>
    </row>
    <row r="366" spans="1:12" hidden="1">
      <c r="A366" s="118" t="s">
        <v>388</v>
      </c>
      <c r="B366" s="118" t="s">
        <v>389</v>
      </c>
      <c r="C366" s="118" t="s">
        <v>159</v>
      </c>
      <c r="D366" s="118" t="s">
        <v>160</v>
      </c>
      <c r="E366" s="118" t="s">
        <v>427</v>
      </c>
      <c r="F366" s="118" t="s">
        <v>370</v>
      </c>
      <c r="G366" s="118" t="s">
        <v>734</v>
      </c>
      <c r="H366" s="118"/>
      <c r="I366" s="118">
        <v>320</v>
      </c>
      <c r="J366" s="118">
        <v>256</v>
      </c>
      <c r="K366" s="118"/>
      <c r="L366" s="130"/>
    </row>
    <row r="367" spans="1:12" hidden="1">
      <c r="A367" s="118" t="s">
        <v>388</v>
      </c>
      <c r="B367" s="118" t="s">
        <v>389</v>
      </c>
      <c r="C367" s="118" t="s">
        <v>159</v>
      </c>
      <c r="D367" s="118" t="s">
        <v>160</v>
      </c>
      <c r="E367" s="118" t="s">
        <v>212</v>
      </c>
      <c r="F367" s="118" t="s">
        <v>370</v>
      </c>
      <c r="G367" s="118" t="s">
        <v>734</v>
      </c>
      <c r="H367" s="118"/>
      <c r="I367" s="118">
        <v>1050</v>
      </c>
      <c r="J367" s="118">
        <v>840</v>
      </c>
      <c r="K367" s="118"/>
      <c r="L367" s="130"/>
    </row>
    <row r="368" spans="1:12" hidden="1">
      <c r="A368" s="118" t="s">
        <v>388</v>
      </c>
      <c r="B368" s="118" t="s">
        <v>389</v>
      </c>
      <c r="C368" s="118" t="s">
        <v>159</v>
      </c>
      <c r="D368" s="118" t="s">
        <v>160</v>
      </c>
      <c r="E368" s="118" t="s">
        <v>213</v>
      </c>
      <c r="F368" s="118" t="s">
        <v>370</v>
      </c>
      <c r="G368" s="118" t="s">
        <v>734</v>
      </c>
      <c r="H368" s="118"/>
      <c r="I368" s="118">
        <v>530</v>
      </c>
      <c r="J368" s="118">
        <v>424</v>
      </c>
      <c r="K368" s="118"/>
      <c r="L368" s="130"/>
    </row>
    <row r="369" spans="1:12" hidden="1">
      <c r="A369" s="118" t="s">
        <v>388</v>
      </c>
      <c r="B369" s="118" t="s">
        <v>389</v>
      </c>
      <c r="C369" s="118" t="s">
        <v>159</v>
      </c>
      <c r="D369" s="118" t="s">
        <v>428</v>
      </c>
      <c r="E369" s="118" t="s">
        <v>428</v>
      </c>
      <c r="F369" s="118" t="s">
        <v>370</v>
      </c>
      <c r="G369" s="118" t="s">
        <v>734</v>
      </c>
      <c r="H369" s="118"/>
      <c r="I369" s="118">
        <v>580</v>
      </c>
      <c r="J369" s="118">
        <v>464</v>
      </c>
      <c r="K369" s="118"/>
      <c r="L369" s="130"/>
    </row>
    <row r="370" spans="1:12" hidden="1">
      <c r="A370" s="118" t="s">
        <v>388</v>
      </c>
      <c r="B370" s="118" t="s">
        <v>389</v>
      </c>
      <c r="C370" s="118" t="s">
        <v>159</v>
      </c>
      <c r="D370" s="118" t="s">
        <v>390</v>
      </c>
      <c r="E370" s="118" t="s">
        <v>429</v>
      </c>
      <c r="F370" s="118" t="s">
        <v>370</v>
      </c>
      <c r="G370" s="118" t="s">
        <v>734</v>
      </c>
      <c r="H370" s="118"/>
      <c r="I370" s="118">
        <v>790</v>
      </c>
      <c r="J370" s="118">
        <v>632</v>
      </c>
      <c r="K370" s="118"/>
      <c r="L370" s="130"/>
    </row>
    <row r="371" spans="1:12" hidden="1">
      <c r="A371" s="118" t="s">
        <v>388</v>
      </c>
      <c r="B371" s="118" t="s">
        <v>389</v>
      </c>
      <c r="C371" s="118" t="s">
        <v>159</v>
      </c>
      <c r="D371" s="118" t="s">
        <v>169</v>
      </c>
      <c r="E371" s="118" t="s">
        <v>430</v>
      </c>
      <c r="F371" s="118" t="s">
        <v>370</v>
      </c>
      <c r="G371" s="118" t="s">
        <v>734</v>
      </c>
      <c r="H371" s="118"/>
      <c r="I371" s="118">
        <v>530</v>
      </c>
      <c r="J371" s="118">
        <v>424</v>
      </c>
      <c r="K371" s="118"/>
      <c r="L371" s="130"/>
    </row>
    <row r="372" spans="1:12" hidden="1">
      <c r="A372" s="118" t="s">
        <v>388</v>
      </c>
      <c r="B372" s="118" t="s">
        <v>389</v>
      </c>
      <c r="C372" s="118" t="s">
        <v>159</v>
      </c>
      <c r="D372" s="118" t="s">
        <v>165</v>
      </c>
      <c r="E372" s="118" t="s">
        <v>216</v>
      </c>
      <c r="F372" s="118" t="s">
        <v>370</v>
      </c>
      <c r="G372" s="118" t="s">
        <v>734</v>
      </c>
      <c r="H372" s="118"/>
      <c r="I372" s="118">
        <v>400</v>
      </c>
      <c r="J372" s="118">
        <v>320</v>
      </c>
      <c r="K372" s="118"/>
      <c r="L372" s="130"/>
    </row>
    <row r="373" spans="1:12" hidden="1">
      <c r="A373" s="118" t="s">
        <v>388</v>
      </c>
      <c r="B373" s="118" t="s">
        <v>389</v>
      </c>
      <c r="C373" s="118" t="s">
        <v>159</v>
      </c>
      <c r="D373" s="118" t="s">
        <v>165</v>
      </c>
      <c r="E373" s="118" t="s">
        <v>431</v>
      </c>
      <c r="F373" s="118" t="s">
        <v>370</v>
      </c>
      <c r="G373" s="118" t="s">
        <v>734</v>
      </c>
      <c r="H373" s="118"/>
      <c r="I373" s="118">
        <v>400</v>
      </c>
      <c r="J373" s="118">
        <v>320</v>
      </c>
      <c r="K373" s="118"/>
      <c r="L373" s="130"/>
    </row>
    <row r="374" spans="1:12" hidden="1">
      <c r="A374" s="118" t="s">
        <v>388</v>
      </c>
      <c r="B374" s="118" t="s">
        <v>389</v>
      </c>
      <c r="C374" s="118" t="s">
        <v>159</v>
      </c>
      <c r="D374" s="118" t="s">
        <v>390</v>
      </c>
      <c r="E374" s="118" t="s">
        <v>432</v>
      </c>
      <c r="F374" s="118" t="s">
        <v>370</v>
      </c>
      <c r="G374" s="118" t="s">
        <v>734</v>
      </c>
      <c r="H374" s="118"/>
      <c r="I374" s="118">
        <v>740</v>
      </c>
      <c r="J374" s="118">
        <v>592</v>
      </c>
      <c r="K374" s="118"/>
      <c r="L374" s="130"/>
    </row>
    <row r="375" spans="1:12" hidden="1">
      <c r="A375" s="118" t="s">
        <v>388</v>
      </c>
      <c r="B375" s="118" t="s">
        <v>389</v>
      </c>
      <c r="C375" s="118" t="s">
        <v>159</v>
      </c>
      <c r="D375" s="118" t="s">
        <v>206</v>
      </c>
      <c r="E375" s="118" t="s">
        <v>433</v>
      </c>
      <c r="F375" s="118" t="s">
        <v>370</v>
      </c>
      <c r="G375" s="118" t="s">
        <v>734</v>
      </c>
      <c r="H375" s="118"/>
      <c r="I375" s="118">
        <v>840</v>
      </c>
      <c r="J375" s="118">
        <v>672</v>
      </c>
      <c r="K375" s="118"/>
      <c r="L375" s="130"/>
    </row>
    <row r="376" spans="1:12" hidden="1">
      <c r="A376" s="118" t="s">
        <v>388</v>
      </c>
      <c r="B376" s="118" t="s">
        <v>389</v>
      </c>
      <c r="C376" s="118" t="s">
        <v>159</v>
      </c>
      <c r="D376" s="118" t="s">
        <v>390</v>
      </c>
      <c r="E376" s="118" t="s">
        <v>434</v>
      </c>
      <c r="F376" s="118" t="s">
        <v>370</v>
      </c>
      <c r="G376" s="118" t="s">
        <v>734</v>
      </c>
      <c r="H376" s="118"/>
      <c r="I376" s="118">
        <v>1000</v>
      </c>
      <c r="J376" s="118">
        <v>800</v>
      </c>
      <c r="K376" s="118"/>
      <c r="L376" s="130"/>
    </row>
    <row r="377" spans="1:12" hidden="1">
      <c r="A377" s="118" t="s">
        <v>388</v>
      </c>
      <c r="B377" s="118" t="s">
        <v>389</v>
      </c>
      <c r="C377" s="118" t="s">
        <v>159</v>
      </c>
      <c r="D377" s="118" t="s">
        <v>390</v>
      </c>
      <c r="E377" s="118" t="s">
        <v>435</v>
      </c>
      <c r="F377" s="118" t="s">
        <v>370</v>
      </c>
      <c r="G377" s="118" t="s">
        <v>734</v>
      </c>
      <c r="H377" s="118"/>
      <c r="I377" s="118">
        <v>530</v>
      </c>
      <c r="J377" s="118">
        <v>424</v>
      </c>
      <c r="K377" s="118"/>
      <c r="L377" s="130"/>
    </row>
    <row r="378" spans="1:12" hidden="1">
      <c r="A378" s="118" t="s">
        <v>388</v>
      </c>
      <c r="B378" s="118" t="s">
        <v>389</v>
      </c>
      <c r="C378" s="118" t="s">
        <v>159</v>
      </c>
      <c r="D378" s="118" t="s">
        <v>390</v>
      </c>
      <c r="E378" s="118" t="s">
        <v>436</v>
      </c>
      <c r="F378" s="118" t="s">
        <v>370</v>
      </c>
      <c r="G378" s="118" t="s">
        <v>734</v>
      </c>
      <c r="H378" s="118"/>
      <c r="I378" s="118">
        <v>900</v>
      </c>
      <c r="J378" s="118">
        <v>720</v>
      </c>
      <c r="K378" s="118"/>
      <c r="L378" s="130"/>
    </row>
    <row r="379" spans="1:12" hidden="1">
      <c r="A379" s="118" t="s">
        <v>388</v>
      </c>
      <c r="B379" s="118" t="s">
        <v>389</v>
      </c>
      <c r="C379" s="118" t="s">
        <v>159</v>
      </c>
      <c r="D379" s="118" t="s">
        <v>390</v>
      </c>
      <c r="E379" s="118" t="s">
        <v>437</v>
      </c>
      <c r="F379" s="118" t="s">
        <v>370</v>
      </c>
      <c r="G379" s="118" t="s">
        <v>734</v>
      </c>
      <c r="H379" s="118"/>
      <c r="I379" s="118">
        <v>790</v>
      </c>
      <c r="J379" s="118">
        <v>632</v>
      </c>
      <c r="K379" s="118"/>
      <c r="L379" s="130"/>
    </row>
    <row r="380" spans="1:12" hidden="1">
      <c r="A380" s="118" t="s">
        <v>388</v>
      </c>
      <c r="B380" s="118" t="s">
        <v>389</v>
      </c>
      <c r="C380" s="118" t="s">
        <v>159</v>
      </c>
      <c r="D380" s="118" t="s">
        <v>390</v>
      </c>
      <c r="E380" s="118" t="s">
        <v>438</v>
      </c>
      <c r="F380" s="118" t="s">
        <v>370</v>
      </c>
      <c r="G380" s="118" t="s">
        <v>734</v>
      </c>
      <c r="H380" s="118"/>
      <c r="I380" s="118">
        <v>690</v>
      </c>
      <c r="J380" s="118">
        <v>552</v>
      </c>
      <c r="K380" s="118"/>
      <c r="L380" s="130"/>
    </row>
    <row r="381" spans="1:12" hidden="1">
      <c r="A381" s="118" t="s">
        <v>388</v>
      </c>
      <c r="B381" s="118" t="s">
        <v>389</v>
      </c>
      <c r="C381" s="118" t="s">
        <v>159</v>
      </c>
      <c r="D381" s="118" t="s">
        <v>160</v>
      </c>
      <c r="E381" s="118" t="s">
        <v>384</v>
      </c>
      <c r="F381" s="118" t="s">
        <v>370</v>
      </c>
      <c r="G381" s="118" t="s">
        <v>734</v>
      </c>
      <c r="H381" s="118"/>
      <c r="I381" s="118">
        <v>580</v>
      </c>
      <c r="J381" s="118">
        <v>464</v>
      </c>
      <c r="K381" s="118"/>
      <c r="L381" s="130"/>
    </row>
    <row r="382" spans="1:12" hidden="1">
      <c r="A382" s="118" t="s">
        <v>388</v>
      </c>
      <c r="B382" s="118" t="s">
        <v>389</v>
      </c>
      <c r="C382" s="118" t="s">
        <v>159</v>
      </c>
      <c r="D382" s="118" t="s">
        <v>160</v>
      </c>
      <c r="E382" s="118" t="s">
        <v>339</v>
      </c>
      <c r="F382" s="118" t="s">
        <v>370</v>
      </c>
      <c r="G382" s="118" t="s">
        <v>734</v>
      </c>
      <c r="H382" s="118"/>
      <c r="I382" s="118">
        <v>160</v>
      </c>
      <c r="J382" s="118">
        <v>128</v>
      </c>
      <c r="K382" s="118"/>
      <c r="L382" s="130"/>
    </row>
    <row r="383" spans="1:12" hidden="1">
      <c r="A383" s="118" t="s">
        <v>388</v>
      </c>
      <c r="B383" s="118" t="s">
        <v>389</v>
      </c>
      <c r="C383" s="118" t="s">
        <v>159</v>
      </c>
      <c r="D383" s="118" t="s">
        <v>160</v>
      </c>
      <c r="E383" s="118" t="s">
        <v>221</v>
      </c>
      <c r="F383" s="118" t="s">
        <v>370</v>
      </c>
      <c r="G383" s="118" t="s">
        <v>734</v>
      </c>
      <c r="H383" s="118"/>
      <c r="I383" s="118">
        <v>600</v>
      </c>
      <c r="J383" s="118">
        <v>480</v>
      </c>
      <c r="K383" s="118"/>
      <c r="L383" s="130"/>
    </row>
    <row r="384" spans="1:12" hidden="1">
      <c r="A384" s="118" t="s">
        <v>388</v>
      </c>
      <c r="B384" s="118" t="s">
        <v>389</v>
      </c>
      <c r="C384" s="118" t="s">
        <v>159</v>
      </c>
      <c r="D384" s="118" t="s">
        <v>390</v>
      </c>
      <c r="E384" s="118" t="s">
        <v>439</v>
      </c>
      <c r="F384" s="118" t="s">
        <v>370</v>
      </c>
      <c r="G384" s="118" t="s">
        <v>734</v>
      </c>
      <c r="H384" s="118"/>
      <c r="I384" s="118">
        <v>740</v>
      </c>
      <c r="J384" s="118">
        <v>592</v>
      </c>
      <c r="K384" s="118"/>
      <c r="L384" s="130"/>
    </row>
    <row r="385" spans="1:12" hidden="1">
      <c r="A385" s="118" t="s">
        <v>388</v>
      </c>
      <c r="B385" s="118" t="s">
        <v>389</v>
      </c>
      <c r="C385" s="118" t="s">
        <v>159</v>
      </c>
      <c r="D385" s="118" t="s">
        <v>390</v>
      </c>
      <c r="E385" s="118" t="s">
        <v>440</v>
      </c>
      <c r="F385" s="118" t="s">
        <v>370</v>
      </c>
      <c r="G385" s="118" t="s">
        <v>734</v>
      </c>
      <c r="H385" s="118"/>
      <c r="I385" s="118">
        <v>740</v>
      </c>
      <c r="J385" s="118">
        <v>592</v>
      </c>
      <c r="K385" s="118"/>
      <c r="L385" s="130"/>
    </row>
    <row r="386" spans="1:12" hidden="1">
      <c r="A386" s="118" t="s">
        <v>388</v>
      </c>
      <c r="B386" s="118" t="s">
        <v>389</v>
      </c>
      <c r="C386" s="118" t="s">
        <v>159</v>
      </c>
      <c r="D386" s="118" t="s">
        <v>169</v>
      </c>
      <c r="E386" s="118" t="s">
        <v>441</v>
      </c>
      <c r="F386" s="118" t="s">
        <v>370</v>
      </c>
      <c r="G386" s="118" t="s">
        <v>734</v>
      </c>
      <c r="H386" s="118"/>
      <c r="I386" s="118">
        <v>500</v>
      </c>
      <c r="J386" s="118">
        <v>400</v>
      </c>
      <c r="K386" s="118"/>
      <c r="L386" s="130"/>
    </row>
    <row r="387" spans="1:12" hidden="1">
      <c r="A387" s="118" t="s">
        <v>388</v>
      </c>
      <c r="B387" s="118" t="s">
        <v>389</v>
      </c>
      <c r="C387" s="118" t="s">
        <v>159</v>
      </c>
      <c r="D387" s="118" t="s">
        <v>390</v>
      </c>
      <c r="E387" s="118" t="s">
        <v>442</v>
      </c>
      <c r="F387" s="118" t="s">
        <v>370</v>
      </c>
      <c r="G387" s="118" t="s">
        <v>734</v>
      </c>
      <c r="H387" s="118"/>
      <c r="I387" s="118">
        <v>630</v>
      </c>
      <c r="J387" s="118">
        <v>504</v>
      </c>
      <c r="K387" s="118"/>
      <c r="L387" s="130"/>
    </row>
    <row r="388" spans="1:12" hidden="1">
      <c r="A388" s="118" t="s">
        <v>388</v>
      </c>
      <c r="B388" s="118" t="s">
        <v>389</v>
      </c>
      <c r="C388" s="118" t="s">
        <v>159</v>
      </c>
      <c r="D388" s="118" t="s">
        <v>390</v>
      </c>
      <c r="E388" s="118" t="s">
        <v>443</v>
      </c>
      <c r="F388" s="118" t="s">
        <v>370</v>
      </c>
      <c r="G388" s="118" t="s">
        <v>734</v>
      </c>
      <c r="H388" s="118"/>
      <c r="I388" s="118">
        <v>1000</v>
      </c>
      <c r="J388" s="118">
        <v>800</v>
      </c>
      <c r="K388" s="118"/>
      <c r="L388" s="130"/>
    </row>
    <row r="389" spans="1:12" hidden="1">
      <c r="A389" s="118" t="s">
        <v>388</v>
      </c>
      <c r="B389" s="118" t="s">
        <v>389</v>
      </c>
      <c r="C389" s="118" t="s">
        <v>159</v>
      </c>
      <c r="D389" s="118" t="s">
        <v>169</v>
      </c>
      <c r="E389" s="118" t="s">
        <v>222</v>
      </c>
      <c r="F389" s="118" t="s">
        <v>370</v>
      </c>
      <c r="G389" s="118" t="s">
        <v>734</v>
      </c>
      <c r="H389" s="118"/>
      <c r="I389" s="118">
        <v>900</v>
      </c>
      <c r="J389" s="118">
        <v>720</v>
      </c>
      <c r="K389" s="118"/>
      <c r="L389" s="130"/>
    </row>
    <row r="390" spans="1:12" hidden="1">
      <c r="A390" s="118" t="s">
        <v>388</v>
      </c>
      <c r="B390" s="118" t="s">
        <v>389</v>
      </c>
      <c r="C390" s="118" t="s">
        <v>159</v>
      </c>
      <c r="D390" s="118" t="s">
        <v>169</v>
      </c>
      <c r="E390" s="118" t="s">
        <v>223</v>
      </c>
      <c r="F390" s="118" t="s">
        <v>370</v>
      </c>
      <c r="G390" s="118" t="s">
        <v>734</v>
      </c>
      <c r="H390" s="118"/>
      <c r="I390" s="118">
        <v>580</v>
      </c>
      <c r="J390" s="118">
        <v>464</v>
      </c>
      <c r="K390" s="118"/>
      <c r="L390" s="130"/>
    </row>
    <row r="391" spans="1:12" hidden="1">
      <c r="A391" s="118" t="s">
        <v>388</v>
      </c>
      <c r="B391" s="118" t="s">
        <v>389</v>
      </c>
      <c r="C391" s="118" t="s">
        <v>159</v>
      </c>
      <c r="D391" s="118" t="s">
        <v>169</v>
      </c>
      <c r="E391" s="118" t="s">
        <v>224</v>
      </c>
      <c r="F391" s="118" t="s">
        <v>370</v>
      </c>
      <c r="G391" s="118" t="s">
        <v>734</v>
      </c>
      <c r="H391" s="118"/>
      <c r="I391" s="118">
        <v>480</v>
      </c>
      <c r="J391" s="118">
        <v>384</v>
      </c>
      <c r="K391" s="118"/>
      <c r="L391" s="130"/>
    </row>
    <row r="392" spans="1:12" hidden="1">
      <c r="A392" s="118" t="s">
        <v>388</v>
      </c>
      <c r="B392" s="118" t="s">
        <v>389</v>
      </c>
      <c r="C392" s="118" t="s">
        <v>159</v>
      </c>
      <c r="D392" s="118" t="s">
        <v>206</v>
      </c>
      <c r="E392" s="118" t="s">
        <v>320</v>
      </c>
      <c r="F392" s="118" t="s">
        <v>370</v>
      </c>
      <c r="G392" s="118" t="s">
        <v>734</v>
      </c>
      <c r="H392" s="118"/>
      <c r="I392" s="118">
        <v>160</v>
      </c>
      <c r="J392" s="118">
        <v>128</v>
      </c>
      <c r="K392" s="118"/>
      <c r="L392" s="130"/>
    </row>
    <row r="393" spans="1:12" hidden="1">
      <c r="A393" s="118" t="s">
        <v>388</v>
      </c>
      <c r="B393" s="118" t="s">
        <v>389</v>
      </c>
      <c r="C393" s="118" t="s">
        <v>159</v>
      </c>
      <c r="D393" s="118" t="s">
        <v>169</v>
      </c>
      <c r="E393" s="118" t="s">
        <v>444</v>
      </c>
      <c r="F393" s="118" t="s">
        <v>370</v>
      </c>
      <c r="G393" s="118" t="s">
        <v>734</v>
      </c>
      <c r="H393" s="118"/>
      <c r="I393" s="118">
        <v>580</v>
      </c>
      <c r="J393" s="118">
        <v>464</v>
      </c>
      <c r="K393" s="118"/>
      <c r="L393" s="130"/>
    </row>
    <row r="394" spans="1:12" hidden="1">
      <c r="A394" s="118" t="s">
        <v>388</v>
      </c>
      <c r="B394" s="118" t="s">
        <v>389</v>
      </c>
      <c r="C394" s="118" t="s">
        <v>159</v>
      </c>
      <c r="D394" s="118" t="s">
        <v>206</v>
      </c>
      <c r="E394" s="118" t="s">
        <v>226</v>
      </c>
      <c r="F394" s="118" t="s">
        <v>370</v>
      </c>
      <c r="G394" s="118" t="s">
        <v>734</v>
      </c>
      <c r="H394" s="118"/>
      <c r="I394" s="118">
        <v>160</v>
      </c>
      <c r="J394" s="118">
        <v>128</v>
      </c>
      <c r="K394" s="118"/>
      <c r="L394" s="130"/>
    </row>
    <row r="395" spans="1:12" hidden="1">
      <c r="A395" s="118" t="s">
        <v>388</v>
      </c>
      <c r="B395" s="118" t="s">
        <v>389</v>
      </c>
      <c r="C395" s="118" t="s">
        <v>159</v>
      </c>
      <c r="D395" s="118" t="s">
        <v>169</v>
      </c>
      <c r="E395" s="118" t="s">
        <v>445</v>
      </c>
      <c r="F395" s="118" t="s">
        <v>370</v>
      </c>
      <c r="G395" s="118" t="s">
        <v>734</v>
      </c>
      <c r="H395" s="118"/>
      <c r="I395" s="118">
        <v>370</v>
      </c>
      <c r="J395" s="118">
        <v>296</v>
      </c>
      <c r="K395" s="118"/>
      <c r="L395" s="130"/>
    </row>
    <row r="396" spans="1:12" hidden="1">
      <c r="A396" s="118" t="s">
        <v>388</v>
      </c>
      <c r="B396" s="118" t="s">
        <v>389</v>
      </c>
      <c r="C396" s="118" t="s">
        <v>159</v>
      </c>
      <c r="D396" s="118" t="s">
        <v>227</v>
      </c>
      <c r="E396" s="118" t="s">
        <v>228</v>
      </c>
      <c r="F396" s="118" t="s">
        <v>370</v>
      </c>
      <c r="G396" s="118" t="s">
        <v>734</v>
      </c>
      <c r="H396" s="118"/>
      <c r="I396" s="118">
        <v>630</v>
      </c>
      <c r="J396" s="118">
        <v>504</v>
      </c>
      <c r="K396" s="118"/>
      <c r="L396" s="130"/>
    </row>
    <row r="397" spans="1:12" hidden="1">
      <c r="A397" s="118" t="s">
        <v>388</v>
      </c>
      <c r="B397" s="118" t="s">
        <v>389</v>
      </c>
      <c r="C397" s="118" t="s">
        <v>159</v>
      </c>
      <c r="D397" s="118" t="s">
        <v>169</v>
      </c>
      <c r="E397" s="118" t="s">
        <v>446</v>
      </c>
      <c r="F397" s="118" t="s">
        <v>370</v>
      </c>
      <c r="G397" s="118" t="s">
        <v>734</v>
      </c>
      <c r="H397" s="118"/>
      <c r="I397" s="118">
        <v>760</v>
      </c>
      <c r="J397" s="118">
        <v>608</v>
      </c>
      <c r="K397" s="118"/>
      <c r="L397" s="130"/>
    </row>
    <row r="398" spans="1:12" hidden="1">
      <c r="A398" s="118" t="s">
        <v>388</v>
      </c>
      <c r="B398" s="118" t="s">
        <v>389</v>
      </c>
      <c r="C398" s="118" t="s">
        <v>159</v>
      </c>
      <c r="D398" s="118" t="s">
        <v>160</v>
      </c>
      <c r="E398" s="118" t="s">
        <v>447</v>
      </c>
      <c r="F398" s="118" t="s">
        <v>370</v>
      </c>
      <c r="G398" s="118" t="s">
        <v>734</v>
      </c>
      <c r="H398" s="118"/>
      <c r="I398" s="118">
        <v>500</v>
      </c>
      <c r="J398" s="118">
        <v>400</v>
      </c>
      <c r="K398" s="118"/>
      <c r="L398" s="130"/>
    </row>
    <row r="399" spans="1:12" hidden="1">
      <c r="A399" s="118" t="s">
        <v>388</v>
      </c>
      <c r="B399" s="118" t="s">
        <v>389</v>
      </c>
      <c r="C399" s="118" t="s">
        <v>159</v>
      </c>
      <c r="D399" s="118" t="s">
        <v>160</v>
      </c>
      <c r="E399" s="118" t="s">
        <v>340</v>
      </c>
      <c r="F399" s="118" t="s">
        <v>370</v>
      </c>
      <c r="G399" s="118" t="s">
        <v>734</v>
      </c>
      <c r="H399" s="118"/>
      <c r="I399" s="118">
        <v>270</v>
      </c>
      <c r="J399" s="118">
        <v>216</v>
      </c>
      <c r="K399" s="118"/>
      <c r="L399" s="130"/>
    </row>
    <row r="400" spans="1:12" hidden="1">
      <c r="A400" s="118" t="s">
        <v>388</v>
      </c>
      <c r="B400" s="118" t="s">
        <v>389</v>
      </c>
      <c r="C400" s="118" t="s">
        <v>159</v>
      </c>
      <c r="D400" s="118" t="s">
        <v>182</v>
      </c>
      <c r="E400" s="118" t="s">
        <v>323</v>
      </c>
      <c r="F400" s="118" t="s">
        <v>370</v>
      </c>
      <c r="G400" s="118" t="s">
        <v>734</v>
      </c>
      <c r="H400" s="118"/>
      <c r="I400" s="118">
        <v>370</v>
      </c>
      <c r="J400" s="118">
        <v>296</v>
      </c>
      <c r="K400" s="118"/>
      <c r="L400" s="130"/>
    </row>
    <row r="401" spans="1:12" hidden="1">
      <c r="A401" s="118" t="s">
        <v>388</v>
      </c>
      <c r="B401" s="118" t="s">
        <v>389</v>
      </c>
      <c r="C401" s="118" t="s">
        <v>159</v>
      </c>
      <c r="D401" s="118" t="s">
        <v>160</v>
      </c>
      <c r="E401" s="118" t="s">
        <v>448</v>
      </c>
      <c r="F401" s="118" t="s">
        <v>370</v>
      </c>
      <c r="G401" s="118" t="s">
        <v>734</v>
      </c>
      <c r="H401" s="118"/>
      <c r="I401" s="118">
        <v>320</v>
      </c>
      <c r="J401" s="118">
        <v>256</v>
      </c>
      <c r="K401" s="118"/>
      <c r="L401" s="130"/>
    </row>
    <row r="402" spans="1:12" hidden="1">
      <c r="A402" s="118" t="s">
        <v>388</v>
      </c>
      <c r="B402" s="118" t="s">
        <v>389</v>
      </c>
      <c r="C402" s="118" t="s">
        <v>159</v>
      </c>
      <c r="D402" s="118" t="s">
        <v>390</v>
      </c>
      <c r="E402" s="118" t="s">
        <v>449</v>
      </c>
      <c r="F402" s="118" t="s">
        <v>370</v>
      </c>
      <c r="G402" s="118" t="s">
        <v>734</v>
      </c>
      <c r="H402" s="118"/>
      <c r="I402" s="118">
        <v>740</v>
      </c>
      <c r="J402" s="118">
        <v>592</v>
      </c>
      <c r="K402" s="118"/>
      <c r="L402" s="130"/>
    </row>
    <row r="403" spans="1:12" hidden="1">
      <c r="A403" s="118" t="s">
        <v>388</v>
      </c>
      <c r="B403" s="118" t="s">
        <v>389</v>
      </c>
      <c r="C403" s="118" t="s">
        <v>159</v>
      </c>
      <c r="D403" s="118" t="s">
        <v>390</v>
      </c>
      <c r="E403" s="118" t="s">
        <v>450</v>
      </c>
      <c r="F403" s="118" t="s">
        <v>370</v>
      </c>
      <c r="G403" s="118" t="s">
        <v>734</v>
      </c>
      <c r="H403" s="118"/>
      <c r="I403" s="118">
        <v>790</v>
      </c>
      <c r="J403" s="118">
        <v>632</v>
      </c>
      <c r="K403" s="118"/>
      <c r="L403" s="130"/>
    </row>
    <row r="404" spans="1:12" hidden="1">
      <c r="A404" s="118" t="s">
        <v>388</v>
      </c>
      <c r="B404" s="118" t="s">
        <v>389</v>
      </c>
      <c r="C404" s="118" t="s">
        <v>159</v>
      </c>
      <c r="D404" s="118" t="s">
        <v>169</v>
      </c>
      <c r="E404" s="118" t="s">
        <v>233</v>
      </c>
      <c r="F404" s="118" t="s">
        <v>370</v>
      </c>
      <c r="G404" s="118" t="s">
        <v>734</v>
      </c>
      <c r="H404" s="118"/>
      <c r="I404" s="118">
        <v>1260</v>
      </c>
      <c r="J404" s="118">
        <v>1008</v>
      </c>
      <c r="K404" s="118"/>
      <c r="L404" s="130"/>
    </row>
    <row r="405" spans="1:12" hidden="1">
      <c r="A405" s="118" t="s">
        <v>388</v>
      </c>
      <c r="B405" s="118" t="s">
        <v>389</v>
      </c>
      <c r="C405" s="118" t="s">
        <v>159</v>
      </c>
      <c r="D405" s="118" t="s">
        <v>206</v>
      </c>
      <c r="E405" s="118" t="s">
        <v>451</v>
      </c>
      <c r="F405" s="118" t="s">
        <v>370</v>
      </c>
      <c r="G405" s="118" t="s">
        <v>734</v>
      </c>
      <c r="H405" s="118"/>
      <c r="I405" s="118">
        <v>530</v>
      </c>
      <c r="J405" s="118">
        <v>424</v>
      </c>
      <c r="K405" s="118"/>
      <c r="L405" s="130"/>
    </row>
    <row r="406" spans="1:12" hidden="1">
      <c r="A406" s="118" t="s">
        <v>388</v>
      </c>
      <c r="B406" s="118" t="s">
        <v>389</v>
      </c>
      <c r="C406" s="118" t="s">
        <v>159</v>
      </c>
      <c r="D406" s="118" t="s">
        <v>390</v>
      </c>
      <c r="E406" s="118" t="s">
        <v>452</v>
      </c>
      <c r="F406" s="118" t="s">
        <v>370</v>
      </c>
      <c r="G406" s="118" t="s">
        <v>734</v>
      </c>
      <c r="H406" s="118"/>
      <c r="I406" s="118">
        <v>1050</v>
      </c>
      <c r="J406" s="118">
        <v>840</v>
      </c>
      <c r="K406" s="118"/>
      <c r="L406" s="130"/>
    </row>
    <row r="407" spans="1:12" hidden="1">
      <c r="A407" s="118" t="s">
        <v>388</v>
      </c>
      <c r="B407" s="118" t="s">
        <v>389</v>
      </c>
      <c r="C407" s="118" t="s">
        <v>159</v>
      </c>
      <c r="D407" s="118" t="s">
        <v>169</v>
      </c>
      <c r="E407" s="118" t="s">
        <v>238</v>
      </c>
      <c r="F407" s="118" t="s">
        <v>370</v>
      </c>
      <c r="G407" s="118" t="s">
        <v>734</v>
      </c>
      <c r="H407" s="118"/>
      <c r="I407" s="118">
        <v>370</v>
      </c>
      <c r="J407" s="118">
        <v>296</v>
      </c>
      <c r="K407" s="118"/>
      <c r="L407" s="130"/>
    </row>
    <row r="408" spans="1:12" hidden="1">
      <c r="A408" s="118" t="s">
        <v>388</v>
      </c>
      <c r="B408" s="118" t="s">
        <v>389</v>
      </c>
      <c r="C408" s="118" t="s">
        <v>159</v>
      </c>
      <c r="D408" s="118" t="s">
        <v>390</v>
      </c>
      <c r="E408" s="118" t="s">
        <v>453</v>
      </c>
      <c r="F408" s="118" t="s">
        <v>370</v>
      </c>
      <c r="G408" s="118" t="s">
        <v>734</v>
      </c>
      <c r="H408" s="118"/>
      <c r="I408" s="118">
        <v>950</v>
      </c>
      <c r="J408" s="118">
        <v>760</v>
      </c>
      <c r="K408" s="118"/>
      <c r="L408" s="130"/>
    </row>
    <row r="409" spans="1:12" hidden="1">
      <c r="A409" s="118" t="s">
        <v>388</v>
      </c>
      <c r="B409" s="118" t="s">
        <v>389</v>
      </c>
      <c r="C409" s="118" t="s">
        <v>159</v>
      </c>
      <c r="D409" s="118" t="s">
        <v>160</v>
      </c>
      <c r="E409" s="118" t="s">
        <v>239</v>
      </c>
      <c r="F409" s="118" t="s">
        <v>370</v>
      </c>
      <c r="G409" s="118" t="s">
        <v>734</v>
      </c>
      <c r="H409" s="118"/>
      <c r="I409" s="118">
        <v>270</v>
      </c>
      <c r="J409" s="118">
        <v>216</v>
      </c>
      <c r="K409" s="118"/>
      <c r="L409" s="130"/>
    </row>
    <row r="410" spans="1:12" hidden="1">
      <c r="A410" s="118" t="s">
        <v>388</v>
      </c>
      <c r="B410" s="118" t="s">
        <v>389</v>
      </c>
      <c r="C410" s="118" t="s">
        <v>159</v>
      </c>
      <c r="D410" s="118" t="s">
        <v>160</v>
      </c>
      <c r="E410" s="118" t="s">
        <v>454</v>
      </c>
      <c r="F410" s="118" t="s">
        <v>370</v>
      </c>
      <c r="G410" s="118" t="s">
        <v>734</v>
      </c>
      <c r="H410" s="118"/>
      <c r="I410" s="118">
        <v>270</v>
      </c>
      <c r="J410" s="118">
        <v>216</v>
      </c>
      <c r="K410" s="118"/>
      <c r="L410" s="130"/>
    </row>
    <row r="411" spans="1:12" hidden="1">
      <c r="A411" s="118" t="s">
        <v>388</v>
      </c>
      <c r="B411" s="118" t="s">
        <v>389</v>
      </c>
      <c r="C411" s="118" t="s">
        <v>159</v>
      </c>
      <c r="D411" s="118" t="s">
        <v>390</v>
      </c>
      <c r="E411" s="118" t="s">
        <v>455</v>
      </c>
      <c r="F411" s="118" t="s">
        <v>370</v>
      </c>
      <c r="G411" s="118" t="s">
        <v>734</v>
      </c>
      <c r="H411" s="118"/>
      <c r="I411" s="118">
        <v>630</v>
      </c>
      <c r="J411" s="118">
        <v>504</v>
      </c>
      <c r="K411" s="118"/>
      <c r="L411" s="130"/>
    </row>
    <row r="412" spans="1:12" hidden="1">
      <c r="A412" s="118" t="s">
        <v>388</v>
      </c>
      <c r="B412" s="118" t="s">
        <v>389</v>
      </c>
      <c r="C412" s="118" t="s">
        <v>159</v>
      </c>
      <c r="D412" s="118" t="s">
        <v>160</v>
      </c>
      <c r="E412" s="118" t="s">
        <v>456</v>
      </c>
      <c r="F412" s="118" t="s">
        <v>370</v>
      </c>
      <c r="G412" s="118" t="s">
        <v>734</v>
      </c>
      <c r="H412" s="118"/>
      <c r="I412" s="118">
        <v>320</v>
      </c>
      <c r="J412" s="118">
        <v>256</v>
      </c>
      <c r="K412" s="118"/>
      <c r="L412" s="130"/>
    </row>
    <row r="413" spans="1:12" hidden="1">
      <c r="A413" s="118" t="s">
        <v>388</v>
      </c>
      <c r="B413" s="118" t="s">
        <v>389</v>
      </c>
      <c r="C413" s="118" t="s">
        <v>159</v>
      </c>
      <c r="D413" s="118" t="s">
        <v>390</v>
      </c>
      <c r="E413" s="118" t="s">
        <v>457</v>
      </c>
      <c r="F413" s="118" t="s">
        <v>370</v>
      </c>
      <c r="G413" s="118" t="s">
        <v>734</v>
      </c>
      <c r="H413" s="118"/>
      <c r="I413" s="118">
        <v>370</v>
      </c>
      <c r="J413" s="118">
        <v>296</v>
      </c>
      <c r="K413" s="118"/>
      <c r="L413" s="130"/>
    </row>
    <row r="414" spans="1:12" hidden="1">
      <c r="A414" s="118" t="s">
        <v>388</v>
      </c>
      <c r="B414" s="118" t="s">
        <v>389</v>
      </c>
      <c r="C414" s="118" t="s">
        <v>159</v>
      </c>
      <c r="D414" s="118" t="s">
        <v>390</v>
      </c>
      <c r="E414" s="118" t="s">
        <v>458</v>
      </c>
      <c r="F414" s="118" t="s">
        <v>370</v>
      </c>
      <c r="G414" s="118" t="s">
        <v>734</v>
      </c>
      <c r="H414" s="118"/>
      <c r="I414" s="118">
        <v>630</v>
      </c>
      <c r="J414" s="118">
        <v>504</v>
      </c>
      <c r="K414" s="118"/>
      <c r="L414" s="130"/>
    </row>
    <row r="415" spans="1:12" hidden="1">
      <c r="A415" s="118" t="s">
        <v>388</v>
      </c>
      <c r="B415" s="118" t="s">
        <v>389</v>
      </c>
      <c r="C415" s="118" t="s">
        <v>159</v>
      </c>
      <c r="D415" s="118" t="s">
        <v>206</v>
      </c>
      <c r="E415" s="118" t="s">
        <v>459</v>
      </c>
      <c r="F415" s="118" t="s">
        <v>370</v>
      </c>
      <c r="G415" s="118" t="s">
        <v>734</v>
      </c>
      <c r="H415" s="118"/>
      <c r="I415" s="118">
        <v>530</v>
      </c>
      <c r="J415" s="118">
        <v>424</v>
      </c>
      <c r="K415" s="118"/>
      <c r="L415" s="130"/>
    </row>
    <row r="416" spans="1:12" hidden="1">
      <c r="A416" s="118" t="s">
        <v>388</v>
      </c>
      <c r="B416" s="118" t="s">
        <v>389</v>
      </c>
      <c r="C416" s="118" t="s">
        <v>159</v>
      </c>
      <c r="D416" s="118" t="s">
        <v>227</v>
      </c>
      <c r="E416" s="118" t="s">
        <v>243</v>
      </c>
      <c r="F416" s="118" t="s">
        <v>370</v>
      </c>
      <c r="G416" s="118" t="s">
        <v>734</v>
      </c>
      <c r="H416" s="118"/>
      <c r="I416" s="118">
        <v>900</v>
      </c>
      <c r="J416" s="118">
        <v>720</v>
      </c>
      <c r="K416" s="118"/>
      <c r="L416" s="130"/>
    </row>
    <row r="417" spans="1:12" hidden="1">
      <c r="A417" s="118" t="s">
        <v>388</v>
      </c>
      <c r="B417" s="118" t="s">
        <v>389</v>
      </c>
      <c r="C417" s="118" t="s">
        <v>159</v>
      </c>
      <c r="D417" s="118" t="s">
        <v>163</v>
      </c>
      <c r="E417" s="118" t="s">
        <v>244</v>
      </c>
      <c r="F417" s="118" t="s">
        <v>370</v>
      </c>
      <c r="G417" s="118" t="s">
        <v>734</v>
      </c>
      <c r="H417" s="118"/>
      <c r="I417" s="118">
        <v>500</v>
      </c>
      <c r="J417" s="118">
        <v>400</v>
      </c>
      <c r="K417" s="118"/>
      <c r="L417" s="130"/>
    </row>
    <row r="418" spans="1:12" hidden="1">
      <c r="A418" s="118" t="s">
        <v>388</v>
      </c>
      <c r="B418" s="118" t="s">
        <v>389</v>
      </c>
      <c r="C418" s="118" t="s">
        <v>159</v>
      </c>
      <c r="D418" s="118" t="s">
        <v>165</v>
      </c>
      <c r="E418" s="118" t="s">
        <v>245</v>
      </c>
      <c r="F418" s="118" t="s">
        <v>370</v>
      </c>
      <c r="G418" s="118" t="s">
        <v>734</v>
      </c>
      <c r="H418" s="118"/>
      <c r="I418" s="118">
        <v>320</v>
      </c>
      <c r="J418" s="118">
        <v>256</v>
      </c>
      <c r="K418" s="118"/>
      <c r="L418" s="130"/>
    </row>
    <row r="419" spans="1:12" hidden="1">
      <c r="A419" s="118" t="s">
        <v>388</v>
      </c>
      <c r="B419" s="118" t="s">
        <v>389</v>
      </c>
      <c r="C419" s="118" t="s">
        <v>159</v>
      </c>
      <c r="D419" s="118" t="s">
        <v>169</v>
      </c>
      <c r="E419" s="118" t="s">
        <v>246</v>
      </c>
      <c r="F419" s="118" t="s">
        <v>370</v>
      </c>
      <c r="G419" s="118" t="s">
        <v>734</v>
      </c>
      <c r="H419" s="118"/>
      <c r="I419" s="118">
        <v>110</v>
      </c>
      <c r="J419" s="118">
        <v>88</v>
      </c>
      <c r="K419" s="118"/>
      <c r="L419" s="130"/>
    </row>
    <row r="420" spans="1:12" hidden="1">
      <c r="A420" s="118" t="s">
        <v>388</v>
      </c>
      <c r="B420" s="118" t="s">
        <v>389</v>
      </c>
      <c r="C420" s="118" t="s">
        <v>159</v>
      </c>
      <c r="D420" s="118" t="s">
        <v>160</v>
      </c>
      <c r="E420" s="118" t="s">
        <v>248</v>
      </c>
      <c r="F420" s="118" t="s">
        <v>370</v>
      </c>
      <c r="G420" s="118" t="s">
        <v>734</v>
      </c>
      <c r="H420" s="118"/>
      <c r="I420" s="118">
        <v>320</v>
      </c>
      <c r="J420" s="118">
        <v>256</v>
      </c>
      <c r="K420" s="118"/>
      <c r="L420" s="130"/>
    </row>
    <row r="421" spans="1:12" hidden="1">
      <c r="A421" s="118" t="s">
        <v>388</v>
      </c>
      <c r="B421" s="118" t="s">
        <v>389</v>
      </c>
      <c r="C421" s="118" t="s">
        <v>159</v>
      </c>
      <c r="D421" s="118" t="s">
        <v>160</v>
      </c>
      <c r="E421" s="118" t="s">
        <v>253</v>
      </c>
      <c r="F421" s="118" t="s">
        <v>370</v>
      </c>
      <c r="G421" s="118" t="s">
        <v>734</v>
      </c>
      <c r="H421" s="118"/>
      <c r="I421" s="118">
        <v>580</v>
      </c>
      <c r="J421" s="118">
        <v>464</v>
      </c>
      <c r="K421" s="118"/>
      <c r="L421" s="130"/>
    </row>
    <row r="422" spans="1:12" hidden="1">
      <c r="A422" s="118" t="s">
        <v>388</v>
      </c>
      <c r="B422" s="118" t="s">
        <v>389</v>
      </c>
      <c r="C422" s="118" t="s">
        <v>159</v>
      </c>
      <c r="D422" s="118" t="s">
        <v>390</v>
      </c>
      <c r="E422" s="118" t="s">
        <v>460</v>
      </c>
      <c r="F422" s="118" t="s">
        <v>370</v>
      </c>
      <c r="G422" s="118" t="s">
        <v>734</v>
      </c>
      <c r="H422" s="118"/>
      <c r="I422" s="118">
        <v>790</v>
      </c>
      <c r="J422" s="118">
        <v>632</v>
      </c>
      <c r="K422" s="118"/>
      <c r="L422" s="130"/>
    </row>
    <row r="423" spans="1:12" hidden="1">
      <c r="A423" s="118" t="s">
        <v>388</v>
      </c>
      <c r="B423" s="118" t="s">
        <v>389</v>
      </c>
      <c r="C423" s="118" t="s">
        <v>159</v>
      </c>
      <c r="D423" s="118" t="s">
        <v>206</v>
      </c>
      <c r="E423" s="118" t="s">
        <v>254</v>
      </c>
      <c r="F423" s="118" t="s">
        <v>370</v>
      </c>
      <c r="G423" s="118" t="s">
        <v>734</v>
      </c>
      <c r="H423" s="118"/>
      <c r="I423" s="118">
        <v>160</v>
      </c>
      <c r="J423" s="118">
        <v>128</v>
      </c>
      <c r="K423" s="118"/>
      <c r="L423" s="130"/>
    </row>
    <row r="424" spans="1:12" hidden="1">
      <c r="A424" s="118" t="s">
        <v>388</v>
      </c>
      <c r="B424" s="118" t="s">
        <v>389</v>
      </c>
      <c r="C424" s="118" t="s">
        <v>159</v>
      </c>
      <c r="D424" s="118" t="s">
        <v>206</v>
      </c>
      <c r="E424" s="118" t="s">
        <v>461</v>
      </c>
      <c r="F424" s="118" t="s">
        <v>370</v>
      </c>
      <c r="G424" s="118" t="s">
        <v>734</v>
      </c>
      <c r="H424" s="118"/>
      <c r="I424" s="118">
        <v>530</v>
      </c>
      <c r="J424" s="118">
        <v>424</v>
      </c>
      <c r="K424" s="118"/>
      <c r="L424" s="130"/>
    </row>
    <row r="425" spans="1:12" hidden="1">
      <c r="A425" s="118" t="s">
        <v>388</v>
      </c>
      <c r="B425" s="118" t="s">
        <v>389</v>
      </c>
      <c r="C425" s="118" t="s">
        <v>159</v>
      </c>
      <c r="D425" s="118" t="s">
        <v>169</v>
      </c>
      <c r="E425" s="118" t="s">
        <v>462</v>
      </c>
      <c r="F425" s="118" t="s">
        <v>370</v>
      </c>
      <c r="G425" s="118" t="s">
        <v>734</v>
      </c>
      <c r="H425" s="118"/>
      <c r="I425" s="118">
        <v>370</v>
      </c>
      <c r="J425" s="118">
        <v>296</v>
      </c>
      <c r="K425" s="118"/>
      <c r="L425" s="130"/>
    </row>
    <row r="426" spans="1:12" hidden="1">
      <c r="A426" s="118" t="s">
        <v>388</v>
      </c>
      <c r="B426" s="118" t="s">
        <v>389</v>
      </c>
      <c r="C426" s="118" t="s">
        <v>159</v>
      </c>
      <c r="D426" s="118" t="s">
        <v>160</v>
      </c>
      <c r="E426" s="118" t="s">
        <v>366</v>
      </c>
      <c r="F426" s="118" t="s">
        <v>370</v>
      </c>
      <c r="G426" s="118" t="s">
        <v>734</v>
      </c>
      <c r="H426" s="118"/>
      <c r="I426" s="118">
        <v>0</v>
      </c>
      <c r="J426" s="118">
        <v>0</v>
      </c>
      <c r="K426" s="118"/>
      <c r="L426" s="130"/>
    </row>
    <row r="427" spans="1:12" hidden="1">
      <c r="A427" s="118" t="s">
        <v>388</v>
      </c>
      <c r="B427" s="118" t="s">
        <v>389</v>
      </c>
      <c r="C427" s="118" t="s">
        <v>159</v>
      </c>
      <c r="D427" s="118" t="s">
        <v>390</v>
      </c>
      <c r="E427" s="118" t="s">
        <v>463</v>
      </c>
      <c r="F427" s="118" t="s">
        <v>370</v>
      </c>
      <c r="G427" s="118" t="s">
        <v>734</v>
      </c>
      <c r="H427" s="118"/>
      <c r="I427" s="118">
        <v>690</v>
      </c>
      <c r="J427" s="118">
        <v>552</v>
      </c>
      <c r="K427" s="118"/>
      <c r="L427" s="130"/>
    </row>
    <row r="428" spans="1:12" hidden="1">
      <c r="A428" s="118" t="s">
        <v>388</v>
      </c>
      <c r="B428" s="118" t="s">
        <v>389</v>
      </c>
      <c r="C428" s="118" t="s">
        <v>159</v>
      </c>
      <c r="D428" s="118" t="s">
        <v>390</v>
      </c>
      <c r="E428" s="118" t="s">
        <v>464</v>
      </c>
      <c r="F428" s="118" t="s">
        <v>370</v>
      </c>
      <c r="G428" s="118" t="s">
        <v>734</v>
      </c>
      <c r="H428" s="118"/>
      <c r="I428" s="118">
        <v>530</v>
      </c>
      <c r="J428" s="118">
        <v>424</v>
      </c>
      <c r="K428" s="118"/>
      <c r="L428" s="130"/>
    </row>
    <row r="429" spans="1:12" hidden="1">
      <c r="A429" s="118" t="s">
        <v>388</v>
      </c>
      <c r="B429" s="118" t="s">
        <v>389</v>
      </c>
      <c r="C429" s="118" t="s">
        <v>159</v>
      </c>
      <c r="D429" s="118" t="s">
        <v>390</v>
      </c>
      <c r="E429" s="118" t="s">
        <v>465</v>
      </c>
      <c r="F429" s="118" t="s">
        <v>370</v>
      </c>
      <c r="G429" s="118" t="s">
        <v>734</v>
      </c>
      <c r="H429" s="118"/>
      <c r="I429" s="118">
        <v>270</v>
      </c>
      <c r="J429" s="118">
        <v>216</v>
      </c>
      <c r="K429" s="118"/>
      <c r="L429" s="130"/>
    </row>
    <row r="430" spans="1:12" hidden="1">
      <c r="A430" s="118" t="s">
        <v>388</v>
      </c>
      <c r="B430" s="118" t="s">
        <v>389</v>
      </c>
      <c r="C430" s="118" t="s">
        <v>159</v>
      </c>
      <c r="D430" s="118" t="s">
        <v>160</v>
      </c>
      <c r="E430" s="118" t="s">
        <v>466</v>
      </c>
      <c r="F430" s="118" t="s">
        <v>370</v>
      </c>
      <c r="G430" s="118" t="s">
        <v>734</v>
      </c>
      <c r="H430" s="118"/>
      <c r="I430" s="118">
        <v>630</v>
      </c>
      <c r="J430" s="118">
        <v>504</v>
      </c>
      <c r="K430" s="118"/>
      <c r="L430" s="130"/>
    </row>
    <row r="431" spans="1:12" hidden="1">
      <c r="A431" s="118" t="s">
        <v>388</v>
      </c>
      <c r="B431" s="118" t="s">
        <v>389</v>
      </c>
      <c r="C431" s="118" t="s">
        <v>159</v>
      </c>
      <c r="D431" s="118" t="s">
        <v>390</v>
      </c>
      <c r="E431" s="118" t="s">
        <v>467</v>
      </c>
      <c r="F431" s="118" t="s">
        <v>370</v>
      </c>
      <c r="G431" s="118" t="s">
        <v>734</v>
      </c>
      <c r="H431" s="118"/>
      <c r="I431" s="118">
        <v>740</v>
      </c>
      <c r="J431" s="118">
        <v>592</v>
      </c>
      <c r="K431" s="118"/>
      <c r="L431" s="130"/>
    </row>
    <row r="432" spans="1:12" hidden="1">
      <c r="A432" s="118" t="s">
        <v>388</v>
      </c>
      <c r="B432" s="118" t="s">
        <v>389</v>
      </c>
      <c r="C432" s="118" t="s">
        <v>159</v>
      </c>
      <c r="D432" s="118" t="s">
        <v>390</v>
      </c>
      <c r="E432" s="118" t="s">
        <v>468</v>
      </c>
      <c r="F432" s="118" t="s">
        <v>370</v>
      </c>
      <c r="G432" s="118" t="s">
        <v>734</v>
      </c>
      <c r="H432" s="118"/>
      <c r="I432" s="118">
        <v>900</v>
      </c>
      <c r="J432" s="118">
        <v>720</v>
      </c>
      <c r="K432" s="118"/>
      <c r="L432" s="130"/>
    </row>
    <row r="433" spans="1:12" hidden="1">
      <c r="A433" s="118" t="s">
        <v>388</v>
      </c>
      <c r="B433" s="118" t="s">
        <v>389</v>
      </c>
      <c r="C433" s="118" t="s">
        <v>159</v>
      </c>
      <c r="D433" s="118" t="s">
        <v>390</v>
      </c>
      <c r="E433" s="118" t="s">
        <v>469</v>
      </c>
      <c r="F433" s="118" t="s">
        <v>370</v>
      </c>
      <c r="G433" s="118" t="s">
        <v>734</v>
      </c>
      <c r="H433" s="118"/>
      <c r="I433" s="118">
        <v>790</v>
      </c>
      <c r="J433" s="118">
        <v>632</v>
      </c>
      <c r="K433" s="118"/>
      <c r="L433" s="130"/>
    </row>
    <row r="434" spans="1:12" hidden="1">
      <c r="A434" s="118" t="s">
        <v>388</v>
      </c>
      <c r="B434" s="118" t="s">
        <v>389</v>
      </c>
      <c r="C434" s="118" t="s">
        <v>159</v>
      </c>
      <c r="D434" s="118" t="s">
        <v>390</v>
      </c>
      <c r="E434" s="118" t="s">
        <v>470</v>
      </c>
      <c r="F434" s="118" t="s">
        <v>370</v>
      </c>
      <c r="G434" s="118" t="s">
        <v>734</v>
      </c>
      <c r="H434" s="118"/>
      <c r="I434" s="118">
        <v>630</v>
      </c>
      <c r="J434" s="118">
        <v>504</v>
      </c>
      <c r="K434" s="118"/>
      <c r="L434" s="130"/>
    </row>
    <row r="435" spans="1:12" hidden="1">
      <c r="A435" s="118" t="s">
        <v>388</v>
      </c>
      <c r="B435" s="118" t="s">
        <v>389</v>
      </c>
      <c r="C435" s="118" t="s">
        <v>159</v>
      </c>
      <c r="D435" s="118" t="s">
        <v>471</v>
      </c>
      <c r="E435" s="118" t="s">
        <v>472</v>
      </c>
      <c r="F435" s="118" t="s">
        <v>370</v>
      </c>
      <c r="G435" s="118" t="s">
        <v>734</v>
      </c>
      <c r="H435" s="118"/>
      <c r="I435" s="118">
        <v>630</v>
      </c>
      <c r="J435" s="118">
        <v>504</v>
      </c>
      <c r="K435" s="118"/>
      <c r="L435" s="130"/>
    </row>
    <row r="436" spans="1:12" hidden="1">
      <c r="A436" s="118" t="s">
        <v>388</v>
      </c>
      <c r="B436" s="118" t="s">
        <v>389</v>
      </c>
      <c r="C436" s="118" t="s">
        <v>159</v>
      </c>
      <c r="D436" s="118" t="s">
        <v>471</v>
      </c>
      <c r="E436" s="118" t="s">
        <v>473</v>
      </c>
      <c r="F436" s="118" t="s">
        <v>370</v>
      </c>
      <c r="G436" s="118" t="s">
        <v>734</v>
      </c>
      <c r="H436" s="118"/>
      <c r="I436" s="118">
        <v>900</v>
      </c>
      <c r="J436" s="118">
        <v>720</v>
      </c>
      <c r="K436" s="118"/>
      <c r="L436" s="130"/>
    </row>
    <row r="437" spans="1:12" hidden="1">
      <c r="A437" s="118" t="s">
        <v>388</v>
      </c>
      <c r="B437" s="118" t="s">
        <v>389</v>
      </c>
      <c r="C437" s="118" t="s">
        <v>159</v>
      </c>
      <c r="D437" s="118" t="s">
        <v>160</v>
      </c>
      <c r="E437" s="118" t="s">
        <v>474</v>
      </c>
      <c r="F437" s="118" t="s">
        <v>370</v>
      </c>
      <c r="G437" s="118" t="s">
        <v>734</v>
      </c>
      <c r="H437" s="118"/>
      <c r="I437" s="118">
        <v>420</v>
      </c>
      <c r="J437" s="118">
        <v>336</v>
      </c>
      <c r="K437" s="118"/>
      <c r="L437" s="130"/>
    </row>
    <row r="438" spans="1:12" hidden="1">
      <c r="A438" s="118" t="s">
        <v>388</v>
      </c>
      <c r="B438" s="118" t="s">
        <v>389</v>
      </c>
      <c r="C438" s="118" t="s">
        <v>159</v>
      </c>
      <c r="D438" s="118" t="s">
        <v>160</v>
      </c>
      <c r="E438" s="118" t="s">
        <v>475</v>
      </c>
      <c r="F438" s="118" t="s">
        <v>370</v>
      </c>
      <c r="G438" s="118" t="s">
        <v>734</v>
      </c>
      <c r="H438" s="118"/>
      <c r="I438" s="118">
        <v>840</v>
      </c>
      <c r="J438" s="118">
        <v>672</v>
      </c>
      <c r="K438" s="118"/>
      <c r="L438" s="130"/>
    </row>
    <row r="439" spans="1:12" hidden="1">
      <c r="A439" s="118" t="s">
        <v>388</v>
      </c>
      <c r="B439" s="118" t="s">
        <v>389</v>
      </c>
      <c r="C439" s="118" t="s">
        <v>159</v>
      </c>
      <c r="D439" s="118" t="s">
        <v>160</v>
      </c>
      <c r="E439" s="118" t="s">
        <v>386</v>
      </c>
      <c r="F439" s="118" t="s">
        <v>370</v>
      </c>
      <c r="G439" s="118" t="s">
        <v>734</v>
      </c>
      <c r="H439" s="118"/>
      <c r="I439" s="118">
        <v>320</v>
      </c>
      <c r="J439" s="118">
        <v>256</v>
      </c>
      <c r="K439" s="118"/>
      <c r="L439" s="130"/>
    </row>
    <row r="440" spans="1:12" hidden="1">
      <c r="A440" s="118" t="s">
        <v>388</v>
      </c>
      <c r="B440" s="118" t="s">
        <v>389</v>
      </c>
      <c r="C440" s="118" t="s">
        <v>159</v>
      </c>
      <c r="D440" s="118" t="s">
        <v>160</v>
      </c>
      <c r="E440" s="118" t="s">
        <v>476</v>
      </c>
      <c r="F440" s="118" t="s">
        <v>370</v>
      </c>
      <c r="G440" s="118" t="s">
        <v>734</v>
      </c>
      <c r="H440" s="118"/>
      <c r="I440" s="118">
        <v>450</v>
      </c>
      <c r="J440" s="118">
        <v>360</v>
      </c>
      <c r="K440" s="118"/>
      <c r="L440" s="130"/>
    </row>
    <row r="441" spans="1:12" hidden="1">
      <c r="A441" s="118" t="s">
        <v>388</v>
      </c>
      <c r="B441" s="118" t="s">
        <v>389</v>
      </c>
      <c r="C441" s="118" t="s">
        <v>159</v>
      </c>
      <c r="D441" s="118" t="s">
        <v>160</v>
      </c>
      <c r="E441" s="118" t="s">
        <v>261</v>
      </c>
      <c r="F441" s="118" t="s">
        <v>370</v>
      </c>
      <c r="G441" s="118" t="s">
        <v>734</v>
      </c>
      <c r="H441" s="118"/>
      <c r="I441" s="118">
        <v>370</v>
      </c>
      <c r="J441" s="118">
        <v>296</v>
      </c>
      <c r="K441" s="118"/>
      <c r="L441" s="130"/>
    </row>
    <row r="442" spans="1:12" hidden="1">
      <c r="A442" s="118" t="s">
        <v>388</v>
      </c>
      <c r="B442" s="118" t="s">
        <v>389</v>
      </c>
      <c r="C442" s="118" t="s">
        <v>159</v>
      </c>
      <c r="D442" s="118" t="s">
        <v>160</v>
      </c>
      <c r="E442" s="118" t="s">
        <v>262</v>
      </c>
      <c r="F442" s="118" t="s">
        <v>370</v>
      </c>
      <c r="G442" s="118" t="s">
        <v>734</v>
      </c>
      <c r="H442" s="118"/>
      <c r="I442" s="118">
        <v>480</v>
      </c>
      <c r="J442" s="118">
        <v>384</v>
      </c>
      <c r="K442" s="118"/>
      <c r="L442" s="130"/>
    </row>
    <row r="443" spans="1:12" hidden="1">
      <c r="A443" s="118" t="s">
        <v>388</v>
      </c>
      <c r="B443" s="118" t="s">
        <v>389</v>
      </c>
      <c r="C443" s="118" t="s">
        <v>159</v>
      </c>
      <c r="D443" s="118" t="s">
        <v>160</v>
      </c>
      <c r="E443" s="118" t="s">
        <v>263</v>
      </c>
      <c r="F443" s="118" t="s">
        <v>370</v>
      </c>
      <c r="G443" s="118" t="s">
        <v>734</v>
      </c>
      <c r="H443" s="118"/>
      <c r="I443" s="118">
        <v>480</v>
      </c>
      <c r="J443" s="118">
        <v>384</v>
      </c>
      <c r="K443" s="118"/>
      <c r="L443" s="130"/>
    </row>
    <row r="444" spans="1:12" hidden="1">
      <c r="A444" s="118" t="s">
        <v>388</v>
      </c>
      <c r="B444" s="118" t="s">
        <v>389</v>
      </c>
      <c r="C444" s="118" t="s">
        <v>159</v>
      </c>
      <c r="D444" s="118" t="s">
        <v>268</v>
      </c>
      <c r="E444" s="118" t="s">
        <v>269</v>
      </c>
      <c r="F444" s="118" t="s">
        <v>370</v>
      </c>
      <c r="G444" s="118" t="s">
        <v>734</v>
      </c>
      <c r="H444" s="118"/>
      <c r="I444" s="118">
        <v>740</v>
      </c>
      <c r="J444" s="118">
        <v>592</v>
      </c>
      <c r="K444" s="118"/>
      <c r="L444" s="130"/>
    </row>
    <row r="445" spans="1:12" hidden="1">
      <c r="A445" s="118" t="s">
        <v>388</v>
      </c>
      <c r="B445" s="118" t="s">
        <v>389</v>
      </c>
      <c r="C445" s="118" t="s">
        <v>159</v>
      </c>
      <c r="D445" s="118" t="s">
        <v>160</v>
      </c>
      <c r="E445" s="118" t="s">
        <v>342</v>
      </c>
      <c r="F445" s="118" t="s">
        <v>370</v>
      </c>
      <c r="G445" s="118" t="s">
        <v>734</v>
      </c>
      <c r="H445" s="118"/>
      <c r="I445" s="118">
        <v>530</v>
      </c>
      <c r="J445" s="118">
        <v>424</v>
      </c>
      <c r="K445" s="118"/>
      <c r="L445" s="130"/>
    </row>
    <row r="446" spans="1:12" hidden="1">
      <c r="A446" s="118" t="s">
        <v>388</v>
      </c>
      <c r="B446" s="118" t="s">
        <v>389</v>
      </c>
      <c r="C446" s="118" t="s">
        <v>159</v>
      </c>
      <c r="D446" s="118" t="s">
        <v>160</v>
      </c>
      <c r="E446" s="118" t="s">
        <v>308</v>
      </c>
      <c r="F446" s="118" t="s">
        <v>370</v>
      </c>
      <c r="G446" s="118" t="s">
        <v>734</v>
      </c>
      <c r="H446" s="118"/>
      <c r="I446" s="118">
        <v>530</v>
      </c>
      <c r="J446" s="118">
        <v>424</v>
      </c>
      <c r="K446" s="118"/>
      <c r="L446" s="130"/>
    </row>
    <row r="447" spans="1:12" hidden="1">
      <c r="A447" s="118" t="s">
        <v>388</v>
      </c>
      <c r="B447" s="118" t="s">
        <v>389</v>
      </c>
      <c r="C447" s="118" t="s">
        <v>159</v>
      </c>
      <c r="D447" s="118" t="s">
        <v>160</v>
      </c>
      <c r="E447" s="118" t="s">
        <v>299</v>
      </c>
      <c r="F447" s="118" t="s">
        <v>370</v>
      </c>
      <c r="G447" s="118" t="s">
        <v>734</v>
      </c>
      <c r="H447" s="118"/>
      <c r="I447" s="118">
        <v>420</v>
      </c>
      <c r="J447" s="118">
        <v>336</v>
      </c>
      <c r="K447" s="118"/>
      <c r="L447" s="130"/>
    </row>
    <row r="448" spans="1:12" hidden="1">
      <c r="A448" s="118" t="s">
        <v>388</v>
      </c>
      <c r="B448" s="118" t="s">
        <v>389</v>
      </c>
      <c r="C448" s="118" t="s">
        <v>159</v>
      </c>
      <c r="D448" s="118" t="s">
        <v>390</v>
      </c>
      <c r="E448" s="118" t="s">
        <v>477</v>
      </c>
      <c r="F448" s="118" t="s">
        <v>370</v>
      </c>
      <c r="G448" s="118" t="s">
        <v>734</v>
      </c>
      <c r="H448" s="118"/>
      <c r="I448" s="118">
        <v>740</v>
      </c>
      <c r="J448" s="118">
        <v>592</v>
      </c>
      <c r="K448" s="118"/>
      <c r="L448" s="130"/>
    </row>
    <row r="449" spans="1:12" hidden="1">
      <c r="A449" s="118" t="s">
        <v>388</v>
      </c>
      <c r="B449" s="118" t="s">
        <v>389</v>
      </c>
      <c r="C449" s="118" t="s">
        <v>159</v>
      </c>
      <c r="D449" s="118" t="s">
        <v>160</v>
      </c>
      <c r="E449" s="118" t="s">
        <v>478</v>
      </c>
      <c r="F449" s="118" t="s">
        <v>370</v>
      </c>
      <c r="G449" s="118" t="s">
        <v>734</v>
      </c>
      <c r="H449" s="118"/>
      <c r="I449" s="118">
        <v>1050</v>
      </c>
      <c r="J449" s="118">
        <v>840</v>
      </c>
      <c r="K449" s="118"/>
      <c r="L449" s="130"/>
    </row>
    <row r="450" spans="1:12" hidden="1">
      <c r="A450" s="118" t="s">
        <v>388</v>
      </c>
      <c r="B450" s="118" t="s">
        <v>389</v>
      </c>
      <c r="C450" s="118" t="s">
        <v>159</v>
      </c>
      <c r="D450" s="118" t="s">
        <v>160</v>
      </c>
      <c r="E450" s="118" t="s">
        <v>271</v>
      </c>
      <c r="F450" s="118" t="s">
        <v>370</v>
      </c>
      <c r="G450" s="118" t="s">
        <v>734</v>
      </c>
      <c r="H450" s="118"/>
      <c r="I450" s="118">
        <v>580</v>
      </c>
      <c r="J450" s="118">
        <v>464</v>
      </c>
      <c r="K450" s="118"/>
      <c r="L450" s="130"/>
    </row>
    <row r="451" spans="1:12" hidden="1">
      <c r="A451" s="118" t="s">
        <v>388</v>
      </c>
      <c r="B451" s="118" t="s">
        <v>389</v>
      </c>
      <c r="C451" s="118" t="s">
        <v>159</v>
      </c>
      <c r="D451" s="118" t="s">
        <v>160</v>
      </c>
      <c r="E451" s="118" t="s">
        <v>479</v>
      </c>
      <c r="F451" s="118" t="s">
        <v>370</v>
      </c>
      <c r="G451" s="118" t="s">
        <v>734</v>
      </c>
      <c r="H451" s="118"/>
      <c r="I451" s="118">
        <v>600</v>
      </c>
      <c r="J451" s="118">
        <v>480</v>
      </c>
      <c r="K451" s="118"/>
      <c r="L451" s="130"/>
    </row>
    <row r="452" spans="1:12" hidden="1">
      <c r="A452" s="118" t="s">
        <v>388</v>
      </c>
      <c r="B452" s="118" t="s">
        <v>389</v>
      </c>
      <c r="C452" s="118" t="s">
        <v>159</v>
      </c>
      <c r="D452" s="118" t="s">
        <v>390</v>
      </c>
      <c r="E452" s="118" t="s">
        <v>480</v>
      </c>
      <c r="F452" s="118" t="s">
        <v>370</v>
      </c>
      <c r="G452" s="118" t="s">
        <v>734</v>
      </c>
      <c r="H452" s="118"/>
      <c r="I452" s="118">
        <v>1200</v>
      </c>
      <c r="J452" s="118">
        <v>960</v>
      </c>
      <c r="K452" s="118"/>
      <c r="L452" s="130"/>
    </row>
    <row r="453" spans="1:12" hidden="1">
      <c r="A453" s="118" t="s">
        <v>388</v>
      </c>
      <c r="B453" s="118" t="s">
        <v>389</v>
      </c>
      <c r="C453" s="118" t="s">
        <v>159</v>
      </c>
      <c r="D453" s="118" t="s">
        <v>390</v>
      </c>
      <c r="E453" s="118" t="s">
        <v>481</v>
      </c>
      <c r="F453" s="118" t="s">
        <v>370</v>
      </c>
      <c r="G453" s="118" t="s">
        <v>734</v>
      </c>
      <c r="H453" s="118"/>
      <c r="I453" s="118">
        <v>270</v>
      </c>
      <c r="J453" s="118">
        <v>216</v>
      </c>
      <c r="K453" s="118"/>
      <c r="L453" s="130"/>
    </row>
    <row r="454" spans="1:12" hidden="1">
      <c r="A454" s="118" t="s">
        <v>388</v>
      </c>
      <c r="B454" s="118" t="s">
        <v>389</v>
      </c>
      <c r="C454" s="118" t="s">
        <v>159</v>
      </c>
      <c r="D454" s="118" t="s">
        <v>160</v>
      </c>
      <c r="E454" s="118" t="s">
        <v>272</v>
      </c>
      <c r="F454" s="118" t="s">
        <v>370</v>
      </c>
      <c r="G454" s="118" t="s">
        <v>734</v>
      </c>
      <c r="H454" s="118"/>
      <c r="I454" s="118">
        <v>580</v>
      </c>
      <c r="J454" s="118">
        <v>464</v>
      </c>
      <c r="K454" s="118"/>
      <c r="L454" s="130"/>
    </row>
    <row r="455" spans="1:12" hidden="1">
      <c r="A455" s="118" t="s">
        <v>388</v>
      </c>
      <c r="B455" s="118" t="s">
        <v>389</v>
      </c>
      <c r="C455" s="118" t="s">
        <v>159</v>
      </c>
      <c r="D455" s="118" t="s">
        <v>160</v>
      </c>
      <c r="E455" s="118" t="s">
        <v>276</v>
      </c>
      <c r="F455" s="118" t="s">
        <v>370</v>
      </c>
      <c r="G455" s="118" t="s">
        <v>734</v>
      </c>
      <c r="H455" s="118"/>
      <c r="I455" s="118">
        <v>180</v>
      </c>
      <c r="J455" s="118">
        <v>144</v>
      </c>
      <c r="K455" s="118"/>
      <c r="L455" s="130"/>
    </row>
    <row r="456" spans="1:12" hidden="1">
      <c r="A456" s="118" t="s">
        <v>388</v>
      </c>
      <c r="B456" s="118" t="s">
        <v>389</v>
      </c>
      <c r="C456" s="118" t="s">
        <v>159</v>
      </c>
      <c r="D456" s="118" t="s">
        <v>160</v>
      </c>
      <c r="E456" s="118" t="s">
        <v>277</v>
      </c>
      <c r="F456" s="118" t="s">
        <v>370</v>
      </c>
      <c r="G456" s="118" t="s">
        <v>734</v>
      </c>
      <c r="H456" s="118"/>
      <c r="I456" s="118">
        <v>420</v>
      </c>
      <c r="J456" s="118">
        <v>336</v>
      </c>
      <c r="K456" s="118"/>
      <c r="L456" s="130"/>
    </row>
    <row r="457" spans="1:12" hidden="1">
      <c r="A457" s="118" t="s">
        <v>388</v>
      </c>
      <c r="B457" s="118" t="s">
        <v>389</v>
      </c>
      <c r="C457" s="118" t="s">
        <v>159</v>
      </c>
      <c r="D457" s="118" t="s">
        <v>160</v>
      </c>
      <c r="E457" s="118" t="s">
        <v>220</v>
      </c>
      <c r="F457" s="118" t="s">
        <v>295</v>
      </c>
      <c r="G457" s="118" t="s">
        <v>734</v>
      </c>
      <c r="H457" s="118"/>
      <c r="I457" s="118">
        <v>300</v>
      </c>
      <c r="J457" s="118">
        <v>240</v>
      </c>
      <c r="K457" s="118"/>
      <c r="L457" s="130"/>
    </row>
    <row r="458" spans="1:12" hidden="1">
      <c r="A458" s="118" t="s">
        <v>388</v>
      </c>
      <c r="B458" s="118" t="s">
        <v>389</v>
      </c>
      <c r="C458" s="118" t="s">
        <v>159</v>
      </c>
      <c r="D458" s="118" t="s">
        <v>160</v>
      </c>
      <c r="E458" s="118" t="s">
        <v>273</v>
      </c>
      <c r="F458" s="118" t="s">
        <v>295</v>
      </c>
      <c r="G458" s="118" t="s">
        <v>734</v>
      </c>
      <c r="H458" s="118"/>
      <c r="I458" s="118">
        <v>420</v>
      </c>
      <c r="J458" s="118">
        <v>336</v>
      </c>
      <c r="K458" s="118"/>
      <c r="L458" s="130"/>
    </row>
    <row r="459" spans="1:12" hidden="1">
      <c r="A459" s="118" t="s">
        <v>388</v>
      </c>
      <c r="B459" s="118" t="s">
        <v>389</v>
      </c>
      <c r="C459" s="118" t="s">
        <v>159</v>
      </c>
      <c r="D459" s="118" t="s">
        <v>160</v>
      </c>
      <c r="E459" s="118" t="s">
        <v>220</v>
      </c>
      <c r="F459" s="118" t="s">
        <v>285</v>
      </c>
      <c r="G459" s="118" t="s">
        <v>734</v>
      </c>
      <c r="H459" s="118"/>
      <c r="I459" s="118">
        <v>300</v>
      </c>
      <c r="J459" s="118">
        <v>240</v>
      </c>
      <c r="K459" s="118"/>
      <c r="L459" s="130"/>
    </row>
    <row r="460" spans="1:12" hidden="1">
      <c r="A460" s="118" t="s">
        <v>388</v>
      </c>
      <c r="B460" s="118" t="s">
        <v>389</v>
      </c>
      <c r="C460" s="118" t="s">
        <v>159</v>
      </c>
      <c r="D460" s="118" t="s">
        <v>160</v>
      </c>
      <c r="E460" s="118" t="s">
        <v>273</v>
      </c>
      <c r="F460" s="118" t="s">
        <v>285</v>
      </c>
      <c r="G460" s="118" t="s">
        <v>734</v>
      </c>
      <c r="H460" s="118"/>
      <c r="I460" s="118">
        <v>480</v>
      </c>
      <c r="J460" s="118">
        <v>384</v>
      </c>
      <c r="K460" s="118"/>
      <c r="L460" s="130"/>
    </row>
    <row r="461" spans="1:12" hidden="1">
      <c r="A461" s="118" t="s">
        <v>388</v>
      </c>
      <c r="B461" s="118" t="s">
        <v>389</v>
      </c>
      <c r="C461" s="118" t="s">
        <v>159</v>
      </c>
      <c r="D461" s="118" t="s">
        <v>160</v>
      </c>
      <c r="E461" s="118" t="s">
        <v>326</v>
      </c>
      <c r="F461" s="118" t="s">
        <v>327</v>
      </c>
      <c r="G461" s="118" t="s">
        <v>734</v>
      </c>
      <c r="H461" s="118"/>
      <c r="I461" s="118">
        <v>270</v>
      </c>
      <c r="J461" s="118">
        <v>216</v>
      </c>
      <c r="K461" s="118"/>
      <c r="L461" s="130"/>
    </row>
    <row r="462" spans="1:12" hidden="1">
      <c r="A462" s="118" t="s">
        <v>388</v>
      </c>
      <c r="B462" s="118" t="s">
        <v>389</v>
      </c>
      <c r="C462" s="118" t="s">
        <v>159</v>
      </c>
      <c r="D462" s="118" t="s">
        <v>160</v>
      </c>
      <c r="E462" s="118" t="s">
        <v>185</v>
      </c>
      <c r="F462" s="118" t="s">
        <v>330</v>
      </c>
      <c r="G462" s="118" t="s">
        <v>734</v>
      </c>
      <c r="H462" s="118"/>
      <c r="I462" s="118">
        <v>210</v>
      </c>
      <c r="J462" s="118">
        <v>168</v>
      </c>
      <c r="K462" s="118"/>
      <c r="L462" s="130"/>
    </row>
    <row r="463" spans="1:12" hidden="1">
      <c r="A463" s="118" t="s">
        <v>388</v>
      </c>
      <c r="B463" s="118" t="s">
        <v>389</v>
      </c>
      <c r="C463" s="118" t="s">
        <v>159</v>
      </c>
      <c r="D463" s="118" t="s">
        <v>160</v>
      </c>
      <c r="E463" s="118" t="s">
        <v>482</v>
      </c>
      <c r="F463" s="118" t="s">
        <v>330</v>
      </c>
      <c r="G463" s="118" t="s">
        <v>734</v>
      </c>
      <c r="H463" s="118"/>
      <c r="I463" s="118">
        <v>210</v>
      </c>
      <c r="J463" s="118">
        <v>168</v>
      </c>
      <c r="K463" s="118"/>
      <c r="L463" s="130"/>
    </row>
    <row r="464" spans="1:12" hidden="1">
      <c r="A464" s="118" t="s">
        <v>388</v>
      </c>
      <c r="B464" s="118" t="s">
        <v>389</v>
      </c>
      <c r="C464" s="118" t="s">
        <v>159</v>
      </c>
      <c r="D464" s="118" t="s">
        <v>160</v>
      </c>
      <c r="E464" s="118" t="s">
        <v>373</v>
      </c>
      <c r="F464" s="118" t="s">
        <v>330</v>
      </c>
      <c r="G464" s="118" t="s">
        <v>734</v>
      </c>
      <c r="H464" s="118"/>
      <c r="I464" s="118">
        <v>270</v>
      </c>
      <c r="J464" s="118">
        <v>216</v>
      </c>
      <c r="K464" s="118"/>
      <c r="L464" s="130"/>
    </row>
    <row r="465" spans="1:12" hidden="1">
      <c r="A465" s="118" t="s">
        <v>388</v>
      </c>
      <c r="B465" s="118" t="s">
        <v>389</v>
      </c>
      <c r="C465" s="118" t="s">
        <v>159</v>
      </c>
      <c r="D465" s="118" t="s">
        <v>160</v>
      </c>
      <c r="E465" s="118" t="s">
        <v>354</v>
      </c>
      <c r="F465" s="118" t="s">
        <v>330</v>
      </c>
      <c r="G465" s="118" t="s">
        <v>734</v>
      </c>
      <c r="H465" s="118"/>
      <c r="I465" s="118">
        <v>210</v>
      </c>
      <c r="J465" s="118">
        <v>168</v>
      </c>
      <c r="K465" s="118"/>
      <c r="L465" s="130"/>
    </row>
    <row r="466" spans="1:12" hidden="1">
      <c r="A466" s="118" t="s">
        <v>388</v>
      </c>
      <c r="B466" s="118" t="s">
        <v>389</v>
      </c>
      <c r="C466" s="118" t="s">
        <v>159</v>
      </c>
      <c r="D466" s="118" t="s">
        <v>160</v>
      </c>
      <c r="E466" s="118" t="s">
        <v>329</v>
      </c>
      <c r="F466" s="118" t="s">
        <v>330</v>
      </c>
      <c r="G466" s="118" t="s">
        <v>734</v>
      </c>
      <c r="H466" s="118"/>
      <c r="I466" s="118">
        <v>210</v>
      </c>
      <c r="J466" s="118">
        <v>168</v>
      </c>
      <c r="K466" s="118"/>
      <c r="L466" s="130"/>
    </row>
    <row r="467" spans="1:12" hidden="1">
      <c r="A467" s="118" t="s">
        <v>388</v>
      </c>
      <c r="B467" s="118" t="s">
        <v>389</v>
      </c>
      <c r="C467" s="118" t="s">
        <v>159</v>
      </c>
      <c r="D467" s="118" t="s">
        <v>182</v>
      </c>
      <c r="E467" s="118" t="s">
        <v>316</v>
      </c>
      <c r="F467" s="118" t="s">
        <v>330</v>
      </c>
      <c r="G467" s="118" t="s">
        <v>734</v>
      </c>
      <c r="H467" s="118"/>
      <c r="I467" s="118">
        <v>160</v>
      </c>
      <c r="J467" s="118">
        <v>128</v>
      </c>
      <c r="K467" s="118"/>
      <c r="L467" s="130"/>
    </row>
    <row r="468" spans="1:12" hidden="1">
      <c r="A468" s="118" t="s">
        <v>388</v>
      </c>
      <c r="B468" s="118" t="s">
        <v>389</v>
      </c>
      <c r="C468" s="118" t="s">
        <v>159</v>
      </c>
      <c r="D468" s="118" t="s">
        <v>160</v>
      </c>
      <c r="E468" s="118" t="s">
        <v>196</v>
      </c>
      <c r="F468" s="118" t="s">
        <v>330</v>
      </c>
      <c r="G468" s="118" t="s">
        <v>734</v>
      </c>
      <c r="H468" s="118"/>
      <c r="I468" s="118">
        <v>160</v>
      </c>
      <c r="J468" s="118">
        <v>128</v>
      </c>
      <c r="K468" s="118"/>
      <c r="L468" s="130"/>
    </row>
    <row r="469" spans="1:12" hidden="1">
      <c r="A469" s="118" t="s">
        <v>388</v>
      </c>
      <c r="B469" s="118" t="s">
        <v>389</v>
      </c>
      <c r="C469" s="118" t="s">
        <v>159</v>
      </c>
      <c r="D469" s="118" t="s">
        <v>160</v>
      </c>
      <c r="E469" s="118" t="s">
        <v>199</v>
      </c>
      <c r="F469" s="118" t="s">
        <v>330</v>
      </c>
      <c r="G469" s="118" t="s">
        <v>734</v>
      </c>
      <c r="H469" s="118"/>
      <c r="I469" s="118">
        <v>210</v>
      </c>
      <c r="J469" s="118">
        <v>168</v>
      </c>
      <c r="K469" s="118"/>
      <c r="L469" s="130"/>
    </row>
    <row r="470" spans="1:12" hidden="1">
      <c r="A470" s="118" t="s">
        <v>388</v>
      </c>
      <c r="B470" s="118" t="s">
        <v>389</v>
      </c>
      <c r="C470" s="118" t="s">
        <v>159</v>
      </c>
      <c r="D470" s="118" t="s">
        <v>160</v>
      </c>
      <c r="E470" s="118" t="s">
        <v>483</v>
      </c>
      <c r="F470" s="118" t="s">
        <v>330</v>
      </c>
      <c r="G470" s="118" t="s">
        <v>734</v>
      </c>
      <c r="H470" s="118"/>
      <c r="I470" s="118">
        <v>320</v>
      </c>
      <c r="J470" s="118">
        <v>256</v>
      </c>
      <c r="K470" s="118"/>
      <c r="L470" s="130"/>
    </row>
    <row r="471" spans="1:12" hidden="1">
      <c r="A471" s="118" t="s">
        <v>388</v>
      </c>
      <c r="B471" s="118" t="s">
        <v>389</v>
      </c>
      <c r="C471" s="118" t="s">
        <v>159</v>
      </c>
      <c r="D471" s="118" t="s">
        <v>160</v>
      </c>
      <c r="E471" s="118" t="s">
        <v>484</v>
      </c>
      <c r="F471" s="118" t="s">
        <v>330</v>
      </c>
      <c r="G471" s="118" t="s">
        <v>734</v>
      </c>
      <c r="H471" s="118"/>
      <c r="I471" s="118">
        <v>270</v>
      </c>
      <c r="J471" s="118">
        <v>216</v>
      </c>
      <c r="K471" s="118"/>
      <c r="L471" s="130"/>
    </row>
    <row r="472" spans="1:12" hidden="1">
      <c r="A472" s="118" t="s">
        <v>388</v>
      </c>
      <c r="B472" s="118" t="s">
        <v>389</v>
      </c>
      <c r="C472" s="118" t="s">
        <v>159</v>
      </c>
      <c r="D472" s="118" t="s">
        <v>160</v>
      </c>
      <c r="E472" s="118" t="s">
        <v>485</v>
      </c>
      <c r="F472" s="118" t="s">
        <v>330</v>
      </c>
      <c r="G472" s="118" t="s">
        <v>734</v>
      </c>
      <c r="H472" s="118"/>
      <c r="I472" s="118">
        <v>270</v>
      </c>
      <c r="J472" s="118">
        <v>216</v>
      </c>
      <c r="K472" s="118"/>
      <c r="L472" s="130"/>
    </row>
    <row r="473" spans="1:12" hidden="1">
      <c r="A473" s="118" t="s">
        <v>388</v>
      </c>
      <c r="B473" s="118" t="s">
        <v>389</v>
      </c>
      <c r="C473" s="118" t="s">
        <v>159</v>
      </c>
      <c r="D473" s="118" t="s">
        <v>160</v>
      </c>
      <c r="E473" s="118" t="s">
        <v>486</v>
      </c>
      <c r="F473" s="118" t="s">
        <v>330</v>
      </c>
      <c r="G473" s="118" t="s">
        <v>734</v>
      </c>
      <c r="H473" s="118"/>
      <c r="I473" s="118">
        <v>320</v>
      </c>
      <c r="J473" s="118">
        <v>256</v>
      </c>
      <c r="K473" s="118"/>
      <c r="L473" s="130"/>
    </row>
    <row r="474" spans="1:12" hidden="1">
      <c r="A474" s="118" t="s">
        <v>388</v>
      </c>
      <c r="B474" s="118" t="s">
        <v>389</v>
      </c>
      <c r="C474" s="118" t="s">
        <v>159</v>
      </c>
      <c r="D474" s="118" t="s">
        <v>160</v>
      </c>
      <c r="E474" s="118" t="s">
        <v>217</v>
      </c>
      <c r="F474" s="118" t="s">
        <v>330</v>
      </c>
      <c r="G474" s="118" t="s">
        <v>734</v>
      </c>
      <c r="H474" s="118"/>
      <c r="I474" s="118">
        <v>420</v>
      </c>
      <c r="J474" s="118">
        <v>336</v>
      </c>
      <c r="K474" s="118"/>
      <c r="L474" s="130"/>
    </row>
    <row r="475" spans="1:12" hidden="1">
      <c r="A475" s="118" t="s">
        <v>388</v>
      </c>
      <c r="B475" s="118" t="s">
        <v>389</v>
      </c>
      <c r="C475" s="118" t="s">
        <v>159</v>
      </c>
      <c r="D475" s="118" t="s">
        <v>160</v>
      </c>
      <c r="E475" s="118" t="s">
        <v>219</v>
      </c>
      <c r="F475" s="118" t="s">
        <v>330</v>
      </c>
      <c r="G475" s="118" t="s">
        <v>734</v>
      </c>
      <c r="H475" s="118"/>
      <c r="I475" s="118">
        <v>270</v>
      </c>
      <c r="J475" s="118">
        <v>216</v>
      </c>
      <c r="K475" s="118"/>
      <c r="L475" s="130"/>
    </row>
    <row r="476" spans="1:12" hidden="1">
      <c r="A476" s="118" t="s">
        <v>388</v>
      </c>
      <c r="B476" s="118" t="s">
        <v>389</v>
      </c>
      <c r="C476" s="118" t="s">
        <v>159</v>
      </c>
      <c r="D476" s="118" t="s">
        <v>160</v>
      </c>
      <c r="E476" s="118" t="s">
        <v>339</v>
      </c>
      <c r="F476" s="118" t="s">
        <v>330</v>
      </c>
      <c r="G476" s="118" t="s">
        <v>734</v>
      </c>
      <c r="H476" s="118"/>
      <c r="I476" s="118">
        <v>320</v>
      </c>
      <c r="J476" s="118">
        <v>256</v>
      </c>
      <c r="K476" s="118"/>
      <c r="L476" s="130"/>
    </row>
    <row r="477" spans="1:12" hidden="1">
      <c r="A477" s="118" t="s">
        <v>388</v>
      </c>
      <c r="B477" s="118" t="s">
        <v>389</v>
      </c>
      <c r="C477" s="118" t="s">
        <v>159</v>
      </c>
      <c r="D477" s="118" t="s">
        <v>160</v>
      </c>
      <c r="E477" s="118" t="s">
        <v>487</v>
      </c>
      <c r="F477" s="118" t="s">
        <v>330</v>
      </c>
      <c r="G477" s="118" t="s">
        <v>734</v>
      </c>
      <c r="H477" s="118"/>
      <c r="I477" s="118">
        <v>320</v>
      </c>
      <c r="J477" s="118">
        <v>256</v>
      </c>
      <c r="K477" s="118"/>
      <c r="L477" s="130"/>
    </row>
    <row r="478" spans="1:12" hidden="1">
      <c r="A478" s="118" t="s">
        <v>388</v>
      </c>
      <c r="B478" s="118" t="s">
        <v>389</v>
      </c>
      <c r="C478" s="118" t="s">
        <v>159</v>
      </c>
      <c r="D478" s="118" t="s">
        <v>160</v>
      </c>
      <c r="E478" s="118" t="s">
        <v>488</v>
      </c>
      <c r="F478" s="118" t="s">
        <v>330</v>
      </c>
      <c r="G478" s="118" t="s">
        <v>734</v>
      </c>
      <c r="H478" s="118"/>
      <c r="I478" s="118">
        <v>420</v>
      </c>
      <c r="J478" s="118">
        <v>336</v>
      </c>
      <c r="K478" s="118"/>
      <c r="L478" s="130"/>
    </row>
    <row r="479" spans="1:12" hidden="1">
      <c r="A479" s="118" t="s">
        <v>388</v>
      </c>
      <c r="B479" s="118" t="s">
        <v>389</v>
      </c>
      <c r="C479" s="118" t="s">
        <v>159</v>
      </c>
      <c r="D479" s="118" t="s">
        <v>160</v>
      </c>
      <c r="E479" s="118" t="s">
        <v>232</v>
      </c>
      <c r="F479" s="118" t="s">
        <v>330</v>
      </c>
      <c r="G479" s="118" t="s">
        <v>734</v>
      </c>
      <c r="H479" s="118"/>
      <c r="I479" s="118">
        <v>210</v>
      </c>
      <c r="J479" s="118">
        <v>168</v>
      </c>
      <c r="K479" s="118"/>
      <c r="L479" s="130"/>
    </row>
    <row r="480" spans="1:12" hidden="1">
      <c r="A480" s="118" t="s">
        <v>388</v>
      </c>
      <c r="B480" s="118" t="s">
        <v>389</v>
      </c>
      <c r="C480" s="118" t="s">
        <v>159</v>
      </c>
      <c r="D480" s="118" t="s">
        <v>160</v>
      </c>
      <c r="E480" s="118" t="s">
        <v>234</v>
      </c>
      <c r="F480" s="118" t="s">
        <v>330</v>
      </c>
      <c r="G480" s="118" t="s">
        <v>734</v>
      </c>
      <c r="H480" s="118"/>
      <c r="I480" s="118">
        <v>320</v>
      </c>
      <c r="J480" s="118">
        <v>256</v>
      </c>
      <c r="K480" s="118"/>
      <c r="L480" s="130"/>
    </row>
    <row r="481" spans="1:12" hidden="1">
      <c r="A481" s="118" t="s">
        <v>388</v>
      </c>
      <c r="B481" s="118" t="s">
        <v>389</v>
      </c>
      <c r="C481" s="118" t="s">
        <v>159</v>
      </c>
      <c r="D481" s="118" t="s">
        <v>160</v>
      </c>
      <c r="E481" s="118" t="s">
        <v>237</v>
      </c>
      <c r="F481" s="118" t="s">
        <v>330</v>
      </c>
      <c r="G481" s="118" t="s">
        <v>734</v>
      </c>
      <c r="H481" s="118"/>
      <c r="I481" s="118">
        <v>210</v>
      </c>
      <c r="J481" s="118">
        <v>168</v>
      </c>
      <c r="K481" s="118"/>
      <c r="L481" s="130"/>
    </row>
    <row r="482" spans="1:12" hidden="1">
      <c r="A482" s="118" t="s">
        <v>388</v>
      </c>
      <c r="B482" s="118" t="s">
        <v>389</v>
      </c>
      <c r="C482" s="118" t="s">
        <v>159</v>
      </c>
      <c r="D482" s="118" t="s">
        <v>160</v>
      </c>
      <c r="E482" s="118" t="s">
        <v>341</v>
      </c>
      <c r="F482" s="118" t="s">
        <v>330</v>
      </c>
      <c r="G482" s="118" t="s">
        <v>734</v>
      </c>
      <c r="H482" s="118"/>
      <c r="I482" s="118">
        <v>270</v>
      </c>
      <c r="J482" s="118">
        <v>216</v>
      </c>
      <c r="K482" s="118"/>
      <c r="L482" s="130"/>
    </row>
    <row r="483" spans="1:12" hidden="1">
      <c r="A483" s="118" t="s">
        <v>388</v>
      </c>
      <c r="B483" s="118" t="s">
        <v>389</v>
      </c>
      <c r="C483" s="118" t="s">
        <v>159</v>
      </c>
      <c r="D483" s="118" t="s">
        <v>160</v>
      </c>
      <c r="E483" s="118" t="s">
        <v>241</v>
      </c>
      <c r="F483" s="118" t="s">
        <v>330</v>
      </c>
      <c r="G483" s="118" t="s">
        <v>734</v>
      </c>
      <c r="H483" s="118"/>
      <c r="I483" s="118">
        <v>180</v>
      </c>
      <c r="J483" s="118">
        <v>144</v>
      </c>
      <c r="K483" s="118"/>
      <c r="L483" s="130"/>
    </row>
    <row r="484" spans="1:12" hidden="1">
      <c r="A484" s="118" t="s">
        <v>388</v>
      </c>
      <c r="B484" s="118" t="s">
        <v>389</v>
      </c>
      <c r="C484" s="118" t="s">
        <v>159</v>
      </c>
      <c r="D484" s="118" t="s">
        <v>160</v>
      </c>
      <c r="E484" s="118" t="s">
        <v>489</v>
      </c>
      <c r="F484" s="118" t="s">
        <v>330</v>
      </c>
      <c r="G484" s="118" t="s">
        <v>734</v>
      </c>
      <c r="H484" s="118"/>
      <c r="I484" s="118">
        <v>270</v>
      </c>
      <c r="J484" s="118">
        <v>216</v>
      </c>
      <c r="K484" s="118"/>
      <c r="L484" s="130"/>
    </row>
    <row r="485" spans="1:12" hidden="1">
      <c r="A485" s="118" t="s">
        <v>388</v>
      </c>
      <c r="B485" s="118" t="s">
        <v>389</v>
      </c>
      <c r="C485" s="118" t="s">
        <v>159</v>
      </c>
      <c r="D485" s="118" t="s">
        <v>160</v>
      </c>
      <c r="E485" s="118" t="s">
        <v>490</v>
      </c>
      <c r="F485" s="118" t="s">
        <v>330</v>
      </c>
      <c r="G485" s="118" t="s">
        <v>734</v>
      </c>
      <c r="H485" s="118"/>
      <c r="I485" s="118">
        <v>270</v>
      </c>
      <c r="J485" s="118">
        <v>216</v>
      </c>
      <c r="K485" s="118"/>
      <c r="L485" s="130"/>
    </row>
    <row r="486" spans="1:12" hidden="1">
      <c r="A486" s="118" t="s">
        <v>388</v>
      </c>
      <c r="B486" s="118" t="s">
        <v>389</v>
      </c>
      <c r="C486" s="118" t="s">
        <v>159</v>
      </c>
      <c r="D486" s="118" t="s">
        <v>160</v>
      </c>
      <c r="E486" s="118" t="s">
        <v>378</v>
      </c>
      <c r="F486" s="118" t="s">
        <v>330</v>
      </c>
      <c r="G486" s="118" t="s">
        <v>734</v>
      </c>
      <c r="H486" s="118"/>
      <c r="I486" s="118">
        <v>270</v>
      </c>
      <c r="J486" s="118">
        <v>216</v>
      </c>
      <c r="K486" s="118"/>
      <c r="L486" s="130"/>
    </row>
    <row r="487" spans="1:12" hidden="1">
      <c r="A487" s="118" t="s">
        <v>388</v>
      </c>
      <c r="B487" s="118" t="s">
        <v>389</v>
      </c>
      <c r="C487" s="118" t="s">
        <v>159</v>
      </c>
      <c r="D487" s="118" t="s">
        <v>160</v>
      </c>
      <c r="E487" s="118" t="s">
        <v>491</v>
      </c>
      <c r="F487" s="118" t="s">
        <v>330</v>
      </c>
      <c r="G487" s="118" t="s">
        <v>734</v>
      </c>
      <c r="H487" s="118"/>
      <c r="I487" s="118">
        <v>270</v>
      </c>
      <c r="J487" s="118">
        <v>216</v>
      </c>
      <c r="K487" s="118"/>
      <c r="L487" s="130"/>
    </row>
    <row r="488" spans="1:12" hidden="1">
      <c r="A488" s="118" t="s">
        <v>388</v>
      </c>
      <c r="B488" s="118" t="s">
        <v>389</v>
      </c>
      <c r="C488" s="118" t="s">
        <v>159</v>
      </c>
      <c r="D488" s="118" t="s">
        <v>160</v>
      </c>
      <c r="E488" s="118" t="s">
        <v>266</v>
      </c>
      <c r="F488" s="118" t="s">
        <v>330</v>
      </c>
      <c r="G488" s="118" t="s">
        <v>734</v>
      </c>
      <c r="H488" s="118"/>
      <c r="I488" s="118">
        <v>270</v>
      </c>
      <c r="J488" s="118">
        <v>216</v>
      </c>
      <c r="K488" s="118"/>
      <c r="L488" s="130"/>
    </row>
    <row r="489" spans="1:12" hidden="1">
      <c r="A489" s="118" t="s">
        <v>388</v>
      </c>
      <c r="B489" s="118" t="s">
        <v>389</v>
      </c>
      <c r="C489" s="118" t="s">
        <v>159</v>
      </c>
      <c r="D489" s="118" t="s">
        <v>160</v>
      </c>
      <c r="E489" s="118" t="s">
        <v>492</v>
      </c>
      <c r="F489" s="118" t="s">
        <v>330</v>
      </c>
      <c r="G489" s="118" t="s">
        <v>734</v>
      </c>
      <c r="H489" s="118"/>
      <c r="I489" s="118">
        <v>270</v>
      </c>
      <c r="J489" s="118">
        <v>216</v>
      </c>
      <c r="K489" s="118"/>
      <c r="L489" s="130"/>
    </row>
    <row r="490" spans="1:12" hidden="1">
      <c r="A490" s="118" t="s">
        <v>388</v>
      </c>
      <c r="B490" s="118" t="s">
        <v>389</v>
      </c>
      <c r="C490" s="118" t="s">
        <v>159</v>
      </c>
      <c r="D490" s="118" t="s">
        <v>160</v>
      </c>
      <c r="E490" s="118" t="s">
        <v>274</v>
      </c>
      <c r="F490" s="118" t="s">
        <v>330</v>
      </c>
      <c r="G490" s="118" t="s">
        <v>734</v>
      </c>
      <c r="H490" s="118"/>
      <c r="I490" s="118">
        <v>320</v>
      </c>
      <c r="J490" s="118">
        <v>256</v>
      </c>
      <c r="K490" s="118"/>
      <c r="L490" s="130"/>
    </row>
    <row r="491" spans="1:12" hidden="1">
      <c r="A491" s="118" t="s">
        <v>388</v>
      </c>
      <c r="B491" s="118" t="s">
        <v>389</v>
      </c>
      <c r="C491" s="118" t="s">
        <v>159</v>
      </c>
      <c r="D491" s="118" t="s">
        <v>160</v>
      </c>
      <c r="E491" s="118" t="s">
        <v>275</v>
      </c>
      <c r="F491" s="118" t="s">
        <v>330</v>
      </c>
      <c r="G491" s="118" t="s">
        <v>734</v>
      </c>
      <c r="H491" s="118"/>
      <c r="I491" s="118">
        <v>270</v>
      </c>
      <c r="J491" s="118">
        <v>216</v>
      </c>
      <c r="K491" s="118"/>
      <c r="L491" s="130"/>
    </row>
    <row r="492" spans="1:12" hidden="1">
      <c r="A492" s="118" t="s">
        <v>388</v>
      </c>
      <c r="B492" s="118" t="s">
        <v>389</v>
      </c>
      <c r="C492" s="118" t="s">
        <v>159</v>
      </c>
      <c r="D492" s="118" t="s">
        <v>160</v>
      </c>
      <c r="E492" s="118" t="s">
        <v>493</v>
      </c>
      <c r="F492" s="118" t="s">
        <v>330</v>
      </c>
      <c r="G492" s="118" t="s">
        <v>734</v>
      </c>
      <c r="H492" s="118"/>
      <c r="I492" s="118">
        <v>210</v>
      </c>
      <c r="J492" s="118">
        <v>168</v>
      </c>
      <c r="K492" s="118"/>
      <c r="L492" s="130"/>
    </row>
    <row r="493" spans="1:12" hidden="1">
      <c r="A493" s="118" t="s">
        <v>388</v>
      </c>
      <c r="B493" s="118" t="s">
        <v>389</v>
      </c>
      <c r="C493" s="118" t="s">
        <v>159</v>
      </c>
      <c r="D493" s="118" t="s">
        <v>160</v>
      </c>
      <c r="E493" s="118" t="s">
        <v>279</v>
      </c>
      <c r="F493" s="118" t="s">
        <v>330</v>
      </c>
      <c r="G493" s="118" t="s">
        <v>734</v>
      </c>
      <c r="H493" s="118"/>
      <c r="I493" s="118">
        <v>210</v>
      </c>
      <c r="J493" s="118">
        <v>168</v>
      </c>
      <c r="K493" s="118"/>
      <c r="L493" s="130"/>
    </row>
    <row r="494" spans="1:12" hidden="1">
      <c r="A494" s="118" t="s">
        <v>388</v>
      </c>
      <c r="B494" s="118" t="s">
        <v>389</v>
      </c>
      <c r="C494" s="118" t="s">
        <v>159</v>
      </c>
      <c r="D494" s="118" t="s">
        <v>160</v>
      </c>
      <c r="E494" s="118" t="s">
        <v>185</v>
      </c>
      <c r="F494" s="118" t="s">
        <v>369</v>
      </c>
      <c r="G494" s="118" t="s">
        <v>734</v>
      </c>
      <c r="H494" s="118"/>
      <c r="I494" s="118">
        <v>110</v>
      </c>
      <c r="J494" s="118">
        <v>88</v>
      </c>
      <c r="K494" s="118"/>
      <c r="L494" s="130"/>
    </row>
    <row r="495" spans="1:12" hidden="1">
      <c r="A495" s="118" t="s">
        <v>388</v>
      </c>
      <c r="B495" s="118" t="s">
        <v>389</v>
      </c>
      <c r="C495" s="118" t="s">
        <v>159</v>
      </c>
      <c r="D495" s="118" t="s">
        <v>160</v>
      </c>
      <c r="E495" s="118" t="s">
        <v>482</v>
      </c>
      <c r="F495" s="118" t="s">
        <v>369</v>
      </c>
      <c r="G495" s="118" t="s">
        <v>734</v>
      </c>
      <c r="H495" s="118"/>
      <c r="I495" s="118">
        <v>110</v>
      </c>
      <c r="J495" s="118">
        <v>88</v>
      </c>
      <c r="K495" s="118"/>
      <c r="L495" s="130"/>
    </row>
    <row r="496" spans="1:12" hidden="1">
      <c r="A496" s="118" t="s">
        <v>388</v>
      </c>
      <c r="B496" s="118" t="s">
        <v>389</v>
      </c>
      <c r="C496" s="118" t="s">
        <v>159</v>
      </c>
      <c r="D496" s="118" t="s">
        <v>160</v>
      </c>
      <c r="E496" s="118" t="s">
        <v>373</v>
      </c>
      <c r="F496" s="118" t="s">
        <v>369</v>
      </c>
      <c r="G496" s="118" t="s">
        <v>734</v>
      </c>
      <c r="H496" s="118"/>
      <c r="I496" s="118">
        <v>160</v>
      </c>
      <c r="J496" s="118">
        <v>128</v>
      </c>
      <c r="K496" s="118"/>
      <c r="L496" s="130"/>
    </row>
    <row r="497" spans="1:12" hidden="1">
      <c r="A497" s="118" t="s">
        <v>388</v>
      </c>
      <c r="B497" s="118" t="s">
        <v>389</v>
      </c>
      <c r="C497" s="118" t="s">
        <v>159</v>
      </c>
      <c r="D497" s="118" t="s">
        <v>160</v>
      </c>
      <c r="E497" s="118" t="s">
        <v>354</v>
      </c>
      <c r="F497" s="118" t="s">
        <v>369</v>
      </c>
      <c r="G497" s="118" t="s">
        <v>734</v>
      </c>
      <c r="H497" s="118"/>
      <c r="I497" s="118">
        <v>160</v>
      </c>
      <c r="J497" s="118">
        <v>128</v>
      </c>
      <c r="K497" s="118"/>
      <c r="L497" s="130"/>
    </row>
    <row r="498" spans="1:12" hidden="1">
      <c r="A498" s="118" t="s">
        <v>388</v>
      </c>
      <c r="B498" s="118" t="s">
        <v>389</v>
      </c>
      <c r="C498" s="118" t="s">
        <v>159</v>
      </c>
      <c r="D498" s="118" t="s">
        <v>160</v>
      </c>
      <c r="E498" s="118" t="s">
        <v>329</v>
      </c>
      <c r="F498" s="118" t="s">
        <v>369</v>
      </c>
      <c r="G498" s="118" t="s">
        <v>734</v>
      </c>
      <c r="H498" s="118"/>
      <c r="I498" s="118">
        <v>160</v>
      </c>
      <c r="J498" s="118">
        <v>128</v>
      </c>
      <c r="K498" s="118"/>
      <c r="L498" s="130"/>
    </row>
    <row r="499" spans="1:12" hidden="1">
      <c r="A499" s="118" t="s">
        <v>388</v>
      </c>
      <c r="B499" s="118" t="s">
        <v>389</v>
      </c>
      <c r="C499" s="118" t="s">
        <v>159</v>
      </c>
      <c r="D499" s="118" t="s">
        <v>160</v>
      </c>
      <c r="E499" s="118" t="s">
        <v>196</v>
      </c>
      <c r="F499" s="118" t="s">
        <v>369</v>
      </c>
      <c r="G499" s="118" t="s">
        <v>734</v>
      </c>
      <c r="H499" s="118"/>
      <c r="I499" s="118">
        <v>110</v>
      </c>
      <c r="J499" s="118">
        <v>88</v>
      </c>
      <c r="K499" s="118"/>
      <c r="L499" s="130"/>
    </row>
    <row r="500" spans="1:12" hidden="1">
      <c r="A500" s="118" t="s">
        <v>388</v>
      </c>
      <c r="B500" s="118" t="s">
        <v>389</v>
      </c>
      <c r="C500" s="118" t="s">
        <v>159</v>
      </c>
      <c r="D500" s="118" t="s">
        <v>160</v>
      </c>
      <c r="E500" s="118" t="s">
        <v>199</v>
      </c>
      <c r="F500" s="118" t="s">
        <v>369</v>
      </c>
      <c r="G500" s="118" t="s">
        <v>734</v>
      </c>
      <c r="H500" s="118"/>
      <c r="I500" s="118">
        <v>110</v>
      </c>
      <c r="J500" s="118">
        <v>88</v>
      </c>
      <c r="K500" s="118"/>
      <c r="L500" s="130"/>
    </row>
    <row r="501" spans="1:12" hidden="1">
      <c r="A501" s="118" t="s">
        <v>388</v>
      </c>
      <c r="B501" s="118" t="s">
        <v>389</v>
      </c>
      <c r="C501" s="118" t="s">
        <v>159</v>
      </c>
      <c r="D501" s="118" t="s">
        <v>160</v>
      </c>
      <c r="E501" s="118" t="s">
        <v>483</v>
      </c>
      <c r="F501" s="118" t="s">
        <v>369</v>
      </c>
      <c r="G501" s="118" t="s">
        <v>734</v>
      </c>
      <c r="H501" s="118"/>
      <c r="I501" s="118">
        <v>210</v>
      </c>
      <c r="J501" s="118">
        <v>168</v>
      </c>
      <c r="K501" s="118"/>
      <c r="L501" s="130"/>
    </row>
    <row r="502" spans="1:12" hidden="1">
      <c r="A502" s="118" t="s">
        <v>388</v>
      </c>
      <c r="B502" s="118" t="s">
        <v>389</v>
      </c>
      <c r="C502" s="118" t="s">
        <v>159</v>
      </c>
      <c r="D502" s="118" t="s">
        <v>160</v>
      </c>
      <c r="E502" s="118" t="s">
        <v>484</v>
      </c>
      <c r="F502" s="118" t="s">
        <v>369</v>
      </c>
      <c r="G502" s="118" t="s">
        <v>734</v>
      </c>
      <c r="H502" s="118"/>
      <c r="I502" s="118">
        <v>160</v>
      </c>
      <c r="J502" s="118">
        <v>128</v>
      </c>
      <c r="K502" s="118"/>
      <c r="L502" s="130"/>
    </row>
    <row r="503" spans="1:12" hidden="1">
      <c r="A503" s="118" t="s">
        <v>388</v>
      </c>
      <c r="B503" s="118" t="s">
        <v>389</v>
      </c>
      <c r="C503" s="118" t="s">
        <v>159</v>
      </c>
      <c r="D503" s="118" t="s">
        <v>160</v>
      </c>
      <c r="E503" s="118" t="s">
        <v>485</v>
      </c>
      <c r="F503" s="118" t="s">
        <v>369</v>
      </c>
      <c r="G503" s="118" t="s">
        <v>734</v>
      </c>
      <c r="H503" s="118"/>
      <c r="I503" s="118">
        <v>160</v>
      </c>
      <c r="J503" s="118">
        <v>128</v>
      </c>
      <c r="K503" s="118"/>
      <c r="L503" s="130"/>
    </row>
    <row r="504" spans="1:12" hidden="1">
      <c r="A504" s="118" t="s">
        <v>388</v>
      </c>
      <c r="B504" s="118" t="s">
        <v>389</v>
      </c>
      <c r="C504" s="118" t="s">
        <v>159</v>
      </c>
      <c r="D504" s="118" t="s">
        <v>160</v>
      </c>
      <c r="E504" s="118" t="s">
        <v>486</v>
      </c>
      <c r="F504" s="118" t="s">
        <v>369</v>
      </c>
      <c r="G504" s="118" t="s">
        <v>734</v>
      </c>
      <c r="H504" s="118"/>
      <c r="I504" s="118">
        <v>160</v>
      </c>
      <c r="J504" s="118">
        <v>128</v>
      </c>
      <c r="K504" s="118"/>
      <c r="L504" s="130"/>
    </row>
    <row r="505" spans="1:12" hidden="1">
      <c r="A505" s="118" t="s">
        <v>388</v>
      </c>
      <c r="B505" s="118" t="s">
        <v>389</v>
      </c>
      <c r="C505" s="118" t="s">
        <v>159</v>
      </c>
      <c r="D505" s="118" t="s">
        <v>160</v>
      </c>
      <c r="E505" s="118" t="s">
        <v>217</v>
      </c>
      <c r="F505" s="118" t="s">
        <v>369</v>
      </c>
      <c r="G505" s="118" t="s">
        <v>734</v>
      </c>
      <c r="H505" s="118"/>
      <c r="I505" s="118">
        <v>270</v>
      </c>
      <c r="J505" s="118">
        <v>216</v>
      </c>
      <c r="K505" s="118"/>
      <c r="L505" s="130"/>
    </row>
    <row r="506" spans="1:12" hidden="1">
      <c r="A506" s="118" t="s">
        <v>388</v>
      </c>
      <c r="B506" s="118" t="s">
        <v>389</v>
      </c>
      <c r="C506" s="118" t="s">
        <v>159</v>
      </c>
      <c r="D506" s="118" t="s">
        <v>160</v>
      </c>
      <c r="E506" s="118" t="s">
        <v>219</v>
      </c>
      <c r="F506" s="118" t="s">
        <v>369</v>
      </c>
      <c r="G506" s="118" t="s">
        <v>734</v>
      </c>
      <c r="H506" s="118"/>
      <c r="I506" s="118">
        <v>160</v>
      </c>
      <c r="J506" s="118">
        <v>128</v>
      </c>
      <c r="K506" s="118"/>
      <c r="L506" s="130"/>
    </row>
    <row r="507" spans="1:12" hidden="1">
      <c r="A507" s="118" t="s">
        <v>388</v>
      </c>
      <c r="B507" s="118" t="s">
        <v>389</v>
      </c>
      <c r="C507" s="118" t="s">
        <v>159</v>
      </c>
      <c r="D507" s="118" t="s">
        <v>160</v>
      </c>
      <c r="E507" s="118" t="s">
        <v>487</v>
      </c>
      <c r="F507" s="118" t="s">
        <v>369</v>
      </c>
      <c r="G507" s="118" t="s">
        <v>734</v>
      </c>
      <c r="H507" s="118"/>
      <c r="I507" s="118">
        <v>210</v>
      </c>
      <c r="J507" s="118">
        <v>168</v>
      </c>
      <c r="K507" s="118"/>
      <c r="L507" s="130"/>
    </row>
    <row r="508" spans="1:12" hidden="1">
      <c r="A508" s="118" t="s">
        <v>388</v>
      </c>
      <c r="B508" s="118" t="s">
        <v>389</v>
      </c>
      <c r="C508" s="118" t="s">
        <v>159</v>
      </c>
      <c r="D508" s="118" t="s">
        <v>160</v>
      </c>
      <c r="E508" s="118" t="s">
        <v>488</v>
      </c>
      <c r="F508" s="118" t="s">
        <v>369</v>
      </c>
      <c r="G508" s="118" t="s">
        <v>734</v>
      </c>
      <c r="H508" s="118"/>
      <c r="I508" s="118">
        <v>320</v>
      </c>
      <c r="J508" s="118">
        <v>256</v>
      </c>
      <c r="K508" s="118"/>
      <c r="L508" s="130"/>
    </row>
    <row r="509" spans="1:12" hidden="1">
      <c r="A509" s="118" t="s">
        <v>388</v>
      </c>
      <c r="B509" s="118" t="s">
        <v>389</v>
      </c>
      <c r="C509" s="118" t="s">
        <v>159</v>
      </c>
      <c r="D509" s="118" t="s">
        <v>160</v>
      </c>
      <c r="E509" s="118" t="s">
        <v>232</v>
      </c>
      <c r="F509" s="118" t="s">
        <v>369</v>
      </c>
      <c r="G509" s="118" t="s">
        <v>734</v>
      </c>
      <c r="H509" s="118"/>
      <c r="I509" s="118">
        <v>160</v>
      </c>
      <c r="J509" s="118">
        <v>128</v>
      </c>
      <c r="K509" s="118"/>
      <c r="L509" s="130"/>
    </row>
    <row r="510" spans="1:12" hidden="1">
      <c r="A510" s="118" t="s">
        <v>388</v>
      </c>
      <c r="B510" s="118" t="s">
        <v>389</v>
      </c>
      <c r="C510" s="118" t="s">
        <v>159</v>
      </c>
      <c r="D510" s="118" t="s">
        <v>160</v>
      </c>
      <c r="E510" s="118" t="s">
        <v>234</v>
      </c>
      <c r="F510" s="118" t="s">
        <v>369</v>
      </c>
      <c r="G510" s="118" t="s">
        <v>734</v>
      </c>
      <c r="H510" s="118"/>
      <c r="I510" s="118">
        <v>210</v>
      </c>
      <c r="J510" s="118">
        <v>168</v>
      </c>
      <c r="K510" s="118"/>
      <c r="L510" s="130"/>
    </row>
    <row r="511" spans="1:12" hidden="1">
      <c r="A511" s="118" t="s">
        <v>388</v>
      </c>
      <c r="B511" s="118" t="s">
        <v>389</v>
      </c>
      <c r="C511" s="118" t="s">
        <v>159</v>
      </c>
      <c r="D511" s="118" t="s">
        <v>160</v>
      </c>
      <c r="E511" s="118" t="s">
        <v>237</v>
      </c>
      <c r="F511" s="118" t="s">
        <v>369</v>
      </c>
      <c r="G511" s="118" t="s">
        <v>734</v>
      </c>
      <c r="H511" s="118"/>
      <c r="I511" s="118">
        <v>160</v>
      </c>
      <c r="J511" s="118">
        <v>128</v>
      </c>
      <c r="K511" s="118"/>
      <c r="L511" s="130"/>
    </row>
    <row r="512" spans="1:12" hidden="1">
      <c r="A512" s="118" t="s">
        <v>388</v>
      </c>
      <c r="B512" s="118" t="s">
        <v>389</v>
      </c>
      <c r="C512" s="118" t="s">
        <v>159</v>
      </c>
      <c r="D512" s="118" t="s">
        <v>160</v>
      </c>
      <c r="E512" s="118" t="s">
        <v>239</v>
      </c>
      <c r="F512" s="118" t="s">
        <v>369</v>
      </c>
      <c r="G512" s="118" t="s">
        <v>734</v>
      </c>
      <c r="H512" s="118"/>
      <c r="I512" s="118">
        <v>210</v>
      </c>
      <c r="J512" s="118">
        <v>168</v>
      </c>
      <c r="K512" s="118"/>
      <c r="L512" s="130"/>
    </row>
    <row r="513" spans="1:12" hidden="1">
      <c r="A513" s="118" t="s">
        <v>388</v>
      </c>
      <c r="B513" s="118" t="s">
        <v>389</v>
      </c>
      <c r="C513" s="118" t="s">
        <v>159</v>
      </c>
      <c r="D513" s="118" t="s">
        <v>160</v>
      </c>
      <c r="E513" s="118" t="s">
        <v>454</v>
      </c>
      <c r="F513" s="118" t="s">
        <v>369</v>
      </c>
      <c r="G513" s="118" t="s">
        <v>734</v>
      </c>
      <c r="H513" s="118"/>
      <c r="I513" s="118">
        <v>160</v>
      </c>
      <c r="J513" s="118">
        <v>128</v>
      </c>
      <c r="K513" s="118"/>
      <c r="L513" s="130"/>
    </row>
    <row r="514" spans="1:12" hidden="1">
      <c r="A514" s="118" t="s">
        <v>388</v>
      </c>
      <c r="B514" s="118" t="s">
        <v>389</v>
      </c>
      <c r="C514" s="118" t="s">
        <v>159</v>
      </c>
      <c r="D514" s="118" t="s">
        <v>160</v>
      </c>
      <c r="E514" s="118" t="s">
        <v>341</v>
      </c>
      <c r="F514" s="118" t="s">
        <v>369</v>
      </c>
      <c r="G514" s="118" t="s">
        <v>734</v>
      </c>
      <c r="H514" s="118"/>
      <c r="I514" s="118">
        <v>210</v>
      </c>
      <c r="J514" s="118">
        <v>168</v>
      </c>
      <c r="K514" s="118"/>
      <c r="L514" s="130"/>
    </row>
    <row r="515" spans="1:12" hidden="1">
      <c r="A515" s="118" t="s">
        <v>388</v>
      </c>
      <c r="B515" s="118" t="s">
        <v>389</v>
      </c>
      <c r="C515" s="118" t="s">
        <v>159</v>
      </c>
      <c r="D515" s="118" t="s">
        <v>160</v>
      </c>
      <c r="E515" s="118" t="s">
        <v>241</v>
      </c>
      <c r="F515" s="118" t="s">
        <v>369</v>
      </c>
      <c r="G515" s="118" t="s">
        <v>734</v>
      </c>
      <c r="H515" s="118"/>
      <c r="I515" s="118">
        <v>160</v>
      </c>
      <c r="J515" s="118">
        <v>128</v>
      </c>
      <c r="K515" s="118"/>
      <c r="L515" s="130"/>
    </row>
    <row r="516" spans="1:12" hidden="1">
      <c r="A516" s="118" t="s">
        <v>388</v>
      </c>
      <c r="B516" s="118" t="s">
        <v>389</v>
      </c>
      <c r="C516" s="118" t="s">
        <v>159</v>
      </c>
      <c r="D516" s="118" t="s">
        <v>160</v>
      </c>
      <c r="E516" s="118" t="s">
        <v>489</v>
      </c>
      <c r="F516" s="118" t="s">
        <v>369</v>
      </c>
      <c r="G516" s="118" t="s">
        <v>734</v>
      </c>
      <c r="H516" s="118"/>
      <c r="I516" s="118">
        <v>160</v>
      </c>
      <c r="J516" s="118">
        <v>128</v>
      </c>
      <c r="K516" s="118"/>
      <c r="L516" s="130"/>
    </row>
    <row r="517" spans="1:12" hidden="1">
      <c r="A517" s="118" t="s">
        <v>388</v>
      </c>
      <c r="B517" s="118" t="s">
        <v>389</v>
      </c>
      <c r="C517" s="118" t="s">
        <v>159</v>
      </c>
      <c r="D517" s="118" t="s">
        <v>160</v>
      </c>
      <c r="E517" s="118" t="s">
        <v>490</v>
      </c>
      <c r="F517" s="118" t="s">
        <v>369</v>
      </c>
      <c r="G517" s="118" t="s">
        <v>734</v>
      </c>
      <c r="H517" s="118"/>
      <c r="I517" s="118">
        <v>160</v>
      </c>
      <c r="J517" s="118">
        <v>128</v>
      </c>
      <c r="K517" s="118"/>
      <c r="L517" s="130"/>
    </row>
    <row r="518" spans="1:12" hidden="1">
      <c r="A518" s="118" t="s">
        <v>388</v>
      </c>
      <c r="B518" s="118" t="s">
        <v>389</v>
      </c>
      <c r="C518" s="118" t="s">
        <v>159</v>
      </c>
      <c r="D518" s="118" t="s">
        <v>160</v>
      </c>
      <c r="E518" s="118" t="s">
        <v>378</v>
      </c>
      <c r="F518" s="118" t="s">
        <v>369</v>
      </c>
      <c r="G518" s="118" t="s">
        <v>734</v>
      </c>
      <c r="H518" s="118"/>
      <c r="I518" s="118">
        <v>160</v>
      </c>
      <c r="J518" s="118">
        <v>128</v>
      </c>
      <c r="K518" s="118"/>
      <c r="L518" s="130"/>
    </row>
    <row r="519" spans="1:12" hidden="1">
      <c r="A519" s="118" t="s">
        <v>388</v>
      </c>
      <c r="B519" s="118" t="s">
        <v>389</v>
      </c>
      <c r="C519" s="118" t="s">
        <v>159</v>
      </c>
      <c r="D519" s="118" t="s">
        <v>160</v>
      </c>
      <c r="E519" s="118" t="s">
        <v>491</v>
      </c>
      <c r="F519" s="118" t="s">
        <v>369</v>
      </c>
      <c r="G519" s="118" t="s">
        <v>734</v>
      </c>
      <c r="H519" s="118"/>
      <c r="I519" s="118">
        <v>160</v>
      </c>
      <c r="J519" s="118">
        <v>128</v>
      </c>
      <c r="K519" s="118"/>
      <c r="L519" s="130"/>
    </row>
    <row r="520" spans="1:12" hidden="1">
      <c r="A520" s="118" t="s">
        <v>388</v>
      </c>
      <c r="B520" s="118" t="s">
        <v>389</v>
      </c>
      <c r="C520" s="118" t="s">
        <v>159</v>
      </c>
      <c r="D520" s="118" t="s">
        <v>160</v>
      </c>
      <c r="E520" s="118" t="s">
        <v>266</v>
      </c>
      <c r="F520" s="118" t="s">
        <v>369</v>
      </c>
      <c r="G520" s="118" t="s">
        <v>734</v>
      </c>
      <c r="H520" s="118"/>
      <c r="I520" s="118">
        <v>160</v>
      </c>
      <c r="J520" s="118">
        <v>128</v>
      </c>
      <c r="K520" s="118"/>
      <c r="L520" s="130"/>
    </row>
    <row r="521" spans="1:12" hidden="1">
      <c r="A521" s="118" t="s">
        <v>388</v>
      </c>
      <c r="B521" s="118" t="s">
        <v>389</v>
      </c>
      <c r="C521" s="118" t="s">
        <v>159</v>
      </c>
      <c r="D521" s="118" t="s">
        <v>160</v>
      </c>
      <c r="E521" s="118" t="s">
        <v>492</v>
      </c>
      <c r="F521" s="118" t="s">
        <v>369</v>
      </c>
      <c r="G521" s="118" t="s">
        <v>734</v>
      </c>
      <c r="H521" s="118"/>
      <c r="I521" s="118">
        <v>210</v>
      </c>
      <c r="J521" s="118">
        <v>168</v>
      </c>
      <c r="K521" s="118"/>
      <c r="L521" s="130"/>
    </row>
    <row r="522" spans="1:12" hidden="1">
      <c r="A522" s="118" t="s">
        <v>388</v>
      </c>
      <c r="B522" s="118" t="s">
        <v>389</v>
      </c>
      <c r="C522" s="118" t="s">
        <v>159</v>
      </c>
      <c r="D522" s="118" t="s">
        <v>160</v>
      </c>
      <c r="E522" s="118" t="s">
        <v>274</v>
      </c>
      <c r="F522" s="118" t="s">
        <v>369</v>
      </c>
      <c r="G522" s="118" t="s">
        <v>734</v>
      </c>
      <c r="H522" s="118"/>
      <c r="I522" s="118">
        <v>270</v>
      </c>
      <c r="J522" s="118">
        <v>216</v>
      </c>
      <c r="K522" s="118"/>
      <c r="L522" s="130"/>
    </row>
    <row r="523" spans="1:12" hidden="1">
      <c r="A523" s="118" t="s">
        <v>388</v>
      </c>
      <c r="B523" s="118" t="s">
        <v>389</v>
      </c>
      <c r="C523" s="118" t="s">
        <v>159</v>
      </c>
      <c r="D523" s="118" t="s">
        <v>160</v>
      </c>
      <c r="E523" s="118" t="s">
        <v>275</v>
      </c>
      <c r="F523" s="118" t="s">
        <v>369</v>
      </c>
      <c r="G523" s="118" t="s">
        <v>734</v>
      </c>
      <c r="H523" s="118"/>
      <c r="I523" s="118">
        <v>160</v>
      </c>
      <c r="J523" s="118">
        <v>128</v>
      </c>
      <c r="K523" s="118"/>
      <c r="L523" s="130"/>
    </row>
    <row r="524" spans="1:12" hidden="1">
      <c r="A524" s="118" t="s">
        <v>388</v>
      </c>
      <c r="B524" s="118" t="s">
        <v>389</v>
      </c>
      <c r="C524" s="118" t="s">
        <v>159</v>
      </c>
      <c r="D524" s="118" t="s">
        <v>160</v>
      </c>
      <c r="E524" s="118" t="s">
        <v>493</v>
      </c>
      <c r="F524" s="118" t="s">
        <v>369</v>
      </c>
      <c r="G524" s="118" t="s">
        <v>734</v>
      </c>
      <c r="H524" s="118"/>
      <c r="I524" s="118">
        <v>160</v>
      </c>
      <c r="J524" s="118">
        <v>128</v>
      </c>
      <c r="K524" s="118"/>
      <c r="L524" s="130"/>
    </row>
    <row r="525" spans="1:12" hidden="1">
      <c r="A525" s="118" t="s">
        <v>388</v>
      </c>
      <c r="B525" s="118" t="s">
        <v>389</v>
      </c>
      <c r="C525" s="118" t="s">
        <v>159</v>
      </c>
      <c r="D525" s="118" t="s">
        <v>160</v>
      </c>
      <c r="E525" s="118" t="s">
        <v>279</v>
      </c>
      <c r="F525" s="118" t="s">
        <v>369</v>
      </c>
      <c r="G525" s="118" t="s">
        <v>734</v>
      </c>
      <c r="H525" s="118"/>
      <c r="I525" s="118">
        <v>160</v>
      </c>
      <c r="J525" s="118">
        <v>128</v>
      </c>
      <c r="K525" s="118"/>
      <c r="L525" s="130"/>
    </row>
    <row r="526" spans="1:12" hidden="1">
      <c r="A526" s="118" t="s">
        <v>388</v>
      </c>
      <c r="B526" s="118" t="s">
        <v>389</v>
      </c>
      <c r="C526" s="118" t="s">
        <v>159</v>
      </c>
      <c r="D526" s="118" t="s">
        <v>160</v>
      </c>
      <c r="E526" s="118" t="s">
        <v>181</v>
      </c>
      <c r="F526" s="118" t="s">
        <v>494</v>
      </c>
      <c r="G526" s="118" t="s">
        <v>734</v>
      </c>
      <c r="H526" s="118"/>
      <c r="I526" s="118">
        <v>0</v>
      </c>
      <c r="J526" s="118">
        <v>0</v>
      </c>
      <c r="K526" s="118"/>
      <c r="L526" s="130"/>
    </row>
    <row r="527" spans="1:12" hidden="1">
      <c r="A527" s="118" t="s">
        <v>388</v>
      </c>
      <c r="B527" s="118" t="s">
        <v>389</v>
      </c>
      <c r="C527" s="118" t="s">
        <v>159</v>
      </c>
      <c r="D527" s="118" t="s">
        <v>182</v>
      </c>
      <c r="E527" s="118" t="s">
        <v>316</v>
      </c>
      <c r="F527" s="118" t="s">
        <v>494</v>
      </c>
      <c r="G527" s="118" t="s">
        <v>734</v>
      </c>
      <c r="H527" s="118"/>
      <c r="I527" s="118">
        <v>480</v>
      </c>
      <c r="J527" s="118">
        <v>384</v>
      </c>
      <c r="K527" s="118"/>
      <c r="L527" s="130"/>
    </row>
    <row r="528" spans="1:12" hidden="1">
      <c r="A528" s="118" t="s">
        <v>388</v>
      </c>
      <c r="B528" s="118" t="s">
        <v>389</v>
      </c>
      <c r="C528" s="118" t="s">
        <v>159</v>
      </c>
      <c r="D528" s="118" t="s">
        <v>160</v>
      </c>
      <c r="E528" s="118" t="s">
        <v>297</v>
      </c>
      <c r="F528" s="118" t="s">
        <v>494</v>
      </c>
      <c r="G528" s="118" t="s">
        <v>734</v>
      </c>
      <c r="H528" s="118"/>
      <c r="I528" s="118">
        <v>370</v>
      </c>
      <c r="J528" s="118">
        <v>296</v>
      </c>
      <c r="K528" s="118"/>
      <c r="L528" s="130"/>
    </row>
    <row r="529" spans="1:12" hidden="1">
      <c r="A529" s="118" t="s">
        <v>388</v>
      </c>
      <c r="B529" s="118" t="s">
        <v>389</v>
      </c>
      <c r="C529" s="118" t="s">
        <v>159</v>
      </c>
      <c r="D529" s="118" t="s">
        <v>169</v>
      </c>
      <c r="E529" s="118" t="s">
        <v>170</v>
      </c>
      <c r="F529" s="118" t="s">
        <v>495</v>
      </c>
      <c r="G529" s="118" t="s">
        <v>734</v>
      </c>
      <c r="H529" s="118"/>
      <c r="I529" s="118">
        <v>320</v>
      </c>
      <c r="J529" s="118">
        <v>256</v>
      </c>
      <c r="K529" s="118"/>
      <c r="L529" s="130"/>
    </row>
    <row r="530" spans="1:12" hidden="1">
      <c r="A530" s="118" t="s">
        <v>388</v>
      </c>
      <c r="B530" s="118" t="s">
        <v>389</v>
      </c>
      <c r="C530" s="118" t="s">
        <v>159</v>
      </c>
      <c r="D530" s="118" t="s">
        <v>169</v>
      </c>
      <c r="E530" s="118" t="s">
        <v>198</v>
      </c>
      <c r="F530" s="118" t="s">
        <v>495</v>
      </c>
      <c r="G530" s="118" t="s">
        <v>734</v>
      </c>
      <c r="H530" s="118"/>
      <c r="I530" s="118">
        <v>320</v>
      </c>
      <c r="J530" s="118">
        <v>256</v>
      </c>
      <c r="K530" s="118"/>
      <c r="L530" s="130"/>
    </row>
    <row r="531" spans="1:12" hidden="1">
      <c r="A531" s="118" t="s">
        <v>388</v>
      </c>
      <c r="B531" s="118" t="s">
        <v>389</v>
      </c>
      <c r="C531" s="118" t="s">
        <v>159</v>
      </c>
      <c r="D531" s="118" t="s">
        <v>169</v>
      </c>
      <c r="E531" s="118" t="s">
        <v>170</v>
      </c>
      <c r="F531" s="118" t="s">
        <v>311</v>
      </c>
      <c r="G531" s="118" t="s">
        <v>734</v>
      </c>
      <c r="H531" s="118"/>
      <c r="I531" s="118">
        <v>160</v>
      </c>
      <c r="J531" s="118">
        <v>128</v>
      </c>
      <c r="K531" s="118"/>
      <c r="L531" s="130"/>
    </row>
    <row r="532" spans="1:12" hidden="1">
      <c r="A532" s="118" t="s">
        <v>388</v>
      </c>
      <c r="B532" s="118" t="s">
        <v>389</v>
      </c>
      <c r="C532" s="118" t="s">
        <v>159</v>
      </c>
      <c r="D532" s="118" t="s">
        <v>169</v>
      </c>
      <c r="E532" s="118" t="s">
        <v>198</v>
      </c>
      <c r="F532" s="118" t="s">
        <v>311</v>
      </c>
      <c r="G532" s="118" t="s">
        <v>734</v>
      </c>
      <c r="H532" s="118"/>
      <c r="I532" s="118">
        <v>110</v>
      </c>
      <c r="J532" s="118">
        <v>88</v>
      </c>
      <c r="K532" s="118"/>
      <c r="L532" s="130"/>
    </row>
    <row r="533" spans="1:12" hidden="1">
      <c r="A533" s="118" t="s">
        <v>388</v>
      </c>
      <c r="B533" s="118" t="s">
        <v>389</v>
      </c>
      <c r="C533" s="118" t="s">
        <v>159</v>
      </c>
      <c r="D533" s="118" t="s">
        <v>160</v>
      </c>
      <c r="E533" s="118" t="s">
        <v>340</v>
      </c>
      <c r="F533" s="118" t="s">
        <v>311</v>
      </c>
      <c r="G533" s="118" t="s">
        <v>734</v>
      </c>
      <c r="H533" s="118"/>
      <c r="I533" s="118">
        <v>480</v>
      </c>
      <c r="J533" s="118">
        <v>384</v>
      </c>
      <c r="K533" s="118"/>
      <c r="L533" s="130"/>
    </row>
    <row r="534" spans="1:12" hidden="1">
      <c r="A534" s="118" t="s">
        <v>388</v>
      </c>
      <c r="B534" s="118" t="s">
        <v>389</v>
      </c>
      <c r="C534" s="118" t="s">
        <v>159</v>
      </c>
      <c r="D534" s="118" t="s">
        <v>390</v>
      </c>
      <c r="E534" s="118" t="s">
        <v>480</v>
      </c>
      <c r="F534" s="118" t="s">
        <v>311</v>
      </c>
      <c r="G534" s="118" t="s">
        <v>734</v>
      </c>
      <c r="H534" s="118"/>
      <c r="I534" s="118">
        <v>800</v>
      </c>
      <c r="J534" s="118">
        <v>640</v>
      </c>
      <c r="K534" s="118"/>
      <c r="L534" s="130"/>
    </row>
    <row r="535" spans="1:12" hidden="1">
      <c r="A535" s="118" t="s">
        <v>388</v>
      </c>
      <c r="B535" s="118" t="s">
        <v>389</v>
      </c>
      <c r="C535" s="118" t="s">
        <v>159</v>
      </c>
      <c r="D535" s="118" t="s">
        <v>182</v>
      </c>
      <c r="E535" s="118" t="s">
        <v>316</v>
      </c>
      <c r="F535" s="118" t="s">
        <v>348</v>
      </c>
      <c r="G535" s="118" t="s">
        <v>734</v>
      </c>
      <c r="H535" s="118"/>
      <c r="I535" s="118">
        <v>340</v>
      </c>
      <c r="J535" s="118">
        <v>272</v>
      </c>
      <c r="K535" s="118"/>
      <c r="L535" s="130"/>
    </row>
    <row r="536" spans="1:12" hidden="1">
      <c r="A536" s="118" t="s">
        <v>388</v>
      </c>
      <c r="B536" s="118" t="s">
        <v>389</v>
      </c>
      <c r="C536" s="118" t="s">
        <v>159</v>
      </c>
      <c r="D536" s="118" t="s">
        <v>163</v>
      </c>
      <c r="E536" s="118" t="s">
        <v>312</v>
      </c>
      <c r="F536" s="118"/>
      <c r="G536" s="118" t="s">
        <v>734</v>
      </c>
      <c r="H536" s="118"/>
      <c r="I536" s="118">
        <v>100</v>
      </c>
      <c r="J536" s="118">
        <v>100</v>
      </c>
      <c r="K536" s="118"/>
      <c r="L536" s="130"/>
    </row>
    <row r="537" spans="1:12" hidden="1">
      <c r="A537" s="118" t="s">
        <v>388</v>
      </c>
      <c r="B537" s="118" t="s">
        <v>389</v>
      </c>
      <c r="C537" s="118" t="s">
        <v>159</v>
      </c>
      <c r="D537" s="118" t="s">
        <v>182</v>
      </c>
      <c r="E537" s="118" t="s">
        <v>194</v>
      </c>
      <c r="F537" s="118"/>
      <c r="G537" s="118" t="s">
        <v>734</v>
      </c>
      <c r="H537" s="118"/>
      <c r="I537" s="118">
        <v>80</v>
      </c>
      <c r="J537" s="118">
        <v>64</v>
      </c>
      <c r="K537" s="118"/>
      <c r="L537" s="130"/>
    </row>
    <row r="538" spans="1:12" hidden="1">
      <c r="A538" s="118" t="s">
        <v>388</v>
      </c>
      <c r="B538" s="118" t="s">
        <v>389</v>
      </c>
      <c r="C538" s="118" t="s">
        <v>159</v>
      </c>
      <c r="D538" s="118" t="s">
        <v>204</v>
      </c>
      <c r="E538" s="118" t="s">
        <v>205</v>
      </c>
      <c r="F538" s="118"/>
      <c r="G538" s="118" t="s">
        <v>734</v>
      </c>
      <c r="H538" s="118"/>
      <c r="I538" s="118">
        <v>0</v>
      </c>
      <c r="J538" s="118">
        <v>0</v>
      </c>
      <c r="K538" s="118"/>
      <c r="L538" s="130"/>
    </row>
    <row r="539" spans="1:12" hidden="1">
      <c r="A539" s="118" t="s">
        <v>388</v>
      </c>
      <c r="B539" s="118" t="s">
        <v>389</v>
      </c>
      <c r="C539" s="118" t="s">
        <v>159</v>
      </c>
      <c r="D539" s="118" t="s">
        <v>163</v>
      </c>
      <c r="E539" s="118" t="s">
        <v>209</v>
      </c>
      <c r="F539" s="118"/>
      <c r="G539" s="118" t="s">
        <v>734</v>
      </c>
      <c r="H539" s="118"/>
      <c r="I539" s="118">
        <v>100</v>
      </c>
      <c r="J539" s="118">
        <v>100</v>
      </c>
      <c r="K539" s="118"/>
      <c r="L539" s="130"/>
    </row>
    <row r="540" spans="1:12" hidden="1">
      <c r="A540" s="118" t="s">
        <v>388</v>
      </c>
      <c r="B540" s="118" t="s">
        <v>389</v>
      </c>
      <c r="C540" s="118" t="s">
        <v>159</v>
      </c>
      <c r="D540" s="118" t="s">
        <v>204</v>
      </c>
      <c r="E540" s="118" t="s">
        <v>250</v>
      </c>
      <c r="F540" s="118"/>
      <c r="G540" s="118" t="s">
        <v>734</v>
      </c>
      <c r="H540" s="118"/>
      <c r="I540" s="118">
        <v>50</v>
      </c>
      <c r="J540" s="118">
        <v>40</v>
      </c>
      <c r="K540" s="118"/>
      <c r="L540" s="130"/>
    </row>
    <row r="541" spans="1:12" hidden="1">
      <c r="A541" s="118" t="s">
        <v>388</v>
      </c>
      <c r="B541" s="118" t="s">
        <v>389</v>
      </c>
      <c r="C541" s="118" t="s">
        <v>159</v>
      </c>
      <c r="D541" s="118" t="s">
        <v>204</v>
      </c>
      <c r="E541" s="118" t="s">
        <v>255</v>
      </c>
      <c r="F541" s="118"/>
      <c r="G541" s="118" t="s">
        <v>734</v>
      </c>
      <c r="H541" s="118"/>
      <c r="I541" s="118">
        <v>0</v>
      </c>
      <c r="J541" s="118">
        <v>0</v>
      </c>
      <c r="K541" s="118"/>
      <c r="L541" s="130"/>
    </row>
    <row r="542" spans="1:12" hidden="1">
      <c r="A542" s="118" t="s">
        <v>496</v>
      </c>
      <c r="B542" s="118" t="s">
        <v>497</v>
      </c>
      <c r="C542" s="118" t="s">
        <v>159</v>
      </c>
      <c r="D542" s="118" t="s">
        <v>160</v>
      </c>
      <c r="E542" s="118" t="s">
        <v>498</v>
      </c>
      <c r="F542" s="118" t="s">
        <v>549</v>
      </c>
      <c r="G542" s="118" t="s">
        <v>734</v>
      </c>
      <c r="H542" s="118"/>
      <c r="I542" s="118">
        <v>160</v>
      </c>
      <c r="J542" s="118">
        <v>140</v>
      </c>
      <c r="K542" s="118"/>
      <c r="L542" s="130"/>
    </row>
    <row r="543" spans="1:12" hidden="1">
      <c r="A543" s="118" t="s">
        <v>496</v>
      </c>
      <c r="B543" s="118" t="s">
        <v>497</v>
      </c>
      <c r="C543" s="118" t="s">
        <v>159</v>
      </c>
      <c r="D543" s="118" t="s">
        <v>160</v>
      </c>
      <c r="E543" s="118" t="s">
        <v>500</v>
      </c>
      <c r="F543" s="118" t="s">
        <v>549</v>
      </c>
      <c r="G543" s="118" t="s">
        <v>734</v>
      </c>
      <c r="H543" s="118"/>
      <c r="I543" s="118">
        <v>160</v>
      </c>
      <c r="J543" s="118">
        <v>140</v>
      </c>
      <c r="K543" s="118"/>
      <c r="L543" s="130"/>
    </row>
    <row r="544" spans="1:12" hidden="1">
      <c r="A544" s="118" t="s">
        <v>496</v>
      </c>
      <c r="B544" s="118" t="s">
        <v>497</v>
      </c>
      <c r="C544" s="118" t="s">
        <v>159</v>
      </c>
      <c r="D544" s="118" t="s">
        <v>160</v>
      </c>
      <c r="E544" s="118" t="s">
        <v>501</v>
      </c>
      <c r="F544" s="118" t="s">
        <v>549</v>
      </c>
      <c r="G544" s="118" t="s">
        <v>734</v>
      </c>
      <c r="H544" s="118"/>
      <c r="I544" s="118">
        <v>320</v>
      </c>
      <c r="J544" s="118">
        <v>160</v>
      </c>
      <c r="K544" s="118"/>
      <c r="L544" s="130"/>
    </row>
    <row r="545" spans="1:12" hidden="1">
      <c r="A545" s="118" t="s">
        <v>496</v>
      </c>
      <c r="B545" s="118" t="s">
        <v>497</v>
      </c>
      <c r="C545" s="118" t="s">
        <v>159</v>
      </c>
      <c r="D545" s="118" t="s">
        <v>160</v>
      </c>
      <c r="E545" s="118" t="s">
        <v>502</v>
      </c>
      <c r="F545" s="118" t="s">
        <v>549</v>
      </c>
      <c r="G545" s="118" t="s">
        <v>734</v>
      </c>
      <c r="H545" s="118"/>
      <c r="I545" s="118">
        <v>100</v>
      </c>
      <c r="J545" s="118">
        <v>50</v>
      </c>
      <c r="K545" s="118"/>
      <c r="L545" s="130"/>
    </row>
    <row r="546" spans="1:12" hidden="1">
      <c r="A546" s="118" t="s">
        <v>496</v>
      </c>
      <c r="B546" s="118" t="s">
        <v>497</v>
      </c>
      <c r="C546" s="118" t="s">
        <v>159</v>
      </c>
      <c r="D546" s="118" t="s">
        <v>160</v>
      </c>
      <c r="E546" s="118" t="s">
        <v>503</v>
      </c>
      <c r="F546" s="118" t="s">
        <v>549</v>
      </c>
      <c r="G546" s="118" t="s">
        <v>734</v>
      </c>
      <c r="H546" s="118"/>
      <c r="I546" s="118">
        <v>100</v>
      </c>
      <c r="J546" s="118">
        <v>50</v>
      </c>
      <c r="K546" s="118"/>
      <c r="L546" s="130"/>
    </row>
    <row r="547" spans="1:12" hidden="1">
      <c r="A547" s="118" t="s">
        <v>496</v>
      </c>
      <c r="B547" s="118" t="s">
        <v>497</v>
      </c>
      <c r="C547" s="118" t="s">
        <v>159</v>
      </c>
      <c r="D547" s="118" t="s">
        <v>160</v>
      </c>
      <c r="E547" s="118" t="s">
        <v>504</v>
      </c>
      <c r="F547" s="118" t="s">
        <v>549</v>
      </c>
      <c r="G547" s="118" t="s">
        <v>734</v>
      </c>
      <c r="H547" s="118"/>
      <c r="I547" s="118">
        <v>150</v>
      </c>
      <c r="J547" s="118">
        <v>75</v>
      </c>
      <c r="K547" s="118"/>
      <c r="L547" s="130"/>
    </row>
    <row r="548" spans="1:12" hidden="1">
      <c r="A548" s="118" t="s">
        <v>496</v>
      </c>
      <c r="B548" s="118" t="s">
        <v>497</v>
      </c>
      <c r="C548" s="118" t="s">
        <v>159</v>
      </c>
      <c r="D548" s="118" t="s">
        <v>160</v>
      </c>
      <c r="E548" s="118" t="s">
        <v>505</v>
      </c>
      <c r="F548" s="118" t="s">
        <v>549</v>
      </c>
      <c r="G548" s="118" t="s">
        <v>734</v>
      </c>
      <c r="H548" s="118"/>
      <c r="I548" s="118">
        <v>180</v>
      </c>
      <c r="J548" s="118">
        <v>110</v>
      </c>
      <c r="K548" s="118"/>
      <c r="L548" s="130"/>
    </row>
    <row r="549" spans="1:12" hidden="1">
      <c r="A549" s="118" t="s">
        <v>496</v>
      </c>
      <c r="B549" s="118" t="s">
        <v>497</v>
      </c>
      <c r="C549" s="118" t="s">
        <v>159</v>
      </c>
      <c r="D549" s="118" t="s">
        <v>160</v>
      </c>
      <c r="E549" s="118" t="s">
        <v>506</v>
      </c>
      <c r="F549" s="118" t="s">
        <v>549</v>
      </c>
      <c r="G549" s="118" t="s">
        <v>734</v>
      </c>
      <c r="H549" s="118"/>
      <c r="I549" s="118">
        <v>180</v>
      </c>
      <c r="J549" s="118">
        <v>110</v>
      </c>
      <c r="K549" s="118"/>
      <c r="L549" s="130"/>
    </row>
    <row r="550" spans="1:12" hidden="1">
      <c r="A550" s="118" t="s">
        <v>496</v>
      </c>
      <c r="B550" s="118" t="s">
        <v>497</v>
      </c>
      <c r="C550" s="118" t="s">
        <v>159</v>
      </c>
      <c r="D550" s="118" t="s">
        <v>160</v>
      </c>
      <c r="E550" s="118" t="s">
        <v>507</v>
      </c>
      <c r="F550" s="118" t="s">
        <v>549</v>
      </c>
      <c r="G550" s="118" t="s">
        <v>734</v>
      </c>
      <c r="H550" s="118"/>
      <c r="I550" s="118">
        <v>320</v>
      </c>
      <c r="J550" s="118">
        <v>160</v>
      </c>
      <c r="K550" s="118"/>
      <c r="L550" s="130"/>
    </row>
    <row r="551" spans="1:12" hidden="1">
      <c r="A551" s="118" t="s">
        <v>496</v>
      </c>
      <c r="B551" s="118" t="s">
        <v>497</v>
      </c>
      <c r="C551" s="118" t="s">
        <v>159</v>
      </c>
      <c r="D551" s="118" t="s">
        <v>160</v>
      </c>
      <c r="E551" s="118" t="s">
        <v>508</v>
      </c>
      <c r="F551" s="118" t="s">
        <v>549</v>
      </c>
      <c r="G551" s="118" t="s">
        <v>734</v>
      </c>
      <c r="H551" s="118"/>
      <c r="I551" s="118">
        <v>320</v>
      </c>
      <c r="J551" s="118">
        <v>190</v>
      </c>
      <c r="K551" s="118"/>
      <c r="L551" s="130"/>
    </row>
    <row r="552" spans="1:12" hidden="1">
      <c r="A552" s="118" t="s">
        <v>496</v>
      </c>
      <c r="B552" s="118" t="s">
        <v>497</v>
      </c>
      <c r="C552" s="118" t="s">
        <v>159</v>
      </c>
      <c r="D552" s="118" t="s">
        <v>160</v>
      </c>
      <c r="E552" s="118" t="s">
        <v>509</v>
      </c>
      <c r="F552" s="118" t="s">
        <v>549</v>
      </c>
      <c r="G552" s="118" t="s">
        <v>734</v>
      </c>
      <c r="H552" s="118"/>
      <c r="I552" s="118">
        <v>320</v>
      </c>
      <c r="J552" s="118">
        <v>160</v>
      </c>
      <c r="K552" s="118"/>
      <c r="L552" s="130"/>
    </row>
    <row r="553" spans="1:12" hidden="1">
      <c r="A553" s="118" t="s">
        <v>496</v>
      </c>
      <c r="B553" s="118" t="s">
        <v>497</v>
      </c>
      <c r="C553" s="118" t="s">
        <v>159</v>
      </c>
      <c r="D553" s="118" t="s">
        <v>160</v>
      </c>
      <c r="E553" s="118" t="s">
        <v>510</v>
      </c>
      <c r="F553" s="118" t="s">
        <v>549</v>
      </c>
      <c r="G553" s="118" t="s">
        <v>734</v>
      </c>
      <c r="H553" s="118"/>
      <c r="I553" s="118">
        <v>170</v>
      </c>
      <c r="J553" s="118">
        <v>110</v>
      </c>
      <c r="K553" s="118"/>
      <c r="L553" s="130"/>
    </row>
    <row r="554" spans="1:12" hidden="1">
      <c r="A554" s="118" t="s">
        <v>496</v>
      </c>
      <c r="B554" s="118" t="s">
        <v>497</v>
      </c>
      <c r="C554" s="118" t="s">
        <v>159</v>
      </c>
      <c r="D554" s="118" t="s">
        <v>160</v>
      </c>
      <c r="E554" s="118" t="s">
        <v>511</v>
      </c>
      <c r="F554" s="118" t="s">
        <v>549</v>
      </c>
      <c r="G554" s="118" t="s">
        <v>734</v>
      </c>
      <c r="H554" s="118"/>
      <c r="I554" s="118">
        <v>160</v>
      </c>
      <c r="J554" s="118">
        <v>140</v>
      </c>
      <c r="K554" s="118"/>
      <c r="L554" s="130"/>
    </row>
    <row r="555" spans="1:12" hidden="1">
      <c r="A555" s="118" t="s">
        <v>496</v>
      </c>
      <c r="B555" s="118" t="s">
        <v>497</v>
      </c>
      <c r="C555" s="118" t="s">
        <v>159</v>
      </c>
      <c r="D555" s="118" t="s">
        <v>160</v>
      </c>
      <c r="E555" s="118" t="s">
        <v>512</v>
      </c>
      <c r="F555" s="118" t="s">
        <v>549</v>
      </c>
      <c r="G555" s="118" t="s">
        <v>734</v>
      </c>
      <c r="H555" s="118"/>
      <c r="I555" s="118">
        <v>170</v>
      </c>
      <c r="J555" s="118">
        <v>110</v>
      </c>
      <c r="K555" s="118"/>
      <c r="L555" s="130"/>
    </row>
    <row r="556" spans="1:12" hidden="1">
      <c r="A556" s="118" t="s">
        <v>496</v>
      </c>
      <c r="B556" s="118" t="s">
        <v>497</v>
      </c>
      <c r="C556" s="118" t="s">
        <v>159</v>
      </c>
      <c r="D556" s="118" t="s">
        <v>160</v>
      </c>
      <c r="E556" s="118" t="s">
        <v>513</v>
      </c>
      <c r="F556" s="118" t="s">
        <v>549</v>
      </c>
      <c r="G556" s="118" t="s">
        <v>734</v>
      </c>
      <c r="H556" s="118"/>
      <c r="I556" s="118">
        <v>260</v>
      </c>
      <c r="J556" s="118">
        <v>155</v>
      </c>
      <c r="K556" s="118"/>
      <c r="L556" s="130"/>
    </row>
    <row r="557" spans="1:12" hidden="1">
      <c r="A557" s="118" t="s">
        <v>496</v>
      </c>
      <c r="B557" s="118" t="s">
        <v>497</v>
      </c>
      <c r="C557" s="118" t="s">
        <v>159</v>
      </c>
      <c r="D557" s="118" t="s">
        <v>160</v>
      </c>
      <c r="E557" s="118" t="s">
        <v>514</v>
      </c>
      <c r="F557" s="118" t="s">
        <v>549</v>
      </c>
      <c r="G557" s="118" t="s">
        <v>734</v>
      </c>
      <c r="H557" s="118"/>
      <c r="I557" s="118">
        <v>335</v>
      </c>
      <c r="J557" s="118">
        <v>210</v>
      </c>
      <c r="K557" s="118"/>
      <c r="L557" s="130"/>
    </row>
    <row r="558" spans="1:12" hidden="1">
      <c r="A558" s="118" t="s">
        <v>496</v>
      </c>
      <c r="B558" s="118" t="s">
        <v>497</v>
      </c>
      <c r="C558" s="118" t="s">
        <v>159</v>
      </c>
      <c r="D558" s="118" t="s">
        <v>160</v>
      </c>
      <c r="E558" s="118" t="s">
        <v>340</v>
      </c>
      <c r="F558" s="118" t="s">
        <v>549</v>
      </c>
      <c r="G558" s="118" t="s">
        <v>734</v>
      </c>
      <c r="H558" s="118"/>
      <c r="I558" s="118">
        <v>650</v>
      </c>
      <c r="J558" s="118">
        <v>240</v>
      </c>
      <c r="K558" s="118"/>
      <c r="L558" s="130"/>
    </row>
    <row r="559" spans="1:12" hidden="1">
      <c r="A559" s="118" t="s">
        <v>496</v>
      </c>
      <c r="B559" s="118" t="s">
        <v>497</v>
      </c>
      <c r="C559" s="118" t="s">
        <v>159</v>
      </c>
      <c r="D559" s="118" t="s">
        <v>160</v>
      </c>
      <c r="E559" s="118" t="s">
        <v>515</v>
      </c>
      <c r="F559" s="118" t="s">
        <v>549</v>
      </c>
      <c r="G559" s="118" t="s">
        <v>734</v>
      </c>
      <c r="H559" s="118"/>
      <c r="I559" s="118">
        <v>170</v>
      </c>
      <c r="J559" s="118">
        <v>85</v>
      </c>
      <c r="K559" s="118"/>
      <c r="L559" s="130"/>
    </row>
    <row r="560" spans="1:12" hidden="1">
      <c r="A560" s="118" t="s">
        <v>496</v>
      </c>
      <c r="B560" s="118" t="s">
        <v>497</v>
      </c>
      <c r="C560" s="118" t="s">
        <v>159</v>
      </c>
      <c r="D560" s="118" t="s">
        <v>160</v>
      </c>
      <c r="E560" s="118" t="s">
        <v>516</v>
      </c>
      <c r="F560" s="118" t="s">
        <v>549</v>
      </c>
      <c r="G560" s="118" t="s">
        <v>734</v>
      </c>
      <c r="H560" s="118"/>
      <c r="I560" s="118">
        <v>170</v>
      </c>
      <c r="J560" s="118">
        <v>110</v>
      </c>
      <c r="K560" s="118"/>
      <c r="L560" s="130"/>
    </row>
    <row r="561" spans="1:12" hidden="1">
      <c r="A561" s="118" t="s">
        <v>496</v>
      </c>
      <c r="B561" s="118" t="s">
        <v>497</v>
      </c>
      <c r="C561" s="118" t="s">
        <v>159</v>
      </c>
      <c r="D561" s="118" t="s">
        <v>160</v>
      </c>
      <c r="E561" s="118" t="s">
        <v>517</v>
      </c>
      <c r="F561" s="118" t="s">
        <v>549</v>
      </c>
      <c r="G561" s="118" t="s">
        <v>734</v>
      </c>
      <c r="H561" s="118"/>
      <c r="I561" s="118">
        <v>200</v>
      </c>
      <c r="J561" s="118">
        <v>110</v>
      </c>
      <c r="K561" s="118"/>
      <c r="L561" s="130"/>
    </row>
    <row r="562" spans="1:12" hidden="1">
      <c r="A562" s="118" t="s">
        <v>496</v>
      </c>
      <c r="B562" s="118" t="s">
        <v>497</v>
      </c>
      <c r="C562" s="118" t="s">
        <v>159</v>
      </c>
      <c r="D562" s="118" t="s">
        <v>160</v>
      </c>
      <c r="E562" s="118" t="s">
        <v>518</v>
      </c>
      <c r="F562" s="118" t="s">
        <v>549</v>
      </c>
      <c r="G562" s="118" t="s">
        <v>734</v>
      </c>
      <c r="H562" s="118"/>
      <c r="I562" s="118">
        <v>200</v>
      </c>
      <c r="J562" s="118">
        <v>110</v>
      </c>
      <c r="K562" s="118"/>
      <c r="L562" s="130"/>
    </row>
    <row r="563" spans="1:12" hidden="1">
      <c r="A563" s="118" t="s">
        <v>496</v>
      </c>
      <c r="B563" s="118" t="s">
        <v>497</v>
      </c>
      <c r="C563" s="118" t="s">
        <v>159</v>
      </c>
      <c r="D563" s="118" t="s">
        <v>160</v>
      </c>
      <c r="E563" s="118" t="s">
        <v>519</v>
      </c>
      <c r="F563" s="118" t="s">
        <v>549</v>
      </c>
      <c r="G563" s="118" t="s">
        <v>734</v>
      </c>
      <c r="H563" s="118"/>
      <c r="I563" s="118">
        <v>200</v>
      </c>
      <c r="J563" s="118">
        <v>110</v>
      </c>
      <c r="K563" s="118"/>
      <c r="L563" s="130"/>
    </row>
    <row r="564" spans="1:12" hidden="1">
      <c r="A564" s="118" t="s">
        <v>496</v>
      </c>
      <c r="B564" s="118" t="s">
        <v>497</v>
      </c>
      <c r="C564" s="118" t="s">
        <v>159</v>
      </c>
      <c r="D564" s="118" t="s">
        <v>160</v>
      </c>
      <c r="E564" s="118" t="s">
        <v>520</v>
      </c>
      <c r="F564" s="118" t="s">
        <v>549</v>
      </c>
      <c r="G564" s="118" t="s">
        <v>734</v>
      </c>
      <c r="H564" s="118"/>
      <c r="I564" s="118">
        <v>220</v>
      </c>
      <c r="J564" s="118">
        <v>140</v>
      </c>
      <c r="K564" s="118"/>
      <c r="L564" s="130"/>
    </row>
    <row r="565" spans="1:12" hidden="1">
      <c r="A565" s="118" t="s">
        <v>496</v>
      </c>
      <c r="B565" s="118" t="s">
        <v>497</v>
      </c>
      <c r="C565" s="118" t="s">
        <v>159</v>
      </c>
      <c r="D565" s="118" t="s">
        <v>160</v>
      </c>
      <c r="E565" s="118" t="s">
        <v>378</v>
      </c>
      <c r="F565" s="118" t="s">
        <v>549</v>
      </c>
      <c r="G565" s="118" t="s">
        <v>734</v>
      </c>
      <c r="H565" s="118"/>
      <c r="I565" s="118">
        <v>520</v>
      </c>
      <c r="J565" s="118">
        <v>280</v>
      </c>
      <c r="K565" s="118"/>
      <c r="L565" s="130"/>
    </row>
    <row r="566" spans="1:12" hidden="1">
      <c r="A566" s="118" t="s">
        <v>496</v>
      </c>
      <c r="B566" s="118" t="s">
        <v>497</v>
      </c>
      <c r="C566" s="118" t="s">
        <v>159</v>
      </c>
      <c r="D566" s="118" t="s">
        <v>160</v>
      </c>
      <c r="E566" s="118" t="s">
        <v>528</v>
      </c>
      <c r="F566" s="118" t="s">
        <v>549</v>
      </c>
      <c r="G566" s="118" t="s">
        <v>734</v>
      </c>
      <c r="H566" s="118"/>
      <c r="I566" s="118">
        <v>210</v>
      </c>
      <c r="J566" s="118">
        <v>130</v>
      </c>
      <c r="K566" s="118"/>
      <c r="L566" s="130"/>
    </row>
    <row r="567" spans="1:12" hidden="1">
      <c r="A567" s="118" t="s">
        <v>496</v>
      </c>
      <c r="B567" s="118" t="s">
        <v>497</v>
      </c>
      <c r="C567" s="118" t="s">
        <v>159</v>
      </c>
      <c r="D567" s="118" t="s">
        <v>160</v>
      </c>
      <c r="E567" s="118" t="s">
        <v>522</v>
      </c>
      <c r="F567" s="118" t="s">
        <v>549</v>
      </c>
      <c r="G567" s="118" t="s">
        <v>734</v>
      </c>
      <c r="H567" s="118"/>
      <c r="I567" s="118">
        <v>210</v>
      </c>
      <c r="J567" s="118">
        <v>130</v>
      </c>
      <c r="K567" s="118"/>
      <c r="L567" s="130"/>
    </row>
    <row r="568" spans="1:12" hidden="1">
      <c r="A568" s="118" t="s">
        <v>496</v>
      </c>
      <c r="B568" s="118" t="s">
        <v>497</v>
      </c>
      <c r="C568" s="118" t="s">
        <v>159</v>
      </c>
      <c r="D568" s="118" t="s">
        <v>160</v>
      </c>
      <c r="E568" s="118" t="s">
        <v>523</v>
      </c>
      <c r="F568" s="118" t="s">
        <v>549</v>
      </c>
      <c r="G568" s="118" t="s">
        <v>734</v>
      </c>
      <c r="H568" s="118"/>
      <c r="I568" s="118">
        <v>210</v>
      </c>
      <c r="J568" s="118">
        <v>130</v>
      </c>
      <c r="K568" s="118"/>
      <c r="L568" s="130"/>
    </row>
    <row r="569" spans="1:12" hidden="1">
      <c r="A569" s="118" t="s">
        <v>496</v>
      </c>
      <c r="B569" s="118" t="s">
        <v>497</v>
      </c>
      <c r="C569" s="118" t="s">
        <v>159</v>
      </c>
      <c r="D569" s="118" t="s">
        <v>160</v>
      </c>
      <c r="E569" s="118" t="s">
        <v>524</v>
      </c>
      <c r="F569" s="118" t="s">
        <v>549</v>
      </c>
      <c r="G569" s="118" t="s">
        <v>734</v>
      </c>
      <c r="H569" s="118"/>
      <c r="I569" s="118">
        <v>210</v>
      </c>
      <c r="J569" s="118">
        <v>130</v>
      </c>
      <c r="K569" s="118"/>
      <c r="L569" s="130"/>
    </row>
    <row r="570" spans="1:12" hidden="1">
      <c r="A570" s="118" t="s">
        <v>496</v>
      </c>
      <c r="B570" s="118" t="s">
        <v>497</v>
      </c>
      <c r="C570" s="118" t="s">
        <v>159</v>
      </c>
      <c r="D570" s="118" t="s">
        <v>160</v>
      </c>
      <c r="E570" s="118" t="s">
        <v>525</v>
      </c>
      <c r="F570" s="118" t="s">
        <v>549</v>
      </c>
      <c r="G570" s="118" t="s">
        <v>734</v>
      </c>
      <c r="H570" s="118"/>
      <c r="I570" s="118">
        <v>210</v>
      </c>
      <c r="J570" s="118">
        <v>130</v>
      </c>
      <c r="K570" s="118"/>
      <c r="L570" s="130"/>
    </row>
    <row r="571" spans="1:12" hidden="1">
      <c r="A571" s="118" t="s">
        <v>496</v>
      </c>
      <c r="B571" s="118" t="s">
        <v>497</v>
      </c>
      <c r="C571" s="118" t="s">
        <v>159</v>
      </c>
      <c r="D571" s="118" t="s">
        <v>160</v>
      </c>
      <c r="E571" s="118" t="s">
        <v>526</v>
      </c>
      <c r="F571" s="118" t="s">
        <v>549</v>
      </c>
      <c r="G571" s="118" t="s">
        <v>734</v>
      </c>
      <c r="H571" s="118"/>
      <c r="I571" s="118">
        <v>260</v>
      </c>
      <c r="J571" s="118">
        <v>170</v>
      </c>
      <c r="K571" s="118"/>
      <c r="L571" s="130"/>
    </row>
    <row r="572" spans="1:12" hidden="1">
      <c r="A572" s="118" t="s">
        <v>496</v>
      </c>
      <c r="B572" s="118" t="s">
        <v>497</v>
      </c>
      <c r="C572" s="118" t="s">
        <v>159</v>
      </c>
      <c r="D572" s="118" t="s">
        <v>160</v>
      </c>
      <c r="E572" s="118" t="s">
        <v>504</v>
      </c>
      <c r="F572" s="118" t="s">
        <v>549</v>
      </c>
      <c r="G572" s="118" t="s">
        <v>734</v>
      </c>
      <c r="H572" s="118"/>
      <c r="I572" s="118">
        <v>170</v>
      </c>
      <c r="J572" s="118">
        <v>110</v>
      </c>
      <c r="K572" s="118"/>
      <c r="L572" s="130"/>
    </row>
    <row r="573" spans="1:12" hidden="1">
      <c r="A573" s="118" t="s">
        <v>496</v>
      </c>
      <c r="B573" s="118" t="s">
        <v>497</v>
      </c>
      <c r="C573" s="118" t="s">
        <v>159</v>
      </c>
      <c r="D573" s="118" t="s">
        <v>160</v>
      </c>
      <c r="E573" s="118" t="s">
        <v>527</v>
      </c>
      <c r="F573" s="118" t="s">
        <v>549</v>
      </c>
      <c r="G573" s="118" t="s">
        <v>734</v>
      </c>
      <c r="H573" s="118"/>
      <c r="I573" s="118">
        <v>170</v>
      </c>
      <c r="J573" s="118">
        <v>110</v>
      </c>
      <c r="K573" s="118"/>
      <c r="L573" s="130"/>
    </row>
    <row r="574" spans="1:12" hidden="1">
      <c r="A574" s="118" t="s">
        <v>496</v>
      </c>
      <c r="B574" s="118" t="s">
        <v>497</v>
      </c>
      <c r="C574" s="118" t="s">
        <v>159</v>
      </c>
      <c r="D574" s="118" t="s">
        <v>160</v>
      </c>
      <c r="E574" s="118" t="s">
        <v>528</v>
      </c>
      <c r="F574" s="118" t="s">
        <v>549</v>
      </c>
      <c r="G574" s="118" t="s">
        <v>734</v>
      </c>
      <c r="H574" s="118"/>
      <c r="I574" s="118">
        <v>200</v>
      </c>
      <c r="J574" s="118">
        <v>110</v>
      </c>
      <c r="K574" s="118"/>
      <c r="L574" s="130"/>
    </row>
    <row r="575" spans="1:12" hidden="1">
      <c r="A575" s="118" t="s">
        <v>496</v>
      </c>
      <c r="B575" s="118" t="s">
        <v>497</v>
      </c>
      <c r="C575" s="118" t="s">
        <v>159</v>
      </c>
      <c r="D575" s="118" t="s">
        <v>160</v>
      </c>
      <c r="E575" s="118" t="s">
        <v>525</v>
      </c>
      <c r="F575" s="118" t="s">
        <v>549</v>
      </c>
      <c r="G575" s="118" t="s">
        <v>734</v>
      </c>
      <c r="H575" s="118"/>
      <c r="I575" s="118">
        <v>200</v>
      </c>
      <c r="J575" s="118">
        <v>110</v>
      </c>
      <c r="K575" s="118"/>
      <c r="L575" s="130"/>
    </row>
    <row r="576" spans="1:12" hidden="1">
      <c r="A576" s="118" t="s">
        <v>496</v>
      </c>
      <c r="B576" s="118" t="s">
        <v>497</v>
      </c>
      <c r="C576" s="118" t="s">
        <v>159</v>
      </c>
      <c r="D576" s="118" t="s">
        <v>160</v>
      </c>
      <c r="E576" s="118" t="s">
        <v>704</v>
      </c>
      <c r="F576" s="118" t="s">
        <v>549</v>
      </c>
      <c r="G576" s="118" t="s">
        <v>734</v>
      </c>
      <c r="H576" s="118"/>
      <c r="I576" s="118">
        <v>170</v>
      </c>
      <c r="J576" s="118">
        <v>110</v>
      </c>
      <c r="K576" s="118"/>
      <c r="L576" s="130"/>
    </row>
    <row r="577" spans="1:12" hidden="1">
      <c r="A577" s="118" t="s">
        <v>496</v>
      </c>
      <c r="B577" s="118" t="s">
        <v>497</v>
      </c>
      <c r="C577" s="118" t="s">
        <v>159</v>
      </c>
      <c r="D577" s="118" t="s">
        <v>160</v>
      </c>
      <c r="E577" s="118" t="s">
        <v>530</v>
      </c>
      <c r="F577" s="118" t="s">
        <v>549</v>
      </c>
      <c r="G577" s="118" t="s">
        <v>734</v>
      </c>
      <c r="H577" s="118"/>
      <c r="I577" s="118">
        <v>170</v>
      </c>
      <c r="J577" s="118">
        <v>110</v>
      </c>
      <c r="K577" s="118"/>
      <c r="L577" s="130"/>
    </row>
    <row r="578" spans="1:12" hidden="1">
      <c r="A578" s="118" t="s">
        <v>496</v>
      </c>
      <c r="B578" s="118" t="s">
        <v>497</v>
      </c>
      <c r="C578" s="118" t="s">
        <v>159</v>
      </c>
      <c r="D578" s="118" t="s">
        <v>160</v>
      </c>
      <c r="E578" s="118" t="s">
        <v>531</v>
      </c>
      <c r="F578" s="118" t="s">
        <v>549</v>
      </c>
      <c r="G578" s="118" t="s">
        <v>734</v>
      </c>
      <c r="H578" s="118"/>
      <c r="I578" s="118">
        <v>170</v>
      </c>
      <c r="J578" s="118">
        <v>110</v>
      </c>
      <c r="K578" s="118"/>
      <c r="L578" s="130"/>
    </row>
    <row r="579" spans="1:12" hidden="1">
      <c r="A579" s="118" t="s">
        <v>496</v>
      </c>
      <c r="B579" s="118" t="s">
        <v>497</v>
      </c>
      <c r="C579" s="118" t="s">
        <v>159</v>
      </c>
      <c r="D579" s="118" t="s">
        <v>160</v>
      </c>
      <c r="E579" s="118" t="s">
        <v>532</v>
      </c>
      <c r="F579" s="118" t="s">
        <v>549</v>
      </c>
      <c r="G579" s="118" t="s">
        <v>734</v>
      </c>
      <c r="H579" s="118"/>
      <c r="I579" s="118">
        <v>170</v>
      </c>
      <c r="J579" s="118">
        <v>110</v>
      </c>
      <c r="K579" s="118"/>
      <c r="L579" s="130"/>
    </row>
    <row r="580" spans="1:12" hidden="1">
      <c r="A580" s="118" t="s">
        <v>496</v>
      </c>
      <c r="B580" s="118" t="s">
        <v>497</v>
      </c>
      <c r="C580" s="118" t="s">
        <v>159</v>
      </c>
      <c r="D580" s="118" t="s">
        <v>160</v>
      </c>
      <c r="E580" s="118" t="s">
        <v>533</v>
      </c>
      <c r="F580" s="118" t="s">
        <v>549</v>
      </c>
      <c r="G580" s="118" t="s">
        <v>734</v>
      </c>
      <c r="H580" s="118"/>
      <c r="I580" s="118">
        <v>315</v>
      </c>
      <c r="J580" s="118">
        <v>220</v>
      </c>
      <c r="K580" s="118"/>
      <c r="L580" s="130"/>
    </row>
    <row r="581" spans="1:12" hidden="1">
      <c r="A581" s="118" t="s">
        <v>496</v>
      </c>
      <c r="B581" s="118" t="s">
        <v>497</v>
      </c>
      <c r="C581" s="118" t="s">
        <v>159</v>
      </c>
      <c r="D581" s="118" t="s">
        <v>160</v>
      </c>
      <c r="E581" s="118" t="s">
        <v>498</v>
      </c>
      <c r="F581" s="118" t="s">
        <v>737</v>
      </c>
      <c r="G581" s="118" t="s">
        <v>734</v>
      </c>
      <c r="H581" s="118"/>
      <c r="I581" s="118">
        <v>160</v>
      </c>
      <c r="J581" s="118">
        <v>140</v>
      </c>
      <c r="K581" s="118"/>
      <c r="L581" s="130"/>
    </row>
    <row r="582" spans="1:12" hidden="1">
      <c r="A582" s="118" t="s">
        <v>496</v>
      </c>
      <c r="B582" s="118" t="s">
        <v>497</v>
      </c>
      <c r="C582" s="118" t="s">
        <v>159</v>
      </c>
      <c r="D582" s="118" t="s">
        <v>160</v>
      </c>
      <c r="E582" s="118" t="s">
        <v>500</v>
      </c>
      <c r="F582" s="118" t="s">
        <v>737</v>
      </c>
      <c r="G582" s="118" t="s">
        <v>734</v>
      </c>
      <c r="H582" s="118"/>
      <c r="I582" s="118">
        <v>160</v>
      </c>
      <c r="J582" s="118">
        <v>140</v>
      </c>
      <c r="K582" s="118"/>
      <c r="L582" s="130"/>
    </row>
    <row r="583" spans="1:12" hidden="1">
      <c r="A583" s="118" t="s">
        <v>496</v>
      </c>
      <c r="B583" s="118" t="s">
        <v>497</v>
      </c>
      <c r="C583" s="118" t="s">
        <v>159</v>
      </c>
      <c r="D583" s="118" t="s">
        <v>160</v>
      </c>
      <c r="E583" s="118" t="s">
        <v>501</v>
      </c>
      <c r="F583" s="118" t="s">
        <v>737</v>
      </c>
      <c r="G583" s="118" t="s">
        <v>734</v>
      </c>
      <c r="H583" s="118"/>
      <c r="I583" s="118">
        <v>320</v>
      </c>
      <c r="J583" s="118">
        <v>160</v>
      </c>
      <c r="K583" s="118"/>
      <c r="L583" s="130"/>
    </row>
    <row r="584" spans="1:12" hidden="1">
      <c r="A584" s="118" t="s">
        <v>496</v>
      </c>
      <c r="B584" s="118" t="s">
        <v>497</v>
      </c>
      <c r="C584" s="118" t="s">
        <v>159</v>
      </c>
      <c r="D584" s="118" t="s">
        <v>160</v>
      </c>
      <c r="E584" s="118" t="s">
        <v>502</v>
      </c>
      <c r="F584" s="118" t="s">
        <v>737</v>
      </c>
      <c r="G584" s="118" t="s">
        <v>734</v>
      </c>
      <c r="H584" s="118"/>
      <c r="I584" s="118">
        <v>100</v>
      </c>
      <c r="J584" s="118">
        <v>50</v>
      </c>
      <c r="K584" s="118"/>
      <c r="L584" s="130"/>
    </row>
    <row r="585" spans="1:12" hidden="1">
      <c r="A585" s="118" t="s">
        <v>496</v>
      </c>
      <c r="B585" s="118" t="s">
        <v>497</v>
      </c>
      <c r="C585" s="118" t="s">
        <v>159</v>
      </c>
      <c r="D585" s="118" t="s">
        <v>160</v>
      </c>
      <c r="E585" s="118" t="s">
        <v>503</v>
      </c>
      <c r="F585" s="118" t="s">
        <v>737</v>
      </c>
      <c r="G585" s="118" t="s">
        <v>734</v>
      </c>
      <c r="H585" s="118"/>
      <c r="I585" s="118">
        <v>100</v>
      </c>
      <c r="J585" s="118">
        <v>50</v>
      </c>
      <c r="K585" s="118"/>
      <c r="L585" s="130"/>
    </row>
    <row r="586" spans="1:12" hidden="1">
      <c r="A586" s="118" t="s">
        <v>496</v>
      </c>
      <c r="B586" s="118" t="s">
        <v>497</v>
      </c>
      <c r="C586" s="118" t="s">
        <v>159</v>
      </c>
      <c r="D586" s="118" t="s">
        <v>160</v>
      </c>
      <c r="E586" s="118" t="s">
        <v>504</v>
      </c>
      <c r="F586" s="118" t="s">
        <v>737</v>
      </c>
      <c r="G586" s="118" t="s">
        <v>734</v>
      </c>
      <c r="H586" s="118"/>
      <c r="I586" s="118">
        <v>150</v>
      </c>
      <c r="J586" s="118">
        <v>75</v>
      </c>
      <c r="K586" s="118"/>
      <c r="L586" s="130"/>
    </row>
    <row r="587" spans="1:12" hidden="1">
      <c r="A587" s="118" t="s">
        <v>496</v>
      </c>
      <c r="B587" s="118" t="s">
        <v>497</v>
      </c>
      <c r="C587" s="118" t="s">
        <v>159</v>
      </c>
      <c r="D587" s="118" t="s">
        <v>160</v>
      </c>
      <c r="E587" s="118" t="s">
        <v>505</v>
      </c>
      <c r="F587" s="118" t="s">
        <v>737</v>
      </c>
      <c r="G587" s="118" t="s">
        <v>734</v>
      </c>
      <c r="H587" s="118"/>
      <c r="I587" s="118">
        <v>180</v>
      </c>
      <c r="J587" s="118">
        <v>110</v>
      </c>
      <c r="K587" s="118"/>
      <c r="L587" s="130"/>
    </row>
    <row r="588" spans="1:12" hidden="1">
      <c r="A588" s="118" t="s">
        <v>496</v>
      </c>
      <c r="B588" s="118" t="s">
        <v>497</v>
      </c>
      <c r="C588" s="118" t="s">
        <v>159</v>
      </c>
      <c r="D588" s="118" t="s">
        <v>160</v>
      </c>
      <c r="E588" s="118" t="s">
        <v>506</v>
      </c>
      <c r="F588" s="118" t="s">
        <v>737</v>
      </c>
      <c r="G588" s="118" t="s">
        <v>734</v>
      </c>
      <c r="H588" s="118"/>
      <c r="I588" s="118">
        <v>180</v>
      </c>
      <c r="J588" s="118">
        <v>110</v>
      </c>
      <c r="K588" s="118"/>
      <c r="L588" s="130"/>
    </row>
    <row r="589" spans="1:12" hidden="1">
      <c r="A589" s="118" t="s">
        <v>496</v>
      </c>
      <c r="B589" s="118" t="s">
        <v>497</v>
      </c>
      <c r="C589" s="118" t="s">
        <v>159</v>
      </c>
      <c r="D589" s="118" t="s">
        <v>160</v>
      </c>
      <c r="E589" s="118" t="s">
        <v>507</v>
      </c>
      <c r="F589" s="118" t="s">
        <v>737</v>
      </c>
      <c r="G589" s="118" t="s">
        <v>734</v>
      </c>
      <c r="H589" s="118"/>
      <c r="I589" s="118">
        <v>320</v>
      </c>
      <c r="J589" s="118">
        <v>160</v>
      </c>
      <c r="K589" s="118"/>
      <c r="L589" s="130"/>
    </row>
    <row r="590" spans="1:12" hidden="1">
      <c r="A590" s="118" t="s">
        <v>496</v>
      </c>
      <c r="B590" s="118" t="s">
        <v>497</v>
      </c>
      <c r="C590" s="118" t="s">
        <v>159</v>
      </c>
      <c r="D590" s="118" t="s">
        <v>160</v>
      </c>
      <c r="E590" s="118" t="s">
        <v>508</v>
      </c>
      <c r="F590" s="118" t="s">
        <v>737</v>
      </c>
      <c r="G590" s="118" t="s">
        <v>734</v>
      </c>
      <c r="H590" s="118"/>
      <c r="I590" s="118">
        <v>320</v>
      </c>
      <c r="J590" s="118">
        <v>190</v>
      </c>
      <c r="K590" s="118"/>
      <c r="L590" s="130"/>
    </row>
    <row r="591" spans="1:12" hidden="1">
      <c r="A591" s="118" t="s">
        <v>496</v>
      </c>
      <c r="B591" s="118" t="s">
        <v>497</v>
      </c>
      <c r="C591" s="118" t="s">
        <v>159</v>
      </c>
      <c r="D591" s="118" t="s">
        <v>160</v>
      </c>
      <c r="E591" s="118" t="s">
        <v>509</v>
      </c>
      <c r="F591" s="118" t="s">
        <v>737</v>
      </c>
      <c r="G591" s="118" t="s">
        <v>734</v>
      </c>
      <c r="H591" s="118"/>
      <c r="I591" s="118">
        <v>320</v>
      </c>
      <c r="J591" s="118">
        <v>160</v>
      </c>
      <c r="K591" s="118"/>
      <c r="L591" s="130"/>
    </row>
    <row r="592" spans="1:12" hidden="1">
      <c r="A592" s="118" t="s">
        <v>496</v>
      </c>
      <c r="B592" s="118" t="s">
        <v>497</v>
      </c>
      <c r="C592" s="118" t="s">
        <v>159</v>
      </c>
      <c r="D592" s="118" t="s">
        <v>160</v>
      </c>
      <c r="E592" s="118" t="s">
        <v>510</v>
      </c>
      <c r="F592" s="118" t="s">
        <v>737</v>
      </c>
      <c r="G592" s="118" t="s">
        <v>734</v>
      </c>
      <c r="H592" s="118"/>
      <c r="I592" s="118">
        <v>170</v>
      </c>
      <c r="J592" s="118">
        <v>110</v>
      </c>
      <c r="K592" s="118"/>
      <c r="L592" s="130"/>
    </row>
    <row r="593" spans="1:12" hidden="1">
      <c r="A593" s="118" t="s">
        <v>496</v>
      </c>
      <c r="B593" s="118" t="s">
        <v>497</v>
      </c>
      <c r="C593" s="118" t="s">
        <v>159</v>
      </c>
      <c r="D593" s="118" t="s">
        <v>160</v>
      </c>
      <c r="E593" s="118" t="s">
        <v>511</v>
      </c>
      <c r="F593" s="118" t="s">
        <v>737</v>
      </c>
      <c r="G593" s="118" t="s">
        <v>734</v>
      </c>
      <c r="H593" s="118"/>
      <c r="I593" s="118">
        <v>160</v>
      </c>
      <c r="J593" s="118">
        <v>140</v>
      </c>
      <c r="K593" s="118"/>
      <c r="L593" s="130"/>
    </row>
    <row r="594" spans="1:12" hidden="1">
      <c r="A594" s="118" t="s">
        <v>496</v>
      </c>
      <c r="B594" s="118" t="s">
        <v>497</v>
      </c>
      <c r="C594" s="118" t="s">
        <v>159</v>
      </c>
      <c r="D594" s="118" t="s">
        <v>160</v>
      </c>
      <c r="E594" s="118" t="s">
        <v>512</v>
      </c>
      <c r="F594" s="118" t="s">
        <v>737</v>
      </c>
      <c r="G594" s="118" t="s">
        <v>734</v>
      </c>
      <c r="H594" s="118"/>
      <c r="I594" s="118">
        <v>170</v>
      </c>
      <c r="J594" s="118">
        <v>110</v>
      </c>
      <c r="K594" s="118"/>
      <c r="L594" s="130"/>
    </row>
    <row r="595" spans="1:12" hidden="1">
      <c r="A595" s="118" t="s">
        <v>496</v>
      </c>
      <c r="B595" s="118" t="s">
        <v>497</v>
      </c>
      <c r="C595" s="118" t="s">
        <v>159</v>
      </c>
      <c r="D595" s="118" t="s">
        <v>160</v>
      </c>
      <c r="E595" s="118" t="s">
        <v>513</v>
      </c>
      <c r="F595" s="118" t="s">
        <v>737</v>
      </c>
      <c r="G595" s="118" t="s">
        <v>734</v>
      </c>
      <c r="H595" s="118"/>
      <c r="I595" s="118">
        <v>260</v>
      </c>
      <c r="J595" s="118">
        <v>155</v>
      </c>
      <c r="K595" s="118"/>
      <c r="L595" s="130"/>
    </row>
    <row r="596" spans="1:12" hidden="1">
      <c r="A596" s="118" t="s">
        <v>496</v>
      </c>
      <c r="B596" s="118" t="s">
        <v>497</v>
      </c>
      <c r="C596" s="118" t="s">
        <v>159</v>
      </c>
      <c r="D596" s="118" t="s">
        <v>160</v>
      </c>
      <c r="E596" s="118" t="s">
        <v>514</v>
      </c>
      <c r="F596" s="118" t="s">
        <v>737</v>
      </c>
      <c r="G596" s="118" t="s">
        <v>734</v>
      </c>
      <c r="H596" s="118"/>
      <c r="I596" s="118">
        <v>335</v>
      </c>
      <c r="J596" s="118">
        <v>210</v>
      </c>
      <c r="K596" s="118"/>
      <c r="L596" s="130"/>
    </row>
    <row r="597" spans="1:12" hidden="1">
      <c r="A597" s="118" t="s">
        <v>496</v>
      </c>
      <c r="B597" s="118" t="s">
        <v>497</v>
      </c>
      <c r="C597" s="118" t="s">
        <v>159</v>
      </c>
      <c r="D597" s="118" t="s">
        <v>160</v>
      </c>
      <c r="E597" s="118" t="s">
        <v>340</v>
      </c>
      <c r="F597" s="118" t="s">
        <v>737</v>
      </c>
      <c r="G597" s="118" t="s">
        <v>734</v>
      </c>
      <c r="H597" s="118"/>
      <c r="I597" s="118">
        <v>650</v>
      </c>
      <c r="J597" s="118">
        <v>240</v>
      </c>
      <c r="K597" s="118"/>
      <c r="L597" s="130"/>
    </row>
    <row r="598" spans="1:12" hidden="1">
      <c r="A598" s="118" t="s">
        <v>496</v>
      </c>
      <c r="B598" s="118" t="s">
        <v>497</v>
      </c>
      <c r="C598" s="118" t="s">
        <v>159</v>
      </c>
      <c r="D598" s="118" t="s">
        <v>160</v>
      </c>
      <c r="E598" s="118" t="s">
        <v>515</v>
      </c>
      <c r="F598" s="118" t="s">
        <v>737</v>
      </c>
      <c r="G598" s="118" t="s">
        <v>734</v>
      </c>
      <c r="H598" s="118"/>
      <c r="I598" s="118">
        <v>170</v>
      </c>
      <c r="J598" s="118">
        <v>85</v>
      </c>
      <c r="K598" s="118"/>
      <c r="L598" s="130"/>
    </row>
    <row r="599" spans="1:12" hidden="1">
      <c r="A599" s="118" t="s">
        <v>496</v>
      </c>
      <c r="B599" s="118" t="s">
        <v>497</v>
      </c>
      <c r="C599" s="118" t="s">
        <v>159</v>
      </c>
      <c r="D599" s="118" t="s">
        <v>160</v>
      </c>
      <c r="E599" s="118" t="s">
        <v>516</v>
      </c>
      <c r="F599" s="118" t="s">
        <v>737</v>
      </c>
      <c r="G599" s="118" t="s">
        <v>734</v>
      </c>
      <c r="H599" s="118"/>
      <c r="I599" s="118">
        <v>170</v>
      </c>
      <c r="J599" s="118">
        <v>110</v>
      </c>
      <c r="K599" s="118"/>
      <c r="L599" s="130"/>
    </row>
    <row r="600" spans="1:12" hidden="1">
      <c r="A600" s="118" t="s">
        <v>496</v>
      </c>
      <c r="B600" s="118" t="s">
        <v>497</v>
      </c>
      <c r="C600" s="118" t="s">
        <v>159</v>
      </c>
      <c r="D600" s="118" t="s">
        <v>160</v>
      </c>
      <c r="E600" s="118" t="s">
        <v>517</v>
      </c>
      <c r="F600" s="118" t="s">
        <v>737</v>
      </c>
      <c r="G600" s="118" t="s">
        <v>734</v>
      </c>
      <c r="H600" s="118"/>
      <c r="I600" s="118">
        <v>200</v>
      </c>
      <c r="J600" s="118">
        <v>110</v>
      </c>
      <c r="K600" s="118"/>
      <c r="L600" s="130"/>
    </row>
    <row r="601" spans="1:12" hidden="1">
      <c r="A601" s="118" t="s">
        <v>496</v>
      </c>
      <c r="B601" s="118" t="s">
        <v>497</v>
      </c>
      <c r="C601" s="118" t="s">
        <v>159</v>
      </c>
      <c r="D601" s="118" t="s">
        <v>160</v>
      </c>
      <c r="E601" s="118" t="s">
        <v>518</v>
      </c>
      <c r="F601" s="118" t="s">
        <v>737</v>
      </c>
      <c r="G601" s="118" t="s">
        <v>734</v>
      </c>
      <c r="H601" s="118"/>
      <c r="I601" s="118">
        <v>200</v>
      </c>
      <c r="J601" s="118">
        <v>110</v>
      </c>
      <c r="K601" s="118"/>
      <c r="L601" s="130"/>
    </row>
    <row r="602" spans="1:12" hidden="1">
      <c r="A602" s="118" t="s">
        <v>496</v>
      </c>
      <c r="B602" s="118" t="s">
        <v>497</v>
      </c>
      <c r="C602" s="118" t="s">
        <v>159</v>
      </c>
      <c r="D602" s="118" t="s">
        <v>160</v>
      </c>
      <c r="E602" s="118" t="s">
        <v>519</v>
      </c>
      <c r="F602" s="118" t="s">
        <v>737</v>
      </c>
      <c r="G602" s="118" t="s">
        <v>734</v>
      </c>
      <c r="H602" s="118"/>
      <c r="I602" s="118">
        <v>200</v>
      </c>
      <c r="J602" s="118">
        <v>110</v>
      </c>
      <c r="K602" s="118"/>
      <c r="L602" s="130"/>
    </row>
    <row r="603" spans="1:12" hidden="1">
      <c r="A603" s="118" t="s">
        <v>496</v>
      </c>
      <c r="B603" s="118" t="s">
        <v>497</v>
      </c>
      <c r="C603" s="118" t="s">
        <v>159</v>
      </c>
      <c r="D603" s="118" t="s">
        <v>160</v>
      </c>
      <c r="E603" s="118" t="s">
        <v>520</v>
      </c>
      <c r="F603" s="118" t="s">
        <v>737</v>
      </c>
      <c r="G603" s="118" t="s">
        <v>734</v>
      </c>
      <c r="H603" s="118"/>
      <c r="I603" s="118">
        <v>220</v>
      </c>
      <c r="J603" s="118">
        <v>140</v>
      </c>
      <c r="K603" s="118"/>
      <c r="L603" s="130"/>
    </row>
    <row r="604" spans="1:12" hidden="1">
      <c r="A604" s="118" t="s">
        <v>496</v>
      </c>
      <c r="B604" s="118" t="s">
        <v>497</v>
      </c>
      <c r="C604" s="118" t="s">
        <v>159</v>
      </c>
      <c r="D604" s="118" t="s">
        <v>160</v>
      </c>
      <c r="E604" s="118" t="s">
        <v>378</v>
      </c>
      <c r="F604" s="118" t="s">
        <v>737</v>
      </c>
      <c r="G604" s="118" t="s">
        <v>734</v>
      </c>
      <c r="H604" s="118"/>
      <c r="I604" s="118">
        <v>520</v>
      </c>
      <c r="J604" s="118">
        <v>280</v>
      </c>
      <c r="K604" s="118"/>
      <c r="L604" s="130"/>
    </row>
    <row r="605" spans="1:12" hidden="1">
      <c r="A605" s="118" t="s">
        <v>496</v>
      </c>
      <c r="B605" s="118" t="s">
        <v>497</v>
      </c>
      <c r="C605" s="118" t="s">
        <v>159</v>
      </c>
      <c r="D605" s="118" t="s">
        <v>160</v>
      </c>
      <c r="E605" s="118" t="s">
        <v>528</v>
      </c>
      <c r="F605" s="118" t="s">
        <v>737</v>
      </c>
      <c r="G605" s="118" t="s">
        <v>734</v>
      </c>
      <c r="H605" s="118"/>
      <c r="I605" s="118">
        <v>210</v>
      </c>
      <c r="J605" s="118">
        <v>130</v>
      </c>
      <c r="K605" s="118"/>
      <c r="L605" s="130"/>
    </row>
    <row r="606" spans="1:12" hidden="1">
      <c r="A606" s="118" t="s">
        <v>496</v>
      </c>
      <c r="B606" s="118" t="s">
        <v>497</v>
      </c>
      <c r="C606" s="118" t="s">
        <v>159</v>
      </c>
      <c r="D606" s="118" t="s">
        <v>160</v>
      </c>
      <c r="E606" s="118" t="s">
        <v>522</v>
      </c>
      <c r="F606" s="118" t="s">
        <v>737</v>
      </c>
      <c r="G606" s="118" t="s">
        <v>734</v>
      </c>
      <c r="H606" s="118"/>
      <c r="I606" s="118">
        <v>210</v>
      </c>
      <c r="J606" s="118">
        <v>130</v>
      </c>
      <c r="K606" s="118"/>
      <c r="L606" s="130"/>
    </row>
    <row r="607" spans="1:12" hidden="1">
      <c r="A607" s="118" t="s">
        <v>496</v>
      </c>
      <c r="B607" s="118" t="s">
        <v>497</v>
      </c>
      <c r="C607" s="118" t="s">
        <v>159</v>
      </c>
      <c r="D607" s="118" t="s">
        <v>160</v>
      </c>
      <c r="E607" s="118" t="s">
        <v>523</v>
      </c>
      <c r="F607" s="118" t="s">
        <v>737</v>
      </c>
      <c r="G607" s="118" t="s">
        <v>734</v>
      </c>
      <c r="H607" s="118"/>
      <c r="I607" s="118">
        <v>210</v>
      </c>
      <c r="J607" s="118">
        <v>130</v>
      </c>
      <c r="K607" s="118"/>
      <c r="L607" s="130"/>
    </row>
    <row r="608" spans="1:12" hidden="1">
      <c r="A608" s="118" t="s">
        <v>496</v>
      </c>
      <c r="B608" s="118" t="s">
        <v>497</v>
      </c>
      <c r="C608" s="118" t="s">
        <v>159</v>
      </c>
      <c r="D608" s="118" t="s">
        <v>160</v>
      </c>
      <c r="E608" s="118" t="s">
        <v>524</v>
      </c>
      <c r="F608" s="118" t="s">
        <v>737</v>
      </c>
      <c r="G608" s="118" t="s">
        <v>734</v>
      </c>
      <c r="H608" s="118"/>
      <c r="I608" s="118">
        <v>210</v>
      </c>
      <c r="J608" s="118">
        <v>130</v>
      </c>
      <c r="K608" s="118"/>
      <c r="L608" s="130"/>
    </row>
    <row r="609" spans="1:12" hidden="1">
      <c r="A609" s="118" t="s">
        <v>496</v>
      </c>
      <c r="B609" s="118" t="s">
        <v>497</v>
      </c>
      <c r="C609" s="118" t="s">
        <v>159</v>
      </c>
      <c r="D609" s="118" t="s">
        <v>160</v>
      </c>
      <c r="E609" s="118" t="s">
        <v>525</v>
      </c>
      <c r="F609" s="118" t="s">
        <v>737</v>
      </c>
      <c r="G609" s="118" t="s">
        <v>734</v>
      </c>
      <c r="H609" s="118"/>
      <c r="I609" s="118">
        <v>210</v>
      </c>
      <c r="J609" s="118">
        <v>130</v>
      </c>
      <c r="K609" s="118"/>
      <c r="L609" s="130"/>
    </row>
    <row r="610" spans="1:12" hidden="1">
      <c r="A610" s="118" t="s">
        <v>496</v>
      </c>
      <c r="B610" s="118" t="s">
        <v>497</v>
      </c>
      <c r="C610" s="118" t="s">
        <v>159</v>
      </c>
      <c r="D610" s="118" t="s">
        <v>160</v>
      </c>
      <c r="E610" s="118" t="s">
        <v>526</v>
      </c>
      <c r="F610" s="118" t="s">
        <v>737</v>
      </c>
      <c r="G610" s="118" t="s">
        <v>734</v>
      </c>
      <c r="H610" s="118"/>
      <c r="I610" s="118">
        <v>260</v>
      </c>
      <c r="J610" s="118">
        <v>170</v>
      </c>
      <c r="K610" s="118"/>
      <c r="L610" s="130"/>
    </row>
    <row r="611" spans="1:12" hidden="1">
      <c r="A611" s="118" t="s">
        <v>496</v>
      </c>
      <c r="B611" s="118" t="s">
        <v>497</v>
      </c>
      <c r="C611" s="118" t="s">
        <v>159</v>
      </c>
      <c r="D611" s="118" t="s">
        <v>160</v>
      </c>
      <c r="E611" s="118" t="s">
        <v>504</v>
      </c>
      <c r="F611" s="118" t="s">
        <v>737</v>
      </c>
      <c r="G611" s="118" t="s">
        <v>734</v>
      </c>
      <c r="H611" s="118"/>
      <c r="I611" s="118">
        <v>170</v>
      </c>
      <c r="J611" s="118">
        <v>110</v>
      </c>
      <c r="K611" s="118"/>
      <c r="L611" s="130"/>
    </row>
    <row r="612" spans="1:12" hidden="1">
      <c r="A612" s="118" t="s">
        <v>496</v>
      </c>
      <c r="B612" s="118" t="s">
        <v>497</v>
      </c>
      <c r="C612" s="118" t="s">
        <v>159</v>
      </c>
      <c r="D612" s="118" t="s">
        <v>160</v>
      </c>
      <c r="E612" s="118" t="s">
        <v>527</v>
      </c>
      <c r="F612" s="118" t="s">
        <v>737</v>
      </c>
      <c r="G612" s="118" t="s">
        <v>734</v>
      </c>
      <c r="H612" s="118"/>
      <c r="I612" s="118">
        <v>170</v>
      </c>
      <c r="J612" s="118">
        <v>110</v>
      </c>
      <c r="K612" s="118"/>
      <c r="L612" s="130"/>
    </row>
    <row r="613" spans="1:12" hidden="1">
      <c r="A613" s="118" t="s">
        <v>496</v>
      </c>
      <c r="B613" s="118" t="s">
        <v>497</v>
      </c>
      <c r="C613" s="118" t="s">
        <v>159</v>
      </c>
      <c r="D613" s="118" t="s">
        <v>160</v>
      </c>
      <c r="E613" s="118" t="s">
        <v>528</v>
      </c>
      <c r="F613" s="118" t="s">
        <v>737</v>
      </c>
      <c r="G613" s="118" t="s">
        <v>734</v>
      </c>
      <c r="H613" s="118"/>
      <c r="I613" s="118">
        <v>200</v>
      </c>
      <c r="J613" s="118">
        <v>110</v>
      </c>
      <c r="K613" s="118"/>
      <c r="L613" s="130"/>
    </row>
    <row r="614" spans="1:12" hidden="1">
      <c r="A614" s="118" t="s">
        <v>496</v>
      </c>
      <c r="B614" s="118" t="s">
        <v>497</v>
      </c>
      <c r="C614" s="118" t="s">
        <v>159</v>
      </c>
      <c r="D614" s="118" t="s">
        <v>160</v>
      </c>
      <c r="E614" s="118" t="s">
        <v>525</v>
      </c>
      <c r="F614" s="118" t="s">
        <v>737</v>
      </c>
      <c r="G614" s="118" t="s">
        <v>734</v>
      </c>
      <c r="H614" s="118"/>
      <c r="I614" s="118">
        <v>200</v>
      </c>
      <c r="J614" s="118">
        <v>110</v>
      </c>
      <c r="K614" s="118"/>
      <c r="L614" s="130"/>
    </row>
    <row r="615" spans="1:12" hidden="1">
      <c r="A615" s="118" t="s">
        <v>496</v>
      </c>
      <c r="B615" s="118" t="s">
        <v>497</v>
      </c>
      <c r="C615" s="118" t="s">
        <v>159</v>
      </c>
      <c r="D615" s="118" t="s">
        <v>160</v>
      </c>
      <c r="E615" s="118" t="s">
        <v>704</v>
      </c>
      <c r="F615" s="118" t="s">
        <v>737</v>
      </c>
      <c r="G615" s="118" t="s">
        <v>734</v>
      </c>
      <c r="H615" s="118"/>
      <c r="I615" s="118">
        <v>170</v>
      </c>
      <c r="J615" s="118">
        <v>110</v>
      </c>
      <c r="K615" s="118"/>
      <c r="L615" s="130"/>
    </row>
    <row r="616" spans="1:12" hidden="1">
      <c r="A616" s="118" t="s">
        <v>496</v>
      </c>
      <c r="B616" s="118" t="s">
        <v>497</v>
      </c>
      <c r="C616" s="118" t="s">
        <v>159</v>
      </c>
      <c r="D616" s="118" t="s">
        <v>160</v>
      </c>
      <c r="E616" s="118" t="s">
        <v>530</v>
      </c>
      <c r="F616" s="118" t="s">
        <v>737</v>
      </c>
      <c r="G616" s="118" t="s">
        <v>734</v>
      </c>
      <c r="H616" s="118"/>
      <c r="I616" s="118">
        <v>170</v>
      </c>
      <c r="J616" s="118">
        <v>110</v>
      </c>
      <c r="K616" s="118"/>
      <c r="L616" s="130"/>
    </row>
    <row r="617" spans="1:12" hidden="1">
      <c r="A617" s="118" t="s">
        <v>496</v>
      </c>
      <c r="B617" s="118" t="s">
        <v>497</v>
      </c>
      <c r="C617" s="118" t="s">
        <v>159</v>
      </c>
      <c r="D617" s="118" t="s">
        <v>160</v>
      </c>
      <c r="E617" s="118" t="s">
        <v>531</v>
      </c>
      <c r="F617" s="118" t="s">
        <v>737</v>
      </c>
      <c r="G617" s="118" t="s">
        <v>734</v>
      </c>
      <c r="H617" s="118"/>
      <c r="I617" s="118">
        <v>170</v>
      </c>
      <c r="J617" s="118">
        <v>110</v>
      </c>
      <c r="K617" s="118"/>
      <c r="L617" s="130"/>
    </row>
    <row r="618" spans="1:12" hidden="1">
      <c r="A618" s="118" t="s">
        <v>496</v>
      </c>
      <c r="B618" s="118" t="s">
        <v>497</v>
      </c>
      <c r="C618" s="118" t="s">
        <v>159</v>
      </c>
      <c r="D618" s="118" t="s">
        <v>160</v>
      </c>
      <c r="E618" s="118" t="s">
        <v>532</v>
      </c>
      <c r="F618" s="118" t="s">
        <v>737</v>
      </c>
      <c r="G618" s="118" t="s">
        <v>734</v>
      </c>
      <c r="H618" s="118"/>
      <c r="I618" s="118">
        <v>170</v>
      </c>
      <c r="J618" s="118">
        <v>110</v>
      </c>
      <c r="K618" s="118"/>
      <c r="L618" s="130"/>
    </row>
    <row r="619" spans="1:12" hidden="1">
      <c r="A619" s="118" t="s">
        <v>496</v>
      </c>
      <c r="B619" s="118" t="s">
        <v>497</v>
      </c>
      <c r="C619" s="118" t="s">
        <v>159</v>
      </c>
      <c r="D619" s="118" t="s">
        <v>160</v>
      </c>
      <c r="E619" s="118" t="s">
        <v>533</v>
      </c>
      <c r="F619" s="118" t="s">
        <v>737</v>
      </c>
      <c r="G619" s="118" t="s">
        <v>734</v>
      </c>
      <c r="H619" s="118"/>
      <c r="I619" s="118">
        <v>315</v>
      </c>
      <c r="J619" s="118">
        <v>220</v>
      </c>
      <c r="K619" s="118"/>
      <c r="L619" s="130"/>
    </row>
    <row r="620" spans="1:12" hidden="1">
      <c r="A620" s="118" t="s">
        <v>496</v>
      </c>
      <c r="B620" s="118" t="s">
        <v>497</v>
      </c>
      <c r="C620" s="118" t="s">
        <v>159</v>
      </c>
      <c r="D620" s="118" t="s">
        <v>160</v>
      </c>
      <c r="E620" s="118" t="s">
        <v>500</v>
      </c>
      <c r="F620" s="118" t="s">
        <v>738</v>
      </c>
      <c r="G620" s="118" t="s">
        <v>734</v>
      </c>
      <c r="H620" s="118"/>
      <c r="I620" s="118">
        <v>160</v>
      </c>
      <c r="J620" s="118">
        <v>140</v>
      </c>
      <c r="K620" s="118"/>
      <c r="L620" s="130"/>
    </row>
    <row r="621" spans="1:12" hidden="1">
      <c r="A621" s="118" t="s">
        <v>496</v>
      </c>
      <c r="B621" s="118" t="s">
        <v>497</v>
      </c>
      <c r="C621" s="118" t="s">
        <v>159</v>
      </c>
      <c r="D621" s="118" t="s">
        <v>160</v>
      </c>
      <c r="E621" s="118" t="s">
        <v>498</v>
      </c>
      <c r="F621" s="118" t="s">
        <v>738</v>
      </c>
      <c r="G621" s="118" t="s">
        <v>734</v>
      </c>
      <c r="H621" s="118"/>
      <c r="I621" s="118">
        <v>160</v>
      </c>
      <c r="J621" s="118">
        <v>140</v>
      </c>
      <c r="K621" s="118"/>
      <c r="L621" s="130"/>
    </row>
    <row r="622" spans="1:12" hidden="1">
      <c r="A622" s="118" t="s">
        <v>496</v>
      </c>
      <c r="B622" s="118" t="s">
        <v>497</v>
      </c>
      <c r="C622" s="118" t="s">
        <v>159</v>
      </c>
      <c r="D622" s="118" t="s">
        <v>160</v>
      </c>
      <c r="E622" s="118" t="s">
        <v>526</v>
      </c>
      <c r="F622" s="118" t="s">
        <v>738</v>
      </c>
      <c r="G622" s="118" t="s">
        <v>734</v>
      </c>
      <c r="H622" s="118"/>
      <c r="I622" s="118">
        <v>100</v>
      </c>
      <c r="J622" s="118">
        <v>50</v>
      </c>
      <c r="K622" s="118"/>
      <c r="L622" s="130"/>
    </row>
    <row r="623" spans="1:12" hidden="1">
      <c r="A623" s="118" t="s">
        <v>496</v>
      </c>
      <c r="B623" s="118" t="s">
        <v>497</v>
      </c>
      <c r="C623" s="118" t="s">
        <v>159</v>
      </c>
      <c r="D623" s="118" t="s">
        <v>160</v>
      </c>
      <c r="E623" s="118" t="s">
        <v>536</v>
      </c>
      <c r="F623" s="118" t="s">
        <v>738</v>
      </c>
      <c r="G623" s="118" t="s">
        <v>734</v>
      </c>
      <c r="H623" s="118"/>
      <c r="I623" s="118">
        <v>100</v>
      </c>
      <c r="J623" s="118">
        <v>50</v>
      </c>
      <c r="K623" s="118"/>
      <c r="L623" s="130"/>
    </row>
    <row r="624" spans="1:12" hidden="1">
      <c r="A624" s="118" t="s">
        <v>496</v>
      </c>
      <c r="B624" s="118" t="s">
        <v>497</v>
      </c>
      <c r="C624" s="118" t="s">
        <v>159</v>
      </c>
      <c r="D624" s="118" t="s">
        <v>160</v>
      </c>
      <c r="E624" s="118" t="s">
        <v>504</v>
      </c>
      <c r="F624" s="118" t="s">
        <v>738</v>
      </c>
      <c r="G624" s="118" t="s">
        <v>734</v>
      </c>
      <c r="H624" s="118"/>
      <c r="I624" s="118">
        <v>150</v>
      </c>
      <c r="J624" s="118">
        <v>75</v>
      </c>
      <c r="K624" s="118"/>
      <c r="L624" s="130"/>
    </row>
    <row r="625" spans="1:12" hidden="1">
      <c r="A625" s="118" t="s">
        <v>496</v>
      </c>
      <c r="B625" s="118" t="s">
        <v>497</v>
      </c>
      <c r="C625" s="118" t="s">
        <v>159</v>
      </c>
      <c r="D625" s="118" t="s">
        <v>160</v>
      </c>
      <c r="E625" s="118" t="s">
        <v>505</v>
      </c>
      <c r="F625" s="118" t="s">
        <v>738</v>
      </c>
      <c r="G625" s="118" t="s">
        <v>734</v>
      </c>
      <c r="H625" s="118"/>
      <c r="I625" s="118">
        <v>180</v>
      </c>
      <c r="J625" s="118">
        <v>110</v>
      </c>
      <c r="K625" s="118"/>
      <c r="L625" s="130"/>
    </row>
    <row r="626" spans="1:12" hidden="1">
      <c r="A626" s="118" t="s">
        <v>496</v>
      </c>
      <c r="B626" s="118" t="s">
        <v>497</v>
      </c>
      <c r="C626" s="118" t="s">
        <v>159</v>
      </c>
      <c r="D626" s="118" t="s">
        <v>160</v>
      </c>
      <c r="E626" s="118" t="s">
        <v>506</v>
      </c>
      <c r="F626" s="118" t="s">
        <v>738</v>
      </c>
      <c r="G626" s="118" t="s">
        <v>734</v>
      </c>
      <c r="H626" s="118"/>
      <c r="I626" s="118">
        <v>180</v>
      </c>
      <c r="J626" s="118">
        <v>110</v>
      </c>
      <c r="K626" s="118"/>
      <c r="L626" s="130"/>
    </row>
    <row r="627" spans="1:12" hidden="1">
      <c r="A627" s="118" t="s">
        <v>496</v>
      </c>
      <c r="B627" s="118" t="s">
        <v>497</v>
      </c>
      <c r="C627" s="118" t="s">
        <v>159</v>
      </c>
      <c r="D627" s="118" t="s">
        <v>160</v>
      </c>
      <c r="E627" s="118" t="s">
        <v>507</v>
      </c>
      <c r="F627" s="118" t="s">
        <v>738</v>
      </c>
      <c r="G627" s="118" t="s">
        <v>734</v>
      </c>
      <c r="H627" s="118"/>
      <c r="I627" s="118">
        <v>320</v>
      </c>
      <c r="J627" s="118">
        <v>160</v>
      </c>
      <c r="K627" s="118"/>
      <c r="L627" s="130"/>
    </row>
    <row r="628" spans="1:12" hidden="1">
      <c r="A628" s="118" t="s">
        <v>496</v>
      </c>
      <c r="B628" s="118" t="s">
        <v>497</v>
      </c>
      <c r="C628" s="118" t="s">
        <v>159</v>
      </c>
      <c r="D628" s="118" t="s">
        <v>160</v>
      </c>
      <c r="E628" s="118" t="s">
        <v>508</v>
      </c>
      <c r="F628" s="118" t="s">
        <v>738</v>
      </c>
      <c r="G628" s="118" t="s">
        <v>734</v>
      </c>
      <c r="H628" s="118"/>
      <c r="I628" s="118">
        <v>220</v>
      </c>
      <c r="J628" s="118">
        <v>190</v>
      </c>
      <c r="K628" s="118"/>
      <c r="L628" s="130"/>
    </row>
    <row r="629" spans="1:12" hidden="1">
      <c r="A629" s="118" t="s">
        <v>496</v>
      </c>
      <c r="B629" s="118" t="s">
        <v>497</v>
      </c>
      <c r="C629" s="118" t="s">
        <v>159</v>
      </c>
      <c r="D629" s="118" t="s">
        <v>160</v>
      </c>
      <c r="E629" s="118" t="s">
        <v>509</v>
      </c>
      <c r="F629" s="118" t="s">
        <v>738</v>
      </c>
      <c r="G629" s="118" t="s">
        <v>734</v>
      </c>
      <c r="H629" s="118"/>
      <c r="I629" s="118">
        <v>320</v>
      </c>
      <c r="J629" s="118">
        <v>160</v>
      </c>
      <c r="K629" s="118"/>
      <c r="L629" s="130"/>
    </row>
    <row r="630" spans="1:12" hidden="1">
      <c r="A630" s="118" t="s">
        <v>496</v>
      </c>
      <c r="B630" s="118" t="s">
        <v>497</v>
      </c>
      <c r="C630" s="118" t="s">
        <v>159</v>
      </c>
      <c r="D630" s="118" t="s">
        <v>160</v>
      </c>
      <c r="E630" s="118" t="s">
        <v>510</v>
      </c>
      <c r="F630" s="118" t="s">
        <v>738</v>
      </c>
      <c r="G630" s="118" t="s">
        <v>734</v>
      </c>
      <c r="H630" s="118"/>
      <c r="I630" s="118">
        <v>170</v>
      </c>
      <c r="J630" s="118">
        <v>110</v>
      </c>
      <c r="K630" s="118"/>
      <c r="L630" s="130"/>
    </row>
    <row r="631" spans="1:12" hidden="1">
      <c r="A631" s="118" t="s">
        <v>496</v>
      </c>
      <c r="B631" s="118" t="s">
        <v>497</v>
      </c>
      <c r="C631" s="118" t="s">
        <v>159</v>
      </c>
      <c r="D631" s="118" t="s">
        <v>160</v>
      </c>
      <c r="E631" s="118" t="s">
        <v>513</v>
      </c>
      <c r="F631" s="118" t="s">
        <v>738</v>
      </c>
      <c r="G631" s="118" t="s">
        <v>734</v>
      </c>
      <c r="H631" s="118"/>
      <c r="I631" s="118">
        <v>180</v>
      </c>
      <c r="J631" s="118">
        <v>125</v>
      </c>
      <c r="K631" s="118"/>
      <c r="L631" s="130"/>
    </row>
    <row r="632" spans="1:12" hidden="1">
      <c r="A632" s="118" t="s">
        <v>496</v>
      </c>
      <c r="B632" s="118" t="s">
        <v>497</v>
      </c>
      <c r="C632" s="118" t="s">
        <v>159</v>
      </c>
      <c r="D632" s="118" t="s">
        <v>160</v>
      </c>
      <c r="E632" s="118" t="s">
        <v>512</v>
      </c>
      <c r="F632" s="118" t="s">
        <v>738</v>
      </c>
      <c r="G632" s="118" t="s">
        <v>734</v>
      </c>
      <c r="H632" s="118"/>
      <c r="I632" s="118">
        <v>170</v>
      </c>
      <c r="J632" s="118">
        <v>110</v>
      </c>
      <c r="K632" s="118"/>
      <c r="L632" s="130"/>
    </row>
    <row r="633" spans="1:12" hidden="1">
      <c r="A633" s="118" t="s">
        <v>496</v>
      </c>
      <c r="B633" s="118" t="s">
        <v>497</v>
      </c>
      <c r="C633" s="118" t="s">
        <v>159</v>
      </c>
      <c r="D633" s="118" t="s">
        <v>160</v>
      </c>
      <c r="E633" s="118" t="s">
        <v>511</v>
      </c>
      <c r="F633" s="118" t="s">
        <v>738</v>
      </c>
      <c r="G633" s="118" t="s">
        <v>734</v>
      </c>
      <c r="H633" s="118"/>
      <c r="I633" s="118">
        <v>160</v>
      </c>
      <c r="J633" s="118">
        <v>140</v>
      </c>
      <c r="K633" s="118"/>
      <c r="L633" s="130"/>
    </row>
    <row r="634" spans="1:12" hidden="1">
      <c r="A634" s="118" t="s">
        <v>496</v>
      </c>
      <c r="B634" s="118" t="s">
        <v>497</v>
      </c>
      <c r="C634" s="118" t="s">
        <v>159</v>
      </c>
      <c r="D634" s="118" t="s">
        <v>160</v>
      </c>
      <c r="E634" s="118" t="s">
        <v>516</v>
      </c>
      <c r="F634" s="118" t="s">
        <v>738</v>
      </c>
      <c r="G634" s="118" t="s">
        <v>734</v>
      </c>
      <c r="H634" s="118"/>
      <c r="I634" s="118">
        <v>170</v>
      </c>
      <c r="J634" s="118">
        <v>110</v>
      </c>
      <c r="K634" s="118"/>
      <c r="L634" s="130"/>
    </row>
    <row r="635" spans="1:12" hidden="1">
      <c r="A635" s="118" t="s">
        <v>496</v>
      </c>
      <c r="B635" s="118" t="s">
        <v>497</v>
      </c>
      <c r="C635" s="118" t="s">
        <v>159</v>
      </c>
      <c r="D635" s="118" t="s">
        <v>160</v>
      </c>
      <c r="E635" s="118" t="s">
        <v>517</v>
      </c>
      <c r="F635" s="118" t="s">
        <v>738</v>
      </c>
      <c r="G635" s="118" t="s">
        <v>734</v>
      </c>
      <c r="H635" s="118"/>
      <c r="I635" s="118">
        <v>200</v>
      </c>
      <c r="J635" s="118">
        <v>110</v>
      </c>
      <c r="K635" s="118"/>
      <c r="L635" s="130"/>
    </row>
    <row r="636" spans="1:12" hidden="1">
      <c r="A636" s="118" t="s">
        <v>496</v>
      </c>
      <c r="B636" s="118" t="s">
        <v>497</v>
      </c>
      <c r="C636" s="118" t="s">
        <v>159</v>
      </c>
      <c r="D636" s="118" t="s">
        <v>160</v>
      </c>
      <c r="E636" s="118" t="s">
        <v>518</v>
      </c>
      <c r="F636" s="118" t="s">
        <v>738</v>
      </c>
      <c r="G636" s="118" t="s">
        <v>734</v>
      </c>
      <c r="H636" s="118"/>
      <c r="I636" s="118">
        <v>200</v>
      </c>
      <c r="J636" s="118">
        <v>110</v>
      </c>
      <c r="K636" s="118"/>
      <c r="L636" s="130"/>
    </row>
    <row r="637" spans="1:12" hidden="1">
      <c r="A637" s="118" t="s">
        <v>496</v>
      </c>
      <c r="B637" s="118" t="s">
        <v>497</v>
      </c>
      <c r="C637" s="118" t="s">
        <v>159</v>
      </c>
      <c r="D637" s="118" t="s">
        <v>160</v>
      </c>
      <c r="E637" s="118" t="s">
        <v>527</v>
      </c>
      <c r="F637" s="118" t="s">
        <v>738</v>
      </c>
      <c r="G637" s="118" t="s">
        <v>734</v>
      </c>
      <c r="H637" s="118"/>
      <c r="I637" s="118">
        <v>200</v>
      </c>
      <c r="J637" s="118">
        <v>110</v>
      </c>
      <c r="K637" s="118"/>
      <c r="L637" s="130"/>
    </row>
    <row r="638" spans="1:12" hidden="1">
      <c r="A638" s="118" t="s">
        <v>496</v>
      </c>
      <c r="B638" s="118" t="s">
        <v>497</v>
      </c>
      <c r="C638" s="118" t="s">
        <v>159</v>
      </c>
      <c r="D638" s="118" t="s">
        <v>160</v>
      </c>
      <c r="E638" s="118" t="s">
        <v>520</v>
      </c>
      <c r="F638" s="118" t="s">
        <v>738</v>
      </c>
      <c r="G638" s="118" t="s">
        <v>734</v>
      </c>
      <c r="H638" s="118"/>
      <c r="I638" s="118">
        <v>220</v>
      </c>
      <c r="J638" s="118">
        <v>140</v>
      </c>
      <c r="K638" s="118"/>
      <c r="L638" s="130"/>
    </row>
    <row r="639" spans="1:12" hidden="1">
      <c r="A639" s="118" t="s">
        <v>496</v>
      </c>
      <c r="B639" s="118" t="s">
        <v>497</v>
      </c>
      <c r="C639" s="118" t="s">
        <v>159</v>
      </c>
      <c r="D639" s="118" t="s">
        <v>160</v>
      </c>
      <c r="E639" s="118" t="s">
        <v>378</v>
      </c>
      <c r="F639" s="118" t="s">
        <v>738</v>
      </c>
      <c r="G639" s="118" t="s">
        <v>734</v>
      </c>
      <c r="H639" s="118"/>
      <c r="I639" s="118">
        <v>220</v>
      </c>
      <c r="J639" s="118">
        <v>130</v>
      </c>
      <c r="K639" s="118"/>
      <c r="L639" s="130"/>
    </row>
    <row r="640" spans="1:12" hidden="1">
      <c r="A640" s="118" t="s">
        <v>496</v>
      </c>
      <c r="B640" s="118" t="s">
        <v>497</v>
      </c>
      <c r="C640" s="118" t="s">
        <v>159</v>
      </c>
      <c r="D640" s="118" t="s">
        <v>160</v>
      </c>
      <c r="E640" s="118" t="s">
        <v>528</v>
      </c>
      <c r="F640" s="118" t="s">
        <v>738</v>
      </c>
      <c r="G640" s="118" t="s">
        <v>734</v>
      </c>
      <c r="H640" s="118"/>
      <c r="I640" s="118">
        <v>220</v>
      </c>
      <c r="J640" s="118">
        <v>130</v>
      </c>
      <c r="K640" s="118"/>
      <c r="L640" s="130"/>
    </row>
    <row r="641" spans="1:12" hidden="1">
      <c r="A641" s="118" t="s">
        <v>496</v>
      </c>
      <c r="B641" s="118" t="s">
        <v>497</v>
      </c>
      <c r="C641" s="118" t="s">
        <v>159</v>
      </c>
      <c r="D641" s="118" t="s">
        <v>160</v>
      </c>
      <c r="E641" s="118" t="s">
        <v>522</v>
      </c>
      <c r="F641" s="118" t="s">
        <v>738</v>
      </c>
      <c r="G641" s="118" t="s">
        <v>734</v>
      </c>
      <c r="H641" s="118"/>
      <c r="I641" s="118">
        <v>180</v>
      </c>
      <c r="J641" s="118">
        <v>125</v>
      </c>
      <c r="K641" s="118"/>
      <c r="L641" s="130"/>
    </row>
    <row r="642" spans="1:12" hidden="1">
      <c r="A642" s="118" t="s">
        <v>496</v>
      </c>
      <c r="B642" s="118" t="s">
        <v>497</v>
      </c>
      <c r="C642" s="118" t="s">
        <v>159</v>
      </c>
      <c r="D642" s="118" t="s">
        <v>160</v>
      </c>
      <c r="E642" s="118" t="s">
        <v>523</v>
      </c>
      <c r="F642" s="118" t="s">
        <v>738</v>
      </c>
      <c r="G642" s="118" t="s">
        <v>734</v>
      </c>
      <c r="H642" s="118"/>
      <c r="I642" s="118">
        <v>180</v>
      </c>
      <c r="J642" s="118">
        <v>125</v>
      </c>
      <c r="K642" s="118"/>
      <c r="L642" s="130"/>
    </row>
    <row r="643" spans="1:12" hidden="1">
      <c r="A643" s="118" t="s">
        <v>496</v>
      </c>
      <c r="B643" s="118" t="s">
        <v>497</v>
      </c>
      <c r="C643" s="118" t="s">
        <v>159</v>
      </c>
      <c r="D643" s="118" t="s">
        <v>160</v>
      </c>
      <c r="E643" s="118" t="s">
        <v>524</v>
      </c>
      <c r="F643" s="118" t="s">
        <v>738</v>
      </c>
      <c r="G643" s="118" t="s">
        <v>734</v>
      </c>
      <c r="H643" s="118"/>
      <c r="I643" s="118">
        <v>180</v>
      </c>
      <c r="J643" s="118">
        <v>125</v>
      </c>
      <c r="K643" s="118"/>
      <c r="L643" s="130"/>
    </row>
    <row r="644" spans="1:12" hidden="1">
      <c r="A644" s="118" t="s">
        <v>496</v>
      </c>
      <c r="B644" s="118" t="s">
        <v>497</v>
      </c>
      <c r="C644" s="118" t="s">
        <v>159</v>
      </c>
      <c r="D644" s="118" t="s">
        <v>160</v>
      </c>
      <c r="E644" s="118" t="s">
        <v>525</v>
      </c>
      <c r="F644" s="118" t="s">
        <v>738</v>
      </c>
      <c r="G644" s="118" t="s">
        <v>734</v>
      </c>
      <c r="H644" s="118"/>
      <c r="I644" s="118">
        <v>180</v>
      </c>
      <c r="J644" s="118">
        <v>125</v>
      </c>
      <c r="K644" s="118"/>
      <c r="L644" s="130"/>
    </row>
    <row r="645" spans="1:12" hidden="1">
      <c r="A645" s="118" t="s">
        <v>496</v>
      </c>
      <c r="B645" s="118" t="s">
        <v>497</v>
      </c>
      <c r="C645" s="118" t="s">
        <v>159</v>
      </c>
      <c r="D645" s="118" t="s">
        <v>160</v>
      </c>
      <c r="E645" s="118" t="s">
        <v>537</v>
      </c>
      <c r="F645" s="118" t="s">
        <v>738</v>
      </c>
      <c r="G645" s="118" t="s">
        <v>734</v>
      </c>
      <c r="H645" s="118"/>
      <c r="I645" s="118">
        <v>260</v>
      </c>
      <c r="J645" s="118">
        <v>170</v>
      </c>
      <c r="K645" s="118"/>
      <c r="L645" s="130"/>
    </row>
    <row r="646" spans="1:12" hidden="1">
      <c r="A646" s="118" t="s">
        <v>496</v>
      </c>
      <c r="B646" s="118" t="s">
        <v>497</v>
      </c>
      <c r="C646" s="118" t="s">
        <v>159</v>
      </c>
      <c r="D646" s="118" t="s">
        <v>160</v>
      </c>
      <c r="E646" s="118" t="s">
        <v>538</v>
      </c>
      <c r="F646" s="118" t="s">
        <v>738</v>
      </c>
      <c r="G646" s="118" t="s">
        <v>734</v>
      </c>
      <c r="H646" s="118"/>
      <c r="I646" s="118">
        <v>160</v>
      </c>
      <c r="J646" s="118">
        <v>100</v>
      </c>
      <c r="K646" s="118"/>
      <c r="L646" s="130"/>
    </row>
    <row r="647" spans="1:12" hidden="1">
      <c r="A647" s="118" t="s">
        <v>496</v>
      </c>
      <c r="B647" s="118" t="s">
        <v>497</v>
      </c>
      <c r="C647" s="118" t="s">
        <v>159</v>
      </c>
      <c r="D647" s="118" t="s">
        <v>160</v>
      </c>
      <c r="E647" s="118" t="s">
        <v>539</v>
      </c>
      <c r="F647" s="118" t="s">
        <v>738</v>
      </c>
      <c r="G647" s="118" t="s">
        <v>734</v>
      </c>
      <c r="H647" s="118"/>
      <c r="I647" s="118">
        <v>160</v>
      </c>
      <c r="J647" s="118">
        <v>100</v>
      </c>
      <c r="K647" s="118"/>
      <c r="L647" s="130"/>
    </row>
    <row r="648" spans="1:12" hidden="1">
      <c r="A648" s="118" t="s">
        <v>496</v>
      </c>
      <c r="B648" s="118" t="s">
        <v>497</v>
      </c>
      <c r="C648" s="118" t="s">
        <v>159</v>
      </c>
      <c r="D648" s="118" t="s">
        <v>160</v>
      </c>
      <c r="E648" s="118" t="s">
        <v>540</v>
      </c>
      <c r="F648" s="118" t="s">
        <v>738</v>
      </c>
      <c r="G648" s="118" t="s">
        <v>734</v>
      </c>
      <c r="H648" s="118"/>
      <c r="I648" s="118">
        <v>200</v>
      </c>
      <c r="J648" s="118">
        <v>100</v>
      </c>
      <c r="K648" s="118"/>
      <c r="L648" s="130"/>
    </row>
    <row r="649" spans="1:12" hidden="1">
      <c r="A649" s="118" t="s">
        <v>496</v>
      </c>
      <c r="B649" s="118" t="s">
        <v>497</v>
      </c>
      <c r="C649" s="118" t="s">
        <v>159</v>
      </c>
      <c r="D649" s="118" t="s">
        <v>160</v>
      </c>
      <c r="E649" s="118" t="s">
        <v>541</v>
      </c>
      <c r="F649" s="118" t="s">
        <v>738</v>
      </c>
      <c r="G649" s="118" t="s">
        <v>734</v>
      </c>
      <c r="H649" s="118"/>
      <c r="I649" s="118">
        <v>200</v>
      </c>
      <c r="J649" s="118">
        <v>100</v>
      </c>
      <c r="K649" s="118"/>
      <c r="L649" s="130"/>
    </row>
    <row r="650" spans="1:12" hidden="1">
      <c r="A650" s="118" t="s">
        <v>496</v>
      </c>
      <c r="B650" s="118" t="s">
        <v>497</v>
      </c>
      <c r="C650" s="118" t="s">
        <v>159</v>
      </c>
      <c r="D650" s="118" t="s">
        <v>160</v>
      </c>
      <c r="E650" s="118" t="s">
        <v>542</v>
      </c>
      <c r="F650" s="118" t="s">
        <v>738</v>
      </c>
      <c r="G650" s="118" t="s">
        <v>734</v>
      </c>
      <c r="H650" s="118"/>
      <c r="I650" s="118">
        <v>160</v>
      </c>
      <c r="J650" s="118">
        <v>100</v>
      </c>
      <c r="K650" s="118"/>
      <c r="L650" s="130"/>
    </row>
    <row r="651" spans="1:12" hidden="1">
      <c r="A651" s="118" t="s">
        <v>496</v>
      </c>
      <c r="B651" s="118" t="s">
        <v>497</v>
      </c>
      <c r="C651" s="118" t="s">
        <v>159</v>
      </c>
      <c r="D651" s="118" t="s">
        <v>160</v>
      </c>
      <c r="E651" s="118" t="s">
        <v>543</v>
      </c>
      <c r="F651" s="118" t="s">
        <v>738</v>
      </c>
      <c r="G651" s="118" t="s">
        <v>734</v>
      </c>
      <c r="H651" s="118"/>
      <c r="I651" s="118">
        <v>170</v>
      </c>
      <c r="J651" s="118">
        <v>110</v>
      </c>
      <c r="K651" s="118"/>
      <c r="L651" s="130"/>
    </row>
    <row r="652" spans="1:12" hidden="1">
      <c r="A652" s="118" t="s">
        <v>496</v>
      </c>
      <c r="B652" s="118" t="s">
        <v>497</v>
      </c>
      <c r="C652" s="118" t="s">
        <v>159</v>
      </c>
      <c r="D652" s="118" t="s">
        <v>160</v>
      </c>
      <c r="E652" s="118" t="s">
        <v>544</v>
      </c>
      <c r="F652" s="118" t="s">
        <v>738</v>
      </c>
      <c r="G652" s="118" t="s">
        <v>734</v>
      </c>
      <c r="H652" s="118"/>
      <c r="I652" s="118">
        <v>170</v>
      </c>
      <c r="J652" s="118">
        <v>110</v>
      </c>
      <c r="K652" s="118"/>
      <c r="L652" s="130"/>
    </row>
    <row r="653" spans="1:12" hidden="1">
      <c r="A653" s="118" t="s">
        <v>496</v>
      </c>
      <c r="B653" s="118" t="s">
        <v>497</v>
      </c>
      <c r="C653" s="118" t="s">
        <v>159</v>
      </c>
      <c r="D653" s="118" t="s">
        <v>160</v>
      </c>
      <c r="E653" s="118" t="s">
        <v>530</v>
      </c>
      <c r="F653" s="118" t="s">
        <v>738</v>
      </c>
      <c r="G653" s="118" t="s">
        <v>734</v>
      </c>
      <c r="H653" s="118"/>
      <c r="I653" s="118">
        <v>170</v>
      </c>
      <c r="J653" s="118">
        <v>110</v>
      </c>
      <c r="K653" s="118"/>
      <c r="L653" s="130"/>
    </row>
    <row r="654" spans="1:12" hidden="1">
      <c r="A654" s="118" t="s">
        <v>496</v>
      </c>
      <c r="B654" s="118" t="s">
        <v>497</v>
      </c>
      <c r="C654" s="118" t="s">
        <v>159</v>
      </c>
      <c r="D654" s="118" t="s">
        <v>160</v>
      </c>
      <c r="E654" s="118" t="s">
        <v>545</v>
      </c>
      <c r="F654" s="118" t="s">
        <v>738</v>
      </c>
      <c r="G654" s="118" t="s">
        <v>734</v>
      </c>
      <c r="H654" s="118"/>
      <c r="I654" s="118">
        <v>170</v>
      </c>
      <c r="J654" s="118">
        <v>110</v>
      </c>
      <c r="K654" s="118"/>
      <c r="L654" s="130"/>
    </row>
    <row r="655" spans="1:12" hidden="1">
      <c r="A655" s="118" t="s">
        <v>496</v>
      </c>
      <c r="B655" s="118" t="s">
        <v>497</v>
      </c>
      <c r="C655" s="118" t="s">
        <v>159</v>
      </c>
      <c r="D655" s="118" t="s">
        <v>160</v>
      </c>
      <c r="E655" s="118" t="s">
        <v>500</v>
      </c>
      <c r="F655" s="118" t="s">
        <v>739</v>
      </c>
      <c r="G655" s="118" t="s">
        <v>734</v>
      </c>
      <c r="H655" s="118"/>
      <c r="I655" s="118">
        <v>160</v>
      </c>
      <c r="J655" s="118">
        <v>140</v>
      </c>
      <c r="K655" s="118"/>
      <c r="L655" s="130"/>
    </row>
    <row r="656" spans="1:12" hidden="1">
      <c r="A656" s="118" t="s">
        <v>496</v>
      </c>
      <c r="B656" s="118" t="s">
        <v>497</v>
      </c>
      <c r="C656" s="118" t="s">
        <v>159</v>
      </c>
      <c r="D656" s="118" t="s">
        <v>160</v>
      </c>
      <c r="E656" s="118" t="s">
        <v>498</v>
      </c>
      <c r="F656" s="118" t="s">
        <v>739</v>
      </c>
      <c r="G656" s="118" t="s">
        <v>734</v>
      </c>
      <c r="H656" s="118"/>
      <c r="I656" s="118">
        <v>160</v>
      </c>
      <c r="J656" s="118">
        <v>140</v>
      </c>
      <c r="K656" s="118"/>
      <c r="L656" s="130"/>
    </row>
    <row r="657" spans="1:12" hidden="1">
      <c r="A657" s="118" t="s">
        <v>496</v>
      </c>
      <c r="B657" s="118" t="s">
        <v>497</v>
      </c>
      <c r="C657" s="118" t="s">
        <v>159</v>
      </c>
      <c r="D657" s="118" t="s">
        <v>160</v>
      </c>
      <c r="E657" s="118" t="s">
        <v>526</v>
      </c>
      <c r="F657" s="118" t="s">
        <v>739</v>
      </c>
      <c r="G657" s="118" t="s">
        <v>734</v>
      </c>
      <c r="H657" s="118"/>
      <c r="I657" s="118">
        <v>100</v>
      </c>
      <c r="J657" s="118">
        <v>50</v>
      </c>
      <c r="K657" s="118"/>
      <c r="L657" s="130"/>
    </row>
    <row r="658" spans="1:12" hidden="1">
      <c r="A658" s="118" t="s">
        <v>496</v>
      </c>
      <c r="B658" s="118" t="s">
        <v>497</v>
      </c>
      <c r="C658" s="118" t="s">
        <v>159</v>
      </c>
      <c r="D658" s="118" t="s">
        <v>160</v>
      </c>
      <c r="E658" s="118" t="s">
        <v>536</v>
      </c>
      <c r="F658" s="118" t="s">
        <v>739</v>
      </c>
      <c r="G658" s="118" t="s">
        <v>734</v>
      </c>
      <c r="H658" s="118"/>
      <c r="I658" s="118">
        <v>100</v>
      </c>
      <c r="J658" s="118">
        <v>50</v>
      </c>
      <c r="K658" s="118"/>
      <c r="L658" s="130"/>
    </row>
    <row r="659" spans="1:12" hidden="1">
      <c r="A659" s="118" t="s">
        <v>496</v>
      </c>
      <c r="B659" s="118" t="s">
        <v>497</v>
      </c>
      <c r="C659" s="118" t="s">
        <v>159</v>
      </c>
      <c r="D659" s="118" t="s">
        <v>160</v>
      </c>
      <c r="E659" s="118" t="s">
        <v>504</v>
      </c>
      <c r="F659" s="118" t="s">
        <v>739</v>
      </c>
      <c r="G659" s="118" t="s">
        <v>734</v>
      </c>
      <c r="H659" s="118"/>
      <c r="I659" s="118">
        <v>150</v>
      </c>
      <c r="J659" s="118">
        <v>75</v>
      </c>
      <c r="K659" s="118"/>
      <c r="L659" s="130"/>
    </row>
    <row r="660" spans="1:12" hidden="1">
      <c r="A660" s="118" t="s">
        <v>496</v>
      </c>
      <c r="B660" s="118" t="s">
        <v>497</v>
      </c>
      <c r="C660" s="118" t="s">
        <v>159</v>
      </c>
      <c r="D660" s="118" t="s">
        <v>160</v>
      </c>
      <c r="E660" s="118" t="s">
        <v>505</v>
      </c>
      <c r="F660" s="118" t="s">
        <v>739</v>
      </c>
      <c r="G660" s="118" t="s">
        <v>734</v>
      </c>
      <c r="H660" s="118"/>
      <c r="I660" s="118">
        <v>180</v>
      </c>
      <c r="J660" s="118">
        <v>110</v>
      </c>
      <c r="K660" s="118"/>
      <c r="L660" s="130"/>
    </row>
    <row r="661" spans="1:12" hidden="1">
      <c r="A661" s="118" t="s">
        <v>496</v>
      </c>
      <c r="B661" s="118" t="s">
        <v>497</v>
      </c>
      <c r="C661" s="118" t="s">
        <v>159</v>
      </c>
      <c r="D661" s="118" t="s">
        <v>160</v>
      </c>
      <c r="E661" s="118" t="s">
        <v>506</v>
      </c>
      <c r="F661" s="118" t="s">
        <v>739</v>
      </c>
      <c r="G661" s="118" t="s">
        <v>734</v>
      </c>
      <c r="H661" s="118"/>
      <c r="I661" s="118">
        <v>180</v>
      </c>
      <c r="J661" s="118">
        <v>110</v>
      </c>
      <c r="K661" s="118"/>
      <c r="L661" s="130"/>
    </row>
    <row r="662" spans="1:12" hidden="1">
      <c r="A662" s="118" t="s">
        <v>496</v>
      </c>
      <c r="B662" s="118" t="s">
        <v>497</v>
      </c>
      <c r="C662" s="118" t="s">
        <v>159</v>
      </c>
      <c r="D662" s="118" t="s">
        <v>160</v>
      </c>
      <c r="E662" s="118" t="s">
        <v>507</v>
      </c>
      <c r="F662" s="118" t="s">
        <v>739</v>
      </c>
      <c r="G662" s="118" t="s">
        <v>734</v>
      </c>
      <c r="H662" s="118"/>
      <c r="I662" s="118">
        <v>320</v>
      </c>
      <c r="J662" s="118">
        <v>160</v>
      </c>
      <c r="K662" s="118"/>
      <c r="L662" s="130"/>
    </row>
    <row r="663" spans="1:12" hidden="1">
      <c r="A663" s="118" t="s">
        <v>496</v>
      </c>
      <c r="B663" s="118" t="s">
        <v>497</v>
      </c>
      <c r="C663" s="118" t="s">
        <v>159</v>
      </c>
      <c r="D663" s="118" t="s">
        <v>160</v>
      </c>
      <c r="E663" s="118" t="s">
        <v>508</v>
      </c>
      <c r="F663" s="118" t="s">
        <v>739</v>
      </c>
      <c r="G663" s="118" t="s">
        <v>734</v>
      </c>
      <c r="H663" s="118"/>
      <c r="I663" s="118">
        <v>220</v>
      </c>
      <c r="J663" s="118">
        <v>190</v>
      </c>
      <c r="K663" s="118"/>
      <c r="L663" s="130"/>
    </row>
    <row r="664" spans="1:12" hidden="1">
      <c r="A664" s="118" t="s">
        <v>496</v>
      </c>
      <c r="B664" s="118" t="s">
        <v>497</v>
      </c>
      <c r="C664" s="118" t="s">
        <v>159</v>
      </c>
      <c r="D664" s="118" t="s">
        <v>160</v>
      </c>
      <c r="E664" s="118" t="s">
        <v>509</v>
      </c>
      <c r="F664" s="118" t="s">
        <v>739</v>
      </c>
      <c r="G664" s="118" t="s">
        <v>734</v>
      </c>
      <c r="H664" s="118"/>
      <c r="I664" s="118">
        <v>320</v>
      </c>
      <c r="J664" s="118">
        <v>160</v>
      </c>
      <c r="K664" s="118"/>
      <c r="L664" s="130"/>
    </row>
    <row r="665" spans="1:12" hidden="1">
      <c r="A665" s="118" t="s">
        <v>496</v>
      </c>
      <c r="B665" s="118" t="s">
        <v>497</v>
      </c>
      <c r="C665" s="118" t="s">
        <v>159</v>
      </c>
      <c r="D665" s="118" t="s">
        <v>160</v>
      </c>
      <c r="E665" s="118" t="s">
        <v>510</v>
      </c>
      <c r="F665" s="118" t="s">
        <v>739</v>
      </c>
      <c r="G665" s="118" t="s">
        <v>734</v>
      </c>
      <c r="H665" s="118"/>
      <c r="I665" s="118">
        <v>170</v>
      </c>
      <c r="J665" s="118">
        <v>110</v>
      </c>
      <c r="K665" s="118"/>
      <c r="L665" s="130"/>
    </row>
    <row r="666" spans="1:12" hidden="1">
      <c r="A666" s="118" t="s">
        <v>496</v>
      </c>
      <c r="B666" s="118" t="s">
        <v>497</v>
      </c>
      <c r="C666" s="118" t="s">
        <v>159</v>
      </c>
      <c r="D666" s="118" t="s">
        <v>160</v>
      </c>
      <c r="E666" s="118" t="s">
        <v>513</v>
      </c>
      <c r="F666" s="118" t="s">
        <v>739</v>
      </c>
      <c r="G666" s="118" t="s">
        <v>734</v>
      </c>
      <c r="H666" s="118"/>
      <c r="I666" s="118">
        <v>180</v>
      </c>
      <c r="J666" s="118">
        <v>125</v>
      </c>
      <c r="K666" s="118"/>
      <c r="L666" s="130"/>
    </row>
    <row r="667" spans="1:12" hidden="1">
      <c r="A667" s="118" t="s">
        <v>496</v>
      </c>
      <c r="B667" s="118" t="s">
        <v>497</v>
      </c>
      <c r="C667" s="118" t="s">
        <v>159</v>
      </c>
      <c r="D667" s="118" t="s">
        <v>160</v>
      </c>
      <c r="E667" s="118" t="s">
        <v>512</v>
      </c>
      <c r="F667" s="118" t="s">
        <v>739</v>
      </c>
      <c r="G667" s="118" t="s">
        <v>734</v>
      </c>
      <c r="H667" s="118"/>
      <c r="I667" s="118">
        <v>170</v>
      </c>
      <c r="J667" s="118">
        <v>110</v>
      </c>
      <c r="K667" s="118"/>
      <c r="L667" s="130"/>
    </row>
    <row r="668" spans="1:12" hidden="1">
      <c r="A668" s="118" t="s">
        <v>496</v>
      </c>
      <c r="B668" s="118" t="s">
        <v>497</v>
      </c>
      <c r="C668" s="118" t="s">
        <v>159</v>
      </c>
      <c r="D668" s="118" t="s">
        <v>160</v>
      </c>
      <c r="E668" s="118" t="s">
        <v>511</v>
      </c>
      <c r="F668" s="118" t="s">
        <v>739</v>
      </c>
      <c r="G668" s="118" t="s">
        <v>734</v>
      </c>
      <c r="H668" s="118"/>
      <c r="I668" s="118">
        <v>160</v>
      </c>
      <c r="J668" s="118">
        <v>140</v>
      </c>
      <c r="K668" s="118"/>
      <c r="L668" s="130"/>
    </row>
    <row r="669" spans="1:12" hidden="1">
      <c r="A669" s="118" t="s">
        <v>496</v>
      </c>
      <c r="B669" s="118" t="s">
        <v>497</v>
      </c>
      <c r="C669" s="118" t="s">
        <v>159</v>
      </c>
      <c r="D669" s="118" t="s">
        <v>160</v>
      </c>
      <c r="E669" s="118" t="s">
        <v>516</v>
      </c>
      <c r="F669" s="118" t="s">
        <v>739</v>
      </c>
      <c r="G669" s="118" t="s">
        <v>734</v>
      </c>
      <c r="H669" s="118"/>
      <c r="I669" s="118">
        <v>170</v>
      </c>
      <c r="J669" s="118">
        <v>110</v>
      </c>
      <c r="K669" s="118"/>
      <c r="L669" s="130"/>
    </row>
    <row r="670" spans="1:12" hidden="1">
      <c r="A670" s="118" t="s">
        <v>496</v>
      </c>
      <c r="B670" s="118" t="s">
        <v>497</v>
      </c>
      <c r="C670" s="118" t="s">
        <v>159</v>
      </c>
      <c r="D670" s="118" t="s">
        <v>160</v>
      </c>
      <c r="E670" s="118" t="s">
        <v>517</v>
      </c>
      <c r="F670" s="118" t="s">
        <v>739</v>
      </c>
      <c r="G670" s="118" t="s">
        <v>734</v>
      </c>
      <c r="H670" s="118"/>
      <c r="I670" s="118">
        <v>200</v>
      </c>
      <c r="J670" s="118">
        <v>110</v>
      </c>
      <c r="K670" s="118"/>
      <c r="L670" s="130"/>
    </row>
    <row r="671" spans="1:12" hidden="1">
      <c r="A671" s="118" t="s">
        <v>496</v>
      </c>
      <c r="B671" s="118" t="s">
        <v>497</v>
      </c>
      <c r="C671" s="118" t="s">
        <v>159</v>
      </c>
      <c r="D671" s="118" t="s">
        <v>160</v>
      </c>
      <c r="E671" s="118" t="s">
        <v>518</v>
      </c>
      <c r="F671" s="118" t="s">
        <v>739</v>
      </c>
      <c r="G671" s="118" t="s">
        <v>734</v>
      </c>
      <c r="H671" s="118"/>
      <c r="I671" s="118">
        <v>200</v>
      </c>
      <c r="J671" s="118">
        <v>110</v>
      </c>
      <c r="K671" s="118"/>
      <c r="L671" s="130"/>
    </row>
    <row r="672" spans="1:12" hidden="1">
      <c r="A672" s="118" t="s">
        <v>496</v>
      </c>
      <c r="B672" s="118" t="s">
        <v>497</v>
      </c>
      <c r="C672" s="118" t="s">
        <v>159</v>
      </c>
      <c r="D672" s="118" t="s">
        <v>160</v>
      </c>
      <c r="E672" s="118" t="s">
        <v>527</v>
      </c>
      <c r="F672" s="118" t="s">
        <v>739</v>
      </c>
      <c r="G672" s="118" t="s">
        <v>734</v>
      </c>
      <c r="H672" s="118"/>
      <c r="I672" s="118">
        <v>200</v>
      </c>
      <c r="J672" s="118">
        <v>110</v>
      </c>
      <c r="K672" s="118"/>
      <c r="L672" s="130"/>
    </row>
    <row r="673" spans="1:12" hidden="1">
      <c r="A673" s="118" t="s">
        <v>496</v>
      </c>
      <c r="B673" s="118" t="s">
        <v>497</v>
      </c>
      <c r="C673" s="118" t="s">
        <v>159</v>
      </c>
      <c r="D673" s="118" t="s">
        <v>160</v>
      </c>
      <c r="E673" s="118" t="s">
        <v>520</v>
      </c>
      <c r="F673" s="118" t="s">
        <v>739</v>
      </c>
      <c r="G673" s="118" t="s">
        <v>734</v>
      </c>
      <c r="H673" s="118"/>
      <c r="I673" s="118">
        <v>220</v>
      </c>
      <c r="J673" s="118">
        <v>140</v>
      </c>
      <c r="K673" s="118"/>
      <c r="L673" s="130"/>
    </row>
    <row r="674" spans="1:12" hidden="1">
      <c r="A674" s="118" t="s">
        <v>496</v>
      </c>
      <c r="B674" s="118" t="s">
        <v>497</v>
      </c>
      <c r="C674" s="118" t="s">
        <v>159</v>
      </c>
      <c r="D674" s="118" t="s">
        <v>160</v>
      </c>
      <c r="E674" s="118" t="s">
        <v>378</v>
      </c>
      <c r="F674" s="118" t="s">
        <v>739</v>
      </c>
      <c r="G674" s="118" t="s">
        <v>734</v>
      </c>
      <c r="H674" s="118"/>
      <c r="I674" s="118">
        <v>220</v>
      </c>
      <c r="J674" s="118">
        <v>130</v>
      </c>
      <c r="K674" s="118"/>
      <c r="L674" s="130"/>
    </row>
    <row r="675" spans="1:12" hidden="1">
      <c r="A675" s="118" t="s">
        <v>496</v>
      </c>
      <c r="B675" s="118" t="s">
        <v>497</v>
      </c>
      <c r="C675" s="118" t="s">
        <v>159</v>
      </c>
      <c r="D675" s="118" t="s">
        <v>160</v>
      </c>
      <c r="E675" s="118" t="s">
        <v>528</v>
      </c>
      <c r="F675" s="118" t="s">
        <v>739</v>
      </c>
      <c r="G675" s="118" t="s">
        <v>734</v>
      </c>
      <c r="H675" s="118"/>
      <c r="I675" s="118">
        <v>220</v>
      </c>
      <c r="J675" s="118">
        <v>130</v>
      </c>
      <c r="K675" s="118"/>
      <c r="L675" s="130"/>
    </row>
    <row r="676" spans="1:12" hidden="1">
      <c r="A676" s="118" t="s">
        <v>496</v>
      </c>
      <c r="B676" s="118" t="s">
        <v>497</v>
      </c>
      <c r="C676" s="118" t="s">
        <v>159</v>
      </c>
      <c r="D676" s="118" t="s">
        <v>160</v>
      </c>
      <c r="E676" s="118" t="s">
        <v>522</v>
      </c>
      <c r="F676" s="118" t="s">
        <v>739</v>
      </c>
      <c r="G676" s="118" t="s">
        <v>734</v>
      </c>
      <c r="H676" s="118"/>
      <c r="I676" s="118">
        <v>180</v>
      </c>
      <c r="J676" s="118">
        <v>125</v>
      </c>
      <c r="K676" s="118"/>
      <c r="L676" s="130"/>
    </row>
    <row r="677" spans="1:12" hidden="1">
      <c r="A677" s="118" t="s">
        <v>496</v>
      </c>
      <c r="B677" s="118" t="s">
        <v>497</v>
      </c>
      <c r="C677" s="118" t="s">
        <v>159</v>
      </c>
      <c r="D677" s="118" t="s">
        <v>160</v>
      </c>
      <c r="E677" s="118" t="s">
        <v>523</v>
      </c>
      <c r="F677" s="118" t="s">
        <v>739</v>
      </c>
      <c r="G677" s="118" t="s">
        <v>734</v>
      </c>
      <c r="H677" s="118"/>
      <c r="I677" s="118">
        <v>180</v>
      </c>
      <c r="J677" s="118">
        <v>125</v>
      </c>
      <c r="K677" s="118"/>
      <c r="L677" s="130"/>
    </row>
    <row r="678" spans="1:12" hidden="1">
      <c r="A678" s="118" t="s">
        <v>496</v>
      </c>
      <c r="B678" s="118" t="s">
        <v>497</v>
      </c>
      <c r="C678" s="118" t="s">
        <v>159</v>
      </c>
      <c r="D678" s="118" t="s">
        <v>160</v>
      </c>
      <c r="E678" s="118" t="s">
        <v>524</v>
      </c>
      <c r="F678" s="118" t="s">
        <v>739</v>
      </c>
      <c r="G678" s="118" t="s">
        <v>734</v>
      </c>
      <c r="H678" s="118"/>
      <c r="I678" s="118">
        <v>180</v>
      </c>
      <c r="J678" s="118">
        <v>125</v>
      </c>
      <c r="K678" s="118"/>
      <c r="L678" s="130"/>
    </row>
    <row r="679" spans="1:12" hidden="1">
      <c r="A679" s="118" t="s">
        <v>496</v>
      </c>
      <c r="B679" s="118" t="s">
        <v>497</v>
      </c>
      <c r="C679" s="118" t="s">
        <v>159</v>
      </c>
      <c r="D679" s="118" t="s">
        <v>160</v>
      </c>
      <c r="E679" s="118" t="s">
        <v>525</v>
      </c>
      <c r="F679" s="118" t="s">
        <v>739</v>
      </c>
      <c r="G679" s="118" t="s">
        <v>734</v>
      </c>
      <c r="H679" s="118"/>
      <c r="I679" s="118">
        <v>180</v>
      </c>
      <c r="J679" s="118">
        <v>125</v>
      </c>
      <c r="K679" s="118"/>
      <c r="L679" s="130"/>
    </row>
    <row r="680" spans="1:12" hidden="1">
      <c r="A680" s="118" t="s">
        <v>496</v>
      </c>
      <c r="B680" s="118" t="s">
        <v>497</v>
      </c>
      <c r="C680" s="118" t="s">
        <v>159</v>
      </c>
      <c r="D680" s="118" t="s">
        <v>160</v>
      </c>
      <c r="E680" s="118" t="s">
        <v>537</v>
      </c>
      <c r="F680" s="118" t="s">
        <v>739</v>
      </c>
      <c r="G680" s="118" t="s">
        <v>734</v>
      </c>
      <c r="H680" s="118"/>
      <c r="I680" s="118">
        <v>260</v>
      </c>
      <c r="J680" s="118">
        <v>170</v>
      </c>
      <c r="K680" s="118"/>
      <c r="L680" s="130"/>
    </row>
    <row r="681" spans="1:12" hidden="1">
      <c r="A681" s="118" t="s">
        <v>496</v>
      </c>
      <c r="B681" s="118" t="s">
        <v>497</v>
      </c>
      <c r="C681" s="118" t="s">
        <v>159</v>
      </c>
      <c r="D681" s="118" t="s">
        <v>160</v>
      </c>
      <c r="E681" s="118" t="s">
        <v>538</v>
      </c>
      <c r="F681" s="118" t="s">
        <v>739</v>
      </c>
      <c r="G681" s="118" t="s">
        <v>734</v>
      </c>
      <c r="H681" s="118"/>
      <c r="I681" s="118">
        <v>160</v>
      </c>
      <c r="J681" s="118">
        <v>100</v>
      </c>
      <c r="K681" s="118"/>
      <c r="L681" s="130"/>
    </row>
    <row r="682" spans="1:12" hidden="1">
      <c r="A682" s="118" t="s">
        <v>496</v>
      </c>
      <c r="B682" s="118" t="s">
        <v>497</v>
      </c>
      <c r="C682" s="118" t="s">
        <v>159</v>
      </c>
      <c r="D682" s="118" t="s">
        <v>160</v>
      </c>
      <c r="E682" s="118" t="s">
        <v>539</v>
      </c>
      <c r="F682" s="118" t="s">
        <v>739</v>
      </c>
      <c r="G682" s="118" t="s">
        <v>734</v>
      </c>
      <c r="H682" s="118"/>
      <c r="I682" s="118">
        <v>160</v>
      </c>
      <c r="J682" s="118">
        <v>100</v>
      </c>
      <c r="K682" s="118"/>
      <c r="L682" s="130"/>
    </row>
    <row r="683" spans="1:12" hidden="1">
      <c r="A683" s="118" t="s">
        <v>496</v>
      </c>
      <c r="B683" s="118" t="s">
        <v>497</v>
      </c>
      <c r="C683" s="118" t="s">
        <v>159</v>
      </c>
      <c r="D683" s="118" t="s">
        <v>160</v>
      </c>
      <c r="E683" s="118" t="s">
        <v>540</v>
      </c>
      <c r="F683" s="118" t="s">
        <v>739</v>
      </c>
      <c r="G683" s="118" t="s">
        <v>734</v>
      </c>
      <c r="H683" s="118"/>
      <c r="I683" s="118">
        <v>200</v>
      </c>
      <c r="J683" s="118">
        <v>100</v>
      </c>
      <c r="K683" s="118"/>
      <c r="L683" s="130"/>
    </row>
    <row r="684" spans="1:12" hidden="1">
      <c r="A684" s="118" t="s">
        <v>496</v>
      </c>
      <c r="B684" s="118" t="s">
        <v>497</v>
      </c>
      <c r="C684" s="118" t="s">
        <v>159</v>
      </c>
      <c r="D684" s="118" t="s">
        <v>160</v>
      </c>
      <c r="E684" s="118" t="s">
        <v>541</v>
      </c>
      <c r="F684" s="118" t="s">
        <v>739</v>
      </c>
      <c r="G684" s="118" t="s">
        <v>734</v>
      </c>
      <c r="H684" s="118"/>
      <c r="I684" s="118">
        <v>200</v>
      </c>
      <c r="J684" s="118">
        <v>100</v>
      </c>
      <c r="K684" s="118"/>
      <c r="L684" s="130"/>
    </row>
    <row r="685" spans="1:12" hidden="1">
      <c r="A685" s="118" t="s">
        <v>496</v>
      </c>
      <c r="B685" s="118" t="s">
        <v>497</v>
      </c>
      <c r="C685" s="118" t="s">
        <v>159</v>
      </c>
      <c r="D685" s="118" t="s">
        <v>160</v>
      </c>
      <c r="E685" s="118" t="s">
        <v>542</v>
      </c>
      <c r="F685" s="118" t="s">
        <v>739</v>
      </c>
      <c r="G685" s="118" t="s">
        <v>734</v>
      </c>
      <c r="H685" s="118"/>
      <c r="I685" s="118">
        <v>160</v>
      </c>
      <c r="J685" s="118">
        <v>100</v>
      </c>
      <c r="K685" s="118"/>
      <c r="L685" s="130"/>
    </row>
    <row r="686" spans="1:12" hidden="1">
      <c r="A686" s="118" t="s">
        <v>496</v>
      </c>
      <c r="B686" s="118" t="s">
        <v>497</v>
      </c>
      <c r="C686" s="118" t="s">
        <v>159</v>
      </c>
      <c r="D686" s="118" t="s">
        <v>160</v>
      </c>
      <c r="E686" s="118" t="s">
        <v>543</v>
      </c>
      <c r="F686" s="118" t="s">
        <v>739</v>
      </c>
      <c r="G686" s="118" t="s">
        <v>734</v>
      </c>
      <c r="H686" s="118"/>
      <c r="I686" s="118">
        <v>170</v>
      </c>
      <c r="J686" s="118">
        <v>110</v>
      </c>
      <c r="K686" s="118"/>
      <c r="L686" s="130"/>
    </row>
    <row r="687" spans="1:12" hidden="1">
      <c r="A687" s="118" t="s">
        <v>496</v>
      </c>
      <c r="B687" s="118" t="s">
        <v>497</v>
      </c>
      <c r="C687" s="118" t="s">
        <v>159</v>
      </c>
      <c r="D687" s="118" t="s">
        <v>160</v>
      </c>
      <c r="E687" s="118" t="s">
        <v>544</v>
      </c>
      <c r="F687" s="118" t="s">
        <v>739</v>
      </c>
      <c r="G687" s="118" t="s">
        <v>734</v>
      </c>
      <c r="H687" s="118"/>
      <c r="I687" s="118">
        <v>170</v>
      </c>
      <c r="J687" s="118">
        <v>110</v>
      </c>
      <c r="K687" s="118"/>
      <c r="L687" s="130"/>
    </row>
    <row r="688" spans="1:12" hidden="1">
      <c r="A688" s="118" t="s">
        <v>496</v>
      </c>
      <c r="B688" s="118" t="s">
        <v>497</v>
      </c>
      <c r="C688" s="118" t="s">
        <v>159</v>
      </c>
      <c r="D688" s="118" t="s">
        <v>160</v>
      </c>
      <c r="E688" s="118" t="s">
        <v>530</v>
      </c>
      <c r="F688" s="118" t="s">
        <v>739</v>
      </c>
      <c r="G688" s="118" t="s">
        <v>734</v>
      </c>
      <c r="H688" s="118"/>
      <c r="I688" s="118">
        <v>170</v>
      </c>
      <c r="J688" s="118">
        <v>110</v>
      </c>
      <c r="K688" s="118"/>
      <c r="L688" s="130"/>
    </row>
    <row r="689" spans="1:12" hidden="1">
      <c r="A689" s="118" t="s">
        <v>496</v>
      </c>
      <c r="B689" s="118" t="s">
        <v>497</v>
      </c>
      <c r="C689" s="118" t="s">
        <v>159</v>
      </c>
      <c r="D689" s="118" t="s">
        <v>160</v>
      </c>
      <c r="E689" s="118" t="s">
        <v>545</v>
      </c>
      <c r="F689" s="118" t="s">
        <v>739</v>
      </c>
      <c r="G689" s="118" t="s">
        <v>734</v>
      </c>
      <c r="H689" s="118"/>
      <c r="I689" s="118">
        <v>170</v>
      </c>
      <c r="J689" s="118">
        <v>110</v>
      </c>
      <c r="K689" s="118"/>
      <c r="L689" s="130"/>
    </row>
    <row r="690" spans="1:12" hidden="1">
      <c r="A690" s="118" t="s">
        <v>496</v>
      </c>
      <c r="B690" s="118" t="s">
        <v>497</v>
      </c>
      <c r="C690" s="118" t="s">
        <v>159</v>
      </c>
      <c r="D690" s="118" t="s">
        <v>160</v>
      </c>
      <c r="E690" s="118" t="s">
        <v>500</v>
      </c>
      <c r="F690" s="118" t="s">
        <v>740</v>
      </c>
      <c r="G690" s="118" t="s">
        <v>734</v>
      </c>
      <c r="H690" s="118"/>
      <c r="I690" s="118">
        <v>160</v>
      </c>
      <c r="J690" s="118">
        <v>140</v>
      </c>
      <c r="K690" s="118"/>
      <c r="L690" s="130"/>
    </row>
    <row r="691" spans="1:12" hidden="1">
      <c r="A691" s="118" t="s">
        <v>496</v>
      </c>
      <c r="B691" s="118" t="s">
        <v>497</v>
      </c>
      <c r="C691" s="118" t="s">
        <v>159</v>
      </c>
      <c r="D691" s="118" t="s">
        <v>160</v>
      </c>
      <c r="E691" s="118" t="s">
        <v>498</v>
      </c>
      <c r="F691" s="118" t="s">
        <v>740</v>
      </c>
      <c r="G691" s="118" t="s">
        <v>734</v>
      </c>
      <c r="H691" s="118"/>
      <c r="I691" s="118">
        <v>160</v>
      </c>
      <c r="J691" s="118">
        <v>140</v>
      </c>
      <c r="K691" s="118"/>
      <c r="L691" s="130"/>
    </row>
    <row r="692" spans="1:12" hidden="1">
      <c r="A692" s="118" t="s">
        <v>496</v>
      </c>
      <c r="B692" s="118" t="s">
        <v>497</v>
      </c>
      <c r="C692" s="118" t="s">
        <v>159</v>
      </c>
      <c r="D692" s="118" t="s">
        <v>160</v>
      </c>
      <c r="E692" s="118" t="s">
        <v>526</v>
      </c>
      <c r="F692" s="118" t="s">
        <v>740</v>
      </c>
      <c r="G692" s="118" t="s">
        <v>734</v>
      </c>
      <c r="H692" s="118"/>
      <c r="I692" s="118">
        <v>100</v>
      </c>
      <c r="J692" s="118">
        <v>50</v>
      </c>
      <c r="K692" s="118"/>
      <c r="L692" s="130"/>
    </row>
    <row r="693" spans="1:12" hidden="1">
      <c r="A693" s="118" t="s">
        <v>496</v>
      </c>
      <c r="B693" s="118" t="s">
        <v>497</v>
      </c>
      <c r="C693" s="118" t="s">
        <v>159</v>
      </c>
      <c r="D693" s="118" t="s">
        <v>160</v>
      </c>
      <c r="E693" s="118" t="s">
        <v>536</v>
      </c>
      <c r="F693" s="118" t="s">
        <v>740</v>
      </c>
      <c r="G693" s="118" t="s">
        <v>734</v>
      </c>
      <c r="H693" s="118"/>
      <c r="I693" s="118">
        <v>100</v>
      </c>
      <c r="J693" s="118">
        <v>50</v>
      </c>
      <c r="K693" s="118"/>
      <c r="L693" s="130"/>
    </row>
    <row r="694" spans="1:12" hidden="1">
      <c r="A694" s="118" t="s">
        <v>496</v>
      </c>
      <c r="B694" s="118" t="s">
        <v>497</v>
      </c>
      <c r="C694" s="118" t="s">
        <v>159</v>
      </c>
      <c r="D694" s="118" t="s">
        <v>160</v>
      </c>
      <c r="E694" s="118" t="s">
        <v>504</v>
      </c>
      <c r="F694" s="118" t="s">
        <v>740</v>
      </c>
      <c r="G694" s="118" t="s">
        <v>734</v>
      </c>
      <c r="H694" s="118"/>
      <c r="I694" s="118">
        <v>150</v>
      </c>
      <c r="J694" s="118">
        <v>75</v>
      </c>
      <c r="K694" s="118"/>
      <c r="L694" s="130"/>
    </row>
    <row r="695" spans="1:12" hidden="1">
      <c r="A695" s="118" t="s">
        <v>496</v>
      </c>
      <c r="B695" s="118" t="s">
        <v>497</v>
      </c>
      <c r="C695" s="118" t="s">
        <v>159</v>
      </c>
      <c r="D695" s="118" t="s">
        <v>160</v>
      </c>
      <c r="E695" s="118" t="s">
        <v>505</v>
      </c>
      <c r="F695" s="118" t="s">
        <v>740</v>
      </c>
      <c r="G695" s="118" t="s">
        <v>734</v>
      </c>
      <c r="H695" s="118"/>
      <c r="I695" s="118">
        <v>180</v>
      </c>
      <c r="J695" s="118">
        <v>110</v>
      </c>
      <c r="K695" s="118"/>
      <c r="L695" s="130"/>
    </row>
    <row r="696" spans="1:12" hidden="1">
      <c r="A696" s="118" t="s">
        <v>496</v>
      </c>
      <c r="B696" s="118" t="s">
        <v>497</v>
      </c>
      <c r="C696" s="118" t="s">
        <v>159</v>
      </c>
      <c r="D696" s="118" t="s">
        <v>160</v>
      </c>
      <c r="E696" s="118" t="s">
        <v>506</v>
      </c>
      <c r="F696" s="118" t="s">
        <v>740</v>
      </c>
      <c r="G696" s="118" t="s">
        <v>734</v>
      </c>
      <c r="H696" s="118"/>
      <c r="I696" s="118">
        <v>180</v>
      </c>
      <c r="J696" s="118">
        <v>110</v>
      </c>
      <c r="K696" s="118"/>
      <c r="L696" s="130"/>
    </row>
    <row r="697" spans="1:12" hidden="1">
      <c r="A697" s="118" t="s">
        <v>496</v>
      </c>
      <c r="B697" s="118" t="s">
        <v>497</v>
      </c>
      <c r="C697" s="118" t="s">
        <v>159</v>
      </c>
      <c r="D697" s="118" t="s">
        <v>160</v>
      </c>
      <c r="E697" s="118" t="s">
        <v>507</v>
      </c>
      <c r="F697" s="118" t="s">
        <v>740</v>
      </c>
      <c r="G697" s="118" t="s">
        <v>734</v>
      </c>
      <c r="H697" s="118"/>
      <c r="I697" s="118">
        <v>320</v>
      </c>
      <c r="J697" s="118">
        <v>160</v>
      </c>
      <c r="K697" s="118"/>
      <c r="L697" s="130"/>
    </row>
    <row r="698" spans="1:12" hidden="1">
      <c r="A698" s="118" t="s">
        <v>496</v>
      </c>
      <c r="B698" s="118" t="s">
        <v>497</v>
      </c>
      <c r="C698" s="118" t="s">
        <v>159</v>
      </c>
      <c r="D698" s="118" t="s">
        <v>160</v>
      </c>
      <c r="E698" s="118" t="s">
        <v>508</v>
      </c>
      <c r="F698" s="118" t="s">
        <v>740</v>
      </c>
      <c r="G698" s="118" t="s">
        <v>734</v>
      </c>
      <c r="H698" s="118"/>
      <c r="I698" s="118">
        <v>220</v>
      </c>
      <c r="J698" s="118">
        <v>190</v>
      </c>
      <c r="K698" s="118"/>
      <c r="L698" s="130"/>
    </row>
    <row r="699" spans="1:12" hidden="1">
      <c r="A699" s="118" t="s">
        <v>496</v>
      </c>
      <c r="B699" s="118" t="s">
        <v>497</v>
      </c>
      <c r="C699" s="118" t="s">
        <v>159</v>
      </c>
      <c r="D699" s="118" t="s">
        <v>160</v>
      </c>
      <c r="E699" s="118" t="s">
        <v>509</v>
      </c>
      <c r="F699" s="118" t="s">
        <v>740</v>
      </c>
      <c r="G699" s="118" t="s">
        <v>734</v>
      </c>
      <c r="H699" s="118"/>
      <c r="I699" s="118">
        <v>320</v>
      </c>
      <c r="J699" s="118">
        <v>160</v>
      </c>
      <c r="K699" s="118"/>
      <c r="L699" s="130"/>
    </row>
    <row r="700" spans="1:12" hidden="1">
      <c r="A700" s="118" t="s">
        <v>496</v>
      </c>
      <c r="B700" s="118" t="s">
        <v>497</v>
      </c>
      <c r="C700" s="118" t="s">
        <v>159</v>
      </c>
      <c r="D700" s="118" t="s">
        <v>160</v>
      </c>
      <c r="E700" s="118" t="s">
        <v>510</v>
      </c>
      <c r="F700" s="118" t="s">
        <v>740</v>
      </c>
      <c r="G700" s="118" t="s">
        <v>734</v>
      </c>
      <c r="H700" s="118"/>
      <c r="I700" s="118">
        <v>170</v>
      </c>
      <c r="J700" s="118">
        <v>110</v>
      </c>
      <c r="K700" s="118"/>
      <c r="L700" s="130"/>
    </row>
    <row r="701" spans="1:12" hidden="1">
      <c r="A701" s="118" t="s">
        <v>496</v>
      </c>
      <c r="B701" s="118" t="s">
        <v>497</v>
      </c>
      <c r="C701" s="118" t="s">
        <v>159</v>
      </c>
      <c r="D701" s="118" t="s">
        <v>160</v>
      </c>
      <c r="E701" s="118" t="s">
        <v>513</v>
      </c>
      <c r="F701" s="118" t="s">
        <v>740</v>
      </c>
      <c r="G701" s="118" t="s">
        <v>734</v>
      </c>
      <c r="H701" s="118"/>
      <c r="I701" s="118">
        <v>180</v>
      </c>
      <c r="J701" s="118">
        <v>125</v>
      </c>
      <c r="K701" s="118"/>
      <c r="L701" s="130"/>
    </row>
    <row r="702" spans="1:12" hidden="1">
      <c r="A702" s="118" t="s">
        <v>496</v>
      </c>
      <c r="B702" s="118" t="s">
        <v>497</v>
      </c>
      <c r="C702" s="118" t="s">
        <v>159</v>
      </c>
      <c r="D702" s="118" t="s">
        <v>160</v>
      </c>
      <c r="E702" s="118" t="s">
        <v>512</v>
      </c>
      <c r="F702" s="118" t="s">
        <v>740</v>
      </c>
      <c r="G702" s="118" t="s">
        <v>734</v>
      </c>
      <c r="H702" s="118"/>
      <c r="I702" s="118">
        <v>170</v>
      </c>
      <c r="J702" s="118">
        <v>110</v>
      </c>
      <c r="K702" s="118"/>
      <c r="L702" s="130"/>
    </row>
    <row r="703" spans="1:12" hidden="1">
      <c r="A703" s="118" t="s">
        <v>496</v>
      </c>
      <c r="B703" s="118" t="s">
        <v>497</v>
      </c>
      <c r="C703" s="118" t="s">
        <v>159</v>
      </c>
      <c r="D703" s="118" t="s">
        <v>160</v>
      </c>
      <c r="E703" s="118" t="s">
        <v>511</v>
      </c>
      <c r="F703" s="118" t="s">
        <v>740</v>
      </c>
      <c r="G703" s="118" t="s">
        <v>734</v>
      </c>
      <c r="H703" s="118"/>
      <c r="I703" s="118">
        <v>160</v>
      </c>
      <c r="J703" s="118">
        <v>140</v>
      </c>
      <c r="K703" s="118"/>
      <c r="L703" s="130"/>
    </row>
    <row r="704" spans="1:12" hidden="1">
      <c r="A704" s="118" t="s">
        <v>496</v>
      </c>
      <c r="B704" s="118" t="s">
        <v>497</v>
      </c>
      <c r="C704" s="118" t="s">
        <v>159</v>
      </c>
      <c r="D704" s="118" t="s">
        <v>160</v>
      </c>
      <c r="E704" s="118" t="s">
        <v>516</v>
      </c>
      <c r="F704" s="118" t="s">
        <v>740</v>
      </c>
      <c r="G704" s="118" t="s">
        <v>734</v>
      </c>
      <c r="H704" s="118"/>
      <c r="I704" s="118">
        <v>170</v>
      </c>
      <c r="J704" s="118">
        <v>110</v>
      </c>
      <c r="K704" s="118"/>
      <c r="L704" s="130"/>
    </row>
    <row r="705" spans="1:12" hidden="1">
      <c r="A705" s="118" t="s">
        <v>496</v>
      </c>
      <c r="B705" s="118" t="s">
        <v>497</v>
      </c>
      <c r="C705" s="118" t="s">
        <v>159</v>
      </c>
      <c r="D705" s="118" t="s">
        <v>160</v>
      </c>
      <c r="E705" s="118" t="s">
        <v>517</v>
      </c>
      <c r="F705" s="118" t="s">
        <v>740</v>
      </c>
      <c r="G705" s="118" t="s">
        <v>734</v>
      </c>
      <c r="H705" s="118"/>
      <c r="I705" s="118">
        <v>200</v>
      </c>
      <c r="J705" s="118">
        <v>110</v>
      </c>
      <c r="K705" s="118"/>
      <c r="L705" s="130"/>
    </row>
    <row r="706" spans="1:12" hidden="1">
      <c r="A706" s="118" t="s">
        <v>496</v>
      </c>
      <c r="B706" s="118" t="s">
        <v>497</v>
      </c>
      <c r="C706" s="118" t="s">
        <v>159</v>
      </c>
      <c r="D706" s="118" t="s">
        <v>160</v>
      </c>
      <c r="E706" s="118" t="s">
        <v>518</v>
      </c>
      <c r="F706" s="118" t="s">
        <v>740</v>
      </c>
      <c r="G706" s="118" t="s">
        <v>734</v>
      </c>
      <c r="H706" s="118"/>
      <c r="I706" s="118">
        <v>200</v>
      </c>
      <c r="J706" s="118">
        <v>110</v>
      </c>
      <c r="K706" s="118"/>
      <c r="L706" s="130"/>
    </row>
    <row r="707" spans="1:12" hidden="1">
      <c r="A707" s="118" t="s">
        <v>496</v>
      </c>
      <c r="B707" s="118" t="s">
        <v>497</v>
      </c>
      <c r="C707" s="118" t="s">
        <v>159</v>
      </c>
      <c r="D707" s="118" t="s">
        <v>160</v>
      </c>
      <c r="E707" s="118" t="s">
        <v>527</v>
      </c>
      <c r="F707" s="118" t="s">
        <v>740</v>
      </c>
      <c r="G707" s="118" t="s">
        <v>734</v>
      </c>
      <c r="H707" s="118"/>
      <c r="I707" s="118">
        <v>200</v>
      </c>
      <c r="J707" s="118">
        <v>110</v>
      </c>
      <c r="K707" s="118"/>
      <c r="L707" s="130"/>
    </row>
    <row r="708" spans="1:12" hidden="1">
      <c r="A708" s="118" t="s">
        <v>496</v>
      </c>
      <c r="B708" s="118" t="s">
        <v>497</v>
      </c>
      <c r="C708" s="118" t="s">
        <v>159</v>
      </c>
      <c r="D708" s="118" t="s">
        <v>160</v>
      </c>
      <c r="E708" s="118" t="s">
        <v>520</v>
      </c>
      <c r="F708" s="118" t="s">
        <v>740</v>
      </c>
      <c r="G708" s="118" t="s">
        <v>734</v>
      </c>
      <c r="H708" s="118"/>
      <c r="I708" s="118">
        <v>220</v>
      </c>
      <c r="J708" s="118">
        <v>140</v>
      </c>
      <c r="K708" s="118"/>
      <c r="L708" s="130"/>
    </row>
    <row r="709" spans="1:12" hidden="1">
      <c r="A709" s="118" t="s">
        <v>496</v>
      </c>
      <c r="B709" s="118" t="s">
        <v>497</v>
      </c>
      <c r="C709" s="118" t="s">
        <v>159</v>
      </c>
      <c r="D709" s="118" t="s">
        <v>160</v>
      </c>
      <c r="E709" s="118" t="s">
        <v>378</v>
      </c>
      <c r="F709" s="118" t="s">
        <v>740</v>
      </c>
      <c r="G709" s="118" t="s">
        <v>734</v>
      </c>
      <c r="H709" s="118"/>
      <c r="I709" s="118">
        <v>220</v>
      </c>
      <c r="J709" s="118">
        <v>130</v>
      </c>
      <c r="K709" s="118"/>
      <c r="L709" s="130"/>
    </row>
    <row r="710" spans="1:12" hidden="1">
      <c r="A710" s="118" t="s">
        <v>496</v>
      </c>
      <c r="B710" s="118" t="s">
        <v>497</v>
      </c>
      <c r="C710" s="118" t="s">
        <v>159</v>
      </c>
      <c r="D710" s="118" t="s">
        <v>160</v>
      </c>
      <c r="E710" s="118" t="s">
        <v>528</v>
      </c>
      <c r="F710" s="118" t="s">
        <v>740</v>
      </c>
      <c r="G710" s="118" t="s">
        <v>734</v>
      </c>
      <c r="H710" s="118"/>
      <c r="I710" s="118">
        <v>220</v>
      </c>
      <c r="J710" s="118">
        <v>130</v>
      </c>
      <c r="K710" s="118"/>
      <c r="L710" s="130"/>
    </row>
    <row r="711" spans="1:12" hidden="1">
      <c r="A711" s="118" t="s">
        <v>496</v>
      </c>
      <c r="B711" s="118" t="s">
        <v>497</v>
      </c>
      <c r="C711" s="118" t="s">
        <v>159</v>
      </c>
      <c r="D711" s="118" t="s">
        <v>160</v>
      </c>
      <c r="E711" s="118" t="s">
        <v>522</v>
      </c>
      <c r="F711" s="118" t="s">
        <v>740</v>
      </c>
      <c r="G711" s="118" t="s">
        <v>734</v>
      </c>
      <c r="H711" s="118"/>
      <c r="I711" s="118">
        <v>180</v>
      </c>
      <c r="J711" s="118">
        <v>125</v>
      </c>
      <c r="K711" s="118"/>
      <c r="L711" s="130"/>
    </row>
    <row r="712" spans="1:12" hidden="1">
      <c r="A712" s="118" t="s">
        <v>496</v>
      </c>
      <c r="B712" s="118" t="s">
        <v>497</v>
      </c>
      <c r="C712" s="118" t="s">
        <v>159</v>
      </c>
      <c r="D712" s="118" t="s">
        <v>160</v>
      </c>
      <c r="E712" s="118" t="s">
        <v>523</v>
      </c>
      <c r="F712" s="118" t="s">
        <v>740</v>
      </c>
      <c r="G712" s="118" t="s">
        <v>734</v>
      </c>
      <c r="H712" s="118"/>
      <c r="I712" s="118">
        <v>180</v>
      </c>
      <c r="J712" s="118">
        <v>125</v>
      </c>
      <c r="K712" s="118"/>
      <c r="L712" s="130"/>
    </row>
    <row r="713" spans="1:12" hidden="1">
      <c r="A713" s="118" t="s">
        <v>496</v>
      </c>
      <c r="B713" s="118" t="s">
        <v>497</v>
      </c>
      <c r="C713" s="118" t="s">
        <v>159</v>
      </c>
      <c r="D713" s="118" t="s">
        <v>160</v>
      </c>
      <c r="E713" s="118" t="s">
        <v>524</v>
      </c>
      <c r="F713" s="118" t="s">
        <v>740</v>
      </c>
      <c r="G713" s="118" t="s">
        <v>734</v>
      </c>
      <c r="H713" s="118"/>
      <c r="I713" s="118">
        <v>180</v>
      </c>
      <c r="J713" s="118">
        <v>125</v>
      </c>
      <c r="K713" s="118"/>
      <c r="L713" s="130"/>
    </row>
    <row r="714" spans="1:12" hidden="1">
      <c r="A714" s="118" t="s">
        <v>496</v>
      </c>
      <c r="B714" s="118" t="s">
        <v>497</v>
      </c>
      <c r="C714" s="118" t="s">
        <v>159</v>
      </c>
      <c r="D714" s="118" t="s">
        <v>160</v>
      </c>
      <c r="E714" s="118" t="s">
        <v>525</v>
      </c>
      <c r="F714" s="118" t="s">
        <v>740</v>
      </c>
      <c r="G714" s="118" t="s">
        <v>734</v>
      </c>
      <c r="H714" s="118"/>
      <c r="I714" s="118">
        <v>180</v>
      </c>
      <c r="J714" s="118">
        <v>125</v>
      </c>
      <c r="K714" s="118"/>
      <c r="L714" s="130"/>
    </row>
    <row r="715" spans="1:12" hidden="1">
      <c r="A715" s="118" t="s">
        <v>496</v>
      </c>
      <c r="B715" s="118" t="s">
        <v>497</v>
      </c>
      <c r="C715" s="118" t="s">
        <v>159</v>
      </c>
      <c r="D715" s="118" t="s">
        <v>160</v>
      </c>
      <c r="E715" s="118" t="s">
        <v>537</v>
      </c>
      <c r="F715" s="118" t="s">
        <v>740</v>
      </c>
      <c r="G715" s="118" t="s">
        <v>734</v>
      </c>
      <c r="H715" s="118"/>
      <c r="I715" s="118">
        <v>260</v>
      </c>
      <c r="J715" s="118">
        <v>170</v>
      </c>
      <c r="K715" s="118"/>
      <c r="L715" s="130"/>
    </row>
    <row r="716" spans="1:12" hidden="1">
      <c r="A716" s="118" t="s">
        <v>496</v>
      </c>
      <c r="B716" s="118" t="s">
        <v>497</v>
      </c>
      <c r="C716" s="118" t="s">
        <v>159</v>
      </c>
      <c r="D716" s="118" t="s">
        <v>160</v>
      </c>
      <c r="E716" s="118" t="s">
        <v>538</v>
      </c>
      <c r="F716" s="118" t="s">
        <v>740</v>
      </c>
      <c r="G716" s="118" t="s">
        <v>734</v>
      </c>
      <c r="H716" s="118"/>
      <c r="I716" s="118">
        <v>160</v>
      </c>
      <c r="J716" s="118">
        <v>100</v>
      </c>
      <c r="K716" s="118"/>
      <c r="L716" s="130"/>
    </row>
    <row r="717" spans="1:12" hidden="1">
      <c r="A717" s="118" t="s">
        <v>496</v>
      </c>
      <c r="B717" s="118" t="s">
        <v>497</v>
      </c>
      <c r="C717" s="118" t="s">
        <v>159</v>
      </c>
      <c r="D717" s="118" t="s">
        <v>160</v>
      </c>
      <c r="E717" s="118" t="s">
        <v>539</v>
      </c>
      <c r="F717" s="118" t="s">
        <v>740</v>
      </c>
      <c r="G717" s="118" t="s">
        <v>734</v>
      </c>
      <c r="H717" s="118"/>
      <c r="I717" s="118">
        <v>160</v>
      </c>
      <c r="J717" s="118">
        <v>100</v>
      </c>
      <c r="K717" s="118"/>
      <c r="L717" s="130"/>
    </row>
    <row r="718" spans="1:12" hidden="1">
      <c r="A718" s="118" t="s">
        <v>496</v>
      </c>
      <c r="B718" s="118" t="s">
        <v>497</v>
      </c>
      <c r="C718" s="118" t="s">
        <v>159</v>
      </c>
      <c r="D718" s="118" t="s">
        <v>160</v>
      </c>
      <c r="E718" s="118" t="s">
        <v>540</v>
      </c>
      <c r="F718" s="118" t="s">
        <v>740</v>
      </c>
      <c r="G718" s="118" t="s">
        <v>734</v>
      </c>
      <c r="H718" s="118"/>
      <c r="I718" s="118">
        <v>200</v>
      </c>
      <c r="J718" s="118">
        <v>100</v>
      </c>
      <c r="K718" s="118"/>
      <c r="L718" s="130"/>
    </row>
    <row r="719" spans="1:12" hidden="1">
      <c r="A719" s="118" t="s">
        <v>496</v>
      </c>
      <c r="B719" s="118" t="s">
        <v>497</v>
      </c>
      <c r="C719" s="118" t="s">
        <v>159</v>
      </c>
      <c r="D719" s="118" t="s">
        <v>160</v>
      </c>
      <c r="E719" s="118" t="s">
        <v>541</v>
      </c>
      <c r="F719" s="118" t="s">
        <v>740</v>
      </c>
      <c r="G719" s="118" t="s">
        <v>734</v>
      </c>
      <c r="H719" s="118"/>
      <c r="I719" s="118">
        <v>200</v>
      </c>
      <c r="J719" s="118">
        <v>100</v>
      </c>
      <c r="K719" s="118"/>
      <c r="L719" s="130"/>
    </row>
    <row r="720" spans="1:12" hidden="1">
      <c r="A720" s="118" t="s">
        <v>496</v>
      </c>
      <c r="B720" s="118" t="s">
        <v>497</v>
      </c>
      <c r="C720" s="118" t="s">
        <v>159</v>
      </c>
      <c r="D720" s="118" t="s">
        <v>160</v>
      </c>
      <c r="E720" s="118" t="s">
        <v>542</v>
      </c>
      <c r="F720" s="118" t="s">
        <v>740</v>
      </c>
      <c r="G720" s="118" t="s">
        <v>734</v>
      </c>
      <c r="H720" s="118"/>
      <c r="I720" s="118">
        <v>160</v>
      </c>
      <c r="J720" s="118">
        <v>100</v>
      </c>
      <c r="K720" s="118"/>
      <c r="L720" s="130"/>
    </row>
    <row r="721" spans="1:12" hidden="1">
      <c r="A721" s="118" t="s">
        <v>496</v>
      </c>
      <c r="B721" s="118" t="s">
        <v>497</v>
      </c>
      <c r="C721" s="118" t="s">
        <v>159</v>
      </c>
      <c r="D721" s="118" t="s">
        <v>160</v>
      </c>
      <c r="E721" s="118" t="s">
        <v>543</v>
      </c>
      <c r="F721" s="118" t="s">
        <v>740</v>
      </c>
      <c r="G721" s="118" t="s">
        <v>734</v>
      </c>
      <c r="H721" s="118"/>
      <c r="I721" s="118">
        <v>170</v>
      </c>
      <c r="J721" s="118">
        <v>110</v>
      </c>
      <c r="K721" s="118"/>
      <c r="L721" s="130"/>
    </row>
    <row r="722" spans="1:12" hidden="1">
      <c r="A722" s="118" t="s">
        <v>496</v>
      </c>
      <c r="B722" s="118" t="s">
        <v>497</v>
      </c>
      <c r="C722" s="118" t="s">
        <v>159</v>
      </c>
      <c r="D722" s="118" t="s">
        <v>160</v>
      </c>
      <c r="E722" s="118" t="s">
        <v>544</v>
      </c>
      <c r="F722" s="118" t="s">
        <v>740</v>
      </c>
      <c r="G722" s="118" t="s">
        <v>734</v>
      </c>
      <c r="H722" s="118"/>
      <c r="I722" s="118">
        <v>170</v>
      </c>
      <c r="J722" s="118">
        <v>110</v>
      </c>
      <c r="K722" s="118"/>
      <c r="L722" s="130"/>
    </row>
    <row r="723" spans="1:12" hidden="1">
      <c r="A723" s="118" t="s">
        <v>496</v>
      </c>
      <c r="B723" s="118" t="s">
        <v>497</v>
      </c>
      <c r="C723" s="118" t="s">
        <v>159</v>
      </c>
      <c r="D723" s="118" t="s">
        <v>160</v>
      </c>
      <c r="E723" s="118" t="s">
        <v>500</v>
      </c>
      <c r="F723" s="118" t="s">
        <v>741</v>
      </c>
      <c r="G723" s="118" t="s">
        <v>734</v>
      </c>
      <c r="H723" s="118"/>
      <c r="I723" s="118">
        <v>160</v>
      </c>
      <c r="J723" s="118">
        <v>140</v>
      </c>
      <c r="K723" s="118"/>
      <c r="L723" s="130"/>
    </row>
    <row r="724" spans="1:12" hidden="1">
      <c r="A724" s="118" t="s">
        <v>496</v>
      </c>
      <c r="B724" s="118" t="s">
        <v>497</v>
      </c>
      <c r="C724" s="118" t="s">
        <v>159</v>
      </c>
      <c r="D724" s="118" t="s">
        <v>160</v>
      </c>
      <c r="E724" s="118" t="s">
        <v>498</v>
      </c>
      <c r="F724" s="118" t="s">
        <v>741</v>
      </c>
      <c r="G724" s="118" t="s">
        <v>734</v>
      </c>
      <c r="H724" s="118"/>
      <c r="I724" s="118">
        <v>160</v>
      </c>
      <c r="J724" s="118">
        <v>140</v>
      </c>
      <c r="K724" s="118"/>
      <c r="L724" s="130"/>
    </row>
    <row r="725" spans="1:12" hidden="1">
      <c r="A725" s="118" t="s">
        <v>496</v>
      </c>
      <c r="B725" s="118" t="s">
        <v>497</v>
      </c>
      <c r="C725" s="118" t="s">
        <v>159</v>
      </c>
      <c r="D725" s="118" t="s">
        <v>160</v>
      </c>
      <c r="E725" s="118" t="s">
        <v>526</v>
      </c>
      <c r="F725" s="118" t="s">
        <v>741</v>
      </c>
      <c r="G725" s="118" t="s">
        <v>734</v>
      </c>
      <c r="H725" s="118"/>
      <c r="I725" s="118">
        <v>100</v>
      </c>
      <c r="J725" s="118">
        <v>50</v>
      </c>
      <c r="K725" s="118"/>
      <c r="L725" s="130"/>
    </row>
    <row r="726" spans="1:12" hidden="1">
      <c r="A726" s="118" t="s">
        <v>496</v>
      </c>
      <c r="B726" s="118" t="s">
        <v>497</v>
      </c>
      <c r="C726" s="118" t="s">
        <v>159</v>
      </c>
      <c r="D726" s="118" t="s">
        <v>160</v>
      </c>
      <c r="E726" s="118" t="s">
        <v>536</v>
      </c>
      <c r="F726" s="118" t="s">
        <v>741</v>
      </c>
      <c r="G726" s="118" t="s">
        <v>734</v>
      </c>
      <c r="H726" s="118"/>
      <c r="I726" s="118">
        <v>100</v>
      </c>
      <c r="J726" s="118">
        <v>50</v>
      </c>
      <c r="K726" s="118"/>
      <c r="L726" s="130"/>
    </row>
    <row r="727" spans="1:12" hidden="1">
      <c r="A727" s="118" t="s">
        <v>496</v>
      </c>
      <c r="B727" s="118" t="s">
        <v>497</v>
      </c>
      <c r="C727" s="118" t="s">
        <v>159</v>
      </c>
      <c r="D727" s="118" t="s">
        <v>160</v>
      </c>
      <c r="E727" s="118" t="s">
        <v>504</v>
      </c>
      <c r="F727" s="118" t="s">
        <v>741</v>
      </c>
      <c r="G727" s="118" t="s">
        <v>734</v>
      </c>
      <c r="H727" s="118"/>
      <c r="I727" s="118">
        <v>150</v>
      </c>
      <c r="J727" s="118">
        <v>75</v>
      </c>
      <c r="K727" s="118"/>
      <c r="L727" s="130"/>
    </row>
    <row r="728" spans="1:12" hidden="1">
      <c r="A728" s="118" t="s">
        <v>496</v>
      </c>
      <c r="B728" s="118" t="s">
        <v>497</v>
      </c>
      <c r="C728" s="118" t="s">
        <v>159</v>
      </c>
      <c r="D728" s="118" t="s">
        <v>160</v>
      </c>
      <c r="E728" s="118" t="s">
        <v>505</v>
      </c>
      <c r="F728" s="118" t="s">
        <v>741</v>
      </c>
      <c r="G728" s="118" t="s">
        <v>734</v>
      </c>
      <c r="H728" s="118"/>
      <c r="I728" s="118">
        <v>180</v>
      </c>
      <c r="J728" s="118">
        <v>110</v>
      </c>
      <c r="K728" s="118"/>
      <c r="L728" s="130"/>
    </row>
    <row r="729" spans="1:12" hidden="1">
      <c r="A729" s="118" t="s">
        <v>496</v>
      </c>
      <c r="B729" s="118" t="s">
        <v>497</v>
      </c>
      <c r="C729" s="118" t="s">
        <v>159</v>
      </c>
      <c r="D729" s="118" t="s">
        <v>160</v>
      </c>
      <c r="E729" s="118" t="s">
        <v>506</v>
      </c>
      <c r="F729" s="118" t="s">
        <v>741</v>
      </c>
      <c r="G729" s="118" t="s">
        <v>734</v>
      </c>
      <c r="H729" s="118"/>
      <c r="I729" s="118">
        <v>180</v>
      </c>
      <c r="J729" s="118">
        <v>110</v>
      </c>
      <c r="K729" s="118"/>
      <c r="L729" s="130"/>
    </row>
    <row r="730" spans="1:12" hidden="1">
      <c r="A730" s="118" t="s">
        <v>496</v>
      </c>
      <c r="B730" s="118" t="s">
        <v>497</v>
      </c>
      <c r="C730" s="118" t="s">
        <v>159</v>
      </c>
      <c r="D730" s="118" t="s">
        <v>160</v>
      </c>
      <c r="E730" s="118" t="s">
        <v>507</v>
      </c>
      <c r="F730" s="118" t="s">
        <v>741</v>
      </c>
      <c r="G730" s="118" t="s">
        <v>734</v>
      </c>
      <c r="H730" s="118"/>
      <c r="I730" s="118">
        <v>320</v>
      </c>
      <c r="J730" s="118">
        <v>160</v>
      </c>
      <c r="K730" s="118"/>
      <c r="L730" s="130"/>
    </row>
    <row r="731" spans="1:12" hidden="1">
      <c r="A731" s="118" t="s">
        <v>496</v>
      </c>
      <c r="B731" s="118" t="s">
        <v>497</v>
      </c>
      <c r="C731" s="118" t="s">
        <v>159</v>
      </c>
      <c r="D731" s="118" t="s">
        <v>160</v>
      </c>
      <c r="E731" s="118" t="s">
        <v>508</v>
      </c>
      <c r="F731" s="118" t="s">
        <v>741</v>
      </c>
      <c r="G731" s="118" t="s">
        <v>734</v>
      </c>
      <c r="H731" s="118"/>
      <c r="I731" s="118">
        <v>220</v>
      </c>
      <c r="J731" s="118">
        <v>190</v>
      </c>
      <c r="K731" s="118"/>
      <c r="L731" s="130"/>
    </row>
    <row r="732" spans="1:12" hidden="1">
      <c r="A732" s="118" t="s">
        <v>496</v>
      </c>
      <c r="B732" s="118" t="s">
        <v>497</v>
      </c>
      <c r="C732" s="118" t="s">
        <v>159</v>
      </c>
      <c r="D732" s="118" t="s">
        <v>160</v>
      </c>
      <c r="E732" s="118" t="s">
        <v>509</v>
      </c>
      <c r="F732" s="118" t="s">
        <v>741</v>
      </c>
      <c r="G732" s="118" t="s">
        <v>734</v>
      </c>
      <c r="H732" s="118"/>
      <c r="I732" s="118">
        <v>320</v>
      </c>
      <c r="J732" s="118">
        <v>160</v>
      </c>
      <c r="K732" s="118"/>
      <c r="L732" s="130"/>
    </row>
    <row r="733" spans="1:12" hidden="1">
      <c r="A733" s="118" t="s">
        <v>496</v>
      </c>
      <c r="B733" s="118" t="s">
        <v>497</v>
      </c>
      <c r="C733" s="118" t="s">
        <v>159</v>
      </c>
      <c r="D733" s="118" t="s">
        <v>160</v>
      </c>
      <c r="E733" s="118" t="s">
        <v>510</v>
      </c>
      <c r="F733" s="118" t="s">
        <v>741</v>
      </c>
      <c r="G733" s="118" t="s">
        <v>734</v>
      </c>
      <c r="H733" s="118"/>
      <c r="I733" s="118">
        <v>170</v>
      </c>
      <c r="J733" s="118">
        <v>110</v>
      </c>
      <c r="K733" s="118"/>
      <c r="L733" s="130"/>
    </row>
    <row r="734" spans="1:12" hidden="1">
      <c r="A734" s="118" t="s">
        <v>496</v>
      </c>
      <c r="B734" s="118" t="s">
        <v>497</v>
      </c>
      <c r="C734" s="118" t="s">
        <v>159</v>
      </c>
      <c r="D734" s="118" t="s">
        <v>160</v>
      </c>
      <c r="E734" s="118" t="s">
        <v>513</v>
      </c>
      <c r="F734" s="118" t="s">
        <v>741</v>
      </c>
      <c r="G734" s="118" t="s">
        <v>734</v>
      </c>
      <c r="H734" s="118"/>
      <c r="I734" s="118">
        <v>180</v>
      </c>
      <c r="J734" s="118">
        <v>125</v>
      </c>
      <c r="K734" s="118"/>
      <c r="L734" s="130"/>
    </row>
    <row r="735" spans="1:12" hidden="1">
      <c r="A735" s="118" t="s">
        <v>496</v>
      </c>
      <c r="B735" s="118" t="s">
        <v>497</v>
      </c>
      <c r="C735" s="118" t="s">
        <v>159</v>
      </c>
      <c r="D735" s="118" t="s">
        <v>160</v>
      </c>
      <c r="E735" s="118" t="s">
        <v>512</v>
      </c>
      <c r="F735" s="118" t="s">
        <v>741</v>
      </c>
      <c r="G735" s="118" t="s">
        <v>734</v>
      </c>
      <c r="H735" s="118"/>
      <c r="I735" s="118">
        <v>170</v>
      </c>
      <c r="J735" s="118">
        <v>110</v>
      </c>
      <c r="K735" s="118"/>
      <c r="L735" s="130"/>
    </row>
    <row r="736" spans="1:12" hidden="1">
      <c r="A736" s="118" t="s">
        <v>496</v>
      </c>
      <c r="B736" s="118" t="s">
        <v>497</v>
      </c>
      <c r="C736" s="118" t="s">
        <v>159</v>
      </c>
      <c r="D736" s="118" t="s">
        <v>160</v>
      </c>
      <c r="E736" s="118" t="s">
        <v>511</v>
      </c>
      <c r="F736" s="118" t="s">
        <v>741</v>
      </c>
      <c r="G736" s="118" t="s">
        <v>734</v>
      </c>
      <c r="H736" s="118"/>
      <c r="I736" s="118">
        <v>160</v>
      </c>
      <c r="J736" s="118">
        <v>140</v>
      </c>
      <c r="K736" s="118"/>
      <c r="L736" s="130"/>
    </row>
    <row r="737" spans="1:12" hidden="1">
      <c r="A737" s="118" t="s">
        <v>496</v>
      </c>
      <c r="B737" s="118" t="s">
        <v>497</v>
      </c>
      <c r="C737" s="118" t="s">
        <v>159</v>
      </c>
      <c r="D737" s="118" t="s">
        <v>160</v>
      </c>
      <c r="E737" s="118" t="s">
        <v>516</v>
      </c>
      <c r="F737" s="118" t="s">
        <v>741</v>
      </c>
      <c r="G737" s="118" t="s">
        <v>734</v>
      </c>
      <c r="H737" s="118"/>
      <c r="I737" s="118">
        <v>170</v>
      </c>
      <c r="J737" s="118">
        <v>110</v>
      </c>
      <c r="K737" s="118"/>
      <c r="L737" s="130"/>
    </row>
    <row r="738" spans="1:12" hidden="1">
      <c r="A738" s="118" t="s">
        <v>496</v>
      </c>
      <c r="B738" s="118" t="s">
        <v>497</v>
      </c>
      <c r="C738" s="118" t="s">
        <v>159</v>
      </c>
      <c r="D738" s="118" t="s">
        <v>160</v>
      </c>
      <c r="E738" s="118" t="s">
        <v>517</v>
      </c>
      <c r="F738" s="118" t="s">
        <v>741</v>
      </c>
      <c r="G738" s="118" t="s">
        <v>734</v>
      </c>
      <c r="H738" s="118"/>
      <c r="I738" s="118">
        <v>200</v>
      </c>
      <c r="J738" s="118">
        <v>110</v>
      </c>
      <c r="K738" s="118"/>
      <c r="L738" s="130"/>
    </row>
    <row r="739" spans="1:12" hidden="1">
      <c r="A739" s="118" t="s">
        <v>496</v>
      </c>
      <c r="B739" s="118" t="s">
        <v>497</v>
      </c>
      <c r="C739" s="118" t="s">
        <v>159</v>
      </c>
      <c r="D739" s="118" t="s">
        <v>160</v>
      </c>
      <c r="E739" s="118" t="s">
        <v>518</v>
      </c>
      <c r="F739" s="118" t="s">
        <v>741</v>
      </c>
      <c r="G739" s="118" t="s">
        <v>734</v>
      </c>
      <c r="H739" s="118"/>
      <c r="I739" s="118">
        <v>200</v>
      </c>
      <c r="J739" s="118">
        <v>110</v>
      </c>
      <c r="K739" s="118"/>
      <c r="L739" s="130"/>
    </row>
    <row r="740" spans="1:12" hidden="1">
      <c r="A740" s="118" t="s">
        <v>496</v>
      </c>
      <c r="B740" s="118" t="s">
        <v>497</v>
      </c>
      <c r="C740" s="118" t="s">
        <v>159</v>
      </c>
      <c r="D740" s="118" t="s">
        <v>160</v>
      </c>
      <c r="E740" s="118" t="s">
        <v>527</v>
      </c>
      <c r="F740" s="118" t="s">
        <v>741</v>
      </c>
      <c r="G740" s="118" t="s">
        <v>734</v>
      </c>
      <c r="H740" s="118"/>
      <c r="I740" s="118">
        <v>200</v>
      </c>
      <c r="J740" s="118">
        <v>110</v>
      </c>
      <c r="K740" s="118"/>
      <c r="L740" s="130"/>
    </row>
    <row r="741" spans="1:12" hidden="1">
      <c r="A741" s="118" t="s">
        <v>496</v>
      </c>
      <c r="B741" s="118" t="s">
        <v>497</v>
      </c>
      <c r="C741" s="118" t="s">
        <v>159</v>
      </c>
      <c r="D741" s="118" t="s">
        <v>160</v>
      </c>
      <c r="E741" s="118" t="s">
        <v>520</v>
      </c>
      <c r="F741" s="118" t="s">
        <v>741</v>
      </c>
      <c r="G741" s="118" t="s">
        <v>734</v>
      </c>
      <c r="H741" s="118"/>
      <c r="I741" s="118">
        <v>220</v>
      </c>
      <c r="J741" s="118">
        <v>140</v>
      </c>
      <c r="K741" s="118"/>
      <c r="L741" s="130"/>
    </row>
    <row r="742" spans="1:12" hidden="1">
      <c r="A742" s="118" t="s">
        <v>496</v>
      </c>
      <c r="B742" s="118" t="s">
        <v>497</v>
      </c>
      <c r="C742" s="118" t="s">
        <v>159</v>
      </c>
      <c r="D742" s="118" t="s">
        <v>160</v>
      </c>
      <c r="E742" s="118" t="s">
        <v>378</v>
      </c>
      <c r="F742" s="118" t="s">
        <v>741</v>
      </c>
      <c r="G742" s="118" t="s">
        <v>734</v>
      </c>
      <c r="H742" s="118"/>
      <c r="I742" s="118">
        <v>220</v>
      </c>
      <c r="J742" s="118">
        <v>130</v>
      </c>
      <c r="K742" s="118"/>
      <c r="L742" s="130"/>
    </row>
    <row r="743" spans="1:12" hidden="1">
      <c r="A743" s="118" t="s">
        <v>496</v>
      </c>
      <c r="B743" s="118" t="s">
        <v>497</v>
      </c>
      <c r="C743" s="118" t="s">
        <v>159</v>
      </c>
      <c r="D743" s="118" t="s">
        <v>160</v>
      </c>
      <c r="E743" s="118" t="s">
        <v>528</v>
      </c>
      <c r="F743" s="118" t="s">
        <v>741</v>
      </c>
      <c r="G743" s="118" t="s">
        <v>734</v>
      </c>
      <c r="H743" s="118"/>
      <c r="I743" s="118">
        <v>220</v>
      </c>
      <c r="J743" s="118">
        <v>130</v>
      </c>
      <c r="K743" s="118"/>
      <c r="L743" s="130"/>
    </row>
    <row r="744" spans="1:12" hidden="1">
      <c r="A744" s="118" t="s">
        <v>496</v>
      </c>
      <c r="B744" s="118" t="s">
        <v>497</v>
      </c>
      <c r="C744" s="118" t="s">
        <v>159</v>
      </c>
      <c r="D744" s="118" t="s">
        <v>160</v>
      </c>
      <c r="E744" s="118" t="s">
        <v>522</v>
      </c>
      <c r="F744" s="118" t="s">
        <v>741</v>
      </c>
      <c r="G744" s="118" t="s">
        <v>734</v>
      </c>
      <c r="H744" s="118"/>
      <c r="I744" s="118">
        <v>180</v>
      </c>
      <c r="J744" s="118">
        <v>125</v>
      </c>
      <c r="K744" s="118"/>
      <c r="L744" s="130"/>
    </row>
    <row r="745" spans="1:12" hidden="1">
      <c r="A745" s="118" t="s">
        <v>496</v>
      </c>
      <c r="B745" s="118" t="s">
        <v>497</v>
      </c>
      <c r="C745" s="118" t="s">
        <v>159</v>
      </c>
      <c r="D745" s="118" t="s">
        <v>160</v>
      </c>
      <c r="E745" s="118" t="s">
        <v>523</v>
      </c>
      <c r="F745" s="118" t="s">
        <v>741</v>
      </c>
      <c r="G745" s="118" t="s">
        <v>734</v>
      </c>
      <c r="H745" s="118"/>
      <c r="I745" s="118">
        <v>180</v>
      </c>
      <c r="J745" s="118">
        <v>125</v>
      </c>
      <c r="K745" s="118"/>
      <c r="L745" s="130"/>
    </row>
    <row r="746" spans="1:12" hidden="1">
      <c r="A746" s="118" t="s">
        <v>496</v>
      </c>
      <c r="B746" s="118" t="s">
        <v>497</v>
      </c>
      <c r="C746" s="118" t="s">
        <v>159</v>
      </c>
      <c r="D746" s="118" t="s">
        <v>160</v>
      </c>
      <c r="E746" s="118" t="s">
        <v>524</v>
      </c>
      <c r="F746" s="118" t="s">
        <v>741</v>
      </c>
      <c r="G746" s="118" t="s">
        <v>734</v>
      </c>
      <c r="H746" s="118"/>
      <c r="I746" s="118">
        <v>180</v>
      </c>
      <c r="J746" s="118">
        <v>125</v>
      </c>
      <c r="K746" s="118"/>
      <c r="L746" s="130"/>
    </row>
    <row r="747" spans="1:12" hidden="1">
      <c r="A747" s="118" t="s">
        <v>496</v>
      </c>
      <c r="B747" s="118" t="s">
        <v>497</v>
      </c>
      <c r="C747" s="118" t="s">
        <v>159</v>
      </c>
      <c r="D747" s="118" t="s">
        <v>160</v>
      </c>
      <c r="E747" s="118" t="s">
        <v>525</v>
      </c>
      <c r="F747" s="118" t="s">
        <v>741</v>
      </c>
      <c r="G747" s="118" t="s">
        <v>734</v>
      </c>
      <c r="H747" s="118"/>
      <c r="I747" s="118">
        <v>180</v>
      </c>
      <c r="J747" s="118">
        <v>125</v>
      </c>
      <c r="K747" s="118"/>
      <c r="L747" s="130"/>
    </row>
    <row r="748" spans="1:12" hidden="1">
      <c r="A748" s="118" t="s">
        <v>496</v>
      </c>
      <c r="B748" s="118" t="s">
        <v>497</v>
      </c>
      <c r="C748" s="118" t="s">
        <v>159</v>
      </c>
      <c r="D748" s="118" t="s">
        <v>160</v>
      </c>
      <c r="E748" s="118" t="s">
        <v>537</v>
      </c>
      <c r="F748" s="118" t="s">
        <v>741</v>
      </c>
      <c r="G748" s="118" t="s">
        <v>734</v>
      </c>
      <c r="H748" s="118"/>
      <c r="I748" s="118">
        <v>260</v>
      </c>
      <c r="J748" s="118">
        <v>170</v>
      </c>
      <c r="K748" s="118"/>
      <c r="L748" s="130"/>
    </row>
    <row r="749" spans="1:12" hidden="1">
      <c r="A749" s="118" t="s">
        <v>496</v>
      </c>
      <c r="B749" s="118" t="s">
        <v>497</v>
      </c>
      <c r="C749" s="118" t="s">
        <v>159</v>
      </c>
      <c r="D749" s="118" t="s">
        <v>160</v>
      </c>
      <c r="E749" s="118" t="s">
        <v>538</v>
      </c>
      <c r="F749" s="118" t="s">
        <v>741</v>
      </c>
      <c r="G749" s="118" t="s">
        <v>734</v>
      </c>
      <c r="H749" s="118"/>
      <c r="I749" s="118">
        <v>160</v>
      </c>
      <c r="J749" s="118">
        <v>100</v>
      </c>
      <c r="K749" s="118"/>
      <c r="L749" s="130"/>
    </row>
    <row r="750" spans="1:12" hidden="1">
      <c r="A750" s="118" t="s">
        <v>496</v>
      </c>
      <c r="B750" s="118" t="s">
        <v>497</v>
      </c>
      <c r="C750" s="118" t="s">
        <v>159</v>
      </c>
      <c r="D750" s="118" t="s">
        <v>160</v>
      </c>
      <c r="E750" s="118" t="s">
        <v>539</v>
      </c>
      <c r="F750" s="118" t="s">
        <v>741</v>
      </c>
      <c r="G750" s="118" t="s">
        <v>734</v>
      </c>
      <c r="H750" s="118"/>
      <c r="I750" s="118">
        <v>160</v>
      </c>
      <c r="J750" s="118">
        <v>100</v>
      </c>
      <c r="K750" s="118"/>
      <c r="L750" s="130"/>
    </row>
    <row r="751" spans="1:12" hidden="1">
      <c r="A751" s="118" t="s">
        <v>496</v>
      </c>
      <c r="B751" s="118" t="s">
        <v>497</v>
      </c>
      <c r="C751" s="118" t="s">
        <v>159</v>
      </c>
      <c r="D751" s="118" t="s">
        <v>160</v>
      </c>
      <c r="E751" s="118" t="s">
        <v>540</v>
      </c>
      <c r="F751" s="118" t="s">
        <v>741</v>
      </c>
      <c r="G751" s="118" t="s">
        <v>734</v>
      </c>
      <c r="H751" s="118"/>
      <c r="I751" s="118">
        <v>200</v>
      </c>
      <c r="J751" s="118">
        <v>100</v>
      </c>
      <c r="K751" s="118"/>
      <c r="L751" s="130"/>
    </row>
    <row r="752" spans="1:12" hidden="1">
      <c r="A752" s="118" t="s">
        <v>496</v>
      </c>
      <c r="B752" s="118" t="s">
        <v>497</v>
      </c>
      <c r="C752" s="118" t="s">
        <v>159</v>
      </c>
      <c r="D752" s="118" t="s">
        <v>160</v>
      </c>
      <c r="E752" s="118" t="s">
        <v>541</v>
      </c>
      <c r="F752" s="118" t="s">
        <v>741</v>
      </c>
      <c r="G752" s="118" t="s">
        <v>734</v>
      </c>
      <c r="H752" s="118"/>
      <c r="I752" s="118">
        <v>200</v>
      </c>
      <c r="J752" s="118">
        <v>100</v>
      </c>
      <c r="K752" s="118"/>
      <c r="L752" s="130"/>
    </row>
    <row r="753" spans="1:12" hidden="1">
      <c r="A753" s="118" t="s">
        <v>496</v>
      </c>
      <c r="B753" s="118" t="s">
        <v>497</v>
      </c>
      <c r="C753" s="118" t="s">
        <v>159</v>
      </c>
      <c r="D753" s="118" t="s">
        <v>160</v>
      </c>
      <c r="E753" s="118" t="s">
        <v>542</v>
      </c>
      <c r="F753" s="118" t="s">
        <v>741</v>
      </c>
      <c r="G753" s="118" t="s">
        <v>734</v>
      </c>
      <c r="H753" s="118"/>
      <c r="I753" s="118">
        <v>160</v>
      </c>
      <c r="J753" s="118">
        <v>100</v>
      </c>
      <c r="K753" s="118"/>
      <c r="L753" s="130"/>
    </row>
    <row r="754" spans="1:12" hidden="1">
      <c r="A754" s="118" t="s">
        <v>496</v>
      </c>
      <c r="B754" s="118" t="s">
        <v>497</v>
      </c>
      <c r="C754" s="118" t="s">
        <v>159</v>
      </c>
      <c r="D754" s="118" t="s">
        <v>160</v>
      </c>
      <c r="E754" s="118" t="s">
        <v>543</v>
      </c>
      <c r="F754" s="118" t="s">
        <v>741</v>
      </c>
      <c r="G754" s="118" t="s">
        <v>734</v>
      </c>
      <c r="H754" s="118"/>
      <c r="I754" s="118">
        <v>170</v>
      </c>
      <c r="J754" s="118">
        <v>110</v>
      </c>
      <c r="K754" s="118"/>
      <c r="L754" s="130"/>
    </row>
    <row r="755" spans="1:12" hidden="1">
      <c r="A755" s="118" t="s">
        <v>496</v>
      </c>
      <c r="B755" s="118" t="s">
        <v>497</v>
      </c>
      <c r="C755" s="118" t="s">
        <v>159</v>
      </c>
      <c r="D755" s="118" t="s">
        <v>160</v>
      </c>
      <c r="E755" s="118" t="s">
        <v>544</v>
      </c>
      <c r="F755" s="118" t="s">
        <v>741</v>
      </c>
      <c r="G755" s="118" t="s">
        <v>734</v>
      </c>
      <c r="H755" s="118"/>
      <c r="I755" s="118">
        <v>170</v>
      </c>
      <c r="J755" s="118">
        <v>110</v>
      </c>
      <c r="K755" s="118"/>
      <c r="L755" s="130"/>
    </row>
    <row r="756" spans="1:12" hidden="1">
      <c r="A756" s="118" t="s">
        <v>496</v>
      </c>
      <c r="B756" s="118" t="s">
        <v>497</v>
      </c>
      <c r="C756" s="118" t="s">
        <v>159</v>
      </c>
      <c r="D756" s="118" t="s">
        <v>160</v>
      </c>
      <c r="E756" s="118" t="s">
        <v>530</v>
      </c>
      <c r="F756" s="118" t="s">
        <v>549</v>
      </c>
      <c r="G756" s="118" t="s">
        <v>734</v>
      </c>
      <c r="H756" s="118"/>
      <c r="I756" s="118">
        <v>170</v>
      </c>
      <c r="J756" s="118">
        <v>110</v>
      </c>
      <c r="K756" s="118"/>
      <c r="L756" s="130"/>
    </row>
    <row r="757" spans="1:12" hidden="1">
      <c r="A757" s="118" t="s">
        <v>496</v>
      </c>
      <c r="B757" s="118" t="s">
        <v>497</v>
      </c>
      <c r="C757" s="118" t="s">
        <v>159</v>
      </c>
      <c r="D757" s="118" t="s">
        <v>160</v>
      </c>
      <c r="E757" s="118" t="s">
        <v>220</v>
      </c>
      <c r="F757" s="118" t="s">
        <v>550</v>
      </c>
      <c r="G757" s="118" t="s">
        <v>734</v>
      </c>
      <c r="H757" s="118"/>
      <c r="I757" s="118">
        <v>120</v>
      </c>
      <c r="J757" s="118">
        <v>90</v>
      </c>
      <c r="K757" s="118"/>
      <c r="L757" s="130"/>
    </row>
    <row r="758" spans="1:12" hidden="1">
      <c r="A758" s="118" t="s">
        <v>496</v>
      </c>
      <c r="B758" s="118" t="s">
        <v>497</v>
      </c>
      <c r="C758" s="118" t="s">
        <v>159</v>
      </c>
      <c r="D758" s="118" t="s">
        <v>160</v>
      </c>
      <c r="E758" s="118" t="s">
        <v>221</v>
      </c>
      <c r="F758" s="118" t="s">
        <v>550</v>
      </c>
      <c r="G758" s="118" t="s">
        <v>734</v>
      </c>
      <c r="H758" s="118"/>
      <c r="I758" s="118">
        <v>120</v>
      </c>
      <c r="J758" s="118">
        <v>90</v>
      </c>
      <c r="K758" s="118"/>
      <c r="L758" s="130"/>
    </row>
    <row r="759" spans="1:12" hidden="1">
      <c r="A759" s="118" t="s">
        <v>496</v>
      </c>
      <c r="B759" s="118" t="s">
        <v>497</v>
      </c>
      <c r="C759" s="118" t="s">
        <v>159</v>
      </c>
      <c r="D759" s="118" t="s">
        <v>160</v>
      </c>
      <c r="E759" s="118" t="s">
        <v>551</v>
      </c>
      <c r="F759" s="118" t="s">
        <v>550</v>
      </c>
      <c r="G759" s="118" t="s">
        <v>734</v>
      </c>
      <c r="H759" s="118"/>
      <c r="I759" s="118">
        <v>120</v>
      </c>
      <c r="J759" s="118">
        <v>90</v>
      </c>
      <c r="K759" s="118"/>
      <c r="L759" s="130"/>
    </row>
    <row r="760" spans="1:12" hidden="1">
      <c r="A760" s="118" t="s">
        <v>496</v>
      </c>
      <c r="B760" s="118" t="s">
        <v>497</v>
      </c>
      <c r="C760" s="118" t="s">
        <v>159</v>
      </c>
      <c r="D760" s="118" t="s">
        <v>160</v>
      </c>
      <c r="E760" s="118" t="s">
        <v>552</v>
      </c>
      <c r="F760" s="118" t="s">
        <v>550</v>
      </c>
      <c r="G760" s="118" t="s">
        <v>734</v>
      </c>
      <c r="H760" s="118"/>
      <c r="I760" s="118">
        <v>170</v>
      </c>
      <c r="J760" s="118">
        <v>110</v>
      </c>
      <c r="K760" s="118"/>
      <c r="L760" s="130"/>
    </row>
    <row r="761" spans="1:12" hidden="1">
      <c r="A761" s="118" t="s">
        <v>496</v>
      </c>
      <c r="B761" s="118" t="s">
        <v>497</v>
      </c>
      <c r="C761" s="118" t="s">
        <v>159</v>
      </c>
      <c r="D761" s="118" t="s">
        <v>160</v>
      </c>
      <c r="E761" s="118" t="s">
        <v>273</v>
      </c>
      <c r="F761" s="118" t="s">
        <v>550</v>
      </c>
      <c r="G761" s="118" t="s">
        <v>734</v>
      </c>
      <c r="H761" s="118"/>
      <c r="I761" s="118">
        <v>120</v>
      </c>
      <c r="J761" s="118">
        <v>90</v>
      </c>
      <c r="K761" s="118"/>
      <c r="L761" s="130"/>
    </row>
    <row r="762" spans="1:12" hidden="1">
      <c r="A762" s="118" t="s">
        <v>496</v>
      </c>
      <c r="B762" s="118" t="s">
        <v>497</v>
      </c>
      <c r="C762" s="118" t="s">
        <v>159</v>
      </c>
      <c r="D762" s="118" t="s">
        <v>160</v>
      </c>
      <c r="E762" s="118" t="s">
        <v>174</v>
      </c>
      <c r="F762" s="118" t="s">
        <v>550</v>
      </c>
      <c r="G762" s="118" t="s">
        <v>734</v>
      </c>
      <c r="H762" s="118"/>
      <c r="I762" s="118">
        <v>170</v>
      </c>
      <c r="J762" s="118">
        <v>110</v>
      </c>
      <c r="K762" s="118"/>
      <c r="L762" s="130"/>
    </row>
    <row r="763" spans="1:12" hidden="1">
      <c r="A763" s="118" t="s">
        <v>496</v>
      </c>
      <c r="B763" s="118" t="s">
        <v>497</v>
      </c>
      <c r="C763" s="118" t="s">
        <v>159</v>
      </c>
      <c r="D763" s="118" t="s">
        <v>160</v>
      </c>
      <c r="E763" s="118" t="s">
        <v>175</v>
      </c>
      <c r="F763" s="118" t="s">
        <v>550</v>
      </c>
      <c r="G763" s="118" t="s">
        <v>734</v>
      </c>
      <c r="H763" s="118"/>
      <c r="I763" s="118">
        <v>120</v>
      </c>
      <c r="J763" s="118">
        <v>90</v>
      </c>
      <c r="K763" s="118"/>
      <c r="L763" s="130"/>
    </row>
    <row r="764" spans="1:12" hidden="1">
      <c r="A764" s="118" t="s">
        <v>496</v>
      </c>
      <c r="B764" s="118" t="s">
        <v>497</v>
      </c>
      <c r="C764" s="118" t="s">
        <v>159</v>
      </c>
      <c r="D764" s="118" t="s">
        <v>160</v>
      </c>
      <c r="E764" s="118" t="s">
        <v>200</v>
      </c>
      <c r="F764" s="118" t="s">
        <v>550</v>
      </c>
      <c r="G764" s="118" t="s">
        <v>734</v>
      </c>
      <c r="H764" s="118"/>
      <c r="I764" s="118">
        <v>170</v>
      </c>
      <c r="J764" s="118">
        <v>110</v>
      </c>
      <c r="K764" s="118"/>
      <c r="L764" s="130"/>
    </row>
    <row r="765" spans="1:12" hidden="1">
      <c r="A765" s="118" t="s">
        <v>496</v>
      </c>
      <c r="B765" s="118" t="s">
        <v>497</v>
      </c>
      <c r="C765" s="118" t="s">
        <v>159</v>
      </c>
      <c r="D765" s="118" t="s">
        <v>160</v>
      </c>
      <c r="E765" s="118" t="s">
        <v>253</v>
      </c>
      <c r="F765" s="118" t="s">
        <v>550</v>
      </c>
      <c r="G765" s="118" t="s">
        <v>734</v>
      </c>
      <c r="H765" s="118"/>
      <c r="I765" s="118">
        <v>170</v>
      </c>
      <c r="J765" s="118">
        <v>110</v>
      </c>
      <c r="K765" s="118"/>
      <c r="L765" s="130"/>
    </row>
    <row r="766" spans="1:12" hidden="1">
      <c r="A766" s="118" t="s">
        <v>496</v>
      </c>
      <c r="B766" s="118" t="s">
        <v>497</v>
      </c>
      <c r="C766" s="118" t="s">
        <v>159</v>
      </c>
      <c r="D766" s="118" t="s">
        <v>160</v>
      </c>
      <c r="E766" s="118" t="s">
        <v>248</v>
      </c>
      <c r="F766" s="118" t="s">
        <v>550</v>
      </c>
      <c r="G766" s="118" t="s">
        <v>734</v>
      </c>
      <c r="H766" s="118"/>
      <c r="I766" s="118">
        <v>120</v>
      </c>
      <c r="J766" s="118">
        <v>110</v>
      </c>
      <c r="K766" s="118"/>
      <c r="L766" s="130"/>
    </row>
    <row r="767" spans="1:12" hidden="1">
      <c r="A767" s="118" t="s">
        <v>496</v>
      </c>
      <c r="B767" s="118" t="s">
        <v>497</v>
      </c>
      <c r="C767" s="118" t="s">
        <v>159</v>
      </c>
      <c r="D767" s="118" t="s">
        <v>160</v>
      </c>
      <c r="E767" s="118" t="s">
        <v>161</v>
      </c>
      <c r="F767" s="118" t="s">
        <v>550</v>
      </c>
      <c r="G767" s="118" t="s">
        <v>734</v>
      </c>
      <c r="H767" s="118"/>
      <c r="I767" s="118">
        <v>240</v>
      </c>
      <c r="J767" s="118">
        <v>125</v>
      </c>
      <c r="K767" s="118"/>
      <c r="L767" s="130"/>
    </row>
    <row r="768" spans="1:12" hidden="1">
      <c r="A768" s="118" t="s">
        <v>496</v>
      </c>
      <c r="B768" s="118" t="s">
        <v>497</v>
      </c>
      <c r="C768" s="118" t="s">
        <v>159</v>
      </c>
      <c r="D768" s="118" t="s">
        <v>160</v>
      </c>
      <c r="E768" s="118" t="s">
        <v>259</v>
      </c>
      <c r="F768" s="118" t="s">
        <v>550</v>
      </c>
      <c r="G768" s="118" t="s">
        <v>734</v>
      </c>
      <c r="H768" s="118"/>
      <c r="I768" s="118">
        <v>250</v>
      </c>
      <c r="J768" s="118">
        <v>120</v>
      </c>
      <c r="K768" s="118"/>
      <c r="L768" s="130"/>
    </row>
    <row r="769" spans="1:12" hidden="1">
      <c r="A769" s="118" t="s">
        <v>496</v>
      </c>
      <c r="B769" s="118" t="s">
        <v>497</v>
      </c>
      <c r="C769" s="118" t="s">
        <v>159</v>
      </c>
      <c r="D769" s="118" t="s">
        <v>160</v>
      </c>
      <c r="E769" s="118" t="s">
        <v>263</v>
      </c>
      <c r="F769" s="118" t="s">
        <v>550</v>
      </c>
      <c r="G769" s="118" t="s">
        <v>734</v>
      </c>
      <c r="H769" s="118"/>
      <c r="I769" s="118">
        <v>120</v>
      </c>
      <c r="J769" s="118">
        <v>90</v>
      </c>
      <c r="K769" s="118"/>
      <c r="L769" s="130"/>
    </row>
    <row r="770" spans="1:12" hidden="1">
      <c r="A770" s="118" t="s">
        <v>496</v>
      </c>
      <c r="B770" s="118" t="s">
        <v>497</v>
      </c>
      <c r="C770" s="118" t="s">
        <v>159</v>
      </c>
      <c r="D770" s="118" t="s">
        <v>160</v>
      </c>
      <c r="E770" s="118" t="s">
        <v>303</v>
      </c>
      <c r="F770" s="118" t="s">
        <v>550</v>
      </c>
      <c r="G770" s="118" t="s">
        <v>734</v>
      </c>
      <c r="H770" s="118"/>
      <c r="I770" s="118">
        <v>340</v>
      </c>
      <c r="J770" s="118">
        <v>170</v>
      </c>
      <c r="K770" s="118"/>
      <c r="L770" s="130"/>
    </row>
    <row r="771" spans="1:12" hidden="1">
      <c r="A771" s="118" t="s">
        <v>496</v>
      </c>
      <c r="B771" s="118" t="s">
        <v>497</v>
      </c>
      <c r="C771" s="118" t="s">
        <v>159</v>
      </c>
      <c r="D771" s="118" t="s">
        <v>160</v>
      </c>
      <c r="E771" s="118" t="s">
        <v>179</v>
      </c>
      <c r="F771" s="118" t="s">
        <v>550</v>
      </c>
      <c r="G771" s="118" t="s">
        <v>734</v>
      </c>
      <c r="H771" s="118"/>
      <c r="I771" s="118">
        <v>570</v>
      </c>
      <c r="J771" s="118">
        <v>335</v>
      </c>
      <c r="K771" s="118"/>
      <c r="L771" s="130"/>
    </row>
    <row r="772" spans="1:12" hidden="1">
      <c r="A772" s="118" t="s">
        <v>496</v>
      </c>
      <c r="B772" s="118" t="s">
        <v>497</v>
      </c>
      <c r="C772" s="118" t="s">
        <v>159</v>
      </c>
      <c r="D772" s="118" t="s">
        <v>160</v>
      </c>
      <c r="E772" s="118" t="s">
        <v>553</v>
      </c>
      <c r="F772" s="118" t="s">
        <v>550</v>
      </c>
      <c r="G772" s="118" t="s">
        <v>734</v>
      </c>
      <c r="H772" s="118"/>
      <c r="I772" s="118">
        <v>730</v>
      </c>
      <c r="J772" s="118">
        <v>365</v>
      </c>
      <c r="K772" s="118"/>
      <c r="L772" s="130"/>
    </row>
    <row r="773" spans="1:12" hidden="1">
      <c r="A773" s="118" t="s">
        <v>496</v>
      </c>
      <c r="B773" s="118" t="s">
        <v>497</v>
      </c>
      <c r="C773" s="118" t="s">
        <v>159</v>
      </c>
      <c r="D773" s="118" t="s">
        <v>160</v>
      </c>
      <c r="E773" s="118" t="s">
        <v>212</v>
      </c>
      <c r="F773" s="118" t="s">
        <v>550</v>
      </c>
      <c r="G773" s="118" t="s">
        <v>734</v>
      </c>
      <c r="H773" s="118"/>
      <c r="I773" s="118">
        <v>730</v>
      </c>
      <c r="J773" s="118">
        <v>365</v>
      </c>
      <c r="K773" s="118"/>
      <c r="L773" s="130"/>
    </row>
    <row r="774" spans="1:12" hidden="1">
      <c r="A774" s="118" t="s">
        <v>496</v>
      </c>
      <c r="B774" s="118" t="s">
        <v>497</v>
      </c>
      <c r="C774" s="118" t="s">
        <v>159</v>
      </c>
      <c r="D774" s="118" t="s">
        <v>160</v>
      </c>
      <c r="E774" s="118" t="s">
        <v>554</v>
      </c>
      <c r="F774" s="118" t="s">
        <v>550</v>
      </c>
      <c r="G774" s="118" t="s">
        <v>734</v>
      </c>
      <c r="H774" s="118"/>
      <c r="I774" s="118">
        <v>2020</v>
      </c>
      <c r="J774" s="118">
        <v>1160</v>
      </c>
      <c r="K774" s="118"/>
      <c r="L774" s="130"/>
    </row>
    <row r="775" spans="1:12" hidden="1">
      <c r="A775" s="118" t="s">
        <v>496</v>
      </c>
      <c r="B775" s="118" t="s">
        <v>497</v>
      </c>
      <c r="C775" s="118" t="s">
        <v>159</v>
      </c>
      <c r="D775" s="118" t="s">
        <v>160</v>
      </c>
      <c r="E775" s="118" t="s">
        <v>555</v>
      </c>
      <c r="F775" s="118" t="s">
        <v>550</v>
      </c>
      <c r="G775" s="118" t="s">
        <v>734</v>
      </c>
      <c r="H775" s="118"/>
      <c r="I775" s="118">
        <v>1420</v>
      </c>
      <c r="J775" s="118">
        <v>920</v>
      </c>
      <c r="K775" s="118"/>
      <c r="L775" s="130"/>
    </row>
    <row r="776" spans="1:12" hidden="1">
      <c r="A776" s="118" t="s">
        <v>496</v>
      </c>
      <c r="B776" s="118" t="s">
        <v>497</v>
      </c>
      <c r="C776" s="118" t="s">
        <v>159</v>
      </c>
      <c r="D776" s="118" t="s">
        <v>160</v>
      </c>
      <c r="E776" s="118" t="s">
        <v>262</v>
      </c>
      <c r="F776" s="118" t="s">
        <v>550</v>
      </c>
      <c r="G776" s="118" t="s">
        <v>734</v>
      </c>
      <c r="H776" s="118"/>
      <c r="I776" s="118">
        <v>370</v>
      </c>
      <c r="J776" s="118">
        <v>190</v>
      </c>
      <c r="K776" s="118"/>
      <c r="L776" s="130"/>
    </row>
    <row r="777" spans="1:12" hidden="1">
      <c r="A777" s="118" t="s">
        <v>496</v>
      </c>
      <c r="B777" s="118" t="s">
        <v>497</v>
      </c>
      <c r="C777" s="118" t="s">
        <v>159</v>
      </c>
      <c r="D777" s="118" t="s">
        <v>160</v>
      </c>
      <c r="E777" s="118" t="s">
        <v>201</v>
      </c>
      <c r="F777" s="118" t="s">
        <v>550</v>
      </c>
      <c r="G777" s="118" t="s">
        <v>734</v>
      </c>
      <c r="H777" s="118"/>
      <c r="I777" s="118">
        <v>380</v>
      </c>
      <c r="J777" s="118">
        <v>210</v>
      </c>
      <c r="K777" s="118"/>
      <c r="L777" s="130"/>
    </row>
    <row r="778" spans="1:12" hidden="1">
      <c r="A778" s="118" t="s">
        <v>496</v>
      </c>
      <c r="B778" s="118" t="s">
        <v>497</v>
      </c>
      <c r="C778" s="118" t="s">
        <v>159</v>
      </c>
      <c r="D778" s="118" t="s">
        <v>160</v>
      </c>
      <c r="E778" s="118" t="s">
        <v>271</v>
      </c>
      <c r="F778" s="118" t="s">
        <v>550</v>
      </c>
      <c r="G778" s="118" t="s">
        <v>734</v>
      </c>
      <c r="H778" s="118"/>
      <c r="I778" s="118">
        <v>420</v>
      </c>
      <c r="J778" s="118">
        <v>235</v>
      </c>
      <c r="K778" s="118"/>
      <c r="L778" s="130"/>
    </row>
    <row r="779" spans="1:12" hidden="1">
      <c r="A779" s="118" t="s">
        <v>496</v>
      </c>
      <c r="B779" s="118" t="s">
        <v>497</v>
      </c>
      <c r="C779" s="118" t="s">
        <v>159</v>
      </c>
      <c r="D779" s="118" t="s">
        <v>160</v>
      </c>
      <c r="E779" s="118" t="s">
        <v>173</v>
      </c>
      <c r="F779" s="118" t="s">
        <v>550</v>
      </c>
      <c r="G779" s="118" t="s">
        <v>734</v>
      </c>
      <c r="H779" s="118"/>
      <c r="I779" s="118">
        <v>400</v>
      </c>
      <c r="J779" s="118">
        <v>235</v>
      </c>
      <c r="K779" s="118"/>
      <c r="L779" s="130"/>
    </row>
    <row r="780" spans="1:12" hidden="1">
      <c r="A780" s="118" t="s">
        <v>496</v>
      </c>
      <c r="B780" s="118" t="s">
        <v>497</v>
      </c>
      <c r="C780" s="118" t="s">
        <v>159</v>
      </c>
      <c r="D780" s="118" t="s">
        <v>160</v>
      </c>
      <c r="E780" s="118" t="s">
        <v>272</v>
      </c>
      <c r="F780" s="118" t="s">
        <v>550</v>
      </c>
      <c r="G780" s="118" t="s">
        <v>734</v>
      </c>
      <c r="H780" s="118"/>
      <c r="I780" s="118">
        <v>380</v>
      </c>
      <c r="J780" s="118">
        <v>230</v>
      </c>
      <c r="K780" s="118"/>
      <c r="L780" s="130"/>
    </row>
    <row r="781" spans="1:12" hidden="1">
      <c r="A781" s="118" t="s">
        <v>496</v>
      </c>
      <c r="B781" s="118" t="s">
        <v>497</v>
      </c>
      <c r="C781" s="118" t="s">
        <v>159</v>
      </c>
      <c r="D781" s="118" t="s">
        <v>160</v>
      </c>
      <c r="E781" s="118" t="s">
        <v>384</v>
      </c>
      <c r="F781" s="118" t="s">
        <v>550</v>
      </c>
      <c r="G781" s="118" t="s">
        <v>734</v>
      </c>
      <c r="H781" s="118"/>
      <c r="I781" s="118">
        <v>370</v>
      </c>
      <c r="J781" s="118">
        <v>260</v>
      </c>
      <c r="K781" s="118"/>
      <c r="L781" s="130"/>
    </row>
    <row r="782" spans="1:12" hidden="1">
      <c r="A782" s="118" t="s">
        <v>496</v>
      </c>
      <c r="B782" s="118" t="s">
        <v>497</v>
      </c>
      <c r="C782" s="118" t="s">
        <v>159</v>
      </c>
      <c r="D782" s="118" t="s">
        <v>160</v>
      </c>
      <c r="E782" s="118" t="s">
        <v>552</v>
      </c>
      <c r="F782" s="118" t="s">
        <v>550</v>
      </c>
      <c r="G782" s="118" t="s">
        <v>734</v>
      </c>
      <c r="H782" s="118"/>
      <c r="I782" s="118">
        <v>330</v>
      </c>
      <c r="J782" s="118">
        <v>180</v>
      </c>
      <c r="K782" s="118"/>
      <c r="L782" s="130"/>
    </row>
    <row r="783" spans="1:12" hidden="1">
      <c r="A783" s="118" t="s">
        <v>496</v>
      </c>
      <c r="B783" s="118" t="s">
        <v>497</v>
      </c>
      <c r="C783" s="118" t="s">
        <v>159</v>
      </c>
      <c r="D783" s="118" t="s">
        <v>160</v>
      </c>
      <c r="E783" s="118" t="s">
        <v>276</v>
      </c>
      <c r="F783" s="118" t="s">
        <v>557</v>
      </c>
      <c r="G783" s="118" t="s">
        <v>734</v>
      </c>
      <c r="H783" s="118"/>
      <c r="I783" s="118">
        <v>60</v>
      </c>
      <c r="J783" s="118">
        <v>35</v>
      </c>
      <c r="K783" s="118"/>
      <c r="L783" s="130"/>
    </row>
    <row r="784" spans="1:12" hidden="1">
      <c r="A784" s="118" t="s">
        <v>496</v>
      </c>
      <c r="B784" s="118" t="s">
        <v>497</v>
      </c>
      <c r="C784" s="118" t="s">
        <v>159</v>
      </c>
      <c r="D784" s="118" t="s">
        <v>160</v>
      </c>
      <c r="E784" s="118" t="s">
        <v>276</v>
      </c>
      <c r="F784" s="118" t="s">
        <v>557</v>
      </c>
      <c r="G784" s="118" t="s">
        <v>734</v>
      </c>
      <c r="H784" s="118"/>
      <c r="I784" s="118" t="s">
        <v>558</v>
      </c>
      <c r="J784" s="118" t="s">
        <v>559</v>
      </c>
      <c r="K784" s="118"/>
      <c r="L784" s="130"/>
    </row>
    <row r="785" spans="1:12" hidden="1">
      <c r="A785" s="118" t="s">
        <v>496</v>
      </c>
      <c r="B785" s="118" t="s">
        <v>497</v>
      </c>
      <c r="C785" s="118" t="s">
        <v>159</v>
      </c>
      <c r="D785" s="118" t="s">
        <v>160</v>
      </c>
      <c r="E785" s="118" t="s">
        <v>261</v>
      </c>
      <c r="F785" s="118" t="s">
        <v>557</v>
      </c>
      <c r="G785" s="118" t="s">
        <v>734</v>
      </c>
      <c r="H785" s="118"/>
      <c r="I785" s="118">
        <v>120</v>
      </c>
      <c r="J785" s="118">
        <v>60</v>
      </c>
      <c r="K785" s="118"/>
      <c r="L785" s="130"/>
    </row>
    <row r="786" spans="1:12" hidden="1">
      <c r="A786" s="118" t="s">
        <v>496</v>
      </c>
      <c r="B786" s="118" t="s">
        <v>497</v>
      </c>
      <c r="C786" s="118" t="s">
        <v>159</v>
      </c>
      <c r="D786" s="118" t="s">
        <v>160</v>
      </c>
      <c r="E786" s="118" t="s">
        <v>261</v>
      </c>
      <c r="F786" s="118" t="s">
        <v>557</v>
      </c>
      <c r="G786" s="118" t="s">
        <v>734</v>
      </c>
      <c r="H786" s="118"/>
      <c r="I786" s="118" t="s">
        <v>560</v>
      </c>
      <c r="J786" s="118" t="s">
        <v>561</v>
      </c>
      <c r="K786" s="118"/>
      <c r="L786" s="130"/>
    </row>
    <row r="787" spans="1:12" hidden="1">
      <c r="A787" s="118" t="s">
        <v>496</v>
      </c>
      <c r="B787" s="118" t="s">
        <v>497</v>
      </c>
      <c r="C787" s="118" t="s">
        <v>159</v>
      </c>
      <c r="D787" s="118" t="s">
        <v>160</v>
      </c>
      <c r="E787" s="118" t="s">
        <v>562</v>
      </c>
      <c r="F787" s="118" t="s">
        <v>563</v>
      </c>
      <c r="G787" s="118" t="s">
        <v>734</v>
      </c>
      <c r="H787" s="118"/>
      <c r="I787" s="118">
        <v>195</v>
      </c>
      <c r="J787" s="118">
        <v>105</v>
      </c>
      <c r="K787" s="118"/>
      <c r="L787" s="130"/>
    </row>
    <row r="788" spans="1:12" hidden="1">
      <c r="A788" s="118" t="s">
        <v>496</v>
      </c>
      <c r="B788" s="118" t="s">
        <v>497</v>
      </c>
      <c r="C788" s="118" t="s">
        <v>159</v>
      </c>
      <c r="D788" s="118" t="s">
        <v>160</v>
      </c>
      <c r="E788" s="118" t="s">
        <v>564</v>
      </c>
      <c r="F788" s="118" t="s">
        <v>563</v>
      </c>
      <c r="G788" s="118" t="s">
        <v>734</v>
      </c>
      <c r="H788" s="118"/>
      <c r="I788" s="118">
        <v>245</v>
      </c>
      <c r="J788" s="118">
        <v>140</v>
      </c>
      <c r="K788" s="118"/>
      <c r="L788" s="130"/>
    </row>
    <row r="789" spans="1:12" hidden="1">
      <c r="A789" s="118" t="s">
        <v>496</v>
      </c>
      <c r="B789" s="118" t="s">
        <v>497</v>
      </c>
      <c r="C789" s="118" t="s">
        <v>159</v>
      </c>
      <c r="D789" s="118" t="s">
        <v>160</v>
      </c>
      <c r="E789" s="118" t="s">
        <v>565</v>
      </c>
      <c r="F789" s="118" t="s">
        <v>563</v>
      </c>
      <c r="G789" s="118" t="s">
        <v>734</v>
      </c>
      <c r="H789" s="118"/>
      <c r="I789" s="118">
        <v>300</v>
      </c>
      <c r="J789" s="118">
        <v>125</v>
      </c>
      <c r="K789" s="118"/>
      <c r="L789" s="130"/>
    </row>
    <row r="790" spans="1:12" hidden="1">
      <c r="A790" s="118" t="s">
        <v>496</v>
      </c>
      <c r="B790" s="118" t="s">
        <v>497</v>
      </c>
      <c r="C790" s="118" t="s">
        <v>159</v>
      </c>
      <c r="D790" s="118" t="s">
        <v>160</v>
      </c>
      <c r="E790" s="118" t="s">
        <v>566</v>
      </c>
      <c r="F790" s="118" t="s">
        <v>563</v>
      </c>
      <c r="G790" s="118" t="s">
        <v>734</v>
      </c>
      <c r="H790" s="118"/>
      <c r="I790" s="118">
        <v>210</v>
      </c>
      <c r="J790" s="118">
        <v>80</v>
      </c>
      <c r="K790" s="118"/>
      <c r="L790" s="130"/>
    </row>
    <row r="791" spans="1:12" hidden="1">
      <c r="A791" s="118" t="s">
        <v>496</v>
      </c>
      <c r="B791" s="118" t="s">
        <v>497</v>
      </c>
      <c r="C791" s="118" t="s">
        <v>159</v>
      </c>
      <c r="D791" s="118" t="s">
        <v>160</v>
      </c>
      <c r="E791" s="118" t="s">
        <v>567</v>
      </c>
      <c r="F791" s="118" t="s">
        <v>563</v>
      </c>
      <c r="G791" s="118" t="s">
        <v>734</v>
      </c>
      <c r="H791" s="118"/>
      <c r="I791" s="118">
        <v>170</v>
      </c>
      <c r="J791" s="118">
        <v>105</v>
      </c>
      <c r="K791" s="118"/>
      <c r="L791" s="130"/>
    </row>
    <row r="792" spans="1:12" hidden="1">
      <c r="A792" s="118" t="s">
        <v>496</v>
      </c>
      <c r="B792" s="118" t="s">
        <v>497</v>
      </c>
      <c r="C792" s="118" t="s">
        <v>159</v>
      </c>
      <c r="D792" s="118" t="s">
        <v>160</v>
      </c>
      <c r="E792" s="118" t="s">
        <v>568</v>
      </c>
      <c r="F792" s="118" t="s">
        <v>563</v>
      </c>
      <c r="G792" s="118" t="s">
        <v>734</v>
      </c>
      <c r="H792" s="118"/>
      <c r="I792" s="118">
        <v>725</v>
      </c>
      <c r="J792" s="118">
        <v>525</v>
      </c>
      <c r="K792" s="118"/>
      <c r="L792" s="130"/>
    </row>
    <row r="793" spans="1:12" hidden="1">
      <c r="A793" s="118" t="s">
        <v>496</v>
      </c>
      <c r="B793" s="118" t="s">
        <v>497</v>
      </c>
      <c r="C793" s="118" t="s">
        <v>159</v>
      </c>
      <c r="D793" s="118" t="s">
        <v>160</v>
      </c>
      <c r="E793" s="118" t="s">
        <v>297</v>
      </c>
      <c r="F793" s="118" t="s">
        <v>569</v>
      </c>
      <c r="G793" s="118" t="s">
        <v>734</v>
      </c>
      <c r="H793" s="118"/>
      <c r="I793" s="118">
        <v>250</v>
      </c>
      <c r="J793" s="118">
        <v>140</v>
      </c>
      <c r="K793" s="118"/>
      <c r="L793" s="130"/>
    </row>
    <row r="794" spans="1:12" hidden="1">
      <c r="A794" s="118" t="s">
        <v>496</v>
      </c>
      <c r="B794" s="118" t="s">
        <v>497</v>
      </c>
      <c r="C794" s="118" t="s">
        <v>159</v>
      </c>
      <c r="D794" s="118" t="s">
        <v>160</v>
      </c>
      <c r="E794" s="118" t="s">
        <v>299</v>
      </c>
      <c r="F794" s="118" t="s">
        <v>569</v>
      </c>
      <c r="G794" s="118" t="s">
        <v>734</v>
      </c>
      <c r="H794" s="118"/>
      <c r="I794" s="118">
        <v>315</v>
      </c>
      <c r="J794" s="118">
        <v>190</v>
      </c>
      <c r="K794" s="118"/>
      <c r="L794" s="130"/>
    </row>
    <row r="795" spans="1:12" hidden="1">
      <c r="A795" s="118" t="s">
        <v>496</v>
      </c>
      <c r="B795" s="118" t="s">
        <v>497</v>
      </c>
      <c r="C795" s="118" t="s">
        <v>159</v>
      </c>
      <c r="D795" s="118" t="s">
        <v>160</v>
      </c>
      <c r="E795" s="118" t="s">
        <v>570</v>
      </c>
      <c r="F795" s="118" t="s">
        <v>569</v>
      </c>
      <c r="G795" s="118" t="s">
        <v>734</v>
      </c>
      <c r="H795" s="118"/>
      <c r="I795" s="118">
        <v>175</v>
      </c>
      <c r="J795" s="118">
        <v>115</v>
      </c>
      <c r="K795" s="118"/>
      <c r="L795" s="130"/>
    </row>
    <row r="796" spans="1:12" hidden="1">
      <c r="A796" s="118" t="s">
        <v>496</v>
      </c>
      <c r="B796" s="118" t="s">
        <v>497</v>
      </c>
      <c r="C796" s="118" t="s">
        <v>159</v>
      </c>
      <c r="D796" s="118" t="s">
        <v>160</v>
      </c>
      <c r="E796" s="118" t="s">
        <v>571</v>
      </c>
      <c r="F796" s="118" t="s">
        <v>569</v>
      </c>
      <c r="G796" s="118" t="s">
        <v>734</v>
      </c>
      <c r="H796" s="118"/>
      <c r="I796" s="118">
        <v>250</v>
      </c>
      <c r="J796" s="118">
        <v>180</v>
      </c>
      <c r="K796" s="118"/>
      <c r="L796" s="130"/>
    </row>
    <row r="797" spans="1:12" hidden="1">
      <c r="A797" s="118" t="s">
        <v>496</v>
      </c>
      <c r="B797" s="118" t="s">
        <v>497</v>
      </c>
      <c r="C797" s="118" t="s">
        <v>159</v>
      </c>
      <c r="D797" s="118" t="s">
        <v>160</v>
      </c>
      <c r="E797" s="118" t="s">
        <v>572</v>
      </c>
      <c r="F797" s="118" t="s">
        <v>569</v>
      </c>
      <c r="G797" s="118" t="s">
        <v>734</v>
      </c>
      <c r="H797" s="118"/>
      <c r="I797" s="118">
        <v>500</v>
      </c>
      <c r="J797" s="118">
        <v>300</v>
      </c>
      <c r="K797" s="118"/>
      <c r="L797" s="130"/>
    </row>
    <row r="798" spans="1:12" hidden="1">
      <c r="A798" s="118" t="s">
        <v>496</v>
      </c>
      <c r="B798" s="118" t="s">
        <v>497</v>
      </c>
      <c r="C798" s="118" t="s">
        <v>159</v>
      </c>
      <c r="D798" s="118" t="s">
        <v>160</v>
      </c>
      <c r="E798" s="118" t="s">
        <v>573</v>
      </c>
      <c r="F798" s="118" t="s">
        <v>569</v>
      </c>
      <c r="G798" s="118" t="s">
        <v>734</v>
      </c>
      <c r="H798" s="118"/>
      <c r="I798" s="118">
        <v>250</v>
      </c>
      <c r="J798" s="118">
        <v>160</v>
      </c>
      <c r="K798" s="118"/>
      <c r="L798" s="130"/>
    </row>
    <row r="799" spans="1:12" hidden="1">
      <c r="A799" s="118" t="s">
        <v>496</v>
      </c>
      <c r="B799" s="118" t="s">
        <v>497</v>
      </c>
      <c r="C799" s="118" t="s">
        <v>159</v>
      </c>
      <c r="D799" s="118" t="s">
        <v>160</v>
      </c>
      <c r="E799" s="118" t="s">
        <v>574</v>
      </c>
      <c r="F799" s="118" t="s">
        <v>569</v>
      </c>
      <c r="G799" s="118" t="s">
        <v>734</v>
      </c>
      <c r="H799" s="118"/>
      <c r="I799" s="118">
        <v>250</v>
      </c>
      <c r="J799" s="118">
        <v>165</v>
      </c>
      <c r="K799" s="118"/>
      <c r="L799" s="130"/>
    </row>
    <row r="800" spans="1:12" hidden="1">
      <c r="A800" s="118" t="s">
        <v>496</v>
      </c>
      <c r="B800" s="118" t="s">
        <v>497</v>
      </c>
      <c r="C800" s="118" t="s">
        <v>159</v>
      </c>
      <c r="D800" s="118" t="s">
        <v>160</v>
      </c>
      <c r="E800" s="118" t="s">
        <v>575</v>
      </c>
      <c r="F800" s="118" t="s">
        <v>569</v>
      </c>
      <c r="G800" s="118" t="s">
        <v>734</v>
      </c>
      <c r="H800" s="118"/>
      <c r="I800" s="118">
        <v>360</v>
      </c>
      <c r="J800" s="118">
        <v>195</v>
      </c>
      <c r="K800" s="118"/>
      <c r="L800" s="130"/>
    </row>
    <row r="801" spans="1:12" hidden="1">
      <c r="A801" s="118" t="s">
        <v>683</v>
      </c>
      <c r="B801" s="118" t="s">
        <v>684</v>
      </c>
      <c r="C801" s="118" t="s">
        <v>159</v>
      </c>
      <c r="D801" s="118" t="s">
        <v>619</v>
      </c>
      <c r="E801" s="118" t="s">
        <v>667</v>
      </c>
      <c r="F801" s="118" t="s">
        <v>605</v>
      </c>
      <c r="G801" s="118" t="s">
        <v>734</v>
      </c>
      <c r="H801" s="118" t="s">
        <v>742</v>
      </c>
      <c r="I801" s="118">
        <v>600</v>
      </c>
      <c r="J801" s="118">
        <v>480</v>
      </c>
      <c r="K801" s="118"/>
      <c r="L801" s="130"/>
    </row>
    <row r="802" spans="1:12" hidden="1">
      <c r="A802" s="118" t="s">
        <v>683</v>
      </c>
      <c r="B802" s="118" t="s">
        <v>684</v>
      </c>
      <c r="C802" s="118" t="s">
        <v>159</v>
      </c>
      <c r="D802" s="118" t="s">
        <v>619</v>
      </c>
      <c r="E802" s="118" t="s">
        <v>667</v>
      </c>
      <c r="F802" s="118" t="s">
        <v>605</v>
      </c>
      <c r="G802" s="118" t="s">
        <v>734</v>
      </c>
      <c r="H802" s="118" t="s">
        <v>743</v>
      </c>
      <c r="I802" s="118">
        <v>600</v>
      </c>
      <c r="J802" s="118">
        <v>480</v>
      </c>
      <c r="K802" s="118"/>
      <c r="L802" s="130"/>
    </row>
    <row r="803" spans="1:12" hidden="1">
      <c r="A803" s="118" t="s">
        <v>683</v>
      </c>
      <c r="B803" s="118" t="s">
        <v>684</v>
      </c>
      <c r="C803" s="118" t="s">
        <v>159</v>
      </c>
      <c r="D803" s="118" t="s">
        <v>160</v>
      </c>
      <c r="E803" s="118" t="s">
        <v>261</v>
      </c>
      <c r="F803" s="118" t="s">
        <v>605</v>
      </c>
      <c r="G803" s="118" t="s">
        <v>734</v>
      </c>
      <c r="H803" s="118" t="s">
        <v>743</v>
      </c>
      <c r="I803" s="118">
        <v>500</v>
      </c>
      <c r="J803" s="118">
        <v>400</v>
      </c>
      <c r="K803" s="118"/>
      <c r="L803" s="130"/>
    </row>
    <row r="804" spans="1:12" hidden="1">
      <c r="A804" s="118" t="s">
        <v>683</v>
      </c>
      <c r="B804" s="118" t="s">
        <v>684</v>
      </c>
      <c r="C804" s="118" t="s">
        <v>159</v>
      </c>
      <c r="D804" s="118" t="s">
        <v>160</v>
      </c>
      <c r="E804" s="118" t="s">
        <v>262</v>
      </c>
      <c r="F804" s="118" t="s">
        <v>605</v>
      </c>
      <c r="G804" s="118" t="s">
        <v>734</v>
      </c>
      <c r="H804" s="118" t="s">
        <v>743</v>
      </c>
      <c r="I804" s="118">
        <v>600</v>
      </c>
      <c r="J804" s="118">
        <v>480</v>
      </c>
      <c r="K804" s="118"/>
      <c r="L804" s="130"/>
    </row>
    <row r="805" spans="1:12" hidden="1">
      <c r="A805" s="118" t="s">
        <v>683</v>
      </c>
      <c r="B805" s="118" t="s">
        <v>684</v>
      </c>
      <c r="C805" s="118" t="s">
        <v>159</v>
      </c>
      <c r="D805" s="118" t="s">
        <v>160</v>
      </c>
      <c r="E805" s="118" t="s">
        <v>263</v>
      </c>
      <c r="F805" s="118" t="s">
        <v>605</v>
      </c>
      <c r="G805" s="118" t="s">
        <v>734</v>
      </c>
      <c r="H805" s="118" t="s">
        <v>743</v>
      </c>
      <c r="I805" s="118">
        <v>600</v>
      </c>
      <c r="J805" s="118">
        <v>480</v>
      </c>
      <c r="K805" s="118"/>
      <c r="L805" s="130"/>
    </row>
    <row r="806" spans="1:12" hidden="1">
      <c r="A806" s="118" t="s">
        <v>683</v>
      </c>
      <c r="B806" s="118" t="s">
        <v>684</v>
      </c>
      <c r="C806" s="118" t="s">
        <v>159</v>
      </c>
      <c r="D806" s="118" t="s">
        <v>160</v>
      </c>
      <c r="E806" s="118" t="s">
        <v>366</v>
      </c>
      <c r="F806" s="118" t="s">
        <v>605</v>
      </c>
      <c r="G806" s="118" t="s">
        <v>734</v>
      </c>
      <c r="H806" s="118" t="s">
        <v>743</v>
      </c>
      <c r="I806" s="118">
        <v>200</v>
      </c>
      <c r="J806" s="118">
        <v>160</v>
      </c>
      <c r="K806" s="118"/>
      <c r="L806" s="130"/>
    </row>
    <row r="807" spans="1:12" hidden="1">
      <c r="A807" s="118" t="s">
        <v>683</v>
      </c>
      <c r="B807" s="118" t="s">
        <v>684</v>
      </c>
      <c r="C807" s="118" t="s">
        <v>159</v>
      </c>
      <c r="D807" s="118" t="s">
        <v>160</v>
      </c>
      <c r="E807" s="118" t="s">
        <v>308</v>
      </c>
      <c r="F807" s="118" t="s">
        <v>605</v>
      </c>
      <c r="G807" s="118" t="s">
        <v>734</v>
      </c>
      <c r="H807" s="118" t="s">
        <v>743</v>
      </c>
      <c r="I807" s="118">
        <v>500</v>
      </c>
      <c r="J807" s="118">
        <v>400</v>
      </c>
      <c r="K807" s="118"/>
      <c r="L807" s="130"/>
    </row>
    <row r="808" spans="1:12" hidden="1">
      <c r="A808" s="118" t="s">
        <v>683</v>
      </c>
      <c r="B808" s="118" t="s">
        <v>684</v>
      </c>
      <c r="C808" s="118" t="s">
        <v>159</v>
      </c>
      <c r="D808" s="118" t="s">
        <v>268</v>
      </c>
      <c r="E808" s="118" t="s">
        <v>269</v>
      </c>
      <c r="F808" s="118" t="s">
        <v>605</v>
      </c>
      <c r="G808" s="118" t="s">
        <v>734</v>
      </c>
      <c r="H808" s="118" t="s">
        <v>742</v>
      </c>
      <c r="I808" s="118">
        <v>800</v>
      </c>
      <c r="J808" s="118">
        <v>640</v>
      </c>
      <c r="K808" s="118"/>
      <c r="L808" s="130"/>
    </row>
    <row r="809" spans="1:12" hidden="1">
      <c r="A809" s="118" t="s">
        <v>683</v>
      </c>
      <c r="B809" s="118" t="s">
        <v>684</v>
      </c>
      <c r="C809" s="118" t="s">
        <v>159</v>
      </c>
      <c r="D809" s="118" t="s">
        <v>268</v>
      </c>
      <c r="E809" s="118" t="s">
        <v>269</v>
      </c>
      <c r="F809" s="118" t="s">
        <v>605</v>
      </c>
      <c r="G809" s="118" t="s">
        <v>734</v>
      </c>
      <c r="H809" s="118" t="s">
        <v>743</v>
      </c>
      <c r="I809" s="118">
        <v>800</v>
      </c>
      <c r="J809" s="118">
        <v>640</v>
      </c>
      <c r="K809" s="118"/>
      <c r="L809" s="130"/>
    </row>
    <row r="810" spans="1:12" hidden="1">
      <c r="A810" s="118" t="s">
        <v>683</v>
      </c>
      <c r="B810" s="118" t="s">
        <v>684</v>
      </c>
      <c r="C810" s="118" t="s">
        <v>159</v>
      </c>
      <c r="D810" s="118" t="s">
        <v>160</v>
      </c>
      <c r="E810" s="118" t="s">
        <v>271</v>
      </c>
      <c r="F810" s="118" t="s">
        <v>605</v>
      </c>
      <c r="G810" s="118" t="s">
        <v>734</v>
      </c>
      <c r="H810" s="118" t="s">
        <v>743</v>
      </c>
      <c r="I810" s="118">
        <v>700</v>
      </c>
      <c r="J810" s="118">
        <v>560</v>
      </c>
      <c r="K810" s="118"/>
      <c r="L810" s="130"/>
    </row>
    <row r="811" spans="1:12" hidden="1">
      <c r="A811" s="118" t="s">
        <v>683</v>
      </c>
      <c r="B811" s="118" t="s">
        <v>684</v>
      </c>
      <c r="C811" s="118" t="s">
        <v>159</v>
      </c>
      <c r="D811" s="118" t="s">
        <v>390</v>
      </c>
      <c r="E811" s="118" t="s">
        <v>668</v>
      </c>
      <c r="F811" s="118" t="s">
        <v>605</v>
      </c>
      <c r="G811" s="118" t="s">
        <v>734</v>
      </c>
      <c r="H811" s="118" t="s">
        <v>742</v>
      </c>
      <c r="I811" s="118">
        <v>300</v>
      </c>
      <c r="J811" s="118">
        <v>240</v>
      </c>
      <c r="K811" s="118"/>
      <c r="L811" s="130"/>
    </row>
    <row r="812" spans="1:12" hidden="1">
      <c r="A812" s="118" t="s">
        <v>683</v>
      </c>
      <c r="B812" s="118" t="s">
        <v>684</v>
      </c>
      <c r="C812" s="118" t="s">
        <v>159</v>
      </c>
      <c r="D812" s="118" t="s">
        <v>390</v>
      </c>
      <c r="E812" s="118" t="s">
        <v>668</v>
      </c>
      <c r="F812" s="118" t="s">
        <v>605</v>
      </c>
      <c r="G812" s="118" t="s">
        <v>734</v>
      </c>
      <c r="H812" s="118" t="s">
        <v>743</v>
      </c>
      <c r="I812" s="118">
        <v>300</v>
      </c>
      <c r="J812" s="118">
        <v>240</v>
      </c>
      <c r="K812" s="118"/>
      <c r="L812" s="130"/>
    </row>
    <row r="813" spans="1:12" hidden="1">
      <c r="A813" s="118" t="s">
        <v>683</v>
      </c>
      <c r="B813" s="118" t="s">
        <v>684</v>
      </c>
      <c r="C813" s="118" t="s">
        <v>159</v>
      </c>
      <c r="D813" s="118" t="s">
        <v>160</v>
      </c>
      <c r="E813" s="118" t="s">
        <v>272</v>
      </c>
      <c r="F813" s="118" t="s">
        <v>605</v>
      </c>
      <c r="G813" s="118" t="s">
        <v>734</v>
      </c>
      <c r="H813" s="118" t="s">
        <v>743</v>
      </c>
      <c r="I813" s="118">
        <v>600</v>
      </c>
      <c r="J813" s="118">
        <v>480</v>
      </c>
      <c r="K813" s="118"/>
      <c r="L813" s="130"/>
    </row>
    <row r="814" spans="1:12" hidden="1">
      <c r="A814" s="118" t="s">
        <v>683</v>
      </c>
      <c r="B814" s="118" t="s">
        <v>684</v>
      </c>
      <c r="C814" s="118" t="s">
        <v>159</v>
      </c>
      <c r="D814" s="118" t="s">
        <v>160</v>
      </c>
      <c r="E814" s="118" t="s">
        <v>273</v>
      </c>
      <c r="F814" s="118" t="s">
        <v>605</v>
      </c>
      <c r="G814" s="118" t="s">
        <v>734</v>
      </c>
      <c r="H814" s="118" t="s">
        <v>743</v>
      </c>
      <c r="I814" s="118">
        <v>400</v>
      </c>
      <c r="J814" s="118">
        <v>320</v>
      </c>
      <c r="K814" s="118"/>
      <c r="L814" s="130"/>
    </row>
    <row r="815" spans="1:12" hidden="1">
      <c r="A815" s="118" t="s">
        <v>683</v>
      </c>
      <c r="B815" s="118" t="s">
        <v>684</v>
      </c>
      <c r="C815" s="118" t="s">
        <v>159</v>
      </c>
      <c r="D815" s="118" t="s">
        <v>160</v>
      </c>
      <c r="E815" s="118" t="s">
        <v>276</v>
      </c>
      <c r="F815" s="118" t="s">
        <v>605</v>
      </c>
      <c r="G815" s="118" t="s">
        <v>734</v>
      </c>
      <c r="H815" s="118" t="s">
        <v>743</v>
      </c>
      <c r="I815" s="118">
        <v>250</v>
      </c>
      <c r="J815" s="118">
        <v>200</v>
      </c>
      <c r="K815" s="118"/>
      <c r="L815" s="130"/>
    </row>
    <row r="816" spans="1:12" hidden="1">
      <c r="A816" s="118" t="s">
        <v>683</v>
      </c>
      <c r="B816" s="118" t="s">
        <v>684</v>
      </c>
      <c r="C816" s="118" t="s">
        <v>159</v>
      </c>
      <c r="D816" s="118" t="s">
        <v>160</v>
      </c>
      <c r="E816" s="118" t="s">
        <v>277</v>
      </c>
      <c r="F816" s="118" t="s">
        <v>605</v>
      </c>
      <c r="G816" s="118" t="s">
        <v>734</v>
      </c>
      <c r="H816" s="118" t="s">
        <v>743</v>
      </c>
      <c r="I816" s="118">
        <v>450</v>
      </c>
      <c r="J816" s="118">
        <v>360</v>
      </c>
      <c r="K816" s="118"/>
      <c r="L816" s="130"/>
    </row>
    <row r="817" spans="1:12" hidden="1">
      <c r="A817" s="118" t="s">
        <v>683</v>
      </c>
      <c r="B817" s="118" t="s">
        <v>684</v>
      </c>
      <c r="C817" s="118" t="s">
        <v>159</v>
      </c>
      <c r="D817" s="118" t="s">
        <v>160</v>
      </c>
      <c r="E817" s="118" t="s">
        <v>394</v>
      </c>
      <c r="F817" s="118" t="s">
        <v>285</v>
      </c>
      <c r="G817" s="118" t="s">
        <v>734</v>
      </c>
      <c r="H817" s="118" t="s">
        <v>742</v>
      </c>
      <c r="I817" s="118">
        <v>500</v>
      </c>
      <c r="J817" s="118">
        <v>400</v>
      </c>
      <c r="K817" s="118"/>
      <c r="L817" s="130"/>
    </row>
    <row r="818" spans="1:12" hidden="1">
      <c r="A818" s="118" t="s">
        <v>683</v>
      </c>
      <c r="B818" s="118" t="s">
        <v>684</v>
      </c>
      <c r="C818" s="118" t="s">
        <v>159</v>
      </c>
      <c r="D818" s="118" t="s">
        <v>160</v>
      </c>
      <c r="E818" s="118" t="s">
        <v>173</v>
      </c>
      <c r="F818" s="118" t="s">
        <v>285</v>
      </c>
      <c r="G818" s="118" t="s">
        <v>734</v>
      </c>
      <c r="H818" s="118" t="s">
        <v>742</v>
      </c>
      <c r="I818" s="118">
        <v>600</v>
      </c>
      <c r="J818" s="118">
        <v>480</v>
      </c>
      <c r="K818" s="118"/>
      <c r="L818" s="130"/>
    </row>
    <row r="819" spans="1:12" hidden="1">
      <c r="A819" s="118" t="s">
        <v>683</v>
      </c>
      <c r="B819" s="118" t="s">
        <v>684</v>
      </c>
      <c r="C819" s="118" t="s">
        <v>159</v>
      </c>
      <c r="D819" s="118" t="s">
        <v>160</v>
      </c>
      <c r="E819" s="118" t="s">
        <v>175</v>
      </c>
      <c r="F819" s="118" t="s">
        <v>285</v>
      </c>
      <c r="G819" s="118" t="s">
        <v>734</v>
      </c>
      <c r="H819" s="118" t="s">
        <v>742</v>
      </c>
      <c r="I819" s="118">
        <v>400</v>
      </c>
      <c r="J819" s="118">
        <v>320</v>
      </c>
      <c r="K819" s="118"/>
      <c r="L819" s="130"/>
    </row>
    <row r="820" spans="1:12" hidden="1">
      <c r="A820" s="118" t="s">
        <v>683</v>
      </c>
      <c r="B820" s="118" t="s">
        <v>684</v>
      </c>
      <c r="C820" s="118" t="s">
        <v>159</v>
      </c>
      <c r="D820" s="118" t="s">
        <v>160</v>
      </c>
      <c r="E820" s="118" t="s">
        <v>179</v>
      </c>
      <c r="F820" s="118" t="s">
        <v>285</v>
      </c>
      <c r="G820" s="118" t="s">
        <v>734</v>
      </c>
      <c r="H820" s="118" t="s">
        <v>742</v>
      </c>
      <c r="I820" s="118">
        <v>700</v>
      </c>
      <c r="J820" s="118">
        <v>560</v>
      </c>
      <c r="K820" s="118"/>
      <c r="L820" s="130"/>
    </row>
    <row r="821" spans="1:12" hidden="1">
      <c r="A821" s="118" t="s">
        <v>683</v>
      </c>
      <c r="B821" s="118" t="s">
        <v>684</v>
      </c>
      <c r="C821" s="118" t="s">
        <v>159</v>
      </c>
      <c r="D821" s="118" t="s">
        <v>160</v>
      </c>
      <c r="E821" s="118" t="s">
        <v>181</v>
      </c>
      <c r="F821" s="118" t="s">
        <v>285</v>
      </c>
      <c r="G821" s="118" t="s">
        <v>734</v>
      </c>
      <c r="H821" s="118" t="s">
        <v>742</v>
      </c>
      <c r="I821" s="118">
        <v>500</v>
      </c>
      <c r="J821" s="118">
        <v>400</v>
      </c>
      <c r="K821" s="118"/>
      <c r="L821" s="130"/>
    </row>
    <row r="822" spans="1:12" hidden="1">
      <c r="A822" s="118" t="s">
        <v>683</v>
      </c>
      <c r="B822" s="118" t="s">
        <v>684</v>
      </c>
      <c r="C822" s="118" t="s">
        <v>159</v>
      </c>
      <c r="D822" s="118" t="s">
        <v>160</v>
      </c>
      <c r="E822" s="118" t="s">
        <v>326</v>
      </c>
      <c r="F822" s="118" t="s">
        <v>285</v>
      </c>
      <c r="G822" s="118" t="s">
        <v>734</v>
      </c>
      <c r="H822" s="118" t="s">
        <v>742</v>
      </c>
      <c r="I822" s="118">
        <v>400</v>
      </c>
      <c r="J822" s="118">
        <v>320</v>
      </c>
      <c r="K822" s="118"/>
      <c r="L822" s="130"/>
    </row>
    <row r="823" spans="1:12" hidden="1">
      <c r="A823" s="118" t="s">
        <v>683</v>
      </c>
      <c r="B823" s="118" t="s">
        <v>684</v>
      </c>
      <c r="C823" s="118" t="s">
        <v>159</v>
      </c>
      <c r="D823" s="118" t="s">
        <v>160</v>
      </c>
      <c r="E823" s="118" t="s">
        <v>201</v>
      </c>
      <c r="F823" s="118" t="s">
        <v>285</v>
      </c>
      <c r="G823" s="118" t="s">
        <v>734</v>
      </c>
      <c r="H823" s="118" t="s">
        <v>742</v>
      </c>
      <c r="I823" s="118">
        <v>400</v>
      </c>
      <c r="J823" s="118">
        <v>320</v>
      </c>
      <c r="K823" s="118"/>
      <c r="L823" s="130"/>
    </row>
    <row r="824" spans="1:12" hidden="1">
      <c r="A824" s="118" t="s">
        <v>683</v>
      </c>
      <c r="B824" s="118" t="s">
        <v>684</v>
      </c>
      <c r="C824" s="118" t="s">
        <v>159</v>
      </c>
      <c r="D824" s="118" t="s">
        <v>160</v>
      </c>
      <c r="E824" s="118" t="s">
        <v>375</v>
      </c>
      <c r="F824" s="118" t="s">
        <v>285</v>
      </c>
      <c r="G824" s="118" t="s">
        <v>734</v>
      </c>
      <c r="H824" s="118" t="s">
        <v>742</v>
      </c>
      <c r="I824" s="118">
        <v>450</v>
      </c>
      <c r="J824" s="118">
        <v>360</v>
      </c>
      <c r="K824" s="118"/>
      <c r="L824" s="130"/>
    </row>
    <row r="825" spans="1:12" hidden="1">
      <c r="A825" s="118" t="s">
        <v>683</v>
      </c>
      <c r="B825" s="118" t="s">
        <v>684</v>
      </c>
      <c r="C825" s="118" t="s">
        <v>159</v>
      </c>
      <c r="D825" s="118" t="s">
        <v>160</v>
      </c>
      <c r="E825" s="118" t="s">
        <v>297</v>
      </c>
      <c r="F825" s="118" t="s">
        <v>285</v>
      </c>
      <c r="G825" s="118" t="s">
        <v>734</v>
      </c>
      <c r="H825" s="118" t="s">
        <v>742</v>
      </c>
      <c r="I825" s="118">
        <v>400</v>
      </c>
      <c r="J825" s="118">
        <v>320</v>
      </c>
      <c r="K825" s="118"/>
      <c r="L825" s="130"/>
    </row>
    <row r="826" spans="1:12" hidden="1">
      <c r="A826" s="118" t="s">
        <v>683</v>
      </c>
      <c r="B826" s="118" t="s">
        <v>684</v>
      </c>
      <c r="C826" s="118" t="s">
        <v>159</v>
      </c>
      <c r="D826" s="118" t="s">
        <v>165</v>
      </c>
      <c r="E826" s="118" t="s">
        <v>694</v>
      </c>
      <c r="F826" s="118" t="s">
        <v>285</v>
      </c>
      <c r="G826" s="118" t="s">
        <v>734</v>
      </c>
      <c r="H826" s="118" t="s">
        <v>742</v>
      </c>
      <c r="I826" s="118">
        <v>250</v>
      </c>
      <c r="J826" s="118">
        <v>200</v>
      </c>
      <c r="K826" s="118"/>
      <c r="L826" s="130"/>
    </row>
    <row r="827" spans="1:12" hidden="1">
      <c r="A827" s="118" t="s">
        <v>683</v>
      </c>
      <c r="B827" s="118" t="s">
        <v>684</v>
      </c>
      <c r="C827" s="118" t="s">
        <v>159</v>
      </c>
      <c r="D827" s="118" t="s">
        <v>165</v>
      </c>
      <c r="E827" s="118" t="s">
        <v>695</v>
      </c>
      <c r="F827" s="118" t="s">
        <v>285</v>
      </c>
      <c r="G827" s="118" t="s">
        <v>734</v>
      </c>
      <c r="H827" s="118" t="s">
        <v>742</v>
      </c>
      <c r="I827" s="118">
        <v>250</v>
      </c>
      <c r="J827" s="118">
        <v>200</v>
      </c>
      <c r="K827" s="118"/>
      <c r="L827" s="130"/>
    </row>
    <row r="828" spans="1:12" hidden="1">
      <c r="A828" s="118" t="s">
        <v>683</v>
      </c>
      <c r="B828" s="118" t="s">
        <v>684</v>
      </c>
      <c r="C828" s="118" t="s">
        <v>159</v>
      </c>
      <c r="D828" s="118" t="s">
        <v>160</v>
      </c>
      <c r="E828" s="118" t="s">
        <v>384</v>
      </c>
      <c r="F828" s="118" t="s">
        <v>285</v>
      </c>
      <c r="G828" s="118" t="s">
        <v>734</v>
      </c>
      <c r="H828" s="118" t="s">
        <v>742</v>
      </c>
      <c r="I828" s="118">
        <v>600</v>
      </c>
      <c r="J828" s="118">
        <v>480</v>
      </c>
      <c r="K828" s="118"/>
      <c r="L828" s="130"/>
    </row>
    <row r="829" spans="1:12" hidden="1">
      <c r="A829" s="118" t="s">
        <v>683</v>
      </c>
      <c r="B829" s="118" t="s">
        <v>684</v>
      </c>
      <c r="C829" s="118" t="s">
        <v>159</v>
      </c>
      <c r="D829" s="118" t="s">
        <v>160</v>
      </c>
      <c r="E829" s="118" t="s">
        <v>220</v>
      </c>
      <c r="F829" s="118" t="s">
        <v>285</v>
      </c>
      <c r="G829" s="118" t="s">
        <v>734</v>
      </c>
      <c r="H829" s="118" t="s">
        <v>742</v>
      </c>
      <c r="I829" s="118">
        <v>300</v>
      </c>
      <c r="J829" s="118">
        <v>240</v>
      </c>
      <c r="K829" s="118"/>
      <c r="L829" s="130"/>
    </row>
    <row r="830" spans="1:12" hidden="1">
      <c r="A830" s="118" t="s">
        <v>683</v>
      </c>
      <c r="B830" s="118" t="s">
        <v>684</v>
      </c>
      <c r="C830" s="118" t="s">
        <v>159</v>
      </c>
      <c r="D830" s="118" t="s">
        <v>160</v>
      </c>
      <c r="E830" s="118" t="s">
        <v>221</v>
      </c>
      <c r="F830" s="118" t="s">
        <v>285</v>
      </c>
      <c r="G830" s="118" t="s">
        <v>734</v>
      </c>
      <c r="H830" s="118" t="s">
        <v>742</v>
      </c>
      <c r="I830" s="118">
        <v>300</v>
      </c>
      <c r="J830" s="118">
        <v>240</v>
      </c>
      <c r="K830" s="118"/>
      <c r="L830" s="130"/>
    </row>
    <row r="831" spans="1:12" hidden="1">
      <c r="A831" s="118" t="s">
        <v>683</v>
      </c>
      <c r="B831" s="118" t="s">
        <v>684</v>
      </c>
      <c r="C831" s="118" t="s">
        <v>159</v>
      </c>
      <c r="D831" s="118" t="s">
        <v>160</v>
      </c>
      <c r="E831" s="118" t="s">
        <v>676</v>
      </c>
      <c r="F831" s="118" t="s">
        <v>285</v>
      </c>
      <c r="G831" s="118" t="s">
        <v>734</v>
      </c>
      <c r="H831" s="118" t="s">
        <v>742</v>
      </c>
      <c r="I831" s="118">
        <v>400</v>
      </c>
      <c r="J831" s="118">
        <v>320</v>
      </c>
      <c r="K831" s="118"/>
      <c r="L831" s="130"/>
    </row>
    <row r="832" spans="1:12" hidden="1">
      <c r="A832" s="118" t="s">
        <v>683</v>
      </c>
      <c r="B832" s="118" t="s">
        <v>684</v>
      </c>
      <c r="C832" s="118" t="s">
        <v>159</v>
      </c>
      <c r="D832" s="118" t="s">
        <v>160</v>
      </c>
      <c r="E832" s="118" t="s">
        <v>298</v>
      </c>
      <c r="F832" s="118" t="s">
        <v>285</v>
      </c>
      <c r="G832" s="118" t="s">
        <v>734</v>
      </c>
      <c r="H832" s="118" t="s">
        <v>742</v>
      </c>
      <c r="I832" s="118">
        <v>100</v>
      </c>
      <c r="J832" s="118">
        <v>80</v>
      </c>
      <c r="K832" s="118"/>
      <c r="L832" s="130"/>
    </row>
    <row r="833" spans="1:12" hidden="1">
      <c r="A833" s="118" t="s">
        <v>683</v>
      </c>
      <c r="B833" s="118" t="s">
        <v>684</v>
      </c>
      <c r="C833" s="118" t="s">
        <v>159</v>
      </c>
      <c r="D833" s="118" t="s">
        <v>160</v>
      </c>
      <c r="E833" s="118" t="s">
        <v>248</v>
      </c>
      <c r="F833" s="118" t="s">
        <v>285</v>
      </c>
      <c r="G833" s="118" t="s">
        <v>734</v>
      </c>
      <c r="H833" s="118" t="s">
        <v>742</v>
      </c>
      <c r="I833" s="118">
        <v>250</v>
      </c>
      <c r="J833" s="118">
        <v>200</v>
      </c>
      <c r="K833" s="118"/>
      <c r="L833" s="130"/>
    </row>
    <row r="834" spans="1:12" hidden="1">
      <c r="A834" s="118" t="s">
        <v>683</v>
      </c>
      <c r="B834" s="118" t="s">
        <v>684</v>
      </c>
      <c r="C834" s="118" t="s">
        <v>159</v>
      </c>
      <c r="D834" s="118" t="s">
        <v>160</v>
      </c>
      <c r="E834" s="118" t="s">
        <v>253</v>
      </c>
      <c r="F834" s="118" t="s">
        <v>285</v>
      </c>
      <c r="G834" s="118" t="s">
        <v>734</v>
      </c>
      <c r="H834" s="118" t="s">
        <v>742</v>
      </c>
      <c r="I834" s="118">
        <v>400</v>
      </c>
      <c r="J834" s="118">
        <v>320</v>
      </c>
      <c r="K834" s="118"/>
      <c r="L834" s="130"/>
    </row>
    <row r="835" spans="1:12" hidden="1">
      <c r="A835" s="118" t="s">
        <v>683</v>
      </c>
      <c r="B835" s="118" t="s">
        <v>684</v>
      </c>
      <c r="C835" s="118" t="s">
        <v>159</v>
      </c>
      <c r="D835" s="118" t="s">
        <v>160</v>
      </c>
      <c r="E835" s="118" t="s">
        <v>261</v>
      </c>
      <c r="F835" s="118" t="s">
        <v>285</v>
      </c>
      <c r="G835" s="118" t="s">
        <v>734</v>
      </c>
      <c r="H835" s="118" t="s">
        <v>742</v>
      </c>
      <c r="I835" s="118">
        <v>400</v>
      </c>
      <c r="J835" s="118">
        <v>320</v>
      </c>
      <c r="K835" s="118"/>
      <c r="L835" s="130"/>
    </row>
    <row r="836" spans="1:12" hidden="1">
      <c r="A836" s="118" t="s">
        <v>683</v>
      </c>
      <c r="B836" s="118" t="s">
        <v>684</v>
      </c>
      <c r="C836" s="118" t="s">
        <v>159</v>
      </c>
      <c r="D836" s="118" t="s">
        <v>160</v>
      </c>
      <c r="E836" s="118" t="s">
        <v>262</v>
      </c>
      <c r="F836" s="118" t="s">
        <v>285</v>
      </c>
      <c r="G836" s="118" t="s">
        <v>734</v>
      </c>
      <c r="H836" s="118" t="s">
        <v>742</v>
      </c>
      <c r="I836" s="118">
        <v>350</v>
      </c>
      <c r="J836" s="118">
        <v>280</v>
      </c>
      <c r="K836" s="118"/>
      <c r="L836" s="130"/>
    </row>
    <row r="837" spans="1:12" hidden="1">
      <c r="A837" s="118" t="s">
        <v>683</v>
      </c>
      <c r="B837" s="118" t="s">
        <v>684</v>
      </c>
      <c r="C837" s="118" t="s">
        <v>159</v>
      </c>
      <c r="D837" s="118" t="s">
        <v>160</v>
      </c>
      <c r="E837" s="118" t="s">
        <v>263</v>
      </c>
      <c r="F837" s="118" t="s">
        <v>285</v>
      </c>
      <c r="G837" s="118" t="s">
        <v>734</v>
      </c>
      <c r="H837" s="118" t="s">
        <v>742</v>
      </c>
      <c r="I837" s="118">
        <v>350</v>
      </c>
      <c r="J837" s="118">
        <v>280</v>
      </c>
      <c r="K837" s="118"/>
      <c r="L837" s="130"/>
    </row>
    <row r="838" spans="1:12" hidden="1">
      <c r="A838" s="118" t="s">
        <v>683</v>
      </c>
      <c r="B838" s="118" t="s">
        <v>684</v>
      </c>
      <c r="C838" s="118" t="s">
        <v>159</v>
      </c>
      <c r="D838" s="118" t="s">
        <v>160</v>
      </c>
      <c r="E838" s="118" t="s">
        <v>366</v>
      </c>
      <c r="F838" s="118" t="s">
        <v>285</v>
      </c>
      <c r="G838" s="118" t="s">
        <v>734</v>
      </c>
      <c r="H838" s="118" t="s">
        <v>742</v>
      </c>
      <c r="I838" s="118">
        <v>100</v>
      </c>
      <c r="J838" s="118">
        <v>80</v>
      </c>
      <c r="K838" s="118"/>
      <c r="L838" s="130"/>
    </row>
    <row r="839" spans="1:12" hidden="1">
      <c r="A839" s="118" t="s">
        <v>683</v>
      </c>
      <c r="B839" s="118" t="s">
        <v>684</v>
      </c>
      <c r="C839" s="118" t="s">
        <v>159</v>
      </c>
      <c r="D839" s="118" t="s">
        <v>160</v>
      </c>
      <c r="E839" s="118" t="s">
        <v>308</v>
      </c>
      <c r="F839" s="118" t="s">
        <v>285</v>
      </c>
      <c r="G839" s="118" t="s">
        <v>734</v>
      </c>
      <c r="H839" s="118" t="s">
        <v>742</v>
      </c>
      <c r="I839" s="118">
        <v>300</v>
      </c>
      <c r="J839" s="118">
        <v>240</v>
      </c>
      <c r="K839" s="118"/>
      <c r="L839" s="130"/>
    </row>
    <row r="840" spans="1:12" hidden="1">
      <c r="A840" s="118" t="s">
        <v>683</v>
      </c>
      <c r="B840" s="118" t="s">
        <v>684</v>
      </c>
      <c r="C840" s="118" t="s">
        <v>159</v>
      </c>
      <c r="D840" s="118" t="s">
        <v>160</v>
      </c>
      <c r="E840" s="118" t="s">
        <v>271</v>
      </c>
      <c r="F840" s="118" t="s">
        <v>285</v>
      </c>
      <c r="G840" s="118" t="s">
        <v>734</v>
      </c>
      <c r="H840" s="118" t="s">
        <v>742</v>
      </c>
      <c r="I840" s="118">
        <v>600</v>
      </c>
      <c r="J840" s="118">
        <v>480</v>
      </c>
      <c r="K840" s="118"/>
      <c r="L840" s="130"/>
    </row>
    <row r="841" spans="1:12" hidden="1">
      <c r="A841" s="118" t="s">
        <v>683</v>
      </c>
      <c r="B841" s="118" t="s">
        <v>684</v>
      </c>
      <c r="C841" s="118" t="s">
        <v>159</v>
      </c>
      <c r="D841" s="118" t="s">
        <v>160</v>
      </c>
      <c r="E841" s="118" t="s">
        <v>272</v>
      </c>
      <c r="F841" s="118" t="s">
        <v>285</v>
      </c>
      <c r="G841" s="118" t="s">
        <v>734</v>
      </c>
      <c r="H841" s="118" t="s">
        <v>742</v>
      </c>
      <c r="I841" s="118">
        <v>500</v>
      </c>
      <c r="J841" s="118">
        <v>400</v>
      </c>
      <c r="K841" s="118"/>
      <c r="L841" s="130"/>
    </row>
    <row r="842" spans="1:12" hidden="1">
      <c r="A842" s="118" t="s">
        <v>683</v>
      </c>
      <c r="B842" s="118" t="s">
        <v>684</v>
      </c>
      <c r="C842" s="118" t="s">
        <v>159</v>
      </c>
      <c r="D842" s="118" t="s">
        <v>160</v>
      </c>
      <c r="E842" s="118" t="s">
        <v>273</v>
      </c>
      <c r="F842" s="118" t="s">
        <v>285</v>
      </c>
      <c r="G842" s="118" t="s">
        <v>734</v>
      </c>
      <c r="H842" s="118" t="s">
        <v>742</v>
      </c>
      <c r="I842" s="118">
        <v>300</v>
      </c>
      <c r="J842" s="118">
        <v>240</v>
      </c>
      <c r="K842" s="118"/>
      <c r="L842" s="130"/>
    </row>
    <row r="843" spans="1:12" hidden="1">
      <c r="A843" s="118" t="s">
        <v>683</v>
      </c>
      <c r="B843" s="118" t="s">
        <v>684</v>
      </c>
      <c r="C843" s="118" t="s">
        <v>159</v>
      </c>
      <c r="D843" s="118" t="s">
        <v>160</v>
      </c>
      <c r="E843" s="118" t="s">
        <v>276</v>
      </c>
      <c r="F843" s="118" t="s">
        <v>285</v>
      </c>
      <c r="G843" s="118" t="s">
        <v>734</v>
      </c>
      <c r="H843" s="118" t="s">
        <v>742</v>
      </c>
      <c r="I843" s="118">
        <v>100</v>
      </c>
      <c r="J843" s="118">
        <v>80</v>
      </c>
      <c r="K843" s="118"/>
      <c r="L843" s="130"/>
    </row>
    <row r="844" spans="1:12" hidden="1">
      <c r="A844" s="118" t="s">
        <v>683</v>
      </c>
      <c r="B844" s="118" t="s">
        <v>684</v>
      </c>
      <c r="C844" s="118" t="s">
        <v>159</v>
      </c>
      <c r="D844" s="118" t="s">
        <v>160</v>
      </c>
      <c r="E844" s="118" t="s">
        <v>277</v>
      </c>
      <c r="F844" s="118" t="s">
        <v>285</v>
      </c>
      <c r="G844" s="118" t="s">
        <v>734</v>
      </c>
      <c r="H844" s="118" t="s">
        <v>742</v>
      </c>
      <c r="I844" s="118">
        <v>300</v>
      </c>
      <c r="J844" s="118">
        <v>240</v>
      </c>
      <c r="K844" s="118"/>
      <c r="L844" s="130"/>
    </row>
    <row r="845" spans="1:12" hidden="1">
      <c r="A845" s="118" t="s">
        <v>683</v>
      </c>
      <c r="B845" s="118" t="s">
        <v>684</v>
      </c>
      <c r="C845" s="118" t="s">
        <v>159</v>
      </c>
      <c r="D845" s="118" t="s">
        <v>160</v>
      </c>
      <c r="E845" s="118" t="s">
        <v>168</v>
      </c>
      <c r="F845" s="118" t="s">
        <v>330</v>
      </c>
      <c r="G845" s="118" t="s">
        <v>734</v>
      </c>
      <c r="H845" s="118" t="s">
        <v>742</v>
      </c>
      <c r="I845" s="118">
        <v>200</v>
      </c>
      <c r="J845" s="118">
        <v>160</v>
      </c>
      <c r="K845" s="118"/>
      <c r="L845" s="130"/>
    </row>
    <row r="846" spans="1:12" hidden="1">
      <c r="A846" s="118" t="s">
        <v>683</v>
      </c>
      <c r="B846" s="118" t="s">
        <v>684</v>
      </c>
      <c r="C846" s="118" t="s">
        <v>159</v>
      </c>
      <c r="D846" s="118" t="s">
        <v>160</v>
      </c>
      <c r="E846" s="118" t="s">
        <v>168</v>
      </c>
      <c r="F846" s="118" t="s">
        <v>330</v>
      </c>
      <c r="G846" s="118" t="s">
        <v>734</v>
      </c>
      <c r="H846" s="118" t="s">
        <v>743</v>
      </c>
      <c r="I846" s="118">
        <v>200</v>
      </c>
      <c r="J846" s="118">
        <v>160</v>
      </c>
      <c r="K846" s="118"/>
      <c r="L846" s="130"/>
    </row>
    <row r="847" spans="1:12" hidden="1">
      <c r="A847" s="118" t="s">
        <v>683</v>
      </c>
      <c r="B847" s="118" t="s">
        <v>684</v>
      </c>
      <c r="C847" s="118" t="s">
        <v>159</v>
      </c>
      <c r="D847" s="118" t="s">
        <v>160</v>
      </c>
      <c r="E847" s="118" t="s">
        <v>578</v>
      </c>
      <c r="F847" s="118" t="s">
        <v>330</v>
      </c>
      <c r="G847" s="118" t="s">
        <v>734</v>
      </c>
      <c r="H847" s="118" t="s">
        <v>742</v>
      </c>
      <c r="I847" s="118">
        <v>400</v>
      </c>
      <c r="J847" s="118">
        <v>320</v>
      </c>
      <c r="K847" s="118"/>
      <c r="L847" s="130"/>
    </row>
    <row r="848" spans="1:12" hidden="1">
      <c r="A848" s="118" t="s">
        <v>683</v>
      </c>
      <c r="B848" s="118" t="s">
        <v>684</v>
      </c>
      <c r="C848" s="118" t="s">
        <v>159</v>
      </c>
      <c r="D848" s="118" t="s">
        <v>160</v>
      </c>
      <c r="E848" s="118" t="s">
        <v>578</v>
      </c>
      <c r="F848" s="118" t="s">
        <v>330</v>
      </c>
      <c r="G848" s="118" t="s">
        <v>734</v>
      </c>
      <c r="H848" s="118" t="s">
        <v>743</v>
      </c>
      <c r="I848" s="118">
        <v>400</v>
      </c>
      <c r="J848" s="118">
        <v>320</v>
      </c>
      <c r="K848" s="118"/>
      <c r="L848" s="130"/>
    </row>
    <row r="849" spans="1:12" hidden="1">
      <c r="A849" s="118" t="s">
        <v>683</v>
      </c>
      <c r="B849" s="118" t="s">
        <v>684</v>
      </c>
      <c r="C849" s="118" t="s">
        <v>159</v>
      </c>
      <c r="D849" s="118" t="s">
        <v>160</v>
      </c>
      <c r="E849" s="118" t="s">
        <v>329</v>
      </c>
      <c r="F849" s="118" t="s">
        <v>330</v>
      </c>
      <c r="G849" s="118" t="s">
        <v>734</v>
      </c>
      <c r="H849" s="118" t="s">
        <v>742</v>
      </c>
      <c r="I849" s="118">
        <v>200</v>
      </c>
      <c r="J849" s="118">
        <v>160</v>
      </c>
      <c r="K849" s="118"/>
      <c r="L849" s="130"/>
    </row>
    <row r="850" spans="1:12" hidden="1">
      <c r="A850" s="118" t="s">
        <v>683</v>
      </c>
      <c r="B850" s="118" t="s">
        <v>684</v>
      </c>
      <c r="C850" s="118" t="s">
        <v>159</v>
      </c>
      <c r="D850" s="118" t="s">
        <v>160</v>
      </c>
      <c r="E850" s="118" t="s">
        <v>329</v>
      </c>
      <c r="F850" s="118" t="s">
        <v>330</v>
      </c>
      <c r="G850" s="118" t="s">
        <v>734</v>
      </c>
      <c r="H850" s="118" t="s">
        <v>743</v>
      </c>
      <c r="I850" s="118">
        <v>200</v>
      </c>
      <c r="J850" s="118">
        <v>160</v>
      </c>
      <c r="K850" s="118"/>
      <c r="L850" s="130"/>
    </row>
    <row r="851" spans="1:12" hidden="1">
      <c r="A851" s="118" t="s">
        <v>683</v>
      </c>
      <c r="B851" s="118" t="s">
        <v>684</v>
      </c>
      <c r="C851" s="118" t="s">
        <v>159</v>
      </c>
      <c r="D851" s="118" t="s">
        <v>160</v>
      </c>
      <c r="E851" s="118" t="s">
        <v>354</v>
      </c>
      <c r="F851" s="118" t="s">
        <v>330</v>
      </c>
      <c r="G851" s="118" t="s">
        <v>734</v>
      </c>
      <c r="H851" s="118" t="s">
        <v>742</v>
      </c>
      <c r="I851" s="118">
        <v>300</v>
      </c>
      <c r="J851" s="118">
        <v>240</v>
      </c>
      <c r="K851" s="118"/>
      <c r="L851" s="130"/>
    </row>
    <row r="852" spans="1:12" hidden="1">
      <c r="A852" s="118" t="s">
        <v>683</v>
      </c>
      <c r="B852" s="118" t="s">
        <v>684</v>
      </c>
      <c r="C852" s="118" t="s">
        <v>159</v>
      </c>
      <c r="D852" s="118" t="s">
        <v>160</v>
      </c>
      <c r="E852" s="118" t="s">
        <v>354</v>
      </c>
      <c r="F852" s="118" t="s">
        <v>330</v>
      </c>
      <c r="G852" s="118" t="s">
        <v>734</v>
      </c>
      <c r="H852" s="118" t="s">
        <v>743</v>
      </c>
      <c r="I852" s="118">
        <v>300</v>
      </c>
      <c r="J852" s="118">
        <v>240</v>
      </c>
      <c r="K852" s="118"/>
      <c r="L852" s="130"/>
    </row>
    <row r="853" spans="1:12" hidden="1">
      <c r="A853" s="118" t="s">
        <v>683</v>
      </c>
      <c r="B853" s="118" t="s">
        <v>684</v>
      </c>
      <c r="C853" s="118" t="s">
        <v>159</v>
      </c>
      <c r="D853" s="118" t="s">
        <v>160</v>
      </c>
      <c r="E853" s="118" t="s">
        <v>193</v>
      </c>
      <c r="F853" s="118" t="s">
        <v>330</v>
      </c>
      <c r="G853" s="118" t="s">
        <v>734</v>
      </c>
      <c r="H853" s="118" t="s">
        <v>742</v>
      </c>
      <c r="I853" s="118">
        <v>500</v>
      </c>
      <c r="J853" s="118">
        <v>400</v>
      </c>
      <c r="K853" s="118"/>
      <c r="L853" s="130"/>
    </row>
    <row r="854" spans="1:12" hidden="1">
      <c r="A854" s="118" t="s">
        <v>683</v>
      </c>
      <c r="B854" s="118" t="s">
        <v>684</v>
      </c>
      <c r="C854" s="118" t="s">
        <v>159</v>
      </c>
      <c r="D854" s="118" t="s">
        <v>160</v>
      </c>
      <c r="E854" s="118" t="s">
        <v>193</v>
      </c>
      <c r="F854" s="118" t="s">
        <v>330</v>
      </c>
      <c r="G854" s="118" t="s">
        <v>734</v>
      </c>
      <c r="H854" s="118" t="s">
        <v>743</v>
      </c>
      <c r="I854" s="118">
        <v>500</v>
      </c>
      <c r="J854" s="118">
        <v>400</v>
      </c>
      <c r="K854" s="118"/>
      <c r="L854" s="130"/>
    </row>
    <row r="855" spans="1:12" hidden="1">
      <c r="A855" s="118" t="s">
        <v>683</v>
      </c>
      <c r="B855" s="118" t="s">
        <v>684</v>
      </c>
      <c r="C855" s="118" t="s">
        <v>159</v>
      </c>
      <c r="D855" s="118" t="s">
        <v>160</v>
      </c>
      <c r="E855" s="118" t="s">
        <v>369</v>
      </c>
      <c r="F855" s="118" t="s">
        <v>330</v>
      </c>
      <c r="G855" s="118" t="s">
        <v>734</v>
      </c>
      <c r="H855" s="118" t="s">
        <v>742</v>
      </c>
      <c r="I855" s="118">
        <v>100</v>
      </c>
      <c r="J855" s="118">
        <v>80</v>
      </c>
      <c r="K855" s="118"/>
      <c r="L855" s="130"/>
    </row>
    <row r="856" spans="1:12" hidden="1">
      <c r="A856" s="118" t="s">
        <v>683</v>
      </c>
      <c r="B856" s="118" t="s">
        <v>684</v>
      </c>
      <c r="C856" s="118" t="s">
        <v>159</v>
      </c>
      <c r="D856" s="118" t="s">
        <v>160</v>
      </c>
      <c r="E856" s="118" t="s">
        <v>196</v>
      </c>
      <c r="F856" s="118" t="s">
        <v>330</v>
      </c>
      <c r="G856" s="118" t="s">
        <v>734</v>
      </c>
      <c r="H856" s="118" t="s">
        <v>742</v>
      </c>
      <c r="I856" s="118">
        <v>200</v>
      </c>
      <c r="J856" s="118">
        <v>160</v>
      </c>
      <c r="K856" s="118"/>
      <c r="L856" s="130"/>
    </row>
    <row r="857" spans="1:12" hidden="1">
      <c r="A857" s="118" t="s">
        <v>683</v>
      </c>
      <c r="B857" s="118" t="s">
        <v>684</v>
      </c>
      <c r="C857" s="118" t="s">
        <v>159</v>
      </c>
      <c r="D857" s="118" t="s">
        <v>160</v>
      </c>
      <c r="E857" s="118" t="s">
        <v>196</v>
      </c>
      <c r="F857" s="118" t="s">
        <v>330</v>
      </c>
      <c r="G857" s="118" t="s">
        <v>734</v>
      </c>
      <c r="H857" s="118" t="s">
        <v>743</v>
      </c>
      <c r="I857" s="118">
        <v>100</v>
      </c>
      <c r="J857" s="118">
        <v>80</v>
      </c>
      <c r="K857" s="118"/>
      <c r="L857" s="130"/>
    </row>
    <row r="858" spans="1:12" hidden="1">
      <c r="A858" s="118" t="s">
        <v>683</v>
      </c>
      <c r="B858" s="118" t="s">
        <v>684</v>
      </c>
      <c r="C858" s="118" t="s">
        <v>159</v>
      </c>
      <c r="D858" s="118" t="s">
        <v>160</v>
      </c>
      <c r="E858" s="118" t="s">
        <v>199</v>
      </c>
      <c r="F858" s="118" t="s">
        <v>330</v>
      </c>
      <c r="G858" s="118" t="s">
        <v>734</v>
      </c>
      <c r="H858" s="118" t="s">
        <v>742</v>
      </c>
      <c r="I858" s="118">
        <v>200</v>
      </c>
      <c r="J858" s="118">
        <v>160</v>
      </c>
      <c r="K858" s="118"/>
      <c r="L858" s="130"/>
    </row>
    <row r="859" spans="1:12" hidden="1">
      <c r="A859" s="118" t="s">
        <v>683</v>
      </c>
      <c r="B859" s="118" t="s">
        <v>684</v>
      </c>
      <c r="C859" s="118" t="s">
        <v>159</v>
      </c>
      <c r="D859" s="118" t="s">
        <v>160</v>
      </c>
      <c r="E859" s="118" t="s">
        <v>199</v>
      </c>
      <c r="F859" s="118" t="s">
        <v>330</v>
      </c>
      <c r="G859" s="118" t="s">
        <v>734</v>
      </c>
      <c r="H859" s="118" t="s">
        <v>743</v>
      </c>
      <c r="I859" s="118">
        <v>200</v>
      </c>
      <c r="J859" s="118">
        <v>160</v>
      </c>
      <c r="K859" s="118"/>
      <c r="L859" s="130"/>
    </row>
    <row r="860" spans="1:12" hidden="1">
      <c r="A860" s="118" t="s">
        <v>683</v>
      </c>
      <c r="B860" s="118" t="s">
        <v>684</v>
      </c>
      <c r="C860" s="118" t="s">
        <v>159</v>
      </c>
      <c r="D860" s="118" t="s">
        <v>160</v>
      </c>
      <c r="E860" s="118" t="s">
        <v>375</v>
      </c>
      <c r="F860" s="118" t="s">
        <v>330</v>
      </c>
      <c r="G860" s="118" t="s">
        <v>734</v>
      </c>
      <c r="H860" s="118" t="s">
        <v>742</v>
      </c>
      <c r="I860" s="118">
        <v>200</v>
      </c>
      <c r="J860" s="118">
        <v>160</v>
      </c>
      <c r="K860" s="118"/>
      <c r="L860" s="130"/>
    </row>
    <row r="861" spans="1:12" hidden="1">
      <c r="A861" s="118" t="s">
        <v>683</v>
      </c>
      <c r="B861" s="118" t="s">
        <v>684</v>
      </c>
      <c r="C861" s="118" t="s">
        <v>159</v>
      </c>
      <c r="D861" s="118" t="s">
        <v>160</v>
      </c>
      <c r="E861" s="118" t="s">
        <v>375</v>
      </c>
      <c r="F861" s="118" t="s">
        <v>330</v>
      </c>
      <c r="G861" s="118" t="s">
        <v>734</v>
      </c>
      <c r="H861" s="118" t="s">
        <v>743</v>
      </c>
      <c r="I861" s="118">
        <v>200</v>
      </c>
      <c r="J861" s="118">
        <v>160</v>
      </c>
      <c r="K861" s="118"/>
      <c r="L861" s="130"/>
    </row>
    <row r="862" spans="1:12" hidden="1">
      <c r="A862" s="118" t="s">
        <v>683</v>
      </c>
      <c r="B862" s="118" t="s">
        <v>684</v>
      </c>
      <c r="C862" s="118" t="s">
        <v>159</v>
      </c>
      <c r="D862" s="118" t="s">
        <v>160</v>
      </c>
      <c r="E862" s="118" t="s">
        <v>210</v>
      </c>
      <c r="F862" s="118" t="s">
        <v>330</v>
      </c>
      <c r="G862" s="118" t="s">
        <v>734</v>
      </c>
      <c r="H862" s="118" t="s">
        <v>742</v>
      </c>
      <c r="I862" s="118">
        <v>200</v>
      </c>
      <c r="J862" s="118">
        <v>160</v>
      </c>
      <c r="K862" s="118"/>
      <c r="L862" s="130"/>
    </row>
    <row r="863" spans="1:12" hidden="1">
      <c r="A863" s="118" t="s">
        <v>683</v>
      </c>
      <c r="B863" s="118" t="s">
        <v>684</v>
      </c>
      <c r="C863" s="118" t="s">
        <v>159</v>
      </c>
      <c r="D863" s="118" t="s">
        <v>160</v>
      </c>
      <c r="E863" s="118" t="s">
        <v>210</v>
      </c>
      <c r="F863" s="118" t="s">
        <v>330</v>
      </c>
      <c r="G863" s="118" t="s">
        <v>734</v>
      </c>
      <c r="H863" s="118" t="s">
        <v>743</v>
      </c>
      <c r="I863" s="118">
        <v>200</v>
      </c>
      <c r="J863" s="118">
        <v>160</v>
      </c>
      <c r="K863" s="118"/>
      <c r="L863" s="130"/>
    </row>
    <row r="864" spans="1:12" hidden="1">
      <c r="A864" s="118" t="s">
        <v>683</v>
      </c>
      <c r="B864" s="118" t="s">
        <v>684</v>
      </c>
      <c r="C864" s="118" t="s">
        <v>159</v>
      </c>
      <c r="D864" s="118" t="s">
        <v>160</v>
      </c>
      <c r="E864" s="118" t="s">
        <v>339</v>
      </c>
      <c r="F864" s="118" t="s">
        <v>330</v>
      </c>
      <c r="G864" s="118" t="s">
        <v>734</v>
      </c>
      <c r="H864" s="118" t="s">
        <v>742</v>
      </c>
      <c r="I864" s="118">
        <v>200</v>
      </c>
      <c r="J864" s="118">
        <v>160</v>
      </c>
      <c r="K864" s="118"/>
      <c r="L864" s="130"/>
    </row>
    <row r="865" spans="1:12" hidden="1">
      <c r="A865" s="118" t="s">
        <v>683</v>
      </c>
      <c r="B865" s="118" t="s">
        <v>684</v>
      </c>
      <c r="C865" s="118" t="s">
        <v>159</v>
      </c>
      <c r="D865" s="118" t="s">
        <v>160</v>
      </c>
      <c r="E865" s="118" t="s">
        <v>339</v>
      </c>
      <c r="F865" s="118" t="s">
        <v>330</v>
      </c>
      <c r="G865" s="118" t="s">
        <v>734</v>
      </c>
      <c r="H865" s="118" t="s">
        <v>743</v>
      </c>
      <c r="I865" s="118">
        <v>200</v>
      </c>
      <c r="J865" s="118">
        <v>160</v>
      </c>
      <c r="K865" s="118"/>
      <c r="L865" s="130"/>
    </row>
    <row r="866" spans="1:12" hidden="1">
      <c r="A866" s="118" t="s">
        <v>683</v>
      </c>
      <c r="B866" s="118" t="s">
        <v>684</v>
      </c>
      <c r="C866" s="118" t="s">
        <v>159</v>
      </c>
      <c r="D866" s="118" t="s">
        <v>160</v>
      </c>
      <c r="E866" s="118" t="s">
        <v>340</v>
      </c>
      <c r="F866" s="118" t="s">
        <v>330</v>
      </c>
      <c r="G866" s="118" t="s">
        <v>734</v>
      </c>
      <c r="H866" s="118" t="s">
        <v>742</v>
      </c>
      <c r="I866" s="118">
        <v>350</v>
      </c>
      <c r="J866" s="118">
        <v>280</v>
      </c>
      <c r="K866" s="118"/>
      <c r="L866" s="130"/>
    </row>
    <row r="867" spans="1:12" hidden="1">
      <c r="A867" s="118" t="s">
        <v>683</v>
      </c>
      <c r="B867" s="118" t="s">
        <v>684</v>
      </c>
      <c r="C867" s="118" t="s">
        <v>159</v>
      </c>
      <c r="D867" s="118" t="s">
        <v>160</v>
      </c>
      <c r="E867" s="118" t="s">
        <v>340</v>
      </c>
      <c r="F867" s="118" t="s">
        <v>330</v>
      </c>
      <c r="G867" s="118" t="s">
        <v>734</v>
      </c>
      <c r="H867" s="118" t="s">
        <v>743</v>
      </c>
      <c r="I867" s="118">
        <v>350</v>
      </c>
      <c r="J867" s="118">
        <v>280</v>
      </c>
      <c r="K867" s="118"/>
      <c r="L867" s="130"/>
    </row>
    <row r="868" spans="1:12" hidden="1">
      <c r="A868" s="118" t="s">
        <v>683</v>
      </c>
      <c r="B868" s="118" t="s">
        <v>684</v>
      </c>
      <c r="C868" s="118" t="s">
        <v>159</v>
      </c>
      <c r="D868" s="118" t="s">
        <v>160</v>
      </c>
      <c r="E868" s="118" t="s">
        <v>232</v>
      </c>
      <c r="F868" s="118" t="s">
        <v>330</v>
      </c>
      <c r="G868" s="118" t="s">
        <v>734</v>
      </c>
      <c r="H868" s="118" t="s">
        <v>742</v>
      </c>
      <c r="I868" s="118">
        <v>200</v>
      </c>
      <c r="J868" s="118">
        <v>160</v>
      </c>
      <c r="K868" s="118"/>
      <c r="L868" s="130"/>
    </row>
    <row r="869" spans="1:12" hidden="1">
      <c r="A869" s="118" t="s">
        <v>683</v>
      </c>
      <c r="B869" s="118" t="s">
        <v>684</v>
      </c>
      <c r="C869" s="118" t="s">
        <v>159</v>
      </c>
      <c r="D869" s="118" t="s">
        <v>160</v>
      </c>
      <c r="E869" s="118" t="s">
        <v>232</v>
      </c>
      <c r="F869" s="118" t="s">
        <v>330</v>
      </c>
      <c r="G869" s="118" t="s">
        <v>734</v>
      </c>
      <c r="H869" s="118" t="s">
        <v>743</v>
      </c>
      <c r="I869" s="118">
        <v>200</v>
      </c>
      <c r="J869" s="118">
        <v>160</v>
      </c>
      <c r="K869" s="118"/>
      <c r="L869" s="130"/>
    </row>
    <row r="870" spans="1:12" hidden="1">
      <c r="A870" s="118" t="s">
        <v>683</v>
      </c>
      <c r="B870" s="118" t="s">
        <v>684</v>
      </c>
      <c r="C870" s="118" t="s">
        <v>159</v>
      </c>
      <c r="D870" s="118" t="s">
        <v>160</v>
      </c>
      <c r="E870" s="118" t="s">
        <v>237</v>
      </c>
      <c r="F870" s="118" t="s">
        <v>330</v>
      </c>
      <c r="G870" s="118" t="s">
        <v>734</v>
      </c>
      <c r="H870" s="118" t="s">
        <v>742</v>
      </c>
      <c r="I870" s="118">
        <v>200</v>
      </c>
      <c r="J870" s="118">
        <v>160</v>
      </c>
      <c r="K870" s="118"/>
      <c r="L870" s="130"/>
    </row>
    <row r="871" spans="1:12" hidden="1">
      <c r="A871" s="118" t="s">
        <v>683</v>
      </c>
      <c r="B871" s="118" t="s">
        <v>684</v>
      </c>
      <c r="C871" s="118" t="s">
        <v>159</v>
      </c>
      <c r="D871" s="118" t="s">
        <v>160</v>
      </c>
      <c r="E871" s="118" t="s">
        <v>237</v>
      </c>
      <c r="F871" s="118" t="s">
        <v>330</v>
      </c>
      <c r="G871" s="118" t="s">
        <v>734</v>
      </c>
      <c r="H871" s="118" t="s">
        <v>743</v>
      </c>
      <c r="I871" s="118">
        <v>200</v>
      </c>
      <c r="J871" s="118">
        <v>160</v>
      </c>
      <c r="K871" s="118"/>
      <c r="L871" s="130"/>
    </row>
    <row r="872" spans="1:12" hidden="1">
      <c r="A872" s="118" t="s">
        <v>683</v>
      </c>
      <c r="B872" s="118" t="s">
        <v>684</v>
      </c>
      <c r="C872" s="118" t="s">
        <v>159</v>
      </c>
      <c r="D872" s="118" t="s">
        <v>160</v>
      </c>
      <c r="E872" s="118" t="s">
        <v>236</v>
      </c>
      <c r="F872" s="118" t="s">
        <v>330</v>
      </c>
      <c r="G872" s="118" t="s">
        <v>734</v>
      </c>
      <c r="H872" s="118" t="s">
        <v>742</v>
      </c>
      <c r="I872" s="118">
        <v>200</v>
      </c>
      <c r="J872" s="118">
        <v>160</v>
      </c>
      <c r="K872" s="118"/>
      <c r="L872" s="130"/>
    </row>
    <row r="873" spans="1:12" hidden="1">
      <c r="A873" s="118" t="s">
        <v>683</v>
      </c>
      <c r="B873" s="118" t="s">
        <v>684</v>
      </c>
      <c r="C873" s="118" t="s">
        <v>159</v>
      </c>
      <c r="D873" s="118" t="s">
        <v>160</v>
      </c>
      <c r="E873" s="118" t="s">
        <v>236</v>
      </c>
      <c r="F873" s="118" t="s">
        <v>330</v>
      </c>
      <c r="G873" s="118" t="s">
        <v>734</v>
      </c>
      <c r="H873" s="118" t="s">
        <v>743</v>
      </c>
      <c r="I873" s="118">
        <v>200</v>
      </c>
      <c r="J873" s="118">
        <v>160</v>
      </c>
      <c r="K873" s="118"/>
      <c r="L873" s="130"/>
    </row>
    <row r="874" spans="1:12" hidden="1">
      <c r="A874" s="118" t="s">
        <v>683</v>
      </c>
      <c r="B874" s="118" t="s">
        <v>684</v>
      </c>
      <c r="C874" s="118" t="s">
        <v>159</v>
      </c>
      <c r="D874" s="118" t="s">
        <v>160</v>
      </c>
      <c r="E874" s="118" t="s">
        <v>239</v>
      </c>
      <c r="F874" s="118" t="s">
        <v>330</v>
      </c>
      <c r="G874" s="118" t="s">
        <v>734</v>
      </c>
      <c r="H874" s="118" t="s">
        <v>742</v>
      </c>
      <c r="I874" s="118">
        <v>400</v>
      </c>
      <c r="J874" s="118">
        <v>320</v>
      </c>
      <c r="K874" s="118"/>
      <c r="L874" s="130"/>
    </row>
    <row r="875" spans="1:12" hidden="1">
      <c r="A875" s="118" t="s">
        <v>683</v>
      </c>
      <c r="B875" s="118" t="s">
        <v>684</v>
      </c>
      <c r="C875" s="118" t="s">
        <v>159</v>
      </c>
      <c r="D875" s="118" t="s">
        <v>160</v>
      </c>
      <c r="E875" s="118" t="s">
        <v>239</v>
      </c>
      <c r="F875" s="118" t="s">
        <v>330</v>
      </c>
      <c r="G875" s="118" t="s">
        <v>734</v>
      </c>
      <c r="H875" s="118" t="s">
        <v>743</v>
      </c>
      <c r="I875" s="118">
        <v>400</v>
      </c>
      <c r="J875" s="118">
        <v>320</v>
      </c>
      <c r="K875" s="118"/>
      <c r="L875" s="130"/>
    </row>
    <row r="876" spans="1:12" hidden="1">
      <c r="A876" s="118" t="s">
        <v>683</v>
      </c>
      <c r="B876" s="118" t="s">
        <v>684</v>
      </c>
      <c r="C876" s="118" t="s">
        <v>159</v>
      </c>
      <c r="D876" s="118" t="s">
        <v>160</v>
      </c>
      <c r="E876" s="118" t="s">
        <v>490</v>
      </c>
      <c r="F876" s="118" t="s">
        <v>330</v>
      </c>
      <c r="G876" s="118" t="s">
        <v>734</v>
      </c>
      <c r="H876" s="118" t="s">
        <v>742</v>
      </c>
      <c r="I876" s="118">
        <v>400</v>
      </c>
      <c r="J876" s="118">
        <v>320</v>
      </c>
      <c r="K876" s="118"/>
      <c r="L876" s="130"/>
    </row>
    <row r="877" spans="1:12" hidden="1">
      <c r="A877" s="118" t="s">
        <v>683</v>
      </c>
      <c r="B877" s="118" t="s">
        <v>684</v>
      </c>
      <c r="C877" s="118" t="s">
        <v>159</v>
      </c>
      <c r="D877" s="118" t="s">
        <v>160</v>
      </c>
      <c r="E877" s="118" t="s">
        <v>490</v>
      </c>
      <c r="F877" s="118" t="s">
        <v>330</v>
      </c>
      <c r="G877" s="118" t="s">
        <v>734</v>
      </c>
      <c r="H877" s="118" t="s">
        <v>743</v>
      </c>
      <c r="I877" s="118">
        <v>400</v>
      </c>
      <c r="J877" s="118">
        <v>320</v>
      </c>
      <c r="K877" s="118"/>
      <c r="L877" s="130"/>
    </row>
    <row r="878" spans="1:12" hidden="1">
      <c r="A878" s="118" t="s">
        <v>683</v>
      </c>
      <c r="B878" s="118" t="s">
        <v>684</v>
      </c>
      <c r="C878" s="118" t="s">
        <v>159</v>
      </c>
      <c r="D878" s="118" t="s">
        <v>160</v>
      </c>
      <c r="E878" s="118" t="s">
        <v>378</v>
      </c>
      <c r="F878" s="118" t="s">
        <v>330</v>
      </c>
      <c r="G878" s="118" t="s">
        <v>734</v>
      </c>
      <c r="H878" s="118" t="s">
        <v>742</v>
      </c>
      <c r="I878" s="118">
        <v>350</v>
      </c>
      <c r="J878" s="118">
        <v>280</v>
      </c>
      <c r="K878" s="118"/>
      <c r="L878" s="130"/>
    </row>
    <row r="879" spans="1:12" hidden="1">
      <c r="A879" s="118" t="s">
        <v>683</v>
      </c>
      <c r="B879" s="118" t="s">
        <v>684</v>
      </c>
      <c r="C879" s="118" t="s">
        <v>159</v>
      </c>
      <c r="D879" s="118" t="s">
        <v>160</v>
      </c>
      <c r="E879" s="118" t="s">
        <v>378</v>
      </c>
      <c r="F879" s="118" t="s">
        <v>330</v>
      </c>
      <c r="G879" s="118" t="s">
        <v>734</v>
      </c>
      <c r="H879" s="118" t="s">
        <v>743</v>
      </c>
      <c r="I879" s="118">
        <v>350</v>
      </c>
      <c r="J879" s="118">
        <v>280</v>
      </c>
      <c r="K879" s="118"/>
      <c r="L879" s="130"/>
    </row>
    <row r="880" spans="1:12" hidden="1">
      <c r="A880" s="118" t="s">
        <v>683</v>
      </c>
      <c r="B880" s="118" t="s">
        <v>684</v>
      </c>
      <c r="C880" s="118" t="s">
        <v>159</v>
      </c>
      <c r="D880" s="118" t="s">
        <v>160</v>
      </c>
      <c r="E880" s="118" t="s">
        <v>491</v>
      </c>
      <c r="F880" s="118" t="s">
        <v>330</v>
      </c>
      <c r="G880" s="118" t="s">
        <v>734</v>
      </c>
      <c r="H880" s="118" t="s">
        <v>742</v>
      </c>
      <c r="I880" s="118">
        <v>300</v>
      </c>
      <c r="J880" s="118">
        <v>240</v>
      </c>
      <c r="K880" s="118"/>
      <c r="L880" s="130"/>
    </row>
    <row r="881" spans="1:12" hidden="1">
      <c r="A881" s="118" t="s">
        <v>683</v>
      </c>
      <c r="B881" s="118" t="s">
        <v>684</v>
      </c>
      <c r="C881" s="118" t="s">
        <v>159</v>
      </c>
      <c r="D881" s="118" t="s">
        <v>160</v>
      </c>
      <c r="E881" s="118" t="s">
        <v>491</v>
      </c>
      <c r="F881" s="118" t="s">
        <v>330</v>
      </c>
      <c r="G881" s="118" t="s">
        <v>734</v>
      </c>
      <c r="H881" s="118" t="s">
        <v>743</v>
      </c>
      <c r="I881" s="118">
        <v>300</v>
      </c>
      <c r="J881" s="118">
        <v>240</v>
      </c>
      <c r="K881" s="118"/>
      <c r="L881" s="130"/>
    </row>
    <row r="882" spans="1:12" hidden="1">
      <c r="A882" s="118" t="s">
        <v>683</v>
      </c>
      <c r="B882" s="118" t="s">
        <v>684</v>
      </c>
      <c r="C882" s="118" t="s">
        <v>159</v>
      </c>
      <c r="D882" s="118" t="s">
        <v>160</v>
      </c>
      <c r="E882" s="118" t="s">
        <v>274</v>
      </c>
      <c r="F882" s="118" t="s">
        <v>330</v>
      </c>
      <c r="G882" s="118" t="s">
        <v>734</v>
      </c>
      <c r="H882" s="118" t="s">
        <v>742</v>
      </c>
      <c r="I882" s="118">
        <v>300</v>
      </c>
      <c r="J882" s="118">
        <v>240</v>
      </c>
      <c r="K882" s="118"/>
      <c r="L882" s="130"/>
    </row>
    <row r="883" spans="1:12" hidden="1">
      <c r="A883" s="118" t="s">
        <v>683</v>
      </c>
      <c r="B883" s="118" t="s">
        <v>684</v>
      </c>
      <c r="C883" s="118" t="s">
        <v>159</v>
      </c>
      <c r="D883" s="118" t="s">
        <v>160</v>
      </c>
      <c r="E883" s="118" t="s">
        <v>274</v>
      </c>
      <c r="F883" s="118" t="s">
        <v>330</v>
      </c>
      <c r="G883" s="118" t="s">
        <v>734</v>
      </c>
      <c r="H883" s="118" t="s">
        <v>743</v>
      </c>
      <c r="I883" s="118">
        <v>300</v>
      </c>
      <c r="J883" s="118">
        <v>240</v>
      </c>
      <c r="K883" s="118"/>
      <c r="L883" s="130"/>
    </row>
    <row r="884" spans="1:12" hidden="1">
      <c r="A884" s="118" t="s">
        <v>683</v>
      </c>
      <c r="B884" s="118" t="s">
        <v>684</v>
      </c>
      <c r="C884" s="118" t="s">
        <v>159</v>
      </c>
      <c r="D884" s="118" t="s">
        <v>160</v>
      </c>
      <c r="E884" s="118" t="s">
        <v>367</v>
      </c>
      <c r="F884" s="118" t="s">
        <v>330</v>
      </c>
      <c r="G884" s="118" t="s">
        <v>734</v>
      </c>
      <c r="H884" s="118" t="s">
        <v>742</v>
      </c>
      <c r="I884" s="118">
        <v>250</v>
      </c>
      <c r="J884" s="118">
        <v>200</v>
      </c>
      <c r="K884" s="118"/>
      <c r="L884" s="130"/>
    </row>
    <row r="885" spans="1:12" hidden="1">
      <c r="A885" s="118" t="s">
        <v>683</v>
      </c>
      <c r="B885" s="118" t="s">
        <v>684</v>
      </c>
      <c r="C885" s="118" t="s">
        <v>159</v>
      </c>
      <c r="D885" s="118" t="s">
        <v>160</v>
      </c>
      <c r="E885" s="118" t="s">
        <v>367</v>
      </c>
      <c r="F885" s="118" t="s">
        <v>330</v>
      </c>
      <c r="G885" s="118" t="s">
        <v>734</v>
      </c>
      <c r="H885" s="118" t="s">
        <v>743</v>
      </c>
      <c r="I885" s="118">
        <v>250</v>
      </c>
      <c r="J885" s="118">
        <v>200</v>
      </c>
      <c r="K885" s="118"/>
      <c r="L885" s="130"/>
    </row>
    <row r="886" spans="1:12" hidden="1">
      <c r="A886" s="118" t="s">
        <v>683</v>
      </c>
      <c r="B886" s="118" t="s">
        <v>684</v>
      </c>
      <c r="C886" s="118" t="s">
        <v>159</v>
      </c>
      <c r="D886" s="118" t="s">
        <v>160</v>
      </c>
      <c r="E886" s="118" t="s">
        <v>279</v>
      </c>
      <c r="F886" s="118" t="s">
        <v>330</v>
      </c>
      <c r="G886" s="118" t="s">
        <v>734</v>
      </c>
      <c r="H886" s="118" t="s">
        <v>742</v>
      </c>
      <c r="I886" s="118">
        <v>250</v>
      </c>
      <c r="J886" s="118">
        <v>200</v>
      </c>
      <c r="K886" s="118"/>
      <c r="L886" s="130"/>
    </row>
    <row r="887" spans="1:12" hidden="1">
      <c r="A887" s="118" t="s">
        <v>683</v>
      </c>
      <c r="B887" s="118" t="s">
        <v>684</v>
      </c>
      <c r="C887" s="118" t="s">
        <v>159</v>
      </c>
      <c r="D887" s="118" t="s">
        <v>160</v>
      </c>
      <c r="E887" s="118" t="s">
        <v>279</v>
      </c>
      <c r="F887" s="118" t="s">
        <v>330</v>
      </c>
      <c r="G887" s="118" t="s">
        <v>734</v>
      </c>
      <c r="H887" s="118" t="s">
        <v>743</v>
      </c>
      <c r="I887" s="118">
        <v>250</v>
      </c>
      <c r="J887" s="118">
        <v>200</v>
      </c>
      <c r="K887" s="118"/>
      <c r="L887" s="130"/>
    </row>
    <row r="888" spans="1:12" hidden="1">
      <c r="A888" s="118" t="s">
        <v>683</v>
      </c>
      <c r="B888" s="118" t="s">
        <v>684</v>
      </c>
      <c r="C888" s="118" t="s">
        <v>159</v>
      </c>
      <c r="D888" s="118" t="s">
        <v>617</v>
      </c>
      <c r="E888" s="118" t="s">
        <v>692</v>
      </c>
      <c r="F888" s="118" t="s">
        <v>370</v>
      </c>
      <c r="G888" s="118" t="s">
        <v>734</v>
      </c>
      <c r="H888" s="118" t="s">
        <v>725</v>
      </c>
      <c r="I888" s="118">
        <v>500</v>
      </c>
      <c r="J888" s="118">
        <v>400</v>
      </c>
      <c r="K888" s="118"/>
      <c r="L888" s="130"/>
    </row>
    <row r="889" spans="1:12" hidden="1">
      <c r="A889" s="118" t="s">
        <v>683</v>
      </c>
      <c r="B889" s="118" t="s">
        <v>684</v>
      </c>
      <c r="C889" s="118" t="s">
        <v>159</v>
      </c>
      <c r="D889" s="118" t="s">
        <v>627</v>
      </c>
      <c r="E889" s="118" t="s">
        <v>628</v>
      </c>
      <c r="F889" s="118" t="s">
        <v>370</v>
      </c>
      <c r="G889" s="118" t="s">
        <v>734</v>
      </c>
      <c r="H889" s="118" t="s">
        <v>725</v>
      </c>
      <c r="I889" s="118">
        <v>400</v>
      </c>
      <c r="J889" s="118">
        <v>320</v>
      </c>
      <c r="K889" s="118"/>
      <c r="L889" s="130"/>
    </row>
    <row r="890" spans="1:12" hidden="1">
      <c r="A890" s="118" t="s">
        <v>683</v>
      </c>
      <c r="B890" s="118" t="s">
        <v>684</v>
      </c>
      <c r="C890" s="118" t="s">
        <v>159</v>
      </c>
      <c r="D890" s="118" t="s">
        <v>619</v>
      </c>
      <c r="E890" s="118" t="s">
        <v>640</v>
      </c>
      <c r="F890" s="118" t="s">
        <v>370</v>
      </c>
      <c r="G890" s="118" t="s">
        <v>734</v>
      </c>
      <c r="H890" s="118" t="s">
        <v>725</v>
      </c>
      <c r="I890" s="118">
        <v>500</v>
      </c>
      <c r="J890" s="118">
        <v>400</v>
      </c>
      <c r="K890" s="118"/>
      <c r="L890" s="130"/>
    </row>
    <row r="891" spans="1:12" hidden="1">
      <c r="A891" s="118" t="s">
        <v>683</v>
      </c>
      <c r="B891" s="118" t="s">
        <v>684</v>
      </c>
      <c r="C891" s="118" t="s">
        <v>159</v>
      </c>
      <c r="D891" s="118" t="s">
        <v>619</v>
      </c>
      <c r="E891" s="118" t="s">
        <v>726</v>
      </c>
      <c r="F891" s="118" t="s">
        <v>370</v>
      </c>
      <c r="G891" s="118" t="s">
        <v>734</v>
      </c>
      <c r="H891" s="118" t="s">
        <v>725</v>
      </c>
      <c r="I891" s="118">
        <v>600</v>
      </c>
      <c r="J891" s="118">
        <v>480</v>
      </c>
      <c r="K891" s="118"/>
      <c r="L891" s="130"/>
    </row>
    <row r="892" spans="1:12" hidden="1">
      <c r="A892" s="118" t="s">
        <v>683</v>
      </c>
      <c r="B892" s="118" t="s">
        <v>684</v>
      </c>
      <c r="C892" s="118" t="s">
        <v>159</v>
      </c>
      <c r="D892" s="118" t="s">
        <v>619</v>
      </c>
      <c r="E892" s="118" t="s">
        <v>650</v>
      </c>
      <c r="F892" s="118" t="s">
        <v>370</v>
      </c>
      <c r="G892" s="118" t="s">
        <v>734</v>
      </c>
      <c r="H892" s="118" t="s">
        <v>725</v>
      </c>
      <c r="I892" s="118">
        <v>500</v>
      </c>
      <c r="J892" s="118">
        <v>400</v>
      </c>
      <c r="K892" s="118"/>
      <c r="L892" s="130"/>
    </row>
    <row r="893" spans="1:12" hidden="1">
      <c r="A893" s="118" t="s">
        <v>683</v>
      </c>
      <c r="B893" s="118" t="s">
        <v>684</v>
      </c>
      <c r="C893" s="118" t="s">
        <v>159</v>
      </c>
      <c r="D893" s="118" t="s">
        <v>619</v>
      </c>
      <c r="E893" s="118" t="s">
        <v>667</v>
      </c>
      <c r="F893" s="118" t="s">
        <v>370</v>
      </c>
      <c r="G893" s="118" t="s">
        <v>734</v>
      </c>
      <c r="H893" s="118" t="s">
        <v>725</v>
      </c>
      <c r="I893" s="118">
        <v>600</v>
      </c>
      <c r="J893" s="118">
        <v>480</v>
      </c>
      <c r="K893" s="118"/>
      <c r="L893" s="130"/>
    </row>
    <row r="894" spans="1:12" hidden="1">
      <c r="A894" s="118" t="s">
        <v>683</v>
      </c>
      <c r="B894" s="118" t="s">
        <v>684</v>
      </c>
      <c r="C894" s="118" t="s">
        <v>159</v>
      </c>
      <c r="D894" s="118" t="s">
        <v>160</v>
      </c>
      <c r="E894" s="118" t="s">
        <v>295</v>
      </c>
      <c r="F894" s="118" t="s">
        <v>685</v>
      </c>
      <c r="G894" s="118" t="s">
        <v>734</v>
      </c>
      <c r="H894" s="118" t="s">
        <v>725</v>
      </c>
      <c r="I894" s="118">
        <v>0</v>
      </c>
      <c r="J894" s="118">
        <v>0</v>
      </c>
      <c r="K894" s="118"/>
      <c r="L894" s="130"/>
    </row>
    <row r="895" spans="1:12" hidden="1">
      <c r="A895" s="118" t="s">
        <v>683</v>
      </c>
      <c r="B895" s="118" t="s">
        <v>684</v>
      </c>
      <c r="C895" s="118" t="s">
        <v>159</v>
      </c>
      <c r="D895" s="118" t="s">
        <v>659</v>
      </c>
      <c r="E895" s="118" t="s">
        <v>605</v>
      </c>
      <c r="F895" s="118" t="s">
        <v>685</v>
      </c>
      <c r="G895" s="118" t="s">
        <v>734</v>
      </c>
      <c r="H895" s="118" t="s">
        <v>725</v>
      </c>
      <c r="I895" s="118">
        <v>0</v>
      </c>
      <c r="J895" s="118">
        <v>0</v>
      </c>
      <c r="K895" s="118"/>
      <c r="L895" s="130"/>
    </row>
    <row r="896" spans="1:12" hidden="1">
      <c r="A896" s="118" t="s">
        <v>683</v>
      </c>
      <c r="B896" s="118" t="s">
        <v>684</v>
      </c>
      <c r="C896" s="118" t="s">
        <v>159</v>
      </c>
      <c r="D896" s="118" t="s">
        <v>160</v>
      </c>
      <c r="E896" s="118" t="s">
        <v>298</v>
      </c>
      <c r="F896" s="118" t="s">
        <v>685</v>
      </c>
      <c r="G896" s="118" t="s">
        <v>734</v>
      </c>
      <c r="H896" s="118" t="s">
        <v>725</v>
      </c>
      <c r="I896" s="118">
        <v>0</v>
      </c>
      <c r="J896" s="118">
        <v>0</v>
      </c>
      <c r="K896" s="118"/>
      <c r="L896" s="130"/>
    </row>
    <row r="897" spans="1:12" hidden="1">
      <c r="A897" s="118" t="s">
        <v>683</v>
      </c>
      <c r="B897" s="118" t="s">
        <v>684</v>
      </c>
      <c r="C897" s="118" t="s">
        <v>159</v>
      </c>
      <c r="D897" s="118" t="s">
        <v>160</v>
      </c>
      <c r="E897" s="118" t="s">
        <v>689</v>
      </c>
      <c r="F897" s="118" t="s">
        <v>685</v>
      </c>
      <c r="G897" s="118" t="s">
        <v>734</v>
      </c>
      <c r="H897" s="118" t="s">
        <v>725</v>
      </c>
      <c r="I897" s="118">
        <v>0</v>
      </c>
      <c r="J897" s="118">
        <v>0</v>
      </c>
      <c r="K897" s="118"/>
      <c r="L897" s="130"/>
    </row>
    <row r="898" spans="1:12" hidden="1">
      <c r="A898" s="118" t="s">
        <v>683</v>
      </c>
      <c r="B898" s="118" t="s">
        <v>684</v>
      </c>
      <c r="C898" s="118" t="s">
        <v>159</v>
      </c>
      <c r="D898" s="118" t="s">
        <v>160</v>
      </c>
      <c r="E898" s="118" t="s">
        <v>366</v>
      </c>
      <c r="F898" s="118" t="s">
        <v>685</v>
      </c>
      <c r="G898" s="118" t="s">
        <v>734</v>
      </c>
      <c r="H898" s="118" t="s">
        <v>725</v>
      </c>
      <c r="I898" s="118">
        <v>0</v>
      </c>
      <c r="J898" s="118">
        <v>0</v>
      </c>
      <c r="K898" s="118"/>
      <c r="L898" s="130"/>
    </row>
    <row r="899" spans="1:12" hidden="1">
      <c r="A899" s="118" t="s">
        <v>683</v>
      </c>
      <c r="B899" s="118" t="s">
        <v>684</v>
      </c>
      <c r="C899" s="118" t="s">
        <v>159</v>
      </c>
      <c r="D899" s="118" t="s">
        <v>169</v>
      </c>
      <c r="E899" s="118" t="s">
        <v>371</v>
      </c>
      <c r="F899" s="118" t="s">
        <v>605</v>
      </c>
      <c r="G899" s="118" t="s">
        <v>734</v>
      </c>
      <c r="H899" s="118" t="s">
        <v>725</v>
      </c>
      <c r="I899" s="118">
        <v>900</v>
      </c>
      <c r="J899" s="118">
        <v>720</v>
      </c>
      <c r="K899" s="118"/>
      <c r="L899" s="130"/>
    </row>
    <row r="900" spans="1:12" hidden="1">
      <c r="A900" s="118" t="s">
        <v>683</v>
      </c>
      <c r="B900" s="118" t="s">
        <v>684</v>
      </c>
      <c r="C900" s="118" t="s">
        <v>159</v>
      </c>
      <c r="D900" s="118" t="s">
        <v>160</v>
      </c>
      <c r="E900" s="118" t="s">
        <v>168</v>
      </c>
      <c r="F900" s="118" t="s">
        <v>605</v>
      </c>
      <c r="G900" s="118" t="s">
        <v>734</v>
      </c>
      <c r="H900" s="118" t="s">
        <v>725</v>
      </c>
      <c r="I900" s="118">
        <v>300</v>
      </c>
      <c r="J900" s="118">
        <v>240</v>
      </c>
      <c r="K900" s="118"/>
      <c r="L900" s="130"/>
    </row>
    <row r="901" spans="1:12" hidden="1">
      <c r="A901" s="118" t="s">
        <v>683</v>
      </c>
      <c r="B901" s="118" t="s">
        <v>684</v>
      </c>
      <c r="C901" s="118" t="s">
        <v>159</v>
      </c>
      <c r="D901" s="118" t="s">
        <v>169</v>
      </c>
      <c r="E901" s="118" t="s">
        <v>170</v>
      </c>
      <c r="F901" s="118" t="s">
        <v>605</v>
      </c>
      <c r="G901" s="118" t="s">
        <v>734</v>
      </c>
      <c r="H901" s="118" t="s">
        <v>725</v>
      </c>
      <c r="I901" s="118">
        <v>600</v>
      </c>
      <c r="J901" s="118">
        <v>480</v>
      </c>
      <c r="K901" s="118"/>
      <c r="L901" s="130"/>
    </row>
    <row r="902" spans="1:12" hidden="1">
      <c r="A902" s="118" t="s">
        <v>683</v>
      </c>
      <c r="B902" s="118" t="s">
        <v>684</v>
      </c>
      <c r="C902" s="118" t="s">
        <v>159</v>
      </c>
      <c r="D902" s="118" t="s">
        <v>165</v>
      </c>
      <c r="E902" s="118" t="s">
        <v>171</v>
      </c>
      <c r="F902" s="118" t="s">
        <v>605</v>
      </c>
      <c r="G902" s="118" t="s">
        <v>734</v>
      </c>
      <c r="H902" s="118" t="s">
        <v>725</v>
      </c>
      <c r="I902" s="118">
        <v>1000</v>
      </c>
      <c r="J902" s="118">
        <v>800</v>
      </c>
      <c r="K902" s="118"/>
      <c r="L902" s="130"/>
    </row>
    <row r="903" spans="1:12" hidden="1">
      <c r="A903" s="118" t="s">
        <v>683</v>
      </c>
      <c r="B903" s="118" t="s">
        <v>684</v>
      </c>
      <c r="C903" s="118" t="s">
        <v>159</v>
      </c>
      <c r="D903" s="118" t="s">
        <v>182</v>
      </c>
      <c r="E903" s="118" t="s">
        <v>693</v>
      </c>
      <c r="F903" s="118" t="s">
        <v>605</v>
      </c>
      <c r="G903" s="118" t="s">
        <v>734</v>
      </c>
      <c r="H903" s="118" t="s">
        <v>725</v>
      </c>
      <c r="I903" s="118">
        <v>300</v>
      </c>
      <c r="J903" s="118">
        <v>240</v>
      </c>
      <c r="K903" s="118"/>
      <c r="L903" s="130"/>
    </row>
    <row r="904" spans="1:12" hidden="1">
      <c r="A904" s="118" t="s">
        <v>683</v>
      </c>
      <c r="B904" s="118" t="s">
        <v>684</v>
      </c>
      <c r="C904" s="118" t="s">
        <v>159</v>
      </c>
      <c r="D904" s="118" t="s">
        <v>182</v>
      </c>
      <c r="E904" s="118" t="s">
        <v>315</v>
      </c>
      <c r="F904" s="118" t="s">
        <v>605</v>
      </c>
      <c r="G904" s="118" t="s">
        <v>734</v>
      </c>
      <c r="H904" s="118" t="s">
        <v>725</v>
      </c>
      <c r="I904" s="118">
        <v>650</v>
      </c>
      <c r="J904" s="118">
        <v>520</v>
      </c>
      <c r="K904" s="118"/>
      <c r="L904" s="130"/>
    </row>
    <row r="905" spans="1:12" hidden="1">
      <c r="A905" s="118" t="s">
        <v>683</v>
      </c>
      <c r="B905" s="118" t="s">
        <v>684</v>
      </c>
      <c r="C905" s="118" t="s">
        <v>159</v>
      </c>
      <c r="D905" s="118" t="s">
        <v>165</v>
      </c>
      <c r="E905" s="118" t="s">
        <v>184</v>
      </c>
      <c r="F905" s="118" t="s">
        <v>605</v>
      </c>
      <c r="G905" s="118" t="s">
        <v>734</v>
      </c>
      <c r="H905" s="118" t="s">
        <v>725</v>
      </c>
      <c r="I905" s="118">
        <v>1100</v>
      </c>
      <c r="J905" s="118">
        <v>880</v>
      </c>
      <c r="K905" s="118"/>
      <c r="L905" s="130"/>
    </row>
    <row r="906" spans="1:12" hidden="1">
      <c r="A906" s="118" t="s">
        <v>683</v>
      </c>
      <c r="B906" s="118" t="s">
        <v>684</v>
      </c>
      <c r="C906" s="118" t="s">
        <v>159</v>
      </c>
      <c r="D906" s="118" t="s">
        <v>160</v>
      </c>
      <c r="E906" s="118" t="s">
        <v>578</v>
      </c>
      <c r="F906" s="118" t="s">
        <v>605</v>
      </c>
      <c r="G906" s="118" t="s">
        <v>734</v>
      </c>
      <c r="H906" s="118" t="s">
        <v>725</v>
      </c>
      <c r="I906" s="118">
        <v>400</v>
      </c>
      <c r="J906" s="118">
        <v>320</v>
      </c>
      <c r="K906" s="118"/>
      <c r="L906" s="130"/>
    </row>
    <row r="907" spans="1:12" hidden="1">
      <c r="A907" s="118" t="s">
        <v>683</v>
      </c>
      <c r="B907" s="118" t="s">
        <v>684</v>
      </c>
      <c r="C907" s="118" t="s">
        <v>159</v>
      </c>
      <c r="D907" s="118" t="s">
        <v>160</v>
      </c>
      <c r="E907" s="118" t="s">
        <v>329</v>
      </c>
      <c r="F907" s="118" t="s">
        <v>605</v>
      </c>
      <c r="G907" s="118" t="s">
        <v>734</v>
      </c>
      <c r="H907" s="118" t="s">
        <v>725</v>
      </c>
      <c r="I907" s="118">
        <v>400</v>
      </c>
      <c r="J907" s="118">
        <v>320</v>
      </c>
      <c r="K907" s="118"/>
      <c r="L907" s="130"/>
    </row>
    <row r="908" spans="1:12" hidden="1">
      <c r="A908" s="118" t="s">
        <v>683</v>
      </c>
      <c r="B908" s="118" t="s">
        <v>684</v>
      </c>
      <c r="C908" s="118" t="s">
        <v>159</v>
      </c>
      <c r="D908" s="118" t="s">
        <v>160</v>
      </c>
      <c r="E908" s="118" t="s">
        <v>354</v>
      </c>
      <c r="F908" s="118" t="s">
        <v>605</v>
      </c>
      <c r="G908" s="118" t="s">
        <v>734</v>
      </c>
      <c r="H908" s="118" t="s">
        <v>725</v>
      </c>
      <c r="I908" s="118">
        <v>450</v>
      </c>
      <c r="J908" s="118">
        <v>360</v>
      </c>
      <c r="K908" s="118"/>
      <c r="L908" s="130"/>
    </row>
    <row r="909" spans="1:12" hidden="1">
      <c r="A909" s="118" t="s">
        <v>683</v>
      </c>
      <c r="B909" s="118" t="s">
        <v>684</v>
      </c>
      <c r="C909" s="118" t="s">
        <v>159</v>
      </c>
      <c r="D909" s="118" t="s">
        <v>165</v>
      </c>
      <c r="E909" s="118" t="s">
        <v>191</v>
      </c>
      <c r="F909" s="118" t="s">
        <v>605</v>
      </c>
      <c r="G909" s="118" t="s">
        <v>734</v>
      </c>
      <c r="H909" s="118" t="s">
        <v>725</v>
      </c>
      <c r="I909" s="118">
        <v>1100</v>
      </c>
      <c r="J909" s="118">
        <v>880</v>
      </c>
      <c r="K909" s="118"/>
      <c r="L909" s="130"/>
    </row>
    <row r="910" spans="1:12" hidden="1">
      <c r="A910" s="118" t="s">
        <v>683</v>
      </c>
      <c r="B910" s="118" t="s">
        <v>684</v>
      </c>
      <c r="C910" s="118" t="s">
        <v>159</v>
      </c>
      <c r="D910" s="118" t="s">
        <v>160</v>
      </c>
      <c r="E910" s="118" t="s">
        <v>193</v>
      </c>
      <c r="F910" s="118" t="s">
        <v>605</v>
      </c>
      <c r="G910" s="118" t="s">
        <v>734</v>
      </c>
      <c r="H910" s="118" t="s">
        <v>725</v>
      </c>
      <c r="I910" s="118">
        <v>700</v>
      </c>
      <c r="J910" s="118">
        <v>560</v>
      </c>
      <c r="K910" s="118"/>
      <c r="L910" s="130"/>
    </row>
    <row r="911" spans="1:12" hidden="1">
      <c r="A911" s="118" t="s">
        <v>683</v>
      </c>
      <c r="B911" s="118" t="s">
        <v>684</v>
      </c>
      <c r="C911" s="118" t="s">
        <v>159</v>
      </c>
      <c r="D911" s="118" t="s">
        <v>182</v>
      </c>
      <c r="E911" s="118" t="s">
        <v>316</v>
      </c>
      <c r="F911" s="118" t="s">
        <v>605</v>
      </c>
      <c r="G911" s="118" t="s">
        <v>734</v>
      </c>
      <c r="H911" s="118" t="s">
        <v>725</v>
      </c>
      <c r="I911" s="118">
        <v>100</v>
      </c>
      <c r="J911" s="118">
        <v>80</v>
      </c>
      <c r="K911" s="118"/>
      <c r="L911" s="130"/>
    </row>
    <row r="912" spans="1:12" hidden="1">
      <c r="A912" s="118" t="s">
        <v>683</v>
      </c>
      <c r="B912" s="118" t="s">
        <v>684</v>
      </c>
      <c r="C912" s="118" t="s">
        <v>159</v>
      </c>
      <c r="D912" s="118" t="s">
        <v>390</v>
      </c>
      <c r="E912" s="118" t="s">
        <v>630</v>
      </c>
      <c r="F912" s="118" t="s">
        <v>605</v>
      </c>
      <c r="G912" s="118" t="s">
        <v>734</v>
      </c>
      <c r="H912" s="118" t="s">
        <v>725</v>
      </c>
      <c r="I912" s="118">
        <v>300</v>
      </c>
      <c r="J912" s="118">
        <v>240</v>
      </c>
      <c r="K912" s="118"/>
      <c r="L912" s="130"/>
    </row>
    <row r="913" spans="1:12" hidden="1">
      <c r="A913" s="118" t="s">
        <v>683</v>
      </c>
      <c r="B913" s="118" t="s">
        <v>684</v>
      </c>
      <c r="C913" s="118" t="s">
        <v>159</v>
      </c>
      <c r="D913" s="118" t="s">
        <v>390</v>
      </c>
      <c r="E913" s="118" t="s">
        <v>410</v>
      </c>
      <c r="F913" s="118" t="s">
        <v>605</v>
      </c>
      <c r="G913" s="118" t="s">
        <v>734</v>
      </c>
      <c r="H913" s="118" t="s">
        <v>725</v>
      </c>
      <c r="I913" s="118">
        <v>900</v>
      </c>
      <c r="J913" s="118">
        <v>720</v>
      </c>
      <c r="K913" s="118"/>
      <c r="L913" s="130"/>
    </row>
    <row r="914" spans="1:12" hidden="1">
      <c r="A914" s="118" t="s">
        <v>683</v>
      </c>
      <c r="B914" s="118" t="s">
        <v>684</v>
      </c>
      <c r="C914" s="118" t="s">
        <v>159</v>
      </c>
      <c r="D914" s="118" t="s">
        <v>182</v>
      </c>
      <c r="E914" s="118" t="s">
        <v>194</v>
      </c>
      <c r="F914" s="118" t="s">
        <v>605</v>
      </c>
      <c r="G914" s="118" t="s">
        <v>734</v>
      </c>
      <c r="H914" s="118" t="s">
        <v>725</v>
      </c>
      <c r="I914" s="118">
        <v>200</v>
      </c>
      <c r="J914" s="118">
        <v>160</v>
      </c>
      <c r="K914" s="118"/>
      <c r="L914" s="130"/>
    </row>
    <row r="915" spans="1:12" hidden="1">
      <c r="A915" s="118" t="s">
        <v>683</v>
      </c>
      <c r="B915" s="118" t="s">
        <v>684</v>
      </c>
      <c r="C915" s="118" t="s">
        <v>159</v>
      </c>
      <c r="D915" s="118" t="s">
        <v>160</v>
      </c>
      <c r="E915" s="118" t="s">
        <v>369</v>
      </c>
      <c r="F915" s="118" t="s">
        <v>605</v>
      </c>
      <c r="G915" s="118" t="s">
        <v>734</v>
      </c>
      <c r="H915" s="118" t="s">
        <v>725</v>
      </c>
      <c r="I915" s="118">
        <v>100</v>
      </c>
      <c r="J915" s="118">
        <v>80</v>
      </c>
      <c r="K915" s="118"/>
      <c r="L915" s="130"/>
    </row>
    <row r="916" spans="1:12" hidden="1">
      <c r="A916" s="118" t="s">
        <v>683</v>
      </c>
      <c r="B916" s="118" t="s">
        <v>684</v>
      </c>
      <c r="C916" s="118" t="s">
        <v>159</v>
      </c>
      <c r="D916" s="118" t="s">
        <v>160</v>
      </c>
      <c r="E916" s="118" t="s">
        <v>196</v>
      </c>
      <c r="F916" s="118" t="s">
        <v>605</v>
      </c>
      <c r="G916" s="118" t="s">
        <v>734</v>
      </c>
      <c r="H916" s="118" t="s">
        <v>725</v>
      </c>
      <c r="I916" s="118">
        <v>300</v>
      </c>
      <c r="J916" s="118">
        <v>240</v>
      </c>
      <c r="K916" s="118"/>
      <c r="L916" s="130"/>
    </row>
    <row r="917" spans="1:12" hidden="1">
      <c r="A917" s="118" t="s">
        <v>683</v>
      </c>
      <c r="B917" s="118" t="s">
        <v>684</v>
      </c>
      <c r="C917" s="118" t="s">
        <v>159</v>
      </c>
      <c r="D917" s="118" t="s">
        <v>169</v>
      </c>
      <c r="E917" s="118" t="s">
        <v>198</v>
      </c>
      <c r="F917" s="118" t="s">
        <v>605</v>
      </c>
      <c r="G917" s="118" t="s">
        <v>734</v>
      </c>
      <c r="H917" s="118" t="s">
        <v>725</v>
      </c>
      <c r="I917" s="118">
        <v>200</v>
      </c>
      <c r="J917" s="118">
        <v>160</v>
      </c>
      <c r="K917" s="118"/>
      <c r="L917" s="130"/>
    </row>
    <row r="918" spans="1:12" hidden="1">
      <c r="A918" s="118" t="s">
        <v>683</v>
      </c>
      <c r="B918" s="118" t="s">
        <v>684</v>
      </c>
      <c r="C918" s="118" t="s">
        <v>159</v>
      </c>
      <c r="D918" s="118" t="s">
        <v>160</v>
      </c>
      <c r="E918" s="118" t="s">
        <v>199</v>
      </c>
      <c r="F918" s="118" t="s">
        <v>605</v>
      </c>
      <c r="G918" s="118" t="s">
        <v>734</v>
      </c>
      <c r="H918" s="118" t="s">
        <v>725</v>
      </c>
      <c r="I918" s="118">
        <v>350</v>
      </c>
      <c r="J918" s="118">
        <v>280</v>
      </c>
      <c r="K918" s="118"/>
      <c r="L918" s="130"/>
    </row>
    <row r="919" spans="1:12" hidden="1">
      <c r="A919" s="118" t="s">
        <v>683</v>
      </c>
      <c r="B919" s="118" t="s">
        <v>684</v>
      </c>
      <c r="C919" s="118" t="s">
        <v>159</v>
      </c>
      <c r="D919" s="118" t="s">
        <v>160</v>
      </c>
      <c r="E919" s="118" t="s">
        <v>375</v>
      </c>
      <c r="F919" s="118" t="s">
        <v>605</v>
      </c>
      <c r="G919" s="118" t="s">
        <v>734</v>
      </c>
      <c r="H919" s="118" t="s">
        <v>725</v>
      </c>
      <c r="I919" s="118">
        <v>400</v>
      </c>
      <c r="J919" s="118">
        <v>320</v>
      </c>
      <c r="K919" s="118"/>
      <c r="L919" s="130"/>
    </row>
    <row r="920" spans="1:12" hidden="1">
      <c r="A920" s="118" t="s">
        <v>683</v>
      </c>
      <c r="B920" s="118" t="s">
        <v>684</v>
      </c>
      <c r="C920" s="118" t="s">
        <v>159</v>
      </c>
      <c r="D920" s="118" t="s">
        <v>204</v>
      </c>
      <c r="E920" s="118" t="s">
        <v>293</v>
      </c>
      <c r="F920" s="118" t="s">
        <v>605</v>
      </c>
      <c r="G920" s="118" t="s">
        <v>734</v>
      </c>
      <c r="H920" s="118" t="s">
        <v>725</v>
      </c>
      <c r="I920" s="118">
        <v>100</v>
      </c>
      <c r="J920" s="118">
        <v>80</v>
      </c>
      <c r="K920" s="118"/>
      <c r="L920" s="130"/>
    </row>
    <row r="921" spans="1:12" hidden="1">
      <c r="A921" s="118" t="s">
        <v>683</v>
      </c>
      <c r="B921" s="118" t="s">
        <v>684</v>
      </c>
      <c r="C921" s="118" t="s">
        <v>159</v>
      </c>
      <c r="D921" s="118" t="s">
        <v>204</v>
      </c>
      <c r="E921" s="118" t="s">
        <v>205</v>
      </c>
      <c r="F921" s="118" t="s">
        <v>605</v>
      </c>
      <c r="G921" s="118" t="s">
        <v>734</v>
      </c>
      <c r="H921" s="118" t="s">
        <v>725</v>
      </c>
      <c r="I921" s="118">
        <v>50</v>
      </c>
      <c r="J921" s="118">
        <v>40</v>
      </c>
      <c r="K921" s="118"/>
      <c r="L921" s="130"/>
    </row>
    <row r="922" spans="1:12" hidden="1">
      <c r="A922" s="118" t="s">
        <v>683</v>
      </c>
      <c r="B922" s="118" t="s">
        <v>684</v>
      </c>
      <c r="C922" s="118" t="s">
        <v>159</v>
      </c>
      <c r="D922" s="118" t="s">
        <v>390</v>
      </c>
      <c r="E922" s="118" t="s">
        <v>639</v>
      </c>
      <c r="F922" s="118" t="s">
        <v>605</v>
      </c>
      <c r="G922" s="118" t="s">
        <v>734</v>
      </c>
      <c r="H922" s="118" t="s">
        <v>725</v>
      </c>
      <c r="I922" s="118">
        <v>300</v>
      </c>
      <c r="J922" s="118">
        <v>240</v>
      </c>
      <c r="K922" s="118"/>
      <c r="L922" s="130"/>
    </row>
    <row r="923" spans="1:12" hidden="1">
      <c r="A923" s="118" t="s">
        <v>683</v>
      </c>
      <c r="B923" s="118" t="s">
        <v>684</v>
      </c>
      <c r="C923" s="118" t="s">
        <v>159</v>
      </c>
      <c r="D923" s="118" t="s">
        <v>659</v>
      </c>
      <c r="E923" s="118" t="s">
        <v>425</v>
      </c>
      <c r="F923" s="118" t="s">
        <v>605</v>
      </c>
      <c r="G923" s="118" t="s">
        <v>734</v>
      </c>
      <c r="H923" s="118" t="s">
        <v>725</v>
      </c>
      <c r="I923" s="118">
        <v>400</v>
      </c>
      <c r="J923" s="118">
        <v>320</v>
      </c>
      <c r="K923" s="118"/>
      <c r="L923" s="130"/>
    </row>
    <row r="924" spans="1:12" hidden="1">
      <c r="A924" s="118" t="s">
        <v>683</v>
      </c>
      <c r="B924" s="118" t="s">
        <v>684</v>
      </c>
      <c r="C924" s="118" t="s">
        <v>159</v>
      </c>
      <c r="D924" s="118" t="s">
        <v>163</v>
      </c>
      <c r="E924" s="118" t="s">
        <v>319</v>
      </c>
      <c r="F924" s="118" t="s">
        <v>605</v>
      </c>
      <c r="G924" s="118" t="s">
        <v>734</v>
      </c>
      <c r="H924" s="118" t="s">
        <v>725</v>
      </c>
      <c r="I924" s="118">
        <v>200</v>
      </c>
      <c r="J924" s="118">
        <v>160</v>
      </c>
      <c r="K924" s="118"/>
      <c r="L924" s="130"/>
    </row>
    <row r="925" spans="1:12" hidden="1">
      <c r="A925" s="118" t="s">
        <v>683</v>
      </c>
      <c r="B925" s="118" t="s">
        <v>684</v>
      </c>
      <c r="C925" s="118" t="s">
        <v>159</v>
      </c>
      <c r="D925" s="118" t="s">
        <v>163</v>
      </c>
      <c r="E925" s="118" t="s">
        <v>209</v>
      </c>
      <c r="F925" s="118" t="s">
        <v>605</v>
      </c>
      <c r="G925" s="118" t="s">
        <v>734</v>
      </c>
      <c r="H925" s="118" t="s">
        <v>725</v>
      </c>
      <c r="I925" s="118">
        <v>300</v>
      </c>
      <c r="J925" s="118">
        <v>240</v>
      </c>
      <c r="K925" s="118"/>
      <c r="L925" s="130"/>
    </row>
    <row r="926" spans="1:12" hidden="1">
      <c r="A926" s="118" t="s">
        <v>683</v>
      </c>
      <c r="B926" s="118" t="s">
        <v>684</v>
      </c>
      <c r="C926" s="118" t="s">
        <v>159</v>
      </c>
      <c r="D926" s="118" t="s">
        <v>160</v>
      </c>
      <c r="E926" s="118" t="s">
        <v>210</v>
      </c>
      <c r="F926" s="118" t="s">
        <v>605</v>
      </c>
      <c r="G926" s="118" t="s">
        <v>734</v>
      </c>
      <c r="H926" s="118" t="s">
        <v>725</v>
      </c>
      <c r="I926" s="118">
        <v>400</v>
      </c>
      <c r="J926" s="118">
        <v>320</v>
      </c>
      <c r="K926" s="118"/>
      <c r="L926" s="130"/>
    </row>
    <row r="927" spans="1:12" hidden="1">
      <c r="A927" s="118" t="s">
        <v>683</v>
      </c>
      <c r="B927" s="118" t="s">
        <v>684</v>
      </c>
      <c r="C927" s="118" t="s">
        <v>159</v>
      </c>
      <c r="D927" s="118" t="s">
        <v>390</v>
      </c>
      <c r="E927" s="118" t="s">
        <v>643</v>
      </c>
      <c r="F927" s="118" t="s">
        <v>605</v>
      </c>
      <c r="G927" s="118" t="s">
        <v>734</v>
      </c>
      <c r="H927" s="118" t="s">
        <v>725</v>
      </c>
      <c r="I927" s="118">
        <v>700</v>
      </c>
      <c r="J927" s="118">
        <v>560</v>
      </c>
      <c r="K927" s="118"/>
      <c r="L927" s="130"/>
    </row>
    <row r="928" spans="1:12" hidden="1">
      <c r="A928" s="118" t="s">
        <v>683</v>
      </c>
      <c r="B928" s="118" t="s">
        <v>684</v>
      </c>
      <c r="C928" s="118" t="s">
        <v>159</v>
      </c>
      <c r="D928" s="118" t="s">
        <v>390</v>
      </c>
      <c r="E928" s="118" t="s">
        <v>647</v>
      </c>
      <c r="F928" s="118" t="s">
        <v>605</v>
      </c>
      <c r="G928" s="118" t="s">
        <v>734</v>
      </c>
      <c r="H928" s="118" t="s">
        <v>725</v>
      </c>
      <c r="I928" s="118">
        <v>300</v>
      </c>
      <c r="J928" s="118">
        <v>240</v>
      </c>
      <c r="K928" s="118"/>
      <c r="L928" s="130"/>
    </row>
    <row r="929" spans="1:12" hidden="1">
      <c r="A929" s="118" t="s">
        <v>683</v>
      </c>
      <c r="B929" s="118" t="s">
        <v>684</v>
      </c>
      <c r="C929" s="118" t="s">
        <v>159</v>
      </c>
      <c r="D929" s="118" t="s">
        <v>160</v>
      </c>
      <c r="E929" s="118" t="s">
        <v>339</v>
      </c>
      <c r="F929" s="118" t="s">
        <v>605</v>
      </c>
      <c r="G929" s="118" t="s">
        <v>734</v>
      </c>
      <c r="H929" s="118" t="s">
        <v>725</v>
      </c>
      <c r="I929" s="118">
        <v>200</v>
      </c>
      <c r="J929" s="118">
        <v>160</v>
      </c>
      <c r="K929" s="118"/>
      <c r="L929" s="130"/>
    </row>
    <row r="930" spans="1:12" hidden="1">
      <c r="A930" s="118" t="s">
        <v>683</v>
      </c>
      <c r="B930" s="118" t="s">
        <v>684</v>
      </c>
      <c r="C930" s="118" t="s">
        <v>159</v>
      </c>
      <c r="D930" s="118" t="s">
        <v>390</v>
      </c>
      <c r="E930" s="118" t="s">
        <v>651</v>
      </c>
      <c r="F930" s="118" t="s">
        <v>605</v>
      </c>
      <c r="G930" s="118" t="s">
        <v>734</v>
      </c>
      <c r="H930" s="118" t="s">
        <v>725</v>
      </c>
      <c r="I930" s="118">
        <v>400</v>
      </c>
      <c r="J930" s="118">
        <v>320</v>
      </c>
      <c r="K930" s="118"/>
      <c r="L930" s="130"/>
    </row>
    <row r="931" spans="1:12" hidden="1">
      <c r="A931" s="118" t="s">
        <v>683</v>
      </c>
      <c r="B931" s="118" t="s">
        <v>684</v>
      </c>
      <c r="C931" s="118" t="s">
        <v>159</v>
      </c>
      <c r="D931" s="118" t="s">
        <v>169</v>
      </c>
      <c r="E931" s="118" t="s">
        <v>223</v>
      </c>
      <c r="F931" s="118" t="s">
        <v>605</v>
      </c>
      <c r="G931" s="118" t="s">
        <v>734</v>
      </c>
      <c r="H931" s="118" t="s">
        <v>725</v>
      </c>
      <c r="I931" s="118">
        <v>750</v>
      </c>
      <c r="J931" s="118">
        <v>600</v>
      </c>
      <c r="K931" s="118"/>
      <c r="L931" s="130"/>
    </row>
    <row r="932" spans="1:12" hidden="1">
      <c r="A932" s="118" t="s">
        <v>683</v>
      </c>
      <c r="B932" s="118" t="s">
        <v>684</v>
      </c>
      <c r="C932" s="118" t="s">
        <v>159</v>
      </c>
      <c r="D932" s="118" t="s">
        <v>206</v>
      </c>
      <c r="E932" s="118" t="s">
        <v>226</v>
      </c>
      <c r="F932" s="118" t="s">
        <v>605</v>
      </c>
      <c r="G932" s="118" t="s">
        <v>734</v>
      </c>
      <c r="H932" s="118" t="s">
        <v>725</v>
      </c>
      <c r="I932" s="118">
        <v>400</v>
      </c>
      <c r="J932" s="118">
        <v>320</v>
      </c>
      <c r="K932" s="118"/>
      <c r="L932" s="130"/>
    </row>
    <row r="933" spans="1:12" hidden="1">
      <c r="A933" s="118" t="s">
        <v>683</v>
      </c>
      <c r="B933" s="118" t="s">
        <v>684</v>
      </c>
      <c r="C933" s="118" t="s">
        <v>159</v>
      </c>
      <c r="D933" s="118" t="s">
        <v>227</v>
      </c>
      <c r="E933" s="118" t="s">
        <v>228</v>
      </c>
      <c r="F933" s="118" t="s">
        <v>605</v>
      </c>
      <c r="G933" s="118" t="s">
        <v>734</v>
      </c>
      <c r="H933" s="118" t="s">
        <v>725</v>
      </c>
      <c r="I933" s="118">
        <v>800</v>
      </c>
      <c r="J933" s="118">
        <v>640</v>
      </c>
      <c r="K933" s="118"/>
      <c r="L933" s="130"/>
    </row>
    <row r="934" spans="1:12">
      <c r="A934" s="118" t="s">
        <v>683</v>
      </c>
      <c r="B934" s="118" t="s">
        <v>684</v>
      </c>
      <c r="C934" s="118" t="s">
        <v>159</v>
      </c>
      <c r="D934" s="118" t="s">
        <v>206</v>
      </c>
      <c r="E934" s="118" t="s">
        <v>322</v>
      </c>
      <c r="F934" s="118" t="s">
        <v>605</v>
      </c>
      <c r="G934" s="118" t="s">
        <v>734</v>
      </c>
      <c r="H934" s="118" t="s">
        <v>725</v>
      </c>
      <c r="I934" s="118">
        <v>300</v>
      </c>
      <c r="J934" s="118">
        <v>240</v>
      </c>
      <c r="K934" s="118"/>
      <c r="L934" s="130"/>
    </row>
    <row r="935" spans="1:12" hidden="1">
      <c r="A935" s="118" t="s">
        <v>683</v>
      </c>
      <c r="B935" s="118" t="s">
        <v>684</v>
      </c>
      <c r="C935" s="118" t="s">
        <v>159</v>
      </c>
      <c r="D935" s="118" t="s">
        <v>160</v>
      </c>
      <c r="E935" s="118" t="s">
        <v>340</v>
      </c>
      <c r="F935" s="118" t="s">
        <v>605</v>
      </c>
      <c r="G935" s="118" t="s">
        <v>734</v>
      </c>
      <c r="H935" s="118" t="s">
        <v>725</v>
      </c>
      <c r="I935" s="118">
        <v>550</v>
      </c>
      <c r="J935" s="118">
        <v>440</v>
      </c>
      <c r="K935" s="118"/>
      <c r="L935" s="130"/>
    </row>
    <row r="936" spans="1:12" hidden="1">
      <c r="A936" s="118" t="s">
        <v>683</v>
      </c>
      <c r="B936" s="118" t="s">
        <v>684</v>
      </c>
      <c r="C936" s="118" t="s">
        <v>159</v>
      </c>
      <c r="D936" s="118" t="s">
        <v>160</v>
      </c>
      <c r="E936" s="118" t="s">
        <v>232</v>
      </c>
      <c r="F936" s="118" t="s">
        <v>605</v>
      </c>
      <c r="G936" s="118" t="s">
        <v>734</v>
      </c>
      <c r="H936" s="118" t="s">
        <v>725</v>
      </c>
      <c r="I936" s="118">
        <v>350</v>
      </c>
      <c r="J936" s="118">
        <v>280</v>
      </c>
      <c r="K936" s="118"/>
      <c r="L936" s="130"/>
    </row>
    <row r="937" spans="1:12" hidden="1">
      <c r="A937" s="118" t="s">
        <v>683</v>
      </c>
      <c r="B937" s="118" t="s">
        <v>684</v>
      </c>
      <c r="C937" s="118" t="s">
        <v>159</v>
      </c>
      <c r="D937" s="118" t="s">
        <v>160</v>
      </c>
      <c r="E937" s="118" t="s">
        <v>237</v>
      </c>
      <c r="F937" s="118" t="s">
        <v>605</v>
      </c>
      <c r="G937" s="118" t="s">
        <v>734</v>
      </c>
      <c r="H937" s="118" t="s">
        <v>725</v>
      </c>
      <c r="I937" s="118">
        <v>350</v>
      </c>
      <c r="J937" s="118">
        <v>280</v>
      </c>
      <c r="K937" s="118"/>
      <c r="L937" s="130"/>
    </row>
    <row r="938" spans="1:12" hidden="1">
      <c r="A938" s="118" t="s">
        <v>683</v>
      </c>
      <c r="B938" s="118" t="s">
        <v>684</v>
      </c>
      <c r="C938" s="118" t="s">
        <v>159</v>
      </c>
      <c r="D938" s="118" t="s">
        <v>160</v>
      </c>
      <c r="E938" s="118" t="s">
        <v>236</v>
      </c>
      <c r="F938" s="118" t="s">
        <v>605</v>
      </c>
      <c r="G938" s="118" t="s">
        <v>734</v>
      </c>
      <c r="H938" s="118" t="s">
        <v>725</v>
      </c>
      <c r="I938" s="118">
        <v>350</v>
      </c>
      <c r="J938" s="118">
        <v>280</v>
      </c>
      <c r="K938" s="118"/>
      <c r="L938" s="130"/>
    </row>
    <row r="939" spans="1:12" hidden="1">
      <c r="A939" s="118" t="s">
        <v>683</v>
      </c>
      <c r="B939" s="118" t="s">
        <v>684</v>
      </c>
      <c r="C939" s="118" t="s">
        <v>159</v>
      </c>
      <c r="D939" s="118" t="s">
        <v>169</v>
      </c>
      <c r="E939" s="118" t="s">
        <v>238</v>
      </c>
      <c r="F939" s="118" t="s">
        <v>605</v>
      </c>
      <c r="G939" s="118" t="s">
        <v>734</v>
      </c>
      <c r="H939" s="118" t="s">
        <v>725</v>
      </c>
      <c r="I939" s="118">
        <v>500</v>
      </c>
      <c r="J939" s="118">
        <v>400</v>
      </c>
      <c r="K939" s="118"/>
      <c r="L939" s="130"/>
    </row>
    <row r="940" spans="1:12" hidden="1">
      <c r="A940" s="118" t="s">
        <v>683</v>
      </c>
      <c r="B940" s="118" t="s">
        <v>684</v>
      </c>
      <c r="C940" s="118" t="s">
        <v>159</v>
      </c>
      <c r="D940" s="118" t="s">
        <v>160</v>
      </c>
      <c r="E940" s="118" t="s">
        <v>239</v>
      </c>
      <c r="F940" s="118" t="s">
        <v>605</v>
      </c>
      <c r="G940" s="118" t="s">
        <v>734</v>
      </c>
      <c r="H940" s="118" t="s">
        <v>725</v>
      </c>
      <c r="I940" s="118">
        <v>600</v>
      </c>
      <c r="J940" s="118">
        <v>480</v>
      </c>
      <c r="K940" s="118"/>
      <c r="L940" s="130"/>
    </row>
    <row r="941" spans="1:12" hidden="1">
      <c r="A941" s="118" t="s">
        <v>683</v>
      </c>
      <c r="B941" s="118" t="s">
        <v>684</v>
      </c>
      <c r="C941" s="118" t="s">
        <v>159</v>
      </c>
      <c r="D941" s="118" t="s">
        <v>160</v>
      </c>
      <c r="E941" s="118" t="s">
        <v>733</v>
      </c>
      <c r="F941" s="118" t="s">
        <v>605</v>
      </c>
      <c r="G941" s="118" t="s">
        <v>734</v>
      </c>
      <c r="H941" s="118" t="s">
        <v>725</v>
      </c>
      <c r="I941" s="118">
        <v>200</v>
      </c>
      <c r="J941" s="118">
        <v>160</v>
      </c>
      <c r="K941" s="118"/>
      <c r="L941" s="130"/>
    </row>
    <row r="942" spans="1:12" hidden="1">
      <c r="A942" s="118" t="s">
        <v>683</v>
      </c>
      <c r="B942" s="118" t="s">
        <v>684</v>
      </c>
      <c r="C942" s="118" t="s">
        <v>159</v>
      </c>
      <c r="D942" s="118" t="s">
        <v>227</v>
      </c>
      <c r="E942" s="118" t="s">
        <v>243</v>
      </c>
      <c r="F942" s="118" t="s">
        <v>605</v>
      </c>
      <c r="G942" s="118" t="s">
        <v>734</v>
      </c>
      <c r="H942" s="118" t="s">
        <v>725</v>
      </c>
      <c r="I942" s="118">
        <v>800</v>
      </c>
      <c r="J942" s="118">
        <v>640</v>
      </c>
      <c r="K942" s="118"/>
      <c r="L942" s="130"/>
    </row>
    <row r="943" spans="1:12" hidden="1">
      <c r="A943" s="118" t="s">
        <v>683</v>
      </c>
      <c r="B943" s="118" t="s">
        <v>684</v>
      </c>
      <c r="C943" s="118" t="s">
        <v>159</v>
      </c>
      <c r="D943" s="118" t="s">
        <v>311</v>
      </c>
      <c r="E943" s="118" t="s">
        <v>311</v>
      </c>
      <c r="F943" s="118" t="s">
        <v>605</v>
      </c>
      <c r="G943" s="118" t="s">
        <v>734</v>
      </c>
      <c r="H943" s="118" t="s">
        <v>725</v>
      </c>
      <c r="I943" s="118">
        <v>300</v>
      </c>
      <c r="J943" s="118">
        <v>240</v>
      </c>
      <c r="K943" s="118"/>
      <c r="L943" s="130"/>
    </row>
    <row r="944" spans="1:12" hidden="1">
      <c r="A944" s="118" t="s">
        <v>683</v>
      </c>
      <c r="B944" s="118" t="s">
        <v>684</v>
      </c>
      <c r="C944" s="118" t="s">
        <v>159</v>
      </c>
      <c r="D944" s="118" t="s">
        <v>163</v>
      </c>
      <c r="E944" s="118" t="s">
        <v>244</v>
      </c>
      <c r="F944" s="118" t="s">
        <v>605</v>
      </c>
      <c r="G944" s="118" t="s">
        <v>734</v>
      </c>
      <c r="H944" s="118" t="s">
        <v>725</v>
      </c>
      <c r="I944" s="118">
        <v>850</v>
      </c>
      <c r="J944" s="118">
        <v>680</v>
      </c>
      <c r="K944" s="118"/>
      <c r="L944" s="130"/>
    </row>
    <row r="945" spans="1:12" hidden="1">
      <c r="A945" s="118" t="s">
        <v>683</v>
      </c>
      <c r="B945" s="118" t="s">
        <v>684</v>
      </c>
      <c r="C945" s="118" t="s">
        <v>159</v>
      </c>
      <c r="D945" s="118" t="s">
        <v>169</v>
      </c>
      <c r="E945" s="118" t="s">
        <v>246</v>
      </c>
      <c r="F945" s="118" t="s">
        <v>605</v>
      </c>
      <c r="G945" s="118" t="s">
        <v>734</v>
      </c>
      <c r="H945" s="118" t="s">
        <v>725</v>
      </c>
      <c r="I945" s="118">
        <v>500</v>
      </c>
      <c r="J945" s="118">
        <v>400</v>
      </c>
      <c r="K945" s="118"/>
      <c r="L945" s="130"/>
    </row>
    <row r="946" spans="1:12" hidden="1">
      <c r="A946" s="118" t="s">
        <v>683</v>
      </c>
      <c r="B946" s="118" t="s">
        <v>684</v>
      </c>
      <c r="C946" s="118" t="s">
        <v>159</v>
      </c>
      <c r="D946" s="118" t="s">
        <v>204</v>
      </c>
      <c r="E946" s="118" t="s">
        <v>250</v>
      </c>
      <c r="F946" s="118" t="s">
        <v>605</v>
      </c>
      <c r="G946" s="118" t="s">
        <v>734</v>
      </c>
      <c r="H946" s="118" t="s">
        <v>725</v>
      </c>
      <c r="I946" s="118">
        <v>50</v>
      </c>
      <c r="J946" s="118">
        <v>40</v>
      </c>
      <c r="K946" s="118"/>
      <c r="L946" s="130"/>
    </row>
    <row r="947" spans="1:12" hidden="1">
      <c r="A947" s="118" t="s">
        <v>683</v>
      </c>
      <c r="B947" s="118" t="s">
        <v>684</v>
      </c>
      <c r="C947" s="118" t="s">
        <v>159</v>
      </c>
      <c r="D947" s="118" t="s">
        <v>160</v>
      </c>
      <c r="E947" s="118" t="s">
        <v>490</v>
      </c>
      <c r="F947" s="118" t="s">
        <v>605</v>
      </c>
      <c r="G947" s="118" t="s">
        <v>734</v>
      </c>
      <c r="H947" s="118" t="s">
        <v>725</v>
      </c>
      <c r="I947" s="118">
        <v>500</v>
      </c>
      <c r="J947" s="118">
        <v>400</v>
      </c>
      <c r="K947" s="118"/>
      <c r="L947" s="130"/>
    </row>
    <row r="948" spans="1:12" hidden="1">
      <c r="A948" s="118" t="s">
        <v>683</v>
      </c>
      <c r="B948" s="118" t="s">
        <v>684</v>
      </c>
      <c r="C948" s="118" t="s">
        <v>159</v>
      </c>
      <c r="D948" s="118" t="s">
        <v>206</v>
      </c>
      <c r="E948" s="118" t="s">
        <v>254</v>
      </c>
      <c r="F948" s="118" t="s">
        <v>605</v>
      </c>
      <c r="G948" s="118" t="s">
        <v>734</v>
      </c>
      <c r="H948" s="118" t="s">
        <v>725</v>
      </c>
      <c r="I948" s="118">
        <v>200</v>
      </c>
      <c r="J948" s="118">
        <v>160</v>
      </c>
      <c r="K948" s="118"/>
      <c r="L948" s="130"/>
    </row>
    <row r="949" spans="1:12" hidden="1">
      <c r="A949" s="118" t="s">
        <v>683</v>
      </c>
      <c r="B949" s="118" t="s">
        <v>684</v>
      </c>
      <c r="C949" s="118" t="s">
        <v>159</v>
      </c>
      <c r="D949" s="118" t="s">
        <v>204</v>
      </c>
      <c r="E949" s="118" t="s">
        <v>255</v>
      </c>
      <c r="F949" s="118" t="s">
        <v>605</v>
      </c>
      <c r="G949" s="118" t="s">
        <v>734</v>
      </c>
      <c r="H949" s="118" t="s">
        <v>725</v>
      </c>
      <c r="I949" s="118">
        <v>100</v>
      </c>
      <c r="J949" s="118">
        <v>80</v>
      </c>
      <c r="K949" s="118"/>
      <c r="L949" s="130"/>
    </row>
    <row r="950" spans="1:12" hidden="1">
      <c r="A950" s="118" t="s">
        <v>683</v>
      </c>
      <c r="B950" s="118" t="s">
        <v>684</v>
      </c>
      <c r="C950" s="118" t="s">
        <v>159</v>
      </c>
      <c r="D950" s="118" t="s">
        <v>390</v>
      </c>
      <c r="E950" s="118" t="s">
        <v>666</v>
      </c>
      <c r="F950" s="118" t="s">
        <v>605</v>
      </c>
      <c r="G950" s="118" t="s">
        <v>734</v>
      </c>
      <c r="H950" s="118" t="s">
        <v>725</v>
      </c>
      <c r="I950" s="118">
        <v>300</v>
      </c>
      <c r="J950" s="118">
        <v>240</v>
      </c>
      <c r="K950" s="118"/>
      <c r="L950" s="130"/>
    </row>
    <row r="951" spans="1:12" hidden="1">
      <c r="A951" s="118" t="s">
        <v>683</v>
      </c>
      <c r="B951" s="118" t="s">
        <v>684</v>
      </c>
      <c r="C951" s="118" t="s">
        <v>159</v>
      </c>
      <c r="D951" s="118" t="s">
        <v>160</v>
      </c>
      <c r="E951" s="118" t="s">
        <v>378</v>
      </c>
      <c r="F951" s="118" t="s">
        <v>605</v>
      </c>
      <c r="G951" s="118" t="s">
        <v>734</v>
      </c>
      <c r="H951" s="118" t="s">
        <v>725</v>
      </c>
      <c r="I951" s="118">
        <v>450</v>
      </c>
      <c r="J951" s="118">
        <v>360</v>
      </c>
      <c r="K951" s="118"/>
      <c r="L951" s="130"/>
    </row>
    <row r="952" spans="1:12" hidden="1">
      <c r="A952" s="118" t="s">
        <v>683</v>
      </c>
      <c r="B952" s="118" t="s">
        <v>684</v>
      </c>
      <c r="C952" s="118" t="s">
        <v>159</v>
      </c>
      <c r="D952" s="118" t="s">
        <v>160</v>
      </c>
      <c r="E952" s="118" t="s">
        <v>690</v>
      </c>
      <c r="F952" s="118" t="s">
        <v>605</v>
      </c>
      <c r="G952" s="118" t="s">
        <v>734</v>
      </c>
      <c r="H952" s="118" t="s">
        <v>725</v>
      </c>
      <c r="I952" s="118">
        <v>100</v>
      </c>
      <c r="J952" s="118">
        <v>80</v>
      </c>
      <c r="K952" s="118"/>
      <c r="L952" s="130"/>
    </row>
    <row r="953" spans="1:12" hidden="1">
      <c r="A953" s="118" t="s">
        <v>683</v>
      </c>
      <c r="B953" s="118" t="s">
        <v>684</v>
      </c>
      <c r="C953" s="118" t="s">
        <v>159</v>
      </c>
      <c r="D953" s="118" t="s">
        <v>160</v>
      </c>
      <c r="E953" s="118" t="s">
        <v>491</v>
      </c>
      <c r="F953" s="118" t="s">
        <v>605</v>
      </c>
      <c r="G953" s="118" t="s">
        <v>734</v>
      </c>
      <c r="H953" s="118" t="s">
        <v>725</v>
      </c>
      <c r="I953" s="118">
        <v>400</v>
      </c>
      <c r="J953" s="118">
        <v>320</v>
      </c>
      <c r="K953" s="118"/>
      <c r="L953" s="130"/>
    </row>
    <row r="954" spans="1:12" hidden="1">
      <c r="A954" s="118" t="s">
        <v>683</v>
      </c>
      <c r="B954" s="118" t="s">
        <v>684</v>
      </c>
      <c r="C954" s="118" t="s">
        <v>159</v>
      </c>
      <c r="D954" s="118" t="s">
        <v>268</v>
      </c>
      <c r="E954" s="118" t="s">
        <v>269</v>
      </c>
      <c r="F954" s="118" t="s">
        <v>605</v>
      </c>
      <c r="G954" s="118" t="s">
        <v>734</v>
      </c>
      <c r="H954" s="118" t="s">
        <v>725</v>
      </c>
      <c r="I954" s="118">
        <v>800</v>
      </c>
      <c r="J954" s="118">
        <v>640</v>
      </c>
      <c r="K954" s="118"/>
      <c r="L954" s="130"/>
    </row>
    <row r="955" spans="1:12" hidden="1">
      <c r="A955" s="118" t="s">
        <v>683</v>
      </c>
      <c r="B955" s="118" t="s">
        <v>684</v>
      </c>
      <c r="C955" s="118" t="s">
        <v>159</v>
      </c>
      <c r="D955" s="118" t="s">
        <v>160</v>
      </c>
      <c r="E955" s="118" t="s">
        <v>691</v>
      </c>
      <c r="F955" s="118" t="s">
        <v>605</v>
      </c>
      <c r="G955" s="118" t="s">
        <v>734</v>
      </c>
      <c r="H955" s="118" t="s">
        <v>725</v>
      </c>
      <c r="I955" s="118">
        <v>200</v>
      </c>
      <c r="J955" s="118">
        <v>160</v>
      </c>
      <c r="K955" s="118"/>
      <c r="L955" s="130"/>
    </row>
    <row r="956" spans="1:12" hidden="1">
      <c r="A956" s="118" t="s">
        <v>683</v>
      </c>
      <c r="B956" s="118" t="s">
        <v>684</v>
      </c>
      <c r="C956" s="118" t="s">
        <v>159</v>
      </c>
      <c r="D956" s="118" t="s">
        <v>390</v>
      </c>
      <c r="E956" s="118" t="s">
        <v>668</v>
      </c>
      <c r="F956" s="118" t="s">
        <v>605</v>
      </c>
      <c r="G956" s="118" t="s">
        <v>734</v>
      </c>
      <c r="H956" s="118" t="s">
        <v>725</v>
      </c>
      <c r="I956" s="118">
        <v>300</v>
      </c>
      <c r="J956" s="118">
        <v>240</v>
      </c>
      <c r="K956" s="118"/>
      <c r="L956" s="130"/>
    </row>
    <row r="957" spans="1:12" hidden="1">
      <c r="A957" s="118" t="s">
        <v>683</v>
      </c>
      <c r="B957" s="118" t="s">
        <v>684</v>
      </c>
      <c r="C957" s="118" t="s">
        <v>159</v>
      </c>
      <c r="D957" s="118" t="s">
        <v>160</v>
      </c>
      <c r="E957" s="118" t="s">
        <v>274</v>
      </c>
      <c r="F957" s="118" t="s">
        <v>605</v>
      </c>
      <c r="G957" s="118" t="s">
        <v>734</v>
      </c>
      <c r="H957" s="118" t="s">
        <v>725</v>
      </c>
      <c r="I957" s="118">
        <v>550</v>
      </c>
      <c r="J957" s="118">
        <v>440</v>
      </c>
      <c r="K957" s="118"/>
      <c r="L957" s="130"/>
    </row>
    <row r="958" spans="1:12" hidden="1">
      <c r="A958" s="118" t="s">
        <v>683</v>
      </c>
      <c r="B958" s="118" t="s">
        <v>684</v>
      </c>
      <c r="C958" s="118" t="s">
        <v>159</v>
      </c>
      <c r="D958" s="118" t="s">
        <v>160</v>
      </c>
      <c r="E958" s="118" t="s">
        <v>367</v>
      </c>
      <c r="F958" s="118" t="s">
        <v>605</v>
      </c>
      <c r="G958" s="118" t="s">
        <v>734</v>
      </c>
      <c r="H958" s="118" t="s">
        <v>725</v>
      </c>
      <c r="I958" s="118">
        <v>350</v>
      </c>
      <c r="J958" s="118">
        <v>280</v>
      </c>
      <c r="K958" s="118"/>
      <c r="L958" s="130"/>
    </row>
    <row r="959" spans="1:12" hidden="1">
      <c r="A959" s="118" t="s">
        <v>683</v>
      </c>
      <c r="B959" s="118" t="s">
        <v>684</v>
      </c>
      <c r="C959" s="118" t="s">
        <v>159</v>
      </c>
      <c r="D959" s="118" t="s">
        <v>160</v>
      </c>
      <c r="E959" s="118" t="s">
        <v>279</v>
      </c>
      <c r="F959" s="118" t="s">
        <v>605</v>
      </c>
      <c r="G959" s="118" t="s">
        <v>734</v>
      </c>
      <c r="H959" s="118" t="s">
        <v>725</v>
      </c>
      <c r="I959" s="118">
        <v>350</v>
      </c>
      <c r="J959" s="118">
        <v>280</v>
      </c>
      <c r="K959" s="118"/>
      <c r="L959" s="130"/>
    </row>
    <row r="960" spans="1:12" hidden="1">
      <c r="A960" s="118" t="s">
        <v>683</v>
      </c>
      <c r="B960" s="118" t="s">
        <v>684</v>
      </c>
      <c r="C960" s="118" t="s">
        <v>159</v>
      </c>
      <c r="D960" s="118" t="s">
        <v>160</v>
      </c>
      <c r="E960" s="118" t="s">
        <v>394</v>
      </c>
      <c r="F960" s="118" t="s">
        <v>285</v>
      </c>
      <c r="G960" s="118" t="s">
        <v>734</v>
      </c>
      <c r="H960" s="118" t="s">
        <v>725</v>
      </c>
      <c r="I960" s="118">
        <v>500</v>
      </c>
      <c r="J960" s="118">
        <v>400</v>
      </c>
      <c r="K960" s="118"/>
      <c r="L960" s="130"/>
    </row>
    <row r="961" spans="1:12" hidden="1">
      <c r="A961" s="118" t="s">
        <v>683</v>
      </c>
      <c r="B961" s="118" t="s">
        <v>684</v>
      </c>
      <c r="C961" s="118" t="s">
        <v>159</v>
      </c>
      <c r="D961" s="118" t="s">
        <v>160</v>
      </c>
      <c r="E961" s="118" t="s">
        <v>173</v>
      </c>
      <c r="F961" s="118" t="s">
        <v>285</v>
      </c>
      <c r="G961" s="118" t="s">
        <v>734</v>
      </c>
      <c r="H961" s="118" t="s">
        <v>725</v>
      </c>
      <c r="I961" s="118">
        <v>400</v>
      </c>
      <c r="J961" s="118">
        <v>320</v>
      </c>
      <c r="K961" s="118"/>
      <c r="L961" s="130"/>
    </row>
    <row r="962" spans="1:12" hidden="1">
      <c r="A962" s="118" t="s">
        <v>683</v>
      </c>
      <c r="B962" s="118" t="s">
        <v>684</v>
      </c>
      <c r="C962" s="118" t="s">
        <v>159</v>
      </c>
      <c r="D962" s="118" t="s">
        <v>160</v>
      </c>
      <c r="E962" s="118" t="s">
        <v>175</v>
      </c>
      <c r="F962" s="118" t="s">
        <v>285</v>
      </c>
      <c r="G962" s="118" t="s">
        <v>734</v>
      </c>
      <c r="H962" s="118" t="s">
        <v>725</v>
      </c>
      <c r="I962" s="118">
        <v>400</v>
      </c>
      <c r="J962" s="118">
        <v>320</v>
      </c>
      <c r="K962" s="118"/>
      <c r="L962" s="130"/>
    </row>
    <row r="963" spans="1:12" hidden="1">
      <c r="A963" s="118" t="s">
        <v>683</v>
      </c>
      <c r="B963" s="118" t="s">
        <v>684</v>
      </c>
      <c r="C963" s="118" t="s">
        <v>159</v>
      </c>
      <c r="D963" s="118" t="s">
        <v>160</v>
      </c>
      <c r="E963" s="118" t="s">
        <v>179</v>
      </c>
      <c r="F963" s="118" t="s">
        <v>285</v>
      </c>
      <c r="G963" s="118" t="s">
        <v>734</v>
      </c>
      <c r="H963" s="118" t="s">
        <v>725</v>
      </c>
      <c r="I963" s="118">
        <v>700</v>
      </c>
      <c r="J963" s="118">
        <v>560</v>
      </c>
      <c r="K963" s="118"/>
      <c r="L963" s="130"/>
    </row>
    <row r="964" spans="1:12" hidden="1">
      <c r="A964" s="118" t="s">
        <v>683</v>
      </c>
      <c r="B964" s="118" t="s">
        <v>684</v>
      </c>
      <c r="C964" s="118" t="s">
        <v>159</v>
      </c>
      <c r="D964" s="118" t="s">
        <v>160</v>
      </c>
      <c r="E964" s="118" t="s">
        <v>181</v>
      </c>
      <c r="F964" s="118" t="s">
        <v>285</v>
      </c>
      <c r="G964" s="118" t="s">
        <v>734</v>
      </c>
      <c r="H964" s="118" t="s">
        <v>725</v>
      </c>
      <c r="I964" s="118">
        <v>500</v>
      </c>
      <c r="J964" s="118">
        <v>400</v>
      </c>
      <c r="K964" s="118"/>
      <c r="L964" s="130"/>
    </row>
    <row r="965" spans="1:12" hidden="1">
      <c r="A965" s="118" t="s">
        <v>683</v>
      </c>
      <c r="B965" s="118" t="s">
        <v>684</v>
      </c>
      <c r="C965" s="118" t="s">
        <v>159</v>
      </c>
      <c r="D965" s="118" t="s">
        <v>160</v>
      </c>
      <c r="E965" s="118" t="s">
        <v>326</v>
      </c>
      <c r="F965" s="118" t="s">
        <v>285</v>
      </c>
      <c r="G965" s="118" t="s">
        <v>734</v>
      </c>
      <c r="H965" s="118" t="s">
        <v>725</v>
      </c>
      <c r="I965" s="118">
        <v>300</v>
      </c>
      <c r="J965" s="118">
        <v>240</v>
      </c>
      <c r="K965" s="118"/>
      <c r="L965" s="130"/>
    </row>
    <row r="966" spans="1:12" hidden="1">
      <c r="A966" s="118" t="s">
        <v>683</v>
      </c>
      <c r="B966" s="118" t="s">
        <v>684</v>
      </c>
      <c r="C966" s="118" t="s">
        <v>159</v>
      </c>
      <c r="D966" s="118" t="s">
        <v>160</v>
      </c>
      <c r="E966" s="118" t="s">
        <v>201</v>
      </c>
      <c r="F966" s="118" t="s">
        <v>285</v>
      </c>
      <c r="G966" s="118" t="s">
        <v>734</v>
      </c>
      <c r="H966" s="118" t="s">
        <v>725</v>
      </c>
      <c r="I966" s="118">
        <v>400</v>
      </c>
      <c r="J966" s="118">
        <v>320</v>
      </c>
      <c r="K966" s="118"/>
      <c r="L966" s="130"/>
    </row>
    <row r="967" spans="1:12" hidden="1">
      <c r="A967" s="118" t="s">
        <v>683</v>
      </c>
      <c r="B967" s="118" t="s">
        <v>684</v>
      </c>
      <c r="C967" s="118" t="s">
        <v>159</v>
      </c>
      <c r="D967" s="118" t="s">
        <v>160</v>
      </c>
      <c r="E967" s="118" t="s">
        <v>375</v>
      </c>
      <c r="F967" s="118" t="s">
        <v>285</v>
      </c>
      <c r="G967" s="118" t="s">
        <v>734</v>
      </c>
      <c r="H967" s="118" t="s">
        <v>725</v>
      </c>
      <c r="I967" s="118">
        <v>450</v>
      </c>
      <c r="J967" s="118">
        <v>360</v>
      </c>
      <c r="K967" s="118"/>
      <c r="L967" s="130"/>
    </row>
    <row r="968" spans="1:12" hidden="1">
      <c r="A968" s="118" t="s">
        <v>683</v>
      </c>
      <c r="B968" s="118" t="s">
        <v>684</v>
      </c>
      <c r="C968" s="118" t="s">
        <v>159</v>
      </c>
      <c r="D968" s="118" t="s">
        <v>160</v>
      </c>
      <c r="E968" s="118" t="s">
        <v>297</v>
      </c>
      <c r="F968" s="118" t="s">
        <v>285</v>
      </c>
      <c r="G968" s="118" t="s">
        <v>734</v>
      </c>
      <c r="H968" s="118" t="s">
        <v>725</v>
      </c>
      <c r="I968" s="118">
        <v>300</v>
      </c>
      <c r="J968" s="118">
        <v>240</v>
      </c>
      <c r="K968" s="118"/>
      <c r="L968" s="130"/>
    </row>
    <row r="969" spans="1:12" hidden="1">
      <c r="A969" s="118" t="s">
        <v>683</v>
      </c>
      <c r="B969" s="118" t="s">
        <v>684</v>
      </c>
      <c r="C969" s="118" t="s">
        <v>159</v>
      </c>
      <c r="D969" s="118" t="s">
        <v>165</v>
      </c>
      <c r="E969" s="118" t="s">
        <v>694</v>
      </c>
      <c r="F969" s="118" t="s">
        <v>285</v>
      </c>
      <c r="G969" s="118" t="s">
        <v>734</v>
      </c>
      <c r="H969" s="118" t="s">
        <v>725</v>
      </c>
      <c r="I969" s="118">
        <v>250</v>
      </c>
      <c r="J969" s="118">
        <v>200</v>
      </c>
      <c r="K969" s="118"/>
      <c r="L969" s="130"/>
    </row>
    <row r="970" spans="1:12" hidden="1">
      <c r="A970" s="118" t="s">
        <v>683</v>
      </c>
      <c r="B970" s="118" t="s">
        <v>684</v>
      </c>
      <c r="C970" s="118" t="s">
        <v>159</v>
      </c>
      <c r="D970" s="118" t="s">
        <v>165</v>
      </c>
      <c r="E970" s="118" t="s">
        <v>695</v>
      </c>
      <c r="F970" s="118" t="s">
        <v>285</v>
      </c>
      <c r="G970" s="118" t="s">
        <v>734</v>
      </c>
      <c r="H970" s="118" t="s">
        <v>725</v>
      </c>
      <c r="I970" s="118">
        <v>250</v>
      </c>
      <c r="J970" s="118">
        <v>200</v>
      </c>
      <c r="K970" s="118"/>
      <c r="L970" s="130"/>
    </row>
    <row r="971" spans="1:12" hidden="1">
      <c r="A971" s="118" t="s">
        <v>683</v>
      </c>
      <c r="B971" s="118" t="s">
        <v>684</v>
      </c>
      <c r="C971" s="118" t="s">
        <v>159</v>
      </c>
      <c r="D971" s="118" t="s">
        <v>160</v>
      </c>
      <c r="E971" s="118" t="s">
        <v>384</v>
      </c>
      <c r="F971" s="118" t="s">
        <v>285</v>
      </c>
      <c r="G971" s="118" t="s">
        <v>734</v>
      </c>
      <c r="H971" s="118" t="s">
        <v>725</v>
      </c>
      <c r="I971" s="118">
        <v>600</v>
      </c>
      <c r="J971" s="118">
        <v>480</v>
      </c>
      <c r="K971" s="118"/>
      <c r="L971" s="130"/>
    </row>
    <row r="972" spans="1:12" hidden="1">
      <c r="A972" s="118" t="s">
        <v>683</v>
      </c>
      <c r="B972" s="118" t="s">
        <v>684</v>
      </c>
      <c r="C972" s="118" t="s">
        <v>159</v>
      </c>
      <c r="D972" s="118" t="s">
        <v>160</v>
      </c>
      <c r="E972" s="118" t="s">
        <v>220</v>
      </c>
      <c r="F972" s="118" t="s">
        <v>285</v>
      </c>
      <c r="G972" s="118" t="s">
        <v>734</v>
      </c>
      <c r="H972" s="118" t="s">
        <v>725</v>
      </c>
      <c r="I972" s="118">
        <v>200</v>
      </c>
      <c r="J972" s="118">
        <v>160</v>
      </c>
      <c r="K972" s="118"/>
      <c r="L972" s="130"/>
    </row>
    <row r="973" spans="1:12" hidden="1">
      <c r="A973" s="118" t="s">
        <v>683</v>
      </c>
      <c r="B973" s="118" t="s">
        <v>684</v>
      </c>
      <c r="C973" s="118" t="s">
        <v>159</v>
      </c>
      <c r="D973" s="118" t="s">
        <v>160</v>
      </c>
      <c r="E973" s="118" t="s">
        <v>221</v>
      </c>
      <c r="F973" s="118" t="s">
        <v>285</v>
      </c>
      <c r="G973" s="118" t="s">
        <v>734</v>
      </c>
      <c r="H973" s="118" t="s">
        <v>725</v>
      </c>
      <c r="I973" s="118">
        <v>200</v>
      </c>
      <c r="J973" s="118">
        <v>160</v>
      </c>
      <c r="K973" s="118"/>
      <c r="L973" s="130"/>
    </row>
    <row r="974" spans="1:12" hidden="1">
      <c r="A974" s="118" t="s">
        <v>683</v>
      </c>
      <c r="B974" s="118" t="s">
        <v>684</v>
      </c>
      <c r="C974" s="118" t="s">
        <v>159</v>
      </c>
      <c r="D974" s="118" t="s">
        <v>160</v>
      </c>
      <c r="E974" s="118" t="s">
        <v>676</v>
      </c>
      <c r="F974" s="118" t="s">
        <v>285</v>
      </c>
      <c r="G974" s="118" t="s">
        <v>734</v>
      </c>
      <c r="H974" s="118" t="s">
        <v>725</v>
      </c>
      <c r="I974" s="118">
        <v>400</v>
      </c>
      <c r="J974" s="118">
        <v>320</v>
      </c>
      <c r="K974" s="118"/>
      <c r="L974" s="130"/>
    </row>
    <row r="975" spans="1:12" hidden="1">
      <c r="A975" s="118" t="s">
        <v>683</v>
      </c>
      <c r="B975" s="118" t="s">
        <v>684</v>
      </c>
      <c r="C975" s="118" t="s">
        <v>159</v>
      </c>
      <c r="D975" s="118" t="s">
        <v>160</v>
      </c>
      <c r="E975" s="118" t="s">
        <v>248</v>
      </c>
      <c r="F975" s="118" t="s">
        <v>285</v>
      </c>
      <c r="G975" s="118" t="s">
        <v>734</v>
      </c>
      <c r="H975" s="118" t="s">
        <v>725</v>
      </c>
      <c r="I975" s="118">
        <v>250</v>
      </c>
      <c r="J975" s="118">
        <v>200</v>
      </c>
      <c r="K975" s="118"/>
      <c r="L975" s="130"/>
    </row>
    <row r="976" spans="1:12" hidden="1">
      <c r="A976" s="118" t="s">
        <v>683</v>
      </c>
      <c r="B976" s="118" t="s">
        <v>684</v>
      </c>
      <c r="C976" s="118" t="s">
        <v>159</v>
      </c>
      <c r="D976" s="118" t="s">
        <v>160</v>
      </c>
      <c r="E976" s="118" t="s">
        <v>253</v>
      </c>
      <c r="F976" s="118" t="s">
        <v>285</v>
      </c>
      <c r="G976" s="118" t="s">
        <v>734</v>
      </c>
      <c r="H976" s="118" t="s">
        <v>725</v>
      </c>
      <c r="I976" s="118">
        <v>400</v>
      </c>
      <c r="J976" s="118">
        <v>320</v>
      </c>
      <c r="K976" s="118"/>
      <c r="L976" s="130"/>
    </row>
    <row r="977" spans="1:12" hidden="1">
      <c r="A977" s="118" t="s">
        <v>683</v>
      </c>
      <c r="B977" s="118" t="s">
        <v>684</v>
      </c>
      <c r="C977" s="118" t="s">
        <v>159</v>
      </c>
      <c r="D977" s="118" t="s">
        <v>160</v>
      </c>
      <c r="E977" s="118" t="s">
        <v>261</v>
      </c>
      <c r="F977" s="118" t="s">
        <v>285</v>
      </c>
      <c r="G977" s="118" t="s">
        <v>734</v>
      </c>
      <c r="H977" s="118" t="s">
        <v>725</v>
      </c>
      <c r="I977" s="118">
        <v>400</v>
      </c>
      <c r="J977" s="118">
        <v>320</v>
      </c>
      <c r="K977" s="118"/>
      <c r="L977" s="130"/>
    </row>
    <row r="978" spans="1:12" hidden="1">
      <c r="A978" s="118" t="s">
        <v>683</v>
      </c>
      <c r="B978" s="118" t="s">
        <v>684</v>
      </c>
      <c r="C978" s="118" t="s">
        <v>159</v>
      </c>
      <c r="D978" s="118" t="s">
        <v>160</v>
      </c>
      <c r="E978" s="118" t="s">
        <v>262</v>
      </c>
      <c r="F978" s="118" t="s">
        <v>285</v>
      </c>
      <c r="G978" s="118" t="s">
        <v>734</v>
      </c>
      <c r="H978" s="118" t="s">
        <v>725</v>
      </c>
      <c r="I978" s="118">
        <v>350</v>
      </c>
      <c r="J978" s="118">
        <v>280</v>
      </c>
      <c r="K978" s="118"/>
      <c r="L978" s="130"/>
    </row>
    <row r="979" spans="1:12" hidden="1">
      <c r="A979" s="118" t="s">
        <v>683</v>
      </c>
      <c r="B979" s="118" t="s">
        <v>684</v>
      </c>
      <c r="C979" s="118" t="s">
        <v>159</v>
      </c>
      <c r="D979" s="118" t="s">
        <v>160</v>
      </c>
      <c r="E979" s="118" t="s">
        <v>263</v>
      </c>
      <c r="F979" s="118" t="s">
        <v>285</v>
      </c>
      <c r="G979" s="118" t="s">
        <v>734</v>
      </c>
      <c r="H979" s="118" t="s">
        <v>725</v>
      </c>
      <c r="I979" s="118">
        <v>350</v>
      </c>
      <c r="J979" s="118">
        <v>280</v>
      </c>
      <c r="K979" s="118"/>
      <c r="L979" s="130"/>
    </row>
    <row r="980" spans="1:12" hidden="1">
      <c r="A980" s="118" t="s">
        <v>683</v>
      </c>
      <c r="B980" s="118" t="s">
        <v>684</v>
      </c>
      <c r="C980" s="118" t="s">
        <v>159</v>
      </c>
      <c r="D980" s="118" t="s">
        <v>160</v>
      </c>
      <c r="E980" s="118" t="s">
        <v>308</v>
      </c>
      <c r="F980" s="118" t="s">
        <v>285</v>
      </c>
      <c r="G980" s="118" t="s">
        <v>734</v>
      </c>
      <c r="H980" s="118" t="s">
        <v>725</v>
      </c>
      <c r="I980" s="118">
        <v>300</v>
      </c>
      <c r="J980" s="118">
        <v>240</v>
      </c>
      <c r="K980" s="118"/>
      <c r="L980" s="130"/>
    </row>
    <row r="981" spans="1:12" hidden="1">
      <c r="A981" s="118" t="s">
        <v>683</v>
      </c>
      <c r="B981" s="118" t="s">
        <v>684</v>
      </c>
      <c r="C981" s="118" t="s">
        <v>159</v>
      </c>
      <c r="D981" s="118" t="s">
        <v>160</v>
      </c>
      <c r="E981" s="118" t="s">
        <v>271</v>
      </c>
      <c r="F981" s="118" t="s">
        <v>285</v>
      </c>
      <c r="G981" s="118" t="s">
        <v>734</v>
      </c>
      <c r="H981" s="118" t="s">
        <v>725</v>
      </c>
      <c r="I981" s="118">
        <v>600</v>
      </c>
      <c r="J981" s="118">
        <v>480</v>
      </c>
      <c r="K981" s="118"/>
      <c r="L981" s="130"/>
    </row>
    <row r="982" spans="1:12" hidden="1">
      <c r="A982" s="118" t="s">
        <v>683</v>
      </c>
      <c r="B982" s="118" t="s">
        <v>684</v>
      </c>
      <c r="C982" s="118" t="s">
        <v>159</v>
      </c>
      <c r="D982" s="118" t="s">
        <v>160</v>
      </c>
      <c r="E982" s="118" t="s">
        <v>272</v>
      </c>
      <c r="F982" s="118" t="s">
        <v>285</v>
      </c>
      <c r="G982" s="118" t="s">
        <v>734</v>
      </c>
      <c r="H982" s="118" t="s">
        <v>725</v>
      </c>
      <c r="I982" s="118">
        <v>500</v>
      </c>
      <c r="J982" s="118">
        <v>400</v>
      </c>
      <c r="K982" s="118"/>
      <c r="L982" s="130"/>
    </row>
    <row r="983" spans="1:12" hidden="1">
      <c r="A983" s="118" t="s">
        <v>683</v>
      </c>
      <c r="B983" s="118" t="s">
        <v>684</v>
      </c>
      <c r="C983" s="118" t="s">
        <v>159</v>
      </c>
      <c r="D983" s="118" t="s">
        <v>160</v>
      </c>
      <c r="E983" s="118" t="s">
        <v>273</v>
      </c>
      <c r="F983" s="118" t="s">
        <v>285</v>
      </c>
      <c r="G983" s="118" t="s">
        <v>734</v>
      </c>
      <c r="H983" s="118" t="s">
        <v>725</v>
      </c>
      <c r="I983" s="118">
        <v>300</v>
      </c>
      <c r="J983" s="118">
        <v>240</v>
      </c>
      <c r="K983" s="118"/>
      <c r="L983" s="130"/>
    </row>
    <row r="984" spans="1:12" hidden="1">
      <c r="A984" s="72" t="s">
        <v>683</v>
      </c>
      <c r="B984" s="72" t="s">
        <v>684</v>
      </c>
      <c r="C984" s="72" t="s">
        <v>159</v>
      </c>
      <c r="D984" s="72" t="s">
        <v>160</v>
      </c>
      <c r="E984" s="72" t="s">
        <v>277</v>
      </c>
      <c r="F984" s="72" t="s">
        <v>285</v>
      </c>
      <c r="G984" s="72" t="s">
        <v>734</v>
      </c>
      <c r="H984" s="72" t="s">
        <v>725</v>
      </c>
      <c r="I984" s="72">
        <v>300</v>
      </c>
      <c r="J984" s="72">
        <v>240</v>
      </c>
      <c r="K984" s="72"/>
      <c r="L984" s="130"/>
    </row>
    <row r="985" spans="1:12" hidden="1">
      <c r="A985" s="118" t="s">
        <v>683</v>
      </c>
      <c r="B985" s="118" t="s">
        <v>684</v>
      </c>
      <c r="C985" s="118" t="s">
        <v>159</v>
      </c>
      <c r="D985" s="118" t="s">
        <v>160</v>
      </c>
      <c r="E985" s="118" t="s">
        <v>276</v>
      </c>
      <c r="F985" s="118" t="s">
        <v>285</v>
      </c>
      <c r="G985" s="118" t="s">
        <v>734</v>
      </c>
      <c r="H985" s="118" t="s">
        <v>725</v>
      </c>
      <c r="I985" s="118">
        <v>100</v>
      </c>
      <c r="J985" s="118">
        <v>80</v>
      </c>
      <c r="K985" s="118"/>
      <c r="L985" s="130"/>
    </row>
    <row r="986" spans="1:12" hidden="1"/>
    <row r="988" spans="1:12">
      <c r="A988" s="70"/>
      <c r="B988" s="70"/>
      <c r="C988" s="70"/>
      <c r="D988" s="70"/>
      <c r="E988" s="70"/>
      <c r="F988" s="70"/>
      <c r="G988" s="70"/>
      <c r="H988" s="70"/>
      <c r="I988" s="70"/>
      <c r="J988" s="70"/>
      <c r="K988" s="70"/>
    </row>
    <row r="989" spans="1:12">
      <c r="A989" s="70"/>
      <c r="B989" s="70"/>
      <c r="C989" s="70"/>
      <c r="D989" s="70"/>
      <c r="E989" s="70"/>
      <c r="F989" s="70"/>
      <c r="G989" s="70"/>
      <c r="H989" s="70"/>
      <c r="I989" s="70"/>
      <c r="J989" s="70"/>
      <c r="K989" s="70"/>
    </row>
    <row r="990" spans="1:12">
      <c r="A990" s="70"/>
      <c r="B990" s="70"/>
      <c r="C990" s="70"/>
      <c r="D990" s="70"/>
      <c r="E990" s="70"/>
      <c r="F990" s="70"/>
      <c r="G990" s="70"/>
      <c r="H990" s="70"/>
      <c r="I990" s="70"/>
      <c r="J990" s="70"/>
      <c r="K990" s="70"/>
    </row>
  </sheetData>
  <autoFilter ref="A1:L986" xr:uid="{9B225609-3401-4DD9-9674-0F57C2220727}">
    <filterColumn colId="4">
      <filters>
        <filter val="PORT KELANG"/>
        <filter val="PORT KELANG (FOR PE1 &amp; TPA SERVICE ONLY)"/>
      </filters>
    </filterColumn>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32451-96CB-4CFE-AC2F-945593ADEAB3}">
  <sheetPr>
    <tabColor rgb="FF0070C0"/>
  </sheetPr>
  <dimension ref="A1:V77"/>
  <sheetViews>
    <sheetView zoomScale="90" zoomScaleNormal="90" workbookViewId="0">
      <selection activeCell="C23" sqref="C23"/>
    </sheetView>
  </sheetViews>
  <sheetFormatPr defaultRowHeight="15"/>
  <cols>
    <col min="1" max="1" width="7.7109375" bestFit="1" customWidth="1"/>
    <col min="2" max="2" width="30.5703125" style="235" bestFit="1" customWidth="1"/>
    <col min="3" max="3" width="13.7109375" style="235" bestFit="1" customWidth="1"/>
    <col min="4" max="4" width="16.5703125" style="235" customWidth="1"/>
    <col min="5" max="5" width="9" style="235" bestFit="1" customWidth="1"/>
    <col min="6" max="6" width="13.7109375" style="235" customWidth="1"/>
    <col min="7" max="7" width="9" style="235" bestFit="1" customWidth="1"/>
    <col min="8" max="9" width="13" style="235" bestFit="1" customWidth="1"/>
    <col min="12" max="12" width="12.7109375" style="235" bestFit="1" customWidth="1"/>
    <col min="13" max="13" width="24.140625" style="235" bestFit="1" customWidth="1"/>
    <col min="14" max="14" width="21.85546875" style="235" bestFit="1" customWidth="1"/>
    <col min="15" max="15" width="24.28515625" style="235" bestFit="1" customWidth="1"/>
    <col min="16" max="16" width="12.5703125" style="235" bestFit="1" customWidth="1"/>
    <col min="17" max="17" width="11.5703125" style="235" bestFit="1" customWidth="1"/>
    <col min="18" max="18" width="12.42578125" style="235" bestFit="1" customWidth="1"/>
    <col min="19" max="19" width="9.140625" style="235"/>
    <col min="20" max="20" width="12.7109375" style="235" bestFit="1" customWidth="1"/>
  </cols>
  <sheetData>
    <row r="1" spans="1:22">
      <c r="A1" s="200"/>
      <c r="B1" s="234"/>
      <c r="C1" s="234"/>
      <c r="D1" s="234"/>
      <c r="E1" s="234"/>
      <c r="F1" s="234"/>
      <c r="G1" s="234"/>
      <c r="H1" s="234"/>
      <c r="I1" s="234"/>
      <c r="J1" s="200"/>
      <c r="K1" s="200"/>
      <c r="L1" s="234"/>
      <c r="M1" s="234"/>
      <c r="N1" s="234"/>
      <c r="O1" s="234"/>
      <c r="P1" s="234"/>
      <c r="Q1" s="234"/>
      <c r="R1" s="234"/>
      <c r="S1" s="234"/>
      <c r="T1" s="234"/>
      <c r="U1" s="200"/>
      <c r="V1" s="200"/>
    </row>
    <row r="2" spans="1:22" ht="15.75">
      <c r="A2" s="299" t="s">
        <v>744</v>
      </c>
      <c r="B2" s="300"/>
      <c r="C2" s="300"/>
      <c r="D2" s="300"/>
      <c r="E2" s="234"/>
      <c r="F2" s="234"/>
      <c r="G2" s="234"/>
      <c r="H2" s="234"/>
      <c r="I2" s="234"/>
      <c r="J2" s="200"/>
      <c r="K2" s="200"/>
      <c r="L2" s="236" t="s">
        <v>745</v>
      </c>
      <c r="M2" s="236"/>
      <c r="N2" s="236"/>
      <c r="O2" s="234"/>
      <c r="P2" s="234"/>
      <c r="Q2" s="234"/>
      <c r="R2" s="234"/>
      <c r="S2" s="234"/>
      <c r="T2" s="234"/>
      <c r="U2" s="200"/>
      <c r="V2" s="200"/>
    </row>
    <row r="3" spans="1:22" s="2" customFormat="1" ht="28.5" customHeight="1">
      <c r="A3" s="301" t="s">
        <v>17</v>
      </c>
      <c r="B3" s="302" t="s">
        <v>746</v>
      </c>
      <c r="C3" s="302" t="s">
        <v>747</v>
      </c>
      <c r="D3" s="302" t="s">
        <v>748</v>
      </c>
      <c r="E3" s="303" t="s">
        <v>749</v>
      </c>
      <c r="F3" s="304" t="s">
        <v>750</v>
      </c>
      <c r="G3" s="304" t="s">
        <v>751</v>
      </c>
      <c r="H3" s="305" t="s">
        <v>752</v>
      </c>
      <c r="I3" s="306" t="s">
        <v>753</v>
      </c>
      <c r="J3" s="200"/>
      <c r="K3" s="200"/>
      <c r="L3" s="307" t="s">
        <v>754</v>
      </c>
      <c r="M3" s="308" t="s">
        <v>755</v>
      </c>
      <c r="N3" s="308" t="s">
        <v>756</v>
      </c>
      <c r="O3" s="308" t="s">
        <v>757</v>
      </c>
      <c r="P3" s="308" t="s">
        <v>758</v>
      </c>
      <c r="Q3" s="308" t="s">
        <v>759</v>
      </c>
      <c r="R3" s="308" t="s">
        <v>760</v>
      </c>
      <c r="S3" s="309" t="s">
        <v>761</v>
      </c>
      <c r="T3" s="309" t="s">
        <v>762</v>
      </c>
      <c r="U3" s="200"/>
      <c r="V3" s="200"/>
    </row>
    <row r="4" spans="1:22">
      <c r="A4" s="258" t="s">
        <v>72</v>
      </c>
      <c r="B4" s="254" t="s">
        <v>763</v>
      </c>
      <c r="C4" s="254" t="s">
        <v>764</v>
      </c>
      <c r="D4" s="254" t="s">
        <v>765</v>
      </c>
      <c r="E4" s="310" t="s">
        <v>766</v>
      </c>
      <c r="F4" s="311" t="s">
        <v>767</v>
      </c>
      <c r="G4" s="311" t="s">
        <v>768</v>
      </c>
      <c r="H4" s="312" t="s">
        <v>17</v>
      </c>
      <c r="I4" s="313" t="s">
        <v>17</v>
      </c>
      <c r="J4" s="200"/>
      <c r="K4" s="200"/>
      <c r="L4" s="255" t="s">
        <v>72</v>
      </c>
      <c r="M4" s="254" t="s">
        <v>769</v>
      </c>
      <c r="N4" s="254" t="s">
        <v>763</v>
      </c>
      <c r="O4" s="254" t="s">
        <v>770</v>
      </c>
      <c r="P4" s="254" t="s">
        <v>771</v>
      </c>
      <c r="Q4" s="256" t="s">
        <v>772</v>
      </c>
      <c r="R4" s="256" t="s">
        <v>773</v>
      </c>
      <c r="S4" s="314">
        <v>39900</v>
      </c>
      <c r="T4" s="254">
        <v>753</v>
      </c>
      <c r="U4" s="200"/>
      <c r="V4" s="200"/>
    </row>
    <row r="5" spans="1:22">
      <c r="A5" s="258" t="s">
        <v>80</v>
      </c>
      <c r="B5" s="254" t="s">
        <v>774</v>
      </c>
      <c r="C5" s="254" t="s">
        <v>775</v>
      </c>
      <c r="D5" s="254" t="s">
        <v>776</v>
      </c>
      <c r="E5" s="310" t="s">
        <v>17</v>
      </c>
      <c r="F5" s="311" t="s">
        <v>777</v>
      </c>
      <c r="G5" s="311" t="s">
        <v>17</v>
      </c>
      <c r="H5" s="312" t="s">
        <v>17</v>
      </c>
      <c r="I5" s="313" t="s">
        <v>17</v>
      </c>
      <c r="J5" s="200"/>
      <c r="K5" s="200"/>
      <c r="L5" s="255" t="s">
        <v>72</v>
      </c>
      <c r="M5" s="254" t="s">
        <v>778</v>
      </c>
      <c r="N5" s="254" t="s">
        <v>765</v>
      </c>
      <c r="O5" s="254" t="s">
        <v>770</v>
      </c>
      <c r="P5" s="254" t="s">
        <v>771</v>
      </c>
      <c r="Q5" s="256" t="s">
        <v>772</v>
      </c>
      <c r="R5" s="256" t="s">
        <v>773</v>
      </c>
      <c r="S5" s="314">
        <v>55000</v>
      </c>
      <c r="T5" s="254">
        <v>1038</v>
      </c>
      <c r="U5" s="200"/>
      <c r="V5" s="200"/>
    </row>
    <row r="6" spans="1:22">
      <c r="A6" s="258" t="s">
        <v>76</v>
      </c>
      <c r="B6" s="315" t="s">
        <v>779</v>
      </c>
      <c r="C6" s="315" t="s">
        <v>780</v>
      </c>
      <c r="D6" s="315" t="s">
        <v>781</v>
      </c>
      <c r="E6" s="316" t="s">
        <v>17</v>
      </c>
      <c r="F6" s="317" t="s">
        <v>17</v>
      </c>
      <c r="G6" s="317" t="s">
        <v>17</v>
      </c>
      <c r="H6" s="318" t="s">
        <v>17</v>
      </c>
      <c r="I6" s="319" t="s">
        <v>17</v>
      </c>
      <c r="J6" s="200"/>
      <c r="K6" s="200"/>
      <c r="L6" s="255" t="s">
        <v>72</v>
      </c>
      <c r="M6" s="254" t="s">
        <v>749</v>
      </c>
      <c r="N6" s="254" t="s">
        <v>766</v>
      </c>
      <c r="O6" s="254" t="s">
        <v>782</v>
      </c>
      <c r="P6" s="254" t="s">
        <v>771</v>
      </c>
      <c r="Q6" s="256" t="s">
        <v>772</v>
      </c>
      <c r="R6" s="256" t="s">
        <v>773</v>
      </c>
      <c r="S6" s="314">
        <v>1000</v>
      </c>
      <c r="T6" s="254">
        <v>19</v>
      </c>
      <c r="U6" s="200"/>
      <c r="V6" s="200"/>
    </row>
    <row r="7" spans="1:22">
      <c r="A7" s="258" t="s">
        <v>79</v>
      </c>
      <c r="B7" s="315" t="s">
        <v>783</v>
      </c>
      <c r="C7" s="320" t="s">
        <v>17</v>
      </c>
      <c r="D7" s="254" t="s">
        <v>17</v>
      </c>
      <c r="E7" s="310" t="s">
        <v>17</v>
      </c>
      <c r="F7" s="311" t="s">
        <v>17</v>
      </c>
      <c r="G7" s="311" t="s">
        <v>17</v>
      </c>
      <c r="H7" s="312" t="s">
        <v>17</v>
      </c>
      <c r="I7" s="313" t="s">
        <v>17</v>
      </c>
      <c r="J7" s="200"/>
      <c r="K7" s="200"/>
      <c r="L7" s="255" t="s">
        <v>72</v>
      </c>
      <c r="M7" s="254" t="s">
        <v>784</v>
      </c>
      <c r="N7" s="254" t="s">
        <v>764</v>
      </c>
      <c r="O7" s="254" t="s">
        <v>770</v>
      </c>
      <c r="P7" s="254" t="s">
        <v>771</v>
      </c>
      <c r="Q7" s="256" t="s">
        <v>772</v>
      </c>
      <c r="R7" s="256" t="s">
        <v>773</v>
      </c>
      <c r="S7" s="314">
        <v>48400</v>
      </c>
      <c r="T7" s="254">
        <v>913</v>
      </c>
      <c r="U7" s="200"/>
      <c r="V7" s="200"/>
    </row>
    <row r="8" spans="1:22">
      <c r="A8" s="1364" t="s">
        <v>785</v>
      </c>
      <c r="B8" s="322" t="s">
        <v>786</v>
      </c>
      <c r="C8" s="1358" t="s">
        <v>787</v>
      </c>
      <c r="D8" s="1360" t="s">
        <v>17</v>
      </c>
      <c r="E8" s="1358" t="s">
        <v>17</v>
      </c>
      <c r="F8" s="1358" t="s">
        <v>17</v>
      </c>
      <c r="G8" s="1362" t="s">
        <v>17</v>
      </c>
      <c r="H8" s="1356" t="s">
        <v>17</v>
      </c>
      <c r="I8" s="1356" t="s">
        <v>17</v>
      </c>
      <c r="J8" s="200"/>
      <c r="K8" s="200"/>
      <c r="L8" s="255" t="s">
        <v>72</v>
      </c>
      <c r="M8" s="254" t="s">
        <v>788</v>
      </c>
      <c r="N8" s="254" t="s">
        <v>789</v>
      </c>
      <c r="O8" s="254" t="s">
        <v>790</v>
      </c>
      <c r="P8" s="254" t="s">
        <v>771</v>
      </c>
      <c r="Q8" s="256" t="s">
        <v>772</v>
      </c>
      <c r="R8" s="256" t="s">
        <v>773</v>
      </c>
      <c r="S8" s="314">
        <v>9900</v>
      </c>
      <c r="T8" s="254">
        <v>187</v>
      </c>
      <c r="U8" s="200"/>
      <c r="V8" s="200"/>
    </row>
    <row r="9" spans="1:22">
      <c r="A9" s="1365"/>
      <c r="B9" s="315" t="s">
        <v>791</v>
      </c>
      <c r="C9" s="1359"/>
      <c r="D9" s="1361"/>
      <c r="E9" s="1359"/>
      <c r="F9" s="1359"/>
      <c r="G9" s="1363"/>
      <c r="H9" s="1357"/>
      <c r="I9" s="1357"/>
      <c r="J9" s="200"/>
      <c r="K9" s="200"/>
      <c r="L9" s="255" t="s">
        <v>72</v>
      </c>
      <c r="M9" s="254" t="s">
        <v>792</v>
      </c>
      <c r="N9" s="254" t="s">
        <v>793</v>
      </c>
      <c r="O9" s="254" t="s">
        <v>790</v>
      </c>
      <c r="P9" s="254" t="s">
        <v>771</v>
      </c>
      <c r="Q9" s="256" t="s">
        <v>794</v>
      </c>
      <c r="R9" s="256" t="s">
        <v>773</v>
      </c>
      <c r="S9" s="314">
        <v>6600</v>
      </c>
      <c r="T9" s="254">
        <v>125</v>
      </c>
      <c r="U9" s="200"/>
      <c r="V9" s="200"/>
    </row>
    <row r="10" spans="1:22">
      <c r="A10" s="258" t="s">
        <v>795</v>
      </c>
      <c r="B10" s="315" t="s">
        <v>796</v>
      </c>
      <c r="C10" s="315" t="s">
        <v>797</v>
      </c>
      <c r="D10" s="315" t="s">
        <v>798</v>
      </c>
      <c r="E10" s="310" t="s">
        <v>17</v>
      </c>
      <c r="F10" s="311" t="s">
        <v>17</v>
      </c>
      <c r="G10" s="311" t="s">
        <v>17</v>
      </c>
      <c r="H10" s="312" t="s">
        <v>17</v>
      </c>
      <c r="I10" s="313" t="s">
        <v>17</v>
      </c>
      <c r="J10" s="200"/>
      <c r="K10" s="200"/>
      <c r="L10" s="255" t="s">
        <v>72</v>
      </c>
      <c r="M10" s="254" t="s">
        <v>799</v>
      </c>
      <c r="N10" s="254" t="s">
        <v>768</v>
      </c>
      <c r="O10" s="254" t="s">
        <v>782</v>
      </c>
      <c r="P10" s="254" t="s">
        <v>771</v>
      </c>
      <c r="Q10" s="256" t="s">
        <v>772</v>
      </c>
      <c r="R10" s="256" t="s">
        <v>773</v>
      </c>
      <c r="S10" s="314">
        <v>5200</v>
      </c>
      <c r="T10" s="1360">
        <v>100</v>
      </c>
      <c r="U10" s="200"/>
      <c r="V10" s="200"/>
    </row>
    <row r="11" spans="1:22">
      <c r="A11" s="258" t="s">
        <v>85</v>
      </c>
      <c r="B11" s="315">
        <v>7100151071</v>
      </c>
      <c r="C11" s="315">
        <v>7100151103</v>
      </c>
      <c r="D11" s="315">
        <v>7100102870</v>
      </c>
      <c r="E11" s="324" t="s">
        <v>17</v>
      </c>
      <c r="F11" s="325" t="s">
        <v>17</v>
      </c>
      <c r="G11" s="325" t="s">
        <v>17</v>
      </c>
      <c r="H11" s="323">
        <v>7100321535</v>
      </c>
      <c r="I11" s="326">
        <v>7100321612</v>
      </c>
      <c r="J11" s="200"/>
      <c r="K11" s="200"/>
      <c r="L11" s="255" t="s">
        <v>72</v>
      </c>
      <c r="M11" s="254" t="s">
        <v>800</v>
      </c>
      <c r="N11" s="254" t="s">
        <v>801</v>
      </c>
      <c r="O11" s="254" t="s">
        <v>790</v>
      </c>
      <c r="P11" s="254" t="s">
        <v>771</v>
      </c>
      <c r="Q11" s="256" t="s">
        <v>772</v>
      </c>
      <c r="R11" s="256" t="s">
        <v>773</v>
      </c>
      <c r="S11" s="256" t="s">
        <v>802</v>
      </c>
      <c r="T11" s="1361"/>
      <c r="U11" s="200"/>
      <c r="V11" s="200"/>
    </row>
    <row r="12" spans="1:22">
      <c r="A12" s="258" t="s">
        <v>74</v>
      </c>
      <c r="B12" s="315" t="s">
        <v>803</v>
      </c>
      <c r="C12" s="254" t="s">
        <v>17</v>
      </c>
      <c r="D12" s="315" t="s">
        <v>17</v>
      </c>
      <c r="E12" s="324" t="s">
        <v>17</v>
      </c>
      <c r="F12" s="325" t="s">
        <v>17</v>
      </c>
      <c r="G12" s="325" t="s">
        <v>17</v>
      </c>
      <c r="H12" s="323" t="s">
        <v>17</v>
      </c>
      <c r="I12" s="326" t="s">
        <v>17</v>
      </c>
      <c r="J12" s="200"/>
      <c r="K12" s="200"/>
      <c r="L12" s="255" t="s">
        <v>72</v>
      </c>
      <c r="M12" s="254" t="s">
        <v>804</v>
      </c>
      <c r="N12" s="254" t="s">
        <v>767</v>
      </c>
      <c r="O12" s="254" t="s">
        <v>782</v>
      </c>
      <c r="P12" s="254" t="s">
        <v>771</v>
      </c>
      <c r="Q12" s="256" t="s">
        <v>772</v>
      </c>
      <c r="R12" s="256" t="s">
        <v>773</v>
      </c>
      <c r="S12" s="314">
        <v>4000</v>
      </c>
      <c r="T12" s="254">
        <v>75</v>
      </c>
      <c r="U12" s="200"/>
      <c r="V12" s="200"/>
    </row>
    <row r="13" spans="1:22">
      <c r="A13" s="258" t="s">
        <v>82</v>
      </c>
      <c r="B13" s="315">
        <v>798722</v>
      </c>
      <c r="C13" s="315" t="s">
        <v>805</v>
      </c>
      <c r="D13" s="320" t="s">
        <v>17</v>
      </c>
      <c r="E13" s="324" t="s">
        <v>17</v>
      </c>
      <c r="F13" s="325" t="s">
        <v>17</v>
      </c>
      <c r="G13" s="325" t="s">
        <v>17</v>
      </c>
      <c r="H13" s="323" t="s">
        <v>17</v>
      </c>
      <c r="I13" s="326" t="s">
        <v>17</v>
      </c>
      <c r="J13" s="200"/>
      <c r="K13" s="200"/>
      <c r="L13" s="551" t="s">
        <v>72</v>
      </c>
      <c r="M13" s="552" t="s">
        <v>769</v>
      </c>
      <c r="N13" s="552" t="s">
        <v>806</v>
      </c>
      <c r="O13" s="552" t="s">
        <v>807</v>
      </c>
      <c r="P13" s="552" t="s">
        <v>771</v>
      </c>
      <c r="Q13" s="548" t="s">
        <v>808</v>
      </c>
      <c r="R13" s="548" t="s">
        <v>809</v>
      </c>
      <c r="S13" s="553">
        <v>500</v>
      </c>
      <c r="T13" s="552">
        <v>10</v>
      </c>
      <c r="U13" s="200"/>
      <c r="V13" s="200"/>
    </row>
    <row r="14" spans="1:22">
      <c r="A14" s="321" t="s">
        <v>73</v>
      </c>
      <c r="B14" s="322" t="s">
        <v>810</v>
      </c>
      <c r="C14" s="1358" t="s">
        <v>17</v>
      </c>
      <c r="D14" s="1360" t="s">
        <v>17</v>
      </c>
      <c r="E14" s="1358" t="s">
        <v>17</v>
      </c>
      <c r="F14" s="1358" t="s">
        <v>17</v>
      </c>
      <c r="G14" s="1362" t="s">
        <v>17</v>
      </c>
      <c r="H14" s="1356" t="s">
        <v>17</v>
      </c>
      <c r="I14" s="1356" t="s">
        <v>17</v>
      </c>
      <c r="J14" s="200"/>
      <c r="K14" s="200"/>
      <c r="L14" s="255" t="s">
        <v>72</v>
      </c>
      <c r="M14" s="254" t="s">
        <v>769</v>
      </c>
      <c r="N14" s="254" t="s">
        <v>811</v>
      </c>
      <c r="O14" s="254" t="s">
        <v>812</v>
      </c>
      <c r="P14" s="254" t="s">
        <v>771</v>
      </c>
      <c r="Q14" s="254" t="s">
        <v>813</v>
      </c>
      <c r="R14" s="254" t="s">
        <v>814</v>
      </c>
      <c r="S14" s="254" t="s">
        <v>17</v>
      </c>
      <c r="T14" s="254">
        <v>0</v>
      </c>
      <c r="U14" s="200"/>
      <c r="V14" s="200"/>
    </row>
    <row r="15" spans="1:22">
      <c r="A15" s="258" t="s">
        <v>815</v>
      </c>
      <c r="B15" s="315" t="s">
        <v>816</v>
      </c>
      <c r="C15" s="1359"/>
      <c r="D15" s="1361"/>
      <c r="E15" s="1359"/>
      <c r="F15" s="1359"/>
      <c r="G15" s="1363"/>
      <c r="H15" s="1357"/>
      <c r="I15" s="1357"/>
      <c r="J15" s="200"/>
      <c r="K15" s="200"/>
      <c r="L15" s="255" t="s">
        <v>72</v>
      </c>
      <c r="M15" s="254" t="s">
        <v>769</v>
      </c>
      <c r="N15" s="254" t="s">
        <v>817</v>
      </c>
      <c r="O15" s="254" t="s">
        <v>818</v>
      </c>
      <c r="P15" s="254" t="s">
        <v>771</v>
      </c>
      <c r="Q15" s="254" t="s">
        <v>813</v>
      </c>
      <c r="R15" s="254" t="s">
        <v>814</v>
      </c>
      <c r="S15" s="254" t="s">
        <v>17</v>
      </c>
      <c r="T15" s="254">
        <v>0</v>
      </c>
      <c r="U15" s="200"/>
      <c r="V15" s="200"/>
    </row>
    <row r="16" spans="1:22">
      <c r="A16" s="258" t="s">
        <v>78</v>
      </c>
      <c r="B16" s="254" t="s">
        <v>819</v>
      </c>
      <c r="C16" s="254" t="s">
        <v>17</v>
      </c>
      <c r="D16" s="254" t="s">
        <v>17</v>
      </c>
      <c r="E16" s="310" t="s">
        <v>17</v>
      </c>
      <c r="F16" s="311" t="s">
        <v>17</v>
      </c>
      <c r="G16" s="311" t="s">
        <v>17</v>
      </c>
      <c r="H16" s="312" t="s">
        <v>17</v>
      </c>
      <c r="I16" s="313" t="s">
        <v>17</v>
      </c>
      <c r="J16" s="200"/>
      <c r="K16" s="200"/>
      <c r="L16" s="255" t="s">
        <v>72</v>
      </c>
      <c r="M16" s="254" t="s">
        <v>769</v>
      </c>
      <c r="N16" s="254" t="s">
        <v>820</v>
      </c>
      <c r="O16" s="254" t="s">
        <v>821</v>
      </c>
      <c r="P16" s="254" t="s">
        <v>771</v>
      </c>
      <c r="Q16" s="254" t="s">
        <v>813</v>
      </c>
      <c r="R16" s="254" t="s">
        <v>814</v>
      </c>
      <c r="S16" s="254" t="s">
        <v>17</v>
      </c>
      <c r="T16" s="254">
        <v>0</v>
      </c>
      <c r="U16" s="200"/>
      <c r="V16" s="200"/>
    </row>
    <row r="17" spans="1:22">
      <c r="A17" s="258" t="s">
        <v>822</v>
      </c>
      <c r="B17" s="254" t="s">
        <v>823</v>
      </c>
      <c r="C17" s="254" t="s">
        <v>823</v>
      </c>
      <c r="D17" s="320" t="s">
        <v>17</v>
      </c>
      <c r="E17" s="310" t="s">
        <v>17</v>
      </c>
      <c r="F17" s="311" t="s">
        <v>17</v>
      </c>
      <c r="G17" s="311" t="s">
        <v>17</v>
      </c>
      <c r="H17" s="312" t="s">
        <v>17</v>
      </c>
      <c r="I17" s="313" t="s">
        <v>17</v>
      </c>
      <c r="J17" s="200"/>
      <c r="K17" s="200"/>
      <c r="L17" s="255" t="s">
        <v>72</v>
      </c>
      <c r="M17" s="254" t="s">
        <v>784</v>
      </c>
      <c r="N17" s="254" t="s">
        <v>824</v>
      </c>
      <c r="O17" s="254" t="s">
        <v>812</v>
      </c>
      <c r="P17" s="254" t="s">
        <v>771</v>
      </c>
      <c r="Q17" s="254" t="s">
        <v>813</v>
      </c>
      <c r="R17" s="254" t="s">
        <v>814</v>
      </c>
      <c r="S17" s="254" t="s">
        <v>17</v>
      </c>
      <c r="T17" s="254">
        <v>250</v>
      </c>
      <c r="U17" s="200"/>
      <c r="V17" s="200"/>
    </row>
    <row r="18" spans="1:22">
      <c r="A18" s="258" t="s">
        <v>825</v>
      </c>
      <c r="B18" s="315">
        <v>22266</v>
      </c>
      <c r="C18" s="254" t="s">
        <v>17</v>
      </c>
      <c r="D18" s="254" t="s">
        <v>17</v>
      </c>
      <c r="E18" s="310" t="s">
        <v>17</v>
      </c>
      <c r="F18" s="311" t="s">
        <v>17</v>
      </c>
      <c r="G18" s="311" t="s">
        <v>17</v>
      </c>
      <c r="H18" s="312" t="s">
        <v>17</v>
      </c>
      <c r="I18" s="313" t="s">
        <v>17</v>
      </c>
      <c r="J18" s="200"/>
      <c r="K18" s="200"/>
      <c r="L18" s="255" t="s">
        <v>72</v>
      </c>
      <c r="M18" s="254" t="s">
        <v>784</v>
      </c>
      <c r="N18" s="254" t="s">
        <v>826</v>
      </c>
      <c r="O18" s="254" t="s">
        <v>812</v>
      </c>
      <c r="P18" s="254" t="s">
        <v>771</v>
      </c>
      <c r="Q18" s="254" t="s">
        <v>813</v>
      </c>
      <c r="R18" s="254" t="s">
        <v>814</v>
      </c>
      <c r="S18" s="254" t="s">
        <v>17</v>
      </c>
      <c r="T18" s="254" t="s">
        <v>17</v>
      </c>
      <c r="U18" s="200"/>
      <c r="V18" s="200"/>
    </row>
    <row r="19" spans="1:22">
      <c r="A19" s="1008" t="s">
        <v>827</v>
      </c>
      <c r="B19" s="555" t="s">
        <v>828</v>
      </c>
      <c r="C19" s="552" t="s">
        <v>17</v>
      </c>
      <c r="D19" s="552" t="s">
        <v>17</v>
      </c>
      <c r="E19" s="1009" t="s">
        <v>17</v>
      </c>
      <c r="F19" s="1010" t="s">
        <v>17</v>
      </c>
      <c r="G19" s="1010" t="s">
        <v>17</v>
      </c>
      <c r="H19" s="1011" t="s">
        <v>17</v>
      </c>
      <c r="I19" s="1012" t="s">
        <v>17</v>
      </c>
      <c r="J19" s="200"/>
      <c r="K19" s="200"/>
      <c r="L19" s="255" t="s">
        <v>72</v>
      </c>
      <c r="M19" s="254" t="s">
        <v>784</v>
      </c>
      <c r="N19" s="254" t="s">
        <v>829</v>
      </c>
      <c r="O19" s="254" t="s">
        <v>821</v>
      </c>
      <c r="P19" s="254" t="s">
        <v>771</v>
      </c>
      <c r="Q19" s="254" t="s">
        <v>813</v>
      </c>
      <c r="R19" s="254" t="s">
        <v>814</v>
      </c>
      <c r="S19" s="254" t="s">
        <v>17</v>
      </c>
      <c r="T19" s="254" t="s">
        <v>17</v>
      </c>
      <c r="U19" s="200"/>
      <c r="V19" s="200"/>
    </row>
    <row r="20" spans="1:22">
      <c r="A20" s="200"/>
      <c r="B20" s="234"/>
      <c r="C20" s="234"/>
      <c r="D20" s="234"/>
      <c r="E20" s="234"/>
      <c r="F20" s="234"/>
      <c r="G20" s="234"/>
      <c r="H20" s="234"/>
      <c r="I20" s="234"/>
      <c r="J20" s="200"/>
      <c r="K20" s="200"/>
      <c r="L20" s="255" t="s">
        <v>72</v>
      </c>
      <c r="M20" s="254" t="s">
        <v>784</v>
      </c>
      <c r="N20" s="254" t="s">
        <v>830</v>
      </c>
      <c r="O20" s="254" t="s">
        <v>821</v>
      </c>
      <c r="P20" s="254" t="s">
        <v>771</v>
      </c>
      <c r="Q20" s="254" t="s">
        <v>813</v>
      </c>
      <c r="R20" s="254" t="s">
        <v>814</v>
      </c>
      <c r="S20" s="254" t="s">
        <v>17</v>
      </c>
      <c r="T20" s="254" t="s">
        <v>17</v>
      </c>
      <c r="U20" s="200"/>
      <c r="V20" s="200"/>
    </row>
    <row r="21" spans="1:22">
      <c r="A21" s="200"/>
      <c r="B21" s="234"/>
      <c r="C21" s="234"/>
      <c r="D21" s="234"/>
      <c r="E21" s="234"/>
      <c r="F21" s="234"/>
      <c r="G21" s="234"/>
      <c r="H21" s="234"/>
      <c r="I21" s="234"/>
      <c r="J21" s="200"/>
      <c r="K21" s="200"/>
      <c r="L21" s="255" t="s">
        <v>72</v>
      </c>
      <c r="M21" s="254" t="s">
        <v>784</v>
      </c>
      <c r="N21" s="254" t="s">
        <v>831</v>
      </c>
      <c r="O21" s="254" t="s">
        <v>818</v>
      </c>
      <c r="P21" s="254" t="s">
        <v>771</v>
      </c>
      <c r="Q21" s="254" t="s">
        <v>813</v>
      </c>
      <c r="R21" s="254" t="s">
        <v>814</v>
      </c>
      <c r="S21" s="254" t="s">
        <v>17</v>
      </c>
      <c r="T21" s="254" t="s">
        <v>17</v>
      </c>
      <c r="U21" s="200"/>
      <c r="V21" s="200"/>
    </row>
    <row r="22" spans="1:22">
      <c r="A22" s="200"/>
      <c r="B22" s="234"/>
      <c r="C22" s="234"/>
      <c r="D22" s="234"/>
      <c r="E22" s="234"/>
      <c r="F22" s="234"/>
      <c r="G22" s="234"/>
      <c r="H22" s="234"/>
      <c r="I22" s="234"/>
      <c r="J22" s="200"/>
      <c r="K22" s="200"/>
      <c r="L22" s="255" t="s">
        <v>72</v>
      </c>
      <c r="M22" s="254" t="s">
        <v>784</v>
      </c>
      <c r="N22" s="254" t="s">
        <v>832</v>
      </c>
      <c r="O22" s="254" t="s">
        <v>818</v>
      </c>
      <c r="P22" s="254" t="s">
        <v>771</v>
      </c>
      <c r="Q22" s="254" t="s">
        <v>813</v>
      </c>
      <c r="R22" s="254" t="s">
        <v>814</v>
      </c>
      <c r="S22" s="254" t="s">
        <v>17</v>
      </c>
      <c r="T22" s="254" t="s">
        <v>17</v>
      </c>
      <c r="U22" s="200"/>
      <c r="V22" s="200"/>
    </row>
    <row r="23" spans="1:22">
      <c r="A23" s="200"/>
      <c r="B23" s="234"/>
      <c r="C23" s="234" t="s">
        <v>833</v>
      </c>
      <c r="D23" s="234"/>
      <c r="E23" s="234"/>
      <c r="F23" s="234"/>
      <c r="G23" s="234"/>
      <c r="H23" s="234"/>
      <c r="I23" s="234"/>
      <c r="J23" s="200"/>
      <c r="K23" s="200"/>
      <c r="L23" s="255" t="s">
        <v>72</v>
      </c>
      <c r="M23" s="254" t="s">
        <v>769</v>
      </c>
      <c r="N23" s="254" t="s">
        <v>834</v>
      </c>
      <c r="O23" s="254" t="s">
        <v>835</v>
      </c>
      <c r="P23" s="254" t="s">
        <v>771</v>
      </c>
      <c r="Q23" s="254" t="s">
        <v>836</v>
      </c>
      <c r="R23" s="254" t="s">
        <v>809</v>
      </c>
      <c r="S23" s="254" t="s">
        <v>17</v>
      </c>
      <c r="T23" s="254">
        <v>40</v>
      </c>
      <c r="U23" s="200"/>
      <c r="V23" s="200"/>
    </row>
    <row r="24" spans="1:22">
      <c r="A24" s="200"/>
      <c r="B24" s="234"/>
      <c r="C24" s="234"/>
      <c r="D24" s="234"/>
      <c r="E24" s="234"/>
      <c r="F24" s="234"/>
      <c r="G24" s="234"/>
      <c r="H24" s="234"/>
      <c r="I24" s="234"/>
      <c r="J24" s="200"/>
      <c r="K24" s="200"/>
      <c r="L24" s="257" t="s">
        <v>72</v>
      </c>
      <c r="M24" s="256" t="s">
        <v>769</v>
      </c>
      <c r="N24" s="256" t="s">
        <v>837</v>
      </c>
      <c r="O24" s="256" t="s">
        <v>838</v>
      </c>
      <c r="P24" s="256" t="s">
        <v>771</v>
      </c>
      <c r="Q24" s="256" t="s">
        <v>839</v>
      </c>
      <c r="R24" s="256" t="s">
        <v>814</v>
      </c>
      <c r="S24" s="314">
        <v>3400</v>
      </c>
      <c r="T24" s="256">
        <v>65</v>
      </c>
      <c r="U24" s="200"/>
      <c r="V24" s="200"/>
    </row>
    <row r="25" spans="1:22">
      <c r="A25" s="200"/>
      <c r="B25" s="234"/>
      <c r="C25" s="234"/>
      <c r="D25" s="234"/>
      <c r="E25" s="234"/>
      <c r="F25" s="234"/>
      <c r="G25" s="234"/>
      <c r="H25" s="234"/>
      <c r="I25" s="234"/>
      <c r="J25" s="200"/>
      <c r="K25" s="200"/>
      <c r="L25" s="255" t="s">
        <v>73</v>
      </c>
      <c r="M25" s="254" t="s">
        <v>769</v>
      </c>
      <c r="N25" s="254" t="s">
        <v>840</v>
      </c>
      <c r="O25" s="254" t="s">
        <v>782</v>
      </c>
      <c r="P25" s="254" t="s">
        <v>841</v>
      </c>
      <c r="Q25" s="256" t="s">
        <v>772</v>
      </c>
      <c r="R25" s="256" t="s">
        <v>773</v>
      </c>
      <c r="S25" s="314">
        <v>4800</v>
      </c>
      <c r="T25" s="254">
        <v>92</v>
      </c>
      <c r="U25" s="200"/>
      <c r="V25" s="200"/>
    </row>
    <row r="26" spans="1:22">
      <c r="A26" s="200"/>
      <c r="B26" s="234"/>
      <c r="C26" s="234"/>
      <c r="D26" s="234"/>
      <c r="E26" s="234"/>
      <c r="F26" s="234"/>
      <c r="G26" s="234"/>
      <c r="H26" s="234"/>
      <c r="I26" s="234"/>
      <c r="J26" s="200"/>
      <c r="K26" s="200"/>
      <c r="L26" s="255" t="s">
        <v>73</v>
      </c>
      <c r="M26" s="254" t="s">
        <v>788</v>
      </c>
      <c r="N26" s="254" t="s">
        <v>842</v>
      </c>
      <c r="O26" s="254" t="s">
        <v>782</v>
      </c>
      <c r="P26" s="254" t="s">
        <v>841</v>
      </c>
      <c r="Q26" s="256" t="s">
        <v>772</v>
      </c>
      <c r="R26" s="256" t="s">
        <v>773</v>
      </c>
      <c r="S26" s="256">
        <v>200</v>
      </c>
      <c r="T26" s="254">
        <v>4</v>
      </c>
      <c r="U26" s="200"/>
      <c r="V26" s="200"/>
    </row>
    <row r="27" spans="1:22">
      <c r="A27" s="200"/>
      <c r="B27" s="234"/>
      <c r="C27" s="234"/>
      <c r="D27" s="234"/>
      <c r="E27" s="234"/>
      <c r="F27" s="234"/>
      <c r="G27" s="234"/>
      <c r="H27" s="234"/>
      <c r="I27" s="234"/>
      <c r="J27" s="200"/>
      <c r="K27" s="200"/>
      <c r="L27" s="257" t="s">
        <v>73</v>
      </c>
      <c r="M27" s="256" t="s">
        <v>769</v>
      </c>
      <c r="N27" s="256" t="s">
        <v>843</v>
      </c>
      <c r="O27" s="256" t="s">
        <v>838</v>
      </c>
      <c r="P27" s="256" t="s">
        <v>771</v>
      </c>
      <c r="Q27" s="256" t="s">
        <v>844</v>
      </c>
      <c r="R27" s="256" t="s">
        <v>845</v>
      </c>
      <c r="S27" s="256">
        <v>100</v>
      </c>
      <c r="T27" s="256">
        <v>2</v>
      </c>
      <c r="U27" s="200"/>
      <c r="V27" s="200"/>
    </row>
    <row r="28" spans="1:22">
      <c r="A28" s="200"/>
      <c r="B28" s="234"/>
      <c r="C28" s="234"/>
      <c r="D28" s="234"/>
      <c r="E28" s="234"/>
      <c r="F28" s="234"/>
      <c r="G28" s="234"/>
      <c r="H28" s="234"/>
      <c r="I28" s="234"/>
      <c r="J28" s="200"/>
      <c r="K28" s="200"/>
      <c r="L28" s="257" t="s">
        <v>73</v>
      </c>
      <c r="M28" s="256" t="s">
        <v>846</v>
      </c>
      <c r="N28" s="256" t="s">
        <v>847</v>
      </c>
      <c r="O28" s="256" t="s">
        <v>838</v>
      </c>
      <c r="P28" s="256" t="s">
        <v>771</v>
      </c>
      <c r="Q28" s="256" t="s">
        <v>844</v>
      </c>
      <c r="R28" s="256" t="s">
        <v>845</v>
      </c>
      <c r="S28" s="256">
        <v>100</v>
      </c>
      <c r="T28" s="256">
        <v>2</v>
      </c>
      <c r="U28" s="200"/>
      <c r="V28" s="200"/>
    </row>
    <row r="29" spans="1:22">
      <c r="A29" s="200"/>
      <c r="B29" s="234"/>
      <c r="C29" s="234"/>
      <c r="D29" s="234"/>
      <c r="E29" s="234"/>
      <c r="F29" s="234"/>
      <c r="G29" s="234"/>
      <c r="H29" s="234"/>
      <c r="I29" s="234"/>
      <c r="J29" s="200"/>
      <c r="K29" s="200"/>
      <c r="L29" s="255" t="s">
        <v>74</v>
      </c>
      <c r="M29" s="254" t="s">
        <v>769</v>
      </c>
      <c r="N29" s="254" t="s">
        <v>803</v>
      </c>
      <c r="O29" s="254" t="s">
        <v>782</v>
      </c>
      <c r="P29" s="254" t="s">
        <v>848</v>
      </c>
      <c r="Q29" s="256" t="s">
        <v>772</v>
      </c>
      <c r="R29" s="256" t="s">
        <v>773</v>
      </c>
      <c r="S29" s="314">
        <v>20000</v>
      </c>
      <c r="T29" s="254">
        <v>385</v>
      </c>
      <c r="U29" s="200"/>
      <c r="V29" s="200"/>
    </row>
    <row r="30" spans="1:22">
      <c r="A30" s="200"/>
      <c r="B30" s="234"/>
      <c r="C30" s="234"/>
      <c r="D30" s="234"/>
      <c r="E30" s="234"/>
      <c r="F30" s="234"/>
      <c r="G30" s="234"/>
      <c r="H30" s="234"/>
      <c r="I30" s="234"/>
      <c r="J30" s="200"/>
      <c r="K30" s="200"/>
      <c r="L30" s="257" t="s">
        <v>74</v>
      </c>
      <c r="M30" s="256" t="s">
        <v>769</v>
      </c>
      <c r="N30" s="256" t="s">
        <v>849</v>
      </c>
      <c r="O30" s="256" t="s">
        <v>838</v>
      </c>
      <c r="P30" s="256" t="s">
        <v>850</v>
      </c>
      <c r="Q30" s="256" t="s">
        <v>839</v>
      </c>
      <c r="R30" s="256" t="s">
        <v>851</v>
      </c>
      <c r="S30" s="256">
        <v>100</v>
      </c>
      <c r="T30" s="256">
        <v>2</v>
      </c>
      <c r="U30" s="200"/>
      <c r="V30" s="200"/>
    </row>
    <row r="31" spans="1:22">
      <c r="A31" s="200"/>
      <c r="B31" s="234"/>
      <c r="C31" s="234"/>
      <c r="D31" s="234"/>
      <c r="E31" s="234"/>
      <c r="F31" s="234"/>
      <c r="G31" s="234"/>
      <c r="H31" s="234"/>
      <c r="I31" s="234"/>
      <c r="J31" s="200"/>
      <c r="K31" s="200"/>
      <c r="L31" s="255" t="s">
        <v>795</v>
      </c>
      <c r="M31" s="254" t="s">
        <v>769</v>
      </c>
      <c r="N31" s="315" t="s">
        <v>796</v>
      </c>
      <c r="O31" s="254" t="s">
        <v>782</v>
      </c>
      <c r="P31" s="254" t="s">
        <v>852</v>
      </c>
      <c r="Q31" s="315" t="s">
        <v>772</v>
      </c>
      <c r="R31" s="315" t="s">
        <v>773</v>
      </c>
      <c r="S31" s="327">
        <v>10375</v>
      </c>
      <c r="T31" s="254">
        <v>200</v>
      </c>
      <c r="U31" s="200"/>
      <c r="V31" s="200"/>
    </row>
    <row r="32" spans="1:22">
      <c r="A32" s="200"/>
      <c r="B32" s="234"/>
      <c r="C32" s="234"/>
      <c r="D32" s="234"/>
      <c r="E32" s="234"/>
      <c r="F32" s="234"/>
      <c r="G32" s="234"/>
      <c r="H32" s="234"/>
      <c r="I32" s="234"/>
      <c r="J32" s="200"/>
      <c r="K32" s="200"/>
      <c r="L32" s="255" t="s">
        <v>795</v>
      </c>
      <c r="M32" s="315" t="s">
        <v>778</v>
      </c>
      <c r="N32" s="315" t="s">
        <v>798</v>
      </c>
      <c r="O32" s="254" t="s">
        <v>782</v>
      </c>
      <c r="P32" s="254" t="s">
        <v>852</v>
      </c>
      <c r="Q32" s="315" t="s">
        <v>772</v>
      </c>
      <c r="R32" s="315" t="s">
        <v>773</v>
      </c>
      <c r="S32" s="327">
        <v>4150</v>
      </c>
      <c r="T32" s="254">
        <v>80</v>
      </c>
      <c r="U32" s="200"/>
      <c r="V32" s="200"/>
    </row>
    <row r="33" spans="1:22">
      <c r="A33" s="200"/>
      <c r="B33" s="234"/>
      <c r="C33" s="234"/>
      <c r="D33" s="234"/>
      <c r="E33" s="234"/>
      <c r="F33" s="234"/>
      <c r="G33" s="234"/>
      <c r="H33" s="234"/>
      <c r="I33" s="234"/>
      <c r="J33" s="200"/>
      <c r="K33" s="200"/>
      <c r="L33" s="255" t="s">
        <v>795</v>
      </c>
      <c r="M33" s="254" t="s">
        <v>784</v>
      </c>
      <c r="N33" s="254" t="s">
        <v>853</v>
      </c>
      <c r="O33" s="254" t="s">
        <v>854</v>
      </c>
      <c r="P33" s="254" t="s">
        <v>771</v>
      </c>
      <c r="Q33" s="254" t="s">
        <v>772</v>
      </c>
      <c r="R33" s="254" t="s">
        <v>773</v>
      </c>
      <c r="S33" s="328">
        <v>1500</v>
      </c>
      <c r="T33" s="254">
        <v>28</v>
      </c>
      <c r="U33" s="200"/>
      <c r="V33" s="200"/>
    </row>
    <row r="34" spans="1:22">
      <c r="A34" s="200"/>
      <c r="B34" s="234"/>
      <c r="C34" s="234"/>
      <c r="D34" s="234"/>
      <c r="E34" s="234"/>
      <c r="F34" s="234"/>
      <c r="G34" s="234"/>
      <c r="H34" s="234"/>
      <c r="I34" s="234"/>
      <c r="J34" s="200"/>
      <c r="K34" s="200"/>
      <c r="L34" s="255" t="s">
        <v>795</v>
      </c>
      <c r="M34" s="254" t="s">
        <v>769</v>
      </c>
      <c r="N34" s="254" t="s">
        <v>855</v>
      </c>
      <c r="O34" s="254" t="s">
        <v>854</v>
      </c>
      <c r="P34" s="254" t="s">
        <v>771</v>
      </c>
      <c r="Q34" s="254" t="s">
        <v>772</v>
      </c>
      <c r="R34" s="254" t="s">
        <v>773</v>
      </c>
      <c r="S34" s="328">
        <v>1660</v>
      </c>
      <c r="T34" s="254">
        <v>31</v>
      </c>
      <c r="U34" s="200"/>
      <c r="V34" s="200"/>
    </row>
    <row r="35" spans="1:22">
      <c r="A35" s="200"/>
      <c r="B35" s="234"/>
      <c r="C35" s="234"/>
      <c r="D35" s="234"/>
      <c r="E35" s="234"/>
      <c r="F35" s="234"/>
      <c r="G35" s="234"/>
      <c r="H35" s="234"/>
      <c r="I35" s="234"/>
      <c r="J35" s="200"/>
      <c r="K35" s="200"/>
      <c r="L35" s="255" t="s">
        <v>795</v>
      </c>
      <c r="M35" s="254" t="s">
        <v>784</v>
      </c>
      <c r="N35" s="254" t="s">
        <v>797</v>
      </c>
      <c r="O35" s="254" t="s">
        <v>782</v>
      </c>
      <c r="P35" s="254" t="s">
        <v>852</v>
      </c>
      <c r="Q35" s="556" t="s">
        <v>856</v>
      </c>
      <c r="R35" s="555" t="s">
        <v>773</v>
      </c>
      <c r="S35" s="328">
        <v>6225</v>
      </c>
      <c r="T35" s="254">
        <v>120</v>
      </c>
      <c r="U35" s="200"/>
      <c r="V35" s="200"/>
    </row>
    <row r="36" spans="1:22">
      <c r="A36" s="200"/>
      <c r="B36" s="234"/>
      <c r="C36" s="234"/>
      <c r="D36" s="234"/>
      <c r="E36" s="234"/>
      <c r="F36" s="234"/>
      <c r="G36" s="234"/>
      <c r="H36" s="234"/>
      <c r="I36" s="234"/>
      <c r="J36" s="200"/>
      <c r="K36" s="200"/>
      <c r="L36" s="255" t="s">
        <v>857</v>
      </c>
      <c r="M36" s="254" t="s">
        <v>769</v>
      </c>
      <c r="N36" s="254" t="s">
        <v>779</v>
      </c>
      <c r="O36" s="254" t="s">
        <v>782</v>
      </c>
      <c r="P36" s="254" t="s">
        <v>848</v>
      </c>
      <c r="Q36" s="254" t="s">
        <v>772</v>
      </c>
      <c r="R36" s="254" t="s">
        <v>773</v>
      </c>
      <c r="S36" s="328">
        <v>24000</v>
      </c>
      <c r="T36" s="254">
        <v>461</v>
      </c>
      <c r="U36" s="200"/>
      <c r="V36" s="200"/>
    </row>
    <row r="37" spans="1:22">
      <c r="A37" s="200"/>
      <c r="B37" s="234"/>
      <c r="C37" s="234"/>
      <c r="D37" s="234"/>
      <c r="E37" s="234"/>
      <c r="F37" s="234"/>
      <c r="G37" s="234"/>
      <c r="H37" s="234"/>
      <c r="I37" s="234"/>
      <c r="J37" s="200"/>
      <c r="K37" s="200"/>
      <c r="L37" s="255" t="s">
        <v>857</v>
      </c>
      <c r="M37" s="254" t="s">
        <v>784</v>
      </c>
      <c r="N37" s="254" t="s">
        <v>780</v>
      </c>
      <c r="O37" s="254" t="s">
        <v>782</v>
      </c>
      <c r="P37" s="254" t="s">
        <v>848</v>
      </c>
      <c r="Q37" s="254" t="s">
        <v>772</v>
      </c>
      <c r="R37" s="254" t="s">
        <v>773</v>
      </c>
      <c r="S37" s="328">
        <v>6000</v>
      </c>
      <c r="T37" s="254">
        <v>115</v>
      </c>
      <c r="U37" s="200"/>
      <c r="V37" s="200"/>
    </row>
    <row r="38" spans="1:22">
      <c r="A38" s="200"/>
      <c r="B38" s="234"/>
      <c r="C38" s="234"/>
      <c r="D38" s="234"/>
      <c r="E38" s="234"/>
      <c r="F38" s="234"/>
      <c r="G38" s="234"/>
      <c r="H38" s="234"/>
      <c r="I38" s="234"/>
      <c r="J38" s="200"/>
      <c r="K38" s="200"/>
      <c r="L38" s="255" t="s">
        <v>857</v>
      </c>
      <c r="M38" s="254" t="s">
        <v>778</v>
      </c>
      <c r="N38" s="254" t="s">
        <v>781</v>
      </c>
      <c r="O38" s="254" t="s">
        <v>782</v>
      </c>
      <c r="P38" s="254" t="s">
        <v>848</v>
      </c>
      <c r="Q38" s="254" t="s">
        <v>772</v>
      </c>
      <c r="R38" s="254" t="s">
        <v>773</v>
      </c>
      <c r="S38" s="328">
        <v>2</v>
      </c>
      <c r="T38" s="254">
        <v>2</v>
      </c>
      <c r="U38" s="200"/>
      <c r="V38" s="200"/>
    </row>
    <row r="39" spans="1:22">
      <c r="A39" s="200"/>
      <c r="B39" s="234"/>
      <c r="C39" s="234"/>
      <c r="D39" s="234"/>
      <c r="E39" s="234"/>
      <c r="F39" s="234"/>
      <c r="G39" s="234"/>
      <c r="H39" s="234"/>
      <c r="I39" s="234"/>
      <c r="J39" s="200"/>
      <c r="K39" s="200"/>
      <c r="L39" s="255" t="s">
        <v>857</v>
      </c>
      <c r="M39" s="254" t="s">
        <v>769</v>
      </c>
      <c r="N39" s="254" t="s">
        <v>858</v>
      </c>
      <c r="O39" s="254" t="s">
        <v>838</v>
      </c>
      <c r="P39" s="254" t="s">
        <v>771</v>
      </c>
      <c r="Q39" s="254" t="s">
        <v>859</v>
      </c>
      <c r="R39" s="254" t="s">
        <v>860</v>
      </c>
      <c r="S39" s="254">
        <v>100</v>
      </c>
      <c r="T39" s="254">
        <v>2</v>
      </c>
      <c r="U39" s="200"/>
      <c r="V39" s="200"/>
    </row>
    <row r="40" spans="1:22">
      <c r="A40" s="200"/>
      <c r="B40" s="234"/>
      <c r="C40" s="234"/>
      <c r="D40" s="234"/>
      <c r="E40" s="234"/>
      <c r="F40" s="234"/>
      <c r="G40" s="234"/>
      <c r="H40" s="234"/>
      <c r="I40" s="234"/>
      <c r="J40" s="200"/>
      <c r="K40" s="200"/>
      <c r="L40" s="255" t="s">
        <v>861</v>
      </c>
      <c r="M40" s="254" t="s">
        <v>769</v>
      </c>
      <c r="N40" s="315">
        <v>22266</v>
      </c>
      <c r="O40" s="254" t="s">
        <v>782</v>
      </c>
      <c r="P40" s="254" t="s">
        <v>862</v>
      </c>
      <c r="Q40" s="256" t="s">
        <v>863</v>
      </c>
      <c r="R40" s="256" t="s">
        <v>864</v>
      </c>
      <c r="S40" s="256">
        <v>200</v>
      </c>
      <c r="T40" s="254">
        <v>4</v>
      </c>
      <c r="U40" s="200"/>
      <c r="V40" s="200"/>
    </row>
    <row r="41" spans="1:22">
      <c r="A41" s="200"/>
      <c r="B41" s="234"/>
      <c r="C41" s="234"/>
      <c r="D41" s="234"/>
      <c r="E41" s="234"/>
      <c r="F41" s="234"/>
      <c r="G41" s="234"/>
      <c r="H41" s="234"/>
      <c r="I41" s="234"/>
      <c r="J41" s="200"/>
      <c r="K41" s="200"/>
      <c r="L41" s="255" t="s">
        <v>78</v>
      </c>
      <c r="M41" s="254" t="s">
        <v>865</v>
      </c>
      <c r="N41" s="315" t="s">
        <v>866</v>
      </c>
      <c r="O41" s="254" t="s">
        <v>782</v>
      </c>
      <c r="P41" s="254" t="s">
        <v>852</v>
      </c>
      <c r="Q41" s="315" t="s">
        <v>772</v>
      </c>
      <c r="R41" s="315" t="s">
        <v>773</v>
      </c>
      <c r="S41" s="327">
        <v>50000</v>
      </c>
      <c r="T41" s="254">
        <v>962</v>
      </c>
      <c r="U41" s="200"/>
      <c r="V41" s="200"/>
    </row>
    <row r="42" spans="1:22">
      <c r="A42" s="200"/>
      <c r="B42" s="234"/>
      <c r="C42" s="234"/>
      <c r="D42" s="234"/>
      <c r="E42" s="234"/>
      <c r="F42" s="234"/>
      <c r="G42" s="234"/>
      <c r="H42" s="234"/>
      <c r="I42" s="234"/>
      <c r="J42" s="200"/>
      <c r="K42" s="200"/>
      <c r="L42" s="255" t="s">
        <v>78</v>
      </c>
      <c r="M42" s="254" t="s">
        <v>867</v>
      </c>
      <c r="N42" s="315" t="s">
        <v>868</v>
      </c>
      <c r="O42" s="254" t="s">
        <v>782</v>
      </c>
      <c r="P42" s="254" t="s">
        <v>852</v>
      </c>
      <c r="Q42" s="315" t="s">
        <v>772</v>
      </c>
      <c r="R42" s="315" t="s">
        <v>773</v>
      </c>
      <c r="S42" s="322">
        <v>500</v>
      </c>
      <c r="T42" s="254">
        <v>10</v>
      </c>
      <c r="U42" s="200"/>
      <c r="V42" s="200"/>
    </row>
    <row r="43" spans="1:22">
      <c r="A43" s="200"/>
      <c r="B43" s="234"/>
      <c r="C43" s="234"/>
      <c r="D43" s="234"/>
      <c r="E43" s="234"/>
      <c r="F43" s="234"/>
      <c r="G43" s="234"/>
      <c r="H43" s="234"/>
      <c r="I43" s="234"/>
      <c r="J43" s="200"/>
      <c r="K43" s="200"/>
      <c r="L43" s="255" t="s">
        <v>78</v>
      </c>
      <c r="M43" s="254" t="s">
        <v>769</v>
      </c>
      <c r="N43" s="254" t="s">
        <v>869</v>
      </c>
      <c r="O43" s="254" t="s">
        <v>870</v>
      </c>
      <c r="P43" s="254" t="s">
        <v>771</v>
      </c>
      <c r="Q43" s="254" t="s">
        <v>772</v>
      </c>
      <c r="R43" s="254" t="s">
        <v>773</v>
      </c>
      <c r="S43" s="329">
        <v>700</v>
      </c>
      <c r="T43" s="254">
        <v>13</v>
      </c>
      <c r="U43" s="200"/>
      <c r="V43" s="200"/>
    </row>
    <row r="44" spans="1:22">
      <c r="A44" s="200"/>
      <c r="B44" s="234"/>
      <c r="C44" s="234"/>
      <c r="D44" s="234"/>
      <c r="E44" s="234"/>
      <c r="F44" s="234"/>
      <c r="G44" s="234"/>
      <c r="H44" s="234"/>
      <c r="I44" s="234"/>
      <c r="J44" s="200"/>
      <c r="K44" s="200"/>
      <c r="L44" s="257" t="s">
        <v>78</v>
      </c>
      <c r="M44" s="256" t="s">
        <v>871</v>
      </c>
      <c r="N44" s="256" t="s">
        <v>872</v>
      </c>
      <c r="O44" s="256" t="s">
        <v>838</v>
      </c>
      <c r="P44" s="256" t="s">
        <v>771</v>
      </c>
      <c r="Q44" s="548" t="s">
        <v>873</v>
      </c>
      <c r="R44" s="256" t="s">
        <v>874</v>
      </c>
      <c r="S44" s="256">
        <v>500</v>
      </c>
      <c r="T44" s="256">
        <v>10</v>
      </c>
      <c r="U44" s="200"/>
      <c r="V44" s="200"/>
    </row>
    <row r="45" spans="1:22">
      <c r="A45" s="200"/>
      <c r="B45" s="234"/>
      <c r="C45" s="234"/>
      <c r="D45" s="234"/>
      <c r="E45" s="234"/>
      <c r="F45" s="234"/>
      <c r="G45" s="234"/>
      <c r="H45" s="234"/>
      <c r="I45" s="234"/>
      <c r="J45" s="200"/>
      <c r="K45" s="200"/>
      <c r="L45" s="255" t="s">
        <v>80</v>
      </c>
      <c r="M45" s="254" t="s">
        <v>769</v>
      </c>
      <c r="N45" s="254" t="s">
        <v>774</v>
      </c>
      <c r="O45" s="254" t="s">
        <v>875</v>
      </c>
      <c r="P45" s="254" t="s">
        <v>771</v>
      </c>
      <c r="Q45" s="256" t="s">
        <v>772</v>
      </c>
      <c r="R45" s="256" t="s">
        <v>773</v>
      </c>
      <c r="S45" s="314">
        <v>26160</v>
      </c>
      <c r="T45" s="254">
        <v>494</v>
      </c>
      <c r="U45" s="200"/>
      <c r="V45" s="200"/>
    </row>
    <row r="46" spans="1:22">
      <c r="A46" s="200"/>
      <c r="B46" s="234"/>
      <c r="C46" s="234"/>
      <c r="D46" s="234"/>
      <c r="E46" s="234"/>
      <c r="F46" s="234"/>
      <c r="G46" s="234"/>
      <c r="H46" s="234"/>
      <c r="I46" s="234"/>
      <c r="J46" s="200"/>
      <c r="K46" s="200"/>
      <c r="L46" s="255" t="s">
        <v>80</v>
      </c>
      <c r="M46" s="254" t="s">
        <v>778</v>
      </c>
      <c r="N46" s="254" t="s">
        <v>776</v>
      </c>
      <c r="O46" s="254" t="s">
        <v>875</v>
      </c>
      <c r="P46" s="254" t="s">
        <v>771</v>
      </c>
      <c r="Q46" s="256" t="s">
        <v>772</v>
      </c>
      <c r="R46" s="256" t="s">
        <v>773</v>
      </c>
      <c r="S46" s="256">
        <v>1</v>
      </c>
      <c r="T46" s="254">
        <v>0</v>
      </c>
      <c r="U46" s="200"/>
      <c r="V46" s="200"/>
    </row>
    <row r="47" spans="1:22">
      <c r="A47" s="200"/>
      <c r="B47" s="234"/>
      <c r="C47" s="234"/>
      <c r="D47" s="234"/>
      <c r="E47" s="234"/>
      <c r="F47" s="234"/>
      <c r="G47" s="234"/>
      <c r="H47" s="234"/>
      <c r="I47" s="234"/>
      <c r="J47" s="200"/>
      <c r="K47" s="200"/>
      <c r="L47" s="255" t="s">
        <v>80</v>
      </c>
      <c r="M47" s="254" t="s">
        <v>784</v>
      </c>
      <c r="N47" s="254" t="s">
        <v>775</v>
      </c>
      <c r="O47" s="254" t="s">
        <v>875</v>
      </c>
      <c r="P47" s="254" t="s">
        <v>771</v>
      </c>
      <c r="Q47" s="256" t="s">
        <v>772</v>
      </c>
      <c r="R47" s="256" t="s">
        <v>773</v>
      </c>
      <c r="S47" s="314">
        <v>30000</v>
      </c>
      <c r="T47" s="254">
        <v>566</v>
      </c>
      <c r="U47" s="200"/>
      <c r="V47" s="200"/>
    </row>
    <row r="48" spans="1:22">
      <c r="A48" s="200"/>
      <c r="B48" s="234"/>
      <c r="C48" s="234"/>
      <c r="D48" s="234"/>
      <c r="E48" s="234"/>
      <c r="F48" s="234"/>
      <c r="G48" s="234"/>
      <c r="H48" s="234"/>
      <c r="I48" s="234"/>
      <c r="J48" s="200"/>
      <c r="K48" s="200"/>
      <c r="L48" s="255" t="s">
        <v>80</v>
      </c>
      <c r="M48" s="254" t="s">
        <v>876</v>
      </c>
      <c r="N48" s="254" t="s">
        <v>777</v>
      </c>
      <c r="O48" s="254" t="s">
        <v>782</v>
      </c>
      <c r="P48" s="254" t="s">
        <v>771</v>
      </c>
      <c r="Q48" s="256" t="s">
        <v>772</v>
      </c>
      <c r="R48" s="256" t="s">
        <v>773</v>
      </c>
      <c r="S48" s="256">
        <v>1</v>
      </c>
      <c r="T48" s="254">
        <v>0</v>
      </c>
      <c r="U48" s="200"/>
      <c r="V48" s="200"/>
    </row>
    <row r="49" spans="1:22">
      <c r="A49" s="200"/>
      <c r="B49" s="234"/>
      <c r="C49" s="234"/>
      <c r="D49" s="234"/>
      <c r="E49" s="234"/>
      <c r="F49" s="234"/>
      <c r="G49" s="234"/>
      <c r="H49" s="234"/>
      <c r="I49" s="234"/>
      <c r="J49" s="200"/>
      <c r="K49" s="200"/>
      <c r="L49" s="257" t="s">
        <v>80</v>
      </c>
      <c r="M49" s="256" t="s">
        <v>769</v>
      </c>
      <c r="N49" s="256" t="s">
        <v>877</v>
      </c>
      <c r="O49" s="256" t="s">
        <v>838</v>
      </c>
      <c r="P49" s="256" t="s">
        <v>771</v>
      </c>
      <c r="Q49" s="256" t="s">
        <v>878</v>
      </c>
      <c r="R49" s="256" t="s">
        <v>879</v>
      </c>
      <c r="S49" s="256">
        <v>3000</v>
      </c>
      <c r="T49" s="256">
        <v>58</v>
      </c>
      <c r="U49" s="200"/>
      <c r="V49" s="200"/>
    </row>
    <row r="50" spans="1:22">
      <c r="A50" s="200"/>
      <c r="B50" s="234"/>
      <c r="C50" s="234"/>
      <c r="D50" s="234"/>
      <c r="E50" s="234"/>
      <c r="F50" s="234"/>
      <c r="G50" s="234"/>
      <c r="H50" s="234"/>
      <c r="I50" s="234"/>
      <c r="J50" s="200"/>
      <c r="K50" s="200"/>
      <c r="L50" s="257" t="s">
        <v>80</v>
      </c>
      <c r="M50" s="256" t="s">
        <v>871</v>
      </c>
      <c r="N50" s="256" t="s">
        <v>880</v>
      </c>
      <c r="O50" s="256" t="s">
        <v>838</v>
      </c>
      <c r="P50" s="256" t="s">
        <v>771</v>
      </c>
      <c r="Q50" s="256" t="s">
        <v>881</v>
      </c>
      <c r="R50" s="256" t="s">
        <v>882</v>
      </c>
      <c r="S50" s="256">
        <v>50</v>
      </c>
      <c r="T50" s="256">
        <v>1</v>
      </c>
      <c r="U50" s="200"/>
      <c r="V50" s="200"/>
    </row>
    <row r="51" spans="1:22">
      <c r="A51" s="200"/>
      <c r="B51" s="234"/>
      <c r="C51" s="234"/>
      <c r="D51" s="234"/>
      <c r="E51" s="234"/>
      <c r="F51" s="234"/>
      <c r="G51" s="234"/>
      <c r="H51" s="234"/>
      <c r="I51" s="234"/>
      <c r="J51" s="200"/>
      <c r="K51" s="200"/>
      <c r="L51" s="255" t="s">
        <v>80</v>
      </c>
      <c r="M51" s="254" t="s">
        <v>769</v>
      </c>
      <c r="N51" s="254" t="s">
        <v>883</v>
      </c>
      <c r="O51" s="254" t="s">
        <v>835</v>
      </c>
      <c r="P51" s="254" t="s">
        <v>884</v>
      </c>
      <c r="Q51" s="254" t="s">
        <v>885</v>
      </c>
      <c r="R51" s="254" t="s">
        <v>809</v>
      </c>
      <c r="S51" s="254">
        <v>150</v>
      </c>
      <c r="T51" s="254">
        <v>3</v>
      </c>
      <c r="U51" s="200"/>
      <c r="V51" s="200"/>
    </row>
    <row r="52" spans="1:22">
      <c r="A52" s="200"/>
      <c r="B52" s="234"/>
      <c r="C52" s="234"/>
      <c r="D52" s="234"/>
      <c r="E52" s="234"/>
      <c r="F52" s="234"/>
      <c r="G52" s="234"/>
      <c r="H52" s="234"/>
      <c r="I52" s="234"/>
      <c r="J52" s="200"/>
      <c r="K52" s="200"/>
      <c r="L52" s="255" t="s">
        <v>79</v>
      </c>
      <c r="M52" s="254" t="s">
        <v>769</v>
      </c>
      <c r="N52" s="254" t="s">
        <v>783</v>
      </c>
      <c r="O52" s="254" t="s">
        <v>782</v>
      </c>
      <c r="P52" s="254" t="s">
        <v>848</v>
      </c>
      <c r="Q52" s="256" t="s">
        <v>772</v>
      </c>
      <c r="R52" s="256" t="s">
        <v>773</v>
      </c>
      <c r="S52" s="314">
        <v>23666</v>
      </c>
      <c r="T52" s="254">
        <v>447</v>
      </c>
      <c r="U52" s="200"/>
      <c r="V52" s="200"/>
    </row>
    <row r="53" spans="1:22">
      <c r="A53" s="200"/>
      <c r="B53" s="234"/>
      <c r="C53" s="234"/>
      <c r="D53" s="234"/>
      <c r="E53" s="234"/>
      <c r="F53" s="234"/>
      <c r="G53" s="234"/>
      <c r="H53" s="234"/>
      <c r="I53" s="234"/>
      <c r="J53" s="200"/>
      <c r="K53" s="200"/>
      <c r="L53" s="547" t="s">
        <v>80</v>
      </c>
      <c r="M53" s="548" t="s">
        <v>871</v>
      </c>
      <c r="N53" s="548" t="s">
        <v>886</v>
      </c>
      <c r="O53" s="548" t="s">
        <v>838</v>
      </c>
      <c r="P53" s="548" t="s">
        <v>771</v>
      </c>
      <c r="Q53" s="256" t="s">
        <v>887</v>
      </c>
      <c r="R53" s="256" t="s">
        <v>888</v>
      </c>
      <c r="S53" s="548">
        <v>50</v>
      </c>
      <c r="T53" s="548">
        <v>1</v>
      </c>
      <c r="U53" s="200"/>
      <c r="V53" s="200"/>
    </row>
    <row r="54" spans="1:22">
      <c r="A54" s="200"/>
      <c r="B54" s="234"/>
      <c r="C54" s="234"/>
      <c r="D54" s="234"/>
      <c r="E54" s="234"/>
      <c r="F54" s="234"/>
      <c r="G54" s="234"/>
      <c r="H54" s="234"/>
      <c r="I54" s="234"/>
      <c r="J54" s="200"/>
      <c r="K54" s="200"/>
      <c r="L54" s="257" t="s">
        <v>79</v>
      </c>
      <c r="M54" s="256" t="s">
        <v>769</v>
      </c>
      <c r="N54" s="256" t="s">
        <v>889</v>
      </c>
      <c r="O54" s="256" t="s">
        <v>838</v>
      </c>
      <c r="P54" s="256" t="s">
        <v>850</v>
      </c>
      <c r="Q54" s="256" t="s">
        <v>813</v>
      </c>
      <c r="R54" s="256" t="s">
        <v>814</v>
      </c>
      <c r="S54" s="256">
        <v>100</v>
      </c>
      <c r="T54" s="256">
        <v>2</v>
      </c>
      <c r="U54" s="200"/>
      <c r="V54" s="200"/>
    </row>
    <row r="55" spans="1:22">
      <c r="A55" s="200"/>
      <c r="B55" s="234"/>
      <c r="C55" s="234"/>
      <c r="D55" s="234"/>
      <c r="E55" s="234"/>
      <c r="F55" s="234"/>
      <c r="G55" s="234"/>
      <c r="H55" s="234"/>
      <c r="I55" s="234"/>
      <c r="J55" s="200"/>
      <c r="K55" s="200"/>
      <c r="L55" s="257" t="s">
        <v>890</v>
      </c>
      <c r="M55" s="256" t="s">
        <v>871</v>
      </c>
      <c r="N55" s="256" t="s">
        <v>891</v>
      </c>
      <c r="O55" s="256" t="s">
        <v>838</v>
      </c>
      <c r="P55" s="256" t="s">
        <v>771</v>
      </c>
      <c r="Q55" s="256" t="s">
        <v>892</v>
      </c>
      <c r="R55" s="256" t="s">
        <v>893</v>
      </c>
      <c r="S55" s="256">
        <v>1</v>
      </c>
      <c r="T55" s="256">
        <v>0</v>
      </c>
      <c r="U55" s="200"/>
      <c r="V55" s="200"/>
    </row>
    <row r="56" spans="1:22">
      <c r="A56" s="200"/>
      <c r="B56" s="234"/>
      <c r="C56" s="234"/>
      <c r="D56" s="234"/>
      <c r="E56" s="234"/>
      <c r="F56" s="234"/>
      <c r="G56" s="234"/>
      <c r="H56" s="234"/>
      <c r="I56" s="234"/>
      <c r="J56" s="200"/>
      <c r="K56" s="200"/>
      <c r="L56" s="255" t="s">
        <v>894</v>
      </c>
      <c r="M56" s="254" t="s">
        <v>895</v>
      </c>
      <c r="N56" s="254" t="s">
        <v>896</v>
      </c>
      <c r="O56" s="254" t="s">
        <v>782</v>
      </c>
      <c r="P56" s="254" t="s">
        <v>897</v>
      </c>
      <c r="Q56" s="256" t="s">
        <v>772</v>
      </c>
      <c r="R56" s="256" t="s">
        <v>773</v>
      </c>
      <c r="S56" s="327">
        <v>6000</v>
      </c>
      <c r="T56" s="254">
        <v>115</v>
      </c>
      <c r="U56" s="200"/>
      <c r="V56" s="200"/>
    </row>
    <row r="57" spans="1:22">
      <c r="A57" s="200"/>
      <c r="B57" s="234"/>
      <c r="C57" s="234"/>
      <c r="D57" s="234"/>
      <c r="E57" s="234"/>
      <c r="F57" s="234"/>
      <c r="G57" s="234"/>
      <c r="H57" s="234"/>
      <c r="I57" s="234"/>
      <c r="J57" s="200"/>
      <c r="K57" s="200"/>
      <c r="L57" s="255" t="s">
        <v>894</v>
      </c>
      <c r="M57" s="254" t="s">
        <v>898</v>
      </c>
      <c r="N57" s="254" t="s">
        <v>899</v>
      </c>
      <c r="O57" s="254" t="s">
        <v>782</v>
      </c>
      <c r="P57" s="254" t="s">
        <v>897</v>
      </c>
      <c r="Q57" s="256" t="s">
        <v>772</v>
      </c>
      <c r="R57" s="256" t="s">
        <v>773</v>
      </c>
      <c r="S57" s="327">
        <v>11000</v>
      </c>
      <c r="T57" s="254">
        <v>212</v>
      </c>
      <c r="U57" s="200"/>
      <c r="V57" s="200"/>
    </row>
    <row r="58" spans="1:22">
      <c r="A58" s="200"/>
      <c r="B58" s="234"/>
      <c r="C58" s="234"/>
      <c r="D58" s="234"/>
      <c r="E58" s="234"/>
      <c r="F58" s="234"/>
      <c r="G58" s="234"/>
      <c r="H58" s="234"/>
      <c r="I58" s="234"/>
      <c r="J58" s="200"/>
      <c r="K58" s="200"/>
      <c r="L58" s="255" t="s">
        <v>894</v>
      </c>
      <c r="M58" s="254" t="s">
        <v>784</v>
      </c>
      <c r="N58" s="254" t="s">
        <v>787</v>
      </c>
      <c r="O58" s="254" t="s">
        <v>782</v>
      </c>
      <c r="P58" s="254" t="s">
        <v>897</v>
      </c>
      <c r="Q58" s="256" t="s">
        <v>772</v>
      </c>
      <c r="R58" s="256" t="s">
        <v>773</v>
      </c>
      <c r="S58" s="327">
        <v>11000</v>
      </c>
      <c r="T58" s="254">
        <v>212</v>
      </c>
      <c r="U58" s="200"/>
      <c r="V58" s="200"/>
    </row>
    <row r="59" spans="1:22">
      <c r="A59" s="200"/>
      <c r="B59" s="234"/>
      <c r="C59" s="234"/>
      <c r="D59" s="234"/>
      <c r="E59" s="234"/>
      <c r="F59" s="234"/>
      <c r="G59" s="234"/>
      <c r="H59" s="234"/>
      <c r="I59" s="234"/>
      <c r="J59" s="200"/>
      <c r="K59" s="200"/>
      <c r="L59" s="255" t="s">
        <v>822</v>
      </c>
      <c r="M59" s="254" t="s">
        <v>769</v>
      </c>
      <c r="N59" s="254" t="s">
        <v>823</v>
      </c>
      <c r="O59" s="254" t="s">
        <v>782</v>
      </c>
      <c r="P59" s="254" t="s">
        <v>900</v>
      </c>
      <c r="Q59" s="256" t="s">
        <v>772</v>
      </c>
      <c r="R59" s="256" t="s">
        <v>773</v>
      </c>
      <c r="S59" s="314">
        <v>20800</v>
      </c>
      <c r="T59" s="254">
        <v>400</v>
      </c>
      <c r="U59" s="200"/>
      <c r="V59" s="200"/>
    </row>
    <row r="60" spans="1:22">
      <c r="A60" s="200"/>
      <c r="B60" s="234"/>
      <c r="C60" s="234"/>
      <c r="D60" s="234"/>
      <c r="E60" s="234"/>
      <c r="F60" s="234"/>
      <c r="G60" s="234"/>
      <c r="H60" s="234"/>
      <c r="I60" s="234"/>
      <c r="J60" s="200"/>
      <c r="K60" s="200"/>
      <c r="L60" s="255" t="s">
        <v>822</v>
      </c>
      <c r="M60" s="254" t="s">
        <v>784</v>
      </c>
      <c r="N60" s="254" t="s">
        <v>823</v>
      </c>
      <c r="O60" s="254" t="s">
        <v>782</v>
      </c>
      <c r="P60" s="254" t="s">
        <v>900</v>
      </c>
      <c r="Q60" s="256" t="s">
        <v>772</v>
      </c>
      <c r="R60" s="256" t="s">
        <v>773</v>
      </c>
      <c r="S60" s="314">
        <v>5200</v>
      </c>
      <c r="T60" s="254">
        <v>100</v>
      </c>
      <c r="U60" s="200"/>
      <c r="V60" s="200"/>
    </row>
    <row r="61" spans="1:22">
      <c r="A61" s="200"/>
      <c r="B61" s="234"/>
      <c r="C61" s="234"/>
      <c r="D61" s="234"/>
      <c r="E61" s="234"/>
      <c r="F61" s="234"/>
      <c r="G61" s="234"/>
      <c r="H61" s="234"/>
      <c r="I61" s="234"/>
      <c r="J61" s="200"/>
      <c r="K61" s="200"/>
      <c r="L61" s="255" t="s">
        <v>82</v>
      </c>
      <c r="M61" s="254" t="s">
        <v>769</v>
      </c>
      <c r="N61" s="254">
        <v>798722</v>
      </c>
      <c r="O61" s="254" t="s">
        <v>782</v>
      </c>
      <c r="P61" s="254" t="s">
        <v>862</v>
      </c>
      <c r="Q61" s="256" t="s">
        <v>772</v>
      </c>
      <c r="R61" s="256" t="s">
        <v>773</v>
      </c>
      <c r="S61" s="314">
        <v>8000</v>
      </c>
      <c r="T61" s="254">
        <v>154</v>
      </c>
      <c r="U61" s="200"/>
      <c r="V61" s="200"/>
    </row>
    <row r="62" spans="1:22">
      <c r="A62" s="200"/>
      <c r="B62" s="234"/>
      <c r="C62" s="234"/>
      <c r="D62" s="234"/>
      <c r="E62" s="234"/>
      <c r="F62" s="234"/>
      <c r="G62" s="234"/>
      <c r="H62" s="234"/>
      <c r="I62" s="234"/>
      <c r="J62" s="200"/>
      <c r="K62" s="200"/>
      <c r="L62" s="255" t="s">
        <v>82</v>
      </c>
      <c r="M62" s="254" t="s">
        <v>784</v>
      </c>
      <c r="N62" s="254" t="s">
        <v>805</v>
      </c>
      <c r="O62" s="254" t="s">
        <v>782</v>
      </c>
      <c r="P62" s="254" t="s">
        <v>862</v>
      </c>
      <c r="Q62" s="256" t="s">
        <v>772</v>
      </c>
      <c r="R62" s="256" t="s">
        <v>773</v>
      </c>
      <c r="S62" s="314">
        <v>2000</v>
      </c>
      <c r="T62" s="254">
        <v>38</v>
      </c>
      <c r="U62" s="200"/>
      <c r="V62" s="200"/>
    </row>
    <row r="63" spans="1:22">
      <c r="A63" s="200"/>
      <c r="B63" s="234"/>
      <c r="C63" s="234"/>
      <c r="D63" s="234"/>
      <c r="E63" s="234"/>
      <c r="F63" s="234"/>
      <c r="G63" s="234"/>
      <c r="H63" s="234"/>
      <c r="I63" s="234"/>
      <c r="J63" s="200"/>
      <c r="K63" s="200"/>
      <c r="L63" s="551" t="s">
        <v>827</v>
      </c>
      <c r="M63" s="548" t="s">
        <v>769</v>
      </c>
      <c r="N63" s="552" t="s">
        <v>828</v>
      </c>
      <c r="O63" s="552" t="s">
        <v>782</v>
      </c>
      <c r="P63" s="548" t="s">
        <v>771</v>
      </c>
      <c r="Q63" s="548" t="s">
        <v>901</v>
      </c>
      <c r="R63" s="548" t="s">
        <v>902</v>
      </c>
      <c r="S63" s="553">
        <v>200</v>
      </c>
      <c r="T63" s="552">
        <v>4</v>
      </c>
      <c r="U63" s="200"/>
      <c r="V63" s="200"/>
    </row>
    <row r="64" spans="1:22">
      <c r="A64" s="200"/>
      <c r="B64" s="234"/>
      <c r="C64" s="234"/>
      <c r="D64" s="234"/>
      <c r="E64" s="234"/>
      <c r="F64" s="234"/>
      <c r="G64" s="234"/>
      <c r="H64" s="234"/>
      <c r="I64" s="234"/>
      <c r="J64" s="200"/>
      <c r="K64" s="200"/>
      <c r="L64" s="255" t="s">
        <v>894</v>
      </c>
      <c r="M64" s="548" t="s">
        <v>769</v>
      </c>
      <c r="N64" s="254" t="s">
        <v>903</v>
      </c>
      <c r="O64" s="548" t="s">
        <v>838</v>
      </c>
      <c r="P64" s="548" t="s">
        <v>771</v>
      </c>
      <c r="Q64" s="256" t="s">
        <v>904</v>
      </c>
      <c r="R64" s="256" t="s">
        <v>809</v>
      </c>
      <c r="S64" s="314">
        <v>50</v>
      </c>
      <c r="T64" s="254">
        <v>1</v>
      </c>
      <c r="U64" s="200"/>
      <c r="V64" s="200"/>
    </row>
    <row r="65" spans="1:22">
      <c r="A65" s="200"/>
      <c r="B65" s="234"/>
      <c r="C65" s="234"/>
      <c r="D65" s="234"/>
      <c r="E65" s="234"/>
      <c r="F65" s="234"/>
      <c r="G65" s="234"/>
      <c r="H65" s="234"/>
      <c r="I65" s="234"/>
      <c r="J65" s="200"/>
      <c r="K65" s="200"/>
      <c r="L65" s="257" t="s">
        <v>82</v>
      </c>
      <c r="M65" s="256" t="s">
        <v>769</v>
      </c>
      <c r="N65" s="256">
        <v>105222</v>
      </c>
      <c r="O65" s="256" t="s">
        <v>905</v>
      </c>
      <c r="P65" s="256" t="s">
        <v>771</v>
      </c>
      <c r="Q65" s="256" t="s">
        <v>906</v>
      </c>
      <c r="R65" s="256" t="s">
        <v>907</v>
      </c>
      <c r="S65" s="256">
        <v>100</v>
      </c>
      <c r="T65" s="256">
        <v>2</v>
      </c>
      <c r="U65" s="200"/>
      <c r="V65" s="200"/>
    </row>
    <row r="66" spans="1:22">
      <c r="A66" s="200"/>
      <c r="B66" s="234"/>
      <c r="C66" s="234"/>
      <c r="D66" s="234"/>
      <c r="E66" s="234"/>
      <c r="F66" s="234"/>
      <c r="G66" s="234"/>
      <c r="H66" s="234"/>
      <c r="I66" s="234"/>
      <c r="J66" s="200"/>
      <c r="K66" s="200"/>
      <c r="L66" s="255" t="s">
        <v>85</v>
      </c>
      <c r="M66" s="254" t="s">
        <v>769</v>
      </c>
      <c r="N66" s="254">
        <v>7100151071</v>
      </c>
      <c r="O66" s="254" t="s">
        <v>782</v>
      </c>
      <c r="P66" s="254" t="s">
        <v>771</v>
      </c>
      <c r="Q66" s="256" t="s">
        <v>772</v>
      </c>
      <c r="R66" s="256" t="s">
        <v>773</v>
      </c>
      <c r="S66" s="314">
        <v>16484</v>
      </c>
      <c r="T66" s="254">
        <v>317</v>
      </c>
      <c r="U66" s="200"/>
      <c r="V66" s="200"/>
    </row>
    <row r="67" spans="1:22">
      <c r="A67" s="200"/>
      <c r="B67" s="234"/>
      <c r="C67" s="234"/>
      <c r="D67" s="234"/>
      <c r="E67" s="234"/>
      <c r="F67" s="234"/>
      <c r="G67" s="234"/>
      <c r="H67" s="234"/>
      <c r="I67" s="234"/>
      <c r="J67" s="200"/>
      <c r="K67" s="200"/>
      <c r="L67" s="255" t="s">
        <v>85</v>
      </c>
      <c r="M67" s="254" t="s">
        <v>778</v>
      </c>
      <c r="N67" s="254">
        <v>7100102870</v>
      </c>
      <c r="O67" s="254" t="s">
        <v>782</v>
      </c>
      <c r="P67" s="254" t="s">
        <v>771</v>
      </c>
      <c r="Q67" s="256" t="s">
        <v>772</v>
      </c>
      <c r="R67" s="256" t="s">
        <v>773</v>
      </c>
      <c r="S67" s="314">
        <v>16484</v>
      </c>
      <c r="T67" s="254">
        <v>317</v>
      </c>
      <c r="U67" s="200"/>
      <c r="V67" s="200"/>
    </row>
    <row r="68" spans="1:22">
      <c r="A68" s="200"/>
      <c r="B68" s="234"/>
      <c r="C68" s="234"/>
      <c r="D68" s="234"/>
      <c r="E68" s="234"/>
      <c r="F68" s="234"/>
      <c r="G68" s="234"/>
      <c r="H68" s="234"/>
      <c r="I68" s="234"/>
      <c r="J68" s="200"/>
      <c r="K68" s="200"/>
      <c r="L68" s="255" t="s">
        <v>85</v>
      </c>
      <c r="M68" s="254" t="s">
        <v>784</v>
      </c>
      <c r="N68" s="254">
        <v>7100151103</v>
      </c>
      <c r="O68" s="254" t="s">
        <v>782</v>
      </c>
      <c r="P68" s="254" t="s">
        <v>771</v>
      </c>
      <c r="Q68" s="256" t="s">
        <v>772</v>
      </c>
      <c r="R68" s="256" t="s">
        <v>773</v>
      </c>
      <c r="S68" s="314">
        <v>16432</v>
      </c>
      <c r="T68" s="254">
        <v>316</v>
      </c>
      <c r="U68" s="200"/>
      <c r="V68" s="200"/>
    </row>
    <row r="69" spans="1:22">
      <c r="A69" s="200"/>
      <c r="B69" s="234"/>
      <c r="C69" s="234"/>
      <c r="D69" s="234"/>
      <c r="E69" s="234"/>
      <c r="F69" s="234"/>
      <c r="G69" s="234"/>
      <c r="H69" s="234"/>
      <c r="I69" s="234"/>
      <c r="J69" s="200"/>
      <c r="K69" s="200"/>
      <c r="L69" s="255" t="s">
        <v>85</v>
      </c>
      <c r="M69" s="254" t="s">
        <v>908</v>
      </c>
      <c r="N69" s="254">
        <v>7100321535</v>
      </c>
      <c r="O69" s="254" t="s">
        <v>782</v>
      </c>
      <c r="P69" s="254" t="s">
        <v>771</v>
      </c>
      <c r="Q69" s="256" t="s">
        <v>772</v>
      </c>
      <c r="R69" s="256" t="s">
        <v>773</v>
      </c>
      <c r="S69" s="256">
        <v>50</v>
      </c>
      <c r="T69" s="254">
        <v>1</v>
      </c>
      <c r="U69" s="200"/>
      <c r="V69" s="200"/>
    </row>
    <row r="70" spans="1:22">
      <c r="A70" s="200"/>
      <c r="B70" s="234"/>
      <c r="C70" s="234"/>
      <c r="D70" s="234"/>
      <c r="E70" s="234"/>
      <c r="F70" s="234"/>
      <c r="G70" s="234"/>
      <c r="H70" s="234"/>
      <c r="I70" s="234"/>
      <c r="J70" s="200"/>
      <c r="K70" s="200"/>
      <c r="L70" s="255" t="s">
        <v>85</v>
      </c>
      <c r="M70" s="254" t="s">
        <v>753</v>
      </c>
      <c r="N70" s="254">
        <v>7100321612</v>
      </c>
      <c r="O70" s="254" t="s">
        <v>782</v>
      </c>
      <c r="P70" s="254" t="s">
        <v>771</v>
      </c>
      <c r="Q70" s="256" t="s">
        <v>772</v>
      </c>
      <c r="R70" s="256" t="s">
        <v>773</v>
      </c>
      <c r="S70" s="256">
        <v>780</v>
      </c>
      <c r="T70" s="254">
        <v>15</v>
      </c>
      <c r="U70" s="200"/>
      <c r="V70" s="200"/>
    </row>
    <row r="71" spans="1:22">
      <c r="A71" s="200"/>
      <c r="B71" s="234"/>
      <c r="C71" s="234"/>
      <c r="D71" s="234"/>
      <c r="E71" s="234"/>
      <c r="F71" s="234"/>
      <c r="G71" s="234"/>
      <c r="H71" s="234"/>
      <c r="I71" s="234"/>
      <c r="J71" s="200"/>
      <c r="K71" s="200"/>
      <c r="L71" s="255" t="s">
        <v>85</v>
      </c>
      <c r="M71" s="254" t="s">
        <v>788</v>
      </c>
      <c r="N71" s="254">
        <v>7100082871</v>
      </c>
      <c r="O71" s="254" t="s">
        <v>790</v>
      </c>
      <c r="P71" s="254" t="s">
        <v>771</v>
      </c>
      <c r="Q71" s="256" t="s">
        <v>772</v>
      </c>
      <c r="R71" s="256" t="s">
        <v>773</v>
      </c>
      <c r="S71" s="256">
        <v>200</v>
      </c>
      <c r="T71" s="254">
        <v>4</v>
      </c>
      <c r="U71" s="200"/>
      <c r="V71" s="200"/>
    </row>
    <row r="72" spans="1:22">
      <c r="A72" s="200"/>
      <c r="B72" s="234"/>
      <c r="C72" s="234"/>
      <c r="D72" s="234"/>
      <c r="E72" s="234"/>
      <c r="F72" s="234"/>
      <c r="G72" s="234"/>
      <c r="H72" s="234"/>
      <c r="I72" s="234"/>
      <c r="J72" s="200"/>
      <c r="K72" s="200"/>
      <c r="L72" s="255" t="s">
        <v>85</v>
      </c>
      <c r="M72" s="254" t="s">
        <v>909</v>
      </c>
      <c r="N72" s="254">
        <v>7100141674</v>
      </c>
      <c r="O72" s="254" t="s">
        <v>790</v>
      </c>
      <c r="P72" s="254" t="s">
        <v>771</v>
      </c>
      <c r="Q72" s="256" t="s">
        <v>772</v>
      </c>
      <c r="R72" s="256" t="s">
        <v>773</v>
      </c>
      <c r="S72" s="256">
        <v>200</v>
      </c>
      <c r="T72" s="254">
        <v>4</v>
      </c>
      <c r="U72" s="200"/>
      <c r="V72" s="200"/>
    </row>
    <row r="73" spans="1:22">
      <c r="A73" s="200"/>
      <c r="B73" s="234"/>
      <c r="C73" s="234"/>
      <c r="D73" s="234"/>
      <c r="E73" s="234"/>
      <c r="F73" s="234"/>
      <c r="G73" s="234"/>
      <c r="H73" s="234"/>
      <c r="I73" s="234"/>
      <c r="J73" s="200"/>
      <c r="K73" s="200"/>
      <c r="L73" s="255" t="s">
        <v>85</v>
      </c>
      <c r="M73" s="254" t="s">
        <v>792</v>
      </c>
      <c r="N73" s="254">
        <v>7100072291</v>
      </c>
      <c r="O73" s="254" t="s">
        <v>790</v>
      </c>
      <c r="P73" s="254" t="s">
        <v>771</v>
      </c>
      <c r="Q73" s="256" t="s">
        <v>910</v>
      </c>
      <c r="R73" s="256" t="s">
        <v>911</v>
      </c>
      <c r="S73" s="256">
        <v>200</v>
      </c>
      <c r="T73" s="254">
        <v>4</v>
      </c>
      <c r="U73" s="200"/>
      <c r="V73" s="200"/>
    </row>
    <row r="74" spans="1:22">
      <c r="A74" s="200"/>
      <c r="B74" s="234"/>
      <c r="C74" s="234"/>
      <c r="D74" s="234"/>
      <c r="E74" s="234"/>
      <c r="F74" s="234"/>
      <c r="G74" s="234"/>
      <c r="H74" s="234"/>
      <c r="I74" s="234"/>
      <c r="J74" s="200"/>
      <c r="K74" s="200"/>
      <c r="L74" s="255" t="s">
        <v>85</v>
      </c>
      <c r="M74" s="254" t="s">
        <v>769</v>
      </c>
      <c r="N74" s="254">
        <v>7100082763</v>
      </c>
      <c r="O74" s="254" t="s">
        <v>818</v>
      </c>
      <c r="P74" s="254" t="s">
        <v>771</v>
      </c>
      <c r="Q74" s="256" t="s">
        <v>772</v>
      </c>
      <c r="R74" s="256" t="s">
        <v>912</v>
      </c>
      <c r="S74" s="256">
        <v>0</v>
      </c>
      <c r="T74" s="254">
        <v>0</v>
      </c>
    </row>
    <row r="75" spans="1:22">
      <c r="L75" s="257" t="s">
        <v>85</v>
      </c>
      <c r="M75" s="256" t="s">
        <v>871</v>
      </c>
      <c r="N75" s="256">
        <v>7100127699</v>
      </c>
      <c r="O75" s="256" t="s">
        <v>838</v>
      </c>
      <c r="P75" s="256" t="s">
        <v>771</v>
      </c>
      <c r="Q75" s="256" t="s">
        <v>913</v>
      </c>
      <c r="R75" s="256" t="s">
        <v>907</v>
      </c>
      <c r="S75" s="256">
        <v>50</v>
      </c>
      <c r="T75" s="256">
        <v>1</v>
      </c>
    </row>
    <row r="76" spans="1:22">
      <c r="L76" s="257" t="s">
        <v>85</v>
      </c>
      <c r="M76" s="256" t="s">
        <v>769</v>
      </c>
      <c r="N76" s="256">
        <v>7100102761</v>
      </c>
      <c r="O76" s="256" t="s">
        <v>838</v>
      </c>
      <c r="P76" s="256" t="s">
        <v>771</v>
      </c>
      <c r="Q76" s="256" t="s">
        <v>813</v>
      </c>
      <c r="R76" s="256" t="s">
        <v>814</v>
      </c>
      <c r="S76" s="256">
        <v>200</v>
      </c>
      <c r="T76" s="256">
        <v>4</v>
      </c>
    </row>
    <row r="77" spans="1:22">
      <c r="V77" t="s">
        <v>914</v>
      </c>
    </row>
  </sheetData>
  <autoFilter ref="L3:T74" xr:uid="{49762479-8EA5-48A7-92F9-66D1686D2231}"/>
  <mergeCells count="16">
    <mergeCell ref="T10:T11"/>
    <mergeCell ref="A8:A9"/>
    <mergeCell ref="C8:C9"/>
    <mergeCell ref="D8:D9"/>
    <mergeCell ref="E8:E9"/>
    <mergeCell ref="F8:F9"/>
    <mergeCell ref="G8:G9"/>
    <mergeCell ref="H8:H9"/>
    <mergeCell ref="I8:I9"/>
    <mergeCell ref="H14:H15"/>
    <mergeCell ref="I14:I15"/>
    <mergeCell ref="C14:C15"/>
    <mergeCell ref="D14:D15"/>
    <mergeCell ref="E14:E15"/>
    <mergeCell ref="F14:F15"/>
    <mergeCell ref="G14:G1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030A0"/>
  </sheetPr>
  <dimension ref="A1:XEW1048574"/>
  <sheetViews>
    <sheetView showGridLines="0" tabSelected="1" zoomScaleNormal="100" workbookViewId="0">
      <pane xSplit="2" ySplit="8" topLeftCell="C9" activePane="bottomRight" state="frozen"/>
      <selection pane="topRight" activeCell="C27" sqref="C27"/>
      <selection pane="bottomLeft" activeCell="C27" sqref="C27"/>
      <selection pane="bottomRight" activeCell="N21" sqref="N21"/>
    </sheetView>
  </sheetViews>
  <sheetFormatPr defaultColWidth="8.85546875" defaultRowHeight="14.25"/>
  <cols>
    <col min="1" max="1" width="26.28515625" style="43" customWidth="1"/>
    <col min="2" max="2" width="8.85546875" style="40" customWidth="1"/>
    <col min="3" max="3" width="10.7109375" style="99" customWidth="1"/>
    <col min="4" max="4" width="9.5703125" style="99" customWidth="1"/>
    <col min="5" max="5" width="8.85546875" style="44" customWidth="1"/>
    <col min="6" max="6" width="9.28515625" style="44" customWidth="1"/>
    <col min="7" max="7" width="8.85546875" style="44" customWidth="1"/>
    <col min="8" max="9" width="12" style="44" customWidth="1"/>
    <col min="10" max="10" width="8.85546875" style="44" customWidth="1"/>
    <col min="11" max="11" width="8.85546875" style="45" customWidth="1"/>
    <col min="12" max="12" width="8.85546875" style="99" customWidth="1"/>
    <col min="13" max="15" width="8.85546875" style="44" customWidth="1"/>
    <col min="16" max="16" width="10.5703125" style="44" customWidth="1"/>
    <col min="17" max="22" width="10" style="44" customWidth="1"/>
    <col min="23" max="23" width="8.85546875" style="38" customWidth="1"/>
    <col min="24" max="43" width="8.85546875" style="38"/>
    <col min="44" max="55" width="8.85546875" style="44"/>
    <col min="56" max="16376" width="8.85546875" style="41"/>
    <col min="16377" max="16377" width="8.85546875" style="41" bestFit="1" customWidth="1"/>
    <col min="16378" max="16384" width="8.85546875" style="41"/>
  </cols>
  <sheetData>
    <row r="1" spans="1:55" ht="18">
      <c r="A1" s="39" t="s">
        <v>1013</v>
      </c>
      <c r="D1" s="44"/>
      <c r="K1" s="44"/>
      <c r="L1" s="44"/>
      <c r="W1" s="517"/>
    </row>
    <row r="2" spans="1:55" s="115" customFormat="1" ht="15" customHeight="1">
      <c r="A2" s="1366" t="s">
        <v>1014</v>
      </c>
      <c r="B2" s="1367"/>
      <c r="C2" s="205" t="s">
        <v>1015</v>
      </c>
      <c r="D2" s="205" t="s">
        <v>1015</v>
      </c>
      <c r="E2" s="206" t="s">
        <v>1016</v>
      </c>
      <c r="F2" s="206" t="s">
        <v>1016</v>
      </c>
      <c r="G2" s="207" t="s">
        <v>1017</v>
      </c>
      <c r="H2" s="206" t="s">
        <v>1016</v>
      </c>
      <c r="I2" s="206" t="s">
        <v>1016</v>
      </c>
      <c r="J2" s="112" t="s">
        <v>1018</v>
      </c>
      <c r="K2" s="207" t="s">
        <v>1017</v>
      </c>
      <c r="L2" s="213" t="s">
        <v>1019</v>
      </c>
      <c r="M2" s="112" t="s">
        <v>1018</v>
      </c>
      <c r="N2" s="112" t="s">
        <v>1018</v>
      </c>
      <c r="O2" s="207" t="s">
        <v>1017</v>
      </c>
      <c r="P2" s="444" t="s">
        <v>1019</v>
      </c>
      <c r="Q2" s="444" t="s">
        <v>1019</v>
      </c>
      <c r="R2" s="112" t="s">
        <v>1018</v>
      </c>
      <c r="S2" s="206" t="s">
        <v>1016</v>
      </c>
      <c r="T2" s="444" t="s">
        <v>1019</v>
      </c>
      <c r="U2" s="444" t="s">
        <v>1019</v>
      </c>
      <c r="V2" s="444" t="s">
        <v>1019</v>
      </c>
      <c r="W2" s="444" t="s">
        <v>1020</v>
      </c>
      <c r="X2" s="113"/>
      <c r="Y2" s="113"/>
      <c r="Z2" s="113"/>
      <c r="AA2" s="113"/>
      <c r="AB2" s="113"/>
      <c r="AC2" s="113"/>
      <c r="AD2" s="113"/>
      <c r="AE2" s="113"/>
      <c r="AF2" s="113"/>
      <c r="AG2" s="113"/>
      <c r="AH2" s="113"/>
      <c r="AI2" s="113"/>
      <c r="AJ2" s="113"/>
      <c r="AK2" s="113"/>
      <c r="AL2" s="113"/>
      <c r="AM2" s="113"/>
      <c r="AN2" s="113"/>
      <c r="AO2" s="113"/>
      <c r="AP2" s="113"/>
      <c r="AQ2" s="113"/>
      <c r="AR2" s="114"/>
      <c r="AS2" s="114"/>
      <c r="AT2" s="114"/>
      <c r="AU2" s="114"/>
      <c r="AV2" s="114"/>
      <c r="AW2" s="114"/>
      <c r="AX2" s="114"/>
      <c r="AY2" s="114"/>
      <c r="AZ2" s="114"/>
      <c r="BA2" s="114"/>
      <c r="BB2" s="114"/>
      <c r="BC2" s="114"/>
    </row>
    <row r="3" spans="1:55" s="115" customFormat="1" ht="15">
      <c r="A3" s="1369"/>
      <c r="B3" s="1369"/>
      <c r="C3" s="1370"/>
      <c r="D3" s="1370"/>
      <c r="E3" s="1370"/>
      <c r="F3" s="1370"/>
      <c r="G3" s="1370"/>
      <c r="H3" s="1370"/>
      <c r="I3" s="1370"/>
      <c r="J3" s="1370"/>
      <c r="K3" s="1370"/>
      <c r="L3" s="1370"/>
      <c r="M3" s="1370"/>
      <c r="N3" s="1370"/>
      <c r="O3" s="1370"/>
      <c r="P3" s="1370"/>
      <c r="Q3" s="1370"/>
      <c r="R3" s="1370"/>
      <c r="S3" s="1370"/>
      <c r="T3" s="1370"/>
      <c r="U3" s="1370"/>
      <c r="V3" s="1370"/>
      <c r="W3" s="954"/>
      <c r="X3" s="113"/>
      <c r="Y3" s="113"/>
      <c r="Z3" s="113"/>
      <c r="AA3" s="113"/>
      <c r="AB3" s="113"/>
      <c r="AC3" s="113"/>
      <c r="AD3" s="113"/>
      <c r="AE3" s="113"/>
      <c r="AF3" s="113"/>
      <c r="AG3" s="113"/>
      <c r="AH3" s="113"/>
      <c r="AI3" s="113"/>
      <c r="AJ3" s="113"/>
      <c r="AK3" s="113"/>
      <c r="AL3" s="113"/>
      <c r="AM3" s="113"/>
      <c r="AN3" s="113"/>
      <c r="AO3" s="113"/>
      <c r="AP3" s="113"/>
      <c r="AQ3" s="113"/>
      <c r="AR3" s="114"/>
      <c r="AS3" s="114"/>
      <c r="AT3" s="114"/>
      <c r="AU3" s="114"/>
      <c r="AV3" s="114"/>
      <c r="AW3" s="114"/>
      <c r="AX3" s="114"/>
      <c r="AY3" s="114"/>
      <c r="AZ3" s="114"/>
      <c r="BA3" s="114"/>
      <c r="BB3" s="114"/>
      <c r="BC3" s="114"/>
    </row>
    <row r="4" spans="1:55" ht="15">
      <c r="A4" s="1373" t="s">
        <v>754</v>
      </c>
      <c r="B4" s="1374"/>
      <c r="C4" s="109" t="s">
        <v>72</v>
      </c>
      <c r="D4" s="109" t="s">
        <v>1021</v>
      </c>
      <c r="E4" s="50" t="s">
        <v>73</v>
      </c>
      <c r="F4" s="50" t="s">
        <v>74</v>
      </c>
      <c r="G4" s="50" t="s">
        <v>75</v>
      </c>
      <c r="H4" s="50" t="s">
        <v>76</v>
      </c>
      <c r="I4" s="50" t="s">
        <v>1022</v>
      </c>
      <c r="J4" s="50" t="s">
        <v>78</v>
      </c>
      <c r="K4" s="94" t="s">
        <v>79</v>
      </c>
      <c r="L4" s="109" t="s">
        <v>80</v>
      </c>
      <c r="M4" s="50" t="s">
        <v>894</v>
      </c>
      <c r="N4" s="50" t="s">
        <v>82</v>
      </c>
      <c r="O4" s="50" t="s">
        <v>85</v>
      </c>
      <c r="P4" s="50" t="s">
        <v>822</v>
      </c>
      <c r="Q4" s="50" t="s">
        <v>1023</v>
      </c>
      <c r="R4" s="50" t="s">
        <v>825</v>
      </c>
      <c r="S4" s="50" t="s">
        <v>1024</v>
      </c>
      <c r="T4" s="50" t="s">
        <v>1025</v>
      </c>
      <c r="U4" s="50" t="s">
        <v>1026</v>
      </c>
      <c r="V4" s="50" t="s">
        <v>1027</v>
      </c>
      <c r="W4" s="528" t="s">
        <v>827</v>
      </c>
    </row>
    <row r="5" spans="1:55" ht="15" customHeight="1">
      <c r="A5" s="1375" t="s">
        <v>1028</v>
      </c>
      <c r="B5" s="1376"/>
      <c r="C5" s="1376"/>
      <c r="D5" s="1376"/>
      <c r="E5" s="1376"/>
      <c r="F5" s="1376"/>
      <c r="G5" s="1376"/>
      <c r="H5" s="1376"/>
      <c r="I5" s="1376"/>
      <c r="J5" s="1376"/>
      <c r="K5" s="1376"/>
      <c r="L5" s="1376"/>
      <c r="M5" s="1376"/>
      <c r="N5" s="1376"/>
      <c r="O5" s="1376"/>
      <c r="P5" s="1376"/>
      <c r="Q5" s="1376"/>
      <c r="R5" s="1376"/>
      <c r="S5" s="1376"/>
      <c r="T5" s="1376"/>
      <c r="U5" s="1376"/>
      <c r="V5" s="1376"/>
      <c r="W5" s="953"/>
    </row>
    <row r="6" spans="1:55" ht="15" customHeight="1">
      <c r="A6" s="1368" t="s">
        <v>1029</v>
      </c>
      <c r="B6" s="1368"/>
      <c r="C6" s="567">
        <v>45002</v>
      </c>
      <c r="D6" s="567">
        <v>45002</v>
      </c>
      <c r="E6" s="567">
        <v>44637</v>
      </c>
      <c r="F6" s="568">
        <v>45005</v>
      </c>
      <c r="G6" s="439">
        <v>45005</v>
      </c>
      <c r="H6" s="569">
        <v>45001</v>
      </c>
      <c r="I6" s="569">
        <v>45001</v>
      </c>
      <c r="J6" s="567">
        <v>45005</v>
      </c>
      <c r="K6" s="570">
        <v>45002</v>
      </c>
      <c r="L6" s="211">
        <v>45002</v>
      </c>
      <c r="M6" s="571">
        <v>45000</v>
      </c>
      <c r="N6" s="572">
        <v>45001</v>
      </c>
      <c r="O6" s="647">
        <v>45003</v>
      </c>
      <c r="P6" s="566">
        <v>45000</v>
      </c>
      <c r="Q6" s="566">
        <v>45000</v>
      </c>
      <c r="R6" s="211">
        <v>44994</v>
      </c>
      <c r="S6" s="211">
        <v>44995</v>
      </c>
      <c r="T6" s="211">
        <v>44998</v>
      </c>
      <c r="U6" s="211">
        <v>44998</v>
      </c>
      <c r="V6" s="211">
        <v>44562</v>
      </c>
      <c r="W6" s="566">
        <v>44992</v>
      </c>
    </row>
    <row r="7" spans="1:55" ht="15" customHeight="1">
      <c r="A7" s="1368" t="s">
        <v>1030</v>
      </c>
      <c r="B7" s="1368"/>
      <c r="C7" s="399">
        <v>45030</v>
      </c>
      <c r="D7" s="399">
        <v>45030</v>
      </c>
      <c r="E7" s="573">
        <v>45016</v>
      </c>
      <c r="F7" s="568">
        <v>45016</v>
      </c>
      <c r="G7" s="569">
        <v>45016</v>
      </c>
      <c r="H7" s="573">
        <v>45016</v>
      </c>
      <c r="I7" s="573">
        <v>45016</v>
      </c>
      <c r="J7" s="569">
        <v>45016</v>
      </c>
      <c r="K7" s="399">
        <v>45016</v>
      </c>
      <c r="L7" s="395">
        <v>45016</v>
      </c>
      <c r="M7" s="626">
        <v>45016</v>
      </c>
      <c r="N7" s="395">
        <v>45016</v>
      </c>
      <c r="O7" s="647">
        <v>45016</v>
      </c>
      <c r="P7" s="211">
        <v>45016</v>
      </c>
      <c r="Q7" s="211">
        <v>45016</v>
      </c>
      <c r="R7" s="211">
        <v>45014</v>
      </c>
      <c r="S7" s="399">
        <v>44650</v>
      </c>
      <c r="T7" s="211">
        <v>45016</v>
      </c>
      <c r="U7" s="211">
        <v>45016</v>
      </c>
      <c r="V7" s="211">
        <v>44957</v>
      </c>
      <c r="W7" s="566">
        <v>45016</v>
      </c>
    </row>
    <row r="8" spans="1:55" ht="35.25" customHeight="1">
      <c r="A8" s="1371" t="s">
        <v>1031</v>
      </c>
      <c r="B8" s="1372"/>
      <c r="C8" s="298" t="s">
        <v>746</v>
      </c>
      <c r="D8" s="1066" t="s">
        <v>1032</v>
      </c>
      <c r="E8" s="533" t="s">
        <v>1033</v>
      </c>
      <c r="F8" s="295" t="s">
        <v>1034</v>
      </c>
      <c r="G8" s="214" t="s">
        <v>1035</v>
      </c>
      <c r="H8" s="296" t="s">
        <v>1036</v>
      </c>
      <c r="I8" s="296" t="s">
        <v>1037</v>
      </c>
      <c r="J8" s="296" t="s">
        <v>1038</v>
      </c>
      <c r="K8" s="370" t="s">
        <v>1039</v>
      </c>
      <c r="L8" s="1377" t="s">
        <v>1040</v>
      </c>
      <c r="M8" s="95" t="s">
        <v>898</v>
      </c>
      <c r="N8" s="95" t="s">
        <v>1041</v>
      </c>
      <c r="O8" s="627" t="s">
        <v>1042</v>
      </c>
      <c r="P8" s="534" t="s">
        <v>1043</v>
      </c>
      <c r="Q8" s="534" t="s">
        <v>1044</v>
      </c>
      <c r="R8" s="535" t="s">
        <v>1045</v>
      </c>
      <c r="S8" s="535" t="s">
        <v>1046</v>
      </c>
      <c r="T8" s="534" t="s">
        <v>339</v>
      </c>
      <c r="U8" s="935" t="s">
        <v>1047</v>
      </c>
      <c r="V8" s="534" t="s">
        <v>1048</v>
      </c>
      <c r="W8" s="534" t="s">
        <v>1049</v>
      </c>
    </row>
    <row r="9" spans="1:55">
      <c r="A9" s="52" t="s">
        <v>1050</v>
      </c>
      <c r="B9" s="49" t="s">
        <v>1051</v>
      </c>
      <c r="C9" s="68"/>
      <c r="D9" s="68"/>
      <c r="E9" s="132"/>
      <c r="F9" s="132"/>
      <c r="G9" s="549"/>
      <c r="H9" s="93"/>
      <c r="I9" s="93"/>
      <c r="J9" s="93"/>
      <c r="K9" s="132"/>
      <c r="L9" s="1378"/>
      <c r="M9" s="226"/>
      <c r="N9" s="93"/>
      <c r="O9" s="93"/>
      <c r="P9" s="93"/>
      <c r="Q9" s="93"/>
      <c r="S9" s="434"/>
      <c r="T9" s="434"/>
      <c r="U9" s="434"/>
      <c r="V9" s="434"/>
      <c r="W9" s="955"/>
    </row>
    <row r="10" spans="1:55">
      <c r="A10" s="12" t="s">
        <v>920</v>
      </c>
      <c r="B10" s="9" t="s">
        <v>1052</v>
      </c>
      <c r="C10" s="1040">
        <v>1050</v>
      </c>
      <c r="D10" s="465"/>
      <c r="E10" s="68">
        <v>1100</v>
      </c>
      <c r="F10" s="68">
        <v>1200</v>
      </c>
      <c r="G10" s="465">
        <v>1000</v>
      </c>
      <c r="H10" s="65">
        <v>1050</v>
      </c>
      <c r="I10" s="65">
        <v>1050</v>
      </c>
      <c r="J10" s="65">
        <v>1000</v>
      </c>
      <c r="K10" s="465">
        <v>1125</v>
      </c>
      <c r="L10" s="545">
        <v>1050</v>
      </c>
      <c r="M10" s="545">
        <v>1000</v>
      </c>
      <c r="N10" s="147">
        <v>1050</v>
      </c>
      <c r="O10" s="437"/>
      <c r="P10" s="198">
        <v>1000</v>
      </c>
      <c r="Q10" s="451">
        <v>1050</v>
      </c>
      <c r="R10" s="460">
        <v>6462</v>
      </c>
      <c r="S10" s="459">
        <v>4300</v>
      </c>
      <c r="T10" s="198">
        <v>1900</v>
      </c>
      <c r="U10" s="198">
        <v>2100</v>
      </c>
      <c r="V10" s="198">
        <v>1550</v>
      </c>
      <c r="W10" s="451"/>
    </row>
    <row r="11" spans="1:55">
      <c r="A11" s="12" t="s">
        <v>258</v>
      </c>
      <c r="B11" s="9" t="s">
        <v>1053</v>
      </c>
      <c r="C11" s="1041">
        <v>1050</v>
      </c>
      <c r="D11" s="110"/>
      <c r="E11" s="68">
        <v>1100</v>
      </c>
      <c r="F11" s="68">
        <v>1200</v>
      </c>
      <c r="G11" s="465">
        <v>1000</v>
      </c>
      <c r="H11" s="65">
        <v>1050</v>
      </c>
      <c r="I11" s="65">
        <v>1050</v>
      </c>
      <c r="J11" s="65">
        <v>1000</v>
      </c>
      <c r="K11" s="465">
        <v>1125</v>
      </c>
      <c r="L11" s="226">
        <v>1100</v>
      </c>
      <c r="M11" s="226">
        <v>1000</v>
      </c>
      <c r="N11" s="147">
        <v>1050</v>
      </c>
      <c r="O11" s="65"/>
      <c r="P11" s="198">
        <v>1000</v>
      </c>
      <c r="Q11" s="451">
        <v>1050</v>
      </c>
      <c r="R11" s="198"/>
      <c r="S11" s="198"/>
      <c r="T11" s="454"/>
      <c r="U11" s="183"/>
      <c r="V11" s="451">
        <v>1550</v>
      </c>
      <c r="W11" s="451"/>
    </row>
    <row r="12" spans="1:55">
      <c r="A12" s="12" t="s">
        <v>921</v>
      </c>
      <c r="B12" s="9" t="s">
        <v>1054</v>
      </c>
      <c r="C12" s="1041">
        <v>1050</v>
      </c>
      <c r="D12" s="465"/>
      <c r="E12" s="68">
        <v>1100</v>
      </c>
      <c r="F12" s="68">
        <v>1300</v>
      </c>
      <c r="G12" s="465">
        <v>1000</v>
      </c>
      <c r="H12" s="65">
        <v>1050</v>
      </c>
      <c r="I12" s="65">
        <v>1050</v>
      </c>
      <c r="J12" s="65">
        <v>1000</v>
      </c>
      <c r="K12" s="465">
        <v>1125</v>
      </c>
      <c r="L12" s="226">
        <v>1050</v>
      </c>
      <c r="M12" s="545">
        <v>1025</v>
      </c>
      <c r="N12" s="147">
        <v>1000</v>
      </c>
      <c r="O12" s="65"/>
      <c r="P12" s="198">
        <v>1500</v>
      </c>
      <c r="Q12" s="451">
        <v>1500</v>
      </c>
      <c r="R12" s="198"/>
      <c r="S12" s="198"/>
      <c r="T12" s="455"/>
      <c r="U12" s="65"/>
      <c r="V12" s="65"/>
      <c r="W12" s="437"/>
    </row>
    <row r="13" spans="1:55">
      <c r="A13" s="12" t="s">
        <v>922</v>
      </c>
      <c r="B13" s="65" t="s">
        <v>1055</v>
      </c>
      <c r="C13" s="1041">
        <v>2050</v>
      </c>
      <c r="D13" s="465"/>
      <c r="E13" s="68"/>
      <c r="F13" s="68">
        <v>1900</v>
      </c>
      <c r="G13" s="465"/>
      <c r="H13" s="65">
        <v>2050</v>
      </c>
      <c r="I13" s="65">
        <v>1900</v>
      </c>
      <c r="J13" s="65">
        <v>1250</v>
      </c>
      <c r="K13" s="465"/>
      <c r="L13" s="220"/>
      <c r="M13" s="545">
        <v>1200</v>
      </c>
      <c r="N13" s="147">
        <v>1600</v>
      </c>
      <c r="O13" s="65"/>
      <c r="P13" s="147"/>
      <c r="Q13" s="638"/>
      <c r="R13" s="198"/>
      <c r="S13" s="198"/>
      <c r="T13" s="456"/>
      <c r="U13" s="433"/>
      <c r="V13" s="433"/>
      <c r="W13" s="797"/>
    </row>
    <row r="14" spans="1:55">
      <c r="A14" s="54" t="s">
        <v>923</v>
      </c>
      <c r="B14" s="9" t="s">
        <v>1056</v>
      </c>
      <c r="C14" s="1041">
        <v>1050</v>
      </c>
      <c r="D14" s="465"/>
      <c r="E14" s="68">
        <v>1100</v>
      </c>
      <c r="F14" s="68">
        <v>1150</v>
      </c>
      <c r="G14" s="465">
        <v>1000</v>
      </c>
      <c r="H14" s="65">
        <v>1050</v>
      </c>
      <c r="I14" s="65">
        <v>1050</v>
      </c>
      <c r="J14" s="65">
        <v>1000</v>
      </c>
      <c r="K14" s="465">
        <v>1150</v>
      </c>
      <c r="L14" s="545">
        <v>1050</v>
      </c>
      <c r="M14" s="68">
        <v>1050</v>
      </c>
      <c r="N14" s="147">
        <v>1050</v>
      </c>
      <c r="O14" s="65">
        <v>1400</v>
      </c>
      <c r="P14" s="147"/>
      <c r="Q14" s="638"/>
      <c r="R14" s="198"/>
      <c r="S14" s="198"/>
      <c r="T14" s="457"/>
      <c r="U14" s="198"/>
      <c r="V14" s="198"/>
      <c r="W14" s="451"/>
    </row>
    <row r="15" spans="1:55" s="45" customFormat="1">
      <c r="A15" s="10" t="s">
        <v>924</v>
      </c>
      <c r="B15" s="11" t="s">
        <v>1057</v>
      </c>
      <c r="C15" s="1041">
        <v>1850</v>
      </c>
      <c r="D15" s="649"/>
      <c r="E15" s="68">
        <v>1950</v>
      </c>
      <c r="F15" s="484">
        <v>1900</v>
      </c>
      <c r="G15" s="465">
        <v>1800</v>
      </c>
      <c r="H15" s="65">
        <v>2100</v>
      </c>
      <c r="I15" s="65">
        <v>2100</v>
      </c>
      <c r="J15" s="65">
        <v>1900</v>
      </c>
      <c r="K15" s="465">
        <v>1850</v>
      </c>
      <c r="L15" s="220">
        <v>1800</v>
      </c>
      <c r="M15" s="68"/>
      <c r="N15" s="147">
        <v>1850</v>
      </c>
      <c r="O15" s="65">
        <v>1850</v>
      </c>
      <c r="P15" s="638">
        <v>1875</v>
      </c>
      <c r="Q15" s="638">
        <v>1850</v>
      </c>
      <c r="R15" s="198"/>
      <c r="S15" s="198"/>
      <c r="T15" s="457"/>
      <c r="U15" s="198"/>
      <c r="V15" s="198"/>
      <c r="W15" s="451">
        <v>1900</v>
      </c>
      <c r="X15" s="38"/>
      <c r="Y15" s="38"/>
      <c r="Z15" s="38"/>
      <c r="AA15" s="38"/>
      <c r="AB15" s="38"/>
      <c r="AC15" s="38"/>
      <c r="AD15" s="38"/>
      <c r="AE15" s="38"/>
      <c r="AF15" s="38"/>
      <c r="AG15" s="38"/>
      <c r="AH15" s="38"/>
      <c r="AI15" s="38"/>
      <c r="AJ15" s="38"/>
      <c r="AK15" s="38"/>
      <c r="AL15" s="38"/>
      <c r="AM15" s="38"/>
      <c r="AN15" s="38"/>
      <c r="AO15" s="38"/>
      <c r="AP15" s="38"/>
      <c r="AQ15" s="38"/>
    </row>
    <row r="16" spans="1:55" s="45" customFormat="1">
      <c r="A16" s="10" t="s">
        <v>925</v>
      </c>
      <c r="B16" s="11" t="s">
        <v>1057</v>
      </c>
      <c r="C16" s="1041">
        <v>1850</v>
      </c>
      <c r="D16" s="649"/>
      <c r="E16" s="68">
        <v>1950</v>
      </c>
      <c r="F16" s="484">
        <v>1900</v>
      </c>
      <c r="G16" s="465">
        <v>1800</v>
      </c>
      <c r="H16" s="65">
        <v>2100</v>
      </c>
      <c r="I16" s="65">
        <v>2100</v>
      </c>
      <c r="J16" s="65">
        <v>1900</v>
      </c>
      <c r="K16" s="465">
        <v>1850</v>
      </c>
      <c r="L16" s="220">
        <v>1800</v>
      </c>
      <c r="M16" s="68"/>
      <c r="N16" s="147">
        <v>1850</v>
      </c>
      <c r="O16" s="65">
        <v>1850</v>
      </c>
      <c r="P16" s="638">
        <v>1875</v>
      </c>
      <c r="Q16" s="638">
        <v>1850</v>
      </c>
      <c r="R16" s="198"/>
      <c r="S16" s="198"/>
      <c r="T16" s="457"/>
      <c r="U16" s="198"/>
      <c r="V16" s="198"/>
      <c r="W16" s="451"/>
      <c r="X16" s="38"/>
      <c r="Y16" s="38"/>
      <c r="Z16" s="38"/>
      <c r="AA16" s="38"/>
      <c r="AB16" s="38"/>
      <c r="AC16" s="38"/>
      <c r="AD16" s="38"/>
      <c r="AE16" s="38"/>
      <c r="AF16" s="38"/>
      <c r="AG16" s="38"/>
      <c r="AH16" s="38"/>
      <c r="AI16" s="38"/>
      <c r="AJ16" s="38"/>
      <c r="AK16" s="38"/>
      <c r="AL16" s="38"/>
      <c r="AM16" s="38"/>
      <c r="AN16" s="38"/>
      <c r="AO16" s="38"/>
      <c r="AP16" s="38"/>
      <c r="AQ16" s="38"/>
    </row>
    <row r="17" spans="1:23">
      <c r="A17" s="53" t="s">
        <v>701</v>
      </c>
      <c r="B17" s="9" t="s">
        <v>1058</v>
      </c>
      <c r="C17" s="1041">
        <v>1850</v>
      </c>
      <c r="D17" s="649"/>
      <c r="E17" s="68">
        <v>1950</v>
      </c>
      <c r="F17" s="484">
        <v>1900</v>
      </c>
      <c r="G17" s="465"/>
      <c r="H17" s="65"/>
      <c r="I17" s="65"/>
      <c r="J17" s="65">
        <v>1900</v>
      </c>
      <c r="K17" s="465"/>
      <c r="L17" s="222"/>
      <c r="M17" s="68"/>
      <c r="N17" s="147"/>
      <c r="O17" s="65">
        <v>1850</v>
      </c>
      <c r="P17" s="147"/>
      <c r="Q17" s="638"/>
      <c r="R17" s="198"/>
      <c r="S17" s="198"/>
      <c r="T17" s="457"/>
      <c r="U17" s="198"/>
      <c r="V17" s="198"/>
      <c r="W17" s="451"/>
    </row>
    <row r="18" spans="1:23">
      <c r="A18" s="12" t="s">
        <v>926</v>
      </c>
      <c r="B18" s="9" t="s">
        <v>1059</v>
      </c>
      <c r="C18" s="1041">
        <v>1850</v>
      </c>
      <c r="D18" s="649"/>
      <c r="E18" s="68">
        <v>1950</v>
      </c>
      <c r="F18" s="484">
        <v>1900</v>
      </c>
      <c r="G18" s="465">
        <v>1800</v>
      </c>
      <c r="H18" s="65">
        <v>2100</v>
      </c>
      <c r="I18" s="65">
        <v>2100</v>
      </c>
      <c r="J18" s="65">
        <v>1900</v>
      </c>
      <c r="K18" s="465">
        <v>1850</v>
      </c>
      <c r="L18" s="220">
        <v>1800</v>
      </c>
      <c r="M18" s="68"/>
      <c r="N18" s="147">
        <v>1850</v>
      </c>
      <c r="O18" s="65">
        <v>1850</v>
      </c>
      <c r="P18" s="638">
        <v>1875</v>
      </c>
      <c r="Q18" s="638">
        <v>1850</v>
      </c>
      <c r="R18" s="198"/>
      <c r="S18" s="198"/>
      <c r="T18" s="457"/>
      <c r="U18" s="198"/>
      <c r="V18" s="198">
        <v>2600</v>
      </c>
      <c r="W18" s="451">
        <v>1900</v>
      </c>
    </row>
    <row r="19" spans="1:23">
      <c r="A19" s="12" t="s">
        <v>927</v>
      </c>
      <c r="B19" s="9" t="s">
        <v>1059</v>
      </c>
      <c r="C19" s="1041">
        <v>1850</v>
      </c>
      <c r="D19" s="649"/>
      <c r="E19" s="68">
        <v>1950</v>
      </c>
      <c r="F19" s="484">
        <v>1900</v>
      </c>
      <c r="G19" s="465">
        <v>1800</v>
      </c>
      <c r="H19" s="65">
        <v>2100</v>
      </c>
      <c r="I19" s="65">
        <v>2100</v>
      </c>
      <c r="J19" s="65">
        <v>1900</v>
      </c>
      <c r="K19" s="465">
        <v>1850</v>
      </c>
      <c r="L19" s="220">
        <v>1800</v>
      </c>
      <c r="M19" s="68"/>
      <c r="N19" s="147">
        <v>1850</v>
      </c>
      <c r="O19" s="65">
        <v>1850</v>
      </c>
      <c r="P19" s="638">
        <v>1875</v>
      </c>
      <c r="Q19" s="638">
        <v>1850</v>
      </c>
      <c r="R19" s="198"/>
      <c r="S19" s="198"/>
      <c r="T19" s="457"/>
      <c r="U19" s="198"/>
      <c r="V19" s="198">
        <v>2600</v>
      </c>
      <c r="W19" s="451"/>
    </row>
    <row r="20" spans="1:23">
      <c r="A20" s="210" t="s">
        <v>102</v>
      </c>
      <c r="B20" s="9" t="s">
        <v>1060</v>
      </c>
      <c r="C20" s="1041"/>
      <c r="D20" s="649"/>
      <c r="E20" s="68"/>
      <c r="F20" s="484"/>
      <c r="G20" s="465"/>
      <c r="H20" s="65">
        <v>2100</v>
      </c>
      <c r="I20" s="65">
        <v>2100</v>
      </c>
      <c r="J20" s="65">
        <v>1900</v>
      </c>
      <c r="K20" s="465"/>
      <c r="L20" s="220">
        <v>1800</v>
      </c>
      <c r="M20" s="68"/>
      <c r="N20" s="147">
        <v>1850</v>
      </c>
      <c r="O20" s="65">
        <v>1850</v>
      </c>
      <c r="P20" s="147"/>
      <c r="Q20" s="638"/>
      <c r="R20" s="198"/>
      <c r="S20" s="198"/>
      <c r="T20" s="458"/>
      <c r="U20" s="224"/>
      <c r="V20" s="198"/>
      <c r="W20" s="451"/>
    </row>
    <row r="21" spans="1:23">
      <c r="A21" s="12" t="s">
        <v>929</v>
      </c>
      <c r="B21" s="65" t="s">
        <v>1061</v>
      </c>
      <c r="C21" s="1041">
        <v>1850</v>
      </c>
      <c r="D21" s="649"/>
      <c r="E21" s="68">
        <v>1950</v>
      </c>
      <c r="F21" s="484">
        <v>1900</v>
      </c>
      <c r="G21" s="465">
        <v>1800</v>
      </c>
      <c r="H21" s="65">
        <v>2100</v>
      </c>
      <c r="I21" s="65">
        <v>2100</v>
      </c>
      <c r="J21" s="65">
        <v>1900</v>
      </c>
      <c r="K21" s="465">
        <v>1850</v>
      </c>
      <c r="L21" s="220">
        <v>1800</v>
      </c>
      <c r="N21" s="147">
        <v>1850</v>
      </c>
      <c r="O21" s="65">
        <v>1850</v>
      </c>
      <c r="P21" s="638">
        <v>1875</v>
      </c>
      <c r="Q21" s="638">
        <v>1850</v>
      </c>
      <c r="R21" s="224"/>
      <c r="S21" s="224"/>
      <c r="T21" s="458"/>
      <c r="U21" s="198"/>
      <c r="V21" s="198">
        <v>2600</v>
      </c>
      <c r="W21" s="451">
        <v>1900</v>
      </c>
    </row>
    <row r="22" spans="1:23">
      <c r="A22" s="12" t="s">
        <v>930</v>
      </c>
      <c r="B22" s="9" t="s">
        <v>1061</v>
      </c>
      <c r="C22" s="1041">
        <v>1850</v>
      </c>
      <c r="D22" s="649"/>
      <c r="E22" s="68">
        <v>1950</v>
      </c>
      <c r="F22" s="484">
        <v>1900</v>
      </c>
      <c r="G22" s="465">
        <v>1800</v>
      </c>
      <c r="H22" s="65">
        <v>2100</v>
      </c>
      <c r="I22" s="65">
        <v>2100</v>
      </c>
      <c r="J22" s="65">
        <v>1900</v>
      </c>
      <c r="K22" s="465">
        <v>1850</v>
      </c>
      <c r="L22" s="220">
        <v>1800</v>
      </c>
      <c r="M22" s="68"/>
      <c r="N22" s="147">
        <v>1850</v>
      </c>
      <c r="O22" s="65">
        <v>1850</v>
      </c>
      <c r="P22" s="638">
        <v>1875</v>
      </c>
      <c r="Q22" s="638">
        <v>1850</v>
      </c>
      <c r="R22" s="198"/>
      <c r="S22" s="198"/>
      <c r="T22" s="198"/>
      <c r="U22" s="457"/>
      <c r="V22" s="198">
        <v>2600</v>
      </c>
      <c r="W22" s="451"/>
    </row>
    <row r="23" spans="1:23">
      <c r="A23" s="12" t="s">
        <v>931</v>
      </c>
      <c r="B23" s="9" t="s">
        <v>1062</v>
      </c>
      <c r="C23" s="1041">
        <v>1850</v>
      </c>
      <c r="D23" s="649"/>
      <c r="E23" s="68">
        <v>1950</v>
      </c>
      <c r="F23" s="484">
        <v>1900</v>
      </c>
      <c r="G23" s="465">
        <v>1800</v>
      </c>
      <c r="H23" s="65">
        <v>2100</v>
      </c>
      <c r="I23" s="65">
        <v>2100</v>
      </c>
      <c r="J23" s="65">
        <v>1900</v>
      </c>
      <c r="K23" s="465">
        <v>1850</v>
      </c>
      <c r="L23" s="220">
        <v>1800</v>
      </c>
      <c r="M23" s="68"/>
      <c r="N23" s="147">
        <v>1850</v>
      </c>
      <c r="O23" s="65">
        <v>1850</v>
      </c>
      <c r="P23" s="638">
        <v>1875</v>
      </c>
      <c r="Q23" s="638">
        <v>1850</v>
      </c>
      <c r="R23" s="198"/>
      <c r="S23" s="198"/>
      <c r="T23" s="198"/>
      <c r="U23" s="457"/>
      <c r="V23" s="198"/>
      <c r="W23" s="451"/>
    </row>
    <row r="24" spans="1:23">
      <c r="A24" s="12" t="s">
        <v>932</v>
      </c>
      <c r="B24" s="9" t="s">
        <v>1062</v>
      </c>
      <c r="C24" s="1041">
        <v>1850</v>
      </c>
      <c r="D24" s="649"/>
      <c r="E24" s="68">
        <v>1950</v>
      </c>
      <c r="F24" s="484">
        <v>1900</v>
      </c>
      <c r="G24" s="465">
        <v>1800</v>
      </c>
      <c r="H24" s="65">
        <v>2100</v>
      </c>
      <c r="I24" s="65">
        <v>2100</v>
      </c>
      <c r="J24" s="65">
        <v>1900</v>
      </c>
      <c r="K24" s="465">
        <v>1850</v>
      </c>
      <c r="L24" s="220">
        <v>1800</v>
      </c>
      <c r="M24" s="68"/>
      <c r="N24" s="147">
        <v>1850</v>
      </c>
      <c r="O24" s="65">
        <v>1850</v>
      </c>
      <c r="P24" s="638">
        <v>1875</v>
      </c>
      <c r="Q24" s="638">
        <v>1850</v>
      </c>
      <c r="R24" s="198"/>
      <c r="S24" s="198"/>
      <c r="T24" s="198"/>
      <c r="U24" s="457"/>
      <c r="V24" s="198"/>
      <c r="W24" s="451"/>
    </row>
    <row r="25" spans="1:23">
      <c r="A25" s="53" t="s">
        <v>933</v>
      </c>
      <c r="B25" s="9" t="s">
        <v>1063</v>
      </c>
      <c r="C25" s="1041"/>
      <c r="D25" s="465"/>
      <c r="E25" s="68"/>
      <c r="F25" s="484"/>
      <c r="G25" s="465"/>
      <c r="H25" s="65">
        <v>2100</v>
      </c>
      <c r="I25" s="65">
        <v>2100</v>
      </c>
      <c r="J25" s="65">
        <v>1900</v>
      </c>
      <c r="K25" s="465"/>
      <c r="L25" s="220">
        <v>1800</v>
      </c>
      <c r="M25" s="68"/>
      <c r="N25" s="147">
        <v>1850</v>
      </c>
      <c r="O25" s="65">
        <v>1850</v>
      </c>
      <c r="P25" s="432"/>
      <c r="Q25" s="198"/>
      <c r="R25" s="198"/>
      <c r="S25" s="198"/>
      <c r="T25" s="198"/>
      <c r="U25" s="457"/>
      <c r="V25" s="198">
        <v>2600</v>
      </c>
      <c r="W25" s="451">
        <v>1900</v>
      </c>
    </row>
    <row r="26" spans="1:23">
      <c r="A26" s="12" t="s">
        <v>934</v>
      </c>
      <c r="B26" s="9" t="s">
        <v>1063</v>
      </c>
      <c r="C26" s="1041"/>
      <c r="D26" s="465"/>
      <c r="E26" s="68"/>
      <c r="F26" s="484"/>
      <c r="G26" s="465"/>
      <c r="H26" s="65">
        <v>2100</v>
      </c>
      <c r="I26" s="65">
        <v>2100</v>
      </c>
      <c r="J26" s="65">
        <v>1900</v>
      </c>
      <c r="K26" s="465"/>
      <c r="L26" s="220">
        <v>1800</v>
      </c>
      <c r="M26" s="68"/>
      <c r="N26" s="147">
        <v>1850</v>
      </c>
      <c r="O26" s="65">
        <v>1850</v>
      </c>
      <c r="P26" s="147"/>
      <c r="Q26" s="198"/>
      <c r="R26" s="198"/>
      <c r="S26" s="198"/>
      <c r="T26" s="198"/>
      <c r="U26" s="454"/>
      <c r="V26" s="198">
        <v>2600</v>
      </c>
      <c r="W26" s="451"/>
    </row>
    <row r="27" spans="1:23">
      <c r="A27" s="54" t="s">
        <v>935</v>
      </c>
      <c r="B27" s="9" t="s">
        <v>1064</v>
      </c>
      <c r="C27" s="1041">
        <v>1850</v>
      </c>
      <c r="D27" s="649"/>
      <c r="E27" s="68">
        <v>2150</v>
      </c>
      <c r="F27" s="484">
        <v>1900</v>
      </c>
      <c r="G27" s="465"/>
      <c r="H27" s="65"/>
      <c r="I27" s="65"/>
      <c r="J27" s="65">
        <v>1900</v>
      </c>
      <c r="K27" s="465"/>
      <c r="L27" s="408"/>
      <c r="M27" s="68"/>
      <c r="N27" s="147"/>
      <c r="O27" s="65">
        <v>2100</v>
      </c>
      <c r="P27" s="147"/>
      <c r="Q27" s="198"/>
      <c r="R27" s="198"/>
      <c r="S27" s="198"/>
      <c r="T27" s="198"/>
      <c r="U27" s="455"/>
      <c r="V27" s="433"/>
      <c r="W27" s="797"/>
    </row>
    <row r="28" spans="1:23">
      <c r="A28" s="54" t="s">
        <v>936</v>
      </c>
      <c r="B28" s="9" t="s">
        <v>1065</v>
      </c>
      <c r="C28" s="1041">
        <v>2050</v>
      </c>
      <c r="D28" s="649"/>
      <c r="E28" s="68">
        <v>2150</v>
      </c>
      <c r="F28" s="465">
        <v>2100</v>
      </c>
      <c r="G28" s="465">
        <v>2000</v>
      </c>
      <c r="H28" s="65">
        <v>2300</v>
      </c>
      <c r="I28" s="65">
        <v>2300</v>
      </c>
      <c r="J28" s="65">
        <v>2150</v>
      </c>
      <c r="K28" s="465">
        <v>2050</v>
      </c>
      <c r="L28" s="220">
        <v>2100</v>
      </c>
      <c r="M28" s="68"/>
      <c r="N28" s="147">
        <v>2200</v>
      </c>
      <c r="O28" s="65">
        <v>2100</v>
      </c>
      <c r="P28" s="147"/>
      <c r="Q28" s="198"/>
      <c r="R28" s="198"/>
      <c r="S28" s="198"/>
      <c r="T28" s="198"/>
      <c r="U28" s="455"/>
      <c r="V28" s="198">
        <v>2700</v>
      </c>
      <c r="W28" s="451"/>
    </row>
    <row r="29" spans="1:23">
      <c r="A29" s="54" t="s">
        <v>937</v>
      </c>
      <c r="B29" s="9" t="s">
        <v>1066</v>
      </c>
      <c r="C29" s="1041">
        <v>2050</v>
      </c>
      <c r="D29" s="649"/>
      <c r="E29" s="68">
        <v>2150</v>
      </c>
      <c r="F29" s="465">
        <v>2100</v>
      </c>
      <c r="G29" s="465">
        <v>2000</v>
      </c>
      <c r="H29" s="65">
        <v>2300</v>
      </c>
      <c r="I29" s="65">
        <v>2300</v>
      </c>
      <c r="J29" s="65">
        <v>2150</v>
      </c>
      <c r="K29" s="465">
        <v>2050</v>
      </c>
      <c r="L29" s="220">
        <v>2100</v>
      </c>
      <c r="M29" s="68"/>
      <c r="N29" s="147">
        <v>2200</v>
      </c>
      <c r="O29" s="65">
        <v>2100</v>
      </c>
      <c r="P29" s="65"/>
      <c r="Q29" s="183"/>
      <c r="R29" s="183"/>
      <c r="S29" s="183"/>
      <c r="T29" s="183"/>
      <c r="U29" s="65"/>
      <c r="V29" s="183"/>
      <c r="W29" s="899"/>
    </row>
    <row r="30" spans="1:23">
      <c r="A30" s="54" t="s">
        <v>938</v>
      </c>
      <c r="B30" s="9" t="s">
        <v>1067</v>
      </c>
      <c r="C30" s="1041">
        <v>2050</v>
      </c>
      <c r="D30" s="649"/>
      <c r="E30" s="68">
        <v>2150</v>
      </c>
      <c r="F30" s="465">
        <v>2100</v>
      </c>
      <c r="G30" s="465"/>
      <c r="H30" s="65">
        <v>2300</v>
      </c>
      <c r="I30" s="65">
        <v>2300</v>
      </c>
      <c r="J30" s="65">
        <v>2150</v>
      </c>
      <c r="K30" s="465">
        <v>2050</v>
      </c>
      <c r="L30" s="226"/>
      <c r="M30" s="68"/>
      <c r="N30" s="147"/>
      <c r="O30" s="65">
        <v>2100</v>
      </c>
      <c r="P30" s="65"/>
      <c r="Q30" s="65"/>
      <c r="R30" s="65"/>
      <c r="S30" s="65"/>
      <c r="T30" s="65"/>
      <c r="U30" s="65"/>
      <c r="V30" s="65"/>
      <c r="W30" s="437"/>
    </row>
    <row r="31" spans="1:23">
      <c r="A31" s="786" t="s">
        <v>939</v>
      </c>
      <c r="B31" s="787" t="s">
        <v>1068</v>
      </c>
      <c r="C31" s="1041">
        <v>2050</v>
      </c>
      <c r="D31" s="649"/>
      <c r="E31" s="465">
        <v>2150</v>
      </c>
      <c r="F31" s="465">
        <v>2100</v>
      </c>
      <c r="G31" s="518"/>
      <c r="H31" s="433"/>
      <c r="I31" s="433"/>
      <c r="J31" s="433">
        <v>2150</v>
      </c>
      <c r="K31" s="629"/>
      <c r="L31" s="789"/>
      <c r="M31" s="788"/>
      <c r="N31" s="631"/>
      <c r="O31" s="433">
        <v>2100</v>
      </c>
      <c r="P31" s="433"/>
      <c r="Q31" s="433"/>
      <c r="R31" s="433"/>
      <c r="S31" s="433"/>
      <c r="T31" s="433"/>
      <c r="U31" s="433"/>
      <c r="V31" s="433"/>
      <c r="W31" s="797"/>
    </row>
    <row r="32" spans="1:23">
      <c r="A32" s="782" t="s">
        <v>940</v>
      </c>
      <c r="B32" s="783" t="s">
        <v>1069</v>
      </c>
      <c r="C32" s="1041">
        <v>1850</v>
      </c>
      <c r="D32" s="466"/>
      <c r="E32" s="465">
        <v>1950</v>
      </c>
      <c r="F32" s="484">
        <v>1900</v>
      </c>
      <c r="G32" s="519"/>
      <c r="H32" s="198"/>
      <c r="I32" s="198"/>
      <c r="J32" s="198">
        <v>1900</v>
      </c>
      <c r="K32" s="466">
        <v>2050</v>
      </c>
      <c r="L32" s="785"/>
      <c r="M32" s="784"/>
      <c r="N32" s="198"/>
      <c r="O32" s="198">
        <v>1850</v>
      </c>
      <c r="P32" s="198"/>
      <c r="Q32" s="198"/>
      <c r="R32" s="198"/>
      <c r="S32" s="198"/>
      <c r="T32" s="198"/>
      <c r="U32" s="198"/>
      <c r="V32" s="198"/>
      <c r="W32" s="451"/>
    </row>
    <row r="33" spans="1:23">
      <c r="A33" s="782" t="s">
        <v>117</v>
      </c>
      <c r="B33" s="783" t="s">
        <v>1070</v>
      </c>
      <c r="C33" s="1041">
        <v>1850</v>
      </c>
      <c r="D33" s="466"/>
      <c r="E33" s="784">
        <v>2200</v>
      </c>
      <c r="F33" s="484">
        <v>2100</v>
      </c>
      <c r="G33" s="465">
        <v>1800</v>
      </c>
      <c r="H33" s="198"/>
      <c r="I33" s="198"/>
      <c r="J33" s="451"/>
      <c r="K33" s="466">
        <v>2100</v>
      </c>
      <c r="L33" s="910">
        <v>1900</v>
      </c>
      <c r="M33" s="784"/>
      <c r="N33" s="198">
        <v>1900</v>
      </c>
      <c r="O33" s="198">
        <v>2150</v>
      </c>
      <c r="P33" s="198"/>
      <c r="Q33" s="198"/>
      <c r="R33" s="198"/>
      <c r="S33" s="198"/>
      <c r="T33" s="198"/>
      <c r="U33" s="198"/>
      <c r="V33" s="198"/>
      <c r="W33" s="451"/>
    </row>
    <row r="34" spans="1:23">
      <c r="A34" s="42"/>
      <c r="B34" s="13"/>
      <c r="C34" s="653"/>
      <c r="D34" s="653"/>
      <c r="E34" s="149"/>
      <c r="F34" s="111"/>
      <c r="G34" s="452"/>
      <c r="H34" s="96"/>
      <c r="I34" s="96"/>
      <c r="J34" s="96"/>
      <c r="K34" s="149"/>
      <c r="L34" s="227"/>
      <c r="M34" s="149"/>
      <c r="N34" s="389"/>
      <c r="O34" s="96"/>
      <c r="P34" s="96"/>
      <c r="Q34" s="96"/>
      <c r="R34" s="96"/>
      <c r="S34" s="96"/>
      <c r="T34" s="96"/>
      <c r="U34" s="96"/>
      <c r="V34" s="96"/>
      <c r="W34" s="452"/>
    </row>
    <row r="35" spans="1:23">
      <c r="A35" s="565" t="s">
        <v>1071</v>
      </c>
      <c r="B35" s="7"/>
      <c r="C35" s="654"/>
      <c r="D35" s="654"/>
      <c r="E35" s="89"/>
      <c r="F35" s="89"/>
      <c r="G35" s="516"/>
      <c r="H35" s="97"/>
      <c r="I35" s="97"/>
      <c r="J35" s="97"/>
      <c r="K35" s="89"/>
      <c r="L35" s="228" t="s">
        <v>17</v>
      </c>
      <c r="M35" s="89"/>
      <c r="N35" s="389"/>
      <c r="O35" s="97"/>
      <c r="P35" s="97"/>
      <c r="Q35" s="97"/>
      <c r="R35" s="97"/>
      <c r="S35" s="97"/>
      <c r="T35" s="97"/>
      <c r="U35" s="97"/>
      <c r="V35" s="97"/>
      <c r="W35" s="453"/>
    </row>
    <row r="36" spans="1:23">
      <c r="A36" s="564" t="s">
        <v>941</v>
      </c>
      <c r="B36" s="9" t="s">
        <v>1072</v>
      </c>
      <c r="C36" s="1041">
        <v>2900</v>
      </c>
      <c r="D36" s="465">
        <v>2700</v>
      </c>
      <c r="E36" s="68">
        <v>2950</v>
      </c>
      <c r="F36" s="68">
        <v>2600</v>
      </c>
      <c r="G36" s="465">
        <v>2878</v>
      </c>
      <c r="H36" s="65">
        <v>3000</v>
      </c>
      <c r="I36" s="65">
        <v>3000</v>
      </c>
      <c r="J36" s="65">
        <v>3500</v>
      </c>
      <c r="K36" s="465">
        <v>2850</v>
      </c>
      <c r="L36" s="408">
        <v>3050</v>
      </c>
      <c r="M36" s="68"/>
      <c r="N36" s="147">
        <v>2900</v>
      </c>
      <c r="O36" s="65">
        <v>2650</v>
      </c>
      <c r="P36" s="65"/>
      <c r="Q36" s="65"/>
      <c r="R36" s="65"/>
      <c r="S36" s="65"/>
      <c r="T36" s="65"/>
      <c r="U36" s="65"/>
      <c r="V36" s="65"/>
      <c r="W36" s="437"/>
    </row>
    <row r="37" spans="1:23">
      <c r="A37" s="564" t="s">
        <v>942</v>
      </c>
      <c r="B37" s="9" t="s">
        <v>1073</v>
      </c>
      <c r="C37" s="1041"/>
      <c r="D37" s="465"/>
      <c r="E37" s="68"/>
      <c r="F37" s="515"/>
      <c r="G37" s="465"/>
      <c r="H37" s="455"/>
      <c r="I37" s="65"/>
      <c r="J37" s="65"/>
      <c r="K37" s="465"/>
      <c r="L37" s="408">
        <v>6850</v>
      </c>
      <c r="M37" s="68"/>
      <c r="N37" s="147"/>
      <c r="O37" s="65">
        <v>3350</v>
      </c>
      <c r="P37" s="65"/>
      <c r="Q37" s="65"/>
      <c r="R37" s="65"/>
      <c r="S37" s="65"/>
      <c r="T37" s="65"/>
      <c r="U37" s="65"/>
      <c r="V37" s="65"/>
      <c r="W37" s="437"/>
    </row>
    <row r="38" spans="1:23">
      <c r="A38" s="564" t="s">
        <v>943</v>
      </c>
      <c r="B38" s="9" t="s">
        <v>1074</v>
      </c>
      <c r="C38" s="1041">
        <v>3700</v>
      </c>
      <c r="D38" s="465"/>
      <c r="E38" s="68">
        <v>6229</v>
      </c>
      <c r="F38" s="515"/>
      <c r="G38" s="465"/>
      <c r="H38" s="455"/>
      <c r="I38" s="65"/>
      <c r="J38" s="65"/>
      <c r="K38" s="465"/>
      <c r="L38" s="408"/>
      <c r="M38" s="68"/>
      <c r="N38" s="147">
        <v>4350</v>
      </c>
      <c r="O38" s="65"/>
      <c r="P38" s="65"/>
      <c r="Q38" s="65"/>
      <c r="R38" s="65"/>
      <c r="S38" s="65"/>
      <c r="T38" s="65"/>
      <c r="U38" s="65"/>
      <c r="V38" s="65"/>
      <c r="W38" s="437"/>
    </row>
    <row r="39" spans="1:23">
      <c r="A39" s="564" t="s">
        <v>944</v>
      </c>
      <c r="B39" s="9" t="s">
        <v>1075</v>
      </c>
      <c r="C39" s="1041">
        <v>2900</v>
      </c>
      <c r="D39" s="465">
        <v>2700</v>
      </c>
      <c r="E39" s="68">
        <v>3450</v>
      </c>
      <c r="F39" s="515">
        <v>2800</v>
      </c>
      <c r="G39" s="465">
        <v>2878</v>
      </c>
      <c r="H39" s="455"/>
      <c r="I39" s="65"/>
      <c r="J39" s="65">
        <v>3600</v>
      </c>
      <c r="K39" s="465">
        <v>3050</v>
      </c>
      <c r="L39" s="408">
        <v>3050</v>
      </c>
      <c r="M39" s="68"/>
      <c r="N39" s="147">
        <v>2900</v>
      </c>
      <c r="O39" s="65">
        <v>2550</v>
      </c>
      <c r="P39" s="65"/>
      <c r="Q39" s="65"/>
      <c r="R39" s="65"/>
      <c r="S39" s="65"/>
      <c r="T39" s="65"/>
      <c r="U39" s="65"/>
      <c r="V39" s="65"/>
      <c r="W39" s="437"/>
    </row>
    <row r="40" spans="1:23">
      <c r="A40" s="563" t="s">
        <v>945</v>
      </c>
      <c r="B40" s="65" t="s">
        <v>1076</v>
      </c>
      <c r="C40" s="1041">
        <v>3700</v>
      </c>
      <c r="D40" s="465">
        <v>3300</v>
      </c>
      <c r="E40" s="68"/>
      <c r="F40" s="515"/>
      <c r="G40" s="465">
        <v>3178</v>
      </c>
      <c r="H40" s="455"/>
      <c r="I40" s="65"/>
      <c r="J40" s="65"/>
      <c r="K40" s="465"/>
      <c r="L40" s="408">
        <v>3450</v>
      </c>
      <c r="M40" s="68"/>
      <c r="N40" s="147">
        <v>3500</v>
      </c>
      <c r="O40" s="65">
        <v>3350</v>
      </c>
      <c r="P40" s="65"/>
      <c r="Q40" s="65"/>
      <c r="R40" s="65"/>
      <c r="S40" s="65"/>
      <c r="T40" s="65"/>
      <c r="U40" s="65"/>
      <c r="V40" s="65"/>
      <c r="W40" s="437"/>
    </row>
    <row r="41" spans="1:23">
      <c r="A41" s="564" t="s">
        <v>946</v>
      </c>
      <c r="B41" s="9" t="s">
        <v>1077</v>
      </c>
      <c r="C41" s="1041">
        <v>3600</v>
      </c>
      <c r="D41" s="465">
        <v>3100</v>
      </c>
      <c r="E41" s="68"/>
      <c r="F41" s="515"/>
      <c r="G41" s="465">
        <v>3278</v>
      </c>
      <c r="H41" s="455">
        <v>3000</v>
      </c>
      <c r="I41" s="65">
        <v>3000</v>
      </c>
      <c r="J41" s="65">
        <v>3100</v>
      </c>
      <c r="K41" s="465">
        <v>3700</v>
      </c>
      <c r="L41" s="408">
        <v>3600</v>
      </c>
      <c r="M41" s="68"/>
      <c r="N41" s="147">
        <v>3400</v>
      </c>
      <c r="O41" s="65">
        <v>3000</v>
      </c>
      <c r="P41" s="65"/>
      <c r="Q41" s="65"/>
      <c r="R41" s="65"/>
      <c r="S41" s="65"/>
      <c r="T41" s="65"/>
      <c r="U41" s="65"/>
      <c r="V41" s="65"/>
      <c r="W41" s="437"/>
    </row>
    <row r="42" spans="1:23">
      <c r="A42" s="564" t="s">
        <v>947</v>
      </c>
      <c r="B42" s="9" t="s">
        <v>1078</v>
      </c>
      <c r="C42" s="1041">
        <v>3800</v>
      </c>
      <c r="D42" s="465">
        <v>3000</v>
      </c>
      <c r="E42" s="68">
        <v>3450</v>
      </c>
      <c r="F42" s="515">
        <v>4300</v>
      </c>
      <c r="G42" s="465">
        <v>3278</v>
      </c>
      <c r="H42" s="65">
        <v>3000</v>
      </c>
      <c r="I42" s="65">
        <v>3000</v>
      </c>
      <c r="J42" s="65">
        <v>3500</v>
      </c>
      <c r="K42" s="465">
        <v>3650</v>
      </c>
      <c r="L42" s="408">
        <v>3050</v>
      </c>
      <c r="M42" s="68"/>
      <c r="N42" s="147">
        <v>3300</v>
      </c>
      <c r="O42" s="65">
        <v>3600</v>
      </c>
      <c r="P42" s="65"/>
      <c r="Q42" s="65"/>
      <c r="R42" s="65"/>
      <c r="S42" s="65"/>
      <c r="T42" s="65"/>
      <c r="U42" s="65"/>
      <c r="V42" s="65"/>
      <c r="W42" s="437"/>
    </row>
    <row r="43" spans="1:23">
      <c r="A43" s="564" t="s">
        <v>948</v>
      </c>
      <c r="B43" s="9" t="s">
        <v>1079</v>
      </c>
      <c r="C43" s="1041">
        <v>3600</v>
      </c>
      <c r="D43" s="465">
        <v>3000</v>
      </c>
      <c r="E43" s="68">
        <v>3450</v>
      </c>
      <c r="F43" s="515">
        <v>4300</v>
      </c>
      <c r="G43" s="465">
        <v>3278</v>
      </c>
      <c r="H43" s="65">
        <v>3000</v>
      </c>
      <c r="I43" s="65">
        <v>3000</v>
      </c>
      <c r="J43" s="65">
        <v>3300</v>
      </c>
      <c r="K43" s="465">
        <v>3550</v>
      </c>
      <c r="L43" s="408">
        <v>3100</v>
      </c>
      <c r="M43" s="68"/>
      <c r="N43" s="147">
        <v>3300</v>
      </c>
      <c r="O43" s="65">
        <v>3025</v>
      </c>
      <c r="P43" s="65"/>
      <c r="Q43" s="65"/>
      <c r="R43" s="65"/>
      <c r="S43" s="65"/>
      <c r="T43" s="65"/>
      <c r="U43" s="65"/>
      <c r="V43" s="65"/>
      <c r="W43" s="437"/>
    </row>
    <row r="44" spans="1:23">
      <c r="A44" s="564" t="s">
        <v>949</v>
      </c>
      <c r="B44" s="65" t="s">
        <v>1080</v>
      </c>
      <c r="C44" s="1041">
        <v>3600</v>
      </c>
      <c r="D44" s="465">
        <v>3000</v>
      </c>
      <c r="E44" s="68">
        <v>3450</v>
      </c>
      <c r="F44" s="515">
        <v>4300</v>
      </c>
      <c r="G44" s="465">
        <v>3278</v>
      </c>
      <c r="H44" s="65">
        <v>3000</v>
      </c>
      <c r="I44" s="65">
        <v>3000</v>
      </c>
      <c r="J44" s="65">
        <v>3300</v>
      </c>
      <c r="K44" s="465">
        <v>3550</v>
      </c>
      <c r="L44" s="408">
        <v>3100</v>
      </c>
      <c r="M44" s="68"/>
      <c r="N44" s="147">
        <v>3300</v>
      </c>
      <c r="O44" s="65">
        <v>3050</v>
      </c>
      <c r="P44" s="65"/>
      <c r="Q44" s="65"/>
      <c r="R44" s="65"/>
      <c r="S44" s="65"/>
      <c r="T44" s="65"/>
      <c r="U44" s="65"/>
      <c r="V44" s="65"/>
      <c r="W44" s="437"/>
    </row>
    <row r="45" spans="1:23">
      <c r="A45" s="564" t="s">
        <v>950</v>
      </c>
      <c r="B45" s="9" t="s">
        <v>1081</v>
      </c>
      <c r="C45" s="1041">
        <v>3800</v>
      </c>
      <c r="D45" s="465"/>
      <c r="E45" s="68"/>
      <c r="F45" s="515"/>
      <c r="G45" s="465"/>
      <c r="H45" s="455"/>
      <c r="I45" s="65"/>
      <c r="J45" s="65"/>
      <c r="K45" s="465"/>
      <c r="L45" s="408"/>
      <c r="M45" s="68"/>
      <c r="N45" s="147"/>
      <c r="O45" s="65"/>
      <c r="P45" s="65"/>
      <c r="Q45" s="65"/>
      <c r="R45" s="65"/>
      <c r="S45" s="65"/>
      <c r="T45" s="65"/>
      <c r="U45" s="65"/>
      <c r="V45" s="65"/>
      <c r="W45" s="437"/>
    </row>
    <row r="46" spans="1:23">
      <c r="A46" s="564" t="s">
        <v>951</v>
      </c>
      <c r="B46" s="15" t="s">
        <v>1082</v>
      </c>
      <c r="C46" s="1041">
        <v>3600</v>
      </c>
      <c r="D46" s="465">
        <v>3250</v>
      </c>
      <c r="E46" s="68"/>
      <c r="F46" s="515">
        <v>4300</v>
      </c>
      <c r="G46" s="465">
        <v>2978</v>
      </c>
      <c r="H46" s="455">
        <v>2850</v>
      </c>
      <c r="I46" s="687">
        <v>2850</v>
      </c>
      <c r="J46" s="65">
        <v>4000</v>
      </c>
      <c r="K46" s="465">
        <v>3750</v>
      </c>
      <c r="L46" s="408">
        <v>3750</v>
      </c>
      <c r="M46" s="68"/>
      <c r="N46" s="147">
        <v>3400</v>
      </c>
      <c r="O46" s="65">
        <v>2925</v>
      </c>
      <c r="P46" s="65"/>
      <c r="Q46" s="65"/>
      <c r="R46" s="65"/>
      <c r="S46" s="65"/>
      <c r="T46" s="65"/>
      <c r="U46" s="65"/>
      <c r="V46" s="65"/>
      <c r="W46" s="437"/>
    </row>
    <row r="47" spans="1:23">
      <c r="A47" s="564" t="s">
        <v>952</v>
      </c>
      <c r="B47" s="9" t="s">
        <v>1083</v>
      </c>
      <c r="C47" s="1041">
        <v>3300</v>
      </c>
      <c r="D47" s="465"/>
      <c r="E47" s="68"/>
      <c r="F47" s="515"/>
      <c r="G47" s="465">
        <v>2678</v>
      </c>
      <c r="H47" s="455"/>
      <c r="I47" s="65"/>
      <c r="J47" s="65"/>
      <c r="K47" s="465"/>
      <c r="L47" s="408"/>
      <c r="M47" s="68"/>
      <c r="N47" s="147"/>
      <c r="O47" s="65"/>
      <c r="P47" s="65"/>
      <c r="Q47" s="65"/>
      <c r="R47" s="65"/>
      <c r="S47" s="65"/>
      <c r="T47" s="65"/>
      <c r="U47" s="65"/>
      <c r="V47" s="65"/>
      <c r="W47" s="437"/>
    </row>
    <row r="48" spans="1:23">
      <c r="A48" s="810" t="s">
        <v>953</v>
      </c>
      <c r="B48" s="787" t="s">
        <v>1084</v>
      </c>
      <c r="C48" s="1041">
        <v>3000</v>
      </c>
      <c r="D48" s="629">
        <v>2900</v>
      </c>
      <c r="E48" s="788"/>
      <c r="F48" s="811"/>
      <c r="G48" s="629">
        <v>2778</v>
      </c>
      <c r="H48" s="456"/>
      <c r="I48" s="433"/>
      <c r="J48" s="433"/>
      <c r="K48" s="629"/>
      <c r="L48" s="812"/>
      <c r="M48" s="788"/>
      <c r="N48" s="631"/>
      <c r="O48" s="433">
        <v>3150</v>
      </c>
      <c r="P48" s="433"/>
      <c r="Q48" s="433"/>
      <c r="R48" s="433"/>
      <c r="S48" s="433"/>
      <c r="T48" s="433"/>
      <c r="U48" s="433"/>
      <c r="V48" s="433"/>
      <c r="W48" s="797"/>
    </row>
    <row r="49" spans="1:16376" ht="15" customHeight="1">
      <c r="A49" s="807" t="s">
        <v>954</v>
      </c>
      <c r="B49" s="783" t="s">
        <v>1085</v>
      </c>
      <c r="C49" s="1041">
        <v>3000</v>
      </c>
      <c r="D49" s="466">
        <v>2950</v>
      </c>
      <c r="E49" s="784"/>
      <c r="F49" s="784">
        <v>2600</v>
      </c>
      <c r="G49" s="465">
        <v>2678</v>
      </c>
      <c r="H49" s="198"/>
      <c r="I49" s="198"/>
      <c r="J49" s="198">
        <v>3700</v>
      </c>
      <c r="K49" s="466"/>
      <c r="L49" s="808">
        <v>3050</v>
      </c>
      <c r="M49" s="784"/>
      <c r="N49" s="198">
        <v>4200</v>
      </c>
      <c r="O49" s="198">
        <v>3400</v>
      </c>
      <c r="P49" s="198"/>
      <c r="Q49" s="198"/>
      <c r="R49" s="198"/>
      <c r="S49" s="198"/>
      <c r="T49" s="198"/>
      <c r="U49" s="198"/>
      <c r="V49" s="198"/>
      <c r="W49" s="451"/>
    </row>
    <row r="50" spans="1:16376" ht="15" customHeight="1">
      <c r="A50" s="807" t="s">
        <v>955</v>
      </c>
      <c r="B50" s="783" t="s">
        <v>1086</v>
      </c>
      <c r="C50" s="1041"/>
      <c r="D50" s="809"/>
      <c r="E50" s="809"/>
      <c r="F50" s="784">
        <v>5300</v>
      </c>
      <c r="G50" s="465"/>
      <c r="H50" s="809"/>
      <c r="I50" s="809"/>
      <c r="J50" s="809"/>
      <c r="K50" s="465"/>
      <c r="L50" s="808">
        <v>4300</v>
      </c>
      <c r="M50" s="809"/>
      <c r="N50" s="809"/>
      <c r="O50" s="451">
        <v>4700</v>
      </c>
      <c r="P50" s="809"/>
      <c r="Q50" s="809"/>
      <c r="R50" s="809"/>
      <c r="S50" s="809"/>
      <c r="T50" s="809"/>
      <c r="U50" s="809"/>
      <c r="V50" s="809"/>
      <c r="W50" s="956"/>
      <c r="X50" s="41"/>
      <c r="Y50" s="41"/>
      <c r="Z50" s="41"/>
      <c r="AA50" s="41"/>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c r="BC50" s="41"/>
    </row>
    <row r="51" spans="1:16376" s="44" customFormat="1" ht="15" customHeight="1">
      <c r="A51" s="1098" t="s">
        <v>956</v>
      </c>
      <c r="B51" s="880" t="s">
        <v>1087</v>
      </c>
      <c r="C51" s="1041"/>
      <c r="D51" s="633"/>
      <c r="E51" s="814"/>
      <c r="F51" s="815"/>
      <c r="G51" s="633"/>
      <c r="H51" s="454"/>
      <c r="I51" s="183"/>
      <c r="J51" s="183"/>
      <c r="K51" s="633"/>
      <c r="L51" s="408">
        <v>6400</v>
      </c>
      <c r="M51" s="814"/>
      <c r="N51" s="634"/>
      <c r="O51" s="183">
        <v>4150</v>
      </c>
      <c r="P51" s="183"/>
      <c r="Q51" s="183"/>
      <c r="R51" s="183"/>
      <c r="S51" s="183"/>
      <c r="T51" s="183"/>
      <c r="U51" s="183"/>
      <c r="V51" s="183"/>
      <c r="W51" s="899"/>
      <c r="X51" s="38"/>
      <c r="Y51" s="38"/>
      <c r="Z51" s="38"/>
      <c r="AA51" s="38"/>
      <c r="AB51" s="38"/>
      <c r="AC51" s="38"/>
      <c r="AD51" s="38"/>
      <c r="AE51" s="38"/>
      <c r="AF51" s="38"/>
      <c r="AG51" s="38"/>
      <c r="AH51" s="38"/>
      <c r="AI51" s="38"/>
      <c r="AJ51" s="38"/>
      <c r="AK51" s="38"/>
      <c r="AL51" s="38"/>
      <c r="AM51" s="38"/>
      <c r="AN51" s="38"/>
      <c r="AO51" s="38"/>
      <c r="AP51" s="38"/>
      <c r="AQ51" s="38"/>
    </row>
    <row r="52" spans="1:16376" s="44" customFormat="1" ht="15" customHeight="1">
      <c r="A52" s="686" t="s">
        <v>957</v>
      </c>
      <c r="B52" s="906" t="s">
        <v>1088</v>
      </c>
      <c r="C52" s="1041">
        <v>3700</v>
      </c>
      <c r="D52" s="465"/>
      <c r="E52" s="68"/>
      <c r="F52" s="515"/>
      <c r="G52" s="465"/>
      <c r="H52" s="455"/>
      <c r="I52" s="65"/>
      <c r="J52" s="65"/>
      <c r="K52" s="465">
        <v>4050</v>
      </c>
      <c r="L52" s="408">
        <v>3500</v>
      </c>
      <c r="M52" s="68"/>
      <c r="N52" s="147"/>
      <c r="O52" s="65"/>
      <c r="P52" s="65"/>
      <c r="Q52" s="65"/>
      <c r="R52" s="65"/>
      <c r="S52" s="65"/>
      <c r="T52" s="65"/>
      <c r="U52" s="65"/>
      <c r="V52" s="65"/>
      <c r="W52" s="437"/>
      <c r="X52" s="38"/>
      <c r="Y52" s="38"/>
      <c r="Z52" s="38"/>
      <c r="AA52" s="38"/>
      <c r="AB52" s="38"/>
      <c r="AC52" s="38"/>
      <c r="AD52" s="38"/>
      <c r="AE52" s="38"/>
      <c r="AF52" s="38"/>
      <c r="AG52" s="38"/>
      <c r="AH52" s="38"/>
      <c r="AI52" s="38"/>
      <c r="AJ52" s="38"/>
      <c r="AK52" s="38"/>
      <c r="AL52" s="38"/>
      <c r="AM52" s="38"/>
      <c r="AN52" s="38"/>
      <c r="AO52" s="38"/>
      <c r="AP52" s="38"/>
      <c r="AQ52" s="38"/>
    </row>
    <row r="53" spans="1:16376" s="44" customFormat="1" ht="15" customHeight="1">
      <c r="A53" s="686" t="s">
        <v>958</v>
      </c>
      <c r="B53" s="906" t="s">
        <v>1089</v>
      </c>
      <c r="C53" s="1041">
        <v>3800</v>
      </c>
      <c r="D53" s="465">
        <v>3500</v>
      </c>
      <c r="E53" s="68"/>
      <c r="F53" s="515">
        <v>4800</v>
      </c>
      <c r="G53" s="465">
        <v>3278</v>
      </c>
      <c r="H53" s="455">
        <v>3400</v>
      </c>
      <c r="I53" s="65">
        <v>3400</v>
      </c>
      <c r="J53" s="65"/>
      <c r="K53" s="465">
        <v>4050</v>
      </c>
      <c r="L53" s="408">
        <v>3750</v>
      </c>
      <c r="M53" s="68"/>
      <c r="N53" s="147">
        <v>3500</v>
      </c>
      <c r="O53" s="65">
        <v>3300</v>
      </c>
      <c r="P53" s="65"/>
      <c r="Q53" s="65"/>
      <c r="R53" s="65"/>
      <c r="S53" s="65"/>
      <c r="T53" s="65"/>
      <c r="U53" s="65"/>
      <c r="V53" s="65"/>
      <c r="W53" s="437"/>
      <c r="X53" s="38"/>
      <c r="Y53" s="38"/>
      <c r="Z53" s="38"/>
      <c r="AA53" s="38"/>
      <c r="AB53" s="38"/>
      <c r="AC53" s="38"/>
      <c r="AD53" s="38"/>
      <c r="AE53" s="38"/>
      <c r="AF53" s="38"/>
      <c r="AG53" s="38"/>
      <c r="AH53" s="38"/>
      <c r="AI53" s="38"/>
      <c r="AJ53" s="38"/>
      <c r="AK53" s="38"/>
      <c r="AL53" s="38"/>
      <c r="AM53" s="38"/>
      <c r="AN53" s="38"/>
      <c r="AO53" s="38"/>
      <c r="AP53" s="38"/>
      <c r="AQ53" s="38"/>
    </row>
    <row r="54" spans="1:16376" s="44" customFormat="1" ht="15" customHeight="1">
      <c r="A54" s="686" t="s">
        <v>959</v>
      </c>
      <c r="B54" s="906" t="s">
        <v>1090</v>
      </c>
      <c r="C54" s="1041">
        <v>3800</v>
      </c>
      <c r="D54" s="465">
        <v>3400</v>
      </c>
      <c r="E54" s="68">
        <v>4450</v>
      </c>
      <c r="F54" s="515">
        <v>4800</v>
      </c>
      <c r="G54" s="465">
        <v>3178</v>
      </c>
      <c r="H54" s="455"/>
      <c r="I54" s="65"/>
      <c r="J54" s="65">
        <v>4100</v>
      </c>
      <c r="K54" s="465">
        <v>4550</v>
      </c>
      <c r="L54" s="408">
        <v>3800</v>
      </c>
      <c r="M54" s="68"/>
      <c r="N54" s="147"/>
      <c r="O54" s="65">
        <v>3300</v>
      </c>
      <c r="P54" s="65"/>
      <c r="Q54" s="65"/>
      <c r="R54" s="65"/>
      <c r="S54" s="65"/>
      <c r="T54" s="65"/>
      <c r="U54" s="65"/>
      <c r="V54" s="65"/>
      <c r="W54" s="437"/>
      <c r="X54" s="38"/>
      <c r="Y54" s="38"/>
      <c r="Z54" s="38"/>
      <c r="AA54" s="38"/>
      <c r="AB54" s="38"/>
      <c r="AC54" s="38"/>
      <c r="AD54" s="38"/>
      <c r="AE54" s="38"/>
      <c r="AF54" s="38"/>
      <c r="AG54" s="38"/>
      <c r="AH54" s="38"/>
      <c r="AI54" s="38"/>
      <c r="AJ54" s="38"/>
      <c r="AK54" s="38"/>
      <c r="AL54" s="38"/>
      <c r="AM54" s="38"/>
      <c r="AN54" s="38"/>
      <c r="AO54" s="38"/>
      <c r="AP54" s="38"/>
      <c r="AQ54" s="38"/>
    </row>
    <row r="55" spans="1:16376" s="44" customFormat="1" ht="15" customHeight="1">
      <c r="A55" s="686" t="s">
        <v>960</v>
      </c>
      <c r="B55" s="906" t="s">
        <v>1091</v>
      </c>
      <c r="C55" s="1041">
        <v>3900</v>
      </c>
      <c r="D55" s="465">
        <v>3500</v>
      </c>
      <c r="E55" s="68">
        <v>3350</v>
      </c>
      <c r="F55" s="515"/>
      <c r="G55" s="465"/>
      <c r="H55" s="455"/>
      <c r="I55" s="65"/>
      <c r="J55" s="65"/>
      <c r="K55" s="465"/>
      <c r="L55" s="408"/>
      <c r="M55" s="68"/>
      <c r="N55" s="147"/>
      <c r="O55" s="65"/>
      <c r="P55" s="65"/>
      <c r="Q55" s="65"/>
      <c r="R55" s="65"/>
      <c r="S55" s="65"/>
      <c r="T55" s="65"/>
      <c r="U55" s="65"/>
      <c r="V55" s="65"/>
      <c r="W55" s="437"/>
      <c r="X55" s="38"/>
      <c r="Y55" s="38"/>
      <c r="Z55" s="38"/>
      <c r="AA55" s="38"/>
      <c r="AB55" s="38"/>
      <c r="AC55" s="38"/>
      <c r="AD55" s="38"/>
      <c r="AE55" s="38"/>
      <c r="AF55" s="38"/>
      <c r="AG55" s="38"/>
      <c r="AH55" s="38"/>
      <c r="AI55" s="38"/>
      <c r="AJ55" s="38"/>
      <c r="AK55" s="38"/>
      <c r="AL55" s="38"/>
      <c r="AM55" s="38"/>
      <c r="AN55" s="38"/>
      <c r="AO55" s="38"/>
      <c r="AP55" s="38"/>
      <c r="AQ55" s="38"/>
    </row>
    <row r="56" spans="1:16376" s="44" customFormat="1" ht="15" customHeight="1">
      <c r="A56" s="686" t="s">
        <v>961</v>
      </c>
      <c r="B56" s="906" t="s">
        <v>1091</v>
      </c>
      <c r="C56" s="1041">
        <v>3500</v>
      </c>
      <c r="D56" s="465">
        <v>3300</v>
      </c>
      <c r="E56" s="68">
        <v>4450</v>
      </c>
      <c r="F56" s="515">
        <v>4800</v>
      </c>
      <c r="G56" s="465">
        <v>3178</v>
      </c>
      <c r="H56" s="455"/>
      <c r="I56" s="65"/>
      <c r="J56" s="65">
        <v>4000</v>
      </c>
      <c r="K56" s="465">
        <v>4100</v>
      </c>
      <c r="L56" s="408">
        <v>3750</v>
      </c>
      <c r="M56" s="68"/>
      <c r="N56" s="147">
        <v>4100</v>
      </c>
      <c r="O56" s="65">
        <v>3200</v>
      </c>
      <c r="P56" s="65"/>
      <c r="Q56" s="65"/>
      <c r="R56" s="65"/>
      <c r="S56" s="65"/>
      <c r="T56" s="65"/>
      <c r="U56" s="65"/>
      <c r="V56" s="65"/>
      <c r="W56" s="437"/>
      <c r="X56" s="38"/>
      <c r="Y56" s="38"/>
      <c r="Z56" s="38"/>
      <c r="AA56" s="38"/>
      <c r="AB56" s="38"/>
      <c r="AC56" s="38"/>
      <c r="AD56" s="38"/>
      <c r="AE56" s="38"/>
      <c r="AF56" s="38"/>
      <c r="AG56" s="38"/>
      <c r="AH56" s="38"/>
      <c r="AI56" s="38"/>
      <c r="AJ56" s="38"/>
      <c r="AK56" s="38"/>
      <c r="AL56" s="38"/>
      <c r="AM56" s="38"/>
      <c r="AN56" s="38"/>
      <c r="AO56" s="38"/>
      <c r="AP56" s="38"/>
      <c r="AQ56" s="38"/>
    </row>
    <row r="57" spans="1:16376" s="44" customFormat="1" ht="14.25" customHeight="1">
      <c r="A57" s="686" t="s">
        <v>962</v>
      </c>
      <c r="B57" s="906" t="s">
        <v>1092</v>
      </c>
      <c r="C57" s="1041"/>
      <c r="D57" s="465"/>
      <c r="E57" s="68">
        <v>3450</v>
      </c>
      <c r="F57" s="515"/>
      <c r="G57" s="465"/>
      <c r="H57" s="455"/>
      <c r="I57" s="65"/>
      <c r="J57" s="65"/>
      <c r="K57" s="465"/>
      <c r="L57" s="408">
        <v>4350</v>
      </c>
      <c r="M57" s="68"/>
      <c r="N57" s="147">
        <v>4550</v>
      </c>
      <c r="O57" s="65">
        <v>3600</v>
      </c>
      <c r="P57" s="65"/>
      <c r="Q57" s="65"/>
      <c r="R57" s="65"/>
      <c r="S57" s="65"/>
      <c r="T57" s="65"/>
      <c r="U57" s="65"/>
      <c r="V57" s="65"/>
      <c r="W57" s="437"/>
      <c r="X57" s="38"/>
      <c r="Y57" s="38"/>
      <c r="Z57" s="38"/>
      <c r="AA57" s="38"/>
      <c r="AB57" s="38"/>
      <c r="AC57" s="38"/>
      <c r="AD57" s="38"/>
      <c r="AE57" s="38"/>
      <c r="AF57" s="38"/>
      <c r="AG57" s="38"/>
      <c r="AH57" s="38"/>
      <c r="AI57" s="38"/>
      <c r="AJ57" s="38"/>
      <c r="AK57" s="38"/>
      <c r="AL57" s="38"/>
      <c r="AM57" s="38"/>
      <c r="AN57" s="38"/>
      <c r="AO57" s="38"/>
      <c r="AP57" s="38"/>
      <c r="AQ57" s="38"/>
    </row>
    <row r="58" spans="1:16376" s="44" customFormat="1" ht="14.25" customHeight="1">
      <c r="A58" s="686" t="s">
        <v>963</v>
      </c>
      <c r="B58" s="906" t="s">
        <v>1093</v>
      </c>
      <c r="C58" s="1041">
        <v>3900</v>
      </c>
      <c r="D58" s="465">
        <v>3500</v>
      </c>
      <c r="E58" s="68"/>
      <c r="F58" s="515"/>
      <c r="G58" s="465"/>
      <c r="H58" s="455">
        <v>3400</v>
      </c>
      <c r="I58" s="65">
        <v>3400</v>
      </c>
      <c r="J58" s="65">
        <v>4200</v>
      </c>
      <c r="K58" s="465"/>
      <c r="L58" s="408">
        <v>4450</v>
      </c>
      <c r="M58" s="68"/>
      <c r="N58" s="147">
        <v>4750</v>
      </c>
      <c r="O58" s="65">
        <v>3100</v>
      </c>
      <c r="P58" s="65"/>
      <c r="Q58" s="65"/>
      <c r="R58" s="65"/>
      <c r="S58" s="65"/>
      <c r="T58" s="65"/>
      <c r="U58" s="65"/>
      <c r="V58" s="65"/>
      <c r="W58" s="437"/>
      <c r="X58" s="38"/>
      <c r="Y58" s="38"/>
      <c r="Z58" s="38"/>
      <c r="AA58" s="38"/>
      <c r="AB58" s="38"/>
      <c r="AC58" s="38"/>
      <c r="AD58" s="38"/>
      <c r="AE58" s="38"/>
      <c r="AF58" s="38"/>
      <c r="AG58" s="38"/>
      <c r="AH58" s="38"/>
      <c r="AI58" s="38"/>
      <c r="AJ58" s="38"/>
      <c r="AK58" s="38"/>
      <c r="AL58" s="38"/>
      <c r="AM58" s="38"/>
      <c r="AN58" s="38"/>
      <c r="AO58" s="38"/>
      <c r="AP58" s="38"/>
      <c r="AQ58" s="38"/>
    </row>
    <row r="59" spans="1:16376" s="44" customFormat="1" ht="15" customHeight="1">
      <c r="A59" s="686" t="s">
        <v>964</v>
      </c>
      <c r="B59" s="14" t="s">
        <v>1094</v>
      </c>
      <c r="C59" s="1041">
        <v>3300</v>
      </c>
      <c r="D59" s="465">
        <v>3400</v>
      </c>
      <c r="E59" s="68"/>
      <c r="F59" s="515">
        <v>3700</v>
      </c>
      <c r="G59" s="466">
        <v>3478</v>
      </c>
      <c r="H59" s="455"/>
      <c r="I59" s="65"/>
      <c r="J59" s="65"/>
      <c r="K59" s="465">
        <v>3600</v>
      </c>
      <c r="L59" s="408">
        <v>3700</v>
      </c>
      <c r="M59" s="68"/>
      <c r="N59" s="147">
        <v>3100</v>
      </c>
      <c r="O59" s="65">
        <v>3800</v>
      </c>
      <c r="P59" s="65"/>
      <c r="Q59" s="65"/>
      <c r="R59" s="65"/>
      <c r="S59" s="65"/>
      <c r="T59" s="65"/>
      <c r="U59" s="65"/>
      <c r="V59" s="65"/>
      <c r="W59" s="437"/>
      <c r="X59" s="38"/>
      <c r="Y59" s="38"/>
      <c r="Z59" s="38"/>
      <c r="AA59" s="38"/>
      <c r="AB59" s="38"/>
      <c r="AC59" s="38"/>
      <c r="AD59" s="38"/>
      <c r="AE59" s="38"/>
      <c r="AF59" s="38"/>
      <c r="AG59" s="38"/>
      <c r="AH59" s="38"/>
      <c r="AI59" s="38"/>
      <c r="AJ59" s="38"/>
      <c r="AK59" s="38"/>
      <c r="AL59" s="38"/>
      <c r="AM59" s="38"/>
      <c r="AN59" s="38"/>
      <c r="AO59" s="38"/>
      <c r="AP59" s="38"/>
      <c r="AQ59" s="38"/>
    </row>
    <row r="60" spans="1:16376" s="44" customFormat="1" ht="15" customHeight="1">
      <c r="A60" s="562"/>
      <c r="B60" s="14"/>
      <c r="C60" s="1041"/>
      <c r="D60" s="655"/>
      <c r="E60" s="90"/>
      <c r="F60" s="90"/>
      <c r="G60" s="517"/>
      <c r="H60" s="98"/>
      <c r="I60" s="98"/>
      <c r="J60" s="98"/>
      <c r="K60" s="90"/>
      <c r="L60" s="90"/>
      <c r="M60" s="217"/>
      <c r="N60" s="96"/>
      <c r="O60" s="96"/>
      <c r="P60" s="96"/>
      <c r="Q60" s="96"/>
      <c r="R60" s="96"/>
      <c r="S60" s="96"/>
      <c r="T60" s="96"/>
      <c r="U60" s="96"/>
      <c r="V60" s="452"/>
      <c r="W60" s="38"/>
      <c r="X60" s="38"/>
      <c r="Y60" s="38"/>
      <c r="Z60" s="38"/>
      <c r="AA60" s="38"/>
      <c r="AB60" s="38"/>
      <c r="AC60" s="38"/>
      <c r="AD60" s="38"/>
      <c r="AE60" s="38"/>
      <c r="AF60" s="38"/>
      <c r="AG60" s="38"/>
      <c r="AH60" s="38"/>
      <c r="AI60" s="38"/>
      <c r="AJ60" s="38"/>
      <c r="AK60" s="38"/>
      <c r="AL60" s="38"/>
      <c r="AM60" s="38"/>
      <c r="AN60" s="38"/>
      <c r="AO60" s="38"/>
      <c r="AP60" s="38"/>
    </row>
    <row r="61" spans="1:16376" s="46" customFormat="1" ht="15" customHeight="1">
      <c r="A61" s="561" t="s">
        <v>1095</v>
      </c>
      <c r="B61" s="7"/>
      <c r="C61" s="1041"/>
      <c r="D61" s="654"/>
      <c r="E61" s="89"/>
      <c r="F61" s="89"/>
      <c r="G61" s="464"/>
      <c r="H61" s="97"/>
      <c r="I61" s="97"/>
      <c r="J61" s="97"/>
      <c r="K61" s="89"/>
      <c r="L61" s="89"/>
      <c r="M61" s="133"/>
      <c r="N61" s="97"/>
      <c r="O61" s="97"/>
      <c r="P61" s="97"/>
      <c r="Q61" s="97"/>
      <c r="R61" s="97"/>
      <c r="S61" s="97"/>
      <c r="T61" s="97"/>
      <c r="U61" s="97"/>
      <c r="V61" s="453"/>
      <c r="W61" s="38"/>
      <c r="X61" s="38"/>
      <c r="Y61" s="38"/>
      <c r="Z61" s="38"/>
      <c r="AA61" s="38"/>
      <c r="AB61" s="38"/>
      <c r="AC61" s="38"/>
      <c r="AD61" s="38"/>
      <c r="AE61" s="38"/>
      <c r="AF61" s="38"/>
      <c r="AG61" s="38"/>
      <c r="AH61" s="38"/>
      <c r="AI61" s="38"/>
      <c r="AJ61" s="38"/>
      <c r="AK61" s="38"/>
      <c r="AL61" s="38"/>
      <c r="AM61" s="38"/>
      <c r="AN61" s="38"/>
      <c r="AO61" s="38"/>
      <c r="AP61" s="38"/>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c r="GR61" s="44"/>
      <c r="GS61" s="44"/>
      <c r="GT61" s="44"/>
      <c r="GU61" s="44"/>
      <c r="GV61" s="44"/>
      <c r="GW61" s="44"/>
      <c r="GX61" s="44"/>
      <c r="GY61" s="44"/>
      <c r="GZ61" s="44"/>
      <c r="HA61" s="44"/>
      <c r="HB61" s="44"/>
      <c r="HC61" s="44"/>
      <c r="HD61" s="44"/>
      <c r="HE61" s="44"/>
      <c r="HF61" s="44"/>
      <c r="HG61" s="44"/>
      <c r="HH61" s="44"/>
      <c r="HI61" s="44"/>
      <c r="HJ61" s="44"/>
      <c r="HK61" s="44"/>
      <c r="HL61" s="44"/>
      <c r="HM61" s="44"/>
      <c r="HN61" s="44"/>
      <c r="HO61" s="44"/>
      <c r="HP61" s="44"/>
      <c r="HQ61" s="44"/>
      <c r="HR61" s="44"/>
      <c r="HS61" s="44"/>
      <c r="HT61" s="44"/>
      <c r="HU61" s="44"/>
      <c r="HV61" s="44"/>
      <c r="HW61" s="44"/>
      <c r="HX61" s="44"/>
      <c r="HY61" s="44"/>
      <c r="HZ61" s="44"/>
      <c r="IA61" s="44"/>
      <c r="IB61" s="44"/>
      <c r="IC61" s="44"/>
      <c r="ID61" s="44"/>
      <c r="IE61" s="44"/>
      <c r="IF61" s="44"/>
      <c r="IG61" s="44"/>
      <c r="IH61" s="44"/>
      <c r="II61" s="44"/>
      <c r="IJ61" s="44"/>
      <c r="IK61" s="44"/>
      <c r="IL61" s="44"/>
      <c r="IM61" s="44"/>
      <c r="IN61" s="44"/>
      <c r="IO61" s="44"/>
      <c r="IP61" s="44"/>
      <c r="IQ61" s="44"/>
      <c r="IR61" s="44"/>
      <c r="IS61" s="44"/>
      <c r="IT61" s="44"/>
      <c r="IU61" s="44"/>
      <c r="IV61" s="44"/>
      <c r="IW61" s="44"/>
      <c r="IX61" s="44"/>
      <c r="IY61" s="44"/>
      <c r="IZ61" s="44"/>
      <c r="JA61" s="44"/>
      <c r="JB61" s="44"/>
      <c r="JC61" s="44"/>
      <c r="JD61" s="44"/>
      <c r="JE61" s="44"/>
      <c r="JF61" s="44"/>
      <c r="JG61" s="44"/>
      <c r="JH61" s="44"/>
      <c r="JI61" s="44"/>
      <c r="JJ61" s="44"/>
      <c r="JK61" s="44"/>
      <c r="JL61" s="44"/>
      <c r="JM61" s="44"/>
      <c r="JN61" s="44"/>
      <c r="JO61" s="44"/>
      <c r="JP61" s="44"/>
      <c r="JQ61" s="44"/>
      <c r="JR61" s="44"/>
      <c r="JS61" s="44"/>
      <c r="JT61" s="44"/>
      <c r="JU61" s="44"/>
      <c r="JV61" s="44"/>
      <c r="JW61" s="44"/>
      <c r="JX61" s="44"/>
      <c r="JY61" s="44"/>
      <c r="JZ61" s="44"/>
      <c r="KA61" s="44"/>
      <c r="KB61" s="44"/>
      <c r="KC61" s="44"/>
      <c r="KD61" s="44"/>
      <c r="KE61" s="44"/>
      <c r="KF61" s="44"/>
      <c r="KG61" s="44"/>
      <c r="KH61" s="44"/>
      <c r="KI61" s="44"/>
      <c r="KJ61" s="44"/>
      <c r="KK61" s="44"/>
      <c r="KL61" s="44"/>
      <c r="KM61" s="44"/>
      <c r="KN61" s="44"/>
      <c r="KO61" s="44"/>
      <c r="KP61" s="44"/>
      <c r="KQ61" s="44"/>
      <c r="KR61" s="44"/>
      <c r="KS61" s="44"/>
      <c r="KT61" s="44"/>
      <c r="KU61" s="44"/>
      <c r="KV61" s="44"/>
      <c r="KW61" s="44"/>
      <c r="KX61" s="44"/>
      <c r="KY61" s="44"/>
      <c r="KZ61" s="44"/>
      <c r="LA61" s="44"/>
      <c r="LB61" s="44"/>
      <c r="LC61" s="44"/>
      <c r="LD61" s="44"/>
      <c r="LE61" s="44"/>
      <c r="LF61" s="44"/>
      <c r="LG61" s="44"/>
      <c r="LH61" s="44"/>
      <c r="LI61" s="44"/>
      <c r="LJ61" s="44"/>
      <c r="LK61" s="44"/>
      <c r="LL61" s="44"/>
      <c r="LM61" s="44"/>
      <c r="LN61" s="44"/>
      <c r="LO61" s="44"/>
      <c r="LP61" s="44"/>
      <c r="LQ61" s="44"/>
      <c r="LR61" s="44"/>
      <c r="LS61" s="44"/>
      <c r="LT61" s="44"/>
      <c r="LU61" s="44"/>
      <c r="LV61" s="44"/>
      <c r="LW61" s="44"/>
      <c r="LX61" s="44"/>
      <c r="LY61" s="44"/>
      <c r="LZ61" s="44"/>
      <c r="MA61" s="44"/>
      <c r="MB61" s="44"/>
      <c r="MC61" s="44"/>
      <c r="MD61" s="44"/>
      <c r="ME61" s="44"/>
      <c r="MF61" s="44"/>
      <c r="MG61" s="44"/>
      <c r="MH61" s="44"/>
      <c r="MI61" s="44"/>
      <c r="MJ61" s="44"/>
      <c r="MK61" s="44"/>
      <c r="ML61" s="44"/>
      <c r="MM61" s="44"/>
      <c r="MN61" s="44"/>
      <c r="MO61" s="44"/>
      <c r="MP61" s="44"/>
      <c r="MQ61" s="44"/>
      <c r="MR61" s="44"/>
      <c r="MS61" s="44"/>
      <c r="MT61" s="44"/>
      <c r="MU61" s="44"/>
      <c r="MV61" s="44"/>
      <c r="MW61" s="44"/>
      <c r="MX61" s="44"/>
      <c r="MY61" s="44"/>
      <c r="MZ61" s="44"/>
      <c r="NA61" s="44"/>
      <c r="NB61" s="44"/>
      <c r="NC61" s="44"/>
      <c r="ND61" s="44"/>
      <c r="NE61" s="44"/>
      <c r="NF61" s="44"/>
      <c r="NG61" s="44"/>
      <c r="NH61" s="44"/>
      <c r="NI61" s="44"/>
      <c r="NJ61" s="44"/>
      <c r="NK61" s="44"/>
      <c r="NL61" s="44"/>
      <c r="NM61" s="44"/>
      <c r="NN61" s="44"/>
      <c r="NO61" s="44"/>
      <c r="NP61" s="44"/>
      <c r="NQ61" s="44"/>
      <c r="NR61" s="44"/>
      <c r="NS61" s="44"/>
      <c r="NT61" s="44"/>
      <c r="NU61" s="44"/>
      <c r="NV61" s="44"/>
      <c r="NW61" s="44"/>
      <c r="NX61" s="44"/>
      <c r="NY61" s="44"/>
      <c r="NZ61" s="44"/>
      <c r="OA61" s="44"/>
      <c r="OB61" s="44"/>
      <c r="OC61" s="44"/>
      <c r="OD61" s="44"/>
      <c r="OE61" s="44"/>
      <c r="OF61" s="44"/>
      <c r="OG61" s="44"/>
      <c r="OH61" s="44"/>
      <c r="OI61" s="44"/>
      <c r="OJ61" s="44"/>
      <c r="OK61" s="44"/>
      <c r="OL61" s="44"/>
      <c r="OM61" s="44"/>
      <c r="ON61" s="44"/>
      <c r="OO61" s="44"/>
      <c r="OP61" s="44"/>
      <c r="OQ61" s="44"/>
      <c r="OR61" s="44"/>
      <c r="OS61" s="44"/>
      <c r="OT61" s="44"/>
      <c r="OU61" s="44"/>
      <c r="OV61" s="44"/>
      <c r="OW61" s="44"/>
      <c r="OX61" s="44"/>
      <c r="OY61" s="44"/>
      <c r="OZ61" s="44"/>
      <c r="PA61" s="44"/>
      <c r="PB61" s="44"/>
      <c r="PC61" s="44"/>
      <c r="PD61" s="44"/>
      <c r="PE61" s="44"/>
      <c r="PF61" s="44"/>
      <c r="PG61" s="44"/>
      <c r="PH61" s="44"/>
      <c r="PI61" s="44"/>
      <c r="PJ61" s="44"/>
      <c r="PK61" s="44"/>
      <c r="PL61" s="44"/>
      <c r="PM61" s="44"/>
      <c r="PN61" s="44"/>
      <c r="PO61" s="44"/>
      <c r="PP61" s="44"/>
      <c r="PQ61" s="44"/>
      <c r="PR61" s="44"/>
      <c r="PS61" s="44"/>
      <c r="PT61" s="44"/>
      <c r="PU61" s="44"/>
      <c r="PV61" s="44"/>
      <c r="PW61" s="44"/>
      <c r="PX61" s="44"/>
      <c r="PY61" s="44"/>
      <c r="PZ61" s="44"/>
      <c r="QA61" s="44"/>
      <c r="QB61" s="44"/>
      <c r="QC61" s="44"/>
      <c r="QD61" s="44"/>
      <c r="QE61" s="44"/>
      <c r="QF61" s="44"/>
      <c r="QG61" s="44"/>
      <c r="QH61" s="44"/>
      <c r="QI61" s="44"/>
      <c r="QJ61" s="44"/>
      <c r="QK61" s="44"/>
      <c r="QL61" s="44"/>
      <c r="QM61" s="44"/>
      <c r="QN61" s="44"/>
      <c r="QO61" s="44"/>
      <c r="QP61" s="44"/>
      <c r="QQ61" s="44"/>
      <c r="QR61" s="44"/>
      <c r="QS61" s="44"/>
      <c r="QT61" s="44"/>
      <c r="QU61" s="44"/>
      <c r="QV61" s="44"/>
      <c r="QW61" s="44"/>
      <c r="QX61" s="44"/>
      <c r="QY61" s="44"/>
      <c r="QZ61" s="44"/>
      <c r="RA61" s="44"/>
      <c r="RB61" s="44"/>
      <c r="RC61" s="44"/>
      <c r="RD61" s="44"/>
      <c r="RE61" s="44"/>
      <c r="RF61" s="44"/>
      <c r="RG61" s="44"/>
      <c r="RH61" s="44"/>
      <c r="RI61" s="44"/>
      <c r="RJ61" s="44"/>
      <c r="RK61" s="44"/>
      <c r="RL61" s="44"/>
      <c r="RM61" s="44"/>
      <c r="RN61" s="44"/>
      <c r="RO61" s="44"/>
      <c r="RP61" s="44"/>
      <c r="RQ61" s="44"/>
      <c r="RR61" s="44"/>
      <c r="RS61" s="44"/>
      <c r="RT61" s="44"/>
      <c r="RU61" s="44"/>
      <c r="RV61" s="44"/>
      <c r="RW61" s="44"/>
      <c r="RX61" s="44"/>
      <c r="RY61" s="44"/>
      <c r="RZ61" s="44"/>
      <c r="SA61" s="44"/>
      <c r="SB61" s="44"/>
      <c r="SC61" s="44"/>
      <c r="SD61" s="44"/>
      <c r="SE61" s="44"/>
      <c r="SF61" s="44"/>
      <c r="SG61" s="44"/>
      <c r="SH61" s="44"/>
      <c r="SI61" s="44"/>
      <c r="SJ61" s="44"/>
      <c r="SK61" s="44"/>
      <c r="SL61" s="44"/>
      <c r="SM61" s="44"/>
      <c r="SN61" s="44"/>
      <c r="SO61" s="44"/>
      <c r="SP61" s="44"/>
      <c r="SQ61" s="44"/>
      <c r="SR61" s="44"/>
      <c r="SS61" s="44"/>
      <c r="ST61" s="44"/>
      <c r="SU61" s="44"/>
      <c r="SV61" s="44"/>
      <c r="SW61" s="44"/>
      <c r="SX61" s="44"/>
      <c r="SY61" s="44"/>
      <c r="SZ61" s="44"/>
      <c r="TA61" s="44"/>
      <c r="TB61" s="44"/>
      <c r="TC61" s="44"/>
      <c r="TD61" s="44"/>
      <c r="TE61" s="44"/>
      <c r="TF61" s="44"/>
      <c r="TG61" s="44"/>
      <c r="TH61" s="44"/>
      <c r="TI61" s="44"/>
      <c r="TJ61" s="44"/>
      <c r="TK61" s="44"/>
      <c r="TL61" s="44"/>
      <c r="TM61" s="44"/>
      <c r="TN61" s="44"/>
      <c r="TO61" s="44"/>
      <c r="TP61" s="44"/>
      <c r="TQ61" s="44"/>
      <c r="TR61" s="44"/>
      <c r="TS61" s="44"/>
      <c r="TT61" s="44"/>
      <c r="TU61" s="44"/>
      <c r="TV61" s="44"/>
      <c r="TW61" s="44"/>
      <c r="TX61" s="44"/>
      <c r="TY61" s="44"/>
      <c r="TZ61" s="44"/>
      <c r="UA61" s="44"/>
      <c r="UB61" s="44"/>
      <c r="UC61" s="44"/>
      <c r="UD61" s="44"/>
      <c r="UE61" s="44"/>
      <c r="UF61" s="44"/>
      <c r="UG61" s="44"/>
      <c r="UH61" s="44"/>
      <c r="UI61" s="44"/>
      <c r="UJ61" s="44"/>
      <c r="UK61" s="44"/>
      <c r="UL61" s="44"/>
      <c r="UM61" s="44"/>
      <c r="UN61" s="44"/>
      <c r="UO61" s="44"/>
      <c r="UP61" s="44"/>
      <c r="UQ61" s="44"/>
      <c r="UR61" s="44"/>
      <c r="US61" s="44"/>
      <c r="UT61" s="44"/>
      <c r="UU61" s="44"/>
      <c r="UV61" s="44"/>
      <c r="UW61" s="44"/>
      <c r="UX61" s="44"/>
      <c r="UY61" s="44"/>
      <c r="UZ61" s="44"/>
      <c r="VA61" s="44"/>
      <c r="VB61" s="44"/>
      <c r="VC61" s="44"/>
      <c r="VD61" s="44"/>
      <c r="VE61" s="44"/>
      <c r="VF61" s="44"/>
      <c r="VG61" s="44"/>
      <c r="VH61" s="44"/>
      <c r="VI61" s="44"/>
      <c r="VJ61" s="44"/>
      <c r="VK61" s="44"/>
      <c r="VL61" s="44"/>
      <c r="VM61" s="44"/>
      <c r="VN61" s="44"/>
      <c r="VO61" s="44"/>
      <c r="VP61" s="44"/>
      <c r="VQ61" s="44"/>
      <c r="VR61" s="44"/>
      <c r="VS61" s="44"/>
      <c r="VT61" s="44"/>
      <c r="VU61" s="44"/>
      <c r="VV61" s="44"/>
      <c r="VW61" s="44"/>
      <c r="VX61" s="44"/>
      <c r="VY61" s="44"/>
      <c r="VZ61" s="44"/>
      <c r="WA61" s="44"/>
      <c r="WB61" s="44"/>
      <c r="WC61" s="44"/>
      <c r="WD61" s="44"/>
      <c r="WE61" s="44"/>
      <c r="WF61" s="44"/>
      <c r="WG61" s="44"/>
      <c r="WH61" s="44"/>
      <c r="WI61" s="44"/>
      <c r="WJ61" s="44"/>
      <c r="WK61" s="44"/>
      <c r="WL61" s="44"/>
      <c r="WM61" s="44"/>
      <c r="WN61" s="44"/>
      <c r="WO61" s="44"/>
      <c r="WP61" s="44"/>
      <c r="WQ61" s="44"/>
      <c r="WR61" s="44"/>
      <c r="WS61" s="44"/>
      <c r="WT61" s="44"/>
      <c r="WU61" s="44"/>
      <c r="WV61" s="44"/>
      <c r="WW61" s="44"/>
      <c r="WX61" s="44"/>
      <c r="WY61" s="44"/>
      <c r="WZ61" s="44"/>
      <c r="XA61" s="44"/>
      <c r="XB61" s="44"/>
      <c r="XC61" s="44"/>
      <c r="XD61" s="44"/>
      <c r="XE61" s="44"/>
      <c r="XF61" s="44"/>
      <c r="XG61" s="44"/>
      <c r="XH61" s="44"/>
      <c r="XI61" s="44"/>
      <c r="XJ61" s="44"/>
      <c r="XK61" s="44"/>
      <c r="XL61" s="44"/>
      <c r="XM61" s="44"/>
      <c r="XN61" s="44"/>
      <c r="XO61" s="44"/>
      <c r="XP61" s="44"/>
      <c r="XQ61" s="44"/>
      <c r="XR61" s="44"/>
      <c r="XS61" s="44"/>
      <c r="XT61" s="44"/>
      <c r="XU61" s="44"/>
      <c r="XV61" s="44"/>
      <c r="XW61" s="44"/>
      <c r="XX61" s="44"/>
      <c r="XY61" s="44"/>
      <c r="XZ61" s="44"/>
      <c r="YA61" s="44"/>
      <c r="YB61" s="44"/>
      <c r="YC61" s="44"/>
      <c r="YD61" s="44"/>
      <c r="YE61" s="44"/>
      <c r="YF61" s="44"/>
      <c r="YG61" s="44"/>
      <c r="YH61" s="44"/>
      <c r="YI61" s="44"/>
      <c r="YJ61" s="44"/>
      <c r="YK61" s="44"/>
      <c r="YL61" s="44"/>
      <c r="YM61" s="44"/>
      <c r="YN61" s="44"/>
      <c r="YO61" s="44"/>
      <c r="YP61" s="44"/>
      <c r="YQ61" s="44"/>
      <c r="YR61" s="44"/>
      <c r="YS61" s="44"/>
      <c r="YT61" s="44"/>
      <c r="YU61" s="44"/>
      <c r="YV61" s="44"/>
      <c r="YW61" s="44"/>
      <c r="YX61" s="44"/>
      <c r="YY61" s="44"/>
      <c r="YZ61" s="44"/>
      <c r="ZA61" s="44"/>
      <c r="ZB61" s="44"/>
      <c r="ZC61" s="44"/>
      <c r="ZD61" s="44"/>
      <c r="ZE61" s="44"/>
      <c r="ZF61" s="44"/>
      <c r="ZG61" s="44"/>
      <c r="ZH61" s="44"/>
      <c r="ZI61" s="44"/>
      <c r="ZJ61" s="44"/>
      <c r="ZK61" s="44"/>
      <c r="ZL61" s="44"/>
      <c r="ZM61" s="44"/>
      <c r="ZN61" s="44"/>
      <c r="ZO61" s="44"/>
      <c r="ZP61" s="44"/>
      <c r="ZQ61" s="44"/>
      <c r="ZR61" s="44"/>
      <c r="ZS61" s="44"/>
      <c r="ZT61" s="44"/>
      <c r="ZU61" s="44"/>
      <c r="ZV61" s="44"/>
      <c r="ZW61" s="44"/>
      <c r="ZX61" s="44"/>
      <c r="ZY61" s="44"/>
      <c r="ZZ61" s="44"/>
      <c r="AAA61" s="44"/>
      <c r="AAB61" s="44"/>
      <c r="AAC61" s="44"/>
      <c r="AAD61" s="44"/>
      <c r="AAE61" s="44"/>
      <c r="AAF61" s="44"/>
      <c r="AAG61" s="44"/>
      <c r="AAH61" s="44"/>
      <c r="AAI61" s="44"/>
      <c r="AAJ61" s="44"/>
      <c r="AAK61" s="44"/>
      <c r="AAL61" s="44"/>
      <c r="AAM61" s="44"/>
      <c r="AAN61" s="44"/>
      <c r="AAO61" s="44"/>
      <c r="AAP61" s="44"/>
      <c r="AAQ61" s="44"/>
      <c r="AAR61" s="44"/>
      <c r="AAS61" s="44"/>
      <c r="AAT61" s="44"/>
      <c r="AAU61" s="44"/>
      <c r="AAV61" s="44"/>
      <c r="AAW61" s="44"/>
      <c r="AAX61" s="44"/>
      <c r="AAY61" s="44"/>
      <c r="AAZ61" s="44"/>
      <c r="ABA61" s="44"/>
      <c r="ABB61" s="44"/>
      <c r="ABC61" s="44"/>
      <c r="ABD61" s="44"/>
      <c r="ABE61" s="44"/>
      <c r="ABF61" s="44"/>
      <c r="ABG61" s="44"/>
      <c r="ABH61" s="44"/>
      <c r="ABI61" s="44"/>
      <c r="ABJ61" s="44"/>
      <c r="ABK61" s="44"/>
      <c r="ABL61" s="44"/>
      <c r="ABM61" s="44"/>
      <c r="ABN61" s="44"/>
      <c r="ABO61" s="44"/>
      <c r="ABP61" s="44"/>
      <c r="ABQ61" s="44"/>
      <c r="ABR61" s="44"/>
      <c r="ABS61" s="44"/>
      <c r="ABT61" s="44"/>
      <c r="ABU61" s="44"/>
      <c r="ABV61" s="44"/>
      <c r="ABW61" s="44"/>
      <c r="ABX61" s="44"/>
      <c r="ABY61" s="44"/>
      <c r="ABZ61" s="44"/>
      <c r="ACA61" s="44"/>
      <c r="ACB61" s="44"/>
      <c r="ACC61" s="44"/>
      <c r="ACD61" s="44"/>
      <c r="ACE61" s="44"/>
      <c r="ACF61" s="44"/>
      <c r="ACG61" s="44"/>
      <c r="ACH61" s="44"/>
      <c r="ACI61" s="44"/>
      <c r="ACJ61" s="44"/>
      <c r="ACK61" s="44"/>
      <c r="ACL61" s="44"/>
      <c r="ACM61" s="44"/>
      <c r="ACN61" s="44"/>
      <c r="ACO61" s="44"/>
      <c r="ACP61" s="44"/>
      <c r="ACQ61" s="44"/>
      <c r="ACR61" s="44"/>
      <c r="ACS61" s="44"/>
      <c r="ACT61" s="44"/>
      <c r="ACU61" s="44"/>
      <c r="ACV61" s="44"/>
      <c r="ACW61" s="44"/>
      <c r="ACX61" s="44"/>
      <c r="ACY61" s="44"/>
      <c r="ACZ61" s="44"/>
      <c r="ADA61" s="44"/>
      <c r="ADB61" s="44"/>
      <c r="ADC61" s="44"/>
      <c r="ADD61" s="44"/>
      <c r="ADE61" s="44"/>
      <c r="ADF61" s="44"/>
      <c r="ADG61" s="44"/>
      <c r="ADH61" s="44"/>
      <c r="ADI61" s="44"/>
      <c r="ADJ61" s="44"/>
      <c r="ADK61" s="44"/>
      <c r="ADL61" s="44"/>
      <c r="ADM61" s="44"/>
      <c r="ADN61" s="44"/>
      <c r="ADO61" s="44"/>
      <c r="ADP61" s="44"/>
      <c r="ADQ61" s="44"/>
      <c r="ADR61" s="44"/>
      <c r="ADS61" s="44"/>
      <c r="ADT61" s="44"/>
      <c r="ADU61" s="44"/>
      <c r="ADV61" s="44"/>
      <c r="ADW61" s="44"/>
      <c r="ADX61" s="44"/>
      <c r="ADY61" s="44"/>
      <c r="ADZ61" s="44"/>
      <c r="AEA61" s="44"/>
      <c r="AEB61" s="44"/>
      <c r="AEC61" s="44"/>
      <c r="AED61" s="44"/>
      <c r="AEE61" s="44"/>
      <c r="AEF61" s="44"/>
      <c r="AEG61" s="44"/>
      <c r="AEH61" s="44"/>
      <c r="AEI61" s="44"/>
      <c r="AEJ61" s="44"/>
      <c r="AEK61" s="44"/>
      <c r="AEL61" s="44"/>
      <c r="AEM61" s="44"/>
      <c r="AEN61" s="44"/>
      <c r="AEO61" s="44"/>
      <c r="AEP61" s="44"/>
      <c r="AEQ61" s="44"/>
      <c r="AER61" s="44"/>
      <c r="AES61" s="44"/>
      <c r="AET61" s="44"/>
      <c r="AEU61" s="44"/>
      <c r="AEV61" s="44"/>
      <c r="AEW61" s="44"/>
      <c r="AEX61" s="44"/>
      <c r="AEY61" s="44"/>
      <c r="AEZ61" s="44"/>
      <c r="AFA61" s="44"/>
      <c r="AFB61" s="44"/>
      <c r="AFC61" s="44"/>
      <c r="AFD61" s="44"/>
      <c r="AFE61" s="44"/>
      <c r="AFF61" s="44"/>
      <c r="AFG61" s="44"/>
      <c r="AFH61" s="44"/>
      <c r="AFI61" s="44"/>
      <c r="AFJ61" s="44"/>
      <c r="AFK61" s="44"/>
      <c r="AFL61" s="44"/>
      <c r="AFM61" s="44"/>
      <c r="AFN61" s="44"/>
      <c r="AFO61" s="44"/>
      <c r="AFP61" s="44"/>
      <c r="AFQ61" s="44"/>
      <c r="AFR61" s="44"/>
      <c r="AFS61" s="44"/>
      <c r="AFT61" s="44"/>
      <c r="AFU61" s="44"/>
      <c r="AFV61" s="44"/>
      <c r="AFW61" s="44"/>
      <c r="AFX61" s="44"/>
      <c r="AFY61" s="44"/>
      <c r="AFZ61" s="44"/>
      <c r="AGA61" s="44"/>
      <c r="AGB61" s="44"/>
      <c r="AGC61" s="44"/>
      <c r="AGD61" s="44"/>
      <c r="AGE61" s="44"/>
      <c r="AGF61" s="44"/>
      <c r="AGG61" s="44"/>
      <c r="AGH61" s="44"/>
      <c r="AGI61" s="44"/>
      <c r="AGJ61" s="44"/>
      <c r="AGK61" s="44"/>
      <c r="AGL61" s="44"/>
      <c r="AGM61" s="44"/>
      <c r="AGN61" s="44"/>
      <c r="AGO61" s="44"/>
      <c r="AGP61" s="44"/>
      <c r="AGQ61" s="44"/>
      <c r="AGR61" s="44"/>
      <c r="AGS61" s="44"/>
      <c r="AGT61" s="44"/>
      <c r="AGU61" s="44"/>
      <c r="AGV61" s="44"/>
      <c r="AGW61" s="44"/>
      <c r="AGX61" s="44"/>
      <c r="AGY61" s="44"/>
      <c r="AGZ61" s="44"/>
      <c r="AHA61" s="44"/>
      <c r="AHB61" s="44"/>
      <c r="AHC61" s="44"/>
      <c r="AHD61" s="44"/>
      <c r="AHE61" s="44"/>
      <c r="AHF61" s="44"/>
      <c r="AHG61" s="44"/>
      <c r="AHH61" s="44"/>
      <c r="AHI61" s="44"/>
      <c r="AHJ61" s="44"/>
      <c r="AHK61" s="44"/>
      <c r="AHL61" s="44"/>
      <c r="AHM61" s="44"/>
      <c r="AHN61" s="44"/>
      <c r="AHO61" s="44"/>
      <c r="AHP61" s="44"/>
      <c r="AHQ61" s="44"/>
      <c r="AHR61" s="44"/>
      <c r="AHS61" s="44"/>
      <c r="AHT61" s="44"/>
      <c r="AHU61" s="44"/>
      <c r="AHV61" s="44"/>
      <c r="AHW61" s="44"/>
      <c r="AHX61" s="44"/>
      <c r="AHY61" s="44"/>
      <c r="AHZ61" s="44"/>
      <c r="AIA61" s="44"/>
      <c r="AIB61" s="44"/>
      <c r="AIC61" s="44"/>
      <c r="AID61" s="44"/>
      <c r="AIE61" s="44"/>
      <c r="AIF61" s="44"/>
      <c r="AIG61" s="44"/>
      <c r="AIH61" s="44"/>
      <c r="AII61" s="44"/>
      <c r="AIJ61" s="44"/>
      <c r="AIK61" s="44"/>
      <c r="AIL61" s="44"/>
      <c r="AIM61" s="44"/>
      <c r="AIN61" s="44"/>
      <c r="AIO61" s="44"/>
      <c r="AIP61" s="44"/>
      <c r="AIQ61" s="44"/>
      <c r="AIR61" s="44"/>
      <c r="AIS61" s="44"/>
      <c r="AIT61" s="44"/>
      <c r="AIU61" s="44"/>
      <c r="AIV61" s="44"/>
      <c r="AIW61" s="44"/>
      <c r="AIX61" s="44"/>
      <c r="AIY61" s="44"/>
      <c r="AIZ61" s="44"/>
      <c r="AJA61" s="44"/>
      <c r="AJB61" s="44"/>
      <c r="AJC61" s="44"/>
      <c r="AJD61" s="44"/>
      <c r="AJE61" s="44"/>
      <c r="AJF61" s="44"/>
      <c r="AJG61" s="44"/>
      <c r="AJH61" s="44"/>
      <c r="AJI61" s="44"/>
      <c r="AJJ61" s="44"/>
      <c r="AJK61" s="44"/>
      <c r="AJL61" s="44"/>
      <c r="AJM61" s="44"/>
      <c r="AJN61" s="44"/>
      <c r="AJO61" s="44"/>
      <c r="AJP61" s="44"/>
      <c r="AJQ61" s="44"/>
      <c r="AJR61" s="44"/>
      <c r="AJS61" s="44"/>
      <c r="AJT61" s="44"/>
      <c r="AJU61" s="44"/>
      <c r="AJV61" s="44"/>
      <c r="AJW61" s="44"/>
      <c r="AJX61" s="44"/>
      <c r="AJY61" s="44"/>
      <c r="AJZ61" s="44"/>
      <c r="AKA61" s="44"/>
      <c r="AKB61" s="44"/>
      <c r="AKC61" s="44"/>
      <c r="AKD61" s="44"/>
      <c r="AKE61" s="44"/>
      <c r="AKF61" s="44"/>
      <c r="AKG61" s="44"/>
      <c r="AKH61" s="44"/>
      <c r="AKI61" s="44"/>
      <c r="AKJ61" s="44"/>
      <c r="AKK61" s="44"/>
      <c r="AKL61" s="44"/>
      <c r="AKM61" s="44"/>
      <c r="AKN61" s="44"/>
      <c r="AKO61" s="44"/>
      <c r="AKP61" s="44"/>
      <c r="AKQ61" s="44"/>
      <c r="AKR61" s="44"/>
      <c r="AKS61" s="44"/>
      <c r="AKT61" s="44"/>
      <c r="AKU61" s="44"/>
      <c r="AKV61" s="44"/>
      <c r="AKW61" s="44"/>
      <c r="AKX61" s="44"/>
      <c r="AKY61" s="44"/>
      <c r="AKZ61" s="44"/>
      <c r="ALA61" s="44"/>
      <c r="ALB61" s="44"/>
      <c r="ALC61" s="44"/>
      <c r="ALD61" s="44"/>
      <c r="ALE61" s="44"/>
      <c r="ALF61" s="44"/>
      <c r="ALG61" s="44"/>
      <c r="ALH61" s="44"/>
      <c r="ALI61" s="44"/>
      <c r="ALJ61" s="44"/>
      <c r="ALK61" s="44"/>
      <c r="ALL61" s="44"/>
      <c r="ALM61" s="44"/>
      <c r="ALN61" s="44"/>
      <c r="ALO61" s="44"/>
      <c r="ALP61" s="44"/>
      <c r="ALQ61" s="44"/>
      <c r="ALR61" s="44"/>
      <c r="ALS61" s="44"/>
      <c r="ALT61" s="44"/>
      <c r="ALU61" s="44"/>
      <c r="ALV61" s="44"/>
      <c r="ALW61" s="44"/>
      <c r="ALX61" s="44"/>
      <c r="ALY61" s="44"/>
      <c r="ALZ61" s="44"/>
      <c r="AMA61" s="44"/>
      <c r="AMB61" s="44"/>
      <c r="AMC61" s="44"/>
      <c r="AMD61" s="44"/>
      <c r="AME61" s="44"/>
      <c r="AMF61" s="44"/>
      <c r="AMG61" s="44"/>
      <c r="AMH61" s="44"/>
      <c r="AMI61" s="44"/>
      <c r="AMJ61" s="44"/>
      <c r="AMK61" s="44"/>
      <c r="AML61" s="44"/>
      <c r="AMM61" s="44"/>
      <c r="AMN61" s="44"/>
      <c r="AMO61" s="44"/>
      <c r="AMP61" s="44"/>
      <c r="AMQ61" s="44"/>
      <c r="AMR61" s="44"/>
      <c r="AMS61" s="44"/>
      <c r="AMT61" s="44"/>
      <c r="AMU61" s="44"/>
      <c r="AMV61" s="44"/>
      <c r="AMW61" s="44"/>
      <c r="AMX61" s="44"/>
      <c r="AMY61" s="44"/>
      <c r="AMZ61" s="44"/>
      <c r="ANA61" s="44"/>
      <c r="ANB61" s="44"/>
      <c r="ANC61" s="44"/>
      <c r="AND61" s="44"/>
      <c r="ANE61" s="44"/>
      <c r="ANF61" s="44"/>
      <c r="ANG61" s="44"/>
      <c r="ANH61" s="44"/>
      <c r="ANI61" s="44"/>
      <c r="ANJ61" s="44"/>
      <c r="ANK61" s="44"/>
      <c r="ANL61" s="44"/>
      <c r="ANM61" s="44"/>
      <c r="ANN61" s="44"/>
      <c r="ANO61" s="44"/>
      <c r="ANP61" s="44"/>
      <c r="ANQ61" s="44"/>
      <c r="ANR61" s="44"/>
      <c r="ANS61" s="44"/>
      <c r="ANT61" s="44"/>
      <c r="ANU61" s="44"/>
      <c r="ANV61" s="44"/>
      <c r="ANW61" s="44"/>
      <c r="ANX61" s="44"/>
      <c r="ANY61" s="44"/>
      <c r="ANZ61" s="44"/>
      <c r="AOA61" s="44"/>
      <c r="AOB61" s="44"/>
      <c r="AOC61" s="44"/>
      <c r="AOD61" s="44"/>
      <c r="AOE61" s="44"/>
      <c r="AOF61" s="44"/>
      <c r="AOG61" s="44"/>
      <c r="AOH61" s="44"/>
      <c r="AOI61" s="44"/>
      <c r="AOJ61" s="44"/>
      <c r="AOK61" s="44"/>
      <c r="AOL61" s="44"/>
      <c r="AOM61" s="44"/>
      <c r="AON61" s="44"/>
      <c r="AOO61" s="44"/>
      <c r="AOP61" s="44"/>
      <c r="AOQ61" s="44"/>
      <c r="AOR61" s="44"/>
      <c r="AOS61" s="44"/>
      <c r="AOT61" s="44"/>
      <c r="AOU61" s="44"/>
      <c r="AOV61" s="44"/>
      <c r="AOW61" s="44"/>
      <c r="AOX61" s="44"/>
      <c r="AOY61" s="44"/>
      <c r="AOZ61" s="44"/>
      <c r="APA61" s="44"/>
      <c r="APB61" s="44"/>
      <c r="APC61" s="44"/>
      <c r="APD61" s="44"/>
      <c r="APE61" s="44"/>
      <c r="APF61" s="44"/>
      <c r="APG61" s="44"/>
      <c r="APH61" s="44"/>
      <c r="API61" s="44"/>
      <c r="APJ61" s="44"/>
      <c r="APK61" s="44"/>
      <c r="APL61" s="44"/>
      <c r="APM61" s="44"/>
      <c r="APN61" s="44"/>
      <c r="APO61" s="44"/>
      <c r="APP61" s="44"/>
      <c r="APQ61" s="44"/>
      <c r="APR61" s="44"/>
      <c r="APS61" s="44"/>
      <c r="APT61" s="44"/>
      <c r="APU61" s="44"/>
      <c r="APV61" s="44"/>
      <c r="APW61" s="44"/>
      <c r="APX61" s="44"/>
      <c r="APY61" s="44"/>
      <c r="APZ61" s="44"/>
      <c r="AQA61" s="44"/>
      <c r="AQB61" s="44"/>
      <c r="AQC61" s="44"/>
      <c r="AQD61" s="44"/>
      <c r="AQE61" s="44"/>
      <c r="AQF61" s="44"/>
      <c r="AQG61" s="44"/>
      <c r="AQH61" s="44"/>
      <c r="AQI61" s="44"/>
      <c r="AQJ61" s="44"/>
      <c r="AQK61" s="44"/>
      <c r="AQL61" s="44"/>
      <c r="AQM61" s="44"/>
      <c r="AQN61" s="44"/>
      <c r="AQO61" s="44"/>
      <c r="AQP61" s="44"/>
      <c r="AQQ61" s="44"/>
      <c r="AQR61" s="44"/>
      <c r="AQS61" s="44"/>
      <c r="AQT61" s="44"/>
      <c r="AQU61" s="44"/>
      <c r="AQV61" s="44"/>
      <c r="AQW61" s="44"/>
      <c r="AQX61" s="44"/>
      <c r="AQY61" s="44"/>
      <c r="AQZ61" s="44"/>
      <c r="ARA61" s="44"/>
      <c r="ARB61" s="44"/>
      <c r="ARC61" s="44"/>
      <c r="ARD61" s="44"/>
      <c r="ARE61" s="44"/>
      <c r="ARF61" s="44"/>
      <c r="ARG61" s="44"/>
      <c r="ARH61" s="44"/>
      <c r="ARI61" s="44"/>
      <c r="ARJ61" s="44"/>
      <c r="ARK61" s="44"/>
      <c r="ARL61" s="44"/>
      <c r="ARM61" s="44"/>
      <c r="ARN61" s="44"/>
      <c r="ARO61" s="44"/>
      <c r="ARP61" s="44"/>
      <c r="ARQ61" s="44"/>
      <c r="ARR61" s="44"/>
      <c r="ARS61" s="44"/>
      <c r="ART61" s="44"/>
      <c r="ARU61" s="44"/>
      <c r="ARV61" s="44"/>
      <c r="ARW61" s="44"/>
      <c r="ARX61" s="44"/>
      <c r="ARY61" s="44"/>
      <c r="ARZ61" s="44"/>
      <c r="ASA61" s="44"/>
      <c r="ASB61" s="44"/>
      <c r="ASC61" s="44"/>
      <c r="ASD61" s="44"/>
      <c r="ASE61" s="44"/>
      <c r="ASF61" s="44"/>
      <c r="ASG61" s="44"/>
      <c r="ASH61" s="44"/>
      <c r="ASI61" s="44"/>
      <c r="ASJ61" s="44"/>
      <c r="ASK61" s="44"/>
      <c r="ASL61" s="44"/>
      <c r="ASM61" s="44"/>
      <c r="ASN61" s="44"/>
      <c r="ASO61" s="44"/>
      <c r="ASP61" s="44"/>
      <c r="ASQ61" s="44"/>
      <c r="ASR61" s="44"/>
      <c r="ASS61" s="44"/>
      <c r="AST61" s="44"/>
      <c r="ASU61" s="44"/>
      <c r="ASV61" s="44"/>
      <c r="ASW61" s="44"/>
      <c r="ASX61" s="44"/>
      <c r="ASY61" s="44"/>
      <c r="ASZ61" s="44"/>
      <c r="ATA61" s="44"/>
      <c r="ATB61" s="44"/>
      <c r="ATC61" s="44"/>
      <c r="ATD61" s="44"/>
      <c r="ATE61" s="44"/>
      <c r="ATF61" s="44"/>
      <c r="ATG61" s="44"/>
      <c r="ATH61" s="44"/>
      <c r="ATI61" s="44"/>
      <c r="ATJ61" s="44"/>
      <c r="ATK61" s="44"/>
      <c r="ATL61" s="44"/>
      <c r="ATM61" s="44"/>
      <c r="ATN61" s="44"/>
      <c r="ATO61" s="44"/>
      <c r="ATP61" s="44"/>
      <c r="ATQ61" s="44"/>
      <c r="ATR61" s="44"/>
      <c r="ATS61" s="44"/>
      <c r="ATT61" s="44"/>
      <c r="ATU61" s="44"/>
      <c r="ATV61" s="44"/>
      <c r="ATW61" s="44"/>
      <c r="ATX61" s="44"/>
      <c r="ATY61" s="44"/>
      <c r="ATZ61" s="44"/>
      <c r="AUA61" s="44"/>
      <c r="AUB61" s="44"/>
      <c r="AUC61" s="44"/>
      <c r="AUD61" s="44"/>
      <c r="AUE61" s="44"/>
      <c r="AUF61" s="44"/>
      <c r="AUG61" s="44"/>
      <c r="AUH61" s="44"/>
      <c r="AUI61" s="44"/>
      <c r="AUJ61" s="44"/>
      <c r="AUK61" s="44"/>
      <c r="AUL61" s="44"/>
      <c r="AUM61" s="44"/>
      <c r="AUN61" s="44"/>
      <c r="AUO61" s="44"/>
      <c r="AUP61" s="44"/>
      <c r="AUQ61" s="44"/>
      <c r="AUR61" s="44"/>
      <c r="AUS61" s="44"/>
      <c r="AUT61" s="44"/>
      <c r="AUU61" s="44"/>
      <c r="AUV61" s="44"/>
      <c r="AUW61" s="44"/>
      <c r="AUX61" s="44"/>
      <c r="AUY61" s="44"/>
      <c r="AUZ61" s="44"/>
      <c r="AVA61" s="44"/>
      <c r="AVB61" s="44"/>
      <c r="AVC61" s="44"/>
      <c r="AVD61" s="44"/>
      <c r="AVE61" s="44"/>
      <c r="AVF61" s="44"/>
      <c r="AVG61" s="44"/>
      <c r="AVH61" s="44"/>
      <c r="AVI61" s="44"/>
      <c r="AVJ61" s="44"/>
      <c r="AVK61" s="44"/>
      <c r="AVL61" s="44"/>
      <c r="AVM61" s="44"/>
      <c r="AVN61" s="44"/>
      <c r="AVO61" s="44"/>
      <c r="AVP61" s="44"/>
      <c r="AVQ61" s="44"/>
      <c r="AVR61" s="44"/>
      <c r="AVS61" s="44"/>
      <c r="AVT61" s="44"/>
      <c r="AVU61" s="44"/>
      <c r="AVV61" s="44"/>
      <c r="AVW61" s="44"/>
      <c r="AVX61" s="44"/>
      <c r="AVY61" s="44"/>
      <c r="AVZ61" s="44"/>
      <c r="AWA61" s="44"/>
      <c r="AWB61" s="44"/>
      <c r="AWC61" s="44"/>
      <c r="AWD61" s="44"/>
      <c r="AWE61" s="44"/>
      <c r="AWF61" s="44"/>
      <c r="AWG61" s="44"/>
      <c r="AWH61" s="44"/>
      <c r="AWI61" s="44"/>
      <c r="AWJ61" s="44"/>
      <c r="AWK61" s="44"/>
      <c r="AWL61" s="44"/>
      <c r="AWM61" s="44"/>
      <c r="AWN61" s="44"/>
      <c r="AWO61" s="44"/>
      <c r="AWP61" s="44"/>
      <c r="AWQ61" s="44"/>
      <c r="AWR61" s="44"/>
      <c r="AWS61" s="44"/>
      <c r="AWT61" s="44"/>
      <c r="AWU61" s="44"/>
      <c r="AWV61" s="44"/>
      <c r="AWW61" s="44"/>
      <c r="AWX61" s="44"/>
      <c r="AWY61" s="44"/>
      <c r="AWZ61" s="44"/>
      <c r="AXA61" s="44"/>
      <c r="AXB61" s="44"/>
      <c r="AXC61" s="44"/>
      <c r="AXD61" s="44"/>
      <c r="AXE61" s="44"/>
      <c r="AXF61" s="44"/>
      <c r="AXG61" s="44"/>
      <c r="AXH61" s="44"/>
      <c r="AXI61" s="44"/>
      <c r="AXJ61" s="44"/>
      <c r="AXK61" s="44"/>
      <c r="AXL61" s="44"/>
      <c r="AXM61" s="44"/>
      <c r="AXN61" s="44"/>
      <c r="AXO61" s="44"/>
      <c r="AXP61" s="44"/>
      <c r="AXQ61" s="44"/>
      <c r="AXR61" s="44"/>
      <c r="AXS61" s="44"/>
      <c r="AXT61" s="44"/>
      <c r="AXU61" s="44"/>
      <c r="AXV61" s="44"/>
      <c r="AXW61" s="44"/>
      <c r="AXX61" s="44"/>
      <c r="AXY61" s="44"/>
      <c r="AXZ61" s="44"/>
      <c r="AYA61" s="44"/>
      <c r="AYB61" s="44"/>
      <c r="AYC61" s="44"/>
      <c r="AYD61" s="44"/>
      <c r="AYE61" s="44"/>
      <c r="AYF61" s="44"/>
      <c r="AYG61" s="44"/>
      <c r="AYH61" s="44"/>
      <c r="AYI61" s="44"/>
      <c r="AYJ61" s="44"/>
      <c r="AYK61" s="44"/>
      <c r="AYL61" s="44"/>
      <c r="AYM61" s="44"/>
      <c r="AYN61" s="44"/>
      <c r="AYO61" s="44"/>
      <c r="AYP61" s="44"/>
      <c r="AYQ61" s="44"/>
      <c r="AYR61" s="44"/>
      <c r="AYS61" s="44"/>
      <c r="AYT61" s="44"/>
      <c r="AYU61" s="44"/>
      <c r="AYV61" s="44"/>
      <c r="AYW61" s="44"/>
      <c r="AYX61" s="44"/>
      <c r="AYY61" s="44"/>
      <c r="AYZ61" s="44"/>
      <c r="AZA61" s="44"/>
      <c r="AZB61" s="44"/>
      <c r="AZC61" s="44"/>
      <c r="AZD61" s="44"/>
      <c r="AZE61" s="44"/>
      <c r="AZF61" s="44"/>
      <c r="AZG61" s="44"/>
      <c r="AZH61" s="44"/>
      <c r="AZI61" s="44"/>
      <c r="AZJ61" s="44"/>
      <c r="AZK61" s="44"/>
      <c r="AZL61" s="44"/>
      <c r="AZM61" s="44"/>
      <c r="AZN61" s="44"/>
      <c r="AZO61" s="44"/>
      <c r="AZP61" s="44"/>
      <c r="AZQ61" s="44"/>
      <c r="AZR61" s="44"/>
      <c r="AZS61" s="44"/>
      <c r="AZT61" s="44"/>
      <c r="AZU61" s="44"/>
      <c r="AZV61" s="44"/>
      <c r="AZW61" s="44"/>
      <c r="AZX61" s="44"/>
      <c r="AZY61" s="44"/>
      <c r="AZZ61" s="44"/>
      <c r="BAA61" s="44"/>
      <c r="BAB61" s="44"/>
      <c r="BAC61" s="44"/>
      <c r="BAD61" s="44"/>
      <c r="BAE61" s="44"/>
      <c r="BAF61" s="44"/>
      <c r="BAG61" s="44"/>
      <c r="BAH61" s="44"/>
      <c r="BAI61" s="44"/>
      <c r="BAJ61" s="44"/>
      <c r="BAK61" s="44"/>
      <c r="BAL61" s="44"/>
      <c r="BAM61" s="44"/>
      <c r="BAN61" s="44"/>
      <c r="BAO61" s="44"/>
      <c r="BAP61" s="44"/>
      <c r="BAQ61" s="44"/>
      <c r="BAR61" s="44"/>
      <c r="BAS61" s="44"/>
      <c r="BAT61" s="44"/>
      <c r="BAU61" s="44"/>
      <c r="BAV61" s="44"/>
      <c r="BAW61" s="44"/>
      <c r="BAX61" s="44"/>
      <c r="BAY61" s="44"/>
      <c r="BAZ61" s="44"/>
      <c r="BBA61" s="44"/>
      <c r="BBB61" s="44"/>
      <c r="BBC61" s="44"/>
      <c r="BBD61" s="44"/>
      <c r="BBE61" s="44"/>
      <c r="BBF61" s="44"/>
      <c r="BBG61" s="44"/>
      <c r="BBH61" s="44"/>
      <c r="BBI61" s="44"/>
      <c r="BBJ61" s="44"/>
      <c r="BBK61" s="44"/>
      <c r="BBL61" s="44"/>
      <c r="BBM61" s="44"/>
      <c r="BBN61" s="44"/>
      <c r="BBO61" s="44"/>
      <c r="BBP61" s="44"/>
      <c r="BBQ61" s="44"/>
      <c r="BBR61" s="44"/>
      <c r="BBS61" s="44"/>
      <c r="BBT61" s="44"/>
      <c r="BBU61" s="44"/>
      <c r="BBV61" s="44"/>
      <c r="BBW61" s="44"/>
      <c r="BBX61" s="44"/>
      <c r="BBY61" s="44"/>
      <c r="BBZ61" s="44"/>
      <c r="BCA61" s="44"/>
      <c r="BCB61" s="44"/>
      <c r="BCC61" s="44"/>
      <c r="BCD61" s="44"/>
      <c r="BCE61" s="44"/>
      <c r="BCF61" s="44"/>
      <c r="BCG61" s="44"/>
      <c r="BCH61" s="44"/>
      <c r="BCI61" s="44"/>
      <c r="BCJ61" s="44"/>
      <c r="BCK61" s="44"/>
      <c r="BCL61" s="44"/>
      <c r="BCM61" s="44"/>
      <c r="BCN61" s="44"/>
      <c r="BCO61" s="44"/>
      <c r="BCP61" s="44"/>
      <c r="BCQ61" s="44"/>
      <c r="BCR61" s="44"/>
      <c r="BCS61" s="44"/>
      <c r="BCT61" s="44"/>
      <c r="BCU61" s="44"/>
      <c r="BCV61" s="44"/>
      <c r="BCW61" s="44"/>
      <c r="BCX61" s="44"/>
      <c r="BCY61" s="44"/>
      <c r="BCZ61" s="44"/>
      <c r="BDA61" s="44"/>
      <c r="BDB61" s="44"/>
      <c r="BDC61" s="44"/>
      <c r="BDD61" s="44"/>
      <c r="BDE61" s="44"/>
      <c r="BDF61" s="44"/>
      <c r="BDG61" s="44"/>
      <c r="BDH61" s="44"/>
      <c r="BDI61" s="44"/>
      <c r="BDJ61" s="44"/>
      <c r="BDK61" s="44"/>
      <c r="BDL61" s="44"/>
      <c r="BDM61" s="44"/>
      <c r="BDN61" s="44"/>
      <c r="BDO61" s="44"/>
      <c r="BDP61" s="44"/>
      <c r="BDQ61" s="44"/>
      <c r="BDR61" s="44"/>
      <c r="BDS61" s="44"/>
      <c r="BDT61" s="44"/>
      <c r="BDU61" s="44"/>
      <c r="BDV61" s="44"/>
      <c r="BDW61" s="44"/>
      <c r="BDX61" s="44"/>
      <c r="BDY61" s="44"/>
      <c r="BDZ61" s="44"/>
      <c r="BEA61" s="44"/>
      <c r="BEB61" s="44"/>
      <c r="BEC61" s="44"/>
      <c r="BED61" s="44"/>
      <c r="BEE61" s="44"/>
      <c r="BEF61" s="44"/>
      <c r="BEG61" s="44"/>
      <c r="BEH61" s="44"/>
      <c r="BEI61" s="44"/>
      <c r="BEJ61" s="44"/>
      <c r="BEK61" s="44"/>
      <c r="BEL61" s="44"/>
      <c r="BEM61" s="44"/>
      <c r="BEN61" s="44"/>
      <c r="BEO61" s="44"/>
      <c r="BEP61" s="44"/>
      <c r="BEQ61" s="44"/>
      <c r="BER61" s="44"/>
      <c r="BES61" s="44"/>
      <c r="BET61" s="44"/>
      <c r="BEU61" s="44"/>
      <c r="BEV61" s="44"/>
      <c r="BEW61" s="44"/>
      <c r="BEX61" s="44"/>
      <c r="BEY61" s="44"/>
      <c r="BEZ61" s="44"/>
      <c r="BFA61" s="44"/>
      <c r="BFB61" s="44"/>
      <c r="BFC61" s="44"/>
      <c r="BFD61" s="44"/>
      <c r="BFE61" s="44"/>
      <c r="BFF61" s="44"/>
      <c r="BFG61" s="44"/>
      <c r="BFH61" s="44"/>
      <c r="BFI61" s="44"/>
      <c r="BFJ61" s="44"/>
      <c r="BFK61" s="44"/>
      <c r="BFL61" s="44"/>
      <c r="BFM61" s="44"/>
      <c r="BFN61" s="44"/>
      <c r="BFO61" s="44"/>
      <c r="BFP61" s="44"/>
      <c r="BFQ61" s="44"/>
      <c r="BFR61" s="44"/>
      <c r="BFS61" s="44"/>
      <c r="BFT61" s="44"/>
      <c r="BFU61" s="44"/>
      <c r="BFV61" s="44"/>
      <c r="BFW61" s="44"/>
      <c r="BFX61" s="44"/>
      <c r="BFY61" s="44"/>
      <c r="BFZ61" s="44"/>
      <c r="BGA61" s="44"/>
      <c r="BGB61" s="44"/>
      <c r="BGC61" s="44"/>
      <c r="BGD61" s="44"/>
      <c r="BGE61" s="44"/>
      <c r="BGF61" s="44"/>
      <c r="BGG61" s="44"/>
      <c r="BGH61" s="44"/>
      <c r="BGI61" s="44"/>
      <c r="BGJ61" s="44"/>
      <c r="BGK61" s="44"/>
      <c r="BGL61" s="44"/>
      <c r="BGM61" s="44"/>
      <c r="BGN61" s="44"/>
      <c r="BGO61" s="44"/>
      <c r="BGP61" s="44"/>
      <c r="BGQ61" s="44"/>
      <c r="BGR61" s="44"/>
      <c r="BGS61" s="44"/>
      <c r="BGT61" s="44"/>
      <c r="BGU61" s="44"/>
      <c r="BGV61" s="44"/>
      <c r="BGW61" s="44"/>
      <c r="BGX61" s="44"/>
      <c r="BGY61" s="44"/>
      <c r="BGZ61" s="44"/>
      <c r="BHA61" s="44"/>
      <c r="BHB61" s="44"/>
      <c r="BHC61" s="44"/>
      <c r="BHD61" s="44"/>
      <c r="BHE61" s="44"/>
      <c r="BHF61" s="44"/>
      <c r="BHG61" s="44"/>
      <c r="BHH61" s="44"/>
      <c r="BHI61" s="44"/>
      <c r="BHJ61" s="44"/>
      <c r="BHK61" s="44"/>
      <c r="BHL61" s="44"/>
      <c r="BHM61" s="44"/>
      <c r="BHN61" s="44"/>
      <c r="BHO61" s="44"/>
      <c r="BHP61" s="44"/>
      <c r="BHQ61" s="44"/>
      <c r="BHR61" s="44"/>
      <c r="BHS61" s="44"/>
      <c r="BHT61" s="44"/>
      <c r="BHU61" s="44"/>
      <c r="BHV61" s="44"/>
      <c r="BHW61" s="44"/>
      <c r="BHX61" s="44"/>
      <c r="BHY61" s="44"/>
      <c r="BHZ61" s="44"/>
      <c r="BIA61" s="44"/>
      <c r="BIB61" s="44"/>
      <c r="BIC61" s="44"/>
      <c r="BID61" s="44"/>
      <c r="BIE61" s="44"/>
      <c r="BIF61" s="44"/>
      <c r="BIG61" s="44"/>
      <c r="BIH61" s="44"/>
      <c r="BII61" s="44"/>
      <c r="BIJ61" s="44"/>
      <c r="BIK61" s="44"/>
      <c r="BIL61" s="44"/>
      <c r="BIM61" s="44"/>
      <c r="BIN61" s="44"/>
      <c r="BIO61" s="44"/>
      <c r="BIP61" s="44"/>
      <c r="BIQ61" s="44"/>
      <c r="BIR61" s="44"/>
      <c r="BIS61" s="44"/>
      <c r="BIT61" s="44"/>
      <c r="BIU61" s="44"/>
      <c r="BIV61" s="44"/>
      <c r="BIW61" s="44"/>
      <c r="BIX61" s="44"/>
      <c r="BIY61" s="44"/>
      <c r="BIZ61" s="44"/>
      <c r="BJA61" s="44"/>
      <c r="BJB61" s="44"/>
      <c r="BJC61" s="44"/>
      <c r="BJD61" s="44"/>
      <c r="BJE61" s="44"/>
      <c r="BJF61" s="44"/>
      <c r="BJG61" s="44"/>
      <c r="BJH61" s="44"/>
      <c r="BJI61" s="44"/>
      <c r="BJJ61" s="44"/>
      <c r="BJK61" s="44"/>
      <c r="BJL61" s="44"/>
      <c r="BJM61" s="44"/>
      <c r="BJN61" s="44"/>
      <c r="BJO61" s="44"/>
      <c r="BJP61" s="44"/>
      <c r="BJQ61" s="44"/>
      <c r="BJR61" s="44"/>
      <c r="BJS61" s="44"/>
      <c r="BJT61" s="44"/>
      <c r="BJU61" s="44"/>
      <c r="BJV61" s="44"/>
      <c r="BJW61" s="44"/>
      <c r="BJX61" s="44"/>
      <c r="BJY61" s="44"/>
      <c r="BJZ61" s="44"/>
      <c r="BKA61" s="44"/>
      <c r="BKB61" s="44"/>
      <c r="BKC61" s="44"/>
      <c r="BKD61" s="44"/>
      <c r="BKE61" s="44"/>
      <c r="BKF61" s="44"/>
      <c r="BKG61" s="44"/>
      <c r="BKH61" s="44"/>
      <c r="BKI61" s="44"/>
      <c r="BKJ61" s="44"/>
      <c r="BKK61" s="44"/>
      <c r="BKL61" s="44"/>
      <c r="BKM61" s="44"/>
      <c r="BKN61" s="44"/>
      <c r="BKO61" s="44"/>
      <c r="BKP61" s="44"/>
      <c r="BKQ61" s="44"/>
      <c r="BKR61" s="44"/>
      <c r="BKS61" s="44"/>
      <c r="BKT61" s="44"/>
      <c r="BKU61" s="44"/>
      <c r="BKV61" s="44"/>
      <c r="BKW61" s="44"/>
      <c r="BKX61" s="44"/>
      <c r="BKY61" s="44"/>
      <c r="BKZ61" s="44"/>
      <c r="BLA61" s="44"/>
      <c r="BLB61" s="44"/>
      <c r="BLC61" s="44"/>
      <c r="BLD61" s="44"/>
      <c r="BLE61" s="44"/>
      <c r="BLF61" s="44"/>
      <c r="BLG61" s="44"/>
      <c r="BLH61" s="44"/>
      <c r="BLI61" s="44"/>
      <c r="BLJ61" s="44"/>
      <c r="BLK61" s="44"/>
      <c r="BLL61" s="44"/>
      <c r="BLM61" s="44"/>
      <c r="BLN61" s="44"/>
      <c r="BLO61" s="44"/>
      <c r="BLP61" s="44"/>
      <c r="BLQ61" s="44"/>
      <c r="BLR61" s="44"/>
      <c r="BLS61" s="44"/>
      <c r="BLT61" s="44"/>
      <c r="BLU61" s="44"/>
      <c r="BLV61" s="44"/>
      <c r="BLW61" s="44"/>
      <c r="BLX61" s="44"/>
      <c r="BLY61" s="44"/>
      <c r="BLZ61" s="44"/>
      <c r="BMA61" s="44"/>
      <c r="BMB61" s="44"/>
      <c r="BMC61" s="44"/>
      <c r="BMD61" s="44"/>
      <c r="BME61" s="44"/>
      <c r="BMF61" s="44"/>
      <c r="BMG61" s="44"/>
      <c r="BMH61" s="44"/>
      <c r="BMI61" s="44"/>
      <c r="BMJ61" s="44"/>
      <c r="BMK61" s="44"/>
      <c r="BML61" s="44"/>
      <c r="BMM61" s="44"/>
      <c r="BMN61" s="44"/>
      <c r="BMO61" s="44"/>
      <c r="BMP61" s="44"/>
      <c r="BMQ61" s="44"/>
      <c r="BMR61" s="44"/>
      <c r="BMS61" s="44"/>
      <c r="BMT61" s="44"/>
      <c r="BMU61" s="44"/>
      <c r="BMV61" s="44"/>
      <c r="BMW61" s="44"/>
      <c r="BMX61" s="44"/>
      <c r="BMY61" s="44"/>
      <c r="BMZ61" s="44"/>
      <c r="BNA61" s="44"/>
      <c r="BNB61" s="44"/>
      <c r="BNC61" s="44"/>
      <c r="BND61" s="44"/>
      <c r="BNE61" s="44"/>
      <c r="BNF61" s="44"/>
      <c r="BNG61" s="44"/>
      <c r="BNH61" s="44"/>
      <c r="BNI61" s="44"/>
      <c r="BNJ61" s="44"/>
      <c r="BNK61" s="44"/>
      <c r="BNL61" s="44"/>
      <c r="BNM61" s="44"/>
      <c r="BNN61" s="44"/>
      <c r="BNO61" s="44"/>
      <c r="BNP61" s="44"/>
      <c r="BNQ61" s="44"/>
      <c r="BNR61" s="44"/>
      <c r="BNS61" s="44"/>
      <c r="BNT61" s="44"/>
      <c r="BNU61" s="44"/>
      <c r="BNV61" s="44"/>
      <c r="BNW61" s="44"/>
      <c r="BNX61" s="44"/>
      <c r="BNY61" s="44"/>
      <c r="BNZ61" s="44"/>
      <c r="BOA61" s="44"/>
      <c r="BOB61" s="44"/>
      <c r="BOC61" s="44"/>
      <c r="BOD61" s="44"/>
      <c r="BOE61" s="44"/>
      <c r="BOF61" s="44"/>
      <c r="BOG61" s="44"/>
      <c r="BOH61" s="44"/>
      <c r="BOI61" s="44"/>
      <c r="BOJ61" s="44"/>
      <c r="BOK61" s="44"/>
      <c r="BOL61" s="44"/>
      <c r="BOM61" s="44"/>
      <c r="BON61" s="44"/>
      <c r="BOO61" s="44"/>
      <c r="BOP61" s="44"/>
      <c r="BOQ61" s="44"/>
      <c r="BOR61" s="44"/>
      <c r="BOS61" s="44"/>
      <c r="BOT61" s="44"/>
      <c r="BOU61" s="44"/>
      <c r="BOV61" s="44"/>
      <c r="BOW61" s="44"/>
      <c r="BOX61" s="44"/>
      <c r="BOY61" s="44"/>
      <c r="BOZ61" s="44"/>
      <c r="BPA61" s="44"/>
      <c r="BPB61" s="44"/>
      <c r="BPC61" s="44"/>
      <c r="BPD61" s="44"/>
      <c r="BPE61" s="44"/>
      <c r="BPF61" s="44"/>
      <c r="BPG61" s="44"/>
      <c r="BPH61" s="44"/>
      <c r="BPI61" s="44"/>
      <c r="BPJ61" s="44"/>
      <c r="BPK61" s="44"/>
      <c r="BPL61" s="44"/>
      <c r="BPM61" s="44"/>
      <c r="BPN61" s="44"/>
      <c r="BPO61" s="44"/>
      <c r="BPP61" s="44"/>
      <c r="BPQ61" s="44"/>
      <c r="BPR61" s="44"/>
      <c r="BPS61" s="44"/>
      <c r="BPT61" s="44"/>
      <c r="BPU61" s="44"/>
      <c r="BPV61" s="44"/>
      <c r="BPW61" s="44"/>
      <c r="BPX61" s="44"/>
      <c r="BPY61" s="44"/>
      <c r="BPZ61" s="44"/>
      <c r="BQA61" s="44"/>
      <c r="BQB61" s="44"/>
      <c r="BQC61" s="44"/>
      <c r="BQD61" s="44"/>
      <c r="BQE61" s="44"/>
      <c r="BQF61" s="44"/>
      <c r="BQG61" s="44"/>
      <c r="BQH61" s="44"/>
      <c r="BQI61" s="44"/>
      <c r="BQJ61" s="44"/>
      <c r="BQK61" s="44"/>
      <c r="BQL61" s="44"/>
      <c r="BQM61" s="44"/>
      <c r="BQN61" s="44"/>
      <c r="BQO61" s="44"/>
      <c r="BQP61" s="44"/>
      <c r="BQQ61" s="44"/>
      <c r="BQR61" s="44"/>
      <c r="BQS61" s="44"/>
      <c r="BQT61" s="44"/>
      <c r="BQU61" s="44"/>
      <c r="BQV61" s="44"/>
      <c r="BQW61" s="44"/>
      <c r="BQX61" s="44"/>
      <c r="BQY61" s="44"/>
      <c r="BQZ61" s="44"/>
      <c r="BRA61" s="44"/>
      <c r="BRB61" s="44"/>
      <c r="BRC61" s="44"/>
      <c r="BRD61" s="44"/>
      <c r="BRE61" s="44"/>
      <c r="BRF61" s="44"/>
      <c r="BRG61" s="44"/>
      <c r="BRH61" s="44"/>
      <c r="BRI61" s="44"/>
      <c r="BRJ61" s="44"/>
      <c r="BRK61" s="44"/>
      <c r="BRL61" s="44"/>
      <c r="BRM61" s="44"/>
      <c r="BRN61" s="44"/>
      <c r="BRO61" s="44"/>
      <c r="BRP61" s="44"/>
      <c r="BRQ61" s="44"/>
      <c r="BRR61" s="44"/>
      <c r="BRS61" s="44"/>
      <c r="BRT61" s="44"/>
      <c r="BRU61" s="44"/>
      <c r="BRV61" s="44"/>
      <c r="BRW61" s="44"/>
      <c r="BRX61" s="44"/>
      <c r="BRY61" s="44"/>
      <c r="BRZ61" s="44"/>
      <c r="BSA61" s="44"/>
      <c r="BSB61" s="44"/>
      <c r="BSC61" s="44"/>
      <c r="BSD61" s="44"/>
      <c r="BSE61" s="44"/>
      <c r="BSF61" s="44"/>
      <c r="BSG61" s="44"/>
      <c r="BSH61" s="44"/>
      <c r="BSI61" s="44"/>
      <c r="BSJ61" s="44"/>
      <c r="BSK61" s="44"/>
      <c r="BSL61" s="44"/>
      <c r="BSM61" s="44"/>
      <c r="BSN61" s="44"/>
      <c r="BSO61" s="44"/>
      <c r="BSP61" s="44"/>
      <c r="BSQ61" s="44"/>
      <c r="BSR61" s="44"/>
      <c r="BSS61" s="44"/>
      <c r="BST61" s="44"/>
      <c r="BSU61" s="44"/>
      <c r="BSV61" s="44"/>
      <c r="BSW61" s="44"/>
      <c r="BSX61" s="44"/>
      <c r="BSY61" s="44"/>
      <c r="BSZ61" s="44"/>
      <c r="BTA61" s="44"/>
      <c r="BTB61" s="44"/>
      <c r="BTC61" s="44"/>
      <c r="BTD61" s="44"/>
      <c r="BTE61" s="44"/>
      <c r="BTF61" s="44"/>
      <c r="BTG61" s="44"/>
      <c r="BTH61" s="44"/>
      <c r="BTI61" s="44"/>
      <c r="BTJ61" s="44"/>
      <c r="BTK61" s="44"/>
      <c r="BTL61" s="44"/>
      <c r="BTM61" s="44"/>
      <c r="BTN61" s="44"/>
      <c r="BTO61" s="44"/>
      <c r="BTP61" s="44"/>
      <c r="BTQ61" s="44"/>
      <c r="BTR61" s="44"/>
      <c r="BTS61" s="44"/>
      <c r="BTT61" s="44"/>
      <c r="BTU61" s="44"/>
      <c r="BTV61" s="44"/>
      <c r="BTW61" s="44"/>
      <c r="BTX61" s="44"/>
      <c r="BTY61" s="44"/>
      <c r="BTZ61" s="44"/>
      <c r="BUA61" s="44"/>
      <c r="BUB61" s="44"/>
      <c r="BUC61" s="44"/>
      <c r="BUD61" s="44"/>
      <c r="BUE61" s="44"/>
      <c r="BUF61" s="44"/>
      <c r="BUG61" s="44"/>
      <c r="BUH61" s="44"/>
      <c r="BUI61" s="44"/>
      <c r="BUJ61" s="44"/>
      <c r="BUK61" s="44"/>
      <c r="BUL61" s="44"/>
      <c r="BUM61" s="44"/>
      <c r="BUN61" s="44"/>
      <c r="BUO61" s="44"/>
      <c r="BUP61" s="44"/>
      <c r="BUQ61" s="44"/>
      <c r="BUR61" s="44"/>
      <c r="BUS61" s="44"/>
      <c r="BUT61" s="44"/>
      <c r="BUU61" s="44"/>
      <c r="BUV61" s="44"/>
      <c r="BUW61" s="44"/>
      <c r="BUX61" s="44"/>
      <c r="BUY61" s="44"/>
      <c r="BUZ61" s="44"/>
      <c r="BVA61" s="44"/>
      <c r="BVB61" s="44"/>
      <c r="BVC61" s="44"/>
      <c r="BVD61" s="44"/>
      <c r="BVE61" s="44"/>
      <c r="BVF61" s="44"/>
      <c r="BVG61" s="44"/>
      <c r="BVH61" s="44"/>
      <c r="BVI61" s="44"/>
      <c r="BVJ61" s="44"/>
      <c r="BVK61" s="44"/>
      <c r="BVL61" s="44"/>
      <c r="BVM61" s="44"/>
      <c r="BVN61" s="44"/>
      <c r="BVO61" s="44"/>
      <c r="BVP61" s="44"/>
      <c r="BVQ61" s="44"/>
      <c r="BVR61" s="44"/>
      <c r="BVS61" s="44"/>
      <c r="BVT61" s="44"/>
      <c r="BVU61" s="44"/>
      <c r="BVV61" s="44"/>
      <c r="BVW61" s="44"/>
      <c r="BVX61" s="44"/>
      <c r="BVY61" s="44"/>
      <c r="BVZ61" s="44"/>
      <c r="BWA61" s="44"/>
      <c r="BWB61" s="44"/>
      <c r="BWC61" s="44"/>
      <c r="BWD61" s="44"/>
      <c r="BWE61" s="44"/>
      <c r="BWF61" s="44"/>
      <c r="BWG61" s="44"/>
      <c r="BWH61" s="44"/>
      <c r="BWI61" s="44"/>
      <c r="BWJ61" s="44"/>
      <c r="BWK61" s="44"/>
      <c r="BWL61" s="44"/>
      <c r="BWM61" s="44"/>
      <c r="BWN61" s="44"/>
      <c r="BWO61" s="44"/>
      <c r="BWP61" s="44"/>
      <c r="BWQ61" s="44"/>
      <c r="BWR61" s="44"/>
      <c r="BWS61" s="44"/>
      <c r="BWT61" s="44"/>
      <c r="BWU61" s="44"/>
      <c r="BWV61" s="44"/>
      <c r="BWW61" s="44"/>
      <c r="BWX61" s="44"/>
      <c r="BWY61" s="44"/>
      <c r="BWZ61" s="44"/>
      <c r="BXA61" s="44"/>
      <c r="BXB61" s="44"/>
      <c r="BXC61" s="44"/>
      <c r="BXD61" s="44"/>
      <c r="BXE61" s="44"/>
      <c r="BXF61" s="44"/>
      <c r="BXG61" s="44"/>
      <c r="BXH61" s="44"/>
      <c r="BXI61" s="44"/>
      <c r="BXJ61" s="44"/>
      <c r="BXK61" s="44"/>
      <c r="BXL61" s="44"/>
      <c r="BXM61" s="44"/>
      <c r="BXN61" s="44"/>
      <c r="BXO61" s="44"/>
      <c r="BXP61" s="44"/>
      <c r="BXQ61" s="44"/>
      <c r="BXR61" s="44"/>
      <c r="BXS61" s="44"/>
      <c r="BXT61" s="44"/>
      <c r="BXU61" s="44"/>
      <c r="BXV61" s="44"/>
      <c r="BXW61" s="44"/>
      <c r="BXX61" s="44"/>
      <c r="BXY61" s="44"/>
      <c r="BXZ61" s="44"/>
      <c r="BYA61" s="44"/>
      <c r="BYB61" s="44"/>
      <c r="BYC61" s="44"/>
      <c r="BYD61" s="44"/>
      <c r="BYE61" s="44"/>
      <c r="BYF61" s="44"/>
      <c r="BYG61" s="44"/>
      <c r="BYH61" s="44"/>
      <c r="BYI61" s="44"/>
      <c r="BYJ61" s="44"/>
      <c r="BYK61" s="44"/>
      <c r="BYL61" s="44"/>
      <c r="BYM61" s="44"/>
      <c r="BYN61" s="44"/>
      <c r="BYO61" s="44"/>
      <c r="BYP61" s="44"/>
      <c r="BYQ61" s="44"/>
      <c r="BYR61" s="44"/>
      <c r="BYS61" s="44"/>
      <c r="BYT61" s="44"/>
      <c r="BYU61" s="44"/>
      <c r="BYV61" s="44"/>
      <c r="BYW61" s="44"/>
      <c r="BYX61" s="44"/>
      <c r="BYY61" s="44"/>
      <c r="BYZ61" s="44"/>
      <c r="BZA61" s="44"/>
      <c r="BZB61" s="44"/>
      <c r="BZC61" s="44"/>
      <c r="BZD61" s="44"/>
      <c r="BZE61" s="44"/>
      <c r="BZF61" s="44"/>
      <c r="BZG61" s="44"/>
      <c r="BZH61" s="44"/>
      <c r="BZI61" s="44"/>
      <c r="BZJ61" s="44"/>
      <c r="BZK61" s="44"/>
      <c r="BZL61" s="44"/>
      <c r="BZM61" s="44"/>
      <c r="BZN61" s="44"/>
      <c r="BZO61" s="44"/>
      <c r="BZP61" s="44"/>
      <c r="BZQ61" s="44"/>
      <c r="BZR61" s="44"/>
      <c r="BZS61" s="44"/>
      <c r="BZT61" s="44"/>
      <c r="BZU61" s="44"/>
      <c r="BZV61" s="44"/>
      <c r="BZW61" s="44"/>
      <c r="BZX61" s="44"/>
      <c r="BZY61" s="44"/>
      <c r="BZZ61" s="44"/>
      <c r="CAA61" s="44"/>
      <c r="CAB61" s="44"/>
      <c r="CAC61" s="44"/>
      <c r="CAD61" s="44"/>
      <c r="CAE61" s="44"/>
      <c r="CAF61" s="44"/>
      <c r="CAG61" s="44"/>
      <c r="CAH61" s="44"/>
      <c r="CAI61" s="44"/>
      <c r="CAJ61" s="44"/>
      <c r="CAK61" s="44"/>
      <c r="CAL61" s="44"/>
      <c r="CAM61" s="44"/>
      <c r="CAN61" s="44"/>
      <c r="CAO61" s="44"/>
      <c r="CAP61" s="44"/>
      <c r="CAQ61" s="44"/>
      <c r="CAR61" s="44"/>
      <c r="CAS61" s="44"/>
      <c r="CAT61" s="44"/>
      <c r="CAU61" s="44"/>
      <c r="CAV61" s="44"/>
      <c r="CAW61" s="44"/>
      <c r="CAX61" s="44"/>
      <c r="CAY61" s="44"/>
      <c r="CAZ61" s="44"/>
      <c r="CBA61" s="44"/>
      <c r="CBB61" s="44"/>
      <c r="CBC61" s="44"/>
      <c r="CBD61" s="44"/>
      <c r="CBE61" s="44"/>
      <c r="CBF61" s="44"/>
      <c r="CBG61" s="44"/>
      <c r="CBH61" s="44"/>
      <c r="CBI61" s="44"/>
      <c r="CBJ61" s="44"/>
      <c r="CBK61" s="44"/>
      <c r="CBL61" s="44"/>
      <c r="CBM61" s="44"/>
      <c r="CBN61" s="44"/>
      <c r="CBO61" s="44"/>
      <c r="CBP61" s="44"/>
      <c r="CBQ61" s="44"/>
      <c r="CBR61" s="44"/>
      <c r="CBS61" s="44"/>
      <c r="CBT61" s="44"/>
      <c r="CBU61" s="44"/>
      <c r="CBV61" s="44"/>
      <c r="CBW61" s="44"/>
      <c r="CBX61" s="44"/>
      <c r="CBY61" s="44"/>
      <c r="CBZ61" s="44"/>
      <c r="CCA61" s="44"/>
      <c r="CCB61" s="44"/>
      <c r="CCC61" s="44"/>
      <c r="CCD61" s="44"/>
      <c r="CCE61" s="44"/>
      <c r="CCF61" s="44"/>
      <c r="CCG61" s="44"/>
      <c r="CCH61" s="44"/>
      <c r="CCI61" s="44"/>
      <c r="CCJ61" s="44"/>
      <c r="CCK61" s="44"/>
      <c r="CCL61" s="44"/>
      <c r="CCM61" s="44"/>
      <c r="CCN61" s="44"/>
      <c r="CCO61" s="44"/>
      <c r="CCP61" s="44"/>
      <c r="CCQ61" s="44"/>
      <c r="CCR61" s="44"/>
      <c r="CCS61" s="44"/>
      <c r="CCT61" s="44"/>
      <c r="CCU61" s="44"/>
      <c r="CCV61" s="44"/>
      <c r="CCW61" s="44"/>
      <c r="CCX61" s="44"/>
      <c r="CCY61" s="44"/>
      <c r="CCZ61" s="44"/>
      <c r="CDA61" s="44"/>
      <c r="CDB61" s="44"/>
      <c r="CDC61" s="44"/>
      <c r="CDD61" s="44"/>
      <c r="CDE61" s="44"/>
      <c r="CDF61" s="44"/>
      <c r="CDG61" s="44"/>
      <c r="CDH61" s="44"/>
      <c r="CDI61" s="44"/>
      <c r="CDJ61" s="44"/>
      <c r="CDK61" s="44"/>
      <c r="CDL61" s="44"/>
      <c r="CDM61" s="44"/>
      <c r="CDN61" s="44"/>
      <c r="CDO61" s="44"/>
      <c r="CDP61" s="44"/>
      <c r="CDQ61" s="44"/>
      <c r="CDR61" s="44"/>
      <c r="CDS61" s="44"/>
      <c r="CDT61" s="44"/>
      <c r="CDU61" s="44"/>
      <c r="CDV61" s="44"/>
      <c r="CDW61" s="44"/>
      <c r="CDX61" s="44"/>
      <c r="CDY61" s="44"/>
      <c r="CDZ61" s="44"/>
      <c r="CEA61" s="44"/>
      <c r="CEB61" s="44"/>
      <c r="CEC61" s="44"/>
      <c r="CED61" s="44"/>
      <c r="CEE61" s="44"/>
      <c r="CEF61" s="44"/>
      <c r="CEG61" s="44"/>
      <c r="CEH61" s="44"/>
      <c r="CEI61" s="44"/>
      <c r="CEJ61" s="44"/>
      <c r="CEK61" s="44"/>
      <c r="CEL61" s="44"/>
      <c r="CEM61" s="44"/>
      <c r="CEN61" s="44"/>
      <c r="CEO61" s="44"/>
      <c r="CEP61" s="44"/>
      <c r="CEQ61" s="44"/>
      <c r="CER61" s="44"/>
      <c r="CES61" s="44"/>
      <c r="CET61" s="44"/>
      <c r="CEU61" s="44"/>
      <c r="CEV61" s="44"/>
      <c r="CEW61" s="44"/>
      <c r="CEX61" s="44"/>
      <c r="CEY61" s="44"/>
      <c r="CEZ61" s="44"/>
      <c r="CFA61" s="44"/>
      <c r="CFB61" s="44"/>
      <c r="CFC61" s="44"/>
      <c r="CFD61" s="44"/>
      <c r="CFE61" s="44"/>
      <c r="CFF61" s="44"/>
      <c r="CFG61" s="44"/>
      <c r="CFH61" s="44"/>
      <c r="CFI61" s="44"/>
      <c r="CFJ61" s="44"/>
      <c r="CFK61" s="44"/>
      <c r="CFL61" s="44"/>
      <c r="CFM61" s="44"/>
      <c r="CFN61" s="44"/>
      <c r="CFO61" s="44"/>
      <c r="CFP61" s="44"/>
      <c r="CFQ61" s="44"/>
      <c r="CFR61" s="44"/>
      <c r="CFS61" s="44"/>
      <c r="CFT61" s="44"/>
      <c r="CFU61" s="44"/>
      <c r="CFV61" s="44"/>
      <c r="CFW61" s="44"/>
      <c r="CFX61" s="44"/>
      <c r="CFY61" s="44"/>
      <c r="CFZ61" s="44"/>
      <c r="CGA61" s="44"/>
      <c r="CGB61" s="44"/>
      <c r="CGC61" s="44"/>
      <c r="CGD61" s="44"/>
      <c r="CGE61" s="44"/>
      <c r="CGF61" s="44"/>
      <c r="CGG61" s="44"/>
      <c r="CGH61" s="44"/>
      <c r="CGI61" s="44"/>
      <c r="CGJ61" s="44"/>
      <c r="CGK61" s="44"/>
      <c r="CGL61" s="44"/>
      <c r="CGM61" s="44"/>
      <c r="CGN61" s="44"/>
      <c r="CGO61" s="44"/>
      <c r="CGP61" s="44"/>
      <c r="CGQ61" s="44"/>
      <c r="CGR61" s="44"/>
      <c r="CGS61" s="44"/>
      <c r="CGT61" s="44"/>
      <c r="CGU61" s="44"/>
      <c r="CGV61" s="44"/>
      <c r="CGW61" s="44"/>
      <c r="CGX61" s="44"/>
      <c r="CGY61" s="44"/>
      <c r="CGZ61" s="44"/>
      <c r="CHA61" s="44"/>
      <c r="CHB61" s="44"/>
      <c r="CHC61" s="44"/>
      <c r="CHD61" s="44"/>
      <c r="CHE61" s="44"/>
      <c r="CHF61" s="44"/>
      <c r="CHG61" s="44"/>
      <c r="CHH61" s="44"/>
      <c r="CHI61" s="44"/>
      <c r="CHJ61" s="44"/>
      <c r="CHK61" s="44"/>
      <c r="CHL61" s="44"/>
      <c r="CHM61" s="44"/>
      <c r="CHN61" s="44"/>
      <c r="CHO61" s="44"/>
      <c r="CHP61" s="44"/>
      <c r="CHQ61" s="44"/>
      <c r="CHR61" s="44"/>
      <c r="CHS61" s="44"/>
      <c r="CHT61" s="44"/>
      <c r="CHU61" s="44"/>
      <c r="CHV61" s="44"/>
      <c r="CHW61" s="44"/>
      <c r="CHX61" s="44"/>
      <c r="CHY61" s="44"/>
      <c r="CHZ61" s="44"/>
      <c r="CIA61" s="44"/>
      <c r="CIB61" s="44"/>
      <c r="CIC61" s="44"/>
      <c r="CID61" s="44"/>
      <c r="CIE61" s="44"/>
      <c r="CIF61" s="44"/>
      <c r="CIG61" s="44"/>
      <c r="CIH61" s="44"/>
      <c r="CII61" s="44"/>
      <c r="CIJ61" s="44"/>
      <c r="CIK61" s="44"/>
      <c r="CIL61" s="44"/>
      <c r="CIM61" s="44"/>
      <c r="CIN61" s="44"/>
      <c r="CIO61" s="44"/>
      <c r="CIP61" s="44"/>
      <c r="CIQ61" s="44"/>
      <c r="CIR61" s="44"/>
      <c r="CIS61" s="44"/>
      <c r="CIT61" s="44"/>
      <c r="CIU61" s="44"/>
      <c r="CIV61" s="44"/>
      <c r="CIW61" s="44"/>
      <c r="CIX61" s="44"/>
      <c r="CIY61" s="44"/>
      <c r="CIZ61" s="44"/>
      <c r="CJA61" s="44"/>
      <c r="CJB61" s="44"/>
      <c r="CJC61" s="44"/>
      <c r="CJD61" s="44"/>
      <c r="CJE61" s="44"/>
      <c r="CJF61" s="44"/>
      <c r="CJG61" s="44"/>
      <c r="CJH61" s="44"/>
      <c r="CJI61" s="44"/>
      <c r="CJJ61" s="44"/>
      <c r="CJK61" s="44"/>
      <c r="CJL61" s="44"/>
      <c r="CJM61" s="44"/>
      <c r="CJN61" s="44"/>
      <c r="CJO61" s="44"/>
      <c r="CJP61" s="44"/>
      <c r="CJQ61" s="44"/>
      <c r="CJR61" s="44"/>
      <c r="CJS61" s="44"/>
      <c r="CJT61" s="44"/>
      <c r="CJU61" s="44"/>
      <c r="CJV61" s="44"/>
      <c r="CJW61" s="44"/>
      <c r="CJX61" s="44"/>
      <c r="CJY61" s="44"/>
      <c r="CJZ61" s="44"/>
      <c r="CKA61" s="44"/>
      <c r="CKB61" s="44"/>
      <c r="CKC61" s="44"/>
      <c r="CKD61" s="44"/>
      <c r="CKE61" s="44"/>
      <c r="CKF61" s="44"/>
      <c r="CKG61" s="44"/>
      <c r="CKH61" s="44"/>
      <c r="CKI61" s="44"/>
      <c r="CKJ61" s="44"/>
      <c r="CKK61" s="44"/>
      <c r="CKL61" s="44"/>
      <c r="CKM61" s="44"/>
      <c r="CKN61" s="44"/>
      <c r="CKO61" s="44"/>
      <c r="CKP61" s="44"/>
      <c r="CKQ61" s="44"/>
      <c r="CKR61" s="44"/>
      <c r="CKS61" s="44"/>
      <c r="CKT61" s="44"/>
      <c r="CKU61" s="44"/>
      <c r="CKV61" s="44"/>
      <c r="CKW61" s="44"/>
      <c r="CKX61" s="44"/>
      <c r="CKY61" s="44"/>
      <c r="CKZ61" s="44"/>
      <c r="CLA61" s="44"/>
      <c r="CLB61" s="44"/>
      <c r="CLC61" s="44"/>
      <c r="CLD61" s="44"/>
      <c r="CLE61" s="44"/>
      <c r="CLF61" s="44"/>
      <c r="CLG61" s="44"/>
      <c r="CLH61" s="44"/>
      <c r="CLI61" s="44"/>
      <c r="CLJ61" s="44"/>
      <c r="CLK61" s="44"/>
      <c r="CLL61" s="44"/>
      <c r="CLM61" s="44"/>
      <c r="CLN61" s="44"/>
      <c r="CLO61" s="44"/>
      <c r="CLP61" s="44"/>
      <c r="CLQ61" s="44"/>
      <c r="CLR61" s="44"/>
      <c r="CLS61" s="44"/>
      <c r="CLT61" s="44"/>
      <c r="CLU61" s="44"/>
      <c r="CLV61" s="44"/>
      <c r="CLW61" s="44"/>
      <c r="CLX61" s="44"/>
      <c r="CLY61" s="44"/>
      <c r="CLZ61" s="44"/>
      <c r="CMA61" s="44"/>
      <c r="CMB61" s="44"/>
      <c r="CMC61" s="44"/>
      <c r="CMD61" s="44"/>
      <c r="CME61" s="44"/>
      <c r="CMF61" s="44"/>
      <c r="CMG61" s="44"/>
      <c r="CMH61" s="44"/>
      <c r="CMI61" s="44"/>
      <c r="CMJ61" s="44"/>
      <c r="CMK61" s="44"/>
      <c r="CML61" s="44"/>
      <c r="CMM61" s="44"/>
      <c r="CMN61" s="44"/>
      <c r="CMO61" s="44"/>
      <c r="CMP61" s="44"/>
      <c r="CMQ61" s="44"/>
      <c r="CMR61" s="44"/>
      <c r="CMS61" s="44"/>
      <c r="CMT61" s="44"/>
      <c r="CMU61" s="44"/>
      <c r="CMV61" s="44"/>
      <c r="CMW61" s="44"/>
      <c r="CMX61" s="44"/>
      <c r="CMY61" s="44"/>
      <c r="CMZ61" s="44"/>
      <c r="CNA61" s="44"/>
      <c r="CNB61" s="44"/>
      <c r="CNC61" s="44"/>
      <c r="CND61" s="44"/>
      <c r="CNE61" s="44"/>
      <c r="CNF61" s="44"/>
      <c r="CNG61" s="44"/>
      <c r="CNH61" s="44"/>
      <c r="CNI61" s="44"/>
      <c r="CNJ61" s="44"/>
      <c r="CNK61" s="44"/>
      <c r="CNL61" s="44"/>
      <c r="CNM61" s="44"/>
      <c r="CNN61" s="44"/>
      <c r="CNO61" s="44"/>
      <c r="CNP61" s="44"/>
      <c r="CNQ61" s="44"/>
      <c r="CNR61" s="44"/>
      <c r="CNS61" s="44"/>
      <c r="CNT61" s="44"/>
      <c r="CNU61" s="44"/>
      <c r="CNV61" s="44"/>
      <c r="CNW61" s="44"/>
      <c r="CNX61" s="44"/>
      <c r="CNY61" s="44"/>
      <c r="CNZ61" s="44"/>
      <c r="COA61" s="44"/>
      <c r="COB61" s="44"/>
      <c r="COC61" s="44"/>
      <c r="COD61" s="44"/>
      <c r="COE61" s="44"/>
      <c r="COF61" s="44"/>
      <c r="COG61" s="44"/>
      <c r="COH61" s="44"/>
      <c r="COI61" s="44"/>
      <c r="COJ61" s="44"/>
      <c r="COK61" s="44"/>
      <c r="COL61" s="44"/>
      <c r="COM61" s="44"/>
      <c r="CON61" s="44"/>
      <c r="COO61" s="44"/>
      <c r="COP61" s="44"/>
      <c r="COQ61" s="44"/>
      <c r="COR61" s="44"/>
      <c r="COS61" s="44"/>
      <c r="COT61" s="44"/>
      <c r="COU61" s="44"/>
      <c r="COV61" s="44"/>
      <c r="COW61" s="44"/>
      <c r="COX61" s="44"/>
      <c r="COY61" s="44"/>
      <c r="COZ61" s="44"/>
      <c r="CPA61" s="44"/>
      <c r="CPB61" s="44"/>
      <c r="CPC61" s="44"/>
      <c r="CPD61" s="44"/>
      <c r="CPE61" s="44"/>
      <c r="CPF61" s="44"/>
      <c r="CPG61" s="44"/>
      <c r="CPH61" s="44"/>
      <c r="CPI61" s="44"/>
      <c r="CPJ61" s="44"/>
      <c r="CPK61" s="44"/>
      <c r="CPL61" s="44"/>
      <c r="CPM61" s="44"/>
      <c r="CPN61" s="44"/>
      <c r="CPO61" s="44"/>
      <c r="CPP61" s="44"/>
      <c r="CPQ61" s="44"/>
      <c r="CPR61" s="44"/>
      <c r="CPS61" s="44"/>
      <c r="CPT61" s="44"/>
      <c r="CPU61" s="44"/>
      <c r="CPV61" s="44"/>
      <c r="CPW61" s="44"/>
      <c r="CPX61" s="44"/>
      <c r="CPY61" s="44"/>
      <c r="CPZ61" s="44"/>
      <c r="CQA61" s="44"/>
      <c r="CQB61" s="44"/>
      <c r="CQC61" s="44"/>
      <c r="CQD61" s="44"/>
      <c r="CQE61" s="44"/>
      <c r="CQF61" s="44"/>
      <c r="CQG61" s="44"/>
      <c r="CQH61" s="44"/>
      <c r="CQI61" s="44"/>
      <c r="CQJ61" s="44"/>
      <c r="CQK61" s="44"/>
      <c r="CQL61" s="44"/>
      <c r="CQM61" s="44"/>
      <c r="CQN61" s="44"/>
      <c r="CQO61" s="44"/>
      <c r="CQP61" s="44"/>
      <c r="CQQ61" s="44"/>
      <c r="CQR61" s="44"/>
      <c r="CQS61" s="44"/>
      <c r="CQT61" s="44"/>
      <c r="CQU61" s="44"/>
      <c r="CQV61" s="44"/>
      <c r="CQW61" s="44"/>
      <c r="CQX61" s="44"/>
      <c r="CQY61" s="44"/>
      <c r="CQZ61" s="44"/>
      <c r="CRA61" s="44"/>
      <c r="CRB61" s="44"/>
      <c r="CRC61" s="44"/>
      <c r="CRD61" s="44"/>
      <c r="CRE61" s="44"/>
      <c r="CRF61" s="44"/>
      <c r="CRG61" s="44"/>
      <c r="CRH61" s="44"/>
      <c r="CRI61" s="44"/>
      <c r="CRJ61" s="44"/>
      <c r="CRK61" s="44"/>
      <c r="CRL61" s="44"/>
      <c r="CRM61" s="44"/>
      <c r="CRN61" s="44"/>
      <c r="CRO61" s="44"/>
      <c r="CRP61" s="44"/>
      <c r="CRQ61" s="44"/>
      <c r="CRR61" s="44"/>
      <c r="CRS61" s="44"/>
      <c r="CRT61" s="44"/>
      <c r="CRU61" s="44"/>
      <c r="CRV61" s="44"/>
      <c r="CRW61" s="44"/>
      <c r="CRX61" s="44"/>
      <c r="CRY61" s="44"/>
      <c r="CRZ61" s="44"/>
      <c r="CSA61" s="44"/>
      <c r="CSB61" s="44"/>
      <c r="CSC61" s="44"/>
      <c r="CSD61" s="44"/>
      <c r="CSE61" s="44"/>
      <c r="CSF61" s="44"/>
      <c r="CSG61" s="44"/>
      <c r="CSH61" s="44"/>
      <c r="CSI61" s="44"/>
      <c r="CSJ61" s="44"/>
      <c r="CSK61" s="44"/>
      <c r="CSL61" s="44"/>
      <c r="CSM61" s="44"/>
      <c r="CSN61" s="44"/>
      <c r="CSO61" s="44"/>
      <c r="CSP61" s="44"/>
      <c r="CSQ61" s="44"/>
      <c r="CSR61" s="44"/>
      <c r="CSS61" s="44"/>
      <c r="CST61" s="44"/>
      <c r="CSU61" s="44"/>
      <c r="CSV61" s="44"/>
      <c r="CSW61" s="44"/>
      <c r="CSX61" s="44"/>
      <c r="CSY61" s="44"/>
      <c r="CSZ61" s="44"/>
      <c r="CTA61" s="44"/>
      <c r="CTB61" s="44"/>
      <c r="CTC61" s="44"/>
      <c r="CTD61" s="44"/>
      <c r="CTE61" s="44"/>
      <c r="CTF61" s="44"/>
      <c r="CTG61" s="44"/>
      <c r="CTH61" s="44"/>
      <c r="CTI61" s="44"/>
      <c r="CTJ61" s="44"/>
      <c r="CTK61" s="44"/>
      <c r="CTL61" s="44"/>
      <c r="CTM61" s="44"/>
      <c r="CTN61" s="44"/>
      <c r="CTO61" s="44"/>
      <c r="CTP61" s="44"/>
      <c r="CTQ61" s="44"/>
      <c r="CTR61" s="44"/>
      <c r="CTS61" s="44"/>
      <c r="CTT61" s="44"/>
      <c r="CTU61" s="44"/>
      <c r="CTV61" s="44"/>
      <c r="CTW61" s="44"/>
      <c r="CTX61" s="44"/>
      <c r="CTY61" s="44"/>
      <c r="CTZ61" s="44"/>
      <c r="CUA61" s="44"/>
      <c r="CUB61" s="44"/>
      <c r="CUC61" s="44"/>
      <c r="CUD61" s="44"/>
      <c r="CUE61" s="44"/>
      <c r="CUF61" s="44"/>
      <c r="CUG61" s="44"/>
      <c r="CUH61" s="44"/>
      <c r="CUI61" s="44"/>
      <c r="CUJ61" s="44"/>
      <c r="CUK61" s="44"/>
      <c r="CUL61" s="44"/>
      <c r="CUM61" s="44"/>
      <c r="CUN61" s="44"/>
      <c r="CUO61" s="44"/>
      <c r="CUP61" s="44"/>
      <c r="CUQ61" s="44"/>
      <c r="CUR61" s="44"/>
      <c r="CUS61" s="44"/>
      <c r="CUT61" s="44"/>
      <c r="CUU61" s="44"/>
      <c r="CUV61" s="44"/>
      <c r="CUW61" s="44"/>
      <c r="CUX61" s="44"/>
      <c r="CUY61" s="44"/>
      <c r="CUZ61" s="44"/>
      <c r="CVA61" s="44"/>
      <c r="CVB61" s="44"/>
      <c r="CVC61" s="44"/>
      <c r="CVD61" s="44"/>
      <c r="CVE61" s="44"/>
      <c r="CVF61" s="44"/>
      <c r="CVG61" s="44"/>
      <c r="CVH61" s="44"/>
      <c r="CVI61" s="44"/>
      <c r="CVJ61" s="44"/>
      <c r="CVK61" s="44"/>
      <c r="CVL61" s="44"/>
      <c r="CVM61" s="44"/>
      <c r="CVN61" s="44"/>
      <c r="CVO61" s="44"/>
      <c r="CVP61" s="44"/>
      <c r="CVQ61" s="44"/>
      <c r="CVR61" s="44"/>
      <c r="CVS61" s="44"/>
      <c r="CVT61" s="44"/>
      <c r="CVU61" s="44"/>
      <c r="CVV61" s="44"/>
      <c r="CVW61" s="44"/>
      <c r="CVX61" s="44"/>
      <c r="CVY61" s="44"/>
      <c r="CVZ61" s="44"/>
      <c r="CWA61" s="44"/>
      <c r="CWB61" s="44"/>
      <c r="CWC61" s="44"/>
      <c r="CWD61" s="44"/>
      <c r="CWE61" s="44"/>
      <c r="CWF61" s="44"/>
      <c r="CWG61" s="44"/>
      <c r="CWH61" s="44"/>
      <c r="CWI61" s="44"/>
      <c r="CWJ61" s="44"/>
      <c r="CWK61" s="44"/>
      <c r="CWL61" s="44"/>
      <c r="CWM61" s="44"/>
      <c r="CWN61" s="44"/>
      <c r="CWO61" s="44"/>
      <c r="CWP61" s="44"/>
      <c r="CWQ61" s="44"/>
      <c r="CWR61" s="44"/>
      <c r="CWS61" s="44"/>
      <c r="CWT61" s="44"/>
      <c r="CWU61" s="44"/>
      <c r="CWV61" s="44"/>
      <c r="CWW61" s="44"/>
      <c r="CWX61" s="44"/>
      <c r="CWY61" s="44"/>
      <c r="CWZ61" s="44"/>
      <c r="CXA61" s="44"/>
      <c r="CXB61" s="44"/>
      <c r="CXC61" s="44"/>
      <c r="CXD61" s="44"/>
      <c r="CXE61" s="44"/>
      <c r="CXF61" s="44"/>
      <c r="CXG61" s="44"/>
      <c r="CXH61" s="44"/>
      <c r="CXI61" s="44"/>
      <c r="CXJ61" s="44"/>
      <c r="CXK61" s="44"/>
      <c r="CXL61" s="44"/>
      <c r="CXM61" s="44"/>
      <c r="CXN61" s="44"/>
      <c r="CXO61" s="44"/>
      <c r="CXP61" s="44"/>
      <c r="CXQ61" s="44"/>
      <c r="CXR61" s="44"/>
      <c r="CXS61" s="44"/>
      <c r="CXT61" s="44"/>
      <c r="CXU61" s="44"/>
      <c r="CXV61" s="44"/>
      <c r="CXW61" s="44"/>
      <c r="CXX61" s="44"/>
      <c r="CXY61" s="44"/>
      <c r="CXZ61" s="44"/>
      <c r="CYA61" s="44"/>
      <c r="CYB61" s="44"/>
      <c r="CYC61" s="44"/>
      <c r="CYD61" s="44"/>
      <c r="CYE61" s="44"/>
      <c r="CYF61" s="44"/>
      <c r="CYG61" s="44"/>
      <c r="CYH61" s="44"/>
      <c r="CYI61" s="44"/>
      <c r="CYJ61" s="44"/>
      <c r="CYK61" s="44"/>
      <c r="CYL61" s="44"/>
      <c r="CYM61" s="44"/>
      <c r="CYN61" s="44"/>
      <c r="CYO61" s="44"/>
      <c r="CYP61" s="44"/>
      <c r="CYQ61" s="44"/>
      <c r="CYR61" s="44"/>
      <c r="CYS61" s="44"/>
      <c r="CYT61" s="44"/>
      <c r="CYU61" s="44"/>
      <c r="CYV61" s="44"/>
      <c r="CYW61" s="44"/>
      <c r="CYX61" s="44"/>
      <c r="CYY61" s="44"/>
      <c r="CYZ61" s="44"/>
      <c r="CZA61" s="44"/>
      <c r="CZB61" s="44"/>
      <c r="CZC61" s="44"/>
      <c r="CZD61" s="44"/>
      <c r="CZE61" s="44"/>
      <c r="CZF61" s="44"/>
      <c r="CZG61" s="44"/>
      <c r="CZH61" s="44"/>
      <c r="CZI61" s="44"/>
      <c r="CZJ61" s="44"/>
      <c r="CZK61" s="44"/>
      <c r="CZL61" s="44"/>
      <c r="CZM61" s="44"/>
      <c r="CZN61" s="44"/>
      <c r="CZO61" s="44"/>
      <c r="CZP61" s="44"/>
      <c r="CZQ61" s="44"/>
      <c r="CZR61" s="44"/>
      <c r="CZS61" s="44"/>
      <c r="CZT61" s="44"/>
      <c r="CZU61" s="44"/>
      <c r="CZV61" s="44"/>
      <c r="CZW61" s="44"/>
      <c r="CZX61" s="44"/>
      <c r="CZY61" s="44"/>
      <c r="CZZ61" s="44"/>
      <c r="DAA61" s="44"/>
      <c r="DAB61" s="44"/>
      <c r="DAC61" s="44"/>
      <c r="DAD61" s="44"/>
      <c r="DAE61" s="44"/>
      <c r="DAF61" s="44"/>
      <c r="DAG61" s="44"/>
      <c r="DAH61" s="44"/>
      <c r="DAI61" s="44"/>
      <c r="DAJ61" s="44"/>
      <c r="DAK61" s="44"/>
      <c r="DAL61" s="44"/>
      <c r="DAM61" s="44"/>
      <c r="DAN61" s="44"/>
      <c r="DAO61" s="44"/>
      <c r="DAP61" s="44"/>
      <c r="DAQ61" s="44"/>
      <c r="DAR61" s="44"/>
      <c r="DAS61" s="44"/>
      <c r="DAT61" s="44"/>
      <c r="DAU61" s="44"/>
      <c r="DAV61" s="44"/>
      <c r="DAW61" s="44"/>
      <c r="DAX61" s="44"/>
      <c r="DAY61" s="44"/>
      <c r="DAZ61" s="44"/>
      <c r="DBA61" s="44"/>
      <c r="DBB61" s="44"/>
      <c r="DBC61" s="44"/>
      <c r="DBD61" s="44"/>
      <c r="DBE61" s="44"/>
      <c r="DBF61" s="44"/>
      <c r="DBG61" s="44"/>
      <c r="DBH61" s="44"/>
      <c r="DBI61" s="44"/>
      <c r="DBJ61" s="44"/>
      <c r="DBK61" s="44"/>
      <c r="DBL61" s="44"/>
      <c r="DBM61" s="44"/>
      <c r="DBN61" s="44"/>
      <c r="DBO61" s="44"/>
      <c r="DBP61" s="44"/>
      <c r="DBQ61" s="44"/>
      <c r="DBR61" s="44"/>
      <c r="DBS61" s="44"/>
      <c r="DBT61" s="44"/>
      <c r="DBU61" s="44"/>
      <c r="DBV61" s="44"/>
      <c r="DBW61" s="44"/>
      <c r="DBX61" s="44"/>
      <c r="DBY61" s="44"/>
      <c r="DBZ61" s="44"/>
      <c r="DCA61" s="44"/>
      <c r="DCB61" s="44"/>
      <c r="DCC61" s="44"/>
      <c r="DCD61" s="44"/>
      <c r="DCE61" s="44"/>
      <c r="DCF61" s="44"/>
      <c r="DCG61" s="44"/>
      <c r="DCH61" s="44"/>
      <c r="DCI61" s="44"/>
      <c r="DCJ61" s="44"/>
      <c r="DCK61" s="44"/>
      <c r="DCL61" s="44"/>
      <c r="DCM61" s="44"/>
      <c r="DCN61" s="44"/>
      <c r="DCO61" s="44"/>
      <c r="DCP61" s="44"/>
      <c r="DCQ61" s="44"/>
      <c r="DCR61" s="44"/>
      <c r="DCS61" s="44"/>
      <c r="DCT61" s="44"/>
      <c r="DCU61" s="44"/>
      <c r="DCV61" s="44"/>
      <c r="DCW61" s="44"/>
      <c r="DCX61" s="44"/>
      <c r="DCY61" s="44"/>
      <c r="DCZ61" s="44"/>
      <c r="DDA61" s="44"/>
      <c r="DDB61" s="44"/>
      <c r="DDC61" s="44"/>
      <c r="DDD61" s="44"/>
      <c r="DDE61" s="44"/>
      <c r="DDF61" s="44"/>
      <c r="DDG61" s="44"/>
      <c r="DDH61" s="44"/>
      <c r="DDI61" s="44"/>
      <c r="DDJ61" s="44"/>
      <c r="DDK61" s="44"/>
      <c r="DDL61" s="44"/>
      <c r="DDM61" s="44"/>
      <c r="DDN61" s="44"/>
      <c r="DDO61" s="44"/>
      <c r="DDP61" s="44"/>
      <c r="DDQ61" s="44"/>
      <c r="DDR61" s="44"/>
      <c r="DDS61" s="44"/>
      <c r="DDT61" s="44"/>
      <c r="DDU61" s="44"/>
      <c r="DDV61" s="44"/>
      <c r="DDW61" s="44"/>
      <c r="DDX61" s="44"/>
      <c r="DDY61" s="44"/>
      <c r="DDZ61" s="44"/>
      <c r="DEA61" s="44"/>
      <c r="DEB61" s="44"/>
      <c r="DEC61" s="44"/>
      <c r="DED61" s="44"/>
      <c r="DEE61" s="44"/>
      <c r="DEF61" s="44"/>
      <c r="DEG61" s="44"/>
      <c r="DEH61" s="44"/>
      <c r="DEI61" s="44"/>
      <c r="DEJ61" s="44"/>
      <c r="DEK61" s="44"/>
      <c r="DEL61" s="44"/>
      <c r="DEM61" s="44"/>
      <c r="DEN61" s="44"/>
      <c r="DEO61" s="44"/>
      <c r="DEP61" s="44"/>
      <c r="DEQ61" s="44"/>
      <c r="DER61" s="44"/>
      <c r="DES61" s="44"/>
      <c r="DET61" s="44"/>
      <c r="DEU61" s="44"/>
      <c r="DEV61" s="44"/>
      <c r="DEW61" s="44"/>
      <c r="DEX61" s="44"/>
      <c r="DEY61" s="44"/>
      <c r="DEZ61" s="44"/>
      <c r="DFA61" s="44"/>
      <c r="DFB61" s="44"/>
      <c r="DFC61" s="44"/>
      <c r="DFD61" s="44"/>
      <c r="DFE61" s="44"/>
      <c r="DFF61" s="44"/>
      <c r="DFG61" s="44"/>
      <c r="DFH61" s="44"/>
      <c r="DFI61" s="44"/>
      <c r="DFJ61" s="44"/>
      <c r="DFK61" s="44"/>
      <c r="DFL61" s="44"/>
      <c r="DFM61" s="44"/>
      <c r="DFN61" s="44"/>
      <c r="DFO61" s="44"/>
      <c r="DFP61" s="44"/>
      <c r="DFQ61" s="44"/>
      <c r="DFR61" s="44"/>
      <c r="DFS61" s="44"/>
      <c r="DFT61" s="44"/>
      <c r="DFU61" s="44"/>
      <c r="DFV61" s="44"/>
      <c r="DFW61" s="44"/>
      <c r="DFX61" s="44"/>
      <c r="DFY61" s="44"/>
      <c r="DFZ61" s="44"/>
      <c r="DGA61" s="44"/>
      <c r="DGB61" s="44"/>
      <c r="DGC61" s="44"/>
      <c r="DGD61" s="44"/>
      <c r="DGE61" s="44"/>
      <c r="DGF61" s="44"/>
      <c r="DGG61" s="44"/>
      <c r="DGH61" s="44"/>
      <c r="DGI61" s="44"/>
      <c r="DGJ61" s="44"/>
      <c r="DGK61" s="44"/>
      <c r="DGL61" s="44"/>
      <c r="DGM61" s="44"/>
      <c r="DGN61" s="44"/>
      <c r="DGO61" s="44"/>
      <c r="DGP61" s="44"/>
      <c r="DGQ61" s="44"/>
      <c r="DGR61" s="44"/>
      <c r="DGS61" s="44"/>
      <c r="DGT61" s="44"/>
      <c r="DGU61" s="44"/>
      <c r="DGV61" s="44"/>
      <c r="DGW61" s="44"/>
      <c r="DGX61" s="44"/>
      <c r="DGY61" s="44"/>
      <c r="DGZ61" s="44"/>
      <c r="DHA61" s="44"/>
      <c r="DHB61" s="44"/>
      <c r="DHC61" s="44"/>
      <c r="DHD61" s="44"/>
      <c r="DHE61" s="44"/>
      <c r="DHF61" s="44"/>
      <c r="DHG61" s="44"/>
      <c r="DHH61" s="44"/>
      <c r="DHI61" s="44"/>
      <c r="DHJ61" s="44"/>
      <c r="DHK61" s="44"/>
      <c r="DHL61" s="44"/>
      <c r="DHM61" s="44"/>
      <c r="DHN61" s="44"/>
      <c r="DHO61" s="44"/>
      <c r="DHP61" s="44"/>
      <c r="DHQ61" s="44"/>
      <c r="DHR61" s="44"/>
      <c r="DHS61" s="44"/>
      <c r="DHT61" s="44"/>
      <c r="DHU61" s="44"/>
      <c r="DHV61" s="44"/>
      <c r="DHW61" s="44"/>
      <c r="DHX61" s="44"/>
      <c r="DHY61" s="44"/>
      <c r="DHZ61" s="44"/>
      <c r="DIA61" s="44"/>
      <c r="DIB61" s="44"/>
      <c r="DIC61" s="44"/>
      <c r="DID61" s="44"/>
      <c r="DIE61" s="44"/>
      <c r="DIF61" s="44"/>
      <c r="DIG61" s="44"/>
      <c r="DIH61" s="44"/>
      <c r="DII61" s="44"/>
      <c r="DIJ61" s="44"/>
      <c r="DIK61" s="44"/>
      <c r="DIL61" s="44"/>
      <c r="DIM61" s="44"/>
      <c r="DIN61" s="44"/>
      <c r="DIO61" s="44"/>
      <c r="DIP61" s="44"/>
      <c r="DIQ61" s="44"/>
      <c r="DIR61" s="44"/>
      <c r="DIS61" s="44"/>
      <c r="DIT61" s="44"/>
      <c r="DIU61" s="44"/>
      <c r="DIV61" s="44"/>
      <c r="DIW61" s="44"/>
      <c r="DIX61" s="44"/>
      <c r="DIY61" s="44"/>
      <c r="DIZ61" s="44"/>
      <c r="DJA61" s="44"/>
      <c r="DJB61" s="44"/>
      <c r="DJC61" s="44"/>
      <c r="DJD61" s="44"/>
      <c r="DJE61" s="44"/>
      <c r="DJF61" s="44"/>
      <c r="DJG61" s="44"/>
      <c r="DJH61" s="44"/>
      <c r="DJI61" s="44"/>
      <c r="DJJ61" s="44"/>
      <c r="DJK61" s="44"/>
      <c r="DJL61" s="44"/>
      <c r="DJM61" s="44"/>
      <c r="DJN61" s="44"/>
      <c r="DJO61" s="44"/>
      <c r="DJP61" s="44"/>
      <c r="DJQ61" s="44"/>
      <c r="DJR61" s="44"/>
      <c r="DJS61" s="44"/>
      <c r="DJT61" s="44"/>
      <c r="DJU61" s="44"/>
      <c r="DJV61" s="44"/>
      <c r="DJW61" s="44"/>
      <c r="DJX61" s="44"/>
      <c r="DJY61" s="44"/>
      <c r="DJZ61" s="44"/>
      <c r="DKA61" s="44"/>
      <c r="DKB61" s="44"/>
      <c r="DKC61" s="44"/>
      <c r="DKD61" s="44"/>
      <c r="DKE61" s="44"/>
      <c r="DKF61" s="44"/>
      <c r="DKG61" s="44"/>
      <c r="DKH61" s="44"/>
      <c r="DKI61" s="44"/>
      <c r="DKJ61" s="44"/>
      <c r="DKK61" s="44"/>
      <c r="DKL61" s="44"/>
      <c r="DKM61" s="44"/>
      <c r="DKN61" s="44"/>
      <c r="DKO61" s="44"/>
      <c r="DKP61" s="44"/>
      <c r="DKQ61" s="44"/>
      <c r="DKR61" s="44"/>
      <c r="DKS61" s="44"/>
      <c r="DKT61" s="44"/>
      <c r="DKU61" s="44"/>
      <c r="DKV61" s="44"/>
      <c r="DKW61" s="44"/>
      <c r="DKX61" s="44"/>
      <c r="DKY61" s="44"/>
      <c r="DKZ61" s="44"/>
      <c r="DLA61" s="44"/>
      <c r="DLB61" s="44"/>
      <c r="DLC61" s="44"/>
      <c r="DLD61" s="44"/>
      <c r="DLE61" s="44"/>
      <c r="DLF61" s="44"/>
      <c r="DLG61" s="44"/>
      <c r="DLH61" s="44"/>
      <c r="DLI61" s="44"/>
      <c r="DLJ61" s="44"/>
      <c r="DLK61" s="44"/>
      <c r="DLL61" s="44"/>
      <c r="DLM61" s="44"/>
      <c r="DLN61" s="44"/>
      <c r="DLO61" s="44"/>
      <c r="DLP61" s="44"/>
      <c r="DLQ61" s="44"/>
      <c r="DLR61" s="44"/>
      <c r="DLS61" s="44"/>
      <c r="DLT61" s="44"/>
      <c r="DLU61" s="44"/>
      <c r="DLV61" s="44"/>
      <c r="DLW61" s="44"/>
      <c r="DLX61" s="44"/>
      <c r="DLY61" s="44"/>
      <c r="DLZ61" s="44"/>
      <c r="DMA61" s="44"/>
      <c r="DMB61" s="44"/>
      <c r="DMC61" s="44"/>
      <c r="DMD61" s="44"/>
      <c r="DME61" s="44"/>
      <c r="DMF61" s="44"/>
      <c r="DMG61" s="44"/>
      <c r="DMH61" s="44"/>
      <c r="DMI61" s="44"/>
      <c r="DMJ61" s="44"/>
      <c r="DMK61" s="44"/>
      <c r="DML61" s="44"/>
      <c r="DMM61" s="44"/>
      <c r="DMN61" s="44"/>
      <c r="DMO61" s="44"/>
      <c r="DMP61" s="44"/>
      <c r="DMQ61" s="44"/>
      <c r="DMR61" s="44"/>
      <c r="DMS61" s="44"/>
      <c r="DMT61" s="44"/>
      <c r="DMU61" s="44"/>
      <c r="DMV61" s="44"/>
      <c r="DMW61" s="44"/>
      <c r="DMX61" s="44"/>
      <c r="DMY61" s="44"/>
      <c r="DMZ61" s="44"/>
      <c r="DNA61" s="44"/>
      <c r="DNB61" s="44"/>
      <c r="DNC61" s="44"/>
      <c r="DND61" s="44"/>
      <c r="DNE61" s="44"/>
      <c r="DNF61" s="44"/>
      <c r="DNG61" s="44"/>
      <c r="DNH61" s="44"/>
      <c r="DNI61" s="44"/>
      <c r="DNJ61" s="44"/>
      <c r="DNK61" s="44"/>
      <c r="DNL61" s="44"/>
      <c r="DNM61" s="44"/>
      <c r="DNN61" s="44"/>
      <c r="DNO61" s="44"/>
      <c r="DNP61" s="44"/>
      <c r="DNQ61" s="44"/>
      <c r="DNR61" s="44"/>
      <c r="DNS61" s="44"/>
      <c r="DNT61" s="44"/>
      <c r="DNU61" s="44"/>
      <c r="DNV61" s="44"/>
      <c r="DNW61" s="44"/>
      <c r="DNX61" s="44"/>
      <c r="DNY61" s="44"/>
      <c r="DNZ61" s="44"/>
      <c r="DOA61" s="44"/>
      <c r="DOB61" s="44"/>
      <c r="DOC61" s="44"/>
      <c r="DOD61" s="44"/>
      <c r="DOE61" s="44"/>
      <c r="DOF61" s="44"/>
      <c r="DOG61" s="44"/>
      <c r="DOH61" s="44"/>
      <c r="DOI61" s="44"/>
      <c r="DOJ61" s="44"/>
      <c r="DOK61" s="44"/>
      <c r="DOL61" s="44"/>
      <c r="DOM61" s="44"/>
      <c r="DON61" s="44"/>
      <c r="DOO61" s="44"/>
      <c r="DOP61" s="44"/>
      <c r="DOQ61" s="44"/>
      <c r="DOR61" s="44"/>
      <c r="DOS61" s="44"/>
      <c r="DOT61" s="44"/>
      <c r="DOU61" s="44"/>
      <c r="DOV61" s="44"/>
      <c r="DOW61" s="44"/>
      <c r="DOX61" s="44"/>
      <c r="DOY61" s="44"/>
      <c r="DOZ61" s="44"/>
      <c r="DPA61" s="44"/>
      <c r="DPB61" s="44"/>
      <c r="DPC61" s="44"/>
      <c r="DPD61" s="44"/>
      <c r="DPE61" s="44"/>
      <c r="DPF61" s="44"/>
      <c r="DPG61" s="44"/>
      <c r="DPH61" s="44"/>
      <c r="DPI61" s="44"/>
      <c r="DPJ61" s="44"/>
      <c r="DPK61" s="44"/>
      <c r="DPL61" s="44"/>
      <c r="DPM61" s="44"/>
      <c r="DPN61" s="44"/>
      <c r="DPO61" s="44"/>
      <c r="DPP61" s="44"/>
      <c r="DPQ61" s="44"/>
      <c r="DPR61" s="44"/>
      <c r="DPS61" s="44"/>
      <c r="DPT61" s="44"/>
      <c r="DPU61" s="44"/>
      <c r="DPV61" s="44"/>
      <c r="DPW61" s="44"/>
      <c r="DPX61" s="44"/>
      <c r="DPY61" s="44"/>
      <c r="DPZ61" s="44"/>
      <c r="DQA61" s="44"/>
      <c r="DQB61" s="44"/>
      <c r="DQC61" s="44"/>
      <c r="DQD61" s="44"/>
      <c r="DQE61" s="44"/>
      <c r="DQF61" s="44"/>
      <c r="DQG61" s="44"/>
      <c r="DQH61" s="44"/>
      <c r="DQI61" s="44"/>
      <c r="DQJ61" s="44"/>
      <c r="DQK61" s="44"/>
      <c r="DQL61" s="44"/>
      <c r="DQM61" s="44"/>
      <c r="DQN61" s="44"/>
      <c r="DQO61" s="44"/>
      <c r="DQP61" s="44"/>
      <c r="DQQ61" s="44"/>
      <c r="DQR61" s="44"/>
      <c r="DQS61" s="44"/>
      <c r="DQT61" s="44"/>
      <c r="DQU61" s="44"/>
      <c r="DQV61" s="44"/>
      <c r="DQW61" s="44"/>
      <c r="DQX61" s="44"/>
      <c r="DQY61" s="44"/>
      <c r="DQZ61" s="44"/>
      <c r="DRA61" s="44"/>
      <c r="DRB61" s="44"/>
      <c r="DRC61" s="44"/>
      <c r="DRD61" s="44"/>
      <c r="DRE61" s="44"/>
      <c r="DRF61" s="44"/>
      <c r="DRG61" s="44"/>
      <c r="DRH61" s="44"/>
      <c r="DRI61" s="44"/>
      <c r="DRJ61" s="44"/>
      <c r="DRK61" s="44"/>
      <c r="DRL61" s="44"/>
      <c r="DRM61" s="44"/>
      <c r="DRN61" s="44"/>
      <c r="DRO61" s="44"/>
      <c r="DRP61" s="44"/>
      <c r="DRQ61" s="44"/>
      <c r="DRR61" s="44"/>
      <c r="DRS61" s="44"/>
      <c r="DRT61" s="44"/>
      <c r="DRU61" s="44"/>
      <c r="DRV61" s="44"/>
      <c r="DRW61" s="44"/>
      <c r="DRX61" s="44"/>
      <c r="DRY61" s="44"/>
      <c r="DRZ61" s="44"/>
      <c r="DSA61" s="44"/>
      <c r="DSB61" s="44"/>
      <c r="DSC61" s="44"/>
      <c r="DSD61" s="44"/>
      <c r="DSE61" s="44"/>
      <c r="DSF61" s="44"/>
      <c r="DSG61" s="44"/>
      <c r="DSH61" s="44"/>
      <c r="DSI61" s="44"/>
      <c r="DSJ61" s="44"/>
      <c r="DSK61" s="44"/>
      <c r="DSL61" s="44"/>
      <c r="DSM61" s="44"/>
      <c r="DSN61" s="44"/>
      <c r="DSO61" s="44"/>
      <c r="DSP61" s="44"/>
      <c r="DSQ61" s="44"/>
      <c r="DSR61" s="44"/>
      <c r="DSS61" s="44"/>
      <c r="DST61" s="44"/>
      <c r="DSU61" s="44"/>
      <c r="DSV61" s="44"/>
      <c r="DSW61" s="44"/>
      <c r="DSX61" s="44"/>
      <c r="DSY61" s="44"/>
      <c r="DSZ61" s="44"/>
      <c r="DTA61" s="44"/>
      <c r="DTB61" s="44"/>
      <c r="DTC61" s="44"/>
      <c r="DTD61" s="44"/>
      <c r="DTE61" s="44"/>
      <c r="DTF61" s="44"/>
      <c r="DTG61" s="44"/>
      <c r="DTH61" s="44"/>
      <c r="DTI61" s="44"/>
      <c r="DTJ61" s="44"/>
      <c r="DTK61" s="44"/>
      <c r="DTL61" s="44"/>
      <c r="DTM61" s="44"/>
      <c r="DTN61" s="44"/>
      <c r="DTO61" s="44"/>
      <c r="DTP61" s="44"/>
      <c r="DTQ61" s="44"/>
      <c r="DTR61" s="44"/>
      <c r="DTS61" s="44"/>
      <c r="DTT61" s="44"/>
      <c r="DTU61" s="44"/>
      <c r="DTV61" s="44"/>
      <c r="DTW61" s="44"/>
      <c r="DTX61" s="44"/>
      <c r="DTY61" s="44"/>
      <c r="DTZ61" s="44"/>
      <c r="DUA61" s="44"/>
      <c r="DUB61" s="44"/>
      <c r="DUC61" s="44"/>
      <c r="DUD61" s="44"/>
      <c r="DUE61" s="44"/>
      <c r="DUF61" s="44"/>
      <c r="DUG61" s="44"/>
      <c r="DUH61" s="44"/>
      <c r="DUI61" s="44"/>
      <c r="DUJ61" s="44"/>
      <c r="DUK61" s="44"/>
      <c r="DUL61" s="44"/>
      <c r="DUM61" s="44"/>
      <c r="DUN61" s="44"/>
      <c r="DUO61" s="44"/>
      <c r="DUP61" s="44"/>
      <c r="DUQ61" s="44"/>
      <c r="DUR61" s="44"/>
      <c r="DUS61" s="44"/>
      <c r="DUT61" s="44"/>
      <c r="DUU61" s="44"/>
      <c r="DUV61" s="44"/>
      <c r="DUW61" s="44"/>
      <c r="DUX61" s="44"/>
      <c r="DUY61" s="44"/>
      <c r="DUZ61" s="44"/>
      <c r="DVA61" s="44"/>
      <c r="DVB61" s="44"/>
      <c r="DVC61" s="44"/>
      <c r="DVD61" s="44"/>
      <c r="DVE61" s="44"/>
      <c r="DVF61" s="44"/>
      <c r="DVG61" s="44"/>
      <c r="DVH61" s="44"/>
      <c r="DVI61" s="44"/>
      <c r="DVJ61" s="44"/>
      <c r="DVK61" s="44"/>
      <c r="DVL61" s="44"/>
      <c r="DVM61" s="44"/>
      <c r="DVN61" s="44"/>
      <c r="DVO61" s="44"/>
      <c r="DVP61" s="44"/>
      <c r="DVQ61" s="44"/>
      <c r="DVR61" s="44"/>
      <c r="DVS61" s="44"/>
      <c r="DVT61" s="44"/>
      <c r="DVU61" s="44"/>
      <c r="DVV61" s="44"/>
      <c r="DVW61" s="44"/>
      <c r="DVX61" s="44"/>
      <c r="DVY61" s="44"/>
      <c r="DVZ61" s="44"/>
      <c r="DWA61" s="44"/>
      <c r="DWB61" s="44"/>
      <c r="DWC61" s="44"/>
      <c r="DWD61" s="44"/>
      <c r="DWE61" s="44"/>
      <c r="DWF61" s="44"/>
      <c r="DWG61" s="44"/>
      <c r="DWH61" s="44"/>
      <c r="DWI61" s="44"/>
      <c r="DWJ61" s="44"/>
      <c r="DWK61" s="44"/>
      <c r="DWL61" s="44"/>
      <c r="DWM61" s="44"/>
      <c r="DWN61" s="44"/>
      <c r="DWO61" s="44"/>
      <c r="DWP61" s="44"/>
      <c r="DWQ61" s="44"/>
      <c r="DWR61" s="44"/>
      <c r="DWS61" s="44"/>
      <c r="DWT61" s="44"/>
      <c r="DWU61" s="44"/>
      <c r="DWV61" s="44"/>
      <c r="DWW61" s="44"/>
      <c r="DWX61" s="44"/>
      <c r="DWY61" s="44"/>
      <c r="DWZ61" s="44"/>
      <c r="DXA61" s="44"/>
      <c r="DXB61" s="44"/>
      <c r="DXC61" s="44"/>
      <c r="DXD61" s="44"/>
      <c r="DXE61" s="44"/>
      <c r="DXF61" s="44"/>
      <c r="DXG61" s="44"/>
      <c r="DXH61" s="44"/>
      <c r="DXI61" s="44"/>
      <c r="DXJ61" s="44"/>
      <c r="DXK61" s="44"/>
      <c r="DXL61" s="44"/>
      <c r="DXM61" s="44"/>
      <c r="DXN61" s="44"/>
      <c r="DXO61" s="44"/>
      <c r="DXP61" s="44"/>
      <c r="DXQ61" s="44"/>
      <c r="DXR61" s="44"/>
      <c r="DXS61" s="44"/>
      <c r="DXT61" s="44"/>
      <c r="DXU61" s="44"/>
      <c r="DXV61" s="44"/>
      <c r="DXW61" s="44"/>
      <c r="DXX61" s="44"/>
      <c r="DXY61" s="44"/>
      <c r="DXZ61" s="44"/>
      <c r="DYA61" s="44"/>
      <c r="DYB61" s="44"/>
      <c r="DYC61" s="44"/>
      <c r="DYD61" s="44"/>
      <c r="DYE61" s="44"/>
      <c r="DYF61" s="44"/>
      <c r="DYG61" s="44"/>
      <c r="DYH61" s="44"/>
      <c r="DYI61" s="44"/>
      <c r="DYJ61" s="44"/>
      <c r="DYK61" s="44"/>
      <c r="DYL61" s="44"/>
      <c r="DYM61" s="44"/>
      <c r="DYN61" s="44"/>
      <c r="DYO61" s="44"/>
      <c r="DYP61" s="44"/>
      <c r="DYQ61" s="44"/>
      <c r="DYR61" s="44"/>
      <c r="DYS61" s="44"/>
      <c r="DYT61" s="44"/>
      <c r="DYU61" s="44"/>
      <c r="DYV61" s="44"/>
      <c r="DYW61" s="44"/>
      <c r="DYX61" s="44"/>
      <c r="DYY61" s="44"/>
      <c r="DYZ61" s="44"/>
      <c r="DZA61" s="44"/>
      <c r="DZB61" s="44"/>
      <c r="DZC61" s="44"/>
      <c r="DZD61" s="44"/>
      <c r="DZE61" s="44"/>
      <c r="DZF61" s="44"/>
      <c r="DZG61" s="44"/>
      <c r="DZH61" s="44"/>
      <c r="DZI61" s="44"/>
      <c r="DZJ61" s="44"/>
      <c r="DZK61" s="44"/>
      <c r="DZL61" s="44"/>
      <c r="DZM61" s="44"/>
      <c r="DZN61" s="44"/>
      <c r="DZO61" s="44"/>
      <c r="DZP61" s="44"/>
      <c r="DZQ61" s="44"/>
      <c r="DZR61" s="44"/>
      <c r="DZS61" s="44"/>
      <c r="DZT61" s="44"/>
      <c r="DZU61" s="44"/>
      <c r="DZV61" s="44"/>
      <c r="DZW61" s="44"/>
      <c r="DZX61" s="44"/>
      <c r="DZY61" s="44"/>
      <c r="DZZ61" s="44"/>
      <c r="EAA61" s="44"/>
      <c r="EAB61" s="44"/>
      <c r="EAC61" s="44"/>
      <c r="EAD61" s="44"/>
      <c r="EAE61" s="44"/>
      <c r="EAF61" s="44"/>
      <c r="EAG61" s="44"/>
      <c r="EAH61" s="44"/>
      <c r="EAI61" s="44"/>
      <c r="EAJ61" s="44"/>
      <c r="EAK61" s="44"/>
      <c r="EAL61" s="44"/>
      <c r="EAM61" s="44"/>
      <c r="EAN61" s="44"/>
      <c r="EAO61" s="44"/>
      <c r="EAP61" s="44"/>
      <c r="EAQ61" s="44"/>
      <c r="EAR61" s="44"/>
      <c r="EAS61" s="44"/>
      <c r="EAT61" s="44"/>
      <c r="EAU61" s="44"/>
      <c r="EAV61" s="44"/>
      <c r="EAW61" s="44"/>
      <c r="EAX61" s="44"/>
      <c r="EAY61" s="44"/>
      <c r="EAZ61" s="44"/>
      <c r="EBA61" s="44"/>
      <c r="EBB61" s="44"/>
      <c r="EBC61" s="44"/>
      <c r="EBD61" s="44"/>
      <c r="EBE61" s="44"/>
      <c r="EBF61" s="44"/>
      <c r="EBG61" s="44"/>
      <c r="EBH61" s="44"/>
      <c r="EBI61" s="44"/>
      <c r="EBJ61" s="44"/>
      <c r="EBK61" s="44"/>
      <c r="EBL61" s="44"/>
      <c r="EBM61" s="44"/>
      <c r="EBN61" s="44"/>
      <c r="EBO61" s="44"/>
      <c r="EBP61" s="44"/>
      <c r="EBQ61" s="44"/>
      <c r="EBR61" s="44"/>
      <c r="EBS61" s="44"/>
      <c r="EBT61" s="44"/>
      <c r="EBU61" s="44"/>
      <c r="EBV61" s="44"/>
      <c r="EBW61" s="44"/>
      <c r="EBX61" s="44"/>
      <c r="EBY61" s="44"/>
      <c r="EBZ61" s="44"/>
      <c r="ECA61" s="44"/>
      <c r="ECB61" s="44"/>
      <c r="ECC61" s="44"/>
      <c r="ECD61" s="44"/>
      <c r="ECE61" s="44"/>
      <c r="ECF61" s="44"/>
      <c r="ECG61" s="44"/>
      <c r="ECH61" s="44"/>
      <c r="ECI61" s="44"/>
      <c r="ECJ61" s="44"/>
      <c r="ECK61" s="44"/>
      <c r="ECL61" s="44"/>
      <c r="ECM61" s="44"/>
      <c r="ECN61" s="44"/>
      <c r="ECO61" s="44"/>
      <c r="ECP61" s="44"/>
      <c r="ECQ61" s="44"/>
      <c r="ECR61" s="44"/>
      <c r="ECS61" s="44"/>
      <c r="ECT61" s="44"/>
      <c r="ECU61" s="44"/>
      <c r="ECV61" s="44"/>
      <c r="ECW61" s="44"/>
      <c r="ECX61" s="44"/>
      <c r="ECY61" s="44"/>
      <c r="ECZ61" s="44"/>
      <c r="EDA61" s="44"/>
      <c r="EDB61" s="44"/>
      <c r="EDC61" s="44"/>
      <c r="EDD61" s="44"/>
      <c r="EDE61" s="44"/>
      <c r="EDF61" s="44"/>
      <c r="EDG61" s="44"/>
      <c r="EDH61" s="44"/>
      <c r="EDI61" s="44"/>
      <c r="EDJ61" s="44"/>
      <c r="EDK61" s="44"/>
      <c r="EDL61" s="44"/>
      <c r="EDM61" s="44"/>
      <c r="EDN61" s="44"/>
      <c r="EDO61" s="44"/>
      <c r="EDP61" s="44"/>
      <c r="EDQ61" s="44"/>
      <c r="EDR61" s="44"/>
      <c r="EDS61" s="44"/>
      <c r="EDT61" s="44"/>
      <c r="EDU61" s="44"/>
      <c r="EDV61" s="44"/>
      <c r="EDW61" s="44"/>
      <c r="EDX61" s="44"/>
      <c r="EDY61" s="44"/>
      <c r="EDZ61" s="44"/>
      <c r="EEA61" s="44"/>
      <c r="EEB61" s="44"/>
      <c r="EEC61" s="44"/>
      <c r="EED61" s="44"/>
      <c r="EEE61" s="44"/>
      <c r="EEF61" s="44"/>
      <c r="EEG61" s="44"/>
      <c r="EEH61" s="44"/>
      <c r="EEI61" s="44"/>
      <c r="EEJ61" s="44"/>
      <c r="EEK61" s="44"/>
      <c r="EEL61" s="44"/>
      <c r="EEM61" s="44"/>
      <c r="EEN61" s="44"/>
      <c r="EEO61" s="44"/>
      <c r="EEP61" s="44"/>
      <c r="EEQ61" s="44"/>
      <c r="EER61" s="44"/>
      <c r="EES61" s="44"/>
      <c r="EET61" s="44"/>
      <c r="EEU61" s="44"/>
      <c r="EEV61" s="44"/>
      <c r="EEW61" s="44"/>
      <c r="EEX61" s="44"/>
      <c r="EEY61" s="44"/>
      <c r="EEZ61" s="44"/>
      <c r="EFA61" s="44"/>
      <c r="EFB61" s="44"/>
      <c r="EFC61" s="44"/>
      <c r="EFD61" s="44"/>
      <c r="EFE61" s="44"/>
      <c r="EFF61" s="44"/>
      <c r="EFG61" s="44"/>
      <c r="EFH61" s="44"/>
      <c r="EFI61" s="44"/>
      <c r="EFJ61" s="44"/>
      <c r="EFK61" s="44"/>
      <c r="EFL61" s="44"/>
      <c r="EFM61" s="44"/>
      <c r="EFN61" s="44"/>
      <c r="EFO61" s="44"/>
      <c r="EFP61" s="44"/>
      <c r="EFQ61" s="44"/>
      <c r="EFR61" s="44"/>
      <c r="EFS61" s="44"/>
      <c r="EFT61" s="44"/>
      <c r="EFU61" s="44"/>
      <c r="EFV61" s="44"/>
      <c r="EFW61" s="44"/>
      <c r="EFX61" s="44"/>
      <c r="EFY61" s="44"/>
      <c r="EFZ61" s="44"/>
      <c r="EGA61" s="44"/>
      <c r="EGB61" s="44"/>
      <c r="EGC61" s="44"/>
      <c r="EGD61" s="44"/>
      <c r="EGE61" s="44"/>
      <c r="EGF61" s="44"/>
      <c r="EGG61" s="44"/>
      <c r="EGH61" s="44"/>
      <c r="EGI61" s="44"/>
      <c r="EGJ61" s="44"/>
      <c r="EGK61" s="44"/>
      <c r="EGL61" s="44"/>
      <c r="EGM61" s="44"/>
      <c r="EGN61" s="44"/>
      <c r="EGO61" s="44"/>
      <c r="EGP61" s="44"/>
      <c r="EGQ61" s="44"/>
      <c r="EGR61" s="44"/>
      <c r="EGS61" s="44"/>
      <c r="EGT61" s="44"/>
      <c r="EGU61" s="44"/>
      <c r="EGV61" s="44"/>
      <c r="EGW61" s="44"/>
      <c r="EGX61" s="44"/>
      <c r="EGY61" s="44"/>
      <c r="EGZ61" s="44"/>
      <c r="EHA61" s="44"/>
      <c r="EHB61" s="44"/>
      <c r="EHC61" s="44"/>
      <c r="EHD61" s="44"/>
      <c r="EHE61" s="44"/>
      <c r="EHF61" s="44"/>
      <c r="EHG61" s="44"/>
      <c r="EHH61" s="44"/>
      <c r="EHI61" s="44"/>
      <c r="EHJ61" s="44"/>
      <c r="EHK61" s="44"/>
      <c r="EHL61" s="44"/>
      <c r="EHM61" s="44"/>
      <c r="EHN61" s="44"/>
      <c r="EHO61" s="44"/>
      <c r="EHP61" s="44"/>
      <c r="EHQ61" s="44"/>
      <c r="EHR61" s="44"/>
      <c r="EHS61" s="44"/>
      <c r="EHT61" s="44"/>
      <c r="EHU61" s="44"/>
      <c r="EHV61" s="44"/>
      <c r="EHW61" s="44"/>
      <c r="EHX61" s="44"/>
      <c r="EHY61" s="44"/>
      <c r="EHZ61" s="44"/>
      <c r="EIA61" s="44"/>
      <c r="EIB61" s="44"/>
      <c r="EIC61" s="44"/>
      <c r="EID61" s="44"/>
      <c r="EIE61" s="44"/>
      <c r="EIF61" s="44"/>
      <c r="EIG61" s="44"/>
      <c r="EIH61" s="44"/>
      <c r="EII61" s="44"/>
      <c r="EIJ61" s="44"/>
      <c r="EIK61" s="44"/>
      <c r="EIL61" s="44"/>
      <c r="EIM61" s="44"/>
      <c r="EIN61" s="44"/>
      <c r="EIO61" s="44"/>
      <c r="EIP61" s="44"/>
      <c r="EIQ61" s="44"/>
      <c r="EIR61" s="44"/>
      <c r="EIS61" s="44"/>
      <c r="EIT61" s="44"/>
      <c r="EIU61" s="44"/>
      <c r="EIV61" s="44"/>
      <c r="EIW61" s="44"/>
      <c r="EIX61" s="44"/>
      <c r="EIY61" s="44"/>
      <c r="EIZ61" s="44"/>
      <c r="EJA61" s="44"/>
      <c r="EJB61" s="44"/>
      <c r="EJC61" s="44"/>
      <c r="EJD61" s="44"/>
      <c r="EJE61" s="44"/>
      <c r="EJF61" s="44"/>
      <c r="EJG61" s="44"/>
      <c r="EJH61" s="44"/>
      <c r="EJI61" s="44"/>
      <c r="EJJ61" s="44"/>
      <c r="EJK61" s="44"/>
      <c r="EJL61" s="44"/>
      <c r="EJM61" s="44"/>
      <c r="EJN61" s="44"/>
      <c r="EJO61" s="44"/>
      <c r="EJP61" s="44"/>
      <c r="EJQ61" s="44"/>
      <c r="EJR61" s="44"/>
      <c r="EJS61" s="44"/>
      <c r="EJT61" s="44"/>
      <c r="EJU61" s="44"/>
      <c r="EJV61" s="44"/>
      <c r="EJW61" s="44"/>
      <c r="EJX61" s="44"/>
      <c r="EJY61" s="44"/>
      <c r="EJZ61" s="44"/>
      <c r="EKA61" s="44"/>
      <c r="EKB61" s="44"/>
      <c r="EKC61" s="44"/>
      <c r="EKD61" s="44"/>
      <c r="EKE61" s="44"/>
      <c r="EKF61" s="44"/>
      <c r="EKG61" s="44"/>
      <c r="EKH61" s="44"/>
      <c r="EKI61" s="44"/>
      <c r="EKJ61" s="44"/>
      <c r="EKK61" s="44"/>
      <c r="EKL61" s="44"/>
      <c r="EKM61" s="44"/>
      <c r="EKN61" s="44"/>
      <c r="EKO61" s="44"/>
      <c r="EKP61" s="44"/>
      <c r="EKQ61" s="44"/>
      <c r="EKR61" s="44"/>
      <c r="EKS61" s="44"/>
      <c r="EKT61" s="44"/>
      <c r="EKU61" s="44"/>
      <c r="EKV61" s="44"/>
      <c r="EKW61" s="44"/>
      <c r="EKX61" s="44"/>
      <c r="EKY61" s="44"/>
      <c r="EKZ61" s="44"/>
      <c r="ELA61" s="44"/>
      <c r="ELB61" s="44"/>
      <c r="ELC61" s="44"/>
      <c r="ELD61" s="44"/>
      <c r="ELE61" s="44"/>
      <c r="ELF61" s="44"/>
      <c r="ELG61" s="44"/>
      <c r="ELH61" s="44"/>
      <c r="ELI61" s="44"/>
      <c r="ELJ61" s="44"/>
      <c r="ELK61" s="44"/>
      <c r="ELL61" s="44"/>
      <c r="ELM61" s="44"/>
      <c r="ELN61" s="44"/>
      <c r="ELO61" s="44"/>
      <c r="ELP61" s="44"/>
      <c r="ELQ61" s="44"/>
      <c r="ELR61" s="44"/>
      <c r="ELS61" s="44"/>
      <c r="ELT61" s="44"/>
      <c r="ELU61" s="44"/>
      <c r="ELV61" s="44"/>
      <c r="ELW61" s="44"/>
      <c r="ELX61" s="44"/>
      <c r="ELY61" s="44"/>
      <c r="ELZ61" s="44"/>
      <c r="EMA61" s="44"/>
      <c r="EMB61" s="44"/>
      <c r="EMC61" s="44"/>
      <c r="EMD61" s="44"/>
      <c r="EME61" s="44"/>
      <c r="EMF61" s="44"/>
      <c r="EMG61" s="44"/>
      <c r="EMH61" s="44"/>
      <c r="EMI61" s="44"/>
      <c r="EMJ61" s="44"/>
      <c r="EMK61" s="44"/>
      <c r="EML61" s="44"/>
      <c r="EMM61" s="44"/>
      <c r="EMN61" s="44"/>
      <c r="EMO61" s="44"/>
      <c r="EMP61" s="44"/>
      <c r="EMQ61" s="44"/>
      <c r="EMR61" s="44"/>
      <c r="EMS61" s="44"/>
      <c r="EMT61" s="44"/>
      <c r="EMU61" s="44"/>
      <c r="EMV61" s="44"/>
      <c r="EMW61" s="44"/>
      <c r="EMX61" s="44"/>
      <c r="EMY61" s="44"/>
      <c r="EMZ61" s="44"/>
      <c r="ENA61" s="44"/>
      <c r="ENB61" s="44"/>
      <c r="ENC61" s="44"/>
      <c r="END61" s="44"/>
      <c r="ENE61" s="44"/>
      <c r="ENF61" s="44"/>
      <c r="ENG61" s="44"/>
      <c r="ENH61" s="44"/>
      <c r="ENI61" s="44"/>
      <c r="ENJ61" s="44"/>
      <c r="ENK61" s="44"/>
      <c r="ENL61" s="44"/>
      <c r="ENM61" s="44"/>
      <c r="ENN61" s="44"/>
      <c r="ENO61" s="44"/>
      <c r="ENP61" s="44"/>
      <c r="ENQ61" s="44"/>
      <c r="ENR61" s="44"/>
      <c r="ENS61" s="44"/>
      <c r="ENT61" s="44"/>
      <c r="ENU61" s="44"/>
      <c r="ENV61" s="44"/>
      <c r="ENW61" s="44"/>
      <c r="ENX61" s="44"/>
      <c r="ENY61" s="44"/>
      <c r="ENZ61" s="44"/>
      <c r="EOA61" s="44"/>
      <c r="EOB61" s="44"/>
      <c r="EOC61" s="44"/>
      <c r="EOD61" s="44"/>
      <c r="EOE61" s="44"/>
      <c r="EOF61" s="44"/>
      <c r="EOG61" s="44"/>
      <c r="EOH61" s="44"/>
      <c r="EOI61" s="44"/>
      <c r="EOJ61" s="44"/>
      <c r="EOK61" s="44"/>
      <c r="EOL61" s="44"/>
      <c r="EOM61" s="44"/>
      <c r="EON61" s="44"/>
      <c r="EOO61" s="44"/>
      <c r="EOP61" s="44"/>
      <c r="EOQ61" s="44"/>
      <c r="EOR61" s="44"/>
      <c r="EOS61" s="44"/>
      <c r="EOT61" s="44"/>
      <c r="EOU61" s="44"/>
      <c r="EOV61" s="44"/>
      <c r="EOW61" s="44"/>
      <c r="EOX61" s="44"/>
      <c r="EOY61" s="44"/>
      <c r="EOZ61" s="44"/>
      <c r="EPA61" s="44"/>
      <c r="EPB61" s="44"/>
      <c r="EPC61" s="44"/>
      <c r="EPD61" s="44"/>
      <c r="EPE61" s="44"/>
      <c r="EPF61" s="44"/>
      <c r="EPG61" s="44"/>
      <c r="EPH61" s="44"/>
      <c r="EPI61" s="44"/>
      <c r="EPJ61" s="44"/>
      <c r="EPK61" s="44"/>
      <c r="EPL61" s="44"/>
      <c r="EPM61" s="44"/>
      <c r="EPN61" s="44"/>
      <c r="EPO61" s="44"/>
      <c r="EPP61" s="44"/>
      <c r="EPQ61" s="44"/>
      <c r="EPR61" s="44"/>
      <c r="EPS61" s="44"/>
      <c r="EPT61" s="44"/>
      <c r="EPU61" s="44"/>
      <c r="EPV61" s="44"/>
      <c r="EPW61" s="44"/>
      <c r="EPX61" s="44"/>
      <c r="EPY61" s="44"/>
      <c r="EPZ61" s="44"/>
      <c r="EQA61" s="44"/>
      <c r="EQB61" s="44"/>
      <c r="EQC61" s="44"/>
      <c r="EQD61" s="44"/>
      <c r="EQE61" s="44"/>
      <c r="EQF61" s="44"/>
      <c r="EQG61" s="44"/>
      <c r="EQH61" s="44"/>
      <c r="EQI61" s="44"/>
      <c r="EQJ61" s="44"/>
      <c r="EQK61" s="44"/>
      <c r="EQL61" s="44"/>
      <c r="EQM61" s="44"/>
      <c r="EQN61" s="44"/>
      <c r="EQO61" s="44"/>
      <c r="EQP61" s="44"/>
      <c r="EQQ61" s="44"/>
      <c r="EQR61" s="44"/>
      <c r="EQS61" s="44"/>
      <c r="EQT61" s="44"/>
      <c r="EQU61" s="44"/>
      <c r="EQV61" s="44"/>
      <c r="EQW61" s="44"/>
      <c r="EQX61" s="44"/>
      <c r="EQY61" s="44"/>
      <c r="EQZ61" s="44"/>
      <c r="ERA61" s="44"/>
      <c r="ERB61" s="44"/>
      <c r="ERC61" s="44"/>
      <c r="ERD61" s="44"/>
      <c r="ERE61" s="44"/>
      <c r="ERF61" s="44"/>
      <c r="ERG61" s="44"/>
      <c r="ERH61" s="44"/>
      <c r="ERI61" s="44"/>
      <c r="ERJ61" s="44"/>
      <c r="ERK61" s="44"/>
      <c r="ERL61" s="44"/>
      <c r="ERM61" s="44"/>
      <c r="ERN61" s="44"/>
      <c r="ERO61" s="44"/>
      <c r="ERP61" s="44"/>
      <c r="ERQ61" s="44"/>
      <c r="ERR61" s="44"/>
      <c r="ERS61" s="44"/>
      <c r="ERT61" s="44"/>
      <c r="ERU61" s="44"/>
      <c r="ERV61" s="44"/>
      <c r="ERW61" s="44"/>
      <c r="ERX61" s="44"/>
      <c r="ERY61" s="44"/>
      <c r="ERZ61" s="44"/>
      <c r="ESA61" s="44"/>
      <c r="ESB61" s="44"/>
      <c r="ESC61" s="44"/>
      <c r="ESD61" s="44"/>
      <c r="ESE61" s="44"/>
      <c r="ESF61" s="44"/>
      <c r="ESG61" s="44"/>
      <c r="ESH61" s="44"/>
      <c r="ESI61" s="44"/>
      <c r="ESJ61" s="44"/>
      <c r="ESK61" s="44"/>
      <c r="ESL61" s="44"/>
      <c r="ESM61" s="44"/>
      <c r="ESN61" s="44"/>
      <c r="ESO61" s="44"/>
      <c r="ESP61" s="44"/>
      <c r="ESQ61" s="44"/>
      <c r="ESR61" s="44"/>
      <c r="ESS61" s="44"/>
      <c r="EST61" s="44"/>
      <c r="ESU61" s="44"/>
      <c r="ESV61" s="44"/>
      <c r="ESW61" s="44"/>
      <c r="ESX61" s="44"/>
      <c r="ESY61" s="44"/>
      <c r="ESZ61" s="44"/>
      <c r="ETA61" s="44"/>
      <c r="ETB61" s="44"/>
      <c r="ETC61" s="44"/>
      <c r="ETD61" s="44"/>
      <c r="ETE61" s="44"/>
      <c r="ETF61" s="44"/>
      <c r="ETG61" s="44"/>
      <c r="ETH61" s="44"/>
      <c r="ETI61" s="44"/>
      <c r="ETJ61" s="44"/>
      <c r="ETK61" s="44"/>
      <c r="ETL61" s="44"/>
      <c r="ETM61" s="44"/>
      <c r="ETN61" s="44"/>
      <c r="ETO61" s="44"/>
      <c r="ETP61" s="44"/>
      <c r="ETQ61" s="44"/>
      <c r="ETR61" s="44"/>
      <c r="ETS61" s="44"/>
      <c r="ETT61" s="44"/>
      <c r="ETU61" s="44"/>
      <c r="ETV61" s="44"/>
      <c r="ETW61" s="44"/>
      <c r="ETX61" s="44"/>
      <c r="ETY61" s="44"/>
      <c r="ETZ61" s="44"/>
      <c r="EUA61" s="44"/>
      <c r="EUB61" s="44"/>
      <c r="EUC61" s="44"/>
      <c r="EUD61" s="44"/>
      <c r="EUE61" s="44"/>
      <c r="EUF61" s="44"/>
      <c r="EUG61" s="44"/>
      <c r="EUH61" s="44"/>
      <c r="EUI61" s="44"/>
      <c r="EUJ61" s="44"/>
      <c r="EUK61" s="44"/>
      <c r="EUL61" s="44"/>
      <c r="EUM61" s="44"/>
      <c r="EUN61" s="44"/>
      <c r="EUO61" s="44"/>
      <c r="EUP61" s="44"/>
      <c r="EUQ61" s="44"/>
      <c r="EUR61" s="44"/>
      <c r="EUS61" s="44"/>
      <c r="EUT61" s="44"/>
      <c r="EUU61" s="44"/>
      <c r="EUV61" s="44"/>
      <c r="EUW61" s="44"/>
      <c r="EUX61" s="44"/>
      <c r="EUY61" s="44"/>
      <c r="EUZ61" s="44"/>
      <c r="EVA61" s="44"/>
      <c r="EVB61" s="44"/>
      <c r="EVC61" s="44"/>
      <c r="EVD61" s="44"/>
      <c r="EVE61" s="44"/>
      <c r="EVF61" s="44"/>
      <c r="EVG61" s="44"/>
      <c r="EVH61" s="44"/>
      <c r="EVI61" s="44"/>
      <c r="EVJ61" s="44"/>
      <c r="EVK61" s="44"/>
      <c r="EVL61" s="44"/>
      <c r="EVM61" s="44"/>
      <c r="EVN61" s="44"/>
      <c r="EVO61" s="44"/>
      <c r="EVP61" s="44"/>
      <c r="EVQ61" s="44"/>
      <c r="EVR61" s="44"/>
      <c r="EVS61" s="44"/>
      <c r="EVT61" s="44"/>
      <c r="EVU61" s="44"/>
      <c r="EVV61" s="44"/>
      <c r="EVW61" s="44"/>
      <c r="EVX61" s="44"/>
      <c r="EVY61" s="44"/>
      <c r="EVZ61" s="44"/>
      <c r="EWA61" s="44"/>
      <c r="EWB61" s="44"/>
      <c r="EWC61" s="44"/>
      <c r="EWD61" s="44"/>
      <c r="EWE61" s="44"/>
      <c r="EWF61" s="44"/>
      <c r="EWG61" s="44"/>
      <c r="EWH61" s="44"/>
      <c r="EWI61" s="44"/>
      <c r="EWJ61" s="44"/>
      <c r="EWK61" s="44"/>
      <c r="EWL61" s="44"/>
      <c r="EWM61" s="44"/>
      <c r="EWN61" s="44"/>
      <c r="EWO61" s="44"/>
      <c r="EWP61" s="44"/>
      <c r="EWQ61" s="44"/>
      <c r="EWR61" s="44"/>
      <c r="EWS61" s="44"/>
      <c r="EWT61" s="44"/>
      <c r="EWU61" s="44"/>
      <c r="EWV61" s="44"/>
      <c r="EWW61" s="44"/>
      <c r="EWX61" s="44"/>
      <c r="EWY61" s="44"/>
      <c r="EWZ61" s="44"/>
      <c r="EXA61" s="44"/>
      <c r="EXB61" s="44"/>
      <c r="EXC61" s="44"/>
      <c r="EXD61" s="44"/>
      <c r="EXE61" s="44"/>
      <c r="EXF61" s="44"/>
      <c r="EXG61" s="44"/>
      <c r="EXH61" s="44"/>
      <c r="EXI61" s="44"/>
      <c r="EXJ61" s="44"/>
      <c r="EXK61" s="44"/>
      <c r="EXL61" s="44"/>
      <c r="EXM61" s="44"/>
      <c r="EXN61" s="44"/>
      <c r="EXO61" s="44"/>
      <c r="EXP61" s="44"/>
      <c r="EXQ61" s="44"/>
      <c r="EXR61" s="44"/>
      <c r="EXS61" s="44"/>
      <c r="EXT61" s="44"/>
      <c r="EXU61" s="44"/>
      <c r="EXV61" s="44"/>
      <c r="EXW61" s="44"/>
      <c r="EXX61" s="44"/>
      <c r="EXY61" s="44"/>
      <c r="EXZ61" s="44"/>
      <c r="EYA61" s="44"/>
      <c r="EYB61" s="44"/>
      <c r="EYC61" s="44"/>
      <c r="EYD61" s="44"/>
      <c r="EYE61" s="44"/>
      <c r="EYF61" s="44"/>
      <c r="EYG61" s="44"/>
      <c r="EYH61" s="44"/>
      <c r="EYI61" s="44"/>
      <c r="EYJ61" s="44"/>
      <c r="EYK61" s="44"/>
      <c r="EYL61" s="44"/>
      <c r="EYM61" s="44"/>
      <c r="EYN61" s="44"/>
      <c r="EYO61" s="44"/>
      <c r="EYP61" s="44"/>
      <c r="EYQ61" s="44"/>
      <c r="EYR61" s="44"/>
      <c r="EYS61" s="44"/>
      <c r="EYT61" s="44"/>
      <c r="EYU61" s="44"/>
      <c r="EYV61" s="44"/>
      <c r="EYW61" s="44"/>
      <c r="EYX61" s="44"/>
      <c r="EYY61" s="44"/>
      <c r="EYZ61" s="44"/>
      <c r="EZA61" s="44"/>
      <c r="EZB61" s="44"/>
      <c r="EZC61" s="44"/>
      <c r="EZD61" s="44"/>
      <c r="EZE61" s="44"/>
      <c r="EZF61" s="44"/>
      <c r="EZG61" s="44"/>
      <c r="EZH61" s="44"/>
      <c r="EZI61" s="44"/>
      <c r="EZJ61" s="44"/>
      <c r="EZK61" s="44"/>
      <c r="EZL61" s="44"/>
      <c r="EZM61" s="44"/>
      <c r="EZN61" s="44"/>
      <c r="EZO61" s="44"/>
      <c r="EZP61" s="44"/>
      <c r="EZQ61" s="44"/>
      <c r="EZR61" s="44"/>
      <c r="EZS61" s="44"/>
      <c r="EZT61" s="44"/>
      <c r="EZU61" s="44"/>
      <c r="EZV61" s="44"/>
      <c r="EZW61" s="44"/>
      <c r="EZX61" s="44"/>
      <c r="EZY61" s="44"/>
      <c r="EZZ61" s="44"/>
      <c r="FAA61" s="44"/>
      <c r="FAB61" s="44"/>
      <c r="FAC61" s="44"/>
      <c r="FAD61" s="44"/>
      <c r="FAE61" s="44"/>
      <c r="FAF61" s="44"/>
      <c r="FAG61" s="44"/>
      <c r="FAH61" s="44"/>
      <c r="FAI61" s="44"/>
      <c r="FAJ61" s="44"/>
      <c r="FAK61" s="44"/>
      <c r="FAL61" s="44"/>
      <c r="FAM61" s="44"/>
      <c r="FAN61" s="44"/>
      <c r="FAO61" s="44"/>
      <c r="FAP61" s="44"/>
      <c r="FAQ61" s="44"/>
      <c r="FAR61" s="44"/>
      <c r="FAS61" s="44"/>
      <c r="FAT61" s="44"/>
      <c r="FAU61" s="44"/>
      <c r="FAV61" s="44"/>
      <c r="FAW61" s="44"/>
      <c r="FAX61" s="44"/>
      <c r="FAY61" s="44"/>
      <c r="FAZ61" s="44"/>
      <c r="FBA61" s="44"/>
      <c r="FBB61" s="44"/>
      <c r="FBC61" s="44"/>
      <c r="FBD61" s="44"/>
      <c r="FBE61" s="44"/>
      <c r="FBF61" s="44"/>
      <c r="FBG61" s="44"/>
      <c r="FBH61" s="44"/>
      <c r="FBI61" s="44"/>
      <c r="FBJ61" s="44"/>
      <c r="FBK61" s="44"/>
      <c r="FBL61" s="44"/>
      <c r="FBM61" s="44"/>
      <c r="FBN61" s="44"/>
      <c r="FBO61" s="44"/>
      <c r="FBP61" s="44"/>
      <c r="FBQ61" s="44"/>
      <c r="FBR61" s="44"/>
      <c r="FBS61" s="44"/>
      <c r="FBT61" s="44"/>
      <c r="FBU61" s="44"/>
      <c r="FBV61" s="44"/>
      <c r="FBW61" s="44"/>
      <c r="FBX61" s="44"/>
      <c r="FBY61" s="44"/>
      <c r="FBZ61" s="44"/>
      <c r="FCA61" s="44"/>
      <c r="FCB61" s="44"/>
      <c r="FCC61" s="44"/>
      <c r="FCD61" s="44"/>
      <c r="FCE61" s="44"/>
      <c r="FCF61" s="44"/>
      <c r="FCG61" s="44"/>
      <c r="FCH61" s="44"/>
      <c r="FCI61" s="44"/>
      <c r="FCJ61" s="44"/>
      <c r="FCK61" s="44"/>
      <c r="FCL61" s="44"/>
      <c r="FCM61" s="44"/>
      <c r="FCN61" s="44"/>
      <c r="FCO61" s="44"/>
      <c r="FCP61" s="44"/>
      <c r="FCQ61" s="44"/>
      <c r="FCR61" s="44"/>
      <c r="FCS61" s="44"/>
      <c r="FCT61" s="44"/>
      <c r="FCU61" s="44"/>
      <c r="FCV61" s="44"/>
      <c r="FCW61" s="44"/>
      <c r="FCX61" s="44"/>
      <c r="FCY61" s="44"/>
      <c r="FCZ61" s="44"/>
      <c r="FDA61" s="44"/>
      <c r="FDB61" s="44"/>
      <c r="FDC61" s="44"/>
      <c r="FDD61" s="44"/>
      <c r="FDE61" s="44"/>
      <c r="FDF61" s="44"/>
      <c r="FDG61" s="44"/>
      <c r="FDH61" s="44"/>
      <c r="FDI61" s="44"/>
      <c r="FDJ61" s="44"/>
      <c r="FDK61" s="44"/>
      <c r="FDL61" s="44"/>
      <c r="FDM61" s="44"/>
      <c r="FDN61" s="44"/>
      <c r="FDO61" s="44"/>
      <c r="FDP61" s="44"/>
      <c r="FDQ61" s="44"/>
      <c r="FDR61" s="44"/>
      <c r="FDS61" s="44"/>
      <c r="FDT61" s="44"/>
      <c r="FDU61" s="44"/>
      <c r="FDV61" s="44"/>
      <c r="FDW61" s="44"/>
      <c r="FDX61" s="44"/>
      <c r="FDY61" s="44"/>
      <c r="FDZ61" s="44"/>
      <c r="FEA61" s="44"/>
      <c r="FEB61" s="44"/>
      <c r="FEC61" s="44"/>
      <c r="FED61" s="44"/>
      <c r="FEE61" s="44"/>
      <c r="FEF61" s="44"/>
      <c r="FEG61" s="44"/>
      <c r="FEH61" s="44"/>
      <c r="FEI61" s="44"/>
      <c r="FEJ61" s="44"/>
      <c r="FEK61" s="44"/>
      <c r="FEL61" s="44"/>
      <c r="FEM61" s="44"/>
      <c r="FEN61" s="44"/>
      <c r="FEO61" s="44"/>
      <c r="FEP61" s="44"/>
      <c r="FEQ61" s="44"/>
      <c r="FER61" s="44"/>
      <c r="FES61" s="44"/>
      <c r="FET61" s="44"/>
      <c r="FEU61" s="44"/>
      <c r="FEV61" s="44"/>
      <c r="FEW61" s="44"/>
      <c r="FEX61" s="44"/>
      <c r="FEY61" s="44"/>
      <c r="FEZ61" s="44"/>
      <c r="FFA61" s="44"/>
      <c r="FFB61" s="44"/>
      <c r="FFC61" s="44"/>
      <c r="FFD61" s="44"/>
      <c r="FFE61" s="44"/>
      <c r="FFF61" s="44"/>
      <c r="FFG61" s="44"/>
      <c r="FFH61" s="44"/>
      <c r="FFI61" s="44"/>
      <c r="FFJ61" s="44"/>
      <c r="FFK61" s="44"/>
      <c r="FFL61" s="44"/>
      <c r="FFM61" s="44"/>
      <c r="FFN61" s="44"/>
      <c r="FFO61" s="44"/>
      <c r="FFP61" s="44"/>
      <c r="FFQ61" s="44"/>
      <c r="FFR61" s="44"/>
      <c r="FFS61" s="44"/>
      <c r="FFT61" s="44"/>
      <c r="FFU61" s="44"/>
      <c r="FFV61" s="44"/>
      <c r="FFW61" s="44"/>
      <c r="FFX61" s="44"/>
      <c r="FFY61" s="44"/>
      <c r="FFZ61" s="44"/>
      <c r="FGA61" s="44"/>
      <c r="FGB61" s="44"/>
      <c r="FGC61" s="44"/>
      <c r="FGD61" s="44"/>
      <c r="FGE61" s="44"/>
      <c r="FGF61" s="44"/>
      <c r="FGG61" s="44"/>
      <c r="FGH61" s="44"/>
      <c r="FGI61" s="44"/>
      <c r="FGJ61" s="44"/>
      <c r="FGK61" s="44"/>
      <c r="FGL61" s="44"/>
      <c r="FGM61" s="44"/>
      <c r="FGN61" s="44"/>
      <c r="FGO61" s="44"/>
      <c r="FGP61" s="44"/>
      <c r="FGQ61" s="44"/>
      <c r="FGR61" s="44"/>
      <c r="FGS61" s="44"/>
      <c r="FGT61" s="44"/>
      <c r="FGU61" s="44"/>
      <c r="FGV61" s="44"/>
      <c r="FGW61" s="44"/>
      <c r="FGX61" s="44"/>
      <c r="FGY61" s="44"/>
      <c r="FGZ61" s="44"/>
      <c r="FHA61" s="44"/>
      <c r="FHB61" s="44"/>
      <c r="FHC61" s="44"/>
      <c r="FHD61" s="44"/>
      <c r="FHE61" s="44"/>
      <c r="FHF61" s="44"/>
      <c r="FHG61" s="44"/>
      <c r="FHH61" s="44"/>
      <c r="FHI61" s="44"/>
      <c r="FHJ61" s="44"/>
      <c r="FHK61" s="44"/>
      <c r="FHL61" s="44"/>
      <c r="FHM61" s="44"/>
      <c r="FHN61" s="44"/>
      <c r="FHO61" s="44"/>
      <c r="FHP61" s="44"/>
      <c r="FHQ61" s="44"/>
      <c r="FHR61" s="44"/>
      <c r="FHS61" s="44"/>
      <c r="FHT61" s="44"/>
      <c r="FHU61" s="44"/>
      <c r="FHV61" s="44"/>
      <c r="FHW61" s="44"/>
      <c r="FHX61" s="44"/>
      <c r="FHY61" s="44"/>
      <c r="FHZ61" s="44"/>
      <c r="FIA61" s="44"/>
      <c r="FIB61" s="44"/>
      <c r="FIC61" s="44"/>
      <c r="FID61" s="44"/>
      <c r="FIE61" s="44"/>
      <c r="FIF61" s="44"/>
      <c r="FIG61" s="44"/>
      <c r="FIH61" s="44"/>
      <c r="FII61" s="44"/>
      <c r="FIJ61" s="44"/>
      <c r="FIK61" s="44"/>
      <c r="FIL61" s="44"/>
      <c r="FIM61" s="44"/>
      <c r="FIN61" s="44"/>
      <c r="FIO61" s="44"/>
      <c r="FIP61" s="44"/>
      <c r="FIQ61" s="44"/>
      <c r="FIR61" s="44"/>
      <c r="FIS61" s="44"/>
      <c r="FIT61" s="44"/>
      <c r="FIU61" s="44"/>
      <c r="FIV61" s="44"/>
      <c r="FIW61" s="44"/>
      <c r="FIX61" s="44"/>
      <c r="FIY61" s="44"/>
      <c r="FIZ61" s="44"/>
      <c r="FJA61" s="44"/>
      <c r="FJB61" s="44"/>
      <c r="FJC61" s="44"/>
      <c r="FJD61" s="44"/>
      <c r="FJE61" s="44"/>
      <c r="FJF61" s="44"/>
      <c r="FJG61" s="44"/>
      <c r="FJH61" s="44"/>
      <c r="FJI61" s="44"/>
      <c r="FJJ61" s="44"/>
      <c r="FJK61" s="44"/>
      <c r="FJL61" s="44"/>
      <c r="FJM61" s="44"/>
      <c r="FJN61" s="44"/>
      <c r="FJO61" s="44"/>
      <c r="FJP61" s="44"/>
      <c r="FJQ61" s="44"/>
      <c r="FJR61" s="44"/>
      <c r="FJS61" s="44"/>
      <c r="FJT61" s="44"/>
      <c r="FJU61" s="44"/>
      <c r="FJV61" s="44"/>
      <c r="FJW61" s="44"/>
      <c r="FJX61" s="44"/>
      <c r="FJY61" s="44"/>
      <c r="FJZ61" s="44"/>
      <c r="FKA61" s="44"/>
      <c r="FKB61" s="44"/>
      <c r="FKC61" s="44"/>
      <c r="FKD61" s="44"/>
      <c r="FKE61" s="44"/>
      <c r="FKF61" s="44"/>
      <c r="FKG61" s="44"/>
      <c r="FKH61" s="44"/>
      <c r="FKI61" s="44"/>
      <c r="FKJ61" s="44"/>
      <c r="FKK61" s="44"/>
      <c r="FKL61" s="44"/>
      <c r="FKM61" s="44"/>
      <c r="FKN61" s="44"/>
      <c r="FKO61" s="44"/>
      <c r="FKP61" s="44"/>
      <c r="FKQ61" s="44"/>
      <c r="FKR61" s="44"/>
      <c r="FKS61" s="44"/>
      <c r="FKT61" s="44"/>
      <c r="FKU61" s="44"/>
      <c r="FKV61" s="44"/>
      <c r="FKW61" s="44"/>
      <c r="FKX61" s="44"/>
      <c r="FKY61" s="44"/>
      <c r="FKZ61" s="44"/>
      <c r="FLA61" s="44"/>
      <c r="FLB61" s="44"/>
      <c r="FLC61" s="44"/>
      <c r="FLD61" s="44"/>
      <c r="FLE61" s="44"/>
      <c r="FLF61" s="44"/>
      <c r="FLG61" s="44"/>
      <c r="FLH61" s="44"/>
      <c r="FLI61" s="44"/>
      <c r="FLJ61" s="44"/>
      <c r="FLK61" s="44"/>
      <c r="FLL61" s="44"/>
      <c r="FLM61" s="44"/>
      <c r="FLN61" s="44"/>
      <c r="FLO61" s="44"/>
      <c r="FLP61" s="44"/>
      <c r="FLQ61" s="44"/>
      <c r="FLR61" s="44"/>
      <c r="FLS61" s="44"/>
      <c r="FLT61" s="44"/>
      <c r="FLU61" s="44"/>
      <c r="FLV61" s="44"/>
      <c r="FLW61" s="44"/>
      <c r="FLX61" s="44"/>
      <c r="FLY61" s="44"/>
      <c r="FLZ61" s="44"/>
      <c r="FMA61" s="44"/>
      <c r="FMB61" s="44"/>
      <c r="FMC61" s="44"/>
      <c r="FMD61" s="44"/>
      <c r="FME61" s="44"/>
      <c r="FMF61" s="44"/>
      <c r="FMG61" s="44"/>
      <c r="FMH61" s="44"/>
      <c r="FMI61" s="44"/>
      <c r="FMJ61" s="44"/>
      <c r="FMK61" s="44"/>
      <c r="FML61" s="44"/>
      <c r="FMM61" s="44"/>
      <c r="FMN61" s="44"/>
      <c r="FMO61" s="44"/>
      <c r="FMP61" s="44"/>
      <c r="FMQ61" s="44"/>
      <c r="FMR61" s="44"/>
      <c r="FMS61" s="44"/>
      <c r="FMT61" s="44"/>
      <c r="FMU61" s="44"/>
      <c r="FMV61" s="44"/>
      <c r="FMW61" s="44"/>
      <c r="FMX61" s="44"/>
      <c r="FMY61" s="44"/>
      <c r="FMZ61" s="44"/>
      <c r="FNA61" s="44"/>
      <c r="FNB61" s="44"/>
      <c r="FNC61" s="44"/>
      <c r="FND61" s="44"/>
      <c r="FNE61" s="44"/>
      <c r="FNF61" s="44"/>
      <c r="FNG61" s="44"/>
      <c r="FNH61" s="44"/>
      <c r="FNI61" s="44"/>
      <c r="FNJ61" s="44"/>
      <c r="FNK61" s="44"/>
      <c r="FNL61" s="44"/>
      <c r="FNM61" s="44"/>
      <c r="FNN61" s="44"/>
      <c r="FNO61" s="44"/>
      <c r="FNP61" s="44"/>
      <c r="FNQ61" s="44"/>
      <c r="FNR61" s="44"/>
      <c r="FNS61" s="44"/>
      <c r="FNT61" s="44"/>
      <c r="FNU61" s="44"/>
      <c r="FNV61" s="44"/>
      <c r="FNW61" s="44"/>
      <c r="FNX61" s="44"/>
      <c r="FNY61" s="44"/>
      <c r="FNZ61" s="44"/>
      <c r="FOA61" s="44"/>
      <c r="FOB61" s="44"/>
      <c r="FOC61" s="44"/>
      <c r="FOD61" s="44"/>
      <c r="FOE61" s="44"/>
      <c r="FOF61" s="44"/>
      <c r="FOG61" s="44"/>
      <c r="FOH61" s="44"/>
      <c r="FOI61" s="44"/>
      <c r="FOJ61" s="44"/>
      <c r="FOK61" s="44"/>
      <c r="FOL61" s="44"/>
      <c r="FOM61" s="44"/>
      <c r="FON61" s="44"/>
      <c r="FOO61" s="44"/>
      <c r="FOP61" s="44"/>
      <c r="FOQ61" s="44"/>
      <c r="FOR61" s="44"/>
      <c r="FOS61" s="44"/>
      <c r="FOT61" s="44"/>
      <c r="FOU61" s="44"/>
      <c r="FOV61" s="44"/>
      <c r="FOW61" s="44"/>
      <c r="FOX61" s="44"/>
      <c r="FOY61" s="44"/>
      <c r="FOZ61" s="44"/>
      <c r="FPA61" s="44"/>
      <c r="FPB61" s="44"/>
      <c r="FPC61" s="44"/>
      <c r="FPD61" s="44"/>
      <c r="FPE61" s="44"/>
      <c r="FPF61" s="44"/>
      <c r="FPG61" s="44"/>
      <c r="FPH61" s="44"/>
      <c r="FPI61" s="44"/>
      <c r="FPJ61" s="44"/>
      <c r="FPK61" s="44"/>
      <c r="FPL61" s="44"/>
      <c r="FPM61" s="44"/>
      <c r="FPN61" s="44"/>
      <c r="FPO61" s="44"/>
      <c r="FPP61" s="44"/>
      <c r="FPQ61" s="44"/>
      <c r="FPR61" s="44"/>
      <c r="FPS61" s="44"/>
      <c r="FPT61" s="44"/>
      <c r="FPU61" s="44"/>
      <c r="FPV61" s="44"/>
      <c r="FPW61" s="44"/>
      <c r="FPX61" s="44"/>
      <c r="FPY61" s="44"/>
      <c r="FPZ61" s="44"/>
      <c r="FQA61" s="44"/>
      <c r="FQB61" s="44"/>
      <c r="FQC61" s="44"/>
      <c r="FQD61" s="44"/>
      <c r="FQE61" s="44"/>
      <c r="FQF61" s="44"/>
      <c r="FQG61" s="44"/>
      <c r="FQH61" s="44"/>
      <c r="FQI61" s="44"/>
      <c r="FQJ61" s="44"/>
      <c r="FQK61" s="44"/>
      <c r="FQL61" s="44"/>
      <c r="FQM61" s="44"/>
      <c r="FQN61" s="44"/>
      <c r="FQO61" s="44"/>
      <c r="FQP61" s="44"/>
      <c r="FQQ61" s="44"/>
      <c r="FQR61" s="44"/>
      <c r="FQS61" s="44"/>
      <c r="FQT61" s="44"/>
      <c r="FQU61" s="44"/>
      <c r="FQV61" s="44"/>
      <c r="FQW61" s="44"/>
      <c r="FQX61" s="44"/>
      <c r="FQY61" s="44"/>
      <c r="FQZ61" s="44"/>
      <c r="FRA61" s="44"/>
      <c r="FRB61" s="44"/>
      <c r="FRC61" s="44"/>
      <c r="FRD61" s="44"/>
      <c r="FRE61" s="44"/>
      <c r="FRF61" s="44"/>
      <c r="FRG61" s="44"/>
      <c r="FRH61" s="44"/>
      <c r="FRI61" s="44"/>
      <c r="FRJ61" s="44"/>
      <c r="FRK61" s="44"/>
      <c r="FRL61" s="44"/>
      <c r="FRM61" s="44"/>
      <c r="FRN61" s="44"/>
      <c r="FRO61" s="44"/>
      <c r="FRP61" s="44"/>
      <c r="FRQ61" s="44"/>
      <c r="FRR61" s="44"/>
      <c r="FRS61" s="44"/>
      <c r="FRT61" s="44"/>
      <c r="FRU61" s="44"/>
      <c r="FRV61" s="44"/>
      <c r="FRW61" s="44"/>
      <c r="FRX61" s="44"/>
      <c r="FRY61" s="44"/>
      <c r="FRZ61" s="44"/>
      <c r="FSA61" s="44"/>
      <c r="FSB61" s="44"/>
      <c r="FSC61" s="44"/>
      <c r="FSD61" s="44"/>
      <c r="FSE61" s="44"/>
      <c r="FSF61" s="44"/>
      <c r="FSG61" s="44"/>
      <c r="FSH61" s="44"/>
      <c r="FSI61" s="44"/>
      <c r="FSJ61" s="44"/>
      <c r="FSK61" s="44"/>
      <c r="FSL61" s="44"/>
      <c r="FSM61" s="44"/>
      <c r="FSN61" s="44"/>
      <c r="FSO61" s="44"/>
      <c r="FSP61" s="44"/>
      <c r="FSQ61" s="44"/>
      <c r="FSR61" s="44"/>
      <c r="FSS61" s="44"/>
      <c r="FST61" s="44"/>
      <c r="FSU61" s="44"/>
      <c r="FSV61" s="44"/>
      <c r="FSW61" s="44"/>
      <c r="FSX61" s="44"/>
      <c r="FSY61" s="44"/>
      <c r="FSZ61" s="44"/>
      <c r="FTA61" s="44"/>
      <c r="FTB61" s="44"/>
      <c r="FTC61" s="44"/>
      <c r="FTD61" s="44"/>
      <c r="FTE61" s="44"/>
      <c r="FTF61" s="44"/>
      <c r="FTG61" s="44"/>
      <c r="FTH61" s="44"/>
      <c r="FTI61" s="44"/>
      <c r="FTJ61" s="44"/>
      <c r="FTK61" s="44"/>
      <c r="FTL61" s="44"/>
      <c r="FTM61" s="44"/>
      <c r="FTN61" s="44"/>
      <c r="FTO61" s="44"/>
      <c r="FTP61" s="44"/>
      <c r="FTQ61" s="44"/>
      <c r="FTR61" s="44"/>
      <c r="FTS61" s="44"/>
      <c r="FTT61" s="44"/>
      <c r="FTU61" s="44"/>
      <c r="FTV61" s="44"/>
      <c r="FTW61" s="44"/>
      <c r="FTX61" s="44"/>
      <c r="FTY61" s="44"/>
      <c r="FTZ61" s="44"/>
      <c r="FUA61" s="44"/>
      <c r="FUB61" s="44"/>
      <c r="FUC61" s="44"/>
      <c r="FUD61" s="44"/>
      <c r="FUE61" s="44"/>
      <c r="FUF61" s="44"/>
      <c r="FUG61" s="44"/>
      <c r="FUH61" s="44"/>
      <c r="FUI61" s="44"/>
      <c r="FUJ61" s="44"/>
      <c r="FUK61" s="44"/>
      <c r="FUL61" s="44"/>
      <c r="FUM61" s="44"/>
      <c r="FUN61" s="44"/>
      <c r="FUO61" s="44"/>
      <c r="FUP61" s="44"/>
      <c r="FUQ61" s="44"/>
      <c r="FUR61" s="44"/>
      <c r="FUS61" s="44"/>
      <c r="FUT61" s="44"/>
      <c r="FUU61" s="44"/>
      <c r="FUV61" s="44"/>
      <c r="FUW61" s="44"/>
      <c r="FUX61" s="44"/>
      <c r="FUY61" s="44"/>
      <c r="FUZ61" s="44"/>
      <c r="FVA61" s="44"/>
      <c r="FVB61" s="44"/>
      <c r="FVC61" s="44"/>
      <c r="FVD61" s="44"/>
      <c r="FVE61" s="44"/>
      <c r="FVF61" s="44"/>
      <c r="FVG61" s="44"/>
      <c r="FVH61" s="44"/>
      <c r="FVI61" s="44"/>
      <c r="FVJ61" s="44"/>
      <c r="FVK61" s="44"/>
      <c r="FVL61" s="44"/>
      <c r="FVM61" s="44"/>
      <c r="FVN61" s="44"/>
      <c r="FVO61" s="44"/>
      <c r="FVP61" s="44"/>
      <c r="FVQ61" s="44"/>
      <c r="FVR61" s="44"/>
      <c r="FVS61" s="44"/>
      <c r="FVT61" s="44"/>
      <c r="FVU61" s="44"/>
      <c r="FVV61" s="44"/>
      <c r="FVW61" s="44"/>
      <c r="FVX61" s="44"/>
      <c r="FVY61" s="44"/>
      <c r="FVZ61" s="44"/>
      <c r="FWA61" s="44"/>
      <c r="FWB61" s="44"/>
      <c r="FWC61" s="44"/>
      <c r="FWD61" s="44"/>
      <c r="FWE61" s="44"/>
      <c r="FWF61" s="44"/>
      <c r="FWG61" s="44"/>
      <c r="FWH61" s="44"/>
      <c r="FWI61" s="44"/>
      <c r="FWJ61" s="44"/>
      <c r="FWK61" s="44"/>
      <c r="FWL61" s="44"/>
      <c r="FWM61" s="44"/>
      <c r="FWN61" s="44"/>
      <c r="FWO61" s="44"/>
      <c r="FWP61" s="44"/>
      <c r="FWQ61" s="44"/>
      <c r="FWR61" s="44"/>
      <c r="FWS61" s="44"/>
      <c r="FWT61" s="44"/>
      <c r="FWU61" s="44"/>
      <c r="FWV61" s="44"/>
      <c r="FWW61" s="44"/>
      <c r="FWX61" s="44"/>
      <c r="FWY61" s="44"/>
      <c r="FWZ61" s="44"/>
      <c r="FXA61" s="44"/>
      <c r="FXB61" s="44"/>
      <c r="FXC61" s="44"/>
      <c r="FXD61" s="44"/>
      <c r="FXE61" s="44"/>
      <c r="FXF61" s="44"/>
      <c r="FXG61" s="44"/>
      <c r="FXH61" s="44"/>
      <c r="FXI61" s="44"/>
      <c r="FXJ61" s="44"/>
      <c r="FXK61" s="44"/>
      <c r="FXL61" s="44"/>
      <c r="FXM61" s="44"/>
      <c r="FXN61" s="44"/>
      <c r="FXO61" s="44"/>
      <c r="FXP61" s="44"/>
      <c r="FXQ61" s="44"/>
      <c r="FXR61" s="44"/>
      <c r="FXS61" s="44"/>
      <c r="FXT61" s="44"/>
      <c r="FXU61" s="44"/>
      <c r="FXV61" s="44"/>
      <c r="FXW61" s="44"/>
      <c r="FXX61" s="44"/>
      <c r="FXY61" s="44"/>
      <c r="FXZ61" s="44"/>
      <c r="FYA61" s="44"/>
      <c r="FYB61" s="44"/>
      <c r="FYC61" s="44"/>
      <c r="FYD61" s="44"/>
      <c r="FYE61" s="44"/>
      <c r="FYF61" s="44"/>
      <c r="FYG61" s="44"/>
      <c r="FYH61" s="44"/>
      <c r="FYI61" s="44"/>
      <c r="FYJ61" s="44"/>
      <c r="FYK61" s="44"/>
      <c r="FYL61" s="44"/>
      <c r="FYM61" s="44"/>
      <c r="FYN61" s="44"/>
      <c r="FYO61" s="44"/>
      <c r="FYP61" s="44"/>
      <c r="FYQ61" s="44"/>
      <c r="FYR61" s="44"/>
      <c r="FYS61" s="44"/>
      <c r="FYT61" s="44"/>
      <c r="FYU61" s="44"/>
      <c r="FYV61" s="44"/>
      <c r="FYW61" s="44"/>
      <c r="FYX61" s="44"/>
      <c r="FYY61" s="44"/>
      <c r="FYZ61" s="44"/>
      <c r="FZA61" s="44"/>
      <c r="FZB61" s="44"/>
      <c r="FZC61" s="44"/>
      <c r="FZD61" s="44"/>
      <c r="FZE61" s="44"/>
      <c r="FZF61" s="44"/>
      <c r="FZG61" s="44"/>
      <c r="FZH61" s="44"/>
      <c r="FZI61" s="44"/>
      <c r="FZJ61" s="44"/>
      <c r="FZK61" s="44"/>
      <c r="FZL61" s="44"/>
      <c r="FZM61" s="44"/>
      <c r="FZN61" s="44"/>
      <c r="FZO61" s="44"/>
      <c r="FZP61" s="44"/>
      <c r="FZQ61" s="44"/>
      <c r="FZR61" s="44"/>
      <c r="FZS61" s="44"/>
      <c r="FZT61" s="44"/>
      <c r="FZU61" s="44"/>
      <c r="FZV61" s="44"/>
      <c r="FZW61" s="44"/>
      <c r="FZX61" s="44"/>
      <c r="FZY61" s="44"/>
      <c r="FZZ61" s="44"/>
      <c r="GAA61" s="44"/>
      <c r="GAB61" s="44"/>
      <c r="GAC61" s="44"/>
      <c r="GAD61" s="44"/>
      <c r="GAE61" s="44"/>
      <c r="GAF61" s="44"/>
      <c r="GAG61" s="44"/>
      <c r="GAH61" s="44"/>
      <c r="GAI61" s="44"/>
      <c r="GAJ61" s="44"/>
      <c r="GAK61" s="44"/>
      <c r="GAL61" s="44"/>
      <c r="GAM61" s="44"/>
      <c r="GAN61" s="44"/>
      <c r="GAO61" s="44"/>
      <c r="GAP61" s="44"/>
      <c r="GAQ61" s="44"/>
      <c r="GAR61" s="44"/>
      <c r="GAS61" s="44"/>
      <c r="GAT61" s="44"/>
      <c r="GAU61" s="44"/>
      <c r="GAV61" s="44"/>
      <c r="GAW61" s="44"/>
      <c r="GAX61" s="44"/>
      <c r="GAY61" s="44"/>
      <c r="GAZ61" s="44"/>
      <c r="GBA61" s="44"/>
      <c r="GBB61" s="44"/>
      <c r="GBC61" s="44"/>
      <c r="GBD61" s="44"/>
      <c r="GBE61" s="44"/>
      <c r="GBF61" s="44"/>
      <c r="GBG61" s="44"/>
      <c r="GBH61" s="44"/>
      <c r="GBI61" s="44"/>
      <c r="GBJ61" s="44"/>
      <c r="GBK61" s="44"/>
      <c r="GBL61" s="44"/>
      <c r="GBM61" s="44"/>
      <c r="GBN61" s="44"/>
      <c r="GBO61" s="44"/>
      <c r="GBP61" s="44"/>
      <c r="GBQ61" s="44"/>
      <c r="GBR61" s="44"/>
      <c r="GBS61" s="44"/>
      <c r="GBT61" s="44"/>
      <c r="GBU61" s="44"/>
      <c r="GBV61" s="44"/>
      <c r="GBW61" s="44"/>
      <c r="GBX61" s="44"/>
      <c r="GBY61" s="44"/>
      <c r="GBZ61" s="44"/>
      <c r="GCA61" s="44"/>
      <c r="GCB61" s="44"/>
      <c r="GCC61" s="44"/>
      <c r="GCD61" s="44"/>
      <c r="GCE61" s="44"/>
      <c r="GCF61" s="44"/>
      <c r="GCG61" s="44"/>
      <c r="GCH61" s="44"/>
      <c r="GCI61" s="44"/>
      <c r="GCJ61" s="44"/>
      <c r="GCK61" s="44"/>
      <c r="GCL61" s="44"/>
      <c r="GCM61" s="44"/>
      <c r="GCN61" s="44"/>
      <c r="GCO61" s="44"/>
      <c r="GCP61" s="44"/>
      <c r="GCQ61" s="44"/>
      <c r="GCR61" s="44"/>
      <c r="GCS61" s="44"/>
      <c r="GCT61" s="44"/>
      <c r="GCU61" s="44"/>
      <c r="GCV61" s="44"/>
      <c r="GCW61" s="44"/>
      <c r="GCX61" s="44"/>
      <c r="GCY61" s="44"/>
      <c r="GCZ61" s="44"/>
      <c r="GDA61" s="44"/>
      <c r="GDB61" s="44"/>
      <c r="GDC61" s="44"/>
      <c r="GDD61" s="44"/>
      <c r="GDE61" s="44"/>
      <c r="GDF61" s="44"/>
      <c r="GDG61" s="44"/>
      <c r="GDH61" s="44"/>
      <c r="GDI61" s="44"/>
      <c r="GDJ61" s="44"/>
      <c r="GDK61" s="44"/>
      <c r="GDL61" s="44"/>
      <c r="GDM61" s="44"/>
      <c r="GDN61" s="44"/>
      <c r="GDO61" s="44"/>
      <c r="GDP61" s="44"/>
      <c r="GDQ61" s="44"/>
      <c r="GDR61" s="44"/>
      <c r="GDS61" s="44"/>
      <c r="GDT61" s="44"/>
      <c r="GDU61" s="44"/>
      <c r="GDV61" s="44"/>
      <c r="GDW61" s="44"/>
      <c r="GDX61" s="44"/>
      <c r="GDY61" s="44"/>
      <c r="GDZ61" s="44"/>
      <c r="GEA61" s="44"/>
      <c r="GEB61" s="44"/>
      <c r="GEC61" s="44"/>
      <c r="GED61" s="44"/>
      <c r="GEE61" s="44"/>
      <c r="GEF61" s="44"/>
      <c r="GEG61" s="44"/>
      <c r="GEH61" s="44"/>
      <c r="GEI61" s="44"/>
      <c r="GEJ61" s="44"/>
      <c r="GEK61" s="44"/>
      <c r="GEL61" s="44"/>
      <c r="GEM61" s="44"/>
      <c r="GEN61" s="44"/>
      <c r="GEO61" s="44"/>
      <c r="GEP61" s="44"/>
      <c r="GEQ61" s="44"/>
      <c r="GER61" s="44"/>
      <c r="GES61" s="44"/>
      <c r="GET61" s="44"/>
      <c r="GEU61" s="44"/>
      <c r="GEV61" s="44"/>
      <c r="GEW61" s="44"/>
      <c r="GEX61" s="44"/>
      <c r="GEY61" s="44"/>
      <c r="GEZ61" s="44"/>
      <c r="GFA61" s="44"/>
      <c r="GFB61" s="44"/>
      <c r="GFC61" s="44"/>
      <c r="GFD61" s="44"/>
      <c r="GFE61" s="44"/>
      <c r="GFF61" s="44"/>
      <c r="GFG61" s="44"/>
      <c r="GFH61" s="44"/>
      <c r="GFI61" s="44"/>
      <c r="GFJ61" s="44"/>
      <c r="GFK61" s="44"/>
      <c r="GFL61" s="44"/>
      <c r="GFM61" s="44"/>
      <c r="GFN61" s="44"/>
      <c r="GFO61" s="44"/>
      <c r="GFP61" s="44"/>
      <c r="GFQ61" s="44"/>
      <c r="GFR61" s="44"/>
      <c r="GFS61" s="44"/>
      <c r="GFT61" s="44"/>
      <c r="GFU61" s="44"/>
      <c r="GFV61" s="44"/>
      <c r="GFW61" s="44"/>
      <c r="GFX61" s="44"/>
      <c r="GFY61" s="44"/>
      <c r="GFZ61" s="44"/>
      <c r="GGA61" s="44"/>
      <c r="GGB61" s="44"/>
      <c r="GGC61" s="44"/>
      <c r="GGD61" s="44"/>
      <c r="GGE61" s="44"/>
      <c r="GGF61" s="44"/>
      <c r="GGG61" s="44"/>
      <c r="GGH61" s="44"/>
      <c r="GGI61" s="44"/>
      <c r="GGJ61" s="44"/>
      <c r="GGK61" s="44"/>
      <c r="GGL61" s="44"/>
      <c r="GGM61" s="44"/>
      <c r="GGN61" s="44"/>
      <c r="GGO61" s="44"/>
      <c r="GGP61" s="44"/>
      <c r="GGQ61" s="44"/>
      <c r="GGR61" s="44"/>
      <c r="GGS61" s="44"/>
      <c r="GGT61" s="44"/>
      <c r="GGU61" s="44"/>
      <c r="GGV61" s="44"/>
      <c r="GGW61" s="44"/>
      <c r="GGX61" s="44"/>
      <c r="GGY61" s="44"/>
      <c r="GGZ61" s="44"/>
      <c r="GHA61" s="44"/>
      <c r="GHB61" s="44"/>
      <c r="GHC61" s="44"/>
      <c r="GHD61" s="44"/>
      <c r="GHE61" s="44"/>
      <c r="GHF61" s="44"/>
      <c r="GHG61" s="44"/>
      <c r="GHH61" s="44"/>
      <c r="GHI61" s="44"/>
      <c r="GHJ61" s="44"/>
      <c r="GHK61" s="44"/>
      <c r="GHL61" s="44"/>
      <c r="GHM61" s="44"/>
      <c r="GHN61" s="44"/>
      <c r="GHO61" s="44"/>
      <c r="GHP61" s="44"/>
      <c r="GHQ61" s="44"/>
      <c r="GHR61" s="44"/>
      <c r="GHS61" s="44"/>
      <c r="GHT61" s="44"/>
      <c r="GHU61" s="44"/>
      <c r="GHV61" s="44"/>
      <c r="GHW61" s="44"/>
      <c r="GHX61" s="44"/>
      <c r="GHY61" s="44"/>
      <c r="GHZ61" s="44"/>
      <c r="GIA61" s="44"/>
      <c r="GIB61" s="44"/>
      <c r="GIC61" s="44"/>
      <c r="GID61" s="44"/>
      <c r="GIE61" s="44"/>
      <c r="GIF61" s="44"/>
      <c r="GIG61" s="44"/>
      <c r="GIH61" s="44"/>
      <c r="GII61" s="44"/>
      <c r="GIJ61" s="44"/>
      <c r="GIK61" s="44"/>
      <c r="GIL61" s="44"/>
      <c r="GIM61" s="44"/>
      <c r="GIN61" s="44"/>
      <c r="GIO61" s="44"/>
      <c r="GIP61" s="44"/>
      <c r="GIQ61" s="44"/>
      <c r="GIR61" s="44"/>
      <c r="GIS61" s="44"/>
      <c r="GIT61" s="44"/>
      <c r="GIU61" s="44"/>
      <c r="GIV61" s="44"/>
      <c r="GIW61" s="44"/>
      <c r="GIX61" s="44"/>
      <c r="GIY61" s="44"/>
      <c r="GIZ61" s="44"/>
      <c r="GJA61" s="44"/>
      <c r="GJB61" s="44"/>
      <c r="GJC61" s="44"/>
      <c r="GJD61" s="44"/>
      <c r="GJE61" s="44"/>
      <c r="GJF61" s="44"/>
      <c r="GJG61" s="44"/>
      <c r="GJH61" s="44"/>
      <c r="GJI61" s="44"/>
      <c r="GJJ61" s="44"/>
      <c r="GJK61" s="44"/>
      <c r="GJL61" s="44"/>
      <c r="GJM61" s="44"/>
      <c r="GJN61" s="44"/>
      <c r="GJO61" s="44"/>
      <c r="GJP61" s="44"/>
      <c r="GJQ61" s="44"/>
      <c r="GJR61" s="44"/>
      <c r="GJS61" s="44"/>
      <c r="GJT61" s="44"/>
      <c r="GJU61" s="44"/>
      <c r="GJV61" s="44"/>
      <c r="GJW61" s="44"/>
      <c r="GJX61" s="44"/>
      <c r="GJY61" s="44"/>
      <c r="GJZ61" s="44"/>
      <c r="GKA61" s="44"/>
      <c r="GKB61" s="44"/>
      <c r="GKC61" s="44"/>
      <c r="GKD61" s="44"/>
      <c r="GKE61" s="44"/>
      <c r="GKF61" s="44"/>
      <c r="GKG61" s="44"/>
      <c r="GKH61" s="44"/>
      <c r="GKI61" s="44"/>
      <c r="GKJ61" s="44"/>
      <c r="GKK61" s="44"/>
      <c r="GKL61" s="44"/>
      <c r="GKM61" s="44"/>
      <c r="GKN61" s="44"/>
      <c r="GKO61" s="44"/>
      <c r="GKP61" s="44"/>
      <c r="GKQ61" s="44"/>
      <c r="GKR61" s="44"/>
      <c r="GKS61" s="44"/>
      <c r="GKT61" s="44"/>
      <c r="GKU61" s="44"/>
      <c r="GKV61" s="44"/>
      <c r="GKW61" s="44"/>
      <c r="GKX61" s="44"/>
      <c r="GKY61" s="44"/>
      <c r="GKZ61" s="44"/>
      <c r="GLA61" s="44"/>
      <c r="GLB61" s="44"/>
      <c r="GLC61" s="44"/>
      <c r="GLD61" s="44"/>
      <c r="GLE61" s="44"/>
      <c r="GLF61" s="44"/>
      <c r="GLG61" s="44"/>
      <c r="GLH61" s="44"/>
      <c r="GLI61" s="44"/>
      <c r="GLJ61" s="44"/>
      <c r="GLK61" s="44"/>
      <c r="GLL61" s="44"/>
      <c r="GLM61" s="44"/>
      <c r="GLN61" s="44"/>
      <c r="GLO61" s="44"/>
      <c r="GLP61" s="44"/>
      <c r="GLQ61" s="44"/>
      <c r="GLR61" s="44"/>
      <c r="GLS61" s="44"/>
      <c r="GLT61" s="44"/>
      <c r="GLU61" s="44"/>
      <c r="GLV61" s="44"/>
      <c r="GLW61" s="44"/>
      <c r="GLX61" s="44"/>
      <c r="GLY61" s="44"/>
      <c r="GLZ61" s="44"/>
      <c r="GMA61" s="44"/>
      <c r="GMB61" s="44"/>
      <c r="GMC61" s="44"/>
      <c r="GMD61" s="44"/>
      <c r="GME61" s="44"/>
      <c r="GMF61" s="44"/>
      <c r="GMG61" s="44"/>
      <c r="GMH61" s="44"/>
      <c r="GMI61" s="44"/>
      <c r="GMJ61" s="44"/>
      <c r="GMK61" s="44"/>
      <c r="GML61" s="44"/>
      <c r="GMM61" s="44"/>
      <c r="GMN61" s="44"/>
      <c r="GMO61" s="44"/>
      <c r="GMP61" s="44"/>
      <c r="GMQ61" s="44"/>
      <c r="GMR61" s="44"/>
      <c r="GMS61" s="44"/>
      <c r="GMT61" s="44"/>
      <c r="GMU61" s="44"/>
      <c r="GMV61" s="44"/>
      <c r="GMW61" s="44"/>
      <c r="GMX61" s="44"/>
      <c r="GMY61" s="44"/>
      <c r="GMZ61" s="44"/>
      <c r="GNA61" s="44"/>
      <c r="GNB61" s="44"/>
      <c r="GNC61" s="44"/>
      <c r="GND61" s="44"/>
      <c r="GNE61" s="44"/>
      <c r="GNF61" s="44"/>
      <c r="GNG61" s="44"/>
      <c r="GNH61" s="44"/>
      <c r="GNI61" s="44"/>
      <c r="GNJ61" s="44"/>
      <c r="GNK61" s="44"/>
      <c r="GNL61" s="44"/>
      <c r="GNM61" s="44"/>
      <c r="GNN61" s="44"/>
      <c r="GNO61" s="44"/>
      <c r="GNP61" s="44"/>
      <c r="GNQ61" s="44"/>
      <c r="GNR61" s="44"/>
      <c r="GNS61" s="44"/>
      <c r="GNT61" s="44"/>
      <c r="GNU61" s="44"/>
      <c r="GNV61" s="44"/>
      <c r="GNW61" s="44"/>
      <c r="GNX61" s="44"/>
      <c r="GNY61" s="44"/>
      <c r="GNZ61" s="44"/>
      <c r="GOA61" s="44"/>
      <c r="GOB61" s="44"/>
      <c r="GOC61" s="44"/>
      <c r="GOD61" s="44"/>
      <c r="GOE61" s="44"/>
      <c r="GOF61" s="44"/>
      <c r="GOG61" s="44"/>
      <c r="GOH61" s="44"/>
      <c r="GOI61" s="44"/>
      <c r="GOJ61" s="44"/>
      <c r="GOK61" s="44"/>
      <c r="GOL61" s="44"/>
      <c r="GOM61" s="44"/>
      <c r="GON61" s="44"/>
      <c r="GOO61" s="44"/>
      <c r="GOP61" s="44"/>
      <c r="GOQ61" s="44"/>
      <c r="GOR61" s="44"/>
      <c r="GOS61" s="44"/>
      <c r="GOT61" s="44"/>
      <c r="GOU61" s="44"/>
      <c r="GOV61" s="44"/>
      <c r="GOW61" s="44"/>
      <c r="GOX61" s="44"/>
      <c r="GOY61" s="44"/>
      <c r="GOZ61" s="44"/>
      <c r="GPA61" s="44"/>
      <c r="GPB61" s="44"/>
      <c r="GPC61" s="44"/>
      <c r="GPD61" s="44"/>
      <c r="GPE61" s="44"/>
      <c r="GPF61" s="44"/>
      <c r="GPG61" s="44"/>
      <c r="GPH61" s="44"/>
      <c r="GPI61" s="44"/>
      <c r="GPJ61" s="44"/>
      <c r="GPK61" s="44"/>
      <c r="GPL61" s="44"/>
      <c r="GPM61" s="44"/>
      <c r="GPN61" s="44"/>
      <c r="GPO61" s="44"/>
      <c r="GPP61" s="44"/>
      <c r="GPQ61" s="44"/>
      <c r="GPR61" s="44"/>
      <c r="GPS61" s="44"/>
      <c r="GPT61" s="44"/>
      <c r="GPU61" s="44"/>
      <c r="GPV61" s="44"/>
      <c r="GPW61" s="44"/>
      <c r="GPX61" s="44"/>
      <c r="GPY61" s="44"/>
      <c r="GPZ61" s="44"/>
      <c r="GQA61" s="44"/>
      <c r="GQB61" s="44"/>
      <c r="GQC61" s="44"/>
      <c r="GQD61" s="44"/>
      <c r="GQE61" s="44"/>
      <c r="GQF61" s="44"/>
      <c r="GQG61" s="44"/>
      <c r="GQH61" s="44"/>
      <c r="GQI61" s="44"/>
      <c r="GQJ61" s="44"/>
      <c r="GQK61" s="44"/>
      <c r="GQL61" s="44"/>
      <c r="GQM61" s="44"/>
      <c r="GQN61" s="44"/>
      <c r="GQO61" s="44"/>
      <c r="GQP61" s="44"/>
      <c r="GQQ61" s="44"/>
      <c r="GQR61" s="44"/>
      <c r="GQS61" s="44"/>
      <c r="GQT61" s="44"/>
      <c r="GQU61" s="44"/>
      <c r="GQV61" s="44"/>
      <c r="GQW61" s="44"/>
      <c r="GQX61" s="44"/>
      <c r="GQY61" s="44"/>
      <c r="GQZ61" s="44"/>
      <c r="GRA61" s="44"/>
      <c r="GRB61" s="44"/>
      <c r="GRC61" s="44"/>
      <c r="GRD61" s="44"/>
      <c r="GRE61" s="44"/>
      <c r="GRF61" s="44"/>
      <c r="GRG61" s="44"/>
      <c r="GRH61" s="44"/>
      <c r="GRI61" s="44"/>
      <c r="GRJ61" s="44"/>
      <c r="GRK61" s="44"/>
      <c r="GRL61" s="44"/>
      <c r="GRM61" s="44"/>
      <c r="GRN61" s="44"/>
      <c r="GRO61" s="44"/>
      <c r="GRP61" s="44"/>
      <c r="GRQ61" s="44"/>
      <c r="GRR61" s="44"/>
      <c r="GRS61" s="44"/>
      <c r="GRT61" s="44"/>
      <c r="GRU61" s="44"/>
      <c r="GRV61" s="44"/>
      <c r="GRW61" s="44"/>
      <c r="GRX61" s="44"/>
      <c r="GRY61" s="44"/>
      <c r="GRZ61" s="44"/>
      <c r="GSA61" s="44"/>
      <c r="GSB61" s="44"/>
      <c r="GSC61" s="44"/>
      <c r="GSD61" s="44"/>
      <c r="GSE61" s="44"/>
      <c r="GSF61" s="44"/>
      <c r="GSG61" s="44"/>
      <c r="GSH61" s="44"/>
      <c r="GSI61" s="44"/>
      <c r="GSJ61" s="44"/>
      <c r="GSK61" s="44"/>
      <c r="GSL61" s="44"/>
      <c r="GSM61" s="44"/>
      <c r="GSN61" s="44"/>
      <c r="GSO61" s="44"/>
      <c r="GSP61" s="44"/>
      <c r="GSQ61" s="44"/>
      <c r="GSR61" s="44"/>
      <c r="GSS61" s="44"/>
      <c r="GST61" s="44"/>
      <c r="GSU61" s="44"/>
      <c r="GSV61" s="44"/>
      <c r="GSW61" s="44"/>
      <c r="GSX61" s="44"/>
      <c r="GSY61" s="44"/>
      <c r="GSZ61" s="44"/>
      <c r="GTA61" s="44"/>
      <c r="GTB61" s="44"/>
      <c r="GTC61" s="44"/>
      <c r="GTD61" s="44"/>
      <c r="GTE61" s="44"/>
      <c r="GTF61" s="44"/>
      <c r="GTG61" s="44"/>
      <c r="GTH61" s="44"/>
      <c r="GTI61" s="44"/>
      <c r="GTJ61" s="44"/>
      <c r="GTK61" s="44"/>
      <c r="GTL61" s="44"/>
      <c r="GTM61" s="44"/>
      <c r="GTN61" s="44"/>
      <c r="GTO61" s="44"/>
      <c r="GTP61" s="44"/>
      <c r="GTQ61" s="44"/>
      <c r="GTR61" s="44"/>
      <c r="GTS61" s="44"/>
      <c r="GTT61" s="44"/>
      <c r="GTU61" s="44"/>
      <c r="GTV61" s="44"/>
      <c r="GTW61" s="44"/>
      <c r="GTX61" s="44"/>
      <c r="GTY61" s="44"/>
      <c r="GTZ61" s="44"/>
      <c r="GUA61" s="44"/>
      <c r="GUB61" s="44"/>
      <c r="GUC61" s="44"/>
      <c r="GUD61" s="44"/>
      <c r="GUE61" s="44"/>
      <c r="GUF61" s="44"/>
      <c r="GUG61" s="44"/>
      <c r="GUH61" s="44"/>
      <c r="GUI61" s="44"/>
      <c r="GUJ61" s="44"/>
      <c r="GUK61" s="44"/>
      <c r="GUL61" s="44"/>
      <c r="GUM61" s="44"/>
      <c r="GUN61" s="44"/>
      <c r="GUO61" s="44"/>
      <c r="GUP61" s="44"/>
      <c r="GUQ61" s="44"/>
      <c r="GUR61" s="44"/>
      <c r="GUS61" s="44"/>
      <c r="GUT61" s="44"/>
      <c r="GUU61" s="44"/>
      <c r="GUV61" s="44"/>
      <c r="GUW61" s="44"/>
      <c r="GUX61" s="44"/>
      <c r="GUY61" s="44"/>
      <c r="GUZ61" s="44"/>
      <c r="GVA61" s="44"/>
      <c r="GVB61" s="44"/>
      <c r="GVC61" s="44"/>
      <c r="GVD61" s="44"/>
      <c r="GVE61" s="44"/>
      <c r="GVF61" s="44"/>
      <c r="GVG61" s="44"/>
      <c r="GVH61" s="44"/>
      <c r="GVI61" s="44"/>
      <c r="GVJ61" s="44"/>
      <c r="GVK61" s="44"/>
      <c r="GVL61" s="44"/>
      <c r="GVM61" s="44"/>
      <c r="GVN61" s="44"/>
      <c r="GVO61" s="44"/>
      <c r="GVP61" s="44"/>
      <c r="GVQ61" s="44"/>
      <c r="GVR61" s="44"/>
      <c r="GVS61" s="44"/>
      <c r="GVT61" s="44"/>
      <c r="GVU61" s="44"/>
      <c r="GVV61" s="44"/>
      <c r="GVW61" s="44"/>
      <c r="GVX61" s="44"/>
      <c r="GVY61" s="44"/>
      <c r="GVZ61" s="44"/>
      <c r="GWA61" s="44"/>
      <c r="GWB61" s="44"/>
      <c r="GWC61" s="44"/>
      <c r="GWD61" s="44"/>
      <c r="GWE61" s="44"/>
      <c r="GWF61" s="44"/>
      <c r="GWG61" s="44"/>
      <c r="GWH61" s="44"/>
      <c r="GWI61" s="44"/>
      <c r="GWJ61" s="44"/>
      <c r="GWK61" s="44"/>
      <c r="GWL61" s="44"/>
      <c r="GWM61" s="44"/>
      <c r="GWN61" s="44"/>
      <c r="GWO61" s="44"/>
      <c r="GWP61" s="44"/>
      <c r="GWQ61" s="44"/>
      <c r="GWR61" s="44"/>
      <c r="GWS61" s="44"/>
      <c r="GWT61" s="44"/>
      <c r="GWU61" s="44"/>
      <c r="GWV61" s="44"/>
      <c r="GWW61" s="44"/>
      <c r="GWX61" s="44"/>
      <c r="GWY61" s="44"/>
      <c r="GWZ61" s="44"/>
      <c r="GXA61" s="44"/>
      <c r="GXB61" s="44"/>
      <c r="GXC61" s="44"/>
      <c r="GXD61" s="44"/>
      <c r="GXE61" s="44"/>
      <c r="GXF61" s="44"/>
      <c r="GXG61" s="44"/>
      <c r="GXH61" s="44"/>
      <c r="GXI61" s="44"/>
      <c r="GXJ61" s="44"/>
      <c r="GXK61" s="44"/>
      <c r="GXL61" s="44"/>
      <c r="GXM61" s="44"/>
      <c r="GXN61" s="44"/>
      <c r="GXO61" s="44"/>
      <c r="GXP61" s="44"/>
      <c r="GXQ61" s="44"/>
      <c r="GXR61" s="44"/>
      <c r="GXS61" s="44"/>
      <c r="GXT61" s="44"/>
      <c r="GXU61" s="44"/>
      <c r="GXV61" s="44"/>
      <c r="GXW61" s="44"/>
      <c r="GXX61" s="44"/>
      <c r="GXY61" s="44"/>
      <c r="GXZ61" s="44"/>
      <c r="GYA61" s="44"/>
      <c r="GYB61" s="44"/>
      <c r="GYC61" s="44"/>
      <c r="GYD61" s="44"/>
      <c r="GYE61" s="44"/>
      <c r="GYF61" s="44"/>
      <c r="GYG61" s="44"/>
      <c r="GYH61" s="44"/>
      <c r="GYI61" s="44"/>
      <c r="GYJ61" s="44"/>
      <c r="GYK61" s="44"/>
      <c r="GYL61" s="44"/>
      <c r="GYM61" s="44"/>
      <c r="GYN61" s="44"/>
      <c r="GYO61" s="44"/>
      <c r="GYP61" s="44"/>
      <c r="GYQ61" s="44"/>
      <c r="GYR61" s="44"/>
      <c r="GYS61" s="44"/>
      <c r="GYT61" s="44"/>
      <c r="GYU61" s="44"/>
      <c r="GYV61" s="44"/>
      <c r="GYW61" s="44"/>
      <c r="GYX61" s="44"/>
      <c r="GYY61" s="44"/>
      <c r="GYZ61" s="44"/>
      <c r="GZA61" s="44"/>
      <c r="GZB61" s="44"/>
      <c r="GZC61" s="44"/>
      <c r="GZD61" s="44"/>
      <c r="GZE61" s="44"/>
      <c r="GZF61" s="44"/>
      <c r="GZG61" s="44"/>
      <c r="GZH61" s="44"/>
      <c r="GZI61" s="44"/>
      <c r="GZJ61" s="44"/>
      <c r="GZK61" s="44"/>
      <c r="GZL61" s="44"/>
      <c r="GZM61" s="44"/>
      <c r="GZN61" s="44"/>
      <c r="GZO61" s="44"/>
      <c r="GZP61" s="44"/>
      <c r="GZQ61" s="44"/>
      <c r="GZR61" s="44"/>
      <c r="GZS61" s="44"/>
      <c r="GZT61" s="44"/>
      <c r="GZU61" s="44"/>
      <c r="GZV61" s="44"/>
      <c r="GZW61" s="44"/>
      <c r="GZX61" s="44"/>
      <c r="GZY61" s="44"/>
      <c r="GZZ61" s="44"/>
      <c r="HAA61" s="44"/>
      <c r="HAB61" s="44"/>
      <c r="HAC61" s="44"/>
      <c r="HAD61" s="44"/>
      <c r="HAE61" s="44"/>
      <c r="HAF61" s="44"/>
      <c r="HAG61" s="44"/>
      <c r="HAH61" s="44"/>
      <c r="HAI61" s="44"/>
      <c r="HAJ61" s="44"/>
      <c r="HAK61" s="44"/>
      <c r="HAL61" s="44"/>
      <c r="HAM61" s="44"/>
      <c r="HAN61" s="44"/>
      <c r="HAO61" s="44"/>
      <c r="HAP61" s="44"/>
      <c r="HAQ61" s="44"/>
      <c r="HAR61" s="44"/>
      <c r="HAS61" s="44"/>
      <c r="HAT61" s="44"/>
      <c r="HAU61" s="44"/>
      <c r="HAV61" s="44"/>
      <c r="HAW61" s="44"/>
      <c r="HAX61" s="44"/>
      <c r="HAY61" s="44"/>
      <c r="HAZ61" s="44"/>
      <c r="HBA61" s="44"/>
      <c r="HBB61" s="44"/>
      <c r="HBC61" s="44"/>
      <c r="HBD61" s="44"/>
      <c r="HBE61" s="44"/>
      <c r="HBF61" s="44"/>
      <c r="HBG61" s="44"/>
      <c r="HBH61" s="44"/>
      <c r="HBI61" s="44"/>
      <c r="HBJ61" s="44"/>
      <c r="HBK61" s="44"/>
      <c r="HBL61" s="44"/>
      <c r="HBM61" s="44"/>
      <c r="HBN61" s="44"/>
      <c r="HBO61" s="44"/>
      <c r="HBP61" s="44"/>
      <c r="HBQ61" s="44"/>
      <c r="HBR61" s="44"/>
      <c r="HBS61" s="44"/>
      <c r="HBT61" s="44"/>
      <c r="HBU61" s="44"/>
      <c r="HBV61" s="44"/>
      <c r="HBW61" s="44"/>
      <c r="HBX61" s="44"/>
      <c r="HBY61" s="44"/>
      <c r="HBZ61" s="44"/>
      <c r="HCA61" s="44"/>
      <c r="HCB61" s="44"/>
      <c r="HCC61" s="44"/>
      <c r="HCD61" s="44"/>
      <c r="HCE61" s="44"/>
      <c r="HCF61" s="44"/>
      <c r="HCG61" s="44"/>
      <c r="HCH61" s="44"/>
      <c r="HCI61" s="44"/>
      <c r="HCJ61" s="44"/>
      <c r="HCK61" s="44"/>
      <c r="HCL61" s="44"/>
      <c r="HCM61" s="44"/>
      <c r="HCN61" s="44"/>
      <c r="HCO61" s="44"/>
      <c r="HCP61" s="44"/>
      <c r="HCQ61" s="44"/>
      <c r="HCR61" s="44"/>
      <c r="HCS61" s="44"/>
      <c r="HCT61" s="44"/>
      <c r="HCU61" s="44"/>
      <c r="HCV61" s="44"/>
      <c r="HCW61" s="44"/>
      <c r="HCX61" s="44"/>
      <c r="HCY61" s="44"/>
      <c r="HCZ61" s="44"/>
      <c r="HDA61" s="44"/>
      <c r="HDB61" s="44"/>
      <c r="HDC61" s="44"/>
      <c r="HDD61" s="44"/>
      <c r="HDE61" s="44"/>
      <c r="HDF61" s="44"/>
      <c r="HDG61" s="44"/>
      <c r="HDH61" s="44"/>
      <c r="HDI61" s="44"/>
      <c r="HDJ61" s="44"/>
      <c r="HDK61" s="44"/>
      <c r="HDL61" s="44"/>
      <c r="HDM61" s="44"/>
      <c r="HDN61" s="44"/>
      <c r="HDO61" s="44"/>
      <c r="HDP61" s="44"/>
      <c r="HDQ61" s="44"/>
      <c r="HDR61" s="44"/>
      <c r="HDS61" s="44"/>
      <c r="HDT61" s="44"/>
      <c r="HDU61" s="44"/>
      <c r="HDV61" s="44"/>
      <c r="HDW61" s="44"/>
      <c r="HDX61" s="44"/>
      <c r="HDY61" s="44"/>
      <c r="HDZ61" s="44"/>
      <c r="HEA61" s="44"/>
      <c r="HEB61" s="44"/>
      <c r="HEC61" s="44"/>
      <c r="HED61" s="44"/>
      <c r="HEE61" s="44"/>
      <c r="HEF61" s="44"/>
      <c r="HEG61" s="44"/>
      <c r="HEH61" s="44"/>
      <c r="HEI61" s="44"/>
      <c r="HEJ61" s="44"/>
      <c r="HEK61" s="44"/>
      <c r="HEL61" s="44"/>
      <c r="HEM61" s="44"/>
      <c r="HEN61" s="44"/>
      <c r="HEO61" s="44"/>
      <c r="HEP61" s="44"/>
      <c r="HEQ61" s="44"/>
      <c r="HER61" s="44"/>
      <c r="HES61" s="44"/>
      <c r="HET61" s="44"/>
      <c r="HEU61" s="44"/>
      <c r="HEV61" s="44"/>
      <c r="HEW61" s="44"/>
      <c r="HEX61" s="44"/>
      <c r="HEY61" s="44"/>
      <c r="HEZ61" s="44"/>
      <c r="HFA61" s="44"/>
      <c r="HFB61" s="44"/>
      <c r="HFC61" s="44"/>
      <c r="HFD61" s="44"/>
      <c r="HFE61" s="44"/>
      <c r="HFF61" s="44"/>
      <c r="HFG61" s="44"/>
      <c r="HFH61" s="44"/>
      <c r="HFI61" s="44"/>
      <c r="HFJ61" s="44"/>
      <c r="HFK61" s="44"/>
      <c r="HFL61" s="44"/>
      <c r="HFM61" s="44"/>
      <c r="HFN61" s="44"/>
      <c r="HFO61" s="44"/>
      <c r="HFP61" s="44"/>
      <c r="HFQ61" s="44"/>
      <c r="HFR61" s="44"/>
      <c r="HFS61" s="44"/>
      <c r="HFT61" s="44"/>
      <c r="HFU61" s="44"/>
      <c r="HFV61" s="44"/>
      <c r="HFW61" s="44"/>
      <c r="HFX61" s="44"/>
      <c r="HFY61" s="44"/>
      <c r="HFZ61" s="44"/>
      <c r="HGA61" s="44"/>
      <c r="HGB61" s="44"/>
      <c r="HGC61" s="44"/>
      <c r="HGD61" s="44"/>
      <c r="HGE61" s="44"/>
      <c r="HGF61" s="44"/>
      <c r="HGG61" s="44"/>
      <c r="HGH61" s="44"/>
      <c r="HGI61" s="44"/>
      <c r="HGJ61" s="44"/>
      <c r="HGK61" s="44"/>
      <c r="HGL61" s="44"/>
      <c r="HGM61" s="44"/>
      <c r="HGN61" s="44"/>
      <c r="HGO61" s="44"/>
      <c r="HGP61" s="44"/>
      <c r="HGQ61" s="44"/>
      <c r="HGR61" s="44"/>
      <c r="HGS61" s="44"/>
      <c r="HGT61" s="44"/>
      <c r="HGU61" s="44"/>
      <c r="HGV61" s="44"/>
      <c r="HGW61" s="44"/>
      <c r="HGX61" s="44"/>
      <c r="HGY61" s="44"/>
      <c r="HGZ61" s="44"/>
      <c r="HHA61" s="44"/>
      <c r="HHB61" s="44"/>
      <c r="HHC61" s="44"/>
      <c r="HHD61" s="44"/>
      <c r="HHE61" s="44"/>
      <c r="HHF61" s="44"/>
      <c r="HHG61" s="44"/>
      <c r="HHH61" s="44"/>
      <c r="HHI61" s="44"/>
      <c r="HHJ61" s="44"/>
      <c r="HHK61" s="44"/>
      <c r="HHL61" s="44"/>
      <c r="HHM61" s="44"/>
      <c r="HHN61" s="44"/>
      <c r="HHO61" s="44"/>
      <c r="HHP61" s="44"/>
      <c r="HHQ61" s="44"/>
      <c r="HHR61" s="44"/>
      <c r="HHS61" s="44"/>
      <c r="HHT61" s="44"/>
      <c r="HHU61" s="44"/>
      <c r="HHV61" s="44"/>
      <c r="HHW61" s="44"/>
      <c r="HHX61" s="44"/>
      <c r="HHY61" s="44"/>
      <c r="HHZ61" s="44"/>
      <c r="HIA61" s="44"/>
      <c r="HIB61" s="44"/>
      <c r="HIC61" s="44"/>
      <c r="HID61" s="44"/>
      <c r="HIE61" s="44"/>
      <c r="HIF61" s="44"/>
      <c r="HIG61" s="44"/>
      <c r="HIH61" s="44"/>
      <c r="HII61" s="44"/>
      <c r="HIJ61" s="44"/>
      <c r="HIK61" s="44"/>
      <c r="HIL61" s="44"/>
      <c r="HIM61" s="44"/>
      <c r="HIN61" s="44"/>
      <c r="HIO61" s="44"/>
      <c r="HIP61" s="44"/>
      <c r="HIQ61" s="44"/>
      <c r="HIR61" s="44"/>
      <c r="HIS61" s="44"/>
      <c r="HIT61" s="44"/>
      <c r="HIU61" s="44"/>
      <c r="HIV61" s="44"/>
      <c r="HIW61" s="44"/>
      <c r="HIX61" s="44"/>
      <c r="HIY61" s="44"/>
      <c r="HIZ61" s="44"/>
      <c r="HJA61" s="44"/>
      <c r="HJB61" s="44"/>
      <c r="HJC61" s="44"/>
      <c r="HJD61" s="44"/>
      <c r="HJE61" s="44"/>
      <c r="HJF61" s="44"/>
      <c r="HJG61" s="44"/>
      <c r="HJH61" s="44"/>
      <c r="HJI61" s="44"/>
      <c r="HJJ61" s="44"/>
      <c r="HJK61" s="44"/>
      <c r="HJL61" s="44"/>
      <c r="HJM61" s="44"/>
      <c r="HJN61" s="44"/>
      <c r="HJO61" s="44"/>
      <c r="HJP61" s="44"/>
      <c r="HJQ61" s="44"/>
      <c r="HJR61" s="44"/>
      <c r="HJS61" s="44"/>
      <c r="HJT61" s="44"/>
      <c r="HJU61" s="44"/>
      <c r="HJV61" s="44"/>
      <c r="HJW61" s="44"/>
      <c r="HJX61" s="44"/>
      <c r="HJY61" s="44"/>
      <c r="HJZ61" s="44"/>
      <c r="HKA61" s="44"/>
      <c r="HKB61" s="44"/>
      <c r="HKC61" s="44"/>
      <c r="HKD61" s="44"/>
      <c r="HKE61" s="44"/>
      <c r="HKF61" s="44"/>
      <c r="HKG61" s="44"/>
      <c r="HKH61" s="44"/>
      <c r="HKI61" s="44"/>
      <c r="HKJ61" s="44"/>
      <c r="HKK61" s="44"/>
      <c r="HKL61" s="44"/>
      <c r="HKM61" s="44"/>
      <c r="HKN61" s="44"/>
      <c r="HKO61" s="44"/>
      <c r="HKP61" s="44"/>
      <c r="HKQ61" s="44"/>
      <c r="HKR61" s="44"/>
      <c r="HKS61" s="44"/>
      <c r="HKT61" s="44"/>
      <c r="HKU61" s="44"/>
      <c r="HKV61" s="44"/>
      <c r="HKW61" s="44"/>
      <c r="HKX61" s="44"/>
      <c r="HKY61" s="44"/>
      <c r="HKZ61" s="44"/>
      <c r="HLA61" s="44"/>
      <c r="HLB61" s="44"/>
      <c r="HLC61" s="44"/>
      <c r="HLD61" s="44"/>
      <c r="HLE61" s="44"/>
      <c r="HLF61" s="44"/>
      <c r="HLG61" s="44"/>
      <c r="HLH61" s="44"/>
      <c r="HLI61" s="44"/>
      <c r="HLJ61" s="44"/>
      <c r="HLK61" s="44"/>
      <c r="HLL61" s="44"/>
      <c r="HLM61" s="44"/>
      <c r="HLN61" s="44"/>
      <c r="HLO61" s="44"/>
      <c r="HLP61" s="44"/>
      <c r="HLQ61" s="44"/>
      <c r="HLR61" s="44"/>
      <c r="HLS61" s="44"/>
      <c r="HLT61" s="44"/>
      <c r="HLU61" s="44"/>
      <c r="HLV61" s="44"/>
      <c r="HLW61" s="44"/>
      <c r="HLX61" s="44"/>
      <c r="HLY61" s="44"/>
      <c r="HLZ61" s="44"/>
      <c r="HMA61" s="44"/>
      <c r="HMB61" s="44"/>
      <c r="HMC61" s="44"/>
      <c r="HMD61" s="44"/>
      <c r="HME61" s="44"/>
      <c r="HMF61" s="44"/>
      <c r="HMG61" s="44"/>
      <c r="HMH61" s="44"/>
      <c r="HMI61" s="44"/>
      <c r="HMJ61" s="44"/>
      <c r="HMK61" s="44"/>
      <c r="HML61" s="44"/>
      <c r="HMM61" s="44"/>
      <c r="HMN61" s="44"/>
      <c r="HMO61" s="44"/>
      <c r="HMP61" s="44"/>
      <c r="HMQ61" s="44"/>
      <c r="HMR61" s="44"/>
      <c r="HMS61" s="44"/>
      <c r="HMT61" s="44"/>
      <c r="HMU61" s="44"/>
      <c r="HMV61" s="44"/>
      <c r="HMW61" s="44"/>
      <c r="HMX61" s="44"/>
      <c r="HMY61" s="44"/>
      <c r="HMZ61" s="44"/>
      <c r="HNA61" s="44"/>
      <c r="HNB61" s="44"/>
      <c r="HNC61" s="44"/>
      <c r="HND61" s="44"/>
      <c r="HNE61" s="44"/>
      <c r="HNF61" s="44"/>
      <c r="HNG61" s="44"/>
      <c r="HNH61" s="44"/>
      <c r="HNI61" s="44"/>
      <c r="HNJ61" s="44"/>
      <c r="HNK61" s="44"/>
      <c r="HNL61" s="44"/>
      <c r="HNM61" s="44"/>
      <c r="HNN61" s="44"/>
      <c r="HNO61" s="44"/>
      <c r="HNP61" s="44"/>
      <c r="HNQ61" s="44"/>
      <c r="HNR61" s="44"/>
      <c r="HNS61" s="44"/>
      <c r="HNT61" s="44"/>
      <c r="HNU61" s="44"/>
      <c r="HNV61" s="44"/>
      <c r="HNW61" s="44"/>
      <c r="HNX61" s="44"/>
      <c r="HNY61" s="44"/>
      <c r="HNZ61" s="44"/>
      <c r="HOA61" s="44"/>
      <c r="HOB61" s="44"/>
      <c r="HOC61" s="44"/>
      <c r="HOD61" s="44"/>
      <c r="HOE61" s="44"/>
      <c r="HOF61" s="44"/>
      <c r="HOG61" s="44"/>
      <c r="HOH61" s="44"/>
      <c r="HOI61" s="44"/>
      <c r="HOJ61" s="44"/>
      <c r="HOK61" s="44"/>
      <c r="HOL61" s="44"/>
      <c r="HOM61" s="44"/>
      <c r="HON61" s="44"/>
      <c r="HOO61" s="44"/>
      <c r="HOP61" s="44"/>
      <c r="HOQ61" s="44"/>
      <c r="HOR61" s="44"/>
      <c r="HOS61" s="44"/>
      <c r="HOT61" s="44"/>
      <c r="HOU61" s="44"/>
      <c r="HOV61" s="44"/>
      <c r="HOW61" s="44"/>
      <c r="HOX61" s="44"/>
      <c r="HOY61" s="44"/>
      <c r="HOZ61" s="44"/>
      <c r="HPA61" s="44"/>
      <c r="HPB61" s="44"/>
      <c r="HPC61" s="44"/>
      <c r="HPD61" s="44"/>
      <c r="HPE61" s="44"/>
      <c r="HPF61" s="44"/>
      <c r="HPG61" s="44"/>
      <c r="HPH61" s="44"/>
      <c r="HPI61" s="44"/>
      <c r="HPJ61" s="44"/>
      <c r="HPK61" s="44"/>
      <c r="HPL61" s="44"/>
      <c r="HPM61" s="44"/>
      <c r="HPN61" s="44"/>
      <c r="HPO61" s="44"/>
      <c r="HPP61" s="44"/>
      <c r="HPQ61" s="44"/>
      <c r="HPR61" s="44"/>
      <c r="HPS61" s="44"/>
      <c r="HPT61" s="44"/>
      <c r="HPU61" s="44"/>
      <c r="HPV61" s="44"/>
      <c r="HPW61" s="44"/>
      <c r="HPX61" s="44"/>
      <c r="HPY61" s="44"/>
      <c r="HPZ61" s="44"/>
      <c r="HQA61" s="44"/>
      <c r="HQB61" s="44"/>
      <c r="HQC61" s="44"/>
      <c r="HQD61" s="44"/>
      <c r="HQE61" s="44"/>
      <c r="HQF61" s="44"/>
      <c r="HQG61" s="44"/>
      <c r="HQH61" s="44"/>
      <c r="HQI61" s="44"/>
      <c r="HQJ61" s="44"/>
      <c r="HQK61" s="44"/>
      <c r="HQL61" s="44"/>
      <c r="HQM61" s="44"/>
      <c r="HQN61" s="44"/>
      <c r="HQO61" s="44"/>
      <c r="HQP61" s="44"/>
      <c r="HQQ61" s="44"/>
      <c r="HQR61" s="44"/>
      <c r="HQS61" s="44"/>
      <c r="HQT61" s="44"/>
      <c r="HQU61" s="44"/>
      <c r="HQV61" s="44"/>
      <c r="HQW61" s="44"/>
      <c r="HQX61" s="44"/>
      <c r="HQY61" s="44"/>
      <c r="HQZ61" s="44"/>
      <c r="HRA61" s="44"/>
      <c r="HRB61" s="44"/>
      <c r="HRC61" s="44"/>
      <c r="HRD61" s="44"/>
      <c r="HRE61" s="44"/>
      <c r="HRF61" s="44"/>
      <c r="HRG61" s="44"/>
      <c r="HRH61" s="44"/>
      <c r="HRI61" s="44"/>
      <c r="HRJ61" s="44"/>
      <c r="HRK61" s="44"/>
      <c r="HRL61" s="44"/>
      <c r="HRM61" s="44"/>
      <c r="HRN61" s="44"/>
      <c r="HRO61" s="44"/>
      <c r="HRP61" s="44"/>
      <c r="HRQ61" s="44"/>
      <c r="HRR61" s="44"/>
      <c r="HRS61" s="44"/>
      <c r="HRT61" s="44"/>
      <c r="HRU61" s="44"/>
      <c r="HRV61" s="44"/>
      <c r="HRW61" s="44"/>
      <c r="HRX61" s="44"/>
      <c r="HRY61" s="44"/>
      <c r="HRZ61" s="44"/>
      <c r="HSA61" s="44"/>
      <c r="HSB61" s="44"/>
      <c r="HSC61" s="44"/>
      <c r="HSD61" s="44"/>
      <c r="HSE61" s="44"/>
      <c r="HSF61" s="44"/>
      <c r="HSG61" s="44"/>
      <c r="HSH61" s="44"/>
      <c r="HSI61" s="44"/>
      <c r="HSJ61" s="44"/>
      <c r="HSK61" s="44"/>
      <c r="HSL61" s="44"/>
      <c r="HSM61" s="44"/>
      <c r="HSN61" s="44"/>
      <c r="HSO61" s="44"/>
      <c r="HSP61" s="44"/>
      <c r="HSQ61" s="44"/>
      <c r="HSR61" s="44"/>
      <c r="HSS61" s="44"/>
      <c r="HST61" s="44"/>
      <c r="HSU61" s="44"/>
      <c r="HSV61" s="44"/>
      <c r="HSW61" s="44"/>
      <c r="HSX61" s="44"/>
      <c r="HSY61" s="44"/>
      <c r="HSZ61" s="44"/>
      <c r="HTA61" s="44"/>
      <c r="HTB61" s="44"/>
      <c r="HTC61" s="44"/>
      <c r="HTD61" s="44"/>
      <c r="HTE61" s="44"/>
      <c r="HTF61" s="44"/>
      <c r="HTG61" s="44"/>
      <c r="HTH61" s="44"/>
      <c r="HTI61" s="44"/>
      <c r="HTJ61" s="44"/>
      <c r="HTK61" s="44"/>
      <c r="HTL61" s="44"/>
      <c r="HTM61" s="44"/>
      <c r="HTN61" s="44"/>
      <c r="HTO61" s="44"/>
      <c r="HTP61" s="44"/>
      <c r="HTQ61" s="44"/>
      <c r="HTR61" s="44"/>
      <c r="HTS61" s="44"/>
      <c r="HTT61" s="44"/>
      <c r="HTU61" s="44"/>
      <c r="HTV61" s="44"/>
      <c r="HTW61" s="44"/>
      <c r="HTX61" s="44"/>
      <c r="HTY61" s="44"/>
      <c r="HTZ61" s="44"/>
      <c r="HUA61" s="44"/>
      <c r="HUB61" s="44"/>
      <c r="HUC61" s="44"/>
      <c r="HUD61" s="44"/>
      <c r="HUE61" s="44"/>
      <c r="HUF61" s="44"/>
      <c r="HUG61" s="44"/>
      <c r="HUH61" s="44"/>
      <c r="HUI61" s="44"/>
      <c r="HUJ61" s="44"/>
      <c r="HUK61" s="44"/>
      <c r="HUL61" s="44"/>
      <c r="HUM61" s="44"/>
      <c r="HUN61" s="44"/>
      <c r="HUO61" s="44"/>
      <c r="HUP61" s="44"/>
      <c r="HUQ61" s="44"/>
      <c r="HUR61" s="44"/>
      <c r="HUS61" s="44"/>
      <c r="HUT61" s="44"/>
      <c r="HUU61" s="44"/>
      <c r="HUV61" s="44"/>
      <c r="HUW61" s="44"/>
      <c r="HUX61" s="44"/>
      <c r="HUY61" s="44"/>
      <c r="HUZ61" s="44"/>
      <c r="HVA61" s="44"/>
      <c r="HVB61" s="44"/>
      <c r="HVC61" s="44"/>
      <c r="HVD61" s="44"/>
      <c r="HVE61" s="44"/>
      <c r="HVF61" s="44"/>
      <c r="HVG61" s="44"/>
      <c r="HVH61" s="44"/>
      <c r="HVI61" s="44"/>
      <c r="HVJ61" s="44"/>
      <c r="HVK61" s="44"/>
      <c r="HVL61" s="44"/>
      <c r="HVM61" s="44"/>
      <c r="HVN61" s="44"/>
      <c r="HVO61" s="44"/>
      <c r="HVP61" s="44"/>
      <c r="HVQ61" s="44"/>
      <c r="HVR61" s="44"/>
      <c r="HVS61" s="44"/>
      <c r="HVT61" s="44"/>
      <c r="HVU61" s="44"/>
      <c r="HVV61" s="44"/>
      <c r="HVW61" s="44"/>
      <c r="HVX61" s="44"/>
      <c r="HVY61" s="44"/>
      <c r="HVZ61" s="44"/>
      <c r="HWA61" s="44"/>
      <c r="HWB61" s="44"/>
      <c r="HWC61" s="44"/>
      <c r="HWD61" s="44"/>
      <c r="HWE61" s="44"/>
      <c r="HWF61" s="44"/>
      <c r="HWG61" s="44"/>
      <c r="HWH61" s="44"/>
      <c r="HWI61" s="44"/>
      <c r="HWJ61" s="44"/>
      <c r="HWK61" s="44"/>
      <c r="HWL61" s="44"/>
      <c r="HWM61" s="44"/>
      <c r="HWN61" s="44"/>
      <c r="HWO61" s="44"/>
      <c r="HWP61" s="44"/>
      <c r="HWQ61" s="44"/>
      <c r="HWR61" s="44"/>
      <c r="HWS61" s="44"/>
      <c r="HWT61" s="44"/>
      <c r="HWU61" s="44"/>
      <c r="HWV61" s="44"/>
      <c r="HWW61" s="44"/>
      <c r="HWX61" s="44"/>
      <c r="HWY61" s="44"/>
      <c r="HWZ61" s="44"/>
      <c r="HXA61" s="44"/>
      <c r="HXB61" s="44"/>
      <c r="HXC61" s="44"/>
      <c r="HXD61" s="44"/>
      <c r="HXE61" s="44"/>
      <c r="HXF61" s="44"/>
      <c r="HXG61" s="44"/>
      <c r="HXH61" s="44"/>
      <c r="HXI61" s="44"/>
      <c r="HXJ61" s="44"/>
      <c r="HXK61" s="44"/>
      <c r="HXL61" s="44"/>
      <c r="HXM61" s="44"/>
      <c r="HXN61" s="44"/>
      <c r="HXO61" s="44"/>
      <c r="HXP61" s="44"/>
      <c r="HXQ61" s="44"/>
      <c r="HXR61" s="44"/>
      <c r="HXS61" s="44"/>
      <c r="HXT61" s="44"/>
      <c r="HXU61" s="44"/>
      <c r="HXV61" s="44"/>
      <c r="HXW61" s="44"/>
      <c r="HXX61" s="44"/>
      <c r="HXY61" s="44"/>
      <c r="HXZ61" s="44"/>
      <c r="HYA61" s="44"/>
      <c r="HYB61" s="44"/>
      <c r="HYC61" s="44"/>
      <c r="HYD61" s="44"/>
      <c r="HYE61" s="44"/>
      <c r="HYF61" s="44"/>
      <c r="HYG61" s="44"/>
      <c r="HYH61" s="44"/>
      <c r="HYI61" s="44"/>
      <c r="HYJ61" s="44"/>
      <c r="HYK61" s="44"/>
      <c r="HYL61" s="44"/>
      <c r="HYM61" s="44"/>
      <c r="HYN61" s="44"/>
      <c r="HYO61" s="44"/>
      <c r="HYP61" s="44"/>
      <c r="HYQ61" s="44"/>
      <c r="HYR61" s="44"/>
      <c r="HYS61" s="44"/>
      <c r="HYT61" s="44"/>
      <c r="HYU61" s="44"/>
      <c r="HYV61" s="44"/>
      <c r="HYW61" s="44"/>
      <c r="HYX61" s="44"/>
      <c r="HYY61" s="44"/>
      <c r="HYZ61" s="44"/>
      <c r="HZA61" s="44"/>
      <c r="HZB61" s="44"/>
      <c r="HZC61" s="44"/>
      <c r="HZD61" s="44"/>
      <c r="HZE61" s="44"/>
      <c r="HZF61" s="44"/>
      <c r="HZG61" s="44"/>
      <c r="HZH61" s="44"/>
      <c r="HZI61" s="44"/>
      <c r="HZJ61" s="44"/>
      <c r="HZK61" s="44"/>
      <c r="HZL61" s="44"/>
      <c r="HZM61" s="44"/>
      <c r="HZN61" s="44"/>
      <c r="HZO61" s="44"/>
      <c r="HZP61" s="44"/>
      <c r="HZQ61" s="44"/>
      <c r="HZR61" s="44"/>
      <c r="HZS61" s="44"/>
      <c r="HZT61" s="44"/>
      <c r="HZU61" s="44"/>
      <c r="HZV61" s="44"/>
      <c r="HZW61" s="44"/>
      <c r="HZX61" s="44"/>
      <c r="HZY61" s="44"/>
      <c r="HZZ61" s="44"/>
      <c r="IAA61" s="44"/>
      <c r="IAB61" s="44"/>
      <c r="IAC61" s="44"/>
      <c r="IAD61" s="44"/>
      <c r="IAE61" s="44"/>
      <c r="IAF61" s="44"/>
      <c r="IAG61" s="44"/>
      <c r="IAH61" s="44"/>
      <c r="IAI61" s="44"/>
      <c r="IAJ61" s="44"/>
      <c r="IAK61" s="44"/>
      <c r="IAL61" s="44"/>
      <c r="IAM61" s="44"/>
      <c r="IAN61" s="44"/>
      <c r="IAO61" s="44"/>
      <c r="IAP61" s="44"/>
      <c r="IAQ61" s="44"/>
      <c r="IAR61" s="44"/>
      <c r="IAS61" s="44"/>
      <c r="IAT61" s="44"/>
      <c r="IAU61" s="44"/>
      <c r="IAV61" s="44"/>
      <c r="IAW61" s="44"/>
      <c r="IAX61" s="44"/>
      <c r="IAY61" s="44"/>
      <c r="IAZ61" s="44"/>
      <c r="IBA61" s="44"/>
      <c r="IBB61" s="44"/>
      <c r="IBC61" s="44"/>
      <c r="IBD61" s="44"/>
      <c r="IBE61" s="44"/>
      <c r="IBF61" s="44"/>
      <c r="IBG61" s="44"/>
      <c r="IBH61" s="44"/>
      <c r="IBI61" s="44"/>
      <c r="IBJ61" s="44"/>
      <c r="IBK61" s="44"/>
      <c r="IBL61" s="44"/>
      <c r="IBM61" s="44"/>
      <c r="IBN61" s="44"/>
      <c r="IBO61" s="44"/>
      <c r="IBP61" s="44"/>
      <c r="IBQ61" s="44"/>
      <c r="IBR61" s="44"/>
      <c r="IBS61" s="44"/>
      <c r="IBT61" s="44"/>
      <c r="IBU61" s="44"/>
      <c r="IBV61" s="44"/>
      <c r="IBW61" s="44"/>
      <c r="IBX61" s="44"/>
      <c r="IBY61" s="44"/>
      <c r="IBZ61" s="44"/>
      <c r="ICA61" s="44"/>
      <c r="ICB61" s="44"/>
      <c r="ICC61" s="44"/>
      <c r="ICD61" s="44"/>
      <c r="ICE61" s="44"/>
      <c r="ICF61" s="44"/>
      <c r="ICG61" s="44"/>
      <c r="ICH61" s="44"/>
      <c r="ICI61" s="44"/>
      <c r="ICJ61" s="44"/>
      <c r="ICK61" s="44"/>
      <c r="ICL61" s="44"/>
      <c r="ICM61" s="44"/>
      <c r="ICN61" s="44"/>
      <c r="ICO61" s="44"/>
      <c r="ICP61" s="44"/>
      <c r="ICQ61" s="44"/>
      <c r="ICR61" s="44"/>
      <c r="ICS61" s="44"/>
      <c r="ICT61" s="44"/>
      <c r="ICU61" s="44"/>
      <c r="ICV61" s="44"/>
      <c r="ICW61" s="44"/>
      <c r="ICX61" s="44"/>
      <c r="ICY61" s="44"/>
      <c r="ICZ61" s="44"/>
      <c r="IDA61" s="44"/>
      <c r="IDB61" s="44"/>
      <c r="IDC61" s="44"/>
      <c r="IDD61" s="44"/>
      <c r="IDE61" s="44"/>
      <c r="IDF61" s="44"/>
      <c r="IDG61" s="44"/>
      <c r="IDH61" s="44"/>
      <c r="IDI61" s="44"/>
      <c r="IDJ61" s="44"/>
      <c r="IDK61" s="44"/>
      <c r="IDL61" s="44"/>
      <c r="IDM61" s="44"/>
      <c r="IDN61" s="44"/>
      <c r="IDO61" s="44"/>
      <c r="IDP61" s="44"/>
      <c r="IDQ61" s="44"/>
      <c r="IDR61" s="44"/>
      <c r="IDS61" s="44"/>
      <c r="IDT61" s="44"/>
      <c r="IDU61" s="44"/>
      <c r="IDV61" s="44"/>
      <c r="IDW61" s="44"/>
      <c r="IDX61" s="44"/>
      <c r="IDY61" s="44"/>
      <c r="IDZ61" s="44"/>
      <c r="IEA61" s="44"/>
      <c r="IEB61" s="44"/>
      <c r="IEC61" s="44"/>
      <c r="IED61" s="44"/>
      <c r="IEE61" s="44"/>
      <c r="IEF61" s="44"/>
      <c r="IEG61" s="44"/>
      <c r="IEH61" s="44"/>
      <c r="IEI61" s="44"/>
      <c r="IEJ61" s="44"/>
      <c r="IEK61" s="44"/>
      <c r="IEL61" s="44"/>
      <c r="IEM61" s="44"/>
      <c r="IEN61" s="44"/>
      <c r="IEO61" s="44"/>
      <c r="IEP61" s="44"/>
      <c r="IEQ61" s="44"/>
      <c r="IER61" s="44"/>
      <c r="IES61" s="44"/>
      <c r="IET61" s="44"/>
      <c r="IEU61" s="44"/>
      <c r="IEV61" s="44"/>
      <c r="IEW61" s="44"/>
      <c r="IEX61" s="44"/>
      <c r="IEY61" s="44"/>
      <c r="IEZ61" s="44"/>
      <c r="IFA61" s="44"/>
      <c r="IFB61" s="44"/>
      <c r="IFC61" s="44"/>
      <c r="IFD61" s="44"/>
      <c r="IFE61" s="44"/>
      <c r="IFF61" s="44"/>
      <c r="IFG61" s="44"/>
      <c r="IFH61" s="44"/>
      <c r="IFI61" s="44"/>
      <c r="IFJ61" s="44"/>
      <c r="IFK61" s="44"/>
      <c r="IFL61" s="44"/>
      <c r="IFM61" s="44"/>
      <c r="IFN61" s="44"/>
      <c r="IFO61" s="44"/>
      <c r="IFP61" s="44"/>
      <c r="IFQ61" s="44"/>
      <c r="IFR61" s="44"/>
      <c r="IFS61" s="44"/>
      <c r="IFT61" s="44"/>
      <c r="IFU61" s="44"/>
      <c r="IFV61" s="44"/>
      <c r="IFW61" s="44"/>
      <c r="IFX61" s="44"/>
      <c r="IFY61" s="44"/>
      <c r="IFZ61" s="44"/>
      <c r="IGA61" s="44"/>
      <c r="IGB61" s="44"/>
      <c r="IGC61" s="44"/>
      <c r="IGD61" s="44"/>
      <c r="IGE61" s="44"/>
      <c r="IGF61" s="44"/>
      <c r="IGG61" s="44"/>
      <c r="IGH61" s="44"/>
      <c r="IGI61" s="44"/>
      <c r="IGJ61" s="44"/>
      <c r="IGK61" s="44"/>
      <c r="IGL61" s="44"/>
      <c r="IGM61" s="44"/>
      <c r="IGN61" s="44"/>
      <c r="IGO61" s="44"/>
      <c r="IGP61" s="44"/>
      <c r="IGQ61" s="44"/>
      <c r="IGR61" s="44"/>
      <c r="IGS61" s="44"/>
      <c r="IGT61" s="44"/>
      <c r="IGU61" s="44"/>
      <c r="IGV61" s="44"/>
      <c r="IGW61" s="44"/>
      <c r="IGX61" s="44"/>
      <c r="IGY61" s="44"/>
      <c r="IGZ61" s="44"/>
      <c r="IHA61" s="44"/>
      <c r="IHB61" s="44"/>
      <c r="IHC61" s="44"/>
      <c r="IHD61" s="44"/>
      <c r="IHE61" s="44"/>
      <c r="IHF61" s="44"/>
      <c r="IHG61" s="44"/>
      <c r="IHH61" s="44"/>
      <c r="IHI61" s="44"/>
      <c r="IHJ61" s="44"/>
      <c r="IHK61" s="44"/>
      <c r="IHL61" s="44"/>
      <c r="IHM61" s="44"/>
      <c r="IHN61" s="44"/>
      <c r="IHO61" s="44"/>
      <c r="IHP61" s="44"/>
      <c r="IHQ61" s="44"/>
      <c r="IHR61" s="44"/>
      <c r="IHS61" s="44"/>
      <c r="IHT61" s="44"/>
      <c r="IHU61" s="44"/>
      <c r="IHV61" s="44"/>
      <c r="IHW61" s="44"/>
      <c r="IHX61" s="44"/>
      <c r="IHY61" s="44"/>
      <c r="IHZ61" s="44"/>
      <c r="IIA61" s="44"/>
      <c r="IIB61" s="44"/>
      <c r="IIC61" s="44"/>
      <c r="IID61" s="44"/>
      <c r="IIE61" s="44"/>
      <c r="IIF61" s="44"/>
      <c r="IIG61" s="44"/>
      <c r="IIH61" s="44"/>
      <c r="III61" s="44"/>
      <c r="IIJ61" s="44"/>
      <c r="IIK61" s="44"/>
      <c r="IIL61" s="44"/>
      <c r="IIM61" s="44"/>
      <c r="IIN61" s="44"/>
      <c r="IIO61" s="44"/>
      <c r="IIP61" s="44"/>
      <c r="IIQ61" s="44"/>
      <c r="IIR61" s="44"/>
      <c r="IIS61" s="44"/>
      <c r="IIT61" s="44"/>
      <c r="IIU61" s="44"/>
      <c r="IIV61" s="44"/>
      <c r="IIW61" s="44"/>
      <c r="IIX61" s="44"/>
      <c r="IIY61" s="44"/>
      <c r="IIZ61" s="44"/>
      <c r="IJA61" s="44"/>
      <c r="IJB61" s="44"/>
      <c r="IJC61" s="44"/>
      <c r="IJD61" s="44"/>
      <c r="IJE61" s="44"/>
      <c r="IJF61" s="44"/>
      <c r="IJG61" s="44"/>
      <c r="IJH61" s="44"/>
      <c r="IJI61" s="44"/>
      <c r="IJJ61" s="44"/>
      <c r="IJK61" s="44"/>
      <c r="IJL61" s="44"/>
      <c r="IJM61" s="44"/>
      <c r="IJN61" s="44"/>
      <c r="IJO61" s="44"/>
      <c r="IJP61" s="44"/>
      <c r="IJQ61" s="44"/>
      <c r="IJR61" s="44"/>
      <c r="IJS61" s="44"/>
      <c r="IJT61" s="44"/>
      <c r="IJU61" s="44"/>
      <c r="IJV61" s="44"/>
      <c r="IJW61" s="44"/>
      <c r="IJX61" s="44"/>
      <c r="IJY61" s="44"/>
      <c r="IJZ61" s="44"/>
      <c r="IKA61" s="44"/>
      <c r="IKB61" s="44"/>
      <c r="IKC61" s="44"/>
      <c r="IKD61" s="44"/>
      <c r="IKE61" s="44"/>
      <c r="IKF61" s="44"/>
      <c r="IKG61" s="44"/>
      <c r="IKH61" s="44"/>
      <c r="IKI61" s="44"/>
      <c r="IKJ61" s="44"/>
      <c r="IKK61" s="44"/>
      <c r="IKL61" s="44"/>
      <c r="IKM61" s="44"/>
      <c r="IKN61" s="44"/>
      <c r="IKO61" s="44"/>
      <c r="IKP61" s="44"/>
      <c r="IKQ61" s="44"/>
      <c r="IKR61" s="44"/>
      <c r="IKS61" s="44"/>
      <c r="IKT61" s="44"/>
      <c r="IKU61" s="44"/>
      <c r="IKV61" s="44"/>
      <c r="IKW61" s="44"/>
      <c r="IKX61" s="44"/>
      <c r="IKY61" s="44"/>
      <c r="IKZ61" s="44"/>
      <c r="ILA61" s="44"/>
      <c r="ILB61" s="44"/>
      <c r="ILC61" s="44"/>
      <c r="ILD61" s="44"/>
      <c r="ILE61" s="44"/>
      <c r="ILF61" s="44"/>
      <c r="ILG61" s="44"/>
      <c r="ILH61" s="44"/>
      <c r="ILI61" s="44"/>
      <c r="ILJ61" s="44"/>
      <c r="ILK61" s="44"/>
      <c r="ILL61" s="44"/>
      <c r="ILM61" s="44"/>
      <c r="ILN61" s="44"/>
      <c r="ILO61" s="44"/>
      <c r="ILP61" s="44"/>
      <c r="ILQ61" s="44"/>
      <c r="ILR61" s="44"/>
      <c r="ILS61" s="44"/>
      <c r="ILT61" s="44"/>
      <c r="ILU61" s="44"/>
      <c r="ILV61" s="44"/>
      <c r="ILW61" s="44"/>
      <c r="ILX61" s="44"/>
      <c r="ILY61" s="44"/>
      <c r="ILZ61" s="44"/>
      <c r="IMA61" s="44"/>
      <c r="IMB61" s="44"/>
      <c r="IMC61" s="44"/>
      <c r="IMD61" s="44"/>
      <c r="IME61" s="44"/>
      <c r="IMF61" s="44"/>
      <c r="IMG61" s="44"/>
      <c r="IMH61" s="44"/>
      <c r="IMI61" s="44"/>
      <c r="IMJ61" s="44"/>
      <c r="IMK61" s="44"/>
      <c r="IML61" s="44"/>
      <c r="IMM61" s="44"/>
      <c r="IMN61" s="44"/>
      <c r="IMO61" s="44"/>
      <c r="IMP61" s="44"/>
      <c r="IMQ61" s="44"/>
      <c r="IMR61" s="44"/>
      <c r="IMS61" s="44"/>
      <c r="IMT61" s="44"/>
      <c r="IMU61" s="44"/>
      <c r="IMV61" s="44"/>
      <c r="IMW61" s="44"/>
      <c r="IMX61" s="44"/>
      <c r="IMY61" s="44"/>
      <c r="IMZ61" s="44"/>
      <c r="INA61" s="44"/>
      <c r="INB61" s="44"/>
      <c r="INC61" s="44"/>
      <c r="IND61" s="44"/>
      <c r="INE61" s="44"/>
      <c r="INF61" s="44"/>
      <c r="ING61" s="44"/>
      <c r="INH61" s="44"/>
      <c r="INI61" s="44"/>
      <c r="INJ61" s="44"/>
      <c r="INK61" s="44"/>
      <c r="INL61" s="44"/>
      <c r="INM61" s="44"/>
      <c r="INN61" s="44"/>
      <c r="INO61" s="44"/>
      <c r="INP61" s="44"/>
      <c r="INQ61" s="44"/>
      <c r="INR61" s="44"/>
      <c r="INS61" s="44"/>
      <c r="INT61" s="44"/>
      <c r="INU61" s="44"/>
      <c r="INV61" s="44"/>
      <c r="INW61" s="44"/>
      <c r="INX61" s="44"/>
      <c r="INY61" s="44"/>
      <c r="INZ61" s="44"/>
      <c r="IOA61" s="44"/>
      <c r="IOB61" s="44"/>
      <c r="IOC61" s="44"/>
      <c r="IOD61" s="44"/>
      <c r="IOE61" s="44"/>
      <c r="IOF61" s="44"/>
      <c r="IOG61" s="44"/>
      <c r="IOH61" s="44"/>
      <c r="IOI61" s="44"/>
      <c r="IOJ61" s="44"/>
      <c r="IOK61" s="44"/>
      <c r="IOL61" s="44"/>
      <c r="IOM61" s="44"/>
      <c r="ION61" s="44"/>
      <c r="IOO61" s="44"/>
      <c r="IOP61" s="44"/>
      <c r="IOQ61" s="44"/>
      <c r="IOR61" s="44"/>
      <c r="IOS61" s="44"/>
      <c r="IOT61" s="44"/>
      <c r="IOU61" s="44"/>
      <c r="IOV61" s="44"/>
      <c r="IOW61" s="44"/>
      <c r="IOX61" s="44"/>
      <c r="IOY61" s="44"/>
      <c r="IOZ61" s="44"/>
      <c r="IPA61" s="44"/>
      <c r="IPB61" s="44"/>
      <c r="IPC61" s="44"/>
      <c r="IPD61" s="44"/>
      <c r="IPE61" s="44"/>
      <c r="IPF61" s="44"/>
      <c r="IPG61" s="44"/>
      <c r="IPH61" s="44"/>
      <c r="IPI61" s="44"/>
      <c r="IPJ61" s="44"/>
      <c r="IPK61" s="44"/>
      <c r="IPL61" s="44"/>
      <c r="IPM61" s="44"/>
      <c r="IPN61" s="44"/>
      <c r="IPO61" s="44"/>
      <c r="IPP61" s="44"/>
      <c r="IPQ61" s="44"/>
      <c r="IPR61" s="44"/>
      <c r="IPS61" s="44"/>
      <c r="IPT61" s="44"/>
      <c r="IPU61" s="44"/>
      <c r="IPV61" s="44"/>
      <c r="IPW61" s="44"/>
      <c r="IPX61" s="44"/>
      <c r="IPY61" s="44"/>
      <c r="IPZ61" s="44"/>
      <c r="IQA61" s="44"/>
      <c r="IQB61" s="44"/>
      <c r="IQC61" s="44"/>
      <c r="IQD61" s="44"/>
      <c r="IQE61" s="44"/>
      <c r="IQF61" s="44"/>
      <c r="IQG61" s="44"/>
      <c r="IQH61" s="44"/>
      <c r="IQI61" s="44"/>
      <c r="IQJ61" s="44"/>
      <c r="IQK61" s="44"/>
      <c r="IQL61" s="44"/>
      <c r="IQM61" s="44"/>
      <c r="IQN61" s="44"/>
      <c r="IQO61" s="44"/>
      <c r="IQP61" s="44"/>
      <c r="IQQ61" s="44"/>
      <c r="IQR61" s="44"/>
      <c r="IQS61" s="44"/>
      <c r="IQT61" s="44"/>
      <c r="IQU61" s="44"/>
      <c r="IQV61" s="44"/>
      <c r="IQW61" s="44"/>
      <c r="IQX61" s="44"/>
      <c r="IQY61" s="44"/>
      <c r="IQZ61" s="44"/>
      <c r="IRA61" s="44"/>
      <c r="IRB61" s="44"/>
      <c r="IRC61" s="44"/>
      <c r="IRD61" s="44"/>
      <c r="IRE61" s="44"/>
      <c r="IRF61" s="44"/>
      <c r="IRG61" s="44"/>
      <c r="IRH61" s="44"/>
      <c r="IRI61" s="44"/>
      <c r="IRJ61" s="44"/>
      <c r="IRK61" s="44"/>
      <c r="IRL61" s="44"/>
      <c r="IRM61" s="44"/>
      <c r="IRN61" s="44"/>
      <c r="IRO61" s="44"/>
      <c r="IRP61" s="44"/>
      <c r="IRQ61" s="44"/>
      <c r="IRR61" s="44"/>
      <c r="IRS61" s="44"/>
      <c r="IRT61" s="44"/>
      <c r="IRU61" s="44"/>
      <c r="IRV61" s="44"/>
      <c r="IRW61" s="44"/>
      <c r="IRX61" s="44"/>
      <c r="IRY61" s="44"/>
      <c r="IRZ61" s="44"/>
      <c r="ISA61" s="44"/>
      <c r="ISB61" s="44"/>
      <c r="ISC61" s="44"/>
      <c r="ISD61" s="44"/>
      <c r="ISE61" s="44"/>
      <c r="ISF61" s="44"/>
      <c r="ISG61" s="44"/>
      <c r="ISH61" s="44"/>
      <c r="ISI61" s="44"/>
      <c r="ISJ61" s="44"/>
      <c r="ISK61" s="44"/>
      <c r="ISL61" s="44"/>
      <c r="ISM61" s="44"/>
      <c r="ISN61" s="44"/>
      <c r="ISO61" s="44"/>
      <c r="ISP61" s="44"/>
      <c r="ISQ61" s="44"/>
      <c r="ISR61" s="44"/>
      <c r="ISS61" s="44"/>
      <c r="IST61" s="44"/>
      <c r="ISU61" s="44"/>
      <c r="ISV61" s="44"/>
      <c r="ISW61" s="44"/>
      <c r="ISX61" s="44"/>
      <c r="ISY61" s="44"/>
      <c r="ISZ61" s="44"/>
      <c r="ITA61" s="44"/>
      <c r="ITB61" s="44"/>
      <c r="ITC61" s="44"/>
      <c r="ITD61" s="44"/>
      <c r="ITE61" s="44"/>
      <c r="ITF61" s="44"/>
      <c r="ITG61" s="44"/>
      <c r="ITH61" s="44"/>
      <c r="ITI61" s="44"/>
      <c r="ITJ61" s="44"/>
      <c r="ITK61" s="44"/>
      <c r="ITL61" s="44"/>
      <c r="ITM61" s="44"/>
      <c r="ITN61" s="44"/>
      <c r="ITO61" s="44"/>
      <c r="ITP61" s="44"/>
      <c r="ITQ61" s="44"/>
      <c r="ITR61" s="44"/>
      <c r="ITS61" s="44"/>
      <c r="ITT61" s="44"/>
      <c r="ITU61" s="44"/>
      <c r="ITV61" s="44"/>
      <c r="ITW61" s="44"/>
      <c r="ITX61" s="44"/>
      <c r="ITY61" s="44"/>
      <c r="ITZ61" s="44"/>
      <c r="IUA61" s="44"/>
      <c r="IUB61" s="44"/>
      <c r="IUC61" s="44"/>
      <c r="IUD61" s="44"/>
      <c r="IUE61" s="44"/>
      <c r="IUF61" s="44"/>
      <c r="IUG61" s="44"/>
      <c r="IUH61" s="44"/>
      <c r="IUI61" s="44"/>
      <c r="IUJ61" s="44"/>
      <c r="IUK61" s="44"/>
      <c r="IUL61" s="44"/>
      <c r="IUM61" s="44"/>
      <c r="IUN61" s="44"/>
      <c r="IUO61" s="44"/>
      <c r="IUP61" s="44"/>
      <c r="IUQ61" s="44"/>
      <c r="IUR61" s="44"/>
      <c r="IUS61" s="44"/>
      <c r="IUT61" s="44"/>
      <c r="IUU61" s="44"/>
      <c r="IUV61" s="44"/>
      <c r="IUW61" s="44"/>
      <c r="IUX61" s="44"/>
      <c r="IUY61" s="44"/>
      <c r="IUZ61" s="44"/>
      <c r="IVA61" s="44"/>
      <c r="IVB61" s="44"/>
      <c r="IVC61" s="44"/>
      <c r="IVD61" s="44"/>
      <c r="IVE61" s="44"/>
      <c r="IVF61" s="44"/>
      <c r="IVG61" s="44"/>
      <c r="IVH61" s="44"/>
      <c r="IVI61" s="44"/>
      <c r="IVJ61" s="44"/>
      <c r="IVK61" s="44"/>
      <c r="IVL61" s="44"/>
      <c r="IVM61" s="44"/>
      <c r="IVN61" s="44"/>
      <c r="IVO61" s="44"/>
      <c r="IVP61" s="44"/>
      <c r="IVQ61" s="44"/>
      <c r="IVR61" s="44"/>
      <c r="IVS61" s="44"/>
      <c r="IVT61" s="44"/>
      <c r="IVU61" s="44"/>
      <c r="IVV61" s="44"/>
      <c r="IVW61" s="44"/>
      <c r="IVX61" s="44"/>
      <c r="IVY61" s="44"/>
      <c r="IVZ61" s="44"/>
      <c r="IWA61" s="44"/>
      <c r="IWB61" s="44"/>
      <c r="IWC61" s="44"/>
      <c r="IWD61" s="44"/>
      <c r="IWE61" s="44"/>
      <c r="IWF61" s="44"/>
      <c r="IWG61" s="44"/>
      <c r="IWH61" s="44"/>
      <c r="IWI61" s="44"/>
      <c r="IWJ61" s="44"/>
      <c r="IWK61" s="44"/>
      <c r="IWL61" s="44"/>
      <c r="IWM61" s="44"/>
      <c r="IWN61" s="44"/>
      <c r="IWO61" s="44"/>
      <c r="IWP61" s="44"/>
      <c r="IWQ61" s="44"/>
      <c r="IWR61" s="44"/>
      <c r="IWS61" s="44"/>
      <c r="IWT61" s="44"/>
      <c r="IWU61" s="44"/>
      <c r="IWV61" s="44"/>
      <c r="IWW61" s="44"/>
      <c r="IWX61" s="44"/>
      <c r="IWY61" s="44"/>
      <c r="IWZ61" s="44"/>
      <c r="IXA61" s="44"/>
      <c r="IXB61" s="44"/>
      <c r="IXC61" s="44"/>
      <c r="IXD61" s="44"/>
      <c r="IXE61" s="44"/>
      <c r="IXF61" s="44"/>
      <c r="IXG61" s="44"/>
      <c r="IXH61" s="44"/>
      <c r="IXI61" s="44"/>
      <c r="IXJ61" s="44"/>
      <c r="IXK61" s="44"/>
      <c r="IXL61" s="44"/>
      <c r="IXM61" s="44"/>
      <c r="IXN61" s="44"/>
      <c r="IXO61" s="44"/>
      <c r="IXP61" s="44"/>
      <c r="IXQ61" s="44"/>
      <c r="IXR61" s="44"/>
      <c r="IXS61" s="44"/>
      <c r="IXT61" s="44"/>
      <c r="IXU61" s="44"/>
      <c r="IXV61" s="44"/>
      <c r="IXW61" s="44"/>
      <c r="IXX61" s="44"/>
      <c r="IXY61" s="44"/>
      <c r="IXZ61" s="44"/>
      <c r="IYA61" s="44"/>
      <c r="IYB61" s="44"/>
      <c r="IYC61" s="44"/>
      <c r="IYD61" s="44"/>
      <c r="IYE61" s="44"/>
      <c r="IYF61" s="44"/>
      <c r="IYG61" s="44"/>
      <c r="IYH61" s="44"/>
      <c r="IYI61" s="44"/>
      <c r="IYJ61" s="44"/>
      <c r="IYK61" s="44"/>
      <c r="IYL61" s="44"/>
      <c r="IYM61" s="44"/>
      <c r="IYN61" s="44"/>
      <c r="IYO61" s="44"/>
      <c r="IYP61" s="44"/>
      <c r="IYQ61" s="44"/>
      <c r="IYR61" s="44"/>
      <c r="IYS61" s="44"/>
      <c r="IYT61" s="44"/>
      <c r="IYU61" s="44"/>
      <c r="IYV61" s="44"/>
      <c r="IYW61" s="44"/>
      <c r="IYX61" s="44"/>
      <c r="IYY61" s="44"/>
      <c r="IYZ61" s="44"/>
      <c r="IZA61" s="44"/>
      <c r="IZB61" s="44"/>
      <c r="IZC61" s="44"/>
      <c r="IZD61" s="44"/>
      <c r="IZE61" s="44"/>
      <c r="IZF61" s="44"/>
      <c r="IZG61" s="44"/>
      <c r="IZH61" s="44"/>
      <c r="IZI61" s="44"/>
      <c r="IZJ61" s="44"/>
      <c r="IZK61" s="44"/>
      <c r="IZL61" s="44"/>
      <c r="IZM61" s="44"/>
      <c r="IZN61" s="44"/>
      <c r="IZO61" s="44"/>
      <c r="IZP61" s="44"/>
      <c r="IZQ61" s="44"/>
      <c r="IZR61" s="44"/>
      <c r="IZS61" s="44"/>
      <c r="IZT61" s="44"/>
      <c r="IZU61" s="44"/>
      <c r="IZV61" s="44"/>
      <c r="IZW61" s="44"/>
      <c r="IZX61" s="44"/>
      <c r="IZY61" s="44"/>
      <c r="IZZ61" s="44"/>
      <c r="JAA61" s="44"/>
      <c r="JAB61" s="44"/>
      <c r="JAC61" s="44"/>
      <c r="JAD61" s="44"/>
      <c r="JAE61" s="44"/>
      <c r="JAF61" s="44"/>
      <c r="JAG61" s="44"/>
      <c r="JAH61" s="44"/>
      <c r="JAI61" s="44"/>
      <c r="JAJ61" s="44"/>
      <c r="JAK61" s="44"/>
      <c r="JAL61" s="44"/>
      <c r="JAM61" s="44"/>
      <c r="JAN61" s="44"/>
      <c r="JAO61" s="44"/>
      <c r="JAP61" s="44"/>
      <c r="JAQ61" s="44"/>
      <c r="JAR61" s="44"/>
      <c r="JAS61" s="44"/>
      <c r="JAT61" s="44"/>
      <c r="JAU61" s="44"/>
      <c r="JAV61" s="44"/>
      <c r="JAW61" s="44"/>
      <c r="JAX61" s="44"/>
      <c r="JAY61" s="44"/>
      <c r="JAZ61" s="44"/>
      <c r="JBA61" s="44"/>
      <c r="JBB61" s="44"/>
      <c r="JBC61" s="44"/>
      <c r="JBD61" s="44"/>
      <c r="JBE61" s="44"/>
      <c r="JBF61" s="44"/>
      <c r="JBG61" s="44"/>
      <c r="JBH61" s="44"/>
      <c r="JBI61" s="44"/>
      <c r="JBJ61" s="44"/>
      <c r="JBK61" s="44"/>
      <c r="JBL61" s="44"/>
      <c r="JBM61" s="44"/>
      <c r="JBN61" s="44"/>
      <c r="JBO61" s="44"/>
      <c r="JBP61" s="44"/>
      <c r="JBQ61" s="44"/>
      <c r="JBR61" s="44"/>
      <c r="JBS61" s="44"/>
      <c r="JBT61" s="44"/>
      <c r="JBU61" s="44"/>
      <c r="JBV61" s="44"/>
      <c r="JBW61" s="44"/>
      <c r="JBX61" s="44"/>
      <c r="JBY61" s="44"/>
      <c r="JBZ61" s="44"/>
      <c r="JCA61" s="44"/>
      <c r="JCB61" s="44"/>
      <c r="JCC61" s="44"/>
      <c r="JCD61" s="44"/>
      <c r="JCE61" s="44"/>
      <c r="JCF61" s="44"/>
      <c r="JCG61" s="44"/>
      <c r="JCH61" s="44"/>
      <c r="JCI61" s="44"/>
      <c r="JCJ61" s="44"/>
      <c r="JCK61" s="44"/>
      <c r="JCL61" s="44"/>
      <c r="JCM61" s="44"/>
      <c r="JCN61" s="44"/>
      <c r="JCO61" s="44"/>
      <c r="JCP61" s="44"/>
      <c r="JCQ61" s="44"/>
      <c r="JCR61" s="44"/>
      <c r="JCS61" s="44"/>
      <c r="JCT61" s="44"/>
      <c r="JCU61" s="44"/>
      <c r="JCV61" s="44"/>
      <c r="JCW61" s="44"/>
      <c r="JCX61" s="44"/>
      <c r="JCY61" s="44"/>
      <c r="JCZ61" s="44"/>
      <c r="JDA61" s="44"/>
      <c r="JDB61" s="44"/>
      <c r="JDC61" s="44"/>
      <c r="JDD61" s="44"/>
      <c r="JDE61" s="44"/>
      <c r="JDF61" s="44"/>
      <c r="JDG61" s="44"/>
      <c r="JDH61" s="44"/>
      <c r="JDI61" s="44"/>
      <c r="JDJ61" s="44"/>
      <c r="JDK61" s="44"/>
      <c r="JDL61" s="44"/>
      <c r="JDM61" s="44"/>
      <c r="JDN61" s="44"/>
      <c r="JDO61" s="44"/>
      <c r="JDP61" s="44"/>
      <c r="JDQ61" s="44"/>
      <c r="JDR61" s="44"/>
      <c r="JDS61" s="44"/>
      <c r="JDT61" s="44"/>
      <c r="JDU61" s="44"/>
      <c r="JDV61" s="44"/>
      <c r="JDW61" s="44"/>
      <c r="JDX61" s="44"/>
      <c r="JDY61" s="44"/>
      <c r="JDZ61" s="44"/>
      <c r="JEA61" s="44"/>
      <c r="JEB61" s="44"/>
      <c r="JEC61" s="44"/>
      <c r="JED61" s="44"/>
      <c r="JEE61" s="44"/>
      <c r="JEF61" s="44"/>
      <c r="JEG61" s="44"/>
      <c r="JEH61" s="44"/>
      <c r="JEI61" s="44"/>
      <c r="JEJ61" s="44"/>
      <c r="JEK61" s="44"/>
      <c r="JEL61" s="44"/>
      <c r="JEM61" s="44"/>
      <c r="JEN61" s="44"/>
      <c r="JEO61" s="44"/>
      <c r="JEP61" s="44"/>
      <c r="JEQ61" s="44"/>
      <c r="JER61" s="44"/>
      <c r="JES61" s="44"/>
      <c r="JET61" s="44"/>
      <c r="JEU61" s="44"/>
      <c r="JEV61" s="44"/>
      <c r="JEW61" s="44"/>
      <c r="JEX61" s="44"/>
      <c r="JEY61" s="44"/>
      <c r="JEZ61" s="44"/>
      <c r="JFA61" s="44"/>
      <c r="JFB61" s="44"/>
      <c r="JFC61" s="44"/>
      <c r="JFD61" s="44"/>
      <c r="JFE61" s="44"/>
      <c r="JFF61" s="44"/>
      <c r="JFG61" s="44"/>
      <c r="JFH61" s="44"/>
      <c r="JFI61" s="44"/>
      <c r="JFJ61" s="44"/>
      <c r="JFK61" s="44"/>
      <c r="JFL61" s="44"/>
      <c r="JFM61" s="44"/>
      <c r="JFN61" s="44"/>
      <c r="JFO61" s="44"/>
      <c r="JFP61" s="44"/>
      <c r="JFQ61" s="44"/>
      <c r="JFR61" s="44"/>
      <c r="JFS61" s="44"/>
      <c r="JFT61" s="44"/>
      <c r="JFU61" s="44"/>
      <c r="JFV61" s="44"/>
      <c r="JFW61" s="44"/>
      <c r="JFX61" s="44"/>
      <c r="JFY61" s="44"/>
      <c r="JFZ61" s="44"/>
      <c r="JGA61" s="44"/>
      <c r="JGB61" s="44"/>
      <c r="JGC61" s="44"/>
      <c r="JGD61" s="44"/>
      <c r="JGE61" s="44"/>
      <c r="JGF61" s="44"/>
      <c r="JGG61" s="44"/>
      <c r="JGH61" s="44"/>
      <c r="JGI61" s="44"/>
      <c r="JGJ61" s="44"/>
      <c r="JGK61" s="44"/>
      <c r="JGL61" s="44"/>
      <c r="JGM61" s="44"/>
      <c r="JGN61" s="44"/>
      <c r="JGO61" s="44"/>
      <c r="JGP61" s="44"/>
      <c r="JGQ61" s="44"/>
      <c r="JGR61" s="44"/>
      <c r="JGS61" s="44"/>
      <c r="JGT61" s="44"/>
      <c r="JGU61" s="44"/>
      <c r="JGV61" s="44"/>
      <c r="JGW61" s="44"/>
      <c r="JGX61" s="44"/>
      <c r="JGY61" s="44"/>
      <c r="JGZ61" s="44"/>
      <c r="JHA61" s="44"/>
      <c r="JHB61" s="44"/>
      <c r="JHC61" s="44"/>
      <c r="JHD61" s="44"/>
      <c r="JHE61" s="44"/>
      <c r="JHF61" s="44"/>
      <c r="JHG61" s="44"/>
      <c r="JHH61" s="44"/>
      <c r="JHI61" s="44"/>
      <c r="JHJ61" s="44"/>
      <c r="JHK61" s="44"/>
      <c r="JHL61" s="44"/>
      <c r="JHM61" s="44"/>
      <c r="JHN61" s="44"/>
      <c r="JHO61" s="44"/>
      <c r="JHP61" s="44"/>
      <c r="JHQ61" s="44"/>
      <c r="JHR61" s="44"/>
      <c r="JHS61" s="44"/>
      <c r="JHT61" s="44"/>
      <c r="JHU61" s="44"/>
      <c r="JHV61" s="44"/>
      <c r="JHW61" s="44"/>
      <c r="JHX61" s="44"/>
      <c r="JHY61" s="44"/>
      <c r="JHZ61" s="44"/>
      <c r="JIA61" s="44"/>
      <c r="JIB61" s="44"/>
      <c r="JIC61" s="44"/>
      <c r="JID61" s="44"/>
      <c r="JIE61" s="44"/>
      <c r="JIF61" s="44"/>
      <c r="JIG61" s="44"/>
      <c r="JIH61" s="44"/>
      <c r="JII61" s="44"/>
      <c r="JIJ61" s="44"/>
      <c r="JIK61" s="44"/>
      <c r="JIL61" s="44"/>
      <c r="JIM61" s="44"/>
      <c r="JIN61" s="44"/>
      <c r="JIO61" s="44"/>
      <c r="JIP61" s="44"/>
      <c r="JIQ61" s="44"/>
      <c r="JIR61" s="44"/>
      <c r="JIS61" s="44"/>
      <c r="JIT61" s="44"/>
      <c r="JIU61" s="44"/>
      <c r="JIV61" s="44"/>
      <c r="JIW61" s="44"/>
      <c r="JIX61" s="44"/>
      <c r="JIY61" s="44"/>
      <c r="JIZ61" s="44"/>
      <c r="JJA61" s="44"/>
      <c r="JJB61" s="44"/>
      <c r="JJC61" s="44"/>
      <c r="JJD61" s="44"/>
      <c r="JJE61" s="44"/>
      <c r="JJF61" s="44"/>
      <c r="JJG61" s="44"/>
      <c r="JJH61" s="44"/>
      <c r="JJI61" s="44"/>
      <c r="JJJ61" s="44"/>
      <c r="JJK61" s="44"/>
      <c r="JJL61" s="44"/>
      <c r="JJM61" s="44"/>
      <c r="JJN61" s="44"/>
      <c r="JJO61" s="44"/>
      <c r="JJP61" s="44"/>
      <c r="JJQ61" s="44"/>
      <c r="JJR61" s="44"/>
      <c r="JJS61" s="44"/>
      <c r="JJT61" s="44"/>
      <c r="JJU61" s="44"/>
      <c r="JJV61" s="44"/>
      <c r="JJW61" s="44"/>
      <c r="JJX61" s="44"/>
      <c r="JJY61" s="44"/>
      <c r="JJZ61" s="44"/>
      <c r="JKA61" s="44"/>
      <c r="JKB61" s="44"/>
      <c r="JKC61" s="44"/>
      <c r="JKD61" s="44"/>
      <c r="JKE61" s="44"/>
      <c r="JKF61" s="44"/>
      <c r="JKG61" s="44"/>
      <c r="JKH61" s="44"/>
      <c r="JKI61" s="44"/>
      <c r="JKJ61" s="44"/>
      <c r="JKK61" s="44"/>
      <c r="JKL61" s="44"/>
      <c r="JKM61" s="44"/>
      <c r="JKN61" s="44"/>
      <c r="JKO61" s="44"/>
      <c r="JKP61" s="44"/>
      <c r="JKQ61" s="44"/>
      <c r="JKR61" s="44"/>
      <c r="JKS61" s="44"/>
      <c r="JKT61" s="44"/>
      <c r="JKU61" s="44"/>
      <c r="JKV61" s="44"/>
      <c r="JKW61" s="44"/>
      <c r="JKX61" s="44"/>
      <c r="JKY61" s="44"/>
      <c r="JKZ61" s="44"/>
      <c r="JLA61" s="44"/>
      <c r="JLB61" s="44"/>
      <c r="JLC61" s="44"/>
      <c r="JLD61" s="44"/>
      <c r="JLE61" s="44"/>
      <c r="JLF61" s="44"/>
      <c r="JLG61" s="44"/>
      <c r="JLH61" s="44"/>
      <c r="JLI61" s="44"/>
      <c r="JLJ61" s="44"/>
      <c r="JLK61" s="44"/>
      <c r="JLL61" s="44"/>
      <c r="JLM61" s="44"/>
      <c r="JLN61" s="44"/>
      <c r="JLO61" s="44"/>
      <c r="JLP61" s="44"/>
      <c r="JLQ61" s="44"/>
      <c r="JLR61" s="44"/>
      <c r="JLS61" s="44"/>
      <c r="JLT61" s="44"/>
      <c r="JLU61" s="44"/>
      <c r="JLV61" s="44"/>
      <c r="JLW61" s="44"/>
      <c r="JLX61" s="44"/>
      <c r="JLY61" s="44"/>
      <c r="JLZ61" s="44"/>
      <c r="JMA61" s="44"/>
      <c r="JMB61" s="44"/>
      <c r="JMC61" s="44"/>
      <c r="JMD61" s="44"/>
      <c r="JME61" s="44"/>
      <c r="JMF61" s="44"/>
      <c r="JMG61" s="44"/>
      <c r="JMH61" s="44"/>
      <c r="JMI61" s="44"/>
      <c r="JMJ61" s="44"/>
      <c r="JMK61" s="44"/>
      <c r="JML61" s="44"/>
      <c r="JMM61" s="44"/>
      <c r="JMN61" s="44"/>
      <c r="JMO61" s="44"/>
      <c r="JMP61" s="44"/>
      <c r="JMQ61" s="44"/>
      <c r="JMR61" s="44"/>
      <c r="JMS61" s="44"/>
      <c r="JMT61" s="44"/>
      <c r="JMU61" s="44"/>
      <c r="JMV61" s="44"/>
      <c r="JMW61" s="44"/>
      <c r="JMX61" s="44"/>
      <c r="JMY61" s="44"/>
      <c r="JMZ61" s="44"/>
      <c r="JNA61" s="44"/>
      <c r="JNB61" s="44"/>
      <c r="JNC61" s="44"/>
      <c r="JND61" s="44"/>
      <c r="JNE61" s="44"/>
      <c r="JNF61" s="44"/>
      <c r="JNG61" s="44"/>
      <c r="JNH61" s="44"/>
      <c r="JNI61" s="44"/>
      <c r="JNJ61" s="44"/>
      <c r="JNK61" s="44"/>
      <c r="JNL61" s="44"/>
      <c r="JNM61" s="44"/>
      <c r="JNN61" s="44"/>
      <c r="JNO61" s="44"/>
      <c r="JNP61" s="44"/>
      <c r="JNQ61" s="44"/>
      <c r="JNR61" s="44"/>
      <c r="JNS61" s="44"/>
      <c r="JNT61" s="44"/>
      <c r="JNU61" s="44"/>
      <c r="JNV61" s="44"/>
      <c r="JNW61" s="44"/>
      <c r="JNX61" s="44"/>
      <c r="JNY61" s="44"/>
      <c r="JNZ61" s="44"/>
      <c r="JOA61" s="44"/>
      <c r="JOB61" s="44"/>
      <c r="JOC61" s="44"/>
      <c r="JOD61" s="44"/>
      <c r="JOE61" s="44"/>
      <c r="JOF61" s="44"/>
      <c r="JOG61" s="44"/>
      <c r="JOH61" s="44"/>
      <c r="JOI61" s="44"/>
      <c r="JOJ61" s="44"/>
      <c r="JOK61" s="44"/>
      <c r="JOL61" s="44"/>
      <c r="JOM61" s="44"/>
      <c r="JON61" s="44"/>
      <c r="JOO61" s="44"/>
      <c r="JOP61" s="44"/>
      <c r="JOQ61" s="44"/>
      <c r="JOR61" s="44"/>
      <c r="JOS61" s="44"/>
      <c r="JOT61" s="44"/>
      <c r="JOU61" s="44"/>
      <c r="JOV61" s="44"/>
      <c r="JOW61" s="44"/>
      <c r="JOX61" s="44"/>
      <c r="JOY61" s="44"/>
      <c r="JOZ61" s="44"/>
      <c r="JPA61" s="44"/>
      <c r="JPB61" s="44"/>
      <c r="JPC61" s="44"/>
      <c r="JPD61" s="44"/>
      <c r="JPE61" s="44"/>
      <c r="JPF61" s="44"/>
      <c r="JPG61" s="44"/>
      <c r="JPH61" s="44"/>
      <c r="JPI61" s="44"/>
      <c r="JPJ61" s="44"/>
      <c r="JPK61" s="44"/>
      <c r="JPL61" s="44"/>
      <c r="JPM61" s="44"/>
      <c r="JPN61" s="44"/>
      <c r="JPO61" s="44"/>
      <c r="JPP61" s="44"/>
      <c r="JPQ61" s="44"/>
      <c r="JPR61" s="44"/>
      <c r="JPS61" s="44"/>
      <c r="JPT61" s="44"/>
      <c r="JPU61" s="44"/>
      <c r="JPV61" s="44"/>
      <c r="JPW61" s="44"/>
      <c r="JPX61" s="44"/>
      <c r="JPY61" s="44"/>
      <c r="JPZ61" s="44"/>
      <c r="JQA61" s="44"/>
      <c r="JQB61" s="44"/>
      <c r="JQC61" s="44"/>
      <c r="JQD61" s="44"/>
      <c r="JQE61" s="44"/>
      <c r="JQF61" s="44"/>
      <c r="JQG61" s="44"/>
      <c r="JQH61" s="44"/>
      <c r="JQI61" s="44"/>
      <c r="JQJ61" s="44"/>
      <c r="JQK61" s="44"/>
      <c r="JQL61" s="44"/>
      <c r="JQM61" s="44"/>
      <c r="JQN61" s="44"/>
      <c r="JQO61" s="44"/>
      <c r="JQP61" s="44"/>
      <c r="JQQ61" s="44"/>
      <c r="JQR61" s="44"/>
      <c r="JQS61" s="44"/>
      <c r="JQT61" s="44"/>
      <c r="JQU61" s="44"/>
      <c r="JQV61" s="44"/>
      <c r="JQW61" s="44"/>
      <c r="JQX61" s="44"/>
      <c r="JQY61" s="44"/>
      <c r="JQZ61" s="44"/>
      <c r="JRA61" s="44"/>
      <c r="JRB61" s="44"/>
      <c r="JRC61" s="44"/>
      <c r="JRD61" s="44"/>
      <c r="JRE61" s="44"/>
      <c r="JRF61" s="44"/>
      <c r="JRG61" s="44"/>
      <c r="JRH61" s="44"/>
      <c r="JRI61" s="44"/>
      <c r="JRJ61" s="44"/>
      <c r="JRK61" s="44"/>
      <c r="JRL61" s="44"/>
      <c r="JRM61" s="44"/>
      <c r="JRN61" s="44"/>
      <c r="JRO61" s="44"/>
      <c r="JRP61" s="44"/>
      <c r="JRQ61" s="44"/>
      <c r="JRR61" s="44"/>
      <c r="JRS61" s="44"/>
      <c r="JRT61" s="44"/>
      <c r="JRU61" s="44"/>
      <c r="JRV61" s="44"/>
      <c r="JRW61" s="44"/>
      <c r="JRX61" s="44"/>
      <c r="JRY61" s="44"/>
      <c r="JRZ61" s="44"/>
      <c r="JSA61" s="44"/>
      <c r="JSB61" s="44"/>
      <c r="JSC61" s="44"/>
      <c r="JSD61" s="44"/>
      <c r="JSE61" s="44"/>
      <c r="JSF61" s="44"/>
      <c r="JSG61" s="44"/>
      <c r="JSH61" s="44"/>
      <c r="JSI61" s="44"/>
      <c r="JSJ61" s="44"/>
      <c r="JSK61" s="44"/>
      <c r="JSL61" s="44"/>
      <c r="JSM61" s="44"/>
      <c r="JSN61" s="44"/>
      <c r="JSO61" s="44"/>
      <c r="JSP61" s="44"/>
      <c r="JSQ61" s="44"/>
      <c r="JSR61" s="44"/>
      <c r="JSS61" s="44"/>
      <c r="JST61" s="44"/>
      <c r="JSU61" s="44"/>
      <c r="JSV61" s="44"/>
      <c r="JSW61" s="44"/>
      <c r="JSX61" s="44"/>
      <c r="JSY61" s="44"/>
      <c r="JSZ61" s="44"/>
      <c r="JTA61" s="44"/>
      <c r="JTB61" s="44"/>
      <c r="JTC61" s="44"/>
      <c r="JTD61" s="44"/>
      <c r="JTE61" s="44"/>
      <c r="JTF61" s="44"/>
      <c r="JTG61" s="44"/>
      <c r="JTH61" s="44"/>
      <c r="JTI61" s="44"/>
      <c r="JTJ61" s="44"/>
      <c r="JTK61" s="44"/>
      <c r="JTL61" s="44"/>
      <c r="JTM61" s="44"/>
      <c r="JTN61" s="44"/>
      <c r="JTO61" s="44"/>
      <c r="JTP61" s="44"/>
      <c r="JTQ61" s="44"/>
      <c r="JTR61" s="44"/>
      <c r="JTS61" s="44"/>
      <c r="JTT61" s="44"/>
      <c r="JTU61" s="44"/>
      <c r="JTV61" s="44"/>
      <c r="JTW61" s="44"/>
      <c r="JTX61" s="44"/>
      <c r="JTY61" s="44"/>
      <c r="JTZ61" s="44"/>
      <c r="JUA61" s="44"/>
      <c r="JUB61" s="44"/>
      <c r="JUC61" s="44"/>
      <c r="JUD61" s="44"/>
      <c r="JUE61" s="44"/>
      <c r="JUF61" s="44"/>
      <c r="JUG61" s="44"/>
      <c r="JUH61" s="44"/>
      <c r="JUI61" s="44"/>
      <c r="JUJ61" s="44"/>
      <c r="JUK61" s="44"/>
      <c r="JUL61" s="44"/>
      <c r="JUM61" s="44"/>
      <c r="JUN61" s="44"/>
      <c r="JUO61" s="44"/>
      <c r="JUP61" s="44"/>
      <c r="JUQ61" s="44"/>
      <c r="JUR61" s="44"/>
      <c r="JUS61" s="44"/>
      <c r="JUT61" s="44"/>
      <c r="JUU61" s="44"/>
      <c r="JUV61" s="44"/>
      <c r="JUW61" s="44"/>
      <c r="JUX61" s="44"/>
      <c r="JUY61" s="44"/>
      <c r="JUZ61" s="44"/>
      <c r="JVA61" s="44"/>
      <c r="JVB61" s="44"/>
      <c r="JVC61" s="44"/>
      <c r="JVD61" s="44"/>
      <c r="JVE61" s="44"/>
      <c r="JVF61" s="44"/>
      <c r="JVG61" s="44"/>
      <c r="JVH61" s="44"/>
      <c r="JVI61" s="44"/>
      <c r="JVJ61" s="44"/>
      <c r="JVK61" s="44"/>
      <c r="JVL61" s="44"/>
      <c r="JVM61" s="44"/>
      <c r="JVN61" s="44"/>
      <c r="JVO61" s="44"/>
      <c r="JVP61" s="44"/>
      <c r="JVQ61" s="44"/>
      <c r="JVR61" s="44"/>
      <c r="JVS61" s="44"/>
      <c r="JVT61" s="44"/>
      <c r="JVU61" s="44"/>
      <c r="JVV61" s="44"/>
      <c r="JVW61" s="44"/>
      <c r="JVX61" s="44"/>
      <c r="JVY61" s="44"/>
      <c r="JVZ61" s="44"/>
      <c r="JWA61" s="44"/>
      <c r="JWB61" s="44"/>
      <c r="JWC61" s="44"/>
      <c r="JWD61" s="44"/>
      <c r="JWE61" s="44"/>
      <c r="JWF61" s="44"/>
      <c r="JWG61" s="44"/>
      <c r="JWH61" s="44"/>
      <c r="JWI61" s="44"/>
      <c r="JWJ61" s="44"/>
      <c r="JWK61" s="44"/>
      <c r="JWL61" s="44"/>
      <c r="JWM61" s="44"/>
      <c r="JWN61" s="44"/>
      <c r="JWO61" s="44"/>
      <c r="JWP61" s="44"/>
      <c r="JWQ61" s="44"/>
      <c r="JWR61" s="44"/>
      <c r="JWS61" s="44"/>
      <c r="JWT61" s="44"/>
      <c r="JWU61" s="44"/>
      <c r="JWV61" s="44"/>
      <c r="JWW61" s="44"/>
      <c r="JWX61" s="44"/>
      <c r="JWY61" s="44"/>
      <c r="JWZ61" s="44"/>
      <c r="JXA61" s="44"/>
      <c r="JXB61" s="44"/>
      <c r="JXC61" s="44"/>
      <c r="JXD61" s="44"/>
      <c r="JXE61" s="44"/>
      <c r="JXF61" s="44"/>
      <c r="JXG61" s="44"/>
      <c r="JXH61" s="44"/>
      <c r="JXI61" s="44"/>
      <c r="JXJ61" s="44"/>
      <c r="JXK61" s="44"/>
      <c r="JXL61" s="44"/>
      <c r="JXM61" s="44"/>
      <c r="JXN61" s="44"/>
      <c r="JXO61" s="44"/>
      <c r="JXP61" s="44"/>
      <c r="JXQ61" s="44"/>
      <c r="JXR61" s="44"/>
      <c r="JXS61" s="44"/>
      <c r="JXT61" s="44"/>
      <c r="JXU61" s="44"/>
      <c r="JXV61" s="44"/>
      <c r="JXW61" s="44"/>
      <c r="JXX61" s="44"/>
      <c r="JXY61" s="44"/>
      <c r="JXZ61" s="44"/>
      <c r="JYA61" s="44"/>
      <c r="JYB61" s="44"/>
      <c r="JYC61" s="44"/>
      <c r="JYD61" s="44"/>
      <c r="JYE61" s="44"/>
      <c r="JYF61" s="44"/>
      <c r="JYG61" s="44"/>
      <c r="JYH61" s="44"/>
      <c r="JYI61" s="44"/>
      <c r="JYJ61" s="44"/>
      <c r="JYK61" s="44"/>
      <c r="JYL61" s="44"/>
      <c r="JYM61" s="44"/>
      <c r="JYN61" s="44"/>
      <c r="JYO61" s="44"/>
      <c r="JYP61" s="44"/>
      <c r="JYQ61" s="44"/>
      <c r="JYR61" s="44"/>
      <c r="JYS61" s="44"/>
      <c r="JYT61" s="44"/>
      <c r="JYU61" s="44"/>
      <c r="JYV61" s="44"/>
      <c r="JYW61" s="44"/>
      <c r="JYX61" s="44"/>
      <c r="JYY61" s="44"/>
      <c r="JYZ61" s="44"/>
      <c r="JZA61" s="44"/>
      <c r="JZB61" s="44"/>
      <c r="JZC61" s="44"/>
      <c r="JZD61" s="44"/>
      <c r="JZE61" s="44"/>
      <c r="JZF61" s="44"/>
      <c r="JZG61" s="44"/>
      <c r="JZH61" s="44"/>
      <c r="JZI61" s="44"/>
      <c r="JZJ61" s="44"/>
      <c r="JZK61" s="44"/>
      <c r="JZL61" s="44"/>
      <c r="JZM61" s="44"/>
      <c r="JZN61" s="44"/>
      <c r="JZO61" s="44"/>
      <c r="JZP61" s="44"/>
      <c r="JZQ61" s="44"/>
      <c r="JZR61" s="44"/>
      <c r="JZS61" s="44"/>
      <c r="JZT61" s="44"/>
      <c r="JZU61" s="44"/>
      <c r="JZV61" s="44"/>
      <c r="JZW61" s="44"/>
      <c r="JZX61" s="44"/>
      <c r="JZY61" s="44"/>
      <c r="JZZ61" s="44"/>
      <c r="KAA61" s="44"/>
      <c r="KAB61" s="44"/>
      <c r="KAC61" s="44"/>
      <c r="KAD61" s="44"/>
      <c r="KAE61" s="44"/>
      <c r="KAF61" s="44"/>
      <c r="KAG61" s="44"/>
      <c r="KAH61" s="44"/>
      <c r="KAI61" s="44"/>
      <c r="KAJ61" s="44"/>
      <c r="KAK61" s="44"/>
      <c r="KAL61" s="44"/>
      <c r="KAM61" s="44"/>
      <c r="KAN61" s="44"/>
      <c r="KAO61" s="44"/>
      <c r="KAP61" s="44"/>
      <c r="KAQ61" s="44"/>
      <c r="KAR61" s="44"/>
      <c r="KAS61" s="44"/>
      <c r="KAT61" s="44"/>
      <c r="KAU61" s="44"/>
      <c r="KAV61" s="44"/>
      <c r="KAW61" s="44"/>
      <c r="KAX61" s="44"/>
      <c r="KAY61" s="44"/>
      <c r="KAZ61" s="44"/>
      <c r="KBA61" s="44"/>
      <c r="KBB61" s="44"/>
      <c r="KBC61" s="44"/>
      <c r="KBD61" s="44"/>
      <c r="KBE61" s="44"/>
      <c r="KBF61" s="44"/>
      <c r="KBG61" s="44"/>
      <c r="KBH61" s="44"/>
      <c r="KBI61" s="44"/>
      <c r="KBJ61" s="44"/>
      <c r="KBK61" s="44"/>
      <c r="KBL61" s="44"/>
      <c r="KBM61" s="44"/>
      <c r="KBN61" s="44"/>
      <c r="KBO61" s="44"/>
      <c r="KBP61" s="44"/>
      <c r="KBQ61" s="44"/>
      <c r="KBR61" s="44"/>
      <c r="KBS61" s="44"/>
      <c r="KBT61" s="44"/>
      <c r="KBU61" s="44"/>
      <c r="KBV61" s="44"/>
      <c r="KBW61" s="44"/>
      <c r="KBX61" s="44"/>
      <c r="KBY61" s="44"/>
      <c r="KBZ61" s="44"/>
      <c r="KCA61" s="44"/>
      <c r="KCB61" s="44"/>
      <c r="KCC61" s="44"/>
      <c r="KCD61" s="44"/>
      <c r="KCE61" s="44"/>
      <c r="KCF61" s="44"/>
      <c r="KCG61" s="44"/>
      <c r="KCH61" s="44"/>
      <c r="KCI61" s="44"/>
      <c r="KCJ61" s="44"/>
      <c r="KCK61" s="44"/>
      <c r="KCL61" s="44"/>
      <c r="KCM61" s="44"/>
      <c r="KCN61" s="44"/>
      <c r="KCO61" s="44"/>
      <c r="KCP61" s="44"/>
      <c r="KCQ61" s="44"/>
      <c r="KCR61" s="44"/>
      <c r="KCS61" s="44"/>
      <c r="KCT61" s="44"/>
      <c r="KCU61" s="44"/>
      <c r="KCV61" s="44"/>
      <c r="KCW61" s="44"/>
      <c r="KCX61" s="44"/>
      <c r="KCY61" s="44"/>
      <c r="KCZ61" s="44"/>
      <c r="KDA61" s="44"/>
      <c r="KDB61" s="44"/>
      <c r="KDC61" s="44"/>
      <c r="KDD61" s="44"/>
      <c r="KDE61" s="44"/>
      <c r="KDF61" s="44"/>
      <c r="KDG61" s="44"/>
      <c r="KDH61" s="44"/>
      <c r="KDI61" s="44"/>
      <c r="KDJ61" s="44"/>
      <c r="KDK61" s="44"/>
      <c r="KDL61" s="44"/>
      <c r="KDM61" s="44"/>
      <c r="KDN61" s="44"/>
      <c r="KDO61" s="44"/>
      <c r="KDP61" s="44"/>
      <c r="KDQ61" s="44"/>
      <c r="KDR61" s="44"/>
      <c r="KDS61" s="44"/>
      <c r="KDT61" s="44"/>
      <c r="KDU61" s="44"/>
      <c r="KDV61" s="44"/>
      <c r="KDW61" s="44"/>
      <c r="KDX61" s="44"/>
      <c r="KDY61" s="44"/>
      <c r="KDZ61" s="44"/>
      <c r="KEA61" s="44"/>
      <c r="KEB61" s="44"/>
      <c r="KEC61" s="44"/>
      <c r="KED61" s="44"/>
      <c r="KEE61" s="44"/>
      <c r="KEF61" s="44"/>
      <c r="KEG61" s="44"/>
      <c r="KEH61" s="44"/>
      <c r="KEI61" s="44"/>
      <c r="KEJ61" s="44"/>
      <c r="KEK61" s="44"/>
      <c r="KEL61" s="44"/>
      <c r="KEM61" s="44"/>
      <c r="KEN61" s="44"/>
      <c r="KEO61" s="44"/>
      <c r="KEP61" s="44"/>
      <c r="KEQ61" s="44"/>
      <c r="KER61" s="44"/>
      <c r="KES61" s="44"/>
      <c r="KET61" s="44"/>
      <c r="KEU61" s="44"/>
      <c r="KEV61" s="44"/>
      <c r="KEW61" s="44"/>
      <c r="KEX61" s="44"/>
      <c r="KEY61" s="44"/>
      <c r="KEZ61" s="44"/>
      <c r="KFA61" s="44"/>
      <c r="KFB61" s="44"/>
      <c r="KFC61" s="44"/>
      <c r="KFD61" s="44"/>
      <c r="KFE61" s="44"/>
      <c r="KFF61" s="44"/>
      <c r="KFG61" s="44"/>
      <c r="KFH61" s="44"/>
      <c r="KFI61" s="44"/>
      <c r="KFJ61" s="44"/>
      <c r="KFK61" s="44"/>
      <c r="KFL61" s="44"/>
      <c r="KFM61" s="44"/>
      <c r="KFN61" s="44"/>
      <c r="KFO61" s="44"/>
      <c r="KFP61" s="44"/>
      <c r="KFQ61" s="44"/>
      <c r="KFR61" s="44"/>
      <c r="KFS61" s="44"/>
      <c r="KFT61" s="44"/>
      <c r="KFU61" s="44"/>
      <c r="KFV61" s="44"/>
      <c r="KFW61" s="44"/>
      <c r="KFX61" s="44"/>
      <c r="KFY61" s="44"/>
      <c r="KFZ61" s="44"/>
      <c r="KGA61" s="44"/>
      <c r="KGB61" s="44"/>
      <c r="KGC61" s="44"/>
      <c r="KGD61" s="44"/>
      <c r="KGE61" s="44"/>
      <c r="KGF61" s="44"/>
      <c r="KGG61" s="44"/>
      <c r="KGH61" s="44"/>
      <c r="KGI61" s="44"/>
      <c r="KGJ61" s="44"/>
      <c r="KGK61" s="44"/>
      <c r="KGL61" s="44"/>
      <c r="KGM61" s="44"/>
      <c r="KGN61" s="44"/>
      <c r="KGO61" s="44"/>
      <c r="KGP61" s="44"/>
      <c r="KGQ61" s="44"/>
      <c r="KGR61" s="44"/>
      <c r="KGS61" s="44"/>
      <c r="KGT61" s="44"/>
      <c r="KGU61" s="44"/>
      <c r="KGV61" s="44"/>
      <c r="KGW61" s="44"/>
      <c r="KGX61" s="44"/>
      <c r="KGY61" s="44"/>
      <c r="KGZ61" s="44"/>
      <c r="KHA61" s="44"/>
      <c r="KHB61" s="44"/>
      <c r="KHC61" s="44"/>
      <c r="KHD61" s="44"/>
      <c r="KHE61" s="44"/>
      <c r="KHF61" s="44"/>
      <c r="KHG61" s="44"/>
      <c r="KHH61" s="44"/>
      <c r="KHI61" s="44"/>
      <c r="KHJ61" s="44"/>
      <c r="KHK61" s="44"/>
      <c r="KHL61" s="44"/>
      <c r="KHM61" s="44"/>
      <c r="KHN61" s="44"/>
      <c r="KHO61" s="44"/>
      <c r="KHP61" s="44"/>
      <c r="KHQ61" s="44"/>
      <c r="KHR61" s="44"/>
      <c r="KHS61" s="44"/>
      <c r="KHT61" s="44"/>
      <c r="KHU61" s="44"/>
      <c r="KHV61" s="44"/>
      <c r="KHW61" s="44"/>
      <c r="KHX61" s="44"/>
      <c r="KHY61" s="44"/>
      <c r="KHZ61" s="44"/>
      <c r="KIA61" s="44"/>
      <c r="KIB61" s="44"/>
      <c r="KIC61" s="44"/>
      <c r="KID61" s="44"/>
      <c r="KIE61" s="44"/>
      <c r="KIF61" s="44"/>
      <c r="KIG61" s="44"/>
      <c r="KIH61" s="44"/>
      <c r="KII61" s="44"/>
      <c r="KIJ61" s="44"/>
      <c r="KIK61" s="44"/>
      <c r="KIL61" s="44"/>
      <c r="KIM61" s="44"/>
      <c r="KIN61" s="44"/>
      <c r="KIO61" s="44"/>
      <c r="KIP61" s="44"/>
      <c r="KIQ61" s="44"/>
      <c r="KIR61" s="44"/>
      <c r="KIS61" s="44"/>
      <c r="KIT61" s="44"/>
      <c r="KIU61" s="44"/>
      <c r="KIV61" s="44"/>
      <c r="KIW61" s="44"/>
      <c r="KIX61" s="44"/>
      <c r="KIY61" s="44"/>
      <c r="KIZ61" s="44"/>
      <c r="KJA61" s="44"/>
      <c r="KJB61" s="44"/>
      <c r="KJC61" s="44"/>
      <c r="KJD61" s="44"/>
      <c r="KJE61" s="44"/>
      <c r="KJF61" s="44"/>
      <c r="KJG61" s="44"/>
      <c r="KJH61" s="44"/>
      <c r="KJI61" s="44"/>
      <c r="KJJ61" s="44"/>
      <c r="KJK61" s="44"/>
      <c r="KJL61" s="44"/>
      <c r="KJM61" s="44"/>
      <c r="KJN61" s="44"/>
      <c r="KJO61" s="44"/>
      <c r="KJP61" s="44"/>
      <c r="KJQ61" s="44"/>
      <c r="KJR61" s="44"/>
      <c r="KJS61" s="44"/>
      <c r="KJT61" s="44"/>
      <c r="KJU61" s="44"/>
      <c r="KJV61" s="44"/>
      <c r="KJW61" s="44"/>
      <c r="KJX61" s="44"/>
      <c r="KJY61" s="44"/>
      <c r="KJZ61" s="44"/>
      <c r="KKA61" s="44"/>
      <c r="KKB61" s="44"/>
      <c r="KKC61" s="44"/>
      <c r="KKD61" s="44"/>
      <c r="KKE61" s="44"/>
      <c r="KKF61" s="44"/>
      <c r="KKG61" s="44"/>
      <c r="KKH61" s="44"/>
      <c r="KKI61" s="44"/>
      <c r="KKJ61" s="44"/>
      <c r="KKK61" s="44"/>
      <c r="KKL61" s="44"/>
      <c r="KKM61" s="44"/>
      <c r="KKN61" s="44"/>
      <c r="KKO61" s="44"/>
      <c r="KKP61" s="44"/>
      <c r="KKQ61" s="44"/>
      <c r="KKR61" s="44"/>
      <c r="KKS61" s="44"/>
      <c r="KKT61" s="44"/>
      <c r="KKU61" s="44"/>
      <c r="KKV61" s="44"/>
      <c r="KKW61" s="44"/>
      <c r="KKX61" s="44"/>
      <c r="KKY61" s="44"/>
      <c r="KKZ61" s="44"/>
      <c r="KLA61" s="44"/>
      <c r="KLB61" s="44"/>
      <c r="KLC61" s="44"/>
      <c r="KLD61" s="44"/>
      <c r="KLE61" s="44"/>
      <c r="KLF61" s="44"/>
      <c r="KLG61" s="44"/>
      <c r="KLH61" s="44"/>
      <c r="KLI61" s="44"/>
      <c r="KLJ61" s="44"/>
      <c r="KLK61" s="44"/>
      <c r="KLL61" s="44"/>
      <c r="KLM61" s="44"/>
      <c r="KLN61" s="44"/>
      <c r="KLO61" s="44"/>
      <c r="KLP61" s="44"/>
      <c r="KLQ61" s="44"/>
      <c r="KLR61" s="44"/>
      <c r="KLS61" s="44"/>
      <c r="KLT61" s="44"/>
      <c r="KLU61" s="44"/>
      <c r="KLV61" s="44"/>
      <c r="KLW61" s="44"/>
      <c r="KLX61" s="44"/>
      <c r="KLY61" s="44"/>
      <c r="KLZ61" s="44"/>
      <c r="KMA61" s="44"/>
      <c r="KMB61" s="44"/>
      <c r="KMC61" s="44"/>
      <c r="KMD61" s="44"/>
      <c r="KME61" s="44"/>
      <c r="KMF61" s="44"/>
      <c r="KMG61" s="44"/>
      <c r="KMH61" s="44"/>
      <c r="KMI61" s="44"/>
      <c r="KMJ61" s="44"/>
      <c r="KMK61" s="44"/>
      <c r="KML61" s="44"/>
      <c r="KMM61" s="44"/>
      <c r="KMN61" s="44"/>
      <c r="KMO61" s="44"/>
      <c r="KMP61" s="44"/>
      <c r="KMQ61" s="44"/>
      <c r="KMR61" s="44"/>
      <c r="KMS61" s="44"/>
      <c r="KMT61" s="44"/>
      <c r="KMU61" s="44"/>
      <c r="KMV61" s="44"/>
      <c r="KMW61" s="44"/>
      <c r="KMX61" s="44"/>
      <c r="KMY61" s="44"/>
      <c r="KMZ61" s="44"/>
      <c r="KNA61" s="44"/>
      <c r="KNB61" s="44"/>
      <c r="KNC61" s="44"/>
      <c r="KND61" s="44"/>
      <c r="KNE61" s="44"/>
      <c r="KNF61" s="44"/>
      <c r="KNG61" s="44"/>
      <c r="KNH61" s="44"/>
      <c r="KNI61" s="44"/>
      <c r="KNJ61" s="44"/>
      <c r="KNK61" s="44"/>
      <c r="KNL61" s="44"/>
      <c r="KNM61" s="44"/>
      <c r="KNN61" s="44"/>
      <c r="KNO61" s="44"/>
      <c r="KNP61" s="44"/>
      <c r="KNQ61" s="44"/>
      <c r="KNR61" s="44"/>
      <c r="KNS61" s="44"/>
      <c r="KNT61" s="44"/>
      <c r="KNU61" s="44"/>
      <c r="KNV61" s="44"/>
      <c r="KNW61" s="44"/>
      <c r="KNX61" s="44"/>
      <c r="KNY61" s="44"/>
      <c r="KNZ61" s="44"/>
      <c r="KOA61" s="44"/>
      <c r="KOB61" s="44"/>
      <c r="KOC61" s="44"/>
      <c r="KOD61" s="44"/>
      <c r="KOE61" s="44"/>
      <c r="KOF61" s="44"/>
      <c r="KOG61" s="44"/>
      <c r="KOH61" s="44"/>
      <c r="KOI61" s="44"/>
      <c r="KOJ61" s="44"/>
      <c r="KOK61" s="44"/>
      <c r="KOL61" s="44"/>
      <c r="KOM61" s="44"/>
      <c r="KON61" s="44"/>
      <c r="KOO61" s="44"/>
      <c r="KOP61" s="44"/>
      <c r="KOQ61" s="44"/>
      <c r="KOR61" s="44"/>
      <c r="KOS61" s="44"/>
      <c r="KOT61" s="44"/>
      <c r="KOU61" s="44"/>
      <c r="KOV61" s="44"/>
      <c r="KOW61" s="44"/>
      <c r="KOX61" s="44"/>
      <c r="KOY61" s="44"/>
      <c r="KOZ61" s="44"/>
      <c r="KPA61" s="44"/>
      <c r="KPB61" s="44"/>
      <c r="KPC61" s="44"/>
      <c r="KPD61" s="44"/>
      <c r="KPE61" s="44"/>
      <c r="KPF61" s="44"/>
      <c r="KPG61" s="44"/>
      <c r="KPH61" s="44"/>
      <c r="KPI61" s="44"/>
      <c r="KPJ61" s="44"/>
      <c r="KPK61" s="44"/>
      <c r="KPL61" s="44"/>
      <c r="KPM61" s="44"/>
      <c r="KPN61" s="44"/>
      <c r="KPO61" s="44"/>
      <c r="KPP61" s="44"/>
      <c r="KPQ61" s="44"/>
      <c r="KPR61" s="44"/>
      <c r="KPS61" s="44"/>
      <c r="KPT61" s="44"/>
      <c r="KPU61" s="44"/>
      <c r="KPV61" s="44"/>
      <c r="KPW61" s="44"/>
      <c r="KPX61" s="44"/>
      <c r="KPY61" s="44"/>
      <c r="KPZ61" s="44"/>
      <c r="KQA61" s="44"/>
      <c r="KQB61" s="44"/>
      <c r="KQC61" s="44"/>
      <c r="KQD61" s="44"/>
      <c r="KQE61" s="44"/>
      <c r="KQF61" s="44"/>
      <c r="KQG61" s="44"/>
      <c r="KQH61" s="44"/>
      <c r="KQI61" s="44"/>
      <c r="KQJ61" s="44"/>
      <c r="KQK61" s="44"/>
      <c r="KQL61" s="44"/>
      <c r="KQM61" s="44"/>
      <c r="KQN61" s="44"/>
      <c r="KQO61" s="44"/>
      <c r="KQP61" s="44"/>
      <c r="KQQ61" s="44"/>
      <c r="KQR61" s="44"/>
      <c r="KQS61" s="44"/>
      <c r="KQT61" s="44"/>
      <c r="KQU61" s="44"/>
      <c r="KQV61" s="44"/>
      <c r="KQW61" s="44"/>
      <c r="KQX61" s="44"/>
      <c r="KQY61" s="44"/>
      <c r="KQZ61" s="44"/>
      <c r="KRA61" s="44"/>
      <c r="KRB61" s="44"/>
      <c r="KRC61" s="44"/>
      <c r="KRD61" s="44"/>
      <c r="KRE61" s="44"/>
      <c r="KRF61" s="44"/>
      <c r="KRG61" s="44"/>
      <c r="KRH61" s="44"/>
      <c r="KRI61" s="44"/>
      <c r="KRJ61" s="44"/>
      <c r="KRK61" s="44"/>
      <c r="KRL61" s="44"/>
      <c r="KRM61" s="44"/>
      <c r="KRN61" s="44"/>
      <c r="KRO61" s="44"/>
      <c r="KRP61" s="44"/>
      <c r="KRQ61" s="44"/>
      <c r="KRR61" s="44"/>
      <c r="KRS61" s="44"/>
      <c r="KRT61" s="44"/>
      <c r="KRU61" s="44"/>
      <c r="KRV61" s="44"/>
      <c r="KRW61" s="44"/>
      <c r="KRX61" s="44"/>
      <c r="KRY61" s="44"/>
      <c r="KRZ61" s="44"/>
      <c r="KSA61" s="44"/>
      <c r="KSB61" s="44"/>
      <c r="KSC61" s="44"/>
      <c r="KSD61" s="44"/>
      <c r="KSE61" s="44"/>
      <c r="KSF61" s="44"/>
      <c r="KSG61" s="44"/>
      <c r="KSH61" s="44"/>
      <c r="KSI61" s="44"/>
      <c r="KSJ61" s="44"/>
      <c r="KSK61" s="44"/>
      <c r="KSL61" s="44"/>
      <c r="KSM61" s="44"/>
      <c r="KSN61" s="44"/>
      <c r="KSO61" s="44"/>
      <c r="KSP61" s="44"/>
      <c r="KSQ61" s="44"/>
      <c r="KSR61" s="44"/>
      <c r="KSS61" s="44"/>
      <c r="KST61" s="44"/>
      <c r="KSU61" s="44"/>
      <c r="KSV61" s="44"/>
      <c r="KSW61" s="44"/>
      <c r="KSX61" s="44"/>
      <c r="KSY61" s="44"/>
      <c r="KSZ61" s="44"/>
      <c r="KTA61" s="44"/>
      <c r="KTB61" s="44"/>
      <c r="KTC61" s="44"/>
      <c r="KTD61" s="44"/>
      <c r="KTE61" s="44"/>
      <c r="KTF61" s="44"/>
      <c r="KTG61" s="44"/>
      <c r="KTH61" s="44"/>
      <c r="KTI61" s="44"/>
      <c r="KTJ61" s="44"/>
      <c r="KTK61" s="44"/>
      <c r="KTL61" s="44"/>
      <c r="KTM61" s="44"/>
      <c r="KTN61" s="44"/>
      <c r="KTO61" s="44"/>
      <c r="KTP61" s="44"/>
      <c r="KTQ61" s="44"/>
      <c r="KTR61" s="44"/>
      <c r="KTS61" s="44"/>
      <c r="KTT61" s="44"/>
      <c r="KTU61" s="44"/>
      <c r="KTV61" s="44"/>
      <c r="KTW61" s="44"/>
      <c r="KTX61" s="44"/>
      <c r="KTY61" s="44"/>
      <c r="KTZ61" s="44"/>
      <c r="KUA61" s="44"/>
      <c r="KUB61" s="44"/>
      <c r="KUC61" s="44"/>
      <c r="KUD61" s="44"/>
      <c r="KUE61" s="44"/>
      <c r="KUF61" s="44"/>
      <c r="KUG61" s="44"/>
      <c r="KUH61" s="44"/>
      <c r="KUI61" s="44"/>
      <c r="KUJ61" s="44"/>
      <c r="KUK61" s="44"/>
      <c r="KUL61" s="44"/>
      <c r="KUM61" s="44"/>
      <c r="KUN61" s="44"/>
      <c r="KUO61" s="44"/>
      <c r="KUP61" s="44"/>
      <c r="KUQ61" s="44"/>
      <c r="KUR61" s="44"/>
      <c r="KUS61" s="44"/>
      <c r="KUT61" s="44"/>
      <c r="KUU61" s="44"/>
      <c r="KUV61" s="44"/>
      <c r="KUW61" s="44"/>
      <c r="KUX61" s="44"/>
      <c r="KUY61" s="44"/>
      <c r="KUZ61" s="44"/>
      <c r="KVA61" s="44"/>
      <c r="KVB61" s="44"/>
      <c r="KVC61" s="44"/>
      <c r="KVD61" s="44"/>
      <c r="KVE61" s="44"/>
      <c r="KVF61" s="44"/>
      <c r="KVG61" s="44"/>
      <c r="KVH61" s="44"/>
      <c r="KVI61" s="44"/>
      <c r="KVJ61" s="44"/>
      <c r="KVK61" s="44"/>
      <c r="KVL61" s="44"/>
      <c r="KVM61" s="44"/>
      <c r="KVN61" s="44"/>
      <c r="KVO61" s="44"/>
      <c r="KVP61" s="44"/>
      <c r="KVQ61" s="44"/>
      <c r="KVR61" s="44"/>
      <c r="KVS61" s="44"/>
      <c r="KVT61" s="44"/>
      <c r="KVU61" s="44"/>
      <c r="KVV61" s="44"/>
      <c r="KVW61" s="44"/>
      <c r="KVX61" s="44"/>
      <c r="KVY61" s="44"/>
      <c r="KVZ61" s="44"/>
      <c r="KWA61" s="44"/>
      <c r="KWB61" s="44"/>
      <c r="KWC61" s="44"/>
      <c r="KWD61" s="44"/>
      <c r="KWE61" s="44"/>
      <c r="KWF61" s="44"/>
      <c r="KWG61" s="44"/>
      <c r="KWH61" s="44"/>
      <c r="KWI61" s="44"/>
      <c r="KWJ61" s="44"/>
      <c r="KWK61" s="44"/>
      <c r="KWL61" s="44"/>
      <c r="KWM61" s="44"/>
      <c r="KWN61" s="44"/>
      <c r="KWO61" s="44"/>
      <c r="KWP61" s="44"/>
      <c r="KWQ61" s="44"/>
      <c r="KWR61" s="44"/>
      <c r="KWS61" s="44"/>
      <c r="KWT61" s="44"/>
      <c r="KWU61" s="44"/>
      <c r="KWV61" s="44"/>
      <c r="KWW61" s="44"/>
      <c r="KWX61" s="44"/>
      <c r="KWY61" s="44"/>
      <c r="KWZ61" s="44"/>
      <c r="KXA61" s="44"/>
      <c r="KXB61" s="44"/>
      <c r="KXC61" s="44"/>
      <c r="KXD61" s="44"/>
      <c r="KXE61" s="44"/>
      <c r="KXF61" s="44"/>
      <c r="KXG61" s="44"/>
      <c r="KXH61" s="44"/>
      <c r="KXI61" s="44"/>
      <c r="KXJ61" s="44"/>
      <c r="KXK61" s="44"/>
      <c r="KXL61" s="44"/>
      <c r="KXM61" s="44"/>
      <c r="KXN61" s="44"/>
      <c r="KXO61" s="44"/>
      <c r="KXP61" s="44"/>
      <c r="KXQ61" s="44"/>
      <c r="KXR61" s="44"/>
      <c r="KXS61" s="44"/>
      <c r="KXT61" s="44"/>
      <c r="KXU61" s="44"/>
      <c r="KXV61" s="44"/>
      <c r="KXW61" s="44"/>
      <c r="KXX61" s="44"/>
      <c r="KXY61" s="44"/>
      <c r="KXZ61" s="44"/>
      <c r="KYA61" s="44"/>
      <c r="KYB61" s="44"/>
      <c r="KYC61" s="44"/>
      <c r="KYD61" s="44"/>
      <c r="KYE61" s="44"/>
      <c r="KYF61" s="44"/>
      <c r="KYG61" s="44"/>
      <c r="KYH61" s="44"/>
      <c r="KYI61" s="44"/>
      <c r="KYJ61" s="44"/>
      <c r="KYK61" s="44"/>
      <c r="KYL61" s="44"/>
      <c r="KYM61" s="44"/>
      <c r="KYN61" s="44"/>
      <c r="KYO61" s="44"/>
      <c r="KYP61" s="44"/>
      <c r="KYQ61" s="44"/>
      <c r="KYR61" s="44"/>
      <c r="KYS61" s="44"/>
      <c r="KYT61" s="44"/>
      <c r="KYU61" s="44"/>
      <c r="KYV61" s="44"/>
      <c r="KYW61" s="44"/>
      <c r="KYX61" s="44"/>
      <c r="KYY61" s="44"/>
      <c r="KYZ61" s="44"/>
      <c r="KZA61" s="44"/>
      <c r="KZB61" s="44"/>
      <c r="KZC61" s="44"/>
      <c r="KZD61" s="44"/>
      <c r="KZE61" s="44"/>
      <c r="KZF61" s="44"/>
      <c r="KZG61" s="44"/>
      <c r="KZH61" s="44"/>
      <c r="KZI61" s="44"/>
      <c r="KZJ61" s="44"/>
      <c r="KZK61" s="44"/>
      <c r="KZL61" s="44"/>
      <c r="KZM61" s="44"/>
      <c r="KZN61" s="44"/>
      <c r="KZO61" s="44"/>
      <c r="KZP61" s="44"/>
      <c r="KZQ61" s="44"/>
      <c r="KZR61" s="44"/>
      <c r="KZS61" s="44"/>
      <c r="KZT61" s="44"/>
      <c r="KZU61" s="44"/>
      <c r="KZV61" s="44"/>
      <c r="KZW61" s="44"/>
      <c r="KZX61" s="44"/>
      <c r="KZY61" s="44"/>
      <c r="KZZ61" s="44"/>
      <c r="LAA61" s="44"/>
      <c r="LAB61" s="44"/>
      <c r="LAC61" s="44"/>
      <c r="LAD61" s="44"/>
      <c r="LAE61" s="44"/>
      <c r="LAF61" s="44"/>
      <c r="LAG61" s="44"/>
      <c r="LAH61" s="44"/>
      <c r="LAI61" s="44"/>
      <c r="LAJ61" s="44"/>
      <c r="LAK61" s="44"/>
      <c r="LAL61" s="44"/>
      <c r="LAM61" s="44"/>
      <c r="LAN61" s="44"/>
      <c r="LAO61" s="44"/>
      <c r="LAP61" s="44"/>
      <c r="LAQ61" s="44"/>
      <c r="LAR61" s="44"/>
      <c r="LAS61" s="44"/>
      <c r="LAT61" s="44"/>
      <c r="LAU61" s="44"/>
      <c r="LAV61" s="44"/>
      <c r="LAW61" s="44"/>
      <c r="LAX61" s="44"/>
      <c r="LAY61" s="44"/>
      <c r="LAZ61" s="44"/>
      <c r="LBA61" s="44"/>
      <c r="LBB61" s="44"/>
      <c r="LBC61" s="44"/>
      <c r="LBD61" s="44"/>
      <c r="LBE61" s="44"/>
      <c r="LBF61" s="44"/>
      <c r="LBG61" s="44"/>
      <c r="LBH61" s="44"/>
      <c r="LBI61" s="44"/>
      <c r="LBJ61" s="44"/>
      <c r="LBK61" s="44"/>
      <c r="LBL61" s="44"/>
      <c r="LBM61" s="44"/>
      <c r="LBN61" s="44"/>
      <c r="LBO61" s="44"/>
      <c r="LBP61" s="44"/>
      <c r="LBQ61" s="44"/>
      <c r="LBR61" s="44"/>
      <c r="LBS61" s="44"/>
      <c r="LBT61" s="44"/>
      <c r="LBU61" s="44"/>
      <c r="LBV61" s="44"/>
      <c r="LBW61" s="44"/>
      <c r="LBX61" s="44"/>
      <c r="LBY61" s="44"/>
      <c r="LBZ61" s="44"/>
      <c r="LCA61" s="44"/>
      <c r="LCB61" s="44"/>
      <c r="LCC61" s="44"/>
      <c r="LCD61" s="44"/>
      <c r="LCE61" s="44"/>
      <c r="LCF61" s="44"/>
      <c r="LCG61" s="44"/>
      <c r="LCH61" s="44"/>
      <c r="LCI61" s="44"/>
      <c r="LCJ61" s="44"/>
      <c r="LCK61" s="44"/>
      <c r="LCL61" s="44"/>
      <c r="LCM61" s="44"/>
      <c r="LCN61" s="44"/>
      <c r="LCO61" s="44"/>
      <c r="LCP61" s="44"/>
      <c r="LCQ61" s="44"/>
      <c r="LCR61" s="44"/>
      <c r="LCS61" s="44"/>
      <c r="LCT61" s="44"/>
      <c r="LCU61" s="44"/>
      <c r="LCV61" s="44"/>
      <c r="LCW61" s="44"/>
      <c r="LCX61" s="44"/>
      <c r="LCY61" s="44"/>
      <c r="LCZ61" s="44"/>
      <c r="LDA61" s="44"/>
      <c r="LDB61" s="44"/>
      <c r="LDC61" s="44"/>
      <c r="LDD61" s="44"/>
      <c r="LDE61" s="44"/>
      <c r="LDF61" s="44"/>
      <c r="LDG61" s="44"/>
      <c r="LDH61" s="44"/>
      <c r="LDI61" s="44"/>
      <c r="LDJ61" s="44"/>
      <c r="LDK61" s="44"/>
      <c r="LDL61" s="44"/>
      <c r="LDM61" s="44"/>
      <c r="LDN61" s="44"/>
      <c r="LDO61" s="44"/>
      <c r="LDP61" s="44"/>
      <c r="LDQ61" s="44"/>
      <c r="LDR61" s="44"/>
      <c r="LDS61" s="44"/>
      <c r="LDT61" s="44"/>
      <c r="LDU61" s="44"/>
      <c r="LDV61" s="44"/>
      <c r="LDW61" s="44"/>
      <c r="LDX61" s="44"/>
      <c r="LDY61" s="44"/>
      <c r="LDZ61" s="44"/>
      <c r="LEA61" s="44"/>
      <c r="LEB61" s="44"/>
      <c r="LEC61" s="44"/>
      <c r="LED61" s="44"/>
      <c r="LEE61" s="44"/>
      <c r="LEF61" s="44"/>
      <c r="LEG61" s="44"/>
      <c r="LEH61" s="44"/>
      <c r="LEI61" s="44"/>
      <c r="LEJ61" s="44"/>
      <c r="LEK61" s="44"/>
      <c r="LEL61" s="44"/>
      <c r="LEM61" s="44"/>
      <c r="LEN61" s="44"/>
      <c r="LEO61" s="44"/>
      <c r="LEP61" s="44"/>
      <c r="LEQ61" s="44"/>
      <c r="LER61" s="44"/>
      <c r="LES61" s="44"/>
      <c r="LET61" s="44"/>
      <c r="LEU61" s="44"/>
      <c r="LEV61" s="44"/>
      <c r="LEW61" s="44"/>
      <c r="LEX61" s="44"/>
      <c r="LEY61" s="44"/>
      <c r="LEZ61" s="44"/>
      <c r="LFA61" s="44"/>
      <c r="LFB61" s="44"/>
      <c r="LFC61" s="44"/>
      <c r="LFD61" s="44"/>
      <c r="LFE61" s="44"/>
      <c r="LFF61" s="44"/>
      <c r="LFG61" s="44"/>
      <c r="LFH61" s="44"/>
      <c r="LFI61" s="44"/>
      <c r="LFJ61" s="44"/>
      <c r="LFK61" s="44"/>
      <c r="LFL61" s="44"/>
      <c r="LFM61" s="44"/>
      <c r="LFN61" s="44"/>
      <c r="LFO61" s="44"/>
      <c r="LFP61" s="44"/>
      <c r="LFQ61" s="44"/>
      <c r="LFR61" s="44"/>
      <c r="LFS61" s="44"/>
      <c r="LFT61" s="44"/>
      <c r="LFU61" s="44"/>
      <c r="LFV61" s="44"/>
      <c r="LFW61" s="44"/>
      <c r="LFX61" s="44"/>
      <c r="LFY61" s="44"/>
      <c r="LFZ61" s="44"/>
      <c r="LGA61" s="44"/>
      <c r="LGB61" s="44"/>
      <c r="LGC61" s="44"/>
      <c r="LGD61" s="44"/>
      <c r="LGE61" s="44"/>
      <c r="LGF61" s="44"/>
      <c r="LGG61" s="44"/>
      <c r="LGH61" s="44"/>
      <c r="LGI61" s="44"/>
      <c r="LGJ61" s="44"/>
      <c r="LGK61" s="44"/>
      <c r="LGL61" s="44"/>
      <c r="LGM61" s="44"/>
      <c r="LGN61" s="44"/>
      <c r="LGO61" s="44"/>
      <c r="LGP61" s="44"/>
      <c r="LGQ61" s="44"/>
      <c r="LGR61" s="44"/>
      <c r="LGS61" s="44"/>
      <c r="LGT61" s="44"/>
      <c r="LGU61" s="44"/>
      <c r="LGV61" s="44"/>
      <c r="LGW61" s="44"/>
      <c r="LGX61" s="44"/>
      <c r="LGY61" s="44"/>
      <c r="LGZ61" s="44"/>
      <c r="LHA61" s="44"/>
      <c r="LHB61" s="44"/>
      <c r="LHC61" s="44"/>
      <c r="LHD61" s="44"/>
      <c r="LHE61" s="44"/>
      <c r="LHF61" s="44"/>
      <c r="LHG61" s="44"/>
      <c r="LHH61" s="44"/>
      <c r="LHI61" s="44"/>
      <c r="LHJ61" s="44"/>
      <c r="LHK61" s="44"/>
      <c r="LHL61" s="44"/>
      <c r="LHM61" s="44"/>
      <c r="LHN61" s="44"/>
      <c r="LHO61" s="44"/>
      <c r="LHP61" s="44"/>
      <c r="LHQ61" s="44"/>
      <c r="LHR61" s="44"/>
      <c r="LHS61" s="44"/>
      <c r="LHT61" s="44"/>
      <c r="LHU61" s="44"/>
      <c r="LHV61" s="44"/>
      <c r="LHW61" s="44"/>
      <c r="LHX61" s="44"/>
      <c r="LHY61" s="44"/>
      <c r="LHZ61" s="44"/>
      <c r="LIA61" s="44"/>
      <c r="LIB61" s="44"/>
      <c r="LIC61" s="44"/>
      <c r="LID61" s="44"/>
      <c r="LIE61" s="44"/>
      <c r="LIF61" s="44"/>
      <c r="LIG61" s="44"/>
      <c r="LIH61" s="44"/>
      <c r="LII61" s="44"/>
      <c r="LIJ61" s="44"/>
      <c r="LIK61" s="44"/>
      <c r="LIL61" s="44"/>
      <c r="LIM61" s="44"/>
      <c r="LIN61" s="44"/>
      <c r="LIO61" s="44"/>
      <c r="LIP61" s="44"/>
      <c r="LIQ61" s="44"/>
      <c r="LIR61" s="44"/>
      <c r="LIS61" s="44"/>
      <c r="LIT61" s="44"/>
      <c r="LIU61" s="44"/>
      <c r="LIV61" s="44"/>
      <c r="LIW61" s="44"/>
      <c r="LIX61" s="44"/>
      <c r="LIY61" s="44"/>
      <c r="LIZ61" s="44"/>
      <c r="LJA61" s="44"/>
      <c r="LJB61" s="44"/>
      <c r="LJC61" s="44"/>
      <c r="LJD61" s="44"/>
      <c r="LJE61" s="44"/>
      <c r="LJF61" s="44"/>
      <c r="LJG61" s="44"/>
      <c r="LJH61" s="44"/>
      <c r="LJI61" s="44"/>
      <c r="LJJ61" s="44"/>
      <c r="LJK61" s="44"/>
      <c r="LJL61" s="44"/>
      <c r="LJM61" s="44"/>
      <c r="LJN61" s="44"/>
      <c r="LJO61" s="44"/>
      <c r="LJP61" s="44"/>
      <c r="LJQ61" s="44"/>
      <c r="LJR61" s="44"/>
      <c r="LJS61" s="44"/>
      <c r="LJT61" s="44"/>
      <c r="LJU61" s="44"/>
      <c r="LJV61" s="44"/>
      <c r="LJW61" s="44"/>
      <c r="LJX61" s="44"/>
      <c r="LJY61" s="44"/>
      <c r="LJZ61" s="44"/>
      <c r="LKA61" s="44"/>
      <c r="LKB61" s="44"/>
      <c r="LKC61" s="44"/>
      <c r="LKD61" s="44"/>
      <c r="LKE61" s="44"/>
      <c r="LKF61" s="44"/>
      <c r="LKG61" s="44"/>
      <c r="LKH61" s="44"/>
      <c r="LKI61" s="44"/>
      <c r="LKJ61" s="44"/>
      <c r="LKK61" s="44"/>
      <c r="LKL61" s="44"/>
      <c r="LKM61" s="44"/>
      <c r="LKN61" s="44"/>
      <c r="LKO61" s="44"/>
      <c r="LKP61" s="44"/>
      <c r="LKQ61" s="44"/>
      <c r="LKR61" s="44"/>
      <c r="LKS61" s="44"/>
      <c r="LKT61" s="44"/>
      <c r="LKU61" s="44"/>
      <c r="LKV61" s="44"/>
      <c r="LKW61" s="44"/>
      <c r="LKX61" s="44"/>
      <c r="LKY61" s="44"/>
      <c r="LKZ61" s="44"/>
      <c r="LLA61" s="44"/>
      <c r="LLB61" s="44"/>
      <c r="LLC61" s="44"/>
      <c r="LLD61" s="44"/>
      <c r="LLE61" s="44"/>
      <c r="LLF61" s="44"/>
      <c r="LLG61" s="44"/>
      <c r="LLH61" s="44"/>
      <c r="LLI61" s="44"/>
      <c r="LLJ61" s="44"/>
      <c r="LLK61" s="44"/>
      <c r="LLL61" s="44"/>
      <c r="LLM61" s="44"/>
      <c r="LLN61" s="44"/>
      <c r="LLO61" s="44"/>
      <c r="LLP61" s="44"/>
      <c r="LLQ61" s="44"/>
      <c r="LLR61" s="44"/>
      <c r="LLS61" s="44"/>
      <c r="LLT61" s="44"/>
      <c r="LLU61" s="44"/>
      <c r="LLV61" s="44"/>
      <c r="LLW61" s="44"/>
      <c r="LLX61" s="44"/>
      <c r="LLY61" s="44"/>
      <c r="LLZ61" s="44"/>
      <c r="LMA61" s="44"/>
      <c r="LMB61" s="44"/>
      <c r="LMC61" s="44"/>
      <c r="LMD61" s="44"/>
      <c r="LME61" s="44"/>
      <c r="LMF61" s="44"/>
      <c r="LMG61" s="44"/>
      <c r="LMH61" s="44"/>
      <c r="LMI61" s="44"/>
      <c r="LMJ61" s="44"/>
      <c r="LMK61" s="44"/>
      <c r="LML61" s="44"/>
      <c r="LMM61" s="44"/>
      <c r="LMN61" s="44"/>
      <c r="LMO61" s="44"/>
      <c r="LMP61" s="44"/>
      <c r="LMQ61" s="44"/>
      <c r="LMR61" s="44"/>
      <c r="LMS61" s="44"/>
      <c r="LMT61" s="44"/>
      <c r="LMU61" s="44"/>
      <c r="LMV61" s="44"/>
      <c r="LMW61" s="44"/>
      <c r="LMX61" s="44"/>
      <c r="LMY61" s="44"/>
      <c r="LMZ61" s="44"/>
      <c r="LNA61" s="44"/>
      <c r="LNB61" s="44"/>
      <c r="LNC61" s="44"/>
      <c r="LND61" s="44"/>
      <c r="LNE61" s="44"/>
      <c r="LNF61" s="44"/>
      <c r="LNG61" s="44"/>
      <c r="LNH61" s="44"/>
      <c r="LNI61" s="44"/>
      <c r="LNJ61" s="44"/>
      <c r="LNK61" s="44"/>
      <c r="LNL61" s="44"/>
      <c r="LNM61" s="44"/>
      <c r="LNN61" s="44"/>
      <c r="LNO61" s="44"/>
      <c r="LNP61" s="44"/>
      <c r="LNQ61" s="44"/>
      <c r="LNR61" s="44"/>
      <c r="LNS61" s="44"/>
      <c r="LNT61" s="44"/>
      <c r="LNU61" s="44"/>
      <c r="LNV61" s="44"/>
      <c r="LNW61" s="44"/>
      <c r="LNX61" s="44"/>
      <c r="LNY61" s="44"/>
      <c r="LNZ61" s="44"/>
      <c r="LOA61" s="44"/>
      <c r="LOB61" s="44"/>
      <c r="LOC61" s="44"/>
      <c r="LOD61" s="44"/>
      <c r="LOE61" s="44"/>
      <c r="LOF61" s="44"/>
      <c r="LOG61" s="44"/>
      <c r="LOH61" s="44"/>
      <c r="LOI61" s="44"/>
      <c r="LOJ61" s="44"/>
      <c r="LOK61" s="44"/>
      <c r="LOL61" s="44"/>
      <c r="LOM61" s="44"/>
      <c r="LON61" s="44"/>
      <c r="LOO61" s="44"/>
      <c r="LOP61" s="44"/>
      <c r="LOQ61" s="44"/>
      <c r="LOR61" s="44"/>
      <c r="LOS61" s="44"/>
      <c r="LOT61" s="44"/>
      <c r="LOU61" s="44"/>
      <c r="LOV61" s="44"/>
      <c r="LOW61" s="44"/>
      <c r="LOX61" s="44"/>
      <c r="LOY61" s="44"/>
      <c r="LOZ61" s="44"/>
      <c r="LPA61" s="44"/>
      <c r="LPB61" s="44"/>
      <c r="LPC61" s="44"/>
      <c r="LPD61" s="44"/>
      <c r="LPE61" s="44"/>
      <c r="LPF61" s="44"/>
      <c r="LPG61" s="44"/>
      <c r="LPH61" s="44"/>
      <c r="LPI61" s="44"/>
      <c r="LPJ61" s="44"/>
      <c r="LPK61" s="44"/>
      <c r="LPL61" s="44"/>
      <c r="LPM61" s="44"/>
      <c r="LPN61" s="44"/>
      <c r="LPO61" s="44"/>
      <c r="LPP61" s="44"/>
      <c r="LPQ61" s="44"/>
      <c r="LPR61" s="44"/>
      <c r="LPS61" s="44"/>
      <c r="LPT61" s="44"/>
      <c r="LPU61" s="44"/>
      <c r="LPV61" s="44"/>
      <c r="LPW61" s="44"/>
      <c r="LPX61" s="44"/>
      <c r="LPY61" s="44"/>
      <c r="LPZ61" s="44"/>
      <c r="LQA61" s="44"/>
      <c r="LQB61" s="44"/>
      <c r="LQC61" s="44"/>
      <c r="LQD61" s="44"/>
      <c r="LQE61" s="44"/>
      <c r="LQF61" s="44"/>
      <c r="LQG61" s="44"/>
      <c r="LQH61" s="44"/>
      <c r="LQI61" s="44"/>
      <c r="LQJ61" s="44"/>
      <c r="LQK61" s="44"/>
      <c r="LQL61" s="44"/>
      <c r="LQM61" s="44"/>
      <c r="LQN61" s="44"/>
      <c r="LQO61" s="44"/>
      <c r="LQP61" s="44"/>
      <c r="LQQ61" s="44"/>
      <c r="LQR61" s="44"/>
      <c r="LQS61" s="44"/>
      <c r="LQT61" s="44"/>
      <c r="LQU61" s="44"/>
      <c r="LQV61" s="44"/>
      <c r="LQW61" s="44"/>
      <c r="LQX61" s="44"/>
      <c r="LQY61" s="44"/>
      <c r="LQZ61" s="44"/>
      <c r="LRA61" s="44"/>
      <c r="LRB61" s="44"/>
      <c r="LRC61" s="44"/>
      <c r="LRD61" s="44"/>
      <c r="LRE61" s="44"/>
      <c r="LRF61" s="44"/>
      <c r="LRG61" s="44"/>
      <c r="LRH61" s="44"/>
      <c r="LRI61" s="44"/>
      <c r="LRJ61" s="44"/>
      <c r="LRK61" s="44"/>
      <c r="LRL61" s="44"/>
      <c r="LRM61" s="44"/>
      <c r="LRN61" s="44"/>
      <c r="LRO61" s="44"/>
      <c r="LRP61" s="44"/>
      <c r="LRQ61" s="44"/>
      <c r="LRR61" s="44"/>
      <c r="LRS61" s="44"/>
      <c r="LRT61" s="44"/>
      <c r="LRU61" s="44"/>
      <c r="LRV61" s="44"/>
      <c r="LRW61" s="44"/>
      <c r="LRX61" s="44"/>
      <c r="LRY61" s="44"/>
      <c r="LRZ61" s="44"/>
      <c r="LSA61" s="44"/>
      <c r="LSB61" s="44"/>
      <c r="LSC61" s="44"/>
      <c r="LSD61" s="44"/>
      <c r="LSE61" s="44"/>
      <c r="LSF61" s="44"/>
      <c r="LSG61" s="44"/>
      <c r="LSH61" s="44"/>
      <c r="LSI61" s="44"/>
      <c r="LSJ61" s="44"/>
      <c r="LSK61" s="44"/>
      <c r="LSL61" s="44"/>
      <c r="LSM61" s="44"/>
      <c r="LSN61" s="44"/>
      <c r="LSO61" s="44"/>
      <c r="LSP61" s="44"/>
      <c r="LSQ61" s="44"/>
      <c r="LSR61" s="44"/>
      <c r="LSS61" s="44"/>
      <c r="LST61" s="44"/>
      <c r="LSU61" s="44"/>
      <c r="LSV61" s="44"/>
      <c r="LSW61" s="44"/>
      <c r="LSX61" s="44"/>
      <c r="LSY61" s="44"/>
      <c r="LSZ61" s="44"/>
      <c r="LTA61" s="44"/>
      <c r="LTB61" s="44"/>
      <c r="LTC61" s="44"/>
      <c r="LTD61" s="44"/>
      <c r="LTE61" s="44"/>
      <c r="LTF61" s="44"/>
      <c r="LTG61" s="44"/>
      <c r="LTH61" s="44"/>
      <c r="LTI61" s="44"/>
      <c r="LTJ61" s="44"/>
      <c r="LTK61" s="44"/>
      <c r="LTL61" s="44"/>
      <c r="LTM61" s="44"/>
      <c r="LTN61" s="44"/>
      <c r="LTO61" s="44"/>
      <c r="LTP61" s="44"/>
      <c r="LTQ61" s="44"/>
      <c r="LTR61" s="44"/>
      <c r="LTS61" s="44"/>
      <c r="LTT61" s="44"/>
      <c r="LTU61" s="44"/>
      <c r="LTV61" s="44"/>
      <c r="LTW61" s="44"/>
      <c r="LTX61" s="44"/>
      <c r="LTY61" s="44"/>
      <c r="LTZ61" s="44"/>
      <c r="LUA61" s="44"/>
      <c r="LUB61" s="44"/>
      <c r="LUC61" s="44"/>
      <c r="LUD61" s="44"/>
      <c r="LUE61" s="44"/>
      <c r="LUF61" s="44"/>
      <c r="LUG61" s="44"/>
      <c r="LUH61" s="44"/>
      <c r="LUI61" s="44"/>
      <c r="LUJ61" s="44"/>
      <c r="LUK61" s="44"/>
      <c r="LUL61" s="44"/>
      <c r="LUM61" s="44"/>
      <c r="LUN61" s="44"/>
      <c r="LUO61" s="44"/>
      <c r="LUP61" s="44"/>
      <c r="LUQ61" s="44"/>
      <c r="LUR61" s="44"/>
      <c r="LUS61" s="44"/>
      <c r="LUT61" s="44"/>
      <c r="LUU61" s="44"/>
      <c r="LUV61" s="44"/>
      <c r="LUW61" s="44"/>
      <c r="LUX61" s="44"/>
      <c r="LUY61" s="44"/>
      <c r="LUZ61" s="44"/>
      <c r="LVA61" s="44"/>
      <c r="LVB61" s="44"/>
      <c r="LVC61" s="44"/>
      <c r="LVD61" s="44"/>
      <c r="LVE61" s="44"/>
      <c r="LVF61" s="44"/>
      <c r="LVG61" s="44"/>
      <c r="LVH61" s="44"/>
      <c r="LVI61" s="44"/>
      <c r="LVJ61" s="44"/>
      <c r="LVK61" s="44"/>
      <c r="LVL61" s="44"/>
      <c r="LVM61" s="44"/>
      <c r="LVN61" s="44"/>
      <c r="LVO61" s="44"/>
      <c r="LVP61" s="44"/>
      <c r="LVQ61" s="44"/>
      <c r="LVR61" s="44"/>
      <c r="LVS61" s="44"/>
      <c r="LVT61" s="44"/>
      <c r="LVU61" s="44"/>
      <c r="LVV61" s="44"/>
      <c r="LVW61" s="44"/>
      <c r="LVX61" s="44"/>
      <c r="LVY61" s="44"/>
      <c r="LVZ61" s="44"/>
      <c r="LWA61" s="44"/>
      <c r="LWB61" s="44"/>
      <c r="LWC61" s="44"/>
      <c r="LWD61" s="44"/>
      <c r="LWE61" s="44"/>
      <c r="LWF61" s="44"/>
      <c r="LWG61" s="44"/>
      <c r="LWH61" s="44"/>
      <c r="LWI61" s="44"/>
      <c r="LWJ61" s="44"/>
      <c r="LWK61" s="44"/>
      <c r="LWL61" s="44"/>
      <c r="LWM61" s="44"/>
      <c r="LWN61" s="44"/>
      <c r="LWO61" s="44"/>
      <c r="LWP61" s="44"/>
      <c r="LWQ61" s="44"/>
      <c r="LWR61" s="44"/>
      <c r="LWS61" s="44"/>
      <c r="LWT61" s="44"/>
      <c r="LWU61" s="44"/>
      <c r="LWV61" s="44"/>
      <c r="LWW61" s="44"/>
      <c r="LWX61" s="44"/>
      <c r="LWY61" s="44"/>
      <c r="LWZ61" s="44"/>
      <c r="LXA61" s="44"/>
      <c r="LXB61" s="44"/>
      <c r="LXC61" s="44"/>
      <c r="LXD61" s="44"/>
      <c r="LXE61" s="44"/>
      <c r="LXF61" s="44"/>
      <c r="LXG61" s="44"/>
      <c r="LXH61" s="44"/>
      <c r="LXI61" s="44"/>
      <c r="LXJ61" s="44"/>
      <c r="LXK61" s="44"/>
      <c r="LXL61" s="44"/>
      <c r="LXM61" s="44"/>
      <c r="LXN61" s="44"/>
      <c r="LXO61" s="44"/>
      <c r="LXP61" s="44"/>
      <c r="LXQ61" s="44"/>
      <c r="LXR61" s="44"/>
      <c r="LXS61" s="44"/>
      <c r="LXT61" s="44"/>
      <c r="LXU61" s="44"/>
      <c r="LXV61" s="44"/>
      <c r="LXW61" s="44"/>
      <c r="LXX61" s="44"/>
      <c r="LXY61" s="44"/>
      <c r="LXZ61" s="44"/>
      <c r="LYA61" s="44"/>
      <c r="LYB61" s="44"/>
      <c r="LYC61" s="44"/>
      <c r="LYD61" s="44"/>
      <c r="LYE61" s="44"/>
      <c r="LYF61" s="44"/>
      <c r="LYG61" s="44"/>
      <c r="LYH61" s="44"/>
      <c r="LYI61" s="44"/>
      <c r="LYJ61" s="44"/>
      <c r="LYK61" s="44"/>
      <c r="LYL61" s="44"/>
      <c r="LYM61" s="44"/>
      <c r="LYN61" s="44"/>
      <c r="LYO61" s="44"/>
      <c r="LYP61" s="44"/>
      <c r="LYQ61" s="44"/>
      <c r="LYR61" s="44"/>
      <c r="LYS61" s="44"/>
      <c r="LYT61" s="44"/>
      <c r="LYU61" s="44"/>
      <c r="LYV61" s="44"/>
      <c r="LYW61" s="44"/>
      <c r="LYX61" s="44"/>
      <c r="LYY61" s="44"/>
      <c r="LYZ61" s="44"/>
      <c r="LZA61" s="44"/>
      <c r="LZB61" s="44"/>
      <c r="LZC61" s="44"/>
      <c r="LZD61" s="44"/>
      <c r="LZE61" s="44"/>
      <c r="LZF61" s="44"/>
      <c r="LZG61" s="44"/>
      <c r="LZH61" s="44"/>
      <c r="LZI61" s="44"/>
      <c r="LZJ61" s="44"/>
      <c r="LZK61" s="44"/>
      <c r="LZL61" s="44"/>
      <c r="LZM61" s="44"/>
      <c r="LZN61" s="44"/>
      <c r="LZO61" s="44"/>
      <c r="LZP61" s="44"/>
      <c r="LZQ61" s="44"/>
      <c r="LZR61" s="44"/>
      <c r="LZS61" s="44"/>
      <c r="LZT61" s="44"/>
      <c r="LZU61" s="44"/>
      <c r="LZV61" s="44"/>
      <c r="LZW61" s="44"/>
      <c r="LZX61" s="44"/>
      <c r="LZY61" s="44"/>
      <c r="LZZ61" s="44"/>
      <c r="MAA61" s="44"/>
      <c r="MAB61" s="44"/>
      <c r="MAC61" s="44"/>
      <c r="MAD61" s="44"/>
      <c r="MAE61" s="44"/>
      <c r="MAF61" s="44"/>
      <c r="MAG61" s="44"/>
      <c r="MAH61" s="44"/>
      <c r="MAI61" s="44"/>
      <c r="MAJ61" s="44"/>
      <c r="MAK61" s="44"/>
      <c r="MAL61" s="44"/>
      <c r="MAM61" s="44"/>
      <c r="MAN61" s="44"/>
      <c r="MAO61" s="44"/>
      <c r="MAP61" s="44"/>
      <c r="MAQ61" s="44"/>
      <c r="MAR61" s="44"/>
      <c r="MAS61" s="44"/>
      <c r="MAT61" s="44"/>
      <c r="MAU61" s="44"/>
      <c r="MAV61" s="44"/>
      <c r="MAW61" s="44"/>
      <c r="MAX61" s="44"/>
      <c r="MAY61" s="44"/>
      <c r="MAZ61" s="44"/>
      <c r="MBA61" s="44"/>
      <c r="MBB61" s="44"/>
      <c r="MBC61" s="44"/>
      <c r="MBD61" s="44"/>
      <c r="MBE61" s="44"/>
      <c r="MBF61" s="44"/>
      <c r="MBG61" s="44"/>
      <c r="MBH61" s="44"/>
      <c r="MBI61" s="44"/>
      <c r="MBJ61" s="44"/>
      <c r="MBK61" s="44"/>
      <c r="MBL61" s="44"/>
      <c r="MBM61" s="44"/>
      <c r="MBN61" s="44"/>
      <c r="MBO61" s="44"/>
      <c r="MBP61" s="44"/>
      <c r="MBQ61" s="44"/>
      <c r="MBR61" s="44"/>
      <c r="MBS61" s="44"/>
      <c r="MBT61" s="44"/>
      <c r="MBU61" s="44"/>
      <c r="MBV61" s="44"/>
      <c r="MBW61" s="44"/>
      <c r="MBX61" s="44"/>
      <c r="MBY61" s="44"/>
      <c r="MBZ61" s="44"/>
      <c r="MCA61" s="44"/>
      <c r="MCB61" s="44"/>
      <c r="MCC61" s="44"/>
      <c r="MCD61" s="44"/>
      <c r="MCE61" s="44"/>
      <c r="MCF61" s="44"/>
      <c r="MCG61" s="44"/>
      <c r="MCH61" s="44"/>
      <c r="MCI61" s="44"/>
      <c r="MCJ61" s="44"/>
      <c r="MCK61" s="44"/>
      <c r="MCL61" s="44"/>
      <c r="MCM61" s="44"/>
      <c r="MCN61" s="44"/>
      <c r="MCO61" s="44"/>
      <c r="MCP61" s="44"/>
      <c r="MCQ61" s="44"/>
      <c r="MCR61" s="44"/>
      <c r="MCS61" s="44"/>
      <c r="MCT61" s="44"/>
      <c r="MCU61" s="44"/>
      <c r="MCV61" s="44"/>
      <c r="MCW61" s="44"/>
      <c r="MCX61" s="44"/>
      <c r="MCY61" s="44"/>
      <c r="MCZ61" s="44"/>
      <c r="MDA61" s="44"/>
      <c r="MDB61" s="44"/>
      <c r="MDC61" s="44"/>
      <c r="MDD61" s="44"/>
      <c r="MDE61" s="44"/>
      <c r="MDF61" s="44"/>
      <c r="MDG61" s="44"/>
      <c r="MDH61" s="44"/>
      <c r="MDI61" s="44"/>
      <c r="MDJ61" s="44"/>
      <c r="MDK61" s="44"/>
      <c r="MDL61" s="44"/>
      <c r="MDM61" s="44"/>
      <c r="MDN61" s="44"/>
      <c r="MDO61" s="44"/>
      <c r="MDP61" s="44"/>
      <c r="MDQ61" s="44"/>
      <c r="MDR61" s="44"/>
      <c r="MDS61" s="44"/>
      <c r="MDT61" s="44"/>
      <c r="MDU61" s="44"/>
      <c r="MDV61" s="44"/>
      <c r="MDW61" s="44"/>
      <c r="MDX61" s="44"/>
      <c r="MDY61" s="44"/>
      <c r="MDZ61" s="44"/>
      <c r="MEA61" s="44"/>
      <c r="MEB61" s="44"/>
      <c r="MEC61" s="44"/>
      <c r="MED61" s="44"/>
      <c r="MEE61" s="44"/>
      <c r="MEF61" s="44"/>
      <c r="MEG61" s="44"/>
      <c r="MEH61" s="44"/>
      <c r="MEI61" s="44"/>
      <c r="MEJ61" s="44"/>
      <c r="MEK61" s="44"/>
      <c r="MEL61" s="44"/>
      <c r="MEM61" s="44"/>
      <c r="MEN61" s="44"/>
      <c r="MEO61" s="44"/>
      <c r="MEP61" s="44"/>
      <c r="MEQ61" s="44"/>
      <c r="MER61" s="44"/>
      <c r="MES61" s="44"/>
      <c r="MET61" s="44"/>
      <c r="MEU61" s="44"/>
      <c r="MEV61" s="44"/>
      <c r="MEW61" s="44"/>
      <c r="MEX61" s="44"/>
      <c r="MEY61" s="44"/>
      <c r="MEZ61" s="44"/>
      <c r="MFA61" s="44"/>
      <c r="MFB61" s="44"/>
      <c r="MFC61" s="44"/>
      <c r="MFD61" s="44"/>
      <c r="MFE61" s="44"/>
      <c r="MFF61" s="44"/>
      <c r="MFG61" s="44"/>
      <c r="MFH61" s="44"/>
      <c r="MFI61" s="44"/>
      <c r="MFJ61" s="44"/>
      <c r="MFK61" s="44"/>
      <c r="MFL61" s="44"/>
      <c r="MFM61" s="44"/>
      <c r="MFN61" s="44"/>
      <c r="MFO61" s="44"/>
      <c r="MFP61" s="44"/>
      <c r="MFQ61" s="44"/>
      <c r="MFR61" s="44"/>
      <c r="MFS61" s="44"/>
      <c r="MFT61" s="44"/>
      <c r="MFU61" s="44"/>
      <c r="MFV61" s="44"/>
      <c r="MFW61" s="44"/>
      <c r="MFX61" s="44"/>
      <c r="MFY61" s="44"/>
      <c r="MFZ61" s="44"/>
      <c r="MGA61" s="44"/>
      <c r="MGB61" s="44"/>
      <c r="MGC61" s="44"/>
      <c r="MGD61" s="44"/>
      <c r="MGE61" s="44"/>
      <c r="MGF61" s="44"/>
      <c r="MGG61" s="44"/>
      <c r="MGH61" s="44"/>
      <c r="MGI61" s="44"/>
      <c r="MGJ61" s="44"/>
      <c r="MGK61" s="44"/>
      <c r="MGL61" s="44"/>
      <c r="MGM61" s="44"/>
      <c r="MGN61" s="44"/>
      <c r="MGO61" s="44"/>
      <c r="MGP61" s="44"/>
      <c r="MGQ61" s="44"/>
      <c r="MGR61" s="44"/>
      <c r="MGS61" s="44"/>
      <c r="MGT61" s="44"/>
      <c r="MGU61" s="44"/>
      <c r="MGV61" s="44"/>
      <c r="MGW61" s="44"/>
      <c r="MGX61" s="44"/>
      <c r="MGY61" s="44"/>
      <c r="MGZ61" s="44"/>
      <c r="MHA61" s="44"/>
      <c r="MHB61" s="44"/>
      <c r="MHC61" s="44"/>
      <c r="MHD61" s="44"/>
      <c r="MHE61" s="44"/>
      <c r="MHF61" s="44"/>
      <c r="MHG61" s="44"/>
      <c r="MHH61" s="44"/>
      <c r="MHI61" s="44"/>
      <c r="MHJ61" s="44"/>
      <c r="MHK61" s="44"/>
      <c r="MHL61" s="44"/>
      <c r="MHM61" s="44"/>
      <c r="MHN61" s="44"/>
      <c r="MHO61" s="44"/>
      <c r="MHP61" s="44"/>
      <c r="MHQ61" s="44"/>
      <c r="MHR61" s="44"/>
      <c r="MHS61" s="44"/>
      <c r="MHT61" s="44"/>
      <c r="MHU61" s="44"/>
      <c r="MHV61" s="44"/>
      <c r="MHW61" s="44"/>
      <c r="MHX61" s="44"/>
      <c r="MHY61" s="44"/>
      <c r="MHZ61" s="44"/>
      <c r="MIA61" s="44"/>
      <c r="MIB61" s="44"/>
      <c r="MIC61" s="44"/>
      <c r="MID61" s="44"/>
      <c r="MIE61" s="44"/>
      <c r="MIF61" s="44"/>
      <c r="MIG61" s="44"/>
      <c r="MIH61" s="44"/>
      <c r="MII61" s="44"/>
      <c r="MIJ61" s="44"/>
      <c r="MIK61" s="44"/>
      <c r="MIL61" s="44"/>
      <c r="MIM61" s="44"/>
      <c r="MIN61" s="44"/>
      <c r="MIO61" s="44"/>
      <c r="MIP61" s="44"/>
      <c r="MIQ61" s="44"/>
      <c r="MIR61" s="44"/>
      <c r="MIS61" s="44"/>
      <c r="MIT61" s="44"/>
      <c r="MIU61" s="44"/>
      <c r="MIV61" s="44"/>
      <c r="MIW61" s="44"/>
      <c r="MIX61" s="44"/>
      <c r="MIY61" s="44"/>
      <c r="MIZ61" s="44"/>
      <c r="MJA61" s="44"/>
      <c r="MJB61" s="44"/>
      <c r="MJC61" s="44"/>
      <c r="MJD61" s="44"/>
      <c r="MJE61" s="44"/>
      <c r="MJF61" s="44"/>
      <c r="MJG61" s="44"/>
      <c r="MJH61" s="44"/>
      <c r="MJI61" s="44"/>
      <c r="MJJ61" s="44"/>
      <c r="MJK61" s="44"/>
      <c r="MJL61" s="44"/>
      <c r="MJM61" s="44"/>
      <c r="MJN61" s="44"/>
      <c r="MJO61" s="44"/>
      <c r="MJP61" s="44"/>
      <c r="MJQ61" s="44"/>
      <c r="MJR61" s="44"/>
      <c r="MJS61" s="44"/>
      <c r="MJT61" s="44"/>
      <c r="MJU61" s="44"/>
      <c r="MJV61" s="44"/>
      <c r="MJW61" s="44"/>
      <c r="MJX61" s="44"/>
      <c r="MJY61" s="44"/>
      <c r="MJZ61" s="44"/>
      <c r="MKA61" s="44"/>
      <c r="MKB61" s="44"/>
      <c r="MKC61" s="44"/>
      <c r="MKD61" s="44"/>
      <c r="MKE61" s="44"/>
      <c r="MKF61" s="44"/>
      <c r="MKG61" s="44"/>
      <c r="MKH61" s="44"/>
      <c r="MKI61" s="44"/>
      <c r="MKJ61" s="44"/>
      <c r="MKK61" s="44"/>
      <c r="MKL61" s="44"/>
      <c r="MKM61" s="44"/>
      <c r="MKN61" s="44"/>
      <c r="MKO61" s="44"/>
      <c r="MKP61" s="44"/>
      <c r="MKQ61" s="44"/>
      <c r="MKR61" s="44"/>
      <c r="MKS61" s="44"/>
      <c r="MKT61" s="44"/>
      <c r="MKU61" s="44"/>
      <c r="MKV61" s="44"/>
      <c r="MKW61" s="44"/>
      <c r="MKX61" s="44"/>
      <c r="MKY61" s="44"/>
      <c r="MKZ61" s="44"/>
      <c r="MLA61" s="44"/>
      <c r="MLB61" s="44"/>
      <c r="MLC61" s="44"/>
      <c r="MLD61" s="44"/>
      <c r="MLE61" s="44"/>
      <c r="MLF61" s="44"/>
      <c r="MLG61" s="44"/>
      <c r="MLH61" s="44"/>
      <c r="MLI61" s="44"/>
      <c r="MLJ61" s="44"/>
      <c r="MLK61" s="44"/>
      <c r="MLL61" s="44"/>
      <c r="MLM61" s="44"/>
      <c r="MLN61" s="44"/>
      <c r="MLO61" s="44"/>
      <c r="MLP61" s="44"/>
      <c r="MLQ61" s="44"/>
      <c r="MLR61" s="44"/>
      <c r="MLS61" s="44"/>
      <c r="MLT61" s="44"/>
      <c r="MLU61" s="44"/>
      <c r="MLV61" s="44"/>
      <c r="MLW61" s="44"/>
      <c r="MLX61" s="44"/>
      <c r="MLY61" s="44"/>
      <c r="MLZ61" s="44"/>
      <c r="MMA61" s="44"/>
      <c r="MMB61" s="44"/>
      <c r="MMC61" s="44"/>
      <c r="MMD61" s="44"/>
      <c r="MME61" s="44"/>
      <c r="MMF61" s="44"/>
      <c r="MMG61" s="44"/>
      <c r="MMH61" s="44"/>
      <c r="MMI61" s="44"/>
      <c r="MMJ61" s="44"/>
      <c r="MMK61" s="44"/>
      <c r="MML61" s="44"/>
      <c r="MMM61" s="44"/>
      <c r="MMN61" s="44"/>
      <c r="MMO61" s="44"/>
      <c r="MMP61" s="44"/>
      <c r="MMQ61" s="44"/>
      <c r="MMR61" s="44"/>
      <c r="MMS61" s="44"/>
      <c r="MMT61" s="44"/>
      <c r="MMU61" s="44"/>
      <c r="MMV61" s="44"/>
      <c r="MMW61" s="44"/>
      <c r="MMX61" s="44"/>
      <c r="MMY61" s="44"/>
      <c r="MMZ61" s="44"/>
      <c r="MNA61" s="44"/>
      <c r="MNB61" s="44"/>
      <c r="MNC61" s="44"/>
      <c r="MND61" s="44"/>
      <c r="MNE61" s="44"/>
      <c r="MNF61" s="44"/>
      <c r="MNG61" s="44"/>
      <c r="MNH61" s="44"/>
      <c r="MNI61" s="44"/>
      <c r="MNJ61" s="44"/>
      <c r="MNK61" s="44"/>
      <c r="MNL61" s="44"/>
      <c r="MNM61" s="44"/>
      <c r="MNN61" s="44"/>
      <c r="MNO61" s="44"/>
      <c r="MNP61" s="44"/>
      <c r="MNQ61" s="44"/>
      <c r="MNR61" s="44"/>
      <c r="MNS61" s="44"/>
      <c r="MNT61" s="44"/>
      <c r="MNU61" s="44"/>
      <c r="MNV61" s="44"/>
      <c r="MNW61" s="44"/>
      <c r="MNX61" s="44"/>
      <c r="MNY61" s="44"/>
      <c r="MNZ61" s="44"/>
      <c r="MOA61" s="44"/>
      <c r="MOB61" s="44"/>
      <c r="MOC61" s="44"/>
      <c r="MOD61" s="44"/>
      <c r="MOE61" s="44"/>
      <c r="MOF61" s="44"/>
      <c r="MOG61" s="44"/>
      <c r="MOH61" s="44"/>
      <c r="MOI61" s="44"/>
      <c r="MOJ61" s="44"/>
      <c r="MOK61" s="44"/>
      <c r="MOL61" s="44"/>
      <c r="MOM61" s="44"/>
      <c r="MON61" s="44"/>
      <c r="MOO61" s="44"/>
      <c r="MOP61" s="44"/>
      <c r="MOQ61" s="44"/>
      <c r="MOR61" s="44"/>
      <c r="MOS61" s="44"/>
      <c r="MOT61" s="44"/>
      <c r="MOU61" s="44"/>
      <c r="MOV61" s="44"/>
      <c r="MOW61" s="44"/>
      <c r="MOX61" s="44"/>
      <c r="MOY61" s="44"/>
      <c r="MOZ61" s="44"/>
      <c r="MPA61" s="44"/>
      <c r="MPB61" s="44"/>
      <c r="MPC61" s="44"/>
      <c r="MPD61" s="44"/>
      <c r="MPE61" s="44"/>
      <c r="MPF61" s="44"/>
      <c r="MPG61" s="44"/>
      <c r="MPH61" s="44"/>
      <c r="MPI61" s="44"/>
      <c r="MPJ61" s="44"/>
      <c r="MPK61" s="44"/>
      <c r="MPL61" s="44"/>
      <c r="MPM61" s="44"/>
      <c r="MPN61" s="44"/>
      <c r="MPO61" s="44"/>
      <c r="MPP61" s="44"/>
      <c r="MPQ61" s="44"/>
      <c r="MPR61" s="44"/>
      <c r="MPS61" s="44"/>
      <c r="MPT61" s="44"/>
      <c r="MPU61" s="44"/>
      <c r="MPV61" s="44"/>
      <c r="MPW61" s="44"/>
      <c r="MPX61" s="44"/>
      <c r="MPY61" s="44"/>
      <c r="MPZ61" s="44"/>
      <c r="MQA61" s="44"/>
      <c r="MQB61" s="44"/>
      <c r="MQC61" s="44"/>
      <c r="MQD61" s="44"/>
      <c r="MQE61" s="44"/>
      <c r="MQF61" s="44"/>
      <c r="MQG61" s="44"/>
      <c r="MQH61" s="44"/>
      <c r="MQI61" s="44"/>
      <c r="MQJ61" s="44"/>
      <c r="MQK61" s="44"/>
      <c r="MQL61" s="44"/>
      <c r="MQM61" s="44"/>
      <c r="MQN61" s="44"/>
      <c r="MQO61" s="44"/>
      <c r="MQP61" s="44"/>
      <c r="MQQ61" s="44"/>
      <c r="MQR61" s="44"/>
      <c r="MQS61" s="44"/>
      <c r="MQT61" s="44"/>
      <c r="MQU61" s="44"/>
      <c r="MQV61" s="44"/>
      <c r="MQW61" s="44"/>
      <c r="MQX61" s="44"/>
      <c r="MQY61" s="44"/>
      <c r="MQZ61" s="44"/>
      <c r="MRA61" s="44"/>
      <c r="MRB61" s="44"/>
      <c r="MRC61" s="44"/>
      <c r="MRD61" s="44"/>
      <c r="MRE61" s="44"/>
      <c r="MRF61" s="44"/>
      <c r="MRG61" s="44"/>
      <c r="MRH61" s="44"/>
      <c r="MRI61" s="44"/>
      <c r="MRJ61" s="44"/>
      <c r="MRK61" s="44"/>
      <c r="MRL61" s="44"/>
      <c r="MRM61" s="44"/>
      <c r="MRN61" s="44"/>
      <c r="MRO61" s="44"/>
      <c r="MRP61" s="44"/>
      <c r="MRQ61" s="44"/>
      <c r="MRR61" s="44"/>
      <c r="MRS61" s="44"/>
      <c r="MRT61" s="44"/>
      <c r="MRU61" s="44"/>
      <c r="MRV61" s="44"/>
      <c r="MRW61" s="44"/>
      <c r="MRX61" s="44"/>
      <c r="MRY61" s="44"/>
      <c r="MRZ61" s="44"/>
      <c r="MSA61" s="44"/>
      <c r="MSB61" s="44"/>
      <c r="MSC61" s="44"/>
      <c r="MSD61" s="44"/>
      <c r="MSE61" s="44"/>
      <c r="MSF61" s="44"/>
      <c r="MSG61" s="44"/>
      <c r="MSH61" s="44"/>
      <c r="MSI61" s="44"/>
      <c r="MSJ61" s="44"/>
      <c r="MSK61" s="44"/>
      <c r="MSL61" s="44"/>
      <c r="MSM61" s="44"/>
      <c r="MSN61" s="44"/>
      <c r="MSO61" s="44"/>
      <c r="MSP61" s="44"/>
      <c r="MSQ61" s="44"/>
      <c r="MSR61" s="44"/>
      <c r="MSS61" s="44"/>
      <c r="MST61" s="44"/>
      <c r="MSU61" s="44"/>
      <c r="MSV61" s="44"/>
      <c r="MSW61" s="44"/>
      <c r="MSX61" s="44"/>
      <c r="MSY61" s="44"/>
      <c r="MSZ61" s="44"/>
      <c r="MTA61" s="44"/>
      <c r="MTB61" s="44"/>
      <c r="MTC61" s="44"/>
      <c r="MTD61" s="44"/>
      <c r="MTE61" s="44"/>
      <c r="MTF61" s="44"/>
      <c r="MTG61" s="44"/>
      <c r="MTH61" s="44"/>
      <c r="MTI61" s="44"/>
      <c r="MTJ61" s="44"/>
      <c r="MTK61" s="44"/>
      <c r="MTL61" s="44"/>
      <c r="MTM61" s="44"/>
      <c r="MTN61" s="44"/>
      <c r="MTO61" s="44"/>
      <c r="MTP61" s="44"/>
      <c r="MTQ61" s="44"/>
      <c r="MTR61" s="44"/>
      <c r="MTS61" s="44"/>
      <c r="MTT61" s="44"/>
      <c r="MTU61" s="44"/>
      <c r="MTV61" s="44"/>
      <c r="MTW61" s="44"/>
      <c r="MTX61" s="44"/>
      <c r="MTY61" s="44"/>
      <c r="MTZ61" s="44"/>
      <c r="MUA61" s="44"/>
      <c r="MUB61" s="44"/>
      <c r="MUC61" s="44"/>
      <c r="MUD61" s="44"/>
      <c r="MUE61" s="44"/>
      <c r="MUF61" s="44"/>
      <c r="MUG61" s="44"/>
      <c r="MUH61" s="44"/>
      <c r="MUI61" s="44"/>
      <c r="MUJ61" s="44"/>
      <c r="MUK61" s="44"/>
      <c r="MUL61" s="44"/>
      <c r="MUM61" s="44"/>
      <c r="MUN61" s="44"/>
      <c r="MUO61" s="44"/>
      <c r="MUP61" s="44"/>
      <c r="MUQ61" s="44"/>
      <c r="MUR61" s="44"/>
      <c r="MUS61" s="44"/>
      <c r="MUT61" s="44"/>
      <c r="MUU61" s="44"/>
      <c r="MUV61" s="44"/>
      <c r="MUW61" s="44"/>
      <c r="MUX61" s="44"/>
      <c r="MUY61" s="44"/>
      <c r="MUZ61" s="44"/>
      <c r="MVA61" s="44"/>
      <c r="MVB61" s="44"/>
      <c r="MVC61" s="44"/>
      <c r="MVD61" s="44"/>
      <c r="MVE61" s="44"/>
      <c r="MVF61" s="44"/>
      <c r="MVG61" s="44"/>
      <c r="MVH61" s="44"/>
      <c r="MVI61" s="44"/>
      <c r="MVJ61" s="44"/>
      <c r="MVK61" s="44"/>
      <c r="MVL61" s="44"/>
      <c r="MVM61" s="44"/>
      <c r="MVN61" s="44"/>
      <c r="MVO61" s="44"/>
      <c r="MVP61" s="44"/>
      <c r="MVQ61" s="44"/>
      <c r="MVR61" s="44"/>
      <c r="MVS61" s="44"/>
      <c r="MVT61" s="44"/>
      <c r="MVU61" s="44"/>
      <c r="MVV61" s="44"/>
      <c r="MVW61" s="44"/>
      <c r="MVX61" s="44"/>
      <c r="MVY61" s="44"/>
      <c r="MVZ61" s="44"/>
      <c r="MWA61" s="44"/>
      <c r="MWB61" s="44"/>
      <c r="MWC61" s="44"/>
      <c r="MWD61" s="44"/>
      <c r="MWE61" s="44"/>
      <c r="MWF61" s="44"/>
      <c r="MWG61" s="44"/>
      <c r="MWH61" s="44"/>
      <c r="MWI61" s="44"/>
      <c r="MWJ61" s="44"/>
      <c r="MWK61" s="44"/>
      <c r="MWL61" s="44"/>
      <c r="MWM61" s="44"/>
      <c r="MWN61" s="44"/>
      <c r="MWO61" s="44"/>
      <c r="MWP61" s="44"/>
      <c r="MWQ61" s="44"/>
      <c r="MWR61" s="44"/>
      <c r="MWS61" s="44"/>
      <c r="MWT61" s="44"/>
      <c r="MWU61" s="44"/>
      <c r="MWV61" s="44"/>
      <c r="MWW61" s="44"/>
      <c r="MWX61" s="44"/>
      <c r="MWY61" s="44"/>
      <c r="MWZ61" s="44"/>
      <c r="MXA61" s="44"/>
      <c r="MXB61" s="44"/>
      <c r="MXC61" s="44"/>
      <c r="MXD61" s="44"/>
      <c r="MXE61" s="44"/>
      <c r="MXF61" s="44"/>
      <c r="MXG61" s="44"/>
      <c r="MXH61" s="44"/>
      <c r="MXI61" s="44"/>
      <c r="MXJ61" s="44"/>
      <c r="MXK61" s="44"/>
      <c r="MXL61" s="44"/>
      <c r="MXM61" s="44"/>
      <c r="MXN61" s="44"/>
      <c r="MXO61" s="44"/>
      <c r="MXP61" s="44"/>
      <c r="MXQ61" s="44"/>
      <c r="MXR61" s="44"/>
      <c r="MXS61" s="44"/>
      <c r="MXT61" s="44"/>
      <c r="MXU61" s="44"/>
      <c r="MXV61" s="44"/>
      <c r="MXW61" s="44"/>
      <c r="MXX61" s="44"/>
      <c r="MXY61" s="44"/>
      <c r="MXZ61" s="44"/>
      <c r="MYA61" s="44"/>
      <c r="MYB61" s="44"/>
      <c r="MYC61" s="44"/>
      <c r="MYD61" s="44"/>
      <c r="MYE61" s="44"/>
      <c r="MYF61" s="44"/>
      <c r="MYG61" s="44"/>
      <c r="MYH61" s="44"/>
      <c r="MYI61" s="44"/>
      <c r="MYJ61" s="44"/>
      <c r="MYK61" s="44"/>
      <c r="MYL61" s="44"/>
      <c r="MYM61" s="44"/>
      <c r="MYN61" s="44"/>
      <c r="MYO61" s="44"/>
      <c r="MYP61" s="44"/>
      <c r="MYQ61" s="44"/>
      <c r="MYR61" s="44"/>
      <c r="MYS61" s="44"/>
      <c r="MYT61" s="44"/>
      <c r="MYU61" s="44"/>
      <c r="MYV61" s="44"/>
      <c r="MYW61" s="44"/>
      <c r="MYX61" s="44"/>
      <c r="MYY61" s="44"/>
      <c r="MYZ61" s="44"/>
      <c r="MZA61" s="44"/>
      <c r="MZB61" s="44"/>
      <c r="MZC61" s="44"/>
      <c r="MZD61" s="44"/>
      <c r="MZE61" s="44"/>
      <c r="MZF61" s="44"/>
      <c r="MZG61" s="44"/>
      <c r="MZH61" s="44"/>
      <c r="MZI61" s="44"/>
      <c r="MZJ61" s="44"/>
      <c r="MZK61" s="44"/>
      <c r="MZL61" s="44"/>
      <c r="MZM61" s="44"/>
      <c r="MZN61" s="44"/>
      <c r="MZO61" s="44"/>
      <c r="MZP61" s="44"/>
      <c r="MZQ61" s="44"/>
      <c r="MZR61" s="44"/>
      <c r="MZS61" s="44"/>
      <c r="MZT61" s="44"/>
      <c r="MZU61" s="44"/>
      <c r="MZV61" s="44"/>
      <c r="MZW61" s="44"/>
      <c r="MZX61" s="44"/>
      <c r="MZY61" s="44"/>
      <c r="MZZ61" s="44"/>
      <c r="NAA61" s="44"/>
      <c r="NAB61" s="44"/>
      <c r="NAC61" s="44"/>
      <c r="NAD61" s="44"/>
      <c r="NAE61" s="44"/>
      <c r="NAF61" s="44"/>
      <c r="NAG61" s="44"/>
      <c r="NAH61" s="44"/>
      <c r="NAI61" s="44"/>
      <c r="NAJ61" s="44"/>
      <c r="NAK61" s="44"/>
      <c r="NAL61" s="44"/>
      <c r="NAM61" s="44"/>
      <c r="NAN61" s="44"/>
      <c r="NAO61" s="44"/>
      <c r="NAP61" s="44"/>
      <c r="NAQ61" s="44"/>
      <c r="NAR61" s="44"/>
      <c r="NAS61" s="44"/>
      <c r="NAT61" s="44"/>
      <c r="NAU61" s="44"/>
      <c r="NAV61" s="44"/>
      <c r="NAW61" s="44"/>
      <c r="NAX61" s="44"/>
      <c r="NAY61" s="44"/>
      <c r="NAZ61" s="44"/>
      <c r="NBA61" s="44"/>
      <c r="NBB61" s="44"/>
      <c r="NBC61" s="44"/>
      <c r="NBD61" s="44"/>
      <c r="NBE61" s="44"/>
      <c r="NBF61" s="44"/>
      <c r="NBG61" s="44"/>
      <c r="NBH61" s="44"/>
      <c r="NBI61" s="44"/>
      <c r="NBJ61" s="44"/>
      <c r="NBK61" s="44"/>
      <c r="NBL61" s="44"/>
      <c r="NBM61" s="44"/>
      <c r="NBN61" s="44"/>
      <c r="NBO61" s="44"/>
      <c r="NBP61" s="44"/>
      <c r="NBQ61" s="44"/>
      <c r="NBR61" s="44"/>
      <c r="NBS61" s="44"/>
      <c r="NBT61" s="44"/>
      <c r="NBU61" s="44"/>
      <c r="NBV61" s="44"/>
      <c r="NBW61" s="44"/>
      <c r="NBX61" s="44"/>
      <c r="NBY61" s="44"/>
      <c r="NBZ61" s="44"/>
      <c r="NCA61" s="44"/>
      <c r="NCB61" s="44"/>
      <c r="NCC61" s="44"/>
      <c r="NCD61" s="44"/>
      <c r="NCE61" s="44"/>
      <c r="NCF61" s="44"/>
      <c r="NCG61" s="44"/>
      <c r="NCH61" s="44"/>
      <c r="NCI61" s="44"/>
      <c r="NCJ61" s="44"/>
      <c r="NCK61" s="44"/>
      <c r="NCL61" s="44"/>
      <c r="NCM61" s="44"/>
      <c r="NCN61" s="44"/>
      <c r="NCO61" s="44"/>
      <c r="NCP61" s="44"/>
      <c r="NCQ61" s="44"/>
      <c r="NCR61" s="44"/>
      <c r="NCS61" s="44"/>
      <c r="NCT61" s="44"/>
      <c r="NCU61" s="44"/>
      <c r="NCV61" s="44"/>
      <c r="NCW61" s="44"/>
      <c r="NCX61" s="44"/>
      <c r="NCY61" s="44"/>
      <c r="NCZ61" s="44"/>
      <c r="NDA61" s="44"/>
      <c r="NDB61" s="44"/>
      <c r="NDC61" s="44"/>
      <c r="NDD61" s="44"/>
      <c r="NDE61" s="44"/>
      <c r="NDF61" s="44"/>
      <c r="NDG61" s="44"/>
      <c r="NDH61" s="44"/>
      <c r="NDI61" s="44"/>
      <c r="NDJ61" s="44"/>
      <c r="NDK61" s="44"/>
      <c r="NDL61" s="44"/>
      <c r="NDM61" s="44"/>
      <c r="NDN61" s="44"/>
      <c r="NDO61" s="44"/>
      <c r="NDP61" s="44"/>
      <c r="NDQ61" s="44"/>
      <c r="NDR61" s="44"/>
      <c r="NDS61" s="44"/>
      <c r="NDT61" s="44"/>
      <c r="NDU61" s="44"/>
      <c r="NDV61" s="44"/>
      <c r="NDW61" s="44"/>
      <c r="NDX61" s="44"/>
      <c r="NDY61" s="44"/>
      <c r="NDZ61" s="44"/>
      <c r="NEA61" s="44"/>
      <c r="NEB61" s="44"/>
      <c r="NEC61" s="44"/>
      <c r="NED61" s="44"/>
      <c r="NEE61" s="44"/>
      <c r="NEF61" s="44"/>
      <c r="NEG61" s="44"/>
      <c r="NEH61" s="44"/>
      <c r="NEI61" s="44"/>
      <c r="NEJ61" s="44"/>
      <c r="NEK61" s="44"/>
      <c r="NEL61" s="44"/>
      <c r="NEM61" s="44"/>
      <c r="NEN61" s="44"/>
      <c r="NEO61" s="44"/>
      <c r="NEP61" s="44"/>
      <c r="NEQ61" s="44"/>
      <c r="NER61" s="44"/>
      <c r="NES61" s="44"/>
      <c r="NET61" s="44"/>
      <c r="NEU61" s="44"/>
      <c r="NEV61" s="44"/>
      <c r="NEW61" s="44"/>
      <c r="NEX61" s="44"/>
      <c r="NEY61" s="44"/>
      <c r="NEZ61" s="44"/>
      <c r="NFA61" s="44"/>
      <c r="NFB61" s="44"/>
      <c r="NFC61" s="44"/>
      <c r="NFD61" s="44"/>
      <c r="NFE61" s="44"/>
      <c r="NFF61" s="44"/>
      <c r="NFG61" s="44"/>
      <c r="NFH61" s="44"/>
      <c r="NFI61" s="44"/>
      <c r="NFJ61" s="44"/>
      <c r="NFK61" s="44"/>
      <c r="NFL61" s="44"/>
      <c r="NFM61" s="44"/>
      <c r="NFN61" s="44"/>
      <c r="NFO61" s="44"/>
      <c r="NFP61" s="44"/>
      <c r="NFQ61" s="44"/>
      <c r="NFR61" s="44"/>
      <c r="NFS61" s="44"/>
      <c r="NFT61" s="44"/>
      <c r="NFU61" s="44"/>
      <c r="NFV61" s="44"/>
      <c r="NFW61" s="44"/>
      <c r="NFX61" s="44"/>
      <c r="NFY61" s="44"/>
      <c r="NFZ61" s="44"/>
      <c r="NGA61" s="44"/>
      <c r="NGB61" s="44"/>
      <c r="NGC61" s="44"/>
      <c r="NGD61" s="44"/>
      <c r="NGE61" s="44"/>
      <c r="NGF61" s="44"/>
      <c r="NGG61" s="44"/>
      <c r="NGH61" s="44"/>
      <c r="NGI61" s="44"/>
      <c r="NGJ61" s="44"/>
      <c r="NGK61" s="44"/>
      <c r="NGL61" s="44"/>
      <c r="NGM61" s="44"/>
      <c r="NGN61" s="44"/>
      <c r="NGO61" s="44"/>
      <c r="NGP61" s="44"/>
      <c r="NGQ61" s="44"/>
      <c r="NGR61" s="44"/>
      <c r="NGS61" s="44"/>
      <c r="NGT61" s="44"/>
      <c r="NGU61" s="44"/>
      <c r="NGV61" s="44"/>
      <c r="NGW61" s="44"/>
      <c r="NGX61" s="44"/>
      <c r="NGY61" s="44"/>
      <c r="NGZ61" s="44"/>
      <c r="NHA61" s="44"/>
      <c r="NHB61" s="44"/>
      <c r="NHC61" s="44"/>
      <c r="NHD61" s="44"/>
      <c r="NHE61" s="44"/>
      <c r="NHF61" s="44"/>
      <c r="NHG61" s="44"/>
      <c r="NHH61" s="44"/>
      <c r="NHI61" s="44"/>
      <c r="NHJ61" s="44"/>
      <c r="NHK61" s="44"/>
      <c r="NHL61" s="44"/>
      <c r="NHM61" s="44"/>
      <c r="NHN61" s="44"/>
      <c r="NHO61" s="44"/>
      <c r="NHP61" s="44"/>
      <c r="NHQ61" s="44"/>
      <c r="NHR61" s="44"/>
      <c r="NHS61" s="44"/>
      <c r="NHT61" s="44"/>
      <c r="NHU61" s="44"/>
      <c r="NHV61" s="44"/>
      <c r="NHW61" s="44"/>
      <c r="NHX61" s="44"/>
      <c r="NHY61" s="44"/>
      <c r="NHZ61" s="44"/>
      <c r="NIA61" s="44"/>
      <c r="NIB61" s="44"/>
      <c r="NIC61" s="44"/>
      <c r="NID61" s="44"/>
      <c r="NIE61" s="44"/>
      <c r="NIF61" s="44"/>
      <c r="NIG61" s="44"/>
      <c r="NIH61" s="44"/>
      <c r="NII61" s="44"/>
      <c r="NIJ61" s="44"/>
      <c r="NIK61" s="44"/>
      <c r="NIL61" s="44"/>
      <c r="NIM61" s="44"/>
      <c r="NIN61" s="44"/>
      <c r="NIO61" s="44"/>
      <c r="NIP61" s="44"/>
      <c r="NIQ61" s="44"/>
      <c r="NIR61" s="44"/>
      <c r="NIS61" s="44"/>
      <c r="NIT61" s="44"/>
      <c r="NIU61" s="44"/>
      <c r="NIV61" s="44"/>
      <c r="NIW61" s="44"/>
      <c r="NIX61" s="44"/>
      <c r="NIY61" s="44"/>
      <c r="NIZ61" s="44"/>
      <c r="NJA61" s="44"/>
      <c r="NJB61" s="44"/>
      <c r="NJC61" s="44"/>
      <c r="NJD61" s="44"/>
      <c r="NJE61" s="44"/>
      <c r="NJF61" s="44"/>
      <c r="NJG61" s="44"/>
      <c r="NJH61" s="44"/>
      <c r="NJI61" s="44"/>
      <c r="NJJ61" s="44"/>
      <c r="NJK61" s="44"/>
      <c r="NJL61" s="44"/>
      <c r="NJM61" s="44"/>
      <c r="NJN61" s="44"/>
      <c r="NJO61" s="44"/>
      <c r="NJP61" s="44"/>
      <c r="NJQ61" s="44"/>
      <c r="NJR61" s="44"/>
      <c r="NJS61" s="44"/>
      <c r="NJT61" s="44"/>
      <c r="NJU61" s="44"/>
      <c r="NJV61" s="44"/>
      <c r="NJW61" s="44"/>
      <c r="NJX61" s="44"/>
      <c r="NJY61" s="44"/>
      <c r="NJZ61" s="44"/>
      <c r="NKA61" s="44"/>
      <c r="NKB61" s="44"/>
      <c r="NKC61" s="44"/>
      <c r="NKD61" s="44"/>
      <c r="NKE61" s="44"/>
      <c r="NKF61" s="44"/>
      <c r="NKG61" s="44"/>
      <c r="NKH61" s="44"/>
      <c r="NKI61" s="44"/>
      <c r="NKJ61" s="44"/>
      <c r="NKK61" s="44"/>
      <c r="NKL61" s="44"/>
      <c r="NKM61" s="44"/>
      <c r="NKN61" s="44"/>
      <c r="NKO61" s="44"/>
      <c r="NKP61" s="44"/>
      <c r="NKQ61" s="44"/>
      <c r="NKR61" s="44"/>
      <c r="NKS61" s="44"/>
      <c r="NKT61" s="44"/>
      <c r="NKU61" s="44"/>
      <c r="NKV61" s="44"/>
      <c r="NKW61" s="44"/>
      <c r="NKX61" s="44"/>
      <c r="NKY61" s="44"/>
      <c r="NKZ61" s="44"/>
      <c r="NLA61" s="44"/>
      <c r="NLB61" s="44"/>
      <c r="NLC61" s="44"/>
      <c r="NLD61" s="44"/>
      <c r="NLE61" s="44"/>
      <c r="NLF61" s="44"/>
      <c r="NLG61" s="44"/>
      <c r="NLH61" s="44"/>
      <c r="NLI61" s="44"/>
      <c r="NLJ61" s="44"/>
      <c r="NLK61" s="44"/>
      <c r="NLL61" s="44"/>
      <c r="NLM61" s="44"/>
      <c r="NLN61" s="44"/>
      <c r="NLO61" s="44"/>
      <c r="NLP61" s="44"/>
      <c r="NLQ61" s="44"/>
      <c r="NLR61" s="44"/>
      <c r="NLS61" s="44"/>
      <c r="NLT61" s="44"/>
      <c r="NLU61" s="44"/>
      <c r="NLV61" s="44"/>
      <c r="NLW61" s="44"/>
      <c r="NLX61" s="44"/>
      <c r="NLY61" s="44"/>
      <c r="NLZ61" s="44"/>
      <c r="NMA61" s="44"/>
      <c r="NMB61" s="44"/>
      <c r="NMC61" s="44"/>
      <c r="NMD61" s="44"/>
      <c r="NME61" s="44"/>
      <c r="NMF61" s="44"/>
      <c r="NMG61" s="44"/>
      <c r="NMH61" s="44"/>
      <c r="NMI61" s="44"/>
      <c r="NMJ61" s="44"/>
      <c r="NMK61" s="44"/>
      <c r="NML61" s="44"/>
      <c r="NMM61" s="44"/>
      <c r="NMN61" s="44"/>
      <c r="NMO61" s="44"/>
      <c r="NMP61" s="44"/>
      <c r="NMQ61" s="44"/>
      <c r="NMR61" s="44"/>
      <c r="NMS61" s="44"/>
      <c r="NMT61" s="44"/>
      <c r="NMU61" s="44"/>
      <c r="NMV61" s="44"/>
      <c r="NMW61" s="44"/>
      <c r="NMX61" s="44"/>
      <c r="NMY61" s="44"/>
      <c r="NMZ61" s="44"/>
      <c r="NNA61" s="44"/>
      <c r="NNB61" s="44"/>
      <c r="NNC61" s="44"/>
      <c r="NND61" s="44"/>
      <c r="NNE61" s="44"/>
      <c r="NNF61" s="44"/>
      <c r="NNG61" s="44"/>
      <c r="NNH61" s="44"/>
      <c r="NNI61" s="44"/>
      <c r="NNJ61" s="44"/>
      <c r="NNK61" s="44"/>
      <c r="NNL61" s="44"/>
      <c r="NNM61" s="44"/>
      <c r="NNN61" s="44"/>
      <c r="NNO61" s="44"/>
      <c r="NNP61" s="44"/>
      <c r="NNQ61" s="44"/>
      <c r="NNR61" s="44"/>
      <c r="NNS61" s="44"/>
      <c r="NNT61" s="44"/>
      <c r="NNU61" s="44"/>
      <c r="NNV61" s="44"/>
      <c r="NNW61" s="44"/>
      <c r="NNX61" s="44"/>
      <c r="NNY61" s="44"/>
      <c r="NNZ61" s="44"/>
      <c r="NOA61" s="44"/>
      <c r="NOB61" s="44"/>
      <c r="NOC61" s="44"/>
      <c r="NOD61" s="44"/>
      <c r="NOE61" s="44"/>
      <c r="NOF61" s="44"/>
      <c r="NOG61" s="44"/>
      <c r="NOH61" s="44"/>
      <c r="NOI61" s="44"/>
      <c r="NOJ61" s="44"/>
      <c r="NOK61" s="44"/>
      <c r="NOL61" s="44"/>
      <c r="NOM61" s="44"/>
      <c r="NON61" s="44"/>
      <c r="NOO61" s="44"/>
      <c r="NOP61" s="44"/>
      <c r="NOQ61" s="44"/>
      <c r="NOR61" s="44"/>
      <c r="NOS61" s="44"/>
      <c r="NOT61" s="44"/>
      <c r="NOU61" s="44"/>
      <c r="NOV61" s="44"/>
      <c r="NOW61" s="44"/>
      <c r="NOX61" s="44"/>
      <c r="NOY61" s="44"/>
      <c r="NOZ61" s="44"/>
      <c r="NPA61" s="44"/>
      <c r="NPB61" s="44"/>
      <c r="NPC61" s="44"/>
      <c r="NPD61" s="44"/>
      <c r="NPE61" s="44"/>
      <c r="NPF61" s="44"/>
      <c r="NPG61" s="44"/>
      <c r="NPH61" s="44"/>
      <c r="NPI61" s="44"/>
      <c r="NPJ61" s="44"/>
      <c r="NPK61" s="44"/>
      <c r="NPL61" s="44"/>
      <c r="NPM61" s="44"/>
      <c r="NPN61" s="44"/>
      <c r="NPO61" s="44"/>
      <c r="NPP61" s="44"/>
      <c r="NPQ61" s="44"/>
      <c r="NPR61" s="44"/>
      <c r="NPS61" s="44"/>
      <c r="NPT61" s="44"/>
      <c r="NPU61" s="44"/>
      <c r="NPV61" s="44"/>
      <c r="NPW61" s="44"/>
      <c r="NPX61" s="44"/>
      <c r="NPY61" s="44"/>
      <c r="NPZ61" s="44"/>
      <c r="NQA61" s="44"/>
      <c r="NQB61" s="44"/>
      <c r="NQC61" s="44"/>
      <c r="NQD61" s="44"/>
      <c r="NQE61" s="44"/>
      <c r="NQF61" s="44"/>
      <c r="NQG61" s="44"/>
      <c r="NQH61" s="44"/>
      <c r="NQI61" s="44"/>
      <c r="NQJ61" s="44"/>
      <c r="NQK61" s="44"/>
      <c r="NQL61" s="44"/>
      <c r="NQM61" s="44"/>
      <c r="NQN61" s="44"/>
      <c r="NQO61" s="44"/>
      <c r="NQP61" s="44"/>
      <c r="NQQ61" s="44"/>
      <c r="NQR61" s="44"/>
      <c r="NQS61" s="44"/>
      <c r="NQT61" s="44"/>
      <c r="NQU61" s="44"/>
      <c r="NQV61" s="44"/>
      <c r="NQW61" s="44"/>
      <c r="NQX61" s="44"/>
      <c r="NQY61" s="44"/>
      <c r="NQZ61" s="44"/>
      <c r="NRA61" s="44"/>
      <c r="NRB61" s="44"/>
      <c r="NRC61" s="44"/>
      <c r="NRD61" s="44"/>
      <c r="NRE61" s="44"/>
      <c r="NRF61" s="44"/>
      <c r="NRG61" s="44"/>
      <c r="NRH61" s="44"/>
      <c r="NRI61" s="44"/>
      <c r="NRJ61" s="44"/>
      <c r="NRK61" s="44"/>
      <c r="NRL61" s="44"/>
      <c r="NRM61" s="44"/>
      <c r="NRN61" s="44"/>
      <c r="NRO61" s="44"/>
      <c r="NRP61" s="44"/>
      <c r="NRQ61" s="44"/>
      <c r="NRR61" s="44"/>
      <c r="NRS61" s="44"/>
      <c r="NRT61" s="44"/>
      <c r="NRU61" s="44"/>
      <c r="NRV61" s="44"/>
      <c r="NRW61" s="44"/>
      <c r="NRX61" s="44"/>
      <c r="NRY61" s="44"/>
      <c r="NRZ61" s="44"/>
      <c r="NSA61" s="44"/>
      <c r="NSB61" s="44"/>
      <c r="NSC61" s="44"/>
      <c r="NSD61" s="44"/>
      <c r="NSE61" s="44"/>
      <c r="NSF61" s="44"/>
      <c r="NSG61" s="44"/>
      <c r="NSH61" s="44"/>
      <c r="NSI61" s="44"/>
      <c r="NSJ61" s="44"/>
      <c r="NSK61" s="44"/>
      <c r="NSL61" s="44"/>
      <c r="NSM61" s="44"/>
      <c r="NSN61" s="44"/>
      <c r="NSO61" s="44"/>
      <c r="NSP61" s="44"/>
      <c r="NSQ61" s="44"/>
      <c r="NSR61" s="44"/>
      <c r="NSS61" s="44"/>
      <c r="NST61" s="44"/>
      <c r="NSU61" s="44"/>
      <c r="NSV61" s="44"/>
      <c r="NSW61" s="44"/>
      <c r="NSX61" s="44"/>
      <c r="NSY61" s="44"/>
      <c r="NSZ61" s="44"/>
      <c r="NTA61" s="44"/>
      <c r="NTB61" s="44"/>
      <c r="NTC61" s="44"/>
      <c r="NTD61" s="44"/>
      <c r="NTE61" s="44"/>
      <c r="NTF61" s="44"/>
      <c r="NTG61" s="44"/>
      <c r="NTH61" s="44"/>
      <c r="NTI61" s="44"/>
      <c r="NTJ61" s="44"/>
      <c r="NTK61" s="44"/>
      <c r="NTL61" s="44"/>
      <c r="NTM61" s="44"/>
      <c r="NTN61" s="44"/>
      <c r="NTO61" s="44"/>
      <c r="NTP61" s="44"/>
      <c r="NTQ61" s="44"/>
      <c r="NTR61" s="44"/>
      <c r="NTS61" s="44"/>
      <c r="NTT61" s="44"/>
      <c r="NTU61" s="44"/>
      <c r="NTV61" s="44"/>
      <c r="NTW61" s="44"/>
      <c r="NTX61" s="44"/>
      <c r="NTY61" s="44"/>
      <c r="NTZ61" s="44"/>
      <c r="NUA61" s="44"/>
      <c r="NUB61" s="44"/>
      <c r="NUC61" s="44"/>
      <c r="NUD61" s="44"/>
      <c r="NUE61" s="44"/>
      <c r="NUF61" s="44"/>
      <c r="NUG61" s="44"/>
      <c r="NUH61" s="44"/>
      <c r="NUI61" s="44"/>
      <c r="NUJ61" s="44"/>
      <c r="NUK61" s="44"/>
      <c r="NUL61" s="44"/>
      <c r="NUM61" s="44"/>
      <c r="NUN61" s="44"/>
      <c r="NUO61" s="44"/>
      <c r="NUP61" s="44"/>
      <c r="NUQ61" s="44"/>
      <c r="NUR61" s="44"/>
      <c r="NUS61" s="44"/>
      <c r="NUT61" s="44"/>
      <c r="NUU61" s="44"/>
      <c r="NUV61" s="44"/>
      <c r="NUW61" s="44"/>
      <c r="NUX61" s="44"/>
      <c r="NUY61" s="44"/>
      <c r="NUZ61" s="44"/>
      <c r="NVA61" s="44"/>
      <c r="NVB61" s="44"/>
      <c r="NVC61" s="44"/>
      <c r="NVD61" s="44"/>
      <c r="NVE61" s="44"/>
      <c r="NVF61" s="44"/>
      <c r="NVG61" s="44"/>
      <c r="NVH61" s="44"/>
      <c r="NVI61" s="44"/>
      <c r="NVJ61" s="44"/>
      <c r="NVK61" s="44"/>
      <c r="NVL61" s="44"/>
      <c r="NVM61" s="44"/>
      <c r="NVN61" s="44"/>
      <c r="NVO61" s="44"/>
      <c r="NVP61" s="44"/>
      <c r="NVQ61" s="44"/>
      <c r="NVR61" s="44"/>
      <c r="NVS61" s="44"/>
      <c r="NVT61" s="44"/>
      <c r="NVU61" s="44"/>
      <c r="NVV61" s="44"/>
      <c r="NVW61" s="44"/>
      <c r="NVX61" s="44"/>
      <c r="NVY61" s="44"/>
      <c r="NVZ61" s="44"/>
      <c r="NWA61" s="44"/>
      <c r="NWB61" s="44"/>
      <c r="NWC61" s="44"/>
      <c r="NWD61" s="44"/>
      <c r="NWE61" s="44"/>
      <c r="NWF61" s="44"/>
      <c r="NWG61" s="44"/>
      <c r="NWH61" s="44"/>
      <c r="NWI61" s="44"/>
      <c r="NWJ61" s="44"/>
      <c r="NWK61" s="44"/>
      <c r="NWL61" s="44"/>
      <c r="NWM61" s="44"/>
      <c r="NWN61" s="44"/>
      <c r="NWO61" s="44"/>
      <c r="NWP61" s="44"/>
      <c r="NWQ61" s="44"/>
      <c r="NWR61" s="44"/>
      <c r="NWS61" s="44"/>
      <c r="NWT61" s="44"/>
      <c r="NWU61" s="44"/>
      <c r="NWV61" s="44"/>
      <c r="NWW61" s="44"/>
      <c r="NWX61" s="44"/>
      <c r="NWY61" s="44"/>
      <c r="NWZ61" s="44"/>
      <c r="NXA61" s="44"/>
      <c r="NXB61" s="44"/>
      <c r="NXC61" s="44"/>
      <c r="NXD61" s="44"/>
      <c r="NXE61" s="44"/>
      <c r="NXF61" s="44"/>
      <c r="NXG61" s="44"/>
      <c r="NXH61" s="44"/>
      <c r="NXI61" s="44"/>
      <c r="NXJ61" s="44"/>
      <c r="NXK61" s="44"/>
      <c r="NXL61" s="44"/>
      <c r="NXM61" s="44"/>
      <c r="NXN61" s="44"/>
      <c r="NXO61" s="44"/>
      <c r="NXP61" s="44"/>
      <c r="NXQ61" s="44"/>
      <c r="NXR61" s="44"/>
      <c r="NXS61" s="44"/>
      <c r="NXT61" s="44"/>
      <c r="NXU61" s="44"/>
      <c r="NXV61" s="44"/>
      <c r="NXW61" s="44"/>
      <c r="NXX61" s="44"/>
      <c r="NXY61" s="44"/>
      <c r="NXZ61" s="44"/>
      <c r="NYA61" s="44"/>
      <c r="NYB61" s="44"/>
      <c r="NYC61" s="44"/>
      <c r="NYD61" s="44"/>
      <c r="NYE61" s="44"/>
      <c r="NYF61" s="44"/>
      <c r="NYG61" s="44"/>
      <c r="NYH61" s="44"/>
      <c r="NYI61" s="44"/>
      <c r="NYJ61" s="44"/>
      <c r="NYK61" s="44"/>
      <c r="NYL61" s="44"/>
      <c r="NYM61" s="44"/>
      <c r="NYN61" s="44"/>
      <c r="NYO61" s="44"/>
      <c r="NYP61" s="44"/>
      <c r="NYQ61" s="44"/>
      <c r="NYR61" s="44"/>
      <c r="NYS61" s="44"/>
      <c r="NYT61" s="44"/>
      <c r="NYU61" s="44"/>
      <c r="NYV61" s="44"/>
      <c r="NYW61" s="44"/>
      <c r="NYX61" s="44"/>
      <c r="NYY61" s="44"/>
      <c r="NYZ61" s="44"/>
      <c r="NZA61" s="44"/>
      <c r="NZB61" s="44"/>
      <c r="NZC61" s="44"/>
      <c r="NZD61" s="44"/>
      <c r="NZE61" s="44"/>
      <c r="NZF61" s="44"/>
      <c r="NZG61" s="44"/>
      <c r="NZH61" s="44"/>
      <c r="NZI61" s="44"/>
      <c r="NZJ61" s="44"/>
      <c r="NZK61" s="44"/>
      <c r="NZL61" s="44"/>
      <c r="NZM61" s="44"/>
      <c r="NZN61" s="44"/>
      <c r="NZO61" s="44"/>
      <c r="NZP61" s="44"/>
      <c r="NZQ61" s="44"/>
      <c r="NZR61" s="44"/>
      <c r="NZS61" s="44"/>
      <c r="NZT61" s="44"/>
      <c r="NZU61" s="44"/>
      <c r="NZV61" s="44"/>
      <c r="NZW61" s="44"/>
      <c r="NZX61" s="44"/>
      <c r="NZY61" s="44"/>
      <c r="NZZ61" s="44"/>
      <c r="OAA61" s="44"/>
      <c r="OAB61" s="44"/>
      <c r="OAC61" s="44"/>
      <c r="OAD61" s="44"/>
      <c r="OAE61" s="44"/>
      <c r="OAF61" s="44"/>
      <c r="OAG61" s="44"/>
      <c r="OAH61" s="44"/>
      <c r="OAI61" s="44"/>
      <c r="OAJ61" s="44"/>
      <c r="OAK61" s="44"/>
      <c r="OAL61" s="44"/>
      <c r="OAM61" s="44"/>
      <c r="OAN61" s="44"/>
      <c r="OAO61" s="44"/>
      <c r="OAP61" s="44"/>
      <c r="OAQ61" s="44"/>
      <c r="OAR61" s="44"/>
      <c r="OAS61" s="44"/>
      <c r="OAT61" s="44"/>
      <c r="OAU61" s="44"/>
      <c r="OAV61" s="44"/>
      <c r="OAW61" s="44"/>
      <c r="OAX61" s="44"/>
      <c r="OAY61" s="44"/>
      <c r="OAZ61" s="44"/>
      <c r="OBA61" s="44"/>
      <c r="OBB61" s="44"/>
      <c r="OBC61" s="44"/>
      <c r="OBD61" s="44"/>
      <c r="OBE61" s="44"/>
      <c r="OBF61" s="44"/>
      <c r="OBG61" s="44"/>
      <c r="OBH61" s="44"/>
      <c r="OBI61" s="44"/>
      <c r="OBJ61" s="44"/>
      <c r="OBK61" s="44"/>
      <c r="OBL61" s="44"/>
      <c r="OBM61" s="44"/>
      <c r="OBN61" s="44"/>
      <c r="OBO61" s="44"/>
      <c r="OBP61" s="44"/>
      <c r="OBQ61" s="44"/>
      <c r="OBR61" s="44"/>
      <c r="OBS61" s="44"/>
      <c r="OBT61" s="44"/>
      <c r="OBU61" s="44"/>
      <c r="OBV61" s="44"/>
      <c r="OBW61" s="44"/>
      <c r="OBX61" s="44"/>
      <c r="OBY61" s="44"/>
      <c r="OBZ61" s="44"/>
      <c r="OCA61" s="44"/>
      <c r="OCB61" s="44"/>
      <c r="OCC61" s="44"/>
      <c r="OCD61" s="44"/>
      <c r="OCE61" s="44"/>
      <c r="OCF61" s="44"/>
      <c r="OCG61" s="44"/>
      <c r="OCH61" s="44"/>
      <c r="OCI61" s="44"/>
      <c r="OCJ61" s="44"/>
      <c r="OCK61" s="44"/>
      <c r="OCL61" s="44"/>
      <c r="OCM61" s="44"/>
      <c r="OCN61" s="44"/>
      <c r="OCO61" s="44"/>
      <c r="OCP61" s="44"/>
      <c r="OCQ61" s="44"/>
      <c r="OCR61" s="44"/>
      <c r="OCS61" s="44"/>
      <c r="OCT61" s="44"/>
      <c r="OCU61" s="44"/>
      <c r="OCV61" s="44"/>
      <c r="OCW61" s="44"/>
      <c r="OCX61" s="44"/>
      <c r="OCY61" s="44"/>
      <c r="OCZ61" s="44"/>
      <c r="ODA61" s="44"/>
      <c r="ODB61" s="44"/>
      <c r="ODC61" s="44"/>
      <c r="ODD61" s="44"/>
      <c r="ODE61" s="44"/>
      <c r="ODF61" s="44"/>
      <c r="ODG61" s="44"/>
      <c r="ODH61" s="44"/>
      <c r="ODI61" s="44"/>
      <c r="ODJ61" s="44"/>
      <c r="ODK61" s="44"/>
      <c r="ODL61" s="44"/>
      <c r="ODM61" s="44"/>
      <c r="ODN61" s="44"/>
      <c r="ODO61" s="44"/>
      <c r="ODP61" s="44"/>
      <c r="ODQ61" s="44"/>
      <c r="ODR61" s="44"/>
      <c r="ODS61" s="44"/>
      <c r="ODT61" s="44"/>
      <c r="ODU61" s="44"/>
      <c r="ODV61" s="44"/>
      <c r="ODW61" s="44"/>
      <c r="ODX61" s="44"/>
      <c r="ODY61" s="44"/>
      <c r="ODZ61" s="44"/>
      <c r="OEA61" s="44"/>
      <c r="OEB61" s="44"/>
      <c r="OEC61" s="44"/>
      <c r="OED61" s="44"/>
      <c r="OEE61" s="44"/>
      <c r="OEF61" s="44"/>
      <c r="OEG61" s="44"/>
      <c r="OEH61" s="44"/>
      <c r="OEI61" s="44"/>
      <c r="OEJ61" s="44"/>
      <c r="OEK61" s="44"/>
      <c r="OEL61" s="44"/>
      <c r="OEM61" s="44"/>
      <c r="OEN61" s="44"/>
      <c r="OEO61" s="44"/>
      <c r="OEP61" s="44"/>
      <c r="OEQ61" s="44"/>
      <c r="OER61" s="44"/>
      <c r="OES61" s="44"/>
      <c r="OET61" s="44"/>
      <c r="OEU61" s="44"/>
      <c r="OEV61" s="44"/>
      <c r="OEW61" s="44"/>
      <c r="OEX61" s="44"/>
      <c r="OEY61" s="44"/>
      <c r="OEZ61" s="44"/>
      <c r="OFA61" s="44"/>
      <c r="OFB61" s="44"/>
      <c r="OFC61" s="44"/>
      <c r="OFD61" s="44"/>
      <c r="OFE61" s="44"/>
      <c r="OFF61" s="44"/>
      <c r="OFG61" s="44"/>
      <c r="OFH61" s="44"/>
      <c r="OFI61" s="44"/>
      <c r="OFJ61" s="44"/>
      <c r="OFK61" s="44"/>
      <c r="OFL61" s="44"/>
      <c r="OFM61" s="44"/>
      <c r="OFN61" s="44"/>
      <c r="OFO61" s="44"/>
      <c r="OFP61" s="44"/>
      <c r="OFQ61" s="44"/>
      <c r="OFR61" s="44"/>
      <c r="OFS61" s="44"/>
      <c r="OFT61" s="44"/>
      <c r="OFU61" s="44"/>
      <c r="OFV61" s="44"/>
      <c r="OFW61" s="44"/>
      <c r="OFX61" s="44"/>
      <c r="OFY61" s="44"/>
      <c r="OFZ61" s="44"/>
      <c r="OGA61" s="44"/>
      <c r="OGB61" s="44"/>
      <c r="OGC61" s="44"/>
      <c r="OGD61" s="44"/>
      <c r="OGE61" s="44"/>
      <c r="OGF61" s="44"/>
      <c r="OGG61" s="44"/>
      <c r="OGH61" s="44"/>
      <c r="OGI61" s="44"/>
      <c r="OGJ61" s="44"/>
      <c r="OGK61" s="44"/>
      <c r="OGL61" s="44"/>
      <c r="OGM61" s="44"/>
      <c r="OGN61" s="44"/>
      <c r="OGO61" s="44"/>
      <c r="OGP61" s="44"/>
      <c r="OGQ61" s="44"/>
      <c r="OGR61" s="44"/>
      <c r="OGS61" s="44"/>
      <c r="OGT61" s="44"/>
      <c r="OGU61" s="44"/>
      <c r="OGV61" s="44"/>
      <c r="OGW61" s="44"/>
      <c r="OGX61" s="44"/>
      <c r="OGY61" s="44"/>
      <c r="OGZ61" s="44"/>
      <c r="OHA61" s="44"/>
      <c r="OHB61" s="44"/>
      <c r="OHC61" s="44"/>
      <c r="OHD61" s="44"/>
      <c r="OHE61" s="44"/>
      <c r="OHF61" s="44"/>
      <c r="OHG61" s="44"/>
      <c r="OHH61" s="44"/>
      <c r="OHI61" s="44"/>
      <c r="OHJ61" s="44"/>
      <c r="OHK61" s="44"/>
      <c r="OHL61" s="44"/>
      <c r="OHM61" s="44"/>
      <c r="OHN61" s="44"/>
      <c r="OHO61" s="44"/>
      <c r="OHP61" s="44"/>
      <c r="OHQ61" s="44"/>
      <c r="OHR61" s="44"/>
      <c r="OHS61" s="44"/>
      <c r="OHT61" s="44"/>
      <c r="OHU61" s="44"/>
      <c r="OHV61" s="44"/>
      <c r="OHW61" s="44"/>
      <c r="OHX61" s="44"/>
      <c r="OHY61" s="44"/>
      <c r="OHZ61" s="44"/>
      <c r="OIA61" s="44"/>
      <c r="OIB61" s="44"/>
      <c r="OIC61" s="44"/>
      <c r="OID61" s="44"/>
      <c r="OIE61" s="44"/>
      <c r="OIF61" s="44"/>
      <c r="OIG61" s="44"/>
      <c r="OIH61" s="44"/>
      <c r="OII61" s="44"/>
      <c r="OIJ61" s="44"/>
      <c r="OIK61" s="44"/>
      <c r="OIL61" s="44"/>
      <c r="OIM61" s="44"/>
      <c r="OIN61" s="44"/>
      <c r="OIO61" s="44"/>
      <c r="OIP61" s="44"/>
      <c r="OIQ61" s="44"/>
      <c r="OIR61" s="44"/>
      <c r="OIS61" s="44"/>
      <c r="OIT61" s="44"/>
      <c r="OIU61" s="44"/>
      <c r="OIV61" s="44"/>
      <c r="OIW61" s="44"/>
      <c r="OIX61" s="44"/>
      <c r="OIY61" s="44"/>
      <c r="OIZ61" s="44"/>
      <c r="OJA61" s="44"/>
      <c r="OJB61" s="44"/>
      <c r="OJC61" s="44"/>
      <c r="OJD61" s="44"/>
      <c r="OJE61" s="44"/>
      <c r="OJF61" s="44"/>
      <c r="OJG61" s="44"/>
      <c r="OJH61" s="44"/>
      <c r="OJI61" s="44"/>
      <c r="OJJ61" s="44"/>
      <c r="OJK61" s="44"/>
      <c r="OJL61" s="44"/>
      <c r="OJM61" s="44"/>
      <c r="OJN61" s="44"/>
      <c r="OJO61" s="44"/>
      <c r="OJP61" s="44"/>
      <c r="OJQ61" s="44"/>
      <c r="OJR61" s="44"/>
      <c r="OJS61" s="44"/>
      <c r="OJT61" s="44"/>
      <c r="OJU61" s="44"/>
      <c r="OJV61" s="44"/>
      <c r="OJW61" s="44"/>
      <c r="OJX61" s="44"/>
      <c r="OJY61" s="44"/>
      <c r="OJZ61" s="44"/>
      <c r="OKA61" s="44"/>
      <c r="OKB61" s="44"/>
      <c r="OKC61" s="44"/>
      <c r="OKD61" s="44"/>
      <c r="OKE61" s="44"/>
      <c r="OKF61" s="44"/>
      <c r="OKG61" s="44"/>
      <c r="OKH61" s="44"/>
      <c r="OKI61" s="44"/>
      <c r="OKJ61" s="44"/>
      <c r="OKK61" s="44"/>
      <c r="OKL61" s="44"/>
      <c r="OKM61" s="44"/>
      <c r="OKN61" s="44"/>
      <c r="OKO61" s="44"/>
      <c r="OKP61" s="44"/>
      <c r="OKQ61" s="44"/>
      <c r="OKR61" s="44"/>
      <c r="OKS61" s="44"/>
      <c r="OKT61" s="44"/>
      <c r="OKU61" s="44"/>
      <c r="OKV61" s="44"/>
      <c r="OKW61" s="44"/>
      <c r="OKX61" s="44"/>
      <c r="OKY61" s="44"/>
      <c r="OKZ61" s="44"/>
      <c r="OLA61" s="44"/>
      <c r="OLB61" s="44"/>
      <c r="OLC61" s="44"/>
      <c r="OLD61" s="44"/>
      <c r="OLE61" s="44"/>
      <c r="OLF61" s="44"/>
      <c r="OLG61" s="44"/>
      <c r="OLH61" s="44"/>
      <c r="OLI61" s="44"/>
      <c r="OLJ61" s="44"/>
      <c r="OLK61" s="44"/>
      <c r="OLL61" s="44"/>
      <c r="OLM61" s="44"/>
      <c r="OLN61" s="44"/>
      <c r="OLO61" s="44"/>
      <c r="OLP61" s="44"/>
      <c r="OLQ61" s="44"/>
      <c r="OLR61" s="44"/>
      <c r="OLS61" s="44"/>
      <c r="OLT61" s="44"/>
      <c r="OLU61" s="44"/>
      <c r="OLV61" s="44"/>
      <c r="OLW61" s="44"/>
      <c r="OLX61" s="44"/>
      <c r="OLY61" s="44"/>
      <c r="OLZ61" s="44"/>
      <c r="OMA61" s="44"/>
      <c r="OMB61" s="44"/>
      <c r="OMC61" s="44"/>
      <c r="OMD61" s="44"/>
      <c r="OME61" s="44"/>
      <c r="OMF61" s="44"/>
      <c r="OMG61" s="44"/>
      <c r="OMH61" s="44"/>
      <c r="OMI61" s="44"/>
      <c r="OMJ61" s="44"/>
      <c r="OMK61" s="44"/>
      <c r="OML61" s="44"/>
      <c r="OMM61" s="44"/>
      <c r="OMN61" s="44"/>
      <c r="OMO61" s="44"/>
      <c r="OMP61" s="44"/>
      <c r="OMQ61" s="44"/>
      <c r="OMR61" s="44"/>
      <c r="OMS61" s="44"/>
      <c r="OMT61" s="44"/>
      <c r="OMU61" s="44"/>
      <c r="OMV61" s="44"/>
      <c r="OMW61" s="44"/>
      <c r="OMX61" s="44"/>
      <c r="OMY61" s="44"/>
      <c r="OMZ61" s="44"/>
      <c r="ONA61" s="44"/>
      <c r="ONB61" s="44"/>
      <c r="ONC61" s="44"/>
      <c r="OND61" s="44"/>
      <c r="ONE61" s="44"/>
      <c r="ONF61" s="44"/>
      <c r="ONG61" s="44"/>
      <c r="ONH61" s="44"/>
      <c r="ONI61" s="44"/>
      <c r="ONJ61" s="44"/>
      <c r="ONK61" s="44"/>
      <c r="ONL61" s="44"/>
      <c r="ONM61" s="44"/>
      <c r="ONN61" s="44"/>
      <c r="ONO61" s="44"/>
      <c r="ONP61" s="44"/>
      <c r="ONQ61" s="44"/>
      <c r="ONR61" s="44"/>
      <c r="ONS61" s="44"/>
      <c r="ONT61" s="44"/>
      <c r="ONU61" s="44"/>
      <c r="ONV61" s="44"/>
      <c r="ONW61" s="44"/>
      <c r="ONX61" s="44"/>
      <c r="ONY61" s="44"/>
      <c r="ONZ61" s="44"/>
      <c r="OOA61" s="44"/>
      <c r="OOB61" s="44"/>
      <c r="OOC61" s="44"/>
      <c r="OOD61" s="44"/>
      <c r="OOE61" s="44"/>
      <c r="OOF61" s="44"/>
      <c r="OOG61" s="44"/>
      <c r="OOH61" s="44"/>
      <c r="OOI61" s="44"/>
      <c r="OOJ61" s="44"/>
      <c r="OOK61" s="44"/>
      <c r="OOL61" s="44"/>
      <c r="OOM61" s="44"/>
      <c r="OON61" s="44"/>
      <c r="OOO61" s="44"/>
      <c r="OOP61" s="44"/>
      <c r="OOQ61" s="44"/>
      <c r="OOR61" s="44"/>
      <c r="OOS61" s="44"/>
      <c r="OOT61" s="44"/>
      <c r="OOU61" s="44"/>
      <c r="OOV61" s="44"/>
      <c r="OOW61" s="44"/>
      <c r="OOX61" s="44"/>
      <c r="OOY61" s="44"/>
      <c r="OOZ61" s="44"/>
      <c r="OPA61" s="44"/>
      <c r="OPB61" s="44"/>
      <c r="OPC61" s="44"/>
      <c r="OPD61" s="44"/>
      <c r="OPE61" s="44"/>
      <c r="OPF61" s="44"/>
      <c r="OPG61" s="44"/>
      <c r="OPH61" s="44"/>
      <c r="OPI61" s="44"/>
      <c r="OPJ61" s="44"/>
      <c r="OPK61" s="44"/>
      <c r="OPL61" s="44"/>
      <c r="OPM61" s="44"/>
      <c r="OPN61" s="44"/>
      <c r="OPO61" s="44"/>
      <c r="OPP61" s="44"/>
      <c r="OPQ61" s="44"/>
      <c r="OPR61" s="44"/>
      <c r="OPS61" s="44"/>
      <c r="OPT61" s="44"/>
      <c r="OPU61" s="44"/>
      <c r="OPV61" s="44"/>
      <c r="OPW61" s="44"/>
      <c r="OPX61" s="44"/>
      <c r="OPY61" s="44"/>
      <c r="OPZ61" s="44"/>
      <c r="OQA61" s="44"/>
      <c r="OQB61" s="44"/>
      <c r="OQC61" s="44"/>
      <c r="OQD61" s="44"/>
      <c r="OQE61" s="44"/>
      <c r="OQF61" s="44"/>
      <c r="OQG61" s="44"/>
      <c r="OQH61" s="44"/>
      <c r="OQI61" s="44"/>
      <c r="OQJ61" s="44"/>
      <c r="OQK61" s="44"/>
      <c r="OQL61" s="44"/>
      <c r="OQM61" s="44"/>
      <c r="OQN61" s="44"/>
      <c r="OQO61" s="44"/>
      <c r="OQP61" s="44"/>
      <c r="OQQ61" s="44"/>
      <c r="OQR61" s="44"/>
      <c r="OQS61" s="44"/>
      <c r="OQT61" s="44"/>
      <c r="OQU61" s="44"/>
      <c r="OQV61" s="44"/>
      <c r="OQW61" s="44"/>
      <c r="OQX61" s="44"/>
      <c r="OQY61" s="44"/>
      <c r="OQZ61" s="44"/>
      <c r="ORA61" s="44"/>
      <c r="ORB61" s="44"/>
      <c r="ORC61" s="44"/>
      <c r="ORD61" s="44"/>
      <c r="ORE61" s="44"/>
      <c r="ORF61" s="44"/>
      <c r="ORG61" s="44"/>
      <c r="ORH61" s="44"/>
      <c r="ORI61" s="44"/>
      <c r="ORJ61" s="44"/>
      <c r="ORK61" s="44"/>
      <c r="ORL61" s="44"/>
      <c r="ORM61" s="44"/>
      <c r="ORN61" s="44"/>
      <c r="ORO61" s="44"/>
      <c r="ORP61" s="44"/>
      <c r="ORQ61" s="44"/>
      <c r="ORR61" s="44"/>
      <c r="ORS61" s="44"/>
      <c r="ORT61" s="44"/>
      <c r="ORU61" s="44"/>
      <c r="ORV61" s="44"/>
      <c r="ORW61" s="44"/>
      <c r="ORX61" s="44"/>
      <c r="ORY61" s="44"/>
      <c r="ORZ61" s="44"/>
      <c r="OSA61" s="44"/>
      <c r="OSB61" s="44"/>
      <c r="OSC61" s="44"/>
      <c r="OSD61" s="44"/>
      <c r="OSE61" s="44"/>
      <c r="OSF61" s="44"/>
      <c r="OSG61" s="44"/>
      <c r="OSH61" s="44"/>
      <c r="OSI61" s="44"/>
      <c r="OSJ61" s="44"/>
      <c r="OSK61" s="44"/>
      <c r="OSL61" s="44"/>
      <c r="OSM61" s="44"/>
      <c r="OSN61" s="44"/>
      <c r="OSO61" s="44"/>
      <c r="OSP61" s="44"/>
      <c r="OSQ61" s="44"/>
      <c r="OSR61" s="44"/>
      <c r="OSS61" s="44"/>
      <c r="OST61" s="44"/>
      <c r="OSU61" s="44"/>
      <c r="OSV61" s="44"/>
      <c r="OSW61" s="44"/>
      <c r="OSX61" s="44"/>
      <c r="OSY61" s="44"/>
      <c r="OSZ61" s="44"/>
      <c r="OTA61" s="44"/>
      <c r="OTB61" s="44"/>
      <c r="OTC61" s="44"/>
      <c r="OTD61" s="44"/>
      <c r="OTE61" s="44"/>
      <c r="OTF61" s="44"/>
      <c r="OTG61" s="44"/>
      <c r="OTH61" s="44"/>
      <c r="OTI61" s="44"/>
      <c r="OTJ61" s="44"/>
      <c r="OTK61" s="44"/>
      <c r="OTL61" s="44"/>
      <c r="OTM61" s="44"/>
      <c r="OTN61" s="44"/>
      <c r="OTO61" s="44"/>
      <c r="OTP61" s="44"/>
      <c r="OTQ61" s="44"/>
      <c r="OTR61" s="44"/>
      <c r="OTS61" s="44"/>
      <c r="OTT61" s="44"/>
      <c r="OTU61" s="44"/>
      <c r="OTV61" s="44"/>
      <c r="OTW61" s="44"/>
      <c r="OTX61" s="44"/>
      <c r="OTY61" s="44"/>
      <c r="OTZ61" s="44"/>
      <c r="OUA61" s="44"/>
      <c r="OUB61" s="44"/>
      <c r="OUC61" s="44"/>
      <c r="OUD61" s="44"/>
      <c r="OUE61" s="44"/>
      <c r="OUF61" s="44"/>
      <c r="OUG61" s="44"/>
      <c r="OUH61" s="44"/>
      <c r="OUI61" s="44"/>
      <c r="OUJ61" s="44"/>
      <c r="OUK61" s="44"/>
      <c r="OUL61" s="44"/>
      <c r="OUM61" s="44"/>
      <c r="OUN61" s="44"/>
      <c r="OUO61" s="44"/>
      <c r="OUP61" s="44"/>
      <c r="OUQ61" s="44"/>
      <c r="OUR61" s="44"/>
      <c r="OUS61" s="44"/>
      <c r="OUT61" s="44"/>
      <c r="OUU61" s="44"/>
      <c r="OUV61" s="44"/>
      <c r="OUW61" s="44"/>
      <c r="OUX61" s="44"/>
      <c r="OUY61" s="44"/>
      <c r="OUZ61" s="44"/>
      <c r="OVA61" s="44"/>
      <c r="OVB61" s="44"/>
      <c r="OVC61" s="44"/>
      <c r="OVD61" s="44"/>
      <c r="OVE61" s="44"/>
      <c r="OVF61" s="44"/>
      <c r="OVG61" s="44"/>
      <c r="OVH61" s="44"/>
      <c r="OVI61" s="44"/>
      <c r="OVJ61" s="44"/>
      <c r="OVK61" s="44"/>
      <c r="OVL61" s="44"/>
      <c r="OVM61" s="44"/>
      <c r="OVN61" s="44"/>
      <c r="OVO61" s="44"/>
      <c r="OVP61" s="44"/>
      <c r="OVQ61" s="44"/>
      <c r="OVR61" s="44"/>
      <c r="OVS61" s="44"/>
      <c r="OVT61" s="44"/>
      <c r="OVU61" s="44"/>
      <c r="OVV61" s="44"/>
      <c r="OVW61" s="44"/>
      <c r="OVX61" s="44"/>
      <c r="OVY61" s="44"/>
      <c r="OVZ61" s="44"/>
      <c r="OWA61" s="44"/>
      <c r="OWB61" s="44"/>
      <c r="OWC61" s="44"/>
      <c r="OWD61" s="44"/>
      <c r="OWE61" s="44"/>
      <c r="OWF61" s="44"/>
      <c r="OWG61" s="44"/>
      <c r="OWH61" s="44"/>
      <c r="OWI61" s="44"/>
      <c r="OWJ61" s="44"/>
      <c r="OWK61" s="44"/>
      <c r="OWL61" s="44"/>
      <c r="OWM61" s="44"/>
      <c r="OWN61" s="44"/>
      <c r="OWO61" s="44"/>
      <c r="OWP61" s="44"/>
      <c r="OWQ61" s="44"/>
      <c r="OWR61" s="44"/>
      <c r="OWS61" s="44"/>
      <c r="OWT61" s="44"/>
      <c r="OWU61" s="44"/>
      <c r="OWV61" s="44"/>
      <c r="OWW61" s="44"/>
      <c r="OWX61" s="44"/>
      <c r="OWY61" s="44"/>
      <c r="OWZ61" s="44"/>
      <c r="OXA61" s="44"/>
      <c r="OXB61" s="44"/>
      <c r="OXC61" s="44"/>
      <c r="OXD61" s="44"/>
      <c r="OXE61" s="44"/>
      <c r="OXF61" s="44"/>
      <c r="OXG61" s="44"/>
      <c r="OXH61" s="44"/>
      <c r="OXI61" s="44"/>
      <c r="OXJ61" s="44"/>
      <c r="OXK61" s="44"/>
      <c r="OXL61" s="44"/>
      <c r="OXM61" s="44"/>
      <c r="OXN61" s="44"/>
      <c r="OXO61" s="44"/>
      <c r="OXP61" s="44"/>
      <c r="OXQ61" s="44"/>
      <c r="OXR61" s="44"/>
      <c r="OXS61" s="44"/>
      <c r="OXT61" s="44"/>
      <c r="OXU61" s="44"/>
      <c r="OXV61" s="44"/>
      <c r="OXW61" s="44"/>
      <c r="OXX61" s="44"/>
      <c r="OXY61" s="44"/>
      <c r="OXZ61" s="44"/>
      <c r="OYA61" s="44"/>
      <c r="OYB61" s="44"/>
      <c r="OYC61" s="44"/>
      <c r="OYD61" s="44"/>
      <c r="OYE61" s="44"/>
      <c r="OYF61" s="44"/>
      <c r="OYG61" s="44"/>
      <c r="OYH61" s="44"/>
      <c r="OYI61" s="44"/>
      <c r="OYJ61" s="44"/>
      <c r="OYK61" s="44"/>
      <c r="OYL61" s="44"/>
      <c r="OYM61" s="44"/>
      <c r="OYN61" s="44"/>
      <c r="OYO61" s="44"/>
      <c r="OYP61" s="44"/>
      <c r="OYQ61" s="44"/>
      <c r="OYR61" s="44"/>
      <c r="OYS61" s="44"/>
      <c r="OYT61" s="44"/>
      <c r="OYU61" s="44"/>
      <c r="OYV61" s="44"/>
      <c r="OYW61" s="44"/>
      <c r="OYX61" s="44"/>
      <c r="OYY61" s="44"/>
      <c r="OYZ61" s="44"/>
      <c r="OZA61" s="44"/>
      <c r="OZB61" s="44"/>
      <c r="OZC61" s="44"/>
      <c r="OZD61" s="44"/>
      <c r="OZE61" s="44"/>
      <c r="OZF61" s="44"/>
      <c r="OZG61" s="44"/>
      <c r="OZH61" s="44"/>
      <c r="OZI61" s="44"/>
      <c r="OZJ61" s="44"/>
      <c r="OZK61" s="44"/>
      <c r="OZL61" s="44"/>
      <c r="OZM61" s="44"/>
      <c r="OZN61" s="44"/>
      <c r="OZO61" s="44"/>
      <c r="OZP61" s="44"/>
      <c r="OZQ61" s="44"/>
      <c r="OZR61" s="44"/>
      <c r="OZS61" s="44"/>
      <c r="OZT61" s="44"/>
      <c r="OZU61" s="44"/>
      <c r="OZV61" s="44"/>
      <c r="OZW61" s="44"/>
      <c r="OZX61" s="44"/>
      <c r="OZY61" s="44"/>
      <c r="OZZ61" s="44"/>
      <c r="PAA61" s="44"/>
      <c r="PAB61" s="44"/>
      <c r="PAC61" s="44"/>
      <c r="PAD61" s="44"/>
      <c r="PAE61" s="44"/>
      <c r="PAF61" s="44"/>
      <c r="PAG61" s="44"/>
      <c r="PAH61" s="44"/>
      <c r="PAI61" s="44"/>
      <c r="PAJ61" s="44"/>
      <c r="PAK61" s="44"/>
      <c r="PAL61" s="44"/>
      <c r="PAM61" s="44"/>
      <c r="PAN61" s="44"/>
      <c r="PAO61" s="44"/>
      <c r="PAP61" s="44"/>
      <c r="PAQ61" s="44"/>
      <c r="PAR61" s="44"/>
      <c r="PAS61" s="44"/>
      <c r="PAT61" s="44"/>
      <c r="PAU61" s="44"/>
      <c r="PAV61" s="44"/>
      <c r="PAW61" s="44"/>
      <c r="PAX61" s="44"/>
      <c r="PAY61" s="44"/>
      <c r="PAZ61" s="44"/>
      <c r="PBA61" s="44"/>
      <c r="PBB61" s="44"/>
      <c r="PBC61" s="44"/>
      <c r="PBD61" s="44"/>
      <c r="PBE61" s="44"/>
      <c r="PBF61" s="44"/>
      <c r="PBG61" s="44"/>
      <c r="PBH61" s="44"/>
      <c r="PBI61" s="44"/>
      <c r="PBJ61" s="44"/>
      <c r="PBK61" s="44"/>
      <c r="PBL61" s="44"/>
      <c r="PBM61" s="44"/>
      <c r="PBN61" s="44"/>
      <c r="PBO61" s="44"/>
      <c r="PBP61" s="44"/>
      <c r="PBQ61" s="44"/>
      <c r="PBR61" s="44"/>
      <c r="PBS61" s="44"/>
      <c r="PBT61" s="44"/>
      <c r="PBU61" s="44"/>
      <c r="PBV61" s="44"/>
      <c r="PBW61" s="44"/>
      <c r="PBX61" s="44"/>
      <c r="PBY61" s="44"/>
      <c r="PBZ61" s="44"/>
      <c r="PCA61" s="44"/>
      <c r="PCB61" s="44"/>
      <c r="PCC61" s="44"/>
      <c r="PCD61" s="44"/>
      <c r="PCE61" s="44"/>
      <c r="PCF61" s="44"/>
      <c r="PCG61" s="44"/>
      <c r="PCH61" s="44"/>
      <c r="PCI61" s="44"/>
      <c r="PCJ61" s="44"/>
      <c r="PCK61" s="44"/>
      <c r="PCL61" s="44"/>
      <c r="PCM61" s="44"/>
      <c r="PCN61" s="44"/>
      <c r="PCO61" s="44"/>
      <c r="PCP61" s="44"/>
      <c r="PCQ61" s="44"/>
      <c r="PCR61" s="44"/>
      <c r="PCS61" s="44"/>
      <c r="PCT61" s="44"/>
      <c r="PCU61" s="44"/>
      <c r="PCV61" s="44"/>
      <c r="PCW61" s="44"/>
      <c r="PCX61" s="44"/>
      <c r="PCY61" s="44"/>
      <c r="PCZ61" s="44"/>
      <c r="PDA61" s="44"/>
      <c r="PDB61" s="44"/>
      <c r="PDC61" s="44"/>
      <c r="PDD61" s="44"/>
      <c r="PDE61" s="44"/>
      <c r="PDF61" s="44"/>
      <c r="PDG61" s="44"/>
      <c r="PDH61" s="44"/>
      <c r="PDI61" s="44"/>
      <c r="PDJ61" s="44"/>
      <c r="PDK61" s="44"/>
      <c r="PDL61" s="44"/>
      <c r="PDM61" s="44"/>
      <c r="PDN61" s="44"/>
      <c r="PDO61" s="44"/>
      <c r="PDP61" s="44"/>
      <c r="PDQ61" s="44"/>
      <c r="PDR61" s="44"/>
      <c r="PDS61" s="44"/>
      <c r="PDT61" s="44"/>
      <c r="PDU61" s="44"/>
      <c r="PDV61" s="44"/>
      <c r="PDW61" s="44"/>
      <c r="PDX61" s="44"/>
      <c r="PDY61" s="44"/>
      <c r="PDZ61" s="44"/>
      <c r="PEA61" s="44"/>
      <c r="PEB61" s="44"/>
      <c r="PEC61" s="44"/>
      <c r="PED61" s="44"/>
      <c r="PEE61" s="44"/>
      <c r="PEF61" s="44"/>
      <c r="PEG61" s="44"/>
      <c r="PEH61" s="44"/>
      <c r="PEI61" s="44"/>
      <c r="PEJ61" s="44"/>
      <c r="PEK61" s="44"/>
      <c r="PEL61" s="44"/>
      <c r="PEM61" s="44"/>
      <c r="PEN61" s="44"/>
      <c r="PEO61" s="44"/>
      <c r="PEP61" s="44"/>
      <c r="PEQ61" s="44"/>
      <c r="PER61" s="44"/>
      <c r="PES61" s="44"/>
      <c r="PET61" s="44"/>
      <c r="PEU61" s="44"/>
      <c r="PEV61" s="44"/>
      <c r="PEW61" s="44"/>
      <c r="PEX61" s="44"/>
      <c r="PEY61" s="44"/>
      <c r="PEZ61" s="44"/>
      <c r="PFA61" s="44"/>
      <c r="PFB61" s="44"/>
      <c r="PFC61" s="44"/>
      <c r="PFD61" s="44"/>
      <c r="PFE61" s="44"/>
      <c r="PFF61" s="44"/>
      <c r="PFG61" s="44"/>
      <c r="PFH61" s="44"/>
      <c r="PFI61" s="44"/>
      <c r="PFJ61" s="44"/>
      <c r="PFK61" s="44"/>
      <c r="PFL61" s="44"/>
      <c r="PFM61" s="44"/>
      <c r="PFN61" s="44"/>
      <c r="PFO61" s="44"/>
      <c r="PFP61" s="44"/>
      <c r="PFQ61" s="44"/>
      <c r="PFR61" s="44"/>
      <c r="PFS61" s="44"/>
      <c r="PFT61" s="44"/>
      <c r="PFU61" s="44"/>
      <c r="PFV61" s="44"/>
      <c r="PFW61" s="44"/>
      <c r="PFX61" s="44"/>
      <c r="PFY61" s="44"/>
      <c r="PFZ61" s="44"/>
      <c r="PGA61" s="44"/>
      <c r="PGB61" s="44"/>
      <c r="PGC61" s="44"/>
      <c r="PGD61" s="44"/>
      <c r="PGE61" s="44"/>
      <c r="PGF61" s="44"/>
      <c r="PGG61" s="44"/>
      <c r="PGH61" s="44"/>
      <c r="PGI61" s="44"/>
      <c r="PGJ61" s="44"/>
      <c r="PGK61" s="44"/>
      <c r="PGL61" s="44"/>
      <c r="PGM61" s="44"/>
      <c r="PGN61" s="44"/>
      <c r="PGO61" s="44"/>
      <c r="PGP61" s="44"/>
      <c r="PGQ61" s="44"/>
      <c r="PGR61" s="44"/>
      <c r="PGS61" s="44"/>
      <c r="PGT61" s="44"/>
      <c r="PGU61" s="44"/>
      <c r="PGV61" s="44"/>
      <c r="PGW61" s="44"/>
      <c r="PGX61" s="44"/>
      <c r="PGY61" s="44"/>
      <c r="PGZ61" s="44"/>
      <c r="PHA61" s="44"/>
      <c r="PHB61" s="44"/>
      <c r="PHC61" s="44"/>
      <c r="PHD61" s="44"/>
      <c r="PHE61" s="44"/>
      <c r="PHF61" s="44"/>
      <c r="PHG61" s="44"/>
      <c r="PHH61" s="44"/>
      <c r="PHI61" s="44"/>
      <c r="PHJ61" s="44"/>
      <c r="PHK61" s="44"/>
      <c r="PHL61" s="44"/>
      <c r="PHM61" s="44"/>
      <c r="PHN61" s="44"/>
      <c r="PHO61" s="44"/>
      <c r="PHP61" s="44"/>
      <c r="PHQ61" s="44"/>
      <c r="PHR61" s="44"/>
      <c r="PHS61" s="44"/>
      <c r="PHT61" s="44"/>
      <c r="PHU61" s="44"/>
      <c r="PHV61" s="44"/>
      <c r="PHW61" s="44"/>
      <c r="PHX61" s="44"/>
      <c r="PHY61" s="44"/>
      <c r="PHZ61" s="44"/>
      <c r="PIA61" s="44"/>
      <c r="PIB61" s="44"/>
      <c r="PIC61" s="44"/>
      <c r="PID61" s="44"/>
      <c r="PIE61" s="44"/>
      <c r="PIF61" s="44"/>
      <c r="PIG61" s="44"/>
      <c r="PIH61" s="44"/>
      <c r="PII61" s="44"/>
      <c r="PIJ61" s="44"/>
      <c r="PIK61" s="44"/>
      <c r="PIL61" s="44"/>
      <c r="PIM61" s="44"/>
      <c r="PIN61" s="44"/>
      <c r="PIO61" s="44"/>
      <c r="PIP61" s="44"/>
      <c r="PIQ61" s="44"/>
      <c r="PIR61" s="44"/>
      <c r="PIS61" s="44"/>
      <c r="PIT61" s="44"/>
      <c r="PIU61" s="44"/>
      <c r="PIV61" s="44"/>
      <c r="PIW61" s="44"/>
      <c r="PIX61" s="44"/>
      <c r="PIY61" s="44"/>
      <c r="PIZ61" s="44"/>
      <c r="PJA61" s="44"/>
      <c r="PJB61" s="44"/>
      <c r="PJC61" s="44"/>
      <c r="PJD61" s="44"/>
      <c r="PJE61" s="44"/>
      <c r="PJF61" s="44"/>
      <c r="PJG61" s="44"/>
      <c r="PJH61" s="44"/>
      <c r="PJI61" s="44"/>
      <c r="PJJ61" s="44"/>
      <c r="PJK61" s="44"/>
      <c r="PJL61" s="44"/>
      <c r="PJM61" s="44"/>
      <c r="PJN61" s="44"/>
      <c r="PJO61" s="44"/>
      <c r="PJP61" s="44"/>
      <c r="PJQ61" s="44"/>
      <c r="PJR61" s="44"/>
      <c r="PJS61" s="44"/>
      <c r="PJT61" s="44"/>
      <c r="PJU61" s="44"/>
      <c r="PJV61" s="44"/>
      <c r="PJW61" s="44"/>
      <c r="PJX61" s="44"/>
      <c r="PJY61" s="44"/>
      <c r="PJZ61" s="44"/>
      <c r="PKA61" s="44"/>
      <c r="PKB61" s="44"/>
      <c r="PKC61" s="44"/>
      <c r="PKD61" s="44"/>
      <c r="PKE61" s="44"/>
      <c r="PKF61" s="44"/>
      <c r="PKG61" s="44"/>
      <c r="PKH61" s="44"/>
      <c r="PKI61" s="44"/>
      <c r="PKJ61" s="44"/>
      <c r="PKK61" s="44"/>
      <c r="PKL61" s="44"/>
      <c r="PKM61" s="44"/>
      <c r="PKN61" s="44"/>
      <c r="PKO61" s="44"/>
      <c r="PKP61" s="44"/>
      <c r="PKQ61" s="44"/>
      <c r="PKR61" s="44"/>
      <c r="PKS61" s="44"/>
      <c r="PKT61" s="44"/>
      <c r="PKU61" s="44"/>
      <c r="PKV61" s="44"/>
      <c r="PKW61" s="44"/>
      <c r="PKX61" s="44"/>
      <c r="PKY61" s="44"/>
      <c r="PKZ61" s="44"/>
      <c r="PLA61" s="44"/>
      <c r="PLB61" s="44"/>
      <c r="PLC61" s="44"/>
      <c r="PLD61" s="44"/>
      <c r="PLE61" s="44"/>
      <c r="PLF61" s="44"/>
      <c r="PLG61" s="44"/>
      <c r="PLH61" s="44"/>
      <c r="PLI61" s="44"/>
      <c r="PLJ61" s="44"/>
      <c r="PLK61" s="44"/>
      <c r="PLL61" s="44"/>
      <c r="PLM61" s="44"/>
      <c r="PLN61" s="44"/>
      <c r="PLO61" s="44"/>
      <c r="PLP61" s="44"/>
      <c r="PLQ61" s="44"/>
      <c r="PLR61" s="44"/>
      <c r="PLS61" s="44"/>
      <c r="PLT61" s="44"/>
      <c r="PLU61" s="44"/>
      <c r="PLV61" s="44"/>
      <c r="PLW61" s="44"/>
      <c r="PLX61" s="44"/>
      <c r="PLY61" s="44"/>
      <c r="PLZ61" s="44"/>
      <c r="PMA61" s="44"/>
      <c r="PMB61" s="44"/>
      <c r="PMC61" s="44"/>
      <c r="PMD61" s="44"/>
      <c r="PME61" s="44"/>
      <c r="PMF61" s="44"/>
      <c r="PMG61" s="44"/>
      <c r="PMH61" s="44"/>
      <c r="PMI61" s="44"/>
      <c r="PMJ61" s="44"/>
      <c r="PMK61" s="44"/>
      <c r="PML61" s="44"/>
      <c r="PMM61" s="44"/>
      <c r="PMN61" s="44"/>
      <c r="PMO61" s="44"/>
      <c r="PMP61" s="44"/>
      <c r="PMQ61" s="44"/>
      <c r="PMR61" s="44"/>
      <c r="PMS61" s="44"/>
      <c r="PMT61" s="44"/>
      <c r="PMU61" s="44"/>
      <c r="PMV61" s="44"/>
      <c r="PMW61" s="44"/>
      <c r="PMX61" s="44"/>
      <c r="PMY61" s="44"/>
      <c r="PMZ61" s="44"/>
      <c r="PNA61" s="44"/>
      <c r="PNB61" s="44"/>
      <c r="PNC61" s="44"/>
      <c r="PND61" s="44"/>
      <c r="PNE61" s="44"/>
      <c r="PNF61" s="44"/>
      <c r="PNG61" s="44"/>
      <c r="PNH61" s="44"/>
      <c r="PNI61" s="44"/>
      <c r="PNJ61" s="44"/>
      <c r="PNK61" s="44"/>
      <c r="PNL61" s="44"/>
      <c r="PNM61" s="44"/>
      <c r="PNN61" s="44"/>
      <c r="PNO61" s="44"/>
      <c r="PNP61" s="44"/>
      <c r="PNQ61" s="44"/>
      <c r="PNR61" s="44"/>
      <c r="PNS61" s="44"/>
      <c r="PNT61" s="44"/>
      <c r="PNU61" s="44"/>
      <c r="PNV61" s="44"/>
      <c r="PNW61" s="44"/>
      <c r="PNX61" s="44"/>
      <c r="PNY61" s="44"/>
      <c r="PNZ61" s="44"/>
      <c r="POA61" s="44"/>
      <c r="POB61" s="44"/>
      <c r="POC61" s="44"/>
      <c r="POD61" s="44"/>
      <c r="POE61" s="44"/>
      <c r="POF61" s="44"/>
      <c r="POG61" s="44"/>
      <c r="POH61" s="44"/>
      <c r="POI61" s="44"/>
      <c r="POJ61" s="44"/>
      <c r="POK61" s="44"/>
      <c r="POL61" s="44"/>
      <c r="POM61" s="44"/>
      <c r="PON61" s="44"/>
      <c r="POO61" s="44"/>
      <c r="POP61" s="44"/>
      <c r="POQ61" s="44"/>
      <c r="POR61" s="44"/>
      <c r="POS61" s="44"/>
      <c r="POT61" s="44"/>
      <c r="POU61" s="44"/>
      <c r="POV61" s="44"/>
      <c r="POW61" s="44"/>
      <c r="POX61" s="44"/>
      <c r="POY61" s="44"/>
      <c r="POZ61" s="44"/>
      <c r="PPA61" s="44"/>
      <c r="PPB61" s="44"/>
      <c r="PPC61" s="44"/>
      <c r="PPD61" s="44"/>
      <c r="PPE61" s="44"/>
      <c r="PPF61" s="44"/>
      <c r="PPG61" s="44"/>
      <c r="PPH61" s="44"/>
      <c r="PPI61" s="44"/>
      <c r="PPJ61" s="44"/>
      <c r="PPK61" s="44"/>
      <c r="PPL61" s="44"/>
      <c r="PPM61" s="44"/>
      <c r="PPN61" s="44"/>
      <c r="PPO61" s="44"/>
      <c r="PPP61" s="44"/>
      <c r="PPQ61" s="44"/>
      <c r="PPR61" s="44"/>
      <c r="PPS61" s="44"/>
      <c r="PPT61" s="44"/>
      <c r="PPU61" s="44"/>
      <c r="PPV61" s="44"/>
      <c r="PPW61" s="44"/>
      <c r="PPX61" s="44"/>
      <c r="PPY61" s="44"/>
      <c r="PPZ61" s="44"/>
      <c r="PQA61" s="44"/>
      <c r="PQB61" s="44"/>
      <c r="PQC61" s="44"/>
      <c r="PQD61" s="44"/>
      <c r="PQE61" s="44"/>
      <c r="PQF61" s="44"/>
      <c r="PQG61" s="44"/>
      <c r="PQH61" s="44"/>
      <c r="PQI61" s="44"/>
      <c r="PQJ61" s="44"/>
      <c r="PQK61" s="44"/>
      <c r="PQL61" s="44"/>
      <c r="PQM61" s="44"/>
      <c r="PQN61" s="44"/>
      <c r="PQO61" s="44"/>
      <c r="PQP61" s="44"/>
      <c r="PQQ61" s="44"/>
      <c r="PQR61" s="44"/>
      <c r="PQS61" s="44"/>
      <c r="PQT61" s="44"/>
      <c r="PQU61" s="44"/>
      <c r="PQV61" s="44"/>
      <c r="PQW61" s="44"/>
      <c r="PQX61" s="44"/>
      <c r="PQY61" s="44"/>
      <c r="PQZ61" s="44"/>
      <c r="PRA61" s="44"/>
      <c r="PRB61" s="44"/>
      <c r="PRC61" s="44"/>
      <c r="PRD61" s="44"/>
      <c r="PRE61" s="44"/>
      <c r="PRF61" s="44"/>
      <c r="PRG61" s="44"/>
      <c r="PRH61" s="44"/>
      <c r="PRI61" s="44"/>
      <c r="PRJ61" s="44"/>
      <c r="PRK61" s="44"/>
      <c r="PRL61" s="44"/>
      <c r="PRM61" s="44"/>
      <c r="PRN61" s="44"/>
      <c r="PRO61" s="44"/>
      <c r="PRP61" s="44"/>
      <c r="PRQ61" s="44"/>
      <c r="PRR61" s="44"/>
      <c r="PRS61" s="44"/>
      <c r="PRT61" s="44"/>
      <c r="PRU61" s="44"/>
      <c r="PRV61" s="44"/>
      <c r="PRW61" s="44"/>
      <c r="PRX61" s="44"/>
      <c r="PRY61" s="44"/>
      <c r="PRZ61" s="44"/>
      <c r="PSA61" s="44"/>
      <c r="PSB61" s="44"/>
      <c r="PSC61" s="44"/>
      <c r="PSD61" s="44"/>
      <c r="PSE61" s="44"/>
      <c r="PSF61" s="44"/>
      <c r="PSG61" s="44"/>
      <c r="PSH61" s="44"/>
      <c r="PSI61" s="44"/>
      <c r="PSJ61" s="44"/>
      <c r="PSK61" s="44"/>
      <c r="PSL61" s="44"/>
      <c r="PSM61" s="44"/>
      <c r="PSN61" s="44"/>
      <c r="PSO61" s="44"/>
      <c r="PSP61" s="44"/>
      <c r="PSQ61" s="44"/>
      <c r="PSR61" s="44"/>
      <c r="PSS61" s="44"/>
      <c r="PST61" s="44"/>
      <c r="PSU61" s="44"/>
      <c r="PSV61" s="44"/>
      <c r="PSW61" s="44"/>
      <c r="PSX61" s="44"/>
      <c r="PSY61" s="44"/>
      <c r="PSZ61" s="44"/>
      <c r="PTA61" s="44"/>
      <c r="PTB61" s="44"/>
      <c r="PTC61" s="44"/>
      <c r="PTD61" s="44"/>
      <c r="PTE61" s="44"/>
      <c r="PTF61" s="44"/>
      <c r="PTG61" s="44"/>
      <c r="PTH61" s="44"/>
      <c r="PTI61" s="44"/>
      <c r="PTJ61" s="44"/>
      <c r="PTK61" s="44"/>
      <c r="PTL61" s="44"/>
      <c r="PTM61" s="44"/>
      <c r="PTN61" s="44"/>
      <c r="PTO61" s="44"/>
      <c r="PTP61" s="44"/>
      <c r="PTQ61" s="44"/>
      <c r="PTR61" s="44"/>
      <c r="PTS61" s="44"/>
      <c r="PTT61" s="44"/>
      <c r="PTU61" s="44"/>
      <c r="PTV61" s="44"/>
      <c r="PTW61" s="44"/>
      <c r="PTX61" s="44"/>
      <c r="PTY61" s="44"/>
      <c r="PTZ61" s="44"/>
      <c r="PUA61" s="44"/>
      <c r="PUB61" s="44"/>
      <c r="PUC61" s="44"/>
      <c r="PUD61" s="44"/>
      <c r="PUE61" s="44"/>
      <c r="PUF61" s="44"/>
      <c r="PUG61" s="44"/>
      <c r="PUH61" s="44"/>
      <c r="PUI61" s="44"/>
      <c r="PUJ61" s="44"/>
      <c r="PUK61" s="44"/>
      <c r="PUL61" s="44"/>
      <c r="PUM61" s="44"/>
      <c r="PUN61" s="44"/>
      <c r="PUO61" s="44"/>
      <c r="PUP61" s="44"/>
      <c r="PUQ61" s="44"/>
      <c r="PUR61" s="44"/>
      <c r="PUS61" s="44"/>
      <c r="PUT61" s="44"/>
      <c r="PUU61" s="44"/>
      <c r="PUV61" s="44"/>
      <c r="PUW61" s="44"/>
      <c r="PUX61" s="44"/>
      <c r="PUY61" s="44"/>
      <c r="PUZ61" s="44"/>
      <c r="PVA61" s="44"/>
      <c r="PVB61" s="44"/>
      <c r="PVC61" s="44"/>
      <c r="PVD61" s="44"/>
      <c r="PVE61" s="44"/>
      <c r="PVF61" s="44"/>
      <c r="PVG61" s="44"/>
      <c r="PVH61" s="44"/>
      <c r="PVI61" s="44"/>
      <c r="PVJ61" s="44"/>
      <c r="PVK61" s="44"/>
      <c r="PVL61" s="44"/>
      <c r="PVM61" s="44"/>
      <c r="PVN61" s="44"/>
      <c r="PVO61" s="44"/>
      <c r="PVP61" s="44"/>
      <c r="PVQ61" s="44"/>
      <c r="PVR61" s="44"/>
      <c r="PVS61" s="44"/>
      <c r="PVT61" s="44"/>
      <c r="PVU61" s="44"/>
      <c r="PVV61" s="44"/>
      <c r="PVW61" s="44"/>
      <c r="PVX61" s="44"/>
      <c r="PVY61" s="44"/>
      <c r="PVZ61" s="44"/>
      <c r="PWA61" s="44"/>
      <c r="PWB61" s="44"/>
      <c r="PWC61" s="44"/>
      <c r="PWD61" s="44"/>
      <c r="PWE61" s="44"/>
      <c r="PWF61" s="44"/>
      <c r="PWG61" s="44"/>
      <c r="PWH61" s="44"/>
      <c r="PWI61" s="44"/>
      <c r="PWJ61" s="44"/>
      <c r="PWK61" s="44"/>
      <c r="PWL61" s="44"/>
      <c r="PWM61" s="44"/>
      <c r="PWN61" s="44"/>
      <c r="PWO61" s="44"/>
      <c r="PWP61" s="44"/>
      <c r="PWQ61" s="44"/>
      <c r="PWR61" s="44"/>
      <c r="PWS61" s="44"/>
      <c r="PWT61" s="44"/>
      <c r="PWU61" s="44"/>
      <c r="PWV61" s="44"/>
      <c r="PWW61" s="44"/>
      <c r="PWX61" s="44"/>
      <c r="PWY61" s="44"/>
      <c r="PWZ61" s="44"/>
      <c r="PXA61" s="44"/>
      <c r="PXB61" s="44"/>
      <c r="PXC61" s="44"/>
      <c r="PXD61" s="44"/>
      <c r="PXE61" s="44"/>
      <c r="PXF61" s="44"/>
      <c r="PXG61" s="44"/>
      <c r="PXH61" s="44"/>
      <c r="PXI61" s="44"/>
      <c r="PXJ61" s="44"/>
      <c r="PXK61" s="44"/>
      <c r="PXL61" s="44"/>
      <c r="PXM61" s="44"/>
      <c r="PXN61" s="44"/>
      <c r="PXO61" s="44"/>
      <c r="PXP61" s="44"/>
      <c r="PXQ61" s="44"/>
      <c r="PXR61" s="44"/>
      <c r="PXS61" s="44"/>
      <c r="PXT61" s="44"/>
      <c r="PXU61" s="44"/>
      <c r="PXV61" s="44"/>
      <c r="PXW61" s="44"/>
      <c r="PXX61" s="44"/>
      <c r="PXY61" s="44"/>
      <c r="PXZ61" s="44"/>
      <c r="PYA61" s="44"/>
      <c r="PYB61" s="44"/>
      <c r="PYC61" s="44"/>
      <c r="PYD61" s="44"/>
      <c r="PYE61" s="44"/>
      <c r="PYF61" s="44"/>
      <c r="PYG61" s="44"/>
      <c r="PYH61" s="44"/>
      <c r="PYI61" s="44"/>
      <c r="PYJ61" s="44"/>
      <c r="PYK61" s="44"/>
      <c r="PYL61" s="44"/>
      <c r="PYM61" s="44"/>
      <c r="PYN61" s="44"/>
      <c r="PYO61" s="44"/>
      <c r="PYP61" s="44"/>
      <c r="PYQ61" s="44"/>
      <c r="PYR61" s="44"/>
      <c r="PYS61" s="44"/>
      <c r="PYT61" s="44"/>
      <c r="PYU61" s="44"/>
      <c r="PYV61" s="44"/>
      <c r="PYW61" s="44"/>
      <c r="PYX61" s="44"/>
      <c r="PYY61" s="44"/>
      <c r="PYZ61" s="44"/>
      <c r="PZA61" s="44"/>
      <c r="PZB61" s="44"/>
      <c r="PZC61" s="44"/>
      <c r="PZD61" s="44"/>
      <c r="PZE61" s="44"/>
      <c r="PZF61" s="44"/>
      <c r="PZG61" s="44"/>
      <c r="PZH61" s="44"/>
      <c r="PZI61" s="44"/>
      <c r="PZJ61" s="44"/>
      <c r="PZK61" s="44"/>
      <c r="PZL61" s="44"/>
      <c r="PZM61" s="44"/>
      <c r="PZN61" s="44"/>
      <c r="PZO61" s="44"/>
      <c r="PZP61" s="44"/>
      <c r="PZQ61" s="44"/>
      <c r="PZR61" s="44"/>
      <c r="PZS61" s="44"/>
      <c r="PZT61" s="44"/>
      <c r="PZU61" s="44"/>
      <c r="PZV61" s="44"/>
      <c r="PZW61" s="44"/>
      <c r="PZX61" s="44"/>
      <c r="PZY61" s="44"/>
      <c r="PZZ61" s="44"/>
      <c r="QAA61" s="44"/>
      <c r="QAB61" s="44"/>
      <c r="QAC61" s="44"/>
      <c r="QAD61" s="44"/>
      <c r="QAE61" s="44"/>
      <c r="QAF61" s="44"/>
      <c r="QAG61" s="44"/>
      <c r="QAH61" s="44"/>
      <c r="QAI61" s="44"/>
      <c r="QAJ61" s="44"/>
      <c r="QAK61" s="44"/>
      <c r="QAL61" s="44"/>
      <c r="QAM61" s="44"/>
      <c r="QAN61" s="44"/>
      <c r="QAO61" s="44"/>
      <c r="QAP61" s="44"/>
      <c r="QAQ61" s="44"/>
      <c r="QAR61" s="44"/>
      <c r="QAS61" s="44"/>
      <c r="QAT61" s="44"/>
      <c r="QAU61" s="44"/>
      <c r="QAV61" s="44"/>
      <c r="QAW61" s="44"/>
      <c r="QAX61" s="44"/>
      <c r="QAY61" s="44"/>
      <c r="QAZ61" s="44"/>
      <c r="QBA61" s="44"/>
      <c r="QBB61" s="44"/>
      <c r="QBC61" s="44"/>
      <c r="QBD61" s="44"/>
      <c r="QBE61" s="44"/>
      <c r="QBF61" s="44"/>
      <c r="QBG61" s="44"/>
      <c r="QBH61" s="44"/>
      <c r="QBI61" s="44"/>
      <c r="QBJ61" s="44"/>
      <c r="QBK61" s="44"/>
      <c r="QBL61" s="44"/>
      <c r="QBM61" s="44"/>
      <c r="QBN61" s="44"/>
      <c r="QBO61" s="44"/>
      <c r="QBP61" s="44"/>
      <c r="QBQ61" s="44"/>
      <c r="QBR61" s="44"/>
      <c r="QBS61" s="44"/>
      <c r="QBT61" s="44"/>
      <c r="QBU61" s="44"/>
      <c r="QBV61" s="44"/>
      <c r="QBW61" s="44"/>
      <c r="QBX61" s="44"/>
      <c r="QBY61" s="44"/>
      <c r="QBZ61" s="44"/>
      <c r="QCA61" s="44"/>
      <c r="QCB61" s="44"/>
      <c r="QCC61" s="44"/>
      <c r="QCD61" s="44"/>
      <c r="QCE61" s="44"/>
      <c r="QCF61" s="44"/>
      <c r="QCG61" s="44"/>
      <c r="QCH61" s="44"/>
      <c r="QCI61" s="44"/>
      <c r="QCJ61" s="44"/>
      <c r="QCK61" s="44"/>
      <c r="QCL61" s="44"/>
      <c r="QCM61" s="44"/>
      <c r="QCN61" s="44"/>
      <c r="QCO61" s="44"/>
      <c r="QCP61" s="44"/>
      <c r="QCQ61" s="44"/>
      <c r="QCR61" s="44"/>
      <c r="QCS61" s="44"/>
      <c r="QCT61" s="44"/>
      <c r="QCU61" s="44"/>
      <c r="QCV61" s="44"/>
      <c r="QCW61" s="44"/>
      <c r="QCX61" s="44"/>
      <c r="QCY61" s="44"/>
      <c r="QCZ61" s="44"/>
      <c r="QDA61" s="44"/>
      <c r="QDB61" s="44"/>
      <c r="QDC61" s="44"/>
      <c r="QDD61" s="44"/>
      <c r="QDE61" s="44"/>
      <c r="QDF61" s="44"/>
      <c r="QDG61" s="44"/>
      <c r="QDH61" s="44"/>
      <c r="QDI61" s="44"/>
      <c r="QDJ61" s="44"/>
      <c r="QDK61" s="44"/>
      <c r="QDL61" s="44"/>
      <c r="QDM61" s="44"/>
      <c r="QDN61" s="44"/>
      <c r="QDO61" s="44"/>
      <c r="QDP61" s="44"/>
      <c r="QDQ61" s="44"/>
      <c r="QDR61" s="44"/>
      <c r="QDS61" s="44"/>
      <c r="QDT61" s="44"/>
      <c r="QDU61" s="44"/>
      <c r="QDV61" s="44"/>
      <c r="QDW61" s="44"/>
      <c r="QDX61" s="44"/>
      <c r="QDY61" s="44"/>
      <c r="QDZ61" s="44"/>
      <c r="QEA61" s="44"/>
      <c r="QEB61" s="44"/>
      <c r="QEC61" s="44"/>
      <c r="QED61" s="44"/>
      <c r="QEE61" s="44"/>
      <c r="QEF61" s="44"/>
      <c r="QEG61" s="44"/>
      <c r="QEH61" s="44"/>
      <c r="QEI61" s="44"/>
      <c r="QEJ61" s="44"/>
      <c r="QEK61" s="44"/>
      <c r="QEL61" s="44"/>
      <c r="QEM61" s="44"/>
      <c r="QEN61" s="44"/>
      <c r="QEO61" s="44"/>
      <c r="QEP61" s="44"/>
      <c r="QEQ61" s="44"/>
      <c r="QER61" s="44"/>
      <c r="QES61" s="44"/>
      <c r="QET61" s="44"/>
      <c r="QEU61" s="44"/>
      <c r="QEV61" s="44"/>
      <c r="QEW61" s="44"/>
      <c r="QEX61" s="44"/>
      <c r="QEY61" s="44"/>
      <c r="QEZ61" s="44"/>
      <c r="QFA61" s="44"/>
      <c r="QFB61" s="44"/>
      <c r="QFC61" s="44"/>
      <c r="QFD61" s="44"/>
      <c r="QFE61" s="44"/>
      <c r="QFF61" s="44"/>
      <c r="QFG61" s="44"/>
      <c r="QFH61" s="44"/>
      <c r="QFI61" s="44"/>
      <c r="QFJ61" s="44"/>
      <c r="QFK61" s="44"/>
      <c r="QFL61" s="44"/>
      <c r="QFM61" s="44"/>
      <c r="QFN61" s="44"/>
      <c r="QFO61" s="44"/>
      <c r="QFP61" s="44"/>
      <c r="QFQ61" s="44"/>
      <c r="QFR61" s="44"/>
      <c r="QFS61" s="44"/>
      <c r="QFT61" s="44"/>
      <c r="QFU61" s="44"/>
      <c r="QFV61" s="44"/>
      <c r="QFW61" s="44"/>
      <c r="QFX61" s="44"/>
      <c r="QFY61" s="44"/>
      <c r="QFZ61" s="44"/>
      <c r="QGA61" s="44"/>
      <c r="QGB61" s="44"/>
      <c r="QGC61" s="44"/>
      <c r="QGD61" s="44"/>
      <c r="QGE61" s="44"/>
      <c r="QGF61" s="44"/>
      <c r="QGG61" s="44"/>
      <c r="QGH61" s="44"/>
      <c r="QGI61" s="44"/>
      <c r="QGJ61" s="44"/>
      <c r="QGK61" s="44"/>
      <c r="QGL61" s="44"/>
      <c r="QGM61" s="44"/>
      <c r="QGN61" s="44"/>
      <c r="QGO61" s="44"/>
      <c r="QGP61" s="44"/>
      <c r="QGQ61" s="44"/>
      <c r="QGR61" s="44"/>
      <c r="QGS61" s="44"/>
      <c r="QGT61" s="44"/>
      <c r="QGU61" s="44"/>
      <c r="QGV61" s="44"/>
      <c r="QGW61" s="44"/>
      <c r="QGX61" s="44"/>
      <c r="QGY61" s="44"/>
      <c r="QGZ61" s="44"/>
      <c r="QHA61" s="44"/>
      <c r="QHB61" s="44"/>
      <c r="QHC61" s="44"/>
      <c r="QHD61" s="44"/>
      <c r="QHE61" s="44"/>
      <c r="QHF61" s="44"/>
      <c r="QHG61" s="44"/>
      <c r="QHH61" s="44"/>
      <c r="QHI61" s="44"/>
      <c r="QHJ61" s="44"/>
      <c r="QHK61" s="44"/>
      <c r="QHL61" s="44"/>
      <c r="QHM61" s="44"/>
      <c r="QHN61" s="44"/>
      <c r="QHO61" s="44"/>
      <c r="QHP61" s="44"/>
      <c r="QHQ61" s="44"/>
      <c r="QHR61" s="44"/>
      <c r="QHS61" s="44"/>
      <c r="QHT61" s="44"/>
      <c r="QHU61" s="44"/>
      <c r="QHV61" s="44"/>
      <c r="QHW61" s="44"/>
      <c r="QHX61" s="44"/>
      <c r="QHY61" s="44"/>
      <c r="QHZ61" s="44"/>
      <c r="QIA61" s="44"/>
      <c r="QIB61" s="44"/>
      <c r="QIC61" s="44"/>
      <c r="QID61" s="44"/>
      <c r="QIE61" s="44"/>
      <c r="QIF61" s="44"/>
      <c r="QIG61" s="44"/>
      <c r="QIH61" s="44"/>
      <c r="QII61" s="44"/>
      <c r="QIJ61" s="44"/>
      <c r="QIK61" s="44"/>
      <c r="QIL61" s="44"/>
      <c r="QIM61" s="44"/>
      <c r="QIN61" s="44"/>
      <c r="QIO61" s="44"/>
      <c r="QIP61" s="44"/>
      <c r="QIQ61" s="44"/>
      <c r="QIR61" s="44"/>
      <c r="QIS61" s="44"/>
      <c r="QIT61" s="44"/>
      <c r="QIU61" s="44"/>
      <c r="QIV61" s="44"/>
      <c r="QIW61" s="44"/>
      <c r="QIX61" s="44"/>
      <c r="QIY61" s="44"/>
      <c r="QIZ61" s="44"/>
      <c r="QJA61" s="44"/>
      <c r="QJB61" s="44"/>
      <c r="QJC61" s="44"/>
      <c r="QJD61" s="44"/>
      <c r="QJE61" s="44"/>
      <c r="QJF61" s="44"/>
      <c r="QJG61" s="44"/>
      <c r="QJH61" s="44"/>
      <c r="QJI61" s="44"/>
      <c r="QJJ61" s="44"/>
      <c r="QJK61" s="44"/>
      <c r="QJL61" s="44"/>
      <c r="QJM61" s="44"/>
      <c r="QJN61" s="44"/>
      <c r="QJO61" s="44"/>
      <c r="QJP61" s="44"/>
      <c r="QJQ61" s="44"/>
      <c r="QJR61" s="44"/>
      <c r="QJS61" s="44"/>
      <c r="QJT61" s="44"/>
      <c r="QJU61" s="44"/>
      <c r="QJV61" s="44"/>
      <c r="QJW61" s="44"/>
      <c r="QJX61" s="44"/>
      <c r="QJY61" s="44"/>
      <c r="QJZ61" s="44"/>
      <c r="QKA61" s="44"/>
      <c r="QKB61" s="44"/>
      <c r="QKC61" s="44"/>
      <c r="QKD61" s="44"/>
      <c r="QKE61" s="44"/>
      <c r="QKF61" s="44"/>
      <c r="QKG61" s="44"/>
      <c r="QKH61" s="44"/>
      <c r="QKI61" s="44"/>
      <c r="QKJ61" s="44"/>
      <c r="QKK61" s="44"/>
      <c r="QKL61" s="44"/>
      <c r="QKM61" s="44"/>
      <c r="QKN61" s="44"/>
      <c r="QKO61" s="44"/>
      <c r="QKP61" s="44"/>
      <c r="QKQ61" s="44"/>
      <c r="QKR61" s="44"/>
      <c r="QKS61" s="44"/>
      <c r="QKT61" s="44"/>
      <c r="QKU61" s="44"/>
      <c r="QKV61" s="44"/>
      <c r="QKW61" s="44"/>
      <c r="QKX61" s="44"/>
      <c r="QKY61" s="44"/>
      <c r="QKZ61" s="44"/>
      <c r="QLA61" s="44"/>
      <c r="QLB61" s="44"/>
      <c r="QLC61" s="44"/>
      <c r="QLD61" s="44"/>
      <c r="QLE61" s="44"/>
      <c r="QLF61" s="44"/>
      <c r="QLG61" s="44"/>
      <c r="QLH61" s="44"/>
      <c r="QLI61" s="44"/>
      <c r="QLJ61" s="44"/>
      <c r="QLK61" s="44"/>
      <c r="QLL61" s="44"/>
      <c r="QLM61" s="44"/>
      <c r="QLN61" s="44"/>
      <c r="QLO61" s="44"/>
      <c r="QLP61" s="44"/>
      <c r="QLQ61" s="44"/>
      <c r="QLR61" s="44"/>
      <c r="QLS61" s="44"/>
      <c r="QLT61" s="44"/>
      <c r="QLU61" s="44"/>
      <c r="QLV61" s="44"/>
      <c r="QLW61" s="44"/>
      <c r="QLX61" s="44"/>
      <c r="QLY61" s="44"/>
      <c r="QLZ61" s="44"/>
      <c r="QMA61" s="44"/>
      <c r="QMB61" s="44"/>
      <c r="QMC61" s="44"/>
      <c r="QMD61" s="44"/>
      <c r="QME61" s="44"/>
      <c r="QMF61" s="44"/>
      <c r="QMG61" s="44"/>
      <c r="QMH61" s="44"/>
      <c r="QMI61" s="44"/>
      <c r="QMJ61" s="44"/>
      <c r="QMK61" s="44"/>
      <c r="QML61" s="44"/>
      <c r="QMM61" s="44"/>
      <c r="QMN61" s="44"/>
      <c r="QMO61" s="44"/>
      <c r="QMP61" s="44"/>
      <c r="QMQ61" s="44"/>
      <c r="QMR61" s="44"/>
      <c r="QMS61" s="44"/>
      <c r="QMT61" s="44"/>
      <c r="QMU61" s="44"/>
      <c r="QMV61" s="44"/>
      <c r="QMW61" s="44"/>
      <c r="QMX61" s="44"/>
      <c r="QMY61" s="44"/>
      <c r="QMZ61" s="44"/>
      <c r="QNA61" s="44"/>
      <c r="QNB61" s="44"/>
      <c r="QNC61" s="44"/>
      <c r="QND61" s="44"/>
      <c r="QNE61" s="44"/>
      <c r="QNF61" s="44"/>
      <c r="QNG61" s="44"/>
      <c r="QNH61" s="44"/>
      <c r="QNI61" s="44"/>
      <c r="QNJ61" s="44"/>
      <c r="QNK61" s="44"/>
      <c r="QNL61" s="44"/>
      <c r="QNM61" s="44"/>
      <c r="QNN61" s="44"/>
      <c r="QNO61" s="44"/>
      <c r="QNP61" s="44"/>
      <c r="QNQ61" s="44"/>
      <c r="QNR61" s="44"/>
      <c r="QNS61" s="44"/>
      <c r="QNT61" s="44"/>
      <c r="QNU61" s="44"/>
      <c r="QNV61" s="44"/>
      <c r="QNW61" s="44"/>
      <c r="QNX61" s="44"/>
      <c r="QNY61" s="44"/>
      <c r="QNZ61" s="44"/>
      <c r="QOA61" s="44"/>
      <c r="QOB61" s="44"/>
      <c r="QOC61" s="44"/>
      <c r="QOD61" s="44"/>
      <c r="QOE61" s="44"/>
      <c r="QOF61" s="44"/>
      <c r="QOG61" s="44"/>
      <c r="QOH61" s="44"/>
      <c r="QOI61" s="44"/>
      <c r="QOJ61" s="44"/>
      <c r="QOK61" s="44"/>
      <c r="QOL61" s="44"/>
      <c r="QOM61" s="44"/>
      <c r="QON61" s="44"/>
      <c r="QOO61" s="44"/>
      <c r="QOP61" s="44"/>
      <c r="QOQ61" s="44"/>
      <c r="QOR61" s="44"/>
      <c r="QOS61" s="44"/>
      <c r="QOT61" s="44"/>
      <c r="QOU61" s="44"/>
      <c r="QOV61" s="44"/>
      <c r="QOW61" s="44"/>
      <c r="QOX61" s="44"/>
      <c r="QOY61" s="44"/>
      <c r="QOZ61" s="44"/>
      <c r="QPA61" s="44"/>
      <c r="QPB61" s="44"/>
      <c r="QPC61" s="44"/>
      <c r="QPD61" s="44"/>
      <c r="QPE61" s="44"/>
      <c r="QPF61" s="44"/>
      <c r="QPG61" s="44"/>
      <c r="QPH61" s="44"/>
      <c r="QPI61" s="44"/>
      <c r="QPJ61" s="44"/>
      <c r="QPK61" s="44"/>
      <c r="QPL61" s="44"/>
      <c r="QPM61" s="44"/>
      <c r="QPN61" s="44"/>
      <c r="QPO61" s="44"/>
      <c r="QPP61" s="44"/>
      <c r="QPQ61" s="44"/>
      <c r="QPR61" s="44"/>
      <c r="QPS61" s="44"/>
      <c r="QPT61" s="44"/>
      <c r="QPU61" s="44"/>
      <c r="QPV61" s="44"/>
      <c r="QPW61" s="44"/>
      <c r="QPX61" s="44"/>
      <c r="QPY61" s="44"/>
      <c r="QPZ61" s="44"/>
      <c r="QQA61" s="44"/>
      <c r="QQB61" s="44"/>
      <c r="QQC61" s="44"/>
      <c r="QQD61" s="44"/>
      <c r="QQE61" s="44"/>
      <c r="QQF61" s="44"/>
      <c r="QQG61" s="44"/>
      <c r="QQH61" s="44"/>
      <c r="QQI61" s="44"/>
      <c r="QQJ61" s="44"/>
      <c r="QQK61" s="44"/>
      <c r="QQL61" s="44"/>
      <c r="QQM61" s="44"/>
      <c r="QQN61" s="44"/>
      <c r="QQO61" s="44"/>
      <c r="QQP61" s="44"/>
      <c r="QQQ61" s="44"/>
      <c r="QQR61" s="44"/>
      <c r="QQS61" s="44"/>
      <c r="QQT61" s="44"/>
      <c r="QQU61" s="44"/>
      <c r="QQV61" s="44"/>
      <c r="QQW61" s="44"/>
      <c r="QQX61" s="44"/>
      <c r="QQY61" s="44"/>
      <c r="QQZ61" s="44"/>
      <c r="QRA61" s="44"/>
      <c r="QRB61" s="44"/>
      <c r="QRC61" s="44"/>
      <c r="QRD61" s="44"/>
      <c r="QRE61" s="44"/>
      <c r="QRF61" s="44"/>
      <c r="QRG61" s="44"/>
      <c r="QRH61" s="44"/>
      <c r="QRI61" s="44"/>
      <c r="QRJ61" s="44"/>
      <c r="QRK61" s="44"/>
      <c r="QRL61" s="44"/>
      <c r="QRM61" s="44"/>
      <c r="QRN61" s="44"/>
      <c r="QRO61" s="44"/>
      <c r="QRP61" s="44"/>
      <c r="QRQ61" s="44"/>
      <c r="QRR61" s="44"/>
      <c r="QRS61" s="44"/>
      <c r="QRT61" s="44"/>
      <c r="QRU61" s="44"/>
      <c r="QRV61" s="44"/>
      <c r="QRW61" s="44"/>
      <c r="QRX61" s="44"/>
      <c r="QRY61" s="44"/>
      <c r="QRZ61" s="44"/>
      <c r="QSA61" s="44"/>
      <c r="QSB61" s="44"/>
      <c r="QSC61" s="44"/>
      <c r="QSD61" s="44"/>
      <c r="QSE61" s="44"/>
      <c r="QSF61" s="44"/>
      <c r="QSG61" s="44"/>
      <c r="QSH61" s="44"/>
      <c r="QSI61" s="44"/>
      <c r="QSJ61" s="44"/>
      <c r="QSK61" s="44"/>
      <c r="QSL61" s="44"/>
      <c r="QSM61" s="44"/>
      <c r="QSN61" s="44"/>
      <c r="QSO61" s="44"/>
      <c r="QSP61" s="44"/>
      <c r="QSQ61" s="44"/>
      <c r="QSR61" s="44"/>
      <c r="QSS61" s="44"/>
      <c r="QST61" s="44"/>
      <c r="QSU61" s="44"/>
      <c r="QSV61" s="44"/>
      <c r="QSW61" s="44"/>
      <c r="QSX61" s="44"/>
      <c r="QSY61" s="44"/>
      <c r="QSZ61" s="44"/>
      <c r="QTA61" s="44"/>
      <c r="QTB61" s="44"/>
      <c r="QTC61" s="44"/>
      <c r="QTD61" s="44"/>
      <c r="QTE61" s="44"/>
      <c r="QTF61" s="44"/>
      <c r="QTG61" s="44"/>
      <c r="QTH61" s="44"/>
      <c r="QTI61" s="44"/>
      <c r="QTJ61" s="44"/>
      <c r="QTK61" s="44"/>
      <c r="QTL61" s="44"/>
      <c r="QTM61" s="44"/>
      <c r="QTN61" s="44"/>
      <c r="QTO61" s="44"/>
      <c r="QTP61" s="44"/>
      <c r="QTQ61" s="44"/>
      <c r="QTR61" s="44"/>
      <c r="QTS61" s="44"/>
      <c r="QTT61" s="44"/>
      <c r="QTU61" s="44"/>
      <c r="QTV61" s="44"/>
      <c r="QTW61" s="44"/>
      <c r="QTX61" s="44"/>
      <c r="QTY61" s="44"/>
      <c r="QTZ61" s="44"/>
      <c r="QUA61" s="44"/>
      <c r="QUB61" s="44"/>
      <c r="QUC61" s="44"/>
      <c r="QUD61" s="44"/>
      <c r="QUE61" s="44"/>
      <c r="QUF61" s="44"/>
      <c r="QUG61" s="44"/>
      <c r="QUH61" s="44"/>
      <c r="QUI61" s="44"/>
      <c r="QUJ61" s="44"/>
      <c r="QUK61" s="44"/>
      <c r="QUL61" s="44"/>
      <c r="QUM61" s="44"/>
      <c r="QUN61" s="44"/>
      <c r="QUO61" s="44"/>
      <c r="QUP61" s="44"/>
      <c r="QUQ61" s="44"/>
      <c r="QUR61" s="44"/>
      <c r="QUS61" s="44"/>
      <c r="QUT61" s="44"/>
      <c r="QUU61" s="44"/>
      <c r="QUV61" s="44"/>
      <c r="QUW61" s="44"/>
      <c r="QUX61" s="44"/>
      <c r="QUY61" s="44"/>
      <c r="QUZ61" s="44"/>
      <c r="QVA61" s="44"/>
      <c r="QVB61" s="44"/>
      <c r="QVC61" s="44"/>
      <c r="QVD61" s="44"/>
      <c r="QVE61" s="44"/>
      <c r="QVF61" s="44"/>
      <c r="QVG61" s="44"/>
      <c r="QVH61" s="44"/>
      <c r="QVI61" s="44"/>
      <c r="QVJ61" s="44"/>
      <c r="QVK61" s="44"/>
      <c r="QVL61" s="44"/>
      <c r="QVM61" s="44"/>
      <c r="QVN61" s="44"/>
      <c r="QVO61" s="44"/>
      <c r="QVP61" s="44"/>
      <c r="QVQ61" s="44"/>
      <c r="QVR61" s="44"/>
      <c r="QVS61" s="44"/>
      <c r="QVT61" s="44"/>
      <c r="QVU61" s="44"/>
      <c r="QVV61" s="44"/>
      <c r="QVW61" s="44"/>
      <c r="QVX61" s="44"/>
      <c r="QVY61" s="44"/>
      <c r="QVZ61" s="44"/>
      <c r="QWA61" s="44"/>
      <c r="QWB61" s="44"/>
      <c r="QWC61" s="44"/>
      <c r="QWD61" s="44"/>
      <c r="QWE61" s="44"/>
      <c r="QWF61" s="44"/>
      <c r="QWG61" s="44"/>
      <c r="QWH61" s="44"/>
      <c r="QWI61" s="44"/>
      <c r="QWJ61" s="44"/>
      <c r="QWK61" s="44"/>
      <c r="QWL61" s="44"/>
      <c r="QWM61" s="44"/>
      <c r="QWN61" s="44"/>
      <c r="QWO61" s="44"/>
      <c r="QWP61" s="44"/>
      <c r="QWQ61" s="44"/>
      <c r="QWR61" s="44"/>
      <c r="QWS61" s="44"/>
      <c r="QWT61" s="44"/>
      <c r="QWU61" s="44"/>
      <c r="QWV61" s="44"/>
      <c r="QWW61" s="44"/>
      <c r="QWX61" s="44"/>
      <c r="QWY61" s="44"/>
      <c r="QWZ61" s="44"/>
      <c r="QXA61" s="44"/>
      <c r="QXB61" s="44"/>
      <c r="QXC61" s="44"/>
      <c r="QXD61" s="44"/>
      <c r="QXE61" s="44"/>
      <c r="QXF61" s="44"/>
      <c r="QXG61" s="44"/>
      <c r="QXH61" s="44"/>
      <c r="QXI61" s="44"/>
      <c r="QXJ61" s="44"/>
      <c r="QXK61" s="44"/>
      <c r="QXL61" s="44"/>
      <c r="QXM61" s="44"/>
      <c r="QXN61" s="44"/>
      <c r="QXO61" s="44"/>
      <c r="QXP61" s="44"/>
      <c r="QXQ61" s="44"/>
      <c r="QXR61" s="44"/>
      <c r="QXS61" s="44"/>
      <c r="QXT61" s="44"/>
      <c r="QXU61" s="44"/>
      <c r="QXV61" s="44"/>
      <c r="QXW61" s="44"/>
      <c r="QXX61" s="44"/>
      <c r="QXY61" s="44"/>
      <c r="QXZ61" s="44"/>
      <c r="QYA61" s="44"/>
      <c r="QYB61" s="44"/>
      <c r="QYC61" s="44"/>
      <c r="QYD61" s="44"/>
      <c r="QYE61" s="44"/>
      <c r="QYF61" s="44"/>
      <c r="QYG61" s="44"/>
      <c r="QYH61" s="44"/>
      <c r="QYI61" s="44"/>
      <c r="QYJ61" s="44"/>
      <c r="QYK61" s="44"/>
      <c r="QYL61" s="44"/>
      <c r="QYM61" s="44"/>
      <c r="QYN61" s="44"/>
      <c r="QYO61" s="44"/>
      <c r="QYP61" s="44"/>
      <c r="QYQ61" s="44"/>
      <c r="QYR61" s="44"/>
      <c r="QYS61" s="44"/>
      <c r="QYT61" s="44"/>
      <c r="QYU61" s="44"/>
      <c r="QYV61" s="44"/>
      <c r="QYW61" s="44"/>
      <c r="QYX61" s="44"/>
      <c r="QYY61" s="44"/>
      <c r="QYZ61" s="44"/>
      <c r="QZA61" s="44"/>
      <c r="QZB61" s="44"/>
      <c r="QZC61" s="44"/>
      <c r="QZD61" s="44"/>
      <c r="QZE61" s="44"/>
      <c r="QZF61" s="44"/>
      <c r="QZG61" s="44"/>
      <c r="QZH61" s="44"/>
      <c r="QZI61" s="44"/>
      <c r="QZJ61" s="44"/>
      <c r="QZK61" s="44"/>
      <c r="QZL61" s="44"/>
      <c r="QZM61" s="44"/>
      <c r="QZN61" s="44"/>
      <c r="QZO61" s="44"/>
      <c r="QZP61" s="44"/>
      <c r="QZQ61" s="44"/>
      <c r="QZR61" s="44"/>
      <c r="QZS61" s="44"/>
      <c r="QZT61" s="44"/>
      <c r="QZU61" s="44"/>
      <c r="QZV61" s="44"/>
      <c r="QZW61" s="44"/>
      <c r="QZX61" s="44"/>
      <c r="QZY61" s="44"/>
      <c r="QZZ61" s="44"/>
      <c r="RAA61" s="44"/>
      <c r="RAB61" s="44"/>
      <c r="RAC61" s="44"/>
      <c r="RAD61" s="44"/>
      <c r="RAE61" s="44"/>
      <c r="RAF61" s="44"/>
      <c r="RAG61" s="44"/>
      <c r="RAH61" s="44"/>
      <c r="RAI61" s="44"/>
      <c r="RAJ61" s="44"/>
      <c r="RAK61" s="44"/>
      <c r="RAL61" s="44"/>
      <c r="RAM61" s="44"/>
      <c r="RAN61" s="44"/>
      <c r="RAO61" s="44"/>
      <c r="RAP61" s="44"/>
      <c r="RAQ61" s="44"/>
      <c r="RAR61" s="44"/>
      <c r="RAS61" s="44"/>
      <c r="RAT61" s="44"/>
      <c r="RAU61" s="44"/>
      <c r="RAV61" s="44"/>
      <c r="RAW61" s="44"/>
      <c r="RAX61" s="44"/>
      <c r="RAY61" s="44"/>
      <c r="RAZ61" s="44"/>
      <c r="RBA61" s="44"/>
      <c r="RBB61" s="44"/>
      <c r="RBC61" s="44"/>
      <c r="RBD61" s="44"/>
      <c r="RBE61" s="44"/>
      <c r="RBF61" s="44"/>
      <c r="RBG61" s="44"/>
      <c r="RBH61" s="44"/>
      <c r="RBI61" s="44"/>
      <c r="RBJ61" s="44"/>
      <c r="RBK61" s="44"/>
      <c r="RBL61" s="44"/>
      <c r="RBM61" s="44"/>
      <c r="RBN61" s="44"/>
      <c r="RBO61" s="44"/>
      <c r="RBP61" s="44"/>
      <c r="RBQ61" s="44"/>
      <c r="RBR61" s="44"/>
      <c r="RBS61" s="44"/>
      <c r="RBT61" s="44"/>
      <c r="RBU61" s="44"/>
      <c r="RBV61" s="44"/>
      <c r="RBW61" s="44"/>
      <c r="RBX61" s="44"/>
      <c r="RBY61" s="44"/>
      <c r="RBZ61" s="44"/>
      <c r="RCA61" s="44"/>
      <c r="RCB61" s="44"/>
      <c r="RCC61" s="44"/>
      <c r="RCD61" s="44"/>
      <c r="RCE61" s="44"/>
      <c r="RCF61" s="44"/>
      <c r="RCG61" s="44"/>
      <c r="RCH61" s="44"/>
      <c r="RCI61" s="44"/>
      <c r="RCJ61" s="44"/>
      <c r="RCK61" s="44"/>
      <c r="RCL61" s="44"/>
      <c r="RCM61" s="44"/>
      <c r="RCN61" s="44"/>
      <c r="RCO61" s="44"/>
      <c r="RCP61" s="44"/>
      <c r="RCQ61" s="44"/>
      <c r="RCR61" s="44"/>
      <c r="RCS61" s="44"/>
      <c r="RCT61" s="44"/>
      <c r="RCU61" s="44"/>
      <c r="RCV61" s="44"/>
      <c r="RCW61" s="44"/>
      <c r="RCX61" s="44"/>
      <c r="RCY61" s="44"/>
      <c r="RCZ61" s="44"/>
      <c r="RDA61" s="44"/>
      <c r="RDB61" s="44"/>
      <c r="RDC61" s="44"/>
      <c r="RDD61" s="44"/>
      <c r="RDE61" s="44"/>
      <c r="RDF61" s="44"/>
      <c r="RDG61" s="44"/>
      <c r="RDH61" s="44"/>
      <c r="RDI61" s="44"/>
      <c r="RDJ61" s="44"/>
      <c r="RDK61" s="44"/>
      <c r="RDL61" s="44"/>
      <c r="RDM61" s="44"/>
      <c r="RDN61" s="44"/>
      <c r="RDO61" s="44"/>
      <c r="RDP61" s="44"/>
      <c r="RDQ61" s="44"/>
      <c r="RDR61" s="44"/>
      <c r="RDS61" s="44"/>
      <c r="RDT61" s="44"/>
      <c r="RDU61" s="44"/>
      <c r="RDV61" s="44"/>
      <c r="RDW61" s="44"/>
      <c r="RDX61" s="44"/>
      <c r="RDY61" s="44"/>
      <c r="RDZ61" s="44"/>
      <c r="REA61" s="44"/>
      <c r="REB61" s="44"/>
      <c r="REC61" s="44"/>
      <c r="RED61" s="44"/>
      <c r="REE61" s="44"/>
      <c r="REF61" s="44"/>
      <c r="REG61" s="44"/>
      <c r="REH61" s="44"/>
      <c r="REI61" s="44"/>
      <c r="REJ61" s="44"/>
      <c r="REK61" s="44"/>
      <c r="REL61" s="44"/>
      <c r="REM61" s="44"/>
      <c r="REN61" s="44"/>
      <c r="REO61" s="44"/>
      <c r="REP61" s="44"/>
      <c r="REQ61" s="44"/>
      <c r="RER61" s="44"/>
      <c r="RES61" s="44"/>
      <c r="RET61" s="44"/>
      <c r="REU61" s="44"/>
      <c r="REV61" s="44"/>
      <c r="REW61" s="44"/>
      <c r="REX61" s="44"/>
      <c r="REY61" s="44"/>
      <c r="REZ61" s="44"/>
      <c r="RFA61" s="44"/>
      <c r="RFB61" s="44"/>
      <c r="RFC61" s="44"/>
      <c r="RFD61" s="44"/>
      <c r="RFE61" s="44"/>
      <c r="RFF61" s="44"/>
      <c r="RFG61" s="44"/>
      <c r="RFH61" s="44"/>
      <c r="RFI61" s="44"/>
      <c r="RFJ61" s="44"/>
      <c r="RFK61" s="44"/>
      <c r="RFL61" s="44"/>
      <c r="RFM61" s="44"/>
      <c r="RFN61" s="44"/>
      <c r="RFO61" s="44"/>
      <c r="RFP61" s="44"/>
      <c r="RFQ61" s="44"/>
      <c r="RFR61" s="44"/>
      <c r="RFS61" s="44"/>
      <c r="RFT61" s="44"/>
      <c r="RFU61" s="44"/>
      <c r="RFV61" s="44"/>
      <c r="RFW61" s="44"/>
      <c r="RFX61" s="44"/>
      <c r="RFY61" s="44"/>
      <c r="RFZ61" s="44"/>
      <c r="RGA61" s="44"/>
      <c r="RGB61" s="44"/>
      <c r="RGC61" s="44"/>
      <c r="RGD61" s="44"/>
      <c r="RGE61" s="44"/>
      <c r="RGF61" s="44"/>
      <c r="RGG61" s="44"/>
      <c r="RGH61" s="44"/>
      <c r="RGI61" s="44"/>
      <c r="RGJ61" s="44"/>
      <c r="RGK61" s="44"/>
      <c r="RGL61" s="44"/>
      <c r="RGM61" s="44"/>
      <c r="RGN61" s="44"/>
      <c r="RGO61" s="44"/>
      <c r="RGP61" s="44"/>
      <c r="RGQ61" s="44"/>
      <c r="RGR61" s="44"/>
      <c r="RGS61" s="44"/>
      <c r="RGT61" s="44"/>
      <c r="RGU61" s="44"/>
      <c r="RGV61" s="44"/>
      <c r="RGW61" s="44"/>
      <c r="RGX61" s="44"/>
      <c r="RGY61" s="44"/>
      <c r="RGZ61" s="44"/>
      <c r="RHA61" s="44"/>
      <c r="RHB61" s="44"/>
      <c r="RHC61" s="44"/>
      <c r="RHD61" s="44"/>
      <c r="RHE61" s="44"/>
      <c r="RHF61" s="44"/>
      <c r="RHG61" s="44"/>
      <c r="RHH61" s="44"/>
      <c r="RHI61" s="44"/>
      <c r="RHJ61" s="44"/>
      <c r="RHK61" s="44"/>
      <c r="RHL61" s="44"/>
      <c r="RHM61" s="44"/>
      <c r="RHN61" s="44"/>
      <c r="RHO61" s="44"/>
      <c r="RHP61" s="44"/>
      <c r="RHQ61" s="44"/>
      <c r="RHR61" s="44"/>
      <c r="RHS61" s="44"/>
      <c r="RHT61" s="44"/>
      <c r="RHU61" s="44"/>
      <c r="RHV61" s="44"/>
      <c r="RHW61" s="44"/>
      <c r="RHX61" s="44"/>
      <c r="RHY61" s="44"/>
      <c r="RHZ61" s="44"/>
      <c r="RIA61" s="44"/>
      <c r="RIB61" s="44"/>
      <c r="RIC61" s="44"/>
      <c r="RID61" s="44"/>
      <c r="RIE61" s="44"/>
      <c r="RIF61" s="44"/>
      <c r="RIG61" s="44"/>
      <c r="RIH61" s="44"/>
      <c r="RII61" s="44"/>
      <c r="RIJ61" s="44"/>
      <c r="RIK61" s="44"/>
      <c r="RIL61" s="44"/>
      <c r="RIM61" s="44"/>
      <c r="RIN61" s="44"/>
      <c r="RIO61" s="44"/>
      <c r="RIP61" s="44"/>
      <c r="RIQ61" s="44"/>
      <c r="RIR61" s="44"/>
      <c r="RIS61" s="44"/>
      <c r="RIT61" s="44"/>
      <c r="RIU61" s="44"/>
      <c r="RIV61" s="44"/>
      <c r="RIW61" s="44"/>
      <c r="RIX61" s="44"/>
      <c r="RIY61" s="44"/>
      <c r="RIZ61" s="44"/>
      <c r="RJA61" s="44"/>
      <c r="RJB61" s="44"/>
      <c r="RJC61" s="44"/>
      <c r="RJD61" s="44"/>
      <c r="RJE61" s="44"/>
      <c r="RJF61" s="44"/>
      <c r="RJG61" s="44"/>
      <c r="RJH61" s="44"/>
      <c r="RJI61" s="44"/>
      <c r="RJJ61" s="44"/>
      <c r="RJK61" s="44"/>
      <c r="RJL61" s="44"/>
      <c r="RJM61" s="44"/>
      <c r="RJN61" s="44"/>
      <c r="RJO61" s="44"/>
      <c r="RJP61" s="44"/>
      <c r="RJQ61" s="44"/>
      <c r="RJR61" s="44"/>
      <c r="RJS61" s="44"/>
      <c r="RJT61" s="44"/>
      <c r="RJU61" s="44"/>
      <c r="RJV61" s="44"/>
      <c r="RJW61" s="44"/>
      <c r="RJX61" s="44"/>
      <c r="RJY61" s="44"/>
      <c r="RJZ61" s="44"/>
      <c r="RKA61" s="44"/>
      <c r="RKB61" s="44"/>
      <c r="RKC61" s="44"/>
      <c r="RKD61" s="44"/>
      <c r="RKE61" s="44"/>
      <c r="RKF61" s="44"/>
      <c r="RKG61" s="44"/>
      <c r="RKH61" s="44"/>
      <c r="RKI61" s="44"/>
      <c r="RKJ61" s="44"/>
      <c r="RKK61" s="44"/>
      <c r="RKL61" s="44"/>
      <c r="RKM61" s="44"/>
      <c r="RKN61" s="44"/>
      <c r="RKO61" s="44"/>
      <c r="RKP61" s="44"/>
      <c r="RKQ61" s="44"/>
      <c r="RKR61" s="44"/>
      <c r="RKS61" s="44"/>
      <c r="RKT61" s="44"/>
      <c r="RKU61" s="44"/>
      <c r="RKV61" s="44"/>
      <c r="RKW61" s="44"/>
      <c r="RKX61" s="44"/>
      <c r="RKY61" s="44"/>
      <c r="RKZ61" s="44"/>
      <c r="RLA61" s="44"/>
      <c r="RLB61" s="44"/>
      <c r="RLC61" s="44"/>
      <c r="RLD61" s="44"/>
      <c r="RLE61" s="44"/>
      <c r="RLF61" s="44"/>
      <c r="RLG61" s="44"/>
      <c r="RLH61" s="44"/>
      <c r="RLI61" s="44"/>
      <c r="RLJ61" s="44"/>
      <c r="RLK61" s="44"/>
      <c r="RLL61" s="44"/>
      <c r="RLM61" s="44"/>
      <c r="RLN61" s="44"/>
      <c r="RLO61" s="44"/>
      <c r="RLP61" s="44"/>
      <c r="RLQ61" s="44"/>
      <c r="RLR61" s="44"/>
      <c r="RLS61" s="44"/>
      <c r="RLT61" s="44"/>
      <c r="RLU61" s="44"/>
      <c r="RLV61" s="44"/>
      <c r="RLW61" s="44"/>
      <c r="RLX61" s="44"/>
      <c r="RLY61" s="44"/>
      <c r="RLZ61" s="44"/>
      <c r="RMA61" s="44"/>
      <c r="RMB61" s="44"/>
      <c r="RMC61" s="44"/>
      <c r="RMD61" s="44"/>
      <c r="RME61" s="44"/>
      <c r="RMF61" s="44"/>
      <c r="RMG61" s="44"/>
      <c r="RMH61" s="44"/>
      <c r="RMI61" s="44"/>
      <c r="RMJ61" s="44"/>
      <c r="RMK61" s="44"/>
      <c r="RML61" s="44"/>
      <c r="RMM61" s="44"/>
      <c r="RMN61" s="44"/>
      <c r="RMO61" s="44"/>
      <c r="RMP61" s="44"/>
      <c r="RMQ61" s="44"/>
      <c r="RMR61" s="44"/>
      <c r="RMS61" s="44"/>
      <c r="RMT61" s="44"/>
      <c r="RMU61" s="44"/>
      <c r="RMV61" s="44"/>
      <c r="RMW61" s="44"/>
      <c r="RMX61" s="44"/>
      <c r="RMY61" s="44"/>
      <c r="RMZ61" s="44"/>
      <c r="RNA61" s="44"/>
      <c r="RNB61" s="44"/>
      <c r="RNC61" s="44"/>
      <c r="RND61" s="44"/>
      <c r="RNE61" s="44"/>
      <c r="RNF61" s="44"/>
      <c r="RNG61" s="44"/>
      <c r="RNH61" s="44"/>
      <c r="RNI61" s="44"/>
      <c r="RNJ61" s="44"/>
      <c r="RNK61" s="44"/>
      <c r="RNL61" s="44"/>
      <c r="RNM61" s="44"/>
      <c r="RNN61" s="44"/>
      <c r="RNO61" s="44"/>
      <c r="RNP61" s="44"/>
      <c r="RNQ61" s="44"/>
      <c r="RNR61" s="44"/>
      <c r="RNS61" s="44"/>
      <c r="RNT61" s="44"/>
      <c r="RNU61" s="44"/>
      <c r="RNV61" s="44"/>
      <c r="RNW61" s="44"/>
      <c r="RNX61" s="44"/>
      <c r="RNY61" s="44"/>
      <c r="RNZ61" s="44"/>
      <c r="ROA61" s="44"/>
      <c r="ROB61" s="44"/>
      <c r="ROC61" s="44"/>
      <c r="ROD61" s="44"/>
      <c r="ROE61" s="44"/>
      <c r="ROF61" s="44"/>
      <c r="ROG61" s="44"/>
      <c r="ROH61" s="44"/>
      <c r="ROI61" s="44"/>
      <c r="ROJ61" s="44"/>
      <c r="ROK61" s="44"/>
      <c r="ROL61" s="44"/>
      <c r="ROM61" s="44"/>
      <c r="RON61" s="44"/>
      <c r="ROO61" s="44"/>
      <c r="ROP61" s="44"/>
      <c r="ROQ61" s="44"/>
      <c r="ROR61" s="44"/>
      <c r="ROS61" s="44"/>
      <c r="ROT61" s="44"/>
      <c r="ROU61" s="44"/>
      <c r="ROV61" s="44"/>
      <c r="ROW61" s="44"/>
      <c r="ROX61" s="44"/>
      <c r="ROY61" s="44"/>
      <c r="ROZ61" s="44"/>
      <c r="RPA61" s="44"/>
      <c r="RPB61" s="44"/>
      <c r="RPC61" s="44"/>
      <c r="RPD61" s="44"/>
      <c r="RPE61" s="44"/>
      <c r="RPF61" s="44"/>
      <c r="RPG61" s="44"/>
      <c r="RPH61" s="44"/>
      <c r="RPI61" s="44"/>
      <c r="RPJ61" s="44"/>
      <c r="RPK61" s="44"/>
      <c r="RPL61" s="44"/>
      <c r="RPM61" s="44"/>
      <c r="RPN61" s="44"/>
      <c r="RPO61" s="44"/>
      <c r="RPP61" s="44"/>
      <c r="RPQ61" s="44"/>
      <c r="RPR61" s="44"/>
      <c r="RPS61" s="44"/>
      <c r="RPT61" s="44"/>
      <c r="RPU61" s="44"/>
      <c r="RPV61" s="44"/>
      <c r="RPW61" s="44"/>
      <c r="RPX61" s="44"/>
      <c r="RPY61" s="44"/>
      <c r="RPZ61" s="44"/>
      <c r="RQA61" s="44"/>
      <c r="RQB61" s="44"/>
      <c r="RQC61" s="44"/>
      <c r="RQD61" s="44"/>
      <c r="RQE61" s="44"/>
      <c r="RQF61" s="44"/>
      <c r="RQG61" s="44"/>
      <c r="RQH61" s="44"/>
      <c r="RQI61" s="44"/>
      <c r="RQJ61" s="44"/>
      <c r="RQK61" s="44"/>
      <c r="RQL61" s="44"/>
      <c r="RQM61" s="44"/>
      <c r="RQN61" s="44"/>
      <c r="RQO61" s="44"/>
      <c r="RQP61" s="44"/>
      <c r="RQQ61" s="44"/>
      <c r="RQR61" s="44"/>
      <c r="RQS61" s="44"/>
      <c r="RQT61" s="44"/>
      <c r="RQU61" s="44"/>
      <c r="RQV61" s="44"/>
      <c r="RQW61" s="44"/>
      <c r="RQX61" s="44"/>
      <c r="RQY61" s="44"/>
      <c r="RQZ61" s="44"/>
      <c r="RRA61" s="44"/>
      <c r="RRB61" s="44"/>
      <c r="RRC61" s="44"/>
      <c r="RRD61" s="44"/>
      <c r="RRE61" s="44"/>
      <c r="RRF61" s="44"/>
      <c r="RRG61" s="44"/>
      <c r="RRH61" s="44"/>
      <c r="RRI61" s="44"/>
      <c r="RRJ61" s="44"/>
      <c r="RRK61" s="44"/>
      <c r="RRL61" s="44"/>
      <c r="RRM61" s="44"/>
      <c r="RRN61" s="44"/>
      <c r="RRO61" s="44"/>
      <c r="RRP61" s="44"/>
      <c r="RRQ61" s="44"/>
      <c r="RRR61" s="44"/>
      <c r="RRS61" s="44"/>
      <c r="RRT61" s="44"/>
      <c r="RRU61" s="44"/>
      <c r="RRV61" s="44"/>
      <c r="RRW61" s="44"/>
      <c r="RRX61" s="44"/>
      <c r="RRY61" s="44"/>
      <c r="RRZ61" s="44"/>
      <c r="RSA61" s="44"/>
      <c r="RSB61" s="44"/>
      <c r="RSC61" s="44"/>
      <c r="RSD61" s="44"/>
      <c r="RSE61" s="44"/>
      <c r="RSF61" s="44"/>
      <c r="RSG61" s="44"/>
      <c r="RSH61" s="44"/>
      <c r="RSI61" s="44"/>
      <c r="RSJ61" s="44"/>
      <c r="RSK61" s="44"/>
      <c r="RSL61" s="44"/>
      <c r="RSM61" s="44"/>
      <c r="RSN61" s="44"/>
      <c r="RSO61" s="44"/>
      <c r="RSP61" s="44"/>
      <c r="RSQ61" s="44"/>
      <c r="RSR61" s="44"/>
      <c r="RSS61" s="44"/>
      <c r="RST61" s="44"/>
      <c r="RSU61" s="44"/>
      <c r="RSV61" s="44"/>
      <c r="RSW61" s="44"/>
      <c r="RSX61" s="44"/>
      <c r="RSY61" s="44"/>
      <c r="RSZ61" s="44"/>
      <c r="RTA61" s="44"/>
      <c r="RTB61" s="44"/>
      <c r="RTC61" s="44"/>
      <c r="RTD61" s="44"/>
      <c r="RTE61" s="44"/>
      <c r="RTF61" s="44"/>
      <c r="RTG61" s="44"/>
      <c r="RTH61" s="44"/>
      <c r="RTI61" s="44"/>
      <c r="RTJ61" s="44"/>
      <c r="RTK61" s="44"/>
      <c r="RTL61" s="44"/>
      <c r="RTM61" s="44"/>
      <c r="RTN61" s="44"/>
      <c r="RTO61" s="44"/>
      <c r="RTP61" s="44"/>
      <c r="RTQ61" s="44"/>
      <c r="RTR61" s="44"/>
      <c r="RTS61" s="44"/>
      <c r="RTT61" s="44"/>
      <c r="RTU61" s="44"/>
      <c r="RTV61" s="44"/>
      <c r="RTW61" s="44"/>
      <c r="RTX61" s="44"/>
      <c r="RTY61" s="44"/>
      <c r="RTZ61" s="44"/>
      <c r="RUA61" s="44"/>
      <c r="RUB61" s="44"/>
      <c r="RUC61" s="44"/>
      <c r="RUD61" s="44"/>
      <c r="RUE61" s="44"/>
      <c r="RUF61" s="44"/>
      <c r="RUG61" s="44"/>
      <c r="RUH61" s="44"/>
      <c r="RUI61" s="44"/>
      <c r="RUJ61" s="44"/>
      <c r="RUK61" s="44"/>
      <c r="RUL61" s="44"/>
      <c r="RUM61" s="44"/>
      <c r="RUN61" s="44"/>
      <c r="RUO61" s="44"/>
      <c r="RUP61" s="44"/>
      <c r="RUQ61" s="44"/>
      <c r="RUR61" s="44"/>
      <c r="RUS61" s="44"/>
      <c r="RUT61" s="44"/>
      <c r="RUU61" s="44"/>
      <c r="RUV61" s="44"/>
      <c r="RUW61" s="44"/>
      <c r="RUX61" s="44"/>
      <c r="RUY61" s="44"/>
      <c r="RUZ61" s="44"/>
      <c r="RVA61" s="44"/>
      <c r="RVB61" s="44"/>
      <c r="RVC61" s="44"/>
      <c r="RVD61" s="44"/>
      <c r="RVE61" s="44"/>
      <c r="RVF61" s="44"/>
      <c r="RVG61" s="44"/>
      <c r="RVH61" s="44"/>
      <c r="RVI61" s="44"/>
      <c r="RVJ61" s="44"/>
      <c r="RVK61" s="44"/>
      <c r="RVL61" s="44"/>
      <c r="RVM61" s="44"/>
      <c r="RVN61" s="44"/>
      <c r="RVO61" s="44"/>
      <c r="RVP61" s="44"/>
      <c r="RVQ61" s="44"/>
      <c r="RVR61" s="44"/>
      <c r="RVS61" s="44"/>
      <c r="RVT61" s="44"/>
      <c r="RVU61" s="44"/>
      <c r="RVV61" s="44"/>
      <c r="RVW61" s="44"/>
      <c r="RVX61" s="44"/>
      <c r="RVY61" s="44"/>
      <c r="RVZ61" s="44"/>
      <c r="RWA61" s="44"/>
      <c r="RWB61" s="44"/>
      <c r="RWC61" s="44"/>
      <c r="RWD61" s="44"/>
      <c r="RWE61" s="44"/>
      <c r="RWF61" s="44"/>
      <c r="RWG61" s="44"/>
      <c r="RWH61" s="44"/>
      <c r="RWI61" s="44"/>
      <c r="RWJ61" s="44"/>
      <c r="RWK61" s="44"/>
      <c r="RWL61" s="44"/>
      <c r="RWM61" s="44"/>
      <c r="RWN61" s="44"/>
      <c r="RWO61" s="44"/>
      <c r="RWP61" s="44"/>
      <c r="RWQ61" s="44"/>
      <c r="RWR61" s="44"/>
      <c r="RWS61" s="44"/>
      <c r="RWT61" s="44"/>
      <c r="RWU61" s="44"/>
      <c r="RWV61" s="44"/>
      <c r="RWW61" s="44"/>
      <c r="RWX61" s="44"/>
      <c r="RWY61" s="44"/>
      <c r="RWZ61" s="44"/>
      <c r="RXA61" s="44"/>
      <c r="RXB61" s="44"/>
      <c r="RXC61" s="44"/>
      <c r="RXD61" s="44"/>
      <c r="RXE61" s="44"/>
      <c r="RXF61" s="44"/>
      <c r="RXG61" s="44"/>
      <c r="RXH61" s="44"/>
      <c r="RXI61" s="44"/>
      <c r="RXJ61" s="44"/>
      <c r="RXK61" s="44"/>
      <c r="RXL61" s="44"/>
      <c r="RXM61" s="44"/>
      <c r="RXN61" s="44"/>
      <c r="RXO61" s="44"/>
      <c r="RXP61" s="44"/>
      <c r="RXQ61" s="44"/>
      <c r="RXR61" s="44"/>
      <c r="RXS61" s="44"/>
      <c r="RXT61" s="44"/>
      <c r="RXU61" s="44"/>
      <c r="RXV61" s="44"/>
      <c r="RXW61" s="44"/>
      <c r="RXX61" s="44"/>
      <c r="RXY61" s="44"/>
      <c r="RXZ61" s="44"/>
      <c r="RYA61" s="44"/>
      <c r="RYB61" s="44"/>
      <c r="RYC61" s="44"/>
      <c r="RYD61" s="44"/>
      <c r="RYE61" s="44"/>
      <c r="RYF61" s="44"/>
      <c r="RYG61" s="44"/>
      <c r="RYH61" s="44"/>
      <c r="RYI61" s="44"/>
      <c r="RYJ61" s="44"/>
      <c r="RYK61" s="44"/>
      <c r="RYL61" s="44"/>
      <c r="RYM61" s="44"/>
      <c r="RYN61" s="44"/>
      <c r="RYO61" s="44"/>
      <c r="RYP61" s="44"/>
      <c r="RYQ61" s="44"/>
      <c r="RYR61" s="44"/>
      <c r="RYS61" s="44"/>
      <c r="RYT61" s="44"/>
      <c r="RYU61" s="44"/>
      <c r="RYV61" s="44"/>
      <c r="RYW61" s="44"/>
      <c r="RYX61" s="44"/>
      <c r="RYY61" s="44"/>
      <c r="RYZ61" s="44"/>
      <c r="RZA61" s="44"/>
      <c r="RZB61" s="44"/>
      <c r="RZC61" s="44"/>
      <c r="RZD61" s="44"/>
      <c r="RZE61" s="44"/>
      <c r="RZF61" s="44"/>
      <c r="RZG61" s="44"/>
      <c r="RZH61" s="44"/>
      <c r="RZI61" s="44"/>
      <c r="RZJ61" s="44"/>
      <c r="RZK61" s="44"/>
      <c r="RZL61" s="44"/>
      <c r="RZM61" s="44"/>
      <c r="RZN61" s="44"/>
      <c r="RZO61" s="44"/>
      <c r="RZP61" s="44"/>
      <c r="RZQ61" s="44"/>
      <c r="RZR61" s="44"/>
      <c r="RZS61" s="44"/>
      <c r="RZT61" s="44"/>
      <c r="RZU61" s="44"/>
      <c r="RZV61" s="44"/>
      <c r="RZW61" s="44"/>
      <c r="RZX61" s="44"/>
      <c r="RZY61" s="44"/>
      <c r="RZZ61" s="44"/>
      <c r="SAA61" s="44"/>
      <c r="SAB61" s="44"/>
      <c r="SAC61" s="44"/>
      <c r="SAD61" s="44"/>
      <c r="SAE61" s="44"/>
      <c r="SAF61" s="44"/>
      <c r="SAG61" s="44"/>
      <c r="SAH61" s="44"/>
      <c r="SAI61" s="44"/>
      <c r="SAJ61" s="44"/>
      <c r="SAK61" s="44"/>
      <c r="SAL61" s="44"/>
      <c r="SAM61" s="44"/>
      <c r="SAN61" s="44"/>
      <c r="SAO61" s="44"/>
      <c r="SAP61" s="44"/>
      <c r="SAQ61" s="44"/>
      <c r="SAR61" s="44"/>
      <c r="SAS61" s="44"/>
      <c r="SAT61" s="44"/>
      <c r="SAU61" s="44"/>
      <c r="SAV61" s="44"/>
      <c r="SAW61" s="44"/>
      <c r="SAX61" s="44"/>
      <c r="SAY61" s="44"/>
      <c r="SAZ61" s="44"/>
      <c r="SBA61" s="44"/>
      <c r="SBB61" s="44"/>
      <c r="SBC61" s="44"/>
      <c r="SBD61" s="44"/>
      <c r="SBE61" s="44"/>
      <c r="SBF61" s="44"/>
      <c r="SBG61" s="44"/>
      <c r="SBH61" s="44"/>
      <c r="SBI61" s="44"/>
      <c r="SBJ61" s="44"/>
      <c r="SBK61" s="44"/>
      <c r="SBL61" s="44"/>
      <c r="SBM61" s="44"/>
      <c r="SBN61" s="44"/>
      <c r="SBO61" s="44"/>
      <c r="SBP61" s="44"/>
      <c r="SBQ61" s="44"/>
      <c r="SBR61" s="44"/>
      <c r="SBS61" s="44"/>
      <c r="SBT61" s="44"/>
      <c r="SBU61" s="44"/>
      <c r="SBV61" s="44"/>
      <c r="SBW61" s="44"/>
      <c r="SBX61" s="44"/>
      <c r="SBY61" s="44"/>
      <c r="SBZ61" s="44"/>
      <c r="SCA61" s="44"/>
      <c r="SCB61" s="44"/>
      <c r="SCC61" s="44"/>
      <c r="SCD61" s="44"/>
      <c r="SCE61" s="44"/>
      <c r="SCF61" s="44"/>
      <c r="SCG61" s="44"/>
      <c r="SCH61" s="44"/>
      <c r="SCI61" s="44"/>
      <c r="SCJ61" s="44"/>
      <c r="SCK61" s="44"/>
      <c r="SCL61" s="44"/>
      <c r="SCM61" s="44"/>
      <c r="SCN61" s="44"/>
      <c r="SCO61" s="44"/>
      <c r="SCP61" s="44"/>
      <c r="SCQ61" s="44"/>
      <c r="SCR61" s="44"/>
      <c r="SCS61" s="44"/>
      <c r="SCT61" s="44"/>
      <c r="SCU61" s="44"/>
      <c r="SCV61" s="44"/>
      <c r="SCW61" s="44"/>
      <c r="SCX61" s="44"/>
      <c r="SCY61" s="44"/>
      <c r="SCZ61" s="44"/>
      <c r="SDA61" s="44"/>
      <c r="SDB61" s="44"/>
      <c r="SDC61" s="44"/>
      <c r="SDD61" s="44"/>
      <c r="SDE61" s="44"/>
      <c r="SDF61" s="44"/>
      <c r="SDG61" s="44"/>
      <c r="SDH61" s="44"/>
      <c r="SDI61" s="44"/>
      <c r="SDJ61" s="44"/>
      <c r="SDK61" s="44"/>
      <c r="SDL61" s="44"/>
      <c r="SDM61" s="44"/>
      <c r="SDN61" s="44"/>
      <c r="SDO61" s="44"/>
      <c r="SDP61" s="44"/>
      <c r="SDQ61" s="44"/>
      <c r="SDR61" s="44"/>
      <c r="SDS61" s="44"/>
      <c r="SDT61" s="44"/>
      <c r="SDU61" s="44"/>
      <c r="SDV61" s="44"/>
      <c r="SDW61" s="44"/>
      <c r="SDX61" s="44"/>
      <c r="SDY61" s="44"/>
      <c r="SDZ61" s="44"/>
      <c r="SEA61" s="44"/>
      <c r="SEB61" s="44"/>
      <c r="SEC61" s="44"/>
      <c r="SED61" s="44"/>
      <c r="SEE61" s="44"/>
      <c r="SEF61" s="44"/>
      <c r="SEG61" s="44"/>
      <c r="SEH61" s="44"/>
      <c r="SEI61" s="44"/>
      <c r="SEJ61" s="44"/>
      <c r="SEK61" s="44"/>
      <c r="SEL61" s="44"/>
      <c r="SEM61" s="44"/>
      <c r="SEN61" s="44"/>
      <c r="SEO61" s="44"/>
      <c r="SEP61" s="44"/>
      <c r="SEQ61" s="44"/>
      <c r="SER61" s="44"/>
      <c r="SES61" s="44"/>
      <c r="SET61" s="44"/>
      <c r="SEU61" s="44"/>
      <c r="SEV61" s="44"/>
      <c r="SEW61" s="44"/>
      <c r="SEX61" s="44"/>
      <c r="SEY61" s="44"/>
      <c r="SEZ61" s="44"/>
      <c r="SFA61" s="44"/>
      <c r="SFB61" s="44"/>
      <c r="SFC61" s="44"/>
      <c r="SFD61" s="44"/>
      <c r="SFE61" s="44"/>
      <c r="SFF61" s="44"/>
      <c r="SFG61" s="44"/>
      <c r="SFH61" s="44"/>
      <c r="SFI61" s="44"/>
      <c r="SFJ61" s="44"/>
      <c r="SFK61" s="44"/>
      <c r="SFL61" s="44"/>
      <c r="SFM61" s="44"/>
      <c r="SFN61" s="44"/>
      <c r="SFO61" s="44"/>
      <c r="SFP61" s="44"/>
      <c r="SFQ61" s="44"/>
      <c r="SFR61" s="44"/>
      <c r="SFS61" s="44"/>
      <c r="SFT61" s="44"/>
      <c r="SFU61" s="44"/>
      <c r="SFV61" s="44"/>
      <c r="SFW61" s="44"/>
      <c r="SFX61" s="44"/>
      <c r="SFY61" s="44"/>
      <c r="SFZ61" s="44"/>
      <c r="SGA61" s="44"/>
      <c r="SGB61" s="44"/>
      <c r="SGC61" s="44"/>
      <c r="SGD61" s="44"/>
      <c r="SGE61" s="44"/>
      <c r="SGF61" s="44"/>
      <c r="SGG61" s="44"/>
      <c r="SGH61" s="44"/>
      <c r="SGI61" s="44"/>
      <c r="SGJ61" s="44"/>
      <c r="SGK61" s="44"/>
      <c r="SGL61" s="44"/>
      <c r="SGM61" s="44"/>
      <c r="SGN61" s="44"/>
      <c r="SGO61" s="44"/>
      <c r="SGP61" s="44"/>
      <c r="SGQ61" s="44"/>
      <c r="SGR61" s="44"/>
      <c r="SGS61" s="44"/>
      <c r="SGT61" s="44"/>
      <c r="SGU61" s="44"/>
      <c r="SGV61" s="44"/>
      <c r="SGW61" s="44"/>
      <c r="SGX61" s="44"/>
      <c r="SGY61" s="44"/>
      <c r="SGZ61" s="44"/>
      <c r="SHA61" s="44"/>
      <c r="SHB61" s="44"/>
      <c r="SHC61" s="44"/>
      <c r="SHD61" s="44"/>
      <c r="SHE61" s="44"/>
      <c r="SHF61" s="44"/>
      <c r="SHG61" s="44"/>
      <c r="SHH61" s="44"/>
      <c r="SHI61" s="44"/>
      <c r="SHJ61" s="44"/>
      <c r="SHK61" s="44"/>
      <c r="SHL61" s="44"/>
      <c r="SHM61" s="44"/>
      <c r="SHN61" s="44"/>
      <c r="SHO61" s="44"/>
      <c r="SHP61" s="44"/>
      <c r="SHQ61" s="44"/>
      <c r="SHR61" s="44"/>
      <c r="SHS61" s="44"/>
      <c r="SHT61" s="44"/>
      <c r="SHU61" s="44"/>
      <c r="SHV61" s="44"/>
      <c r="SHW61" s="44"/>
      <c r="SHX61" s="44"/>
      <c r="SHY61" s="44"/>
      <c r="SHZ61" s="44"/>
      <c r="SIA61" s="44"/>
      <c r="SIB61" s="44"/>
      <c r="SIC61" s="44"/>
      <c r="SID61" s="44"/>
      <c r="SIE61" s="44"/>
      <c r="SIF61" s="44"/>
      <c r="SIG61" s="44"/>
      <c r="SIH61" s="44"/>
      <c r="SII61" s="44"/>
      <c r="SIJ61" s="44"/>
      <c r="SIK61" s="44"/>
      <c r="SIL61" s="44"/>
      <c r="SIM61" s="44"/>
      <c r="SIN61" s="44"/>
      <c r="SIO61" s="44"/>
      <c r="SIP61" s="44"/>
      <c r="SIQ61" s="44"/>
      <c r="SIR61" s="44"/>
      <c r="SIS61" s="44"/>
      <c r="SIT61" s="44"/>
      <c r="SIU61" s="44"/>
      <c r="SIV61" s="44"/>
      <c r="SIW61" s="44"/>
      <c r="SIX61" s="44"/>
      <c r="SIY61" s="44"/>
      <c r="SIZ61" s="44"/>
      <c r="SJA61" s="44"/>
      <c r="SJB61" s="44"/>
      <c r="SJC61" s="44"/>
      <c r="SJD61" s="44"/>
      <c r="SJE61" s="44"/>
      <c r="SJF61" s="44"/>
      <c r="SJG61" s="44"/>
      <c r="SJH61" s="44"/>
      <c r="SJI61" s="44"/>
      <c r="SJJ61" s="44"/>
      <c r="SJK61" s="44"/>
      <c r="SJL61" s="44"/>
      <c r="SJM61" s="44"/>
      <c r="SJN61" s="44"/>
      <c r="SJO61" s="44"/>
      <c r="SJP61" s="44"/>
      <c r="SJQ61" s="44"/>
      <c r="SJR61" s="44"/>
      <c r="SJS61" s="44"/>
      <c r="SJT61" s="44"/>
      <c r="SJU61" s="44"/>
      <c r="SJV61" s="44"/>
      <c r="SJW61" s="44"/>
      <c r="SJX61" s="44"/>
      <c r="SJY61" s="44"/>
      <c r="SJZ61" s="44"/>
      <c r="SKA61" s="44"/>
      <c r="SKB61" s="44"/>
      <c r="SKC61" s="44"/>
      <c r="SKD61" s="44"/>
      <c r="SKE61" s="44"/>
      <c r="SKF61" s="44"/>
      <c r="SKG61" s="44"/>
      <c r="SKH61" s="44"/>
      <c r="SKI61" s="44"/>
      <c r="SKJ61" s="44"/>
      <c r="SKK61" s="44"/>
      <c r="SKL61" s="44"/>
      <c r="SKM61" s="44"/>
      <c r="SKN61" s="44"/>
      <c r="SKO61" s="44"/>
      <c r="SKP61" s="44"/>
      <c r="SKQ61" s="44"/>
      <c r="SKR61" s="44"/>
      <c r="SKS61" s="44"/>
      <c r="SKT61" s="44"/>
      <c r="SKU61" s="44"/>
      <c r="SKV61" s="44"/>
      <c r="SKW61" s="44"/>
      <c r="SKX61" s="44"/>
      <c r="SKY61" s="44"/>
      <c r="SKZ61" s="44"/>
      <c r="SLA61" s="44"/>
      <c r="SLB61" s="44"/>
      <c r="SLC61" s="44"/>
      <c r="SLD61" s="44"/>
      <c r="SLE61" s="44"/>
      <c r="SLF61" s="44"/>
      <c r="SLG61" s="44"/>
      <c r="SLH61" s="44"/>
      <c r="SLI61" s="44"/>
      <c r="SLJ61" s="44"/>
      <c r="SLK61" s="44"/>
      <c r="SLL61" s="44"/>
      <c r="SLM61" s="44"/>
      <c r="SLN61" s="44"/>
      <c r="SLO61" s="44"/>
      <c r="SLP61" s="44"/>
      <c r="SLQ61" s="44"/>
      <c r="SLR61" s="44"/>
      <c r="SLS61" s="44"/>
      <c r="SLT61" s="44"/>
      <c r="SLU61" s="44"/>
      <c r="SLV61" s="44"/>
      <c r="SLW61" s="44"/>
      <c r="SLX61" s="44"/>
      <c r="SLY61" s="44"/>
      <c r="SLZ61" s="44"/>
      <c r="SMA61" s="44"/>
      <c r="SMB61" s="44"/>
      <c r="SMC61" s="44"/>
      <c r="SMD61" s="44"/>
      <c r="SME61" s="44"/>
      <c r="SMF61" s="44"/>
      <c r="SMG61" s="44"/>
      <c r="SMH61" s="44"/>
      <c r="SMI61" s="44"/>
      <c r="SMJ61" s="44"/>
      <c r="SMK61" s="44"/>
      <c r="SML61" s="44"/>
      <c r="SMM61" s="44"/>
      <c r="SMN61" s="44"/>
      <c r="SMO61" s="44"/>
      <c r="SMP61" s="44"/>
      <c r="SMQ61" s="44"/>
      <c r="SMR61" s="44"/>
      <c r="SMS61" s="44"/>
      <c r="SMT61" s="44"/>
      <c r="SMU61" s="44"/>
      <c r="SMV61" s="44"/>
      <c r="SMW61" s="44"/>
      <c r="SMX61" s="44"/>
      <c r="SMY61" s="44"/>
      <c r="SMZ61" s="44"/>
      <c r="SNA61" s="44"/>
      <c r="SNB61" s="44"/>
      <c r="SNC61" s="44"/>
      <c r="SND61" s="44"/>
      <c r="SNE61" s="44"/>
      <c r="SNF61" s="44"/>
      <c r="SNG61" s="44"/>
      <c r="SNH61" s="44"/>
      <c r="SNI61" s="44"/>
      <c r="SNJ61" s="44"/>
      <c r="SNK61" s="44"/>
      <c r="SNL61" s="44"/>
      <c r="SNM61" s="44"/>
      <c r="SNN61" s="44"/>
      <c r="SNO61" s="44"/>
      <c r="SNP61" s="44"/>
      <c r="SNQ61" s="44"/>
      <c r="SNR61" s="44"/>
      <c r="SNS61" s="44"/>
      <c r="SNT61" s="44"/>
      <c r="SNU61" s="44"/>
      <c r="SNV61" s="44"/>
      <c r="SNW61" s="44"/>
      <c r="SNX61" s="44"/>
      <c r="SNY61" s="44"/>
      <c r="SNZ61" s="44"/>
      <c r="SOA61" s="44"/>
      <c r="SOB61" s="44"/>
      <c r="SOC61" s="44"/>
      <c r="SOD61" s="44"/>
      <c r="SOE61" s="44"/>
      <c r="SOF61" s="44"/>
      <c r="SOG61" s="44"/>
      <c r="SOH61" s="44"/>
      <c r="SOI61" s="44"/>
      <c r="SOJ61" s="44"/>
      <c r="SOK61" s="44"/>
      <c r="SOL61" s="44"/>
      <c r="SOM61" s="44"/>
      <c r="SON61" s="44"/>
      <c r="SOO61" s="44"/>
      <c r="SOP61" s="44"/>
      <c r="SOQ61" s="44"/>
      <c r="SOR61" s="44"/>
      <c r="SOS61" s="44"/>
      <c r="SOT61" s="44"/>
      <c r="SOU61" s="44"/>
      <c r="SOV61" s="44"/>
      <c r="SOW61" s="44"/>
      <c r="SOX61" s="44"/>
      <c r="SOY61" s="44"/>
      <c r="SOZ61" s="44"/>
      <c r="SPA61" s="44"/>
      <c r="SPB61" s="44"/>
      <c r="SPC61" s="44"/>
      <c r="SPD61" s="44"/>
      <c r="SPE61" s="44"/>
      <c r="SPF61" s="44"/>
      <c r="SPG61" s="44"/>
      <c r="SPH61" s="44"/>
      <c r="SPI61" s="44"/>
      <c r="SPJ61" s="44"/>
      <c r="SPK61" s="44"/>
      <c r="SPL61" s="44"/>
      <c r="SPM61" s="44"/>
      <c r="SPN61" s="44"/>
      <c r="SPO61" s="44"/>
      <c r="SPP61" s="44"/>
      <c r="SPQ61" s="44"/>
      <c r="SPR61" s="44"/>
      <c r="SPS61" s="44"/>
      <c r="SPT61" s="44"/>
      <c r="SPU61" s="44"/>
      <c r="SPV61" s="44"/>
      <c r="SPW61" s="44"/>
      <c r="SPX61" s="44"/>
      <c r="SPY61" s="44"/>
      <c r="SPZ61" s="44"/>
      <c r="SQA61" s="44"/>
      <c r="SQB61" s="44"/>
      <c r="SQC61" s="44"/>
      <c r="SQD61" s="44"/>
      <c r="SQE61" s="44"/>
      <c r="SQF61" s="44"/>
      <c r="SQG61" s="44"/>
      <c r="SQH61" s="44"/>
      <c r="SQI61" s="44"/>
      <c r="SQJ61" s="44"/>
      <c r="SQK61" s="44"/>
      <c r="SQL61" s="44"/>
      <c r="SQM61" s="44"/>
      <c r="SQN61" s="44"/>
      <c r="SQO61" s="44"/>
      <c r="SQP61" s="44"/>
      <c r="SQQ61" s="44"/>
      <c r="SQR61" s="44"/>
      <c r="SQS61" s="44"/>
      <c r="SQT61" s="44"/>
      <c r="SQU61" s="44"/>
      <c r="SQV61" s="44"/>
      <c r="SQW61" s="44"/>
      <c r="SQX61" s="44"/>
      <c r="SQY61" s="44"/>
      <c r="SQZ61" s="44"/>
      <c r="SRA61" s="44"/>
      <c r="SRB61" s="44"/>
      <c r="SRC61" s="44"/>
      <c r="SRD61" s="44"/>
      <c r="SRE61" s="44"/>
      <c r="SRF61" s="44"/>
      <c r="SRG61" s="44"/>
      <c r="SRH61" s="44"/>
      <c r="SRI61" s="44"/>
      <c r="SRJ61" s="44"/>
      <c r="SRK61" s="44"/>
      <c r="SRL61" s="44"/>
      <c r="SRM61" s="44"/>
      <c r="SRN61" s="44"/>
      <c r="SRO61" s="44"/>
      <c r="SRP61" s="44"/>
      <c r="SRQ61" s="44"/>
      <c r="SRR61" s="44"/>
      <c r="SRS61" s="44"/>
      <c r="SRT61" s="44"/>
      <c r="SRU61" s="44"/>
      <c r="SRV61" s="44"/>
      <c r="SRW61" s="44"/>
      <c r="SRX61" s="44"/>
      <c r="SRY61" s="44"/>
      <c r="SRZ61" s="44"/>
      <c r="SSA61" s="44"/>
      <c r="SSB61" s="44"/>
      <c r="SSC61" s="44"/>
      <c r="SSD61" s="44"/>
      <c r="SSE61" s="44"/>
      <c r="SSF61" s="44"/>
      <c r="SSG61" s="44"/>
      <c r="SSH61" s="44"/>
      <c r="SSI61" s="44"/>
      <c r="SSJ61" s="44"/>
      <c r="SSK61" s="44"/>
      <c r="SSL61" s="44"/>
      <c r="SSM61" s="44"/>
      <c r="SSN61" s="44"/>
      <c r="SSO61" s="44"/>
      <c r="SSP61" s="44"/>
      <c r="SSQ61" s="44"/>
      <c r="SSR61" s="44"/>
      <c r="SSS61" s="44"/>
      <c r="SST61" s="44"/>
      <c r="SSU61" s="44"/>
      <c r="SSV61" s="44"/>
      <c r="SSW61" s="44"/>
      <c r="SSX61" s="44"/>
      <c r="SSY61" s="44"/>
      <c r="SSZ61" s="44"/>
      <c r="STA61" s="44"/>
      <c r="STB61" s="44"/>
      <c r="STC61" s="44"/>
      <c r="STD61" s="44"/>
      <c r="STE61" s="44"/>
      <c r="STF61" s="44"/>
      <c r="STG61" s="44"/>
      <c r="STH61" s="44"/>
      <c r="STI61" s="44"/>
      <c r="STJ61" s="44"/>
      <c r="STK61" s="44"/>
      <c r="STL61" s="44"/>
      <c r="STM61" s="44"/>
      <c r="STN61" s="44"/>
      <c r="STO61" s="44"/>
      <c r="STP61" s="44"/>
      <c r="STQ61" s="44"/>
      <c r="STR61" s="44"/>
      <c r="STS61" s="44"/>
      <c r="STT61" s="44"/>
      <c r="STU61" s="44"/>
      <c r="STV61" s="44"/>
      <c r="STW61" s="44"/>
      <c r="STX61" s="44"/>
      <c r="STY61" s="44"/>
      <c r="STZ61" s="44"/>
      <c r="SUA61" s="44"/>
      <c r="SUB61" s="44"/>
      <c r="SUC61" s="44"/>
      <c r="SUD61" s="44"/>
      <c r="SUE61" s="44"/>
      <c r="SUF61" s="44"/>
      <c r="SUG61" s="44"/>
      <c r="SUH61" s="44"/>
      <c r="SUI61" s="44"/>
      <c r="SUJ61" s="44"/>
      <c r="SUK61" s="44"/>
      <c r="SUL61" s="44"/>
      <c r="SUM61" s="44"/>
      <c r="SUN61" s="44"/>
      <c r="SUO61" s="44"/>
      <c r="SUP61" s="44"/>
      <c r="SUQ61" s="44"/>
      <c r="SUR61" s="44"/>
      <c r="SUS61" s="44"/>
      <c r="SUT61" s="44"/>
      <c r="SUU61" s="44"/>
      <c r="SUV61" s="44"/>
      <c r="SUW61" s="44"/>
      <c r="SUX61" s="44"/>
      <c r="SUY61" s="44"/>
      <c r="SUZ61" s="44"/>
      <c r="SVA61" s="44"/>
      <c r="SVB61" s="44"/>
      <c r="SVC61" s="44"/>
      <c r="SVD61" s="44"/>
      <c r="SVE61" s="44"/>
      <c r="SVF61" s="44"/>
      <c r="SVG61" s="44"/>
      <c r="SVH61" s="44"/>
      <c r="SVI61" s="44"/>
      <c r="SVJ61" s="44"/>
      <c r="SVK61" s="44"/>
      <c r="SVL61" s="44"/>
      <c r="SVM61" s="44"/>
      <c r="SVN61" s="44"/>
      <c r="SVO61" s="44"/>
      <c r="SVP61" s="44"/>
      <c r="SVQ61" s="44"/>
      <c r="SVR61" s="44"/>
      <c r="SVS61" s="44"/>
      <c r="SVT61" s="44"/>
      <c r="SVU61" s="44"/>
      <c r="SVV61" s="44"/>
      <c r="SVW61" s="44"/>
      <c r="SVX61" s="44"/>
      <c r="SVY61" s="44"/>
      <c r="SVZ61" s="44"/>
      <c r="SWA61" s="44"/>
      <c r="SWB61" s="44"/>
      <c r="SWC61" s="44"/>
      <c r="SWD61" s="44"/>
      <c r="SWE61" s="44"/>
      <c r="SWF61" s="44"/>
      <c r="SWG61" s="44"/>
      <c r="SWH61" s="44"/>
      <c r="SWI61" s="44"/>
      <c r="SWJ61" s="44"/>
      <c r="SWK61" s="44"/>
      <c r="SWL61" s="44"/>
      <c r="SWM61" s="44"/>
      <c r="SWN61" s="44"/>
      <c r="SWO61" s="44"/>
      <c r="SWP61" s="44"/>
      <c r="SWQ61" s="44"/>
      <c r="SWR61" s="44"/>
      <c r="SWS61" s="44"/>
      <c r="SWT61" s="44"/>
      <c r="SWU61" s="44"/>
      <c r="SWV61" s="44"/>
      <c r="SWW61" s="44"/>
      <c r="SWX61" s="44"/>
      <c r="SWY61" s="44"/>
      <c r="SWZ61" s="44"/>
      <c r="SXA61" s="44"/>
      <c r="SXB61" s="44"/>
      <c r="SXC61" s="44"/>
      <c r="SXD61" s="44"/>
      <c r="SXE61" s="44"/>
      <c r="SXF61" s="44"/>
      <c r="SXG61" s="44"/>
      <c r="SXH61" s="44"/>
      <c r="SXI61" s="44"/>
      <c r="SXJ61" s="44"/>
      <c r="SXK61" s="44"/>
      <c r="SXL61" s="44"/>
      <c r="SXM61" s="44"/>
      <c r="SXN61" s="44"/>
      <c r="SXO61" s="44"/>
      <c r="SXP61" s="44"/>
      <c r="SXQ61" s="44"/>
      <c r="SXR61" s="44"/>
      <c r="SXS61" s="44"/>
      <c r="SXT61" s="44"/>
      <c r="SXU61" s="44"/>
      <c r="SXV61" s="44"/>
      <c r="SXW61" s="44"/>
      <c r="SXX61" s="44"/>
      <c r="SXY61" s="44"/>
      <c r="SXZ61" s="44"/>
      <c r="SYA61" s="44"/>
      <c r="SYB61" s="44"/>
      <c r="SYC61" s="44"/>
      <c r="SYD61" s="44"/>
      <c r="SYE61" s="44"/>
      <c r="SYF61" s="44"/>
      <c r="SYG61" s="44"/>
      <c r="SYH61" s="44"/>
      <c r="SYI61" s="44"/>
      <c r="SYJ61" s="44"/>
      <c r="SYK61" s="44"/>
      <c r="SYL61" s="44"/>
      <c r="SYM61" s="44"/>
      <c r="SYN61" s="44"/>
      <c r="SYO61" s="44"/>
      <c r="SYP61" s="44"/>
      <c r="SYQ61" s="44"/>
      <c r="SYR61" s="44"/>
      <c r="SYS61" s="44"/>
      <c r="SYT61" s="44"/>
      <c r="SYU61" s="44"/>
      <c r="SYV61" s="44"/>
      <c r="SYW61" s="44"/>
      <c r="SYX61" s="44"/>
      <c r="SYY61" s="44"/>
      <c r="SYZ61" s="44"/>
      <c r="SZA61" s="44"/>
      <c r="SZB61" s="44"/>
      <c r="SZC61" s="44"/>
      <c r="SZD61" s="44"/>
      <c r="SZE61" s="44"/>
      <c r="SZF61" s="44"/>
      <c r="SZG61" s="44"/>
      <c r="SZH61" s="44"/>
      <c r="SZI61" s="44"/>
      <c r="SZJ61" s="44"/>
      <c r="SZK61" s="44"/>
      <c r="SZL61" s="44"/>
      <c r="SZM61" s="44"/>
      <c r="SZN61" s="44"/>
      <c r="SZO61" s="44"/>
      <c r="SZP61" s="44"/>
      <c r="SZQ61" s="44"/>
      <c r="SZR61" s="44"/>
      <c r="SZS61" s="44"/>
      <c r="SZT61" s="44"/>
      <c r="SZU61" s="44"/>
      <c r="SZV61" s="44"/>
      <c r="SZW61" s="44"/>
      <c r="SZX61" s="44"/>
      <c r="SZY61" s="44"/>
      <c r="SZZ61" s="44"/>
      <c r="TAA61" s="44"/>
      <c r="TAB61" s="44"/>
      <c r="TAC61" s="44"/>
      <c r="TAD61" s="44"/>
      <c r="TAE61" s="44"/>
      <c r="TAF61" s="44"/>
      <c r="TAG61" s="44"/>
      <c r="TAH61" s="44"/>
      <c r="TAI61" s="44"/>
      <c r="TAJ61" s="44"/>
      <c r="TAK61" s="44"/>
      <c r="TAL61" s="44"/>
      <c r="TAM61" s="44"/>
      <c r="TAN61" s="44"/>
      <c r="TAO61" s="44"/>
      <c r="TAP61" s="44"/>
      <c r="TAQ61" s="44"/>
      <c r="TAR61" s="44"/>
      <c r="TAS61" s="44"/>
      <c r="TAT61" s="44"/>
      <c r="TAU61" s="44"/>
      <c r="TAV61" s="44"/>
      <c r="TAW61" s="44"/>
      <c r="TAX61" s="44"/>
      <c r="TAY61" s="44"/>
      <c r="TAZ61" s="44"/>
      <c r="TBA61" s="44"/>
      <c r="TBB61" s="44"/>
      <c r="TBC61" s="44"/>
      <c r="TBD61" s="44"/>
      <c r="TBE61" s="44"/>
      <c r="TBF61" s="44"/>
      <c r="TBG61" s="44"/>
      <c r="TBH61" s="44"/>
      <c r="TBI61" s="44"/>
      <c r="TBJ61" s="44"/>
      <c r="TBK61" s="44"/>
      <c r="TBL61" s="44"/>
      <c r="TBM61" s="44"/>
      <c r="TBN61" s="44"/>
      <c r="TBO61" s="44"/>
      <c r="TBP61" s="44"/>
      <c r="TBQ61" s="44"/>
      <c r="TBR61" s="44"/>
      <c r="TBS61" s="44"/>
      <c r="TBT61" s="44"/>
      <c r="TBU61" s="44"/>
      <c r="TBV61" s="44"/>
      <c r="TBW61" s="44"/>
      <c r="TBX61" s="44"/>
      <c r="TBY61" s="44"/>
      <c r="TBZ61" s="44"/>
      <c r="TCA61" s="44"/>
      <c r="TCB61" s="44"/>
      <c r="TCC61" s="44"/>
      <c r="TCD61" s="44"/>
      <c r="TCE61" s="44"/>
      <c r="TCF61" s="44"/>
      <c r="TCG61" s="44"/>
      <c r="TCH61" s="44"/>
      <c r="TCI61" s="44"/>
      <c r="TCJ61" s="44"/>
      <c r="TCK61" s="44"/>
      <c r="TCL61" s="44"/>
      <c r="TCM61" s="44"/>
      <c r="TCN61" s="44"/>
      <c r="TCO61" s="44"/>
      <c r="TCP61" s="44"/>
      <c r="TCQ61" s="44"/>
      <c r="TCR61" s="44"/>
      <c r="TCS61" s="44"/>
      <c r="TCT61" s="44"/>
      <c r="TCU61" s="44"/>
      <c r="TCV61" s="44"/>
      <c r="TCW61" s="44"/>
      <c r="TCX61" s="44"/>
      <c r="TCY61" s="44"/>
      <c r="TCZ61" s="44"/>
      <c r="TDA61" s="44"/>
      <c r="TDB61" s="44"/>
      <c r="TDC61" s="44"/>
      <c r="TDD61" s="44"/>
      <c r="TDE61" s="44"/>
      <c r="TDF61" s="44"/>
      <c r="TDG61" s="44"/>
      <c r="TDH61" s="44"/>
      <c r="TDI61" s="44"/>
      <c r="TDJ61" s="44"/>
      <c r="TDK61" s="44"/>
      <c r="TDL61" s="44"/>
      <c r="TDM61" s="44"/>
      <c r="TDN61" s="44"/>
      <c r="TDO61" s="44"/>
      <c r="TDP61" s="44"/>
      <c r="TDQ61" s="44"/>
      <c r="TDR61" s="44"/>
      <c r="TDS61" s="44"/>
      <c r="TDT61" s="44"/>
      <c r="TDU61" s="44"/>
      <c r="TDV61" s="44"/>
      <c r="TDW61" s="44"/>
      <c r="TDX61" s="44"/>
      <c r="TDY61" s="44"/>
      <c r="TDZ61" s="44"/>
      <c r="TEA61" s="44"/>
      <c r="TEB61" s="44"/>
      <c r="TEC61" s="44"/>
      <c r="TED61" s="44"/>
      <c r="TEE61" s="44"/>
      <c r="TEF61" s="44"/>
      <c r="TEG61" s="44"/>
      <c r="TEH61" s="44"/>
      <c r="TEI61" s="44"/>
      <c r="TEJ61" s="44"/>
      <c r="TEK61" s="44"/>
      <c r="TEL61" s="44"/>
      <c r="TEM61" s="44"/>
      <c r="TEN61" s="44"/>
      <c r="TEO61" s="44"/>
      <c r="TEP61" s="44"/>
      <c r="TEQ61" s="44"/>
      <c r="TER61" s="44"/>
      <c r="TES61" s="44"/>
      <c r="TET61" s="44"/>
      <c r="TEU61" s="44"/>
      <c r="TEV61" s="44"/>
      <c r="TEW61" s="44"/>
      <c r="TEX61" s="44"/>
      <c r="TEY61" s="44"/>
      <c r="TEZ61" s="44"/>
      <c r="TFA61" s="44"/>
      <c r="TFB61" s="44"/>
      <c r="TFC61" s="44"/>
      <c r="TFD61" s="44"/>
      <c r="TFE61" s="44"/>
      <c r="TFF61" s="44"/>
      <c r="TFG61" s="44"/>
      <c r="TFH61" s="44"/>
      <c r="TFI61" s="44"/>
      <c r="TFJ61" s="44"/>
      <c r="TFK61" s="44"/>
      <c r="TFL61" s="44"/>
      <c r="TFM61" s="44"/>
      <c r="TFN61" s="44"/>
      <c r="TFO61" s="44"/>
      <c r="TFP61" s="44"/>
      <c r="TFQ61" s="44"/>
      <c r="TFR61" s="44"/>
      <c r="TFS61" s="44"/>
      <c r="TFT61" s="44"/>
      <c r="TFU61" s="44"/>
      <c r="TFV61" s="44"/>
      <c r="TFW61" s="44"/>
      <c r="TFX61" s="44"/>
      <c r="TFY61" s="44"/>
      <c r="TFZ61" s="44"/>
      <c r="TGA61" s="44"/>
      <c r="TGB61" s="44"/>
      <c r="TGC61" s="44"/>
      <c r="TGD61" s="44"/>
      <c r="TGE61" s="44"/>
      <c r="TGF61" s="44"/>
      <c r="TGG61" s="44"/>
      <c r="TGH61" s="44"/>
      <c r="TGI61" s="44"/>
      <c r="TGJ61" s="44"/>
      <c r="TGK61" s="44"/>
      <c r="TGL61" s="44"/>
      <c r="TGM61" s="44"/>
      <c r="TGN61" s="44"/>
      <c r="TGO61" s="44"/>
      <c r="TGP61" s="44"/>
      <c r="TGQ61" s="44"/>
      <c r="TGR61" s="44"/>
      <c r="TGS61" s="44"/>
      <c r="TGT61" s="44"/>
      <c r="TGU61" s="44"/>
      <c r="TGV61" s="44"/>
      <c r="TGW61" s="44"/>
      <c r="TGX61" s="44"/>
      <c r="TGY61" s="44"/>
      <c r="TGZ61" s="44"/>
      <c r="THA61" s="44"/>
      <c r="THB61" s="44"/>
      <c r="THC61" s="44"/>
      <c r="THD61" s="44"/>
      <c r="THE61" s="44"/>
      <c r="THF61" s="44"/>
      <c r="THG61" s="44"/>
      <c r="THH61" s="44"/>
      <c r="THI61" s="44"/>
      <c r="THJ61" s="44"/>
      <c r="THK61" s="44"/>
      <c r="THL61" s="44"/>
      <c r="THM61" s="44"/>
      <c r="THN61" s="44"/>
      <c r="THO61" s="44"/>
      <c r="THP61" s="44"/>
      <c r="THQ61" s="44"/>
      <c r="THR61" s="44"/>
      <c r="THS61" s="44"/>
      <c r="THT61" s="44"/>
      <c r="THU61" s="44"/>
      <c r="THV61" s="44"/>
      <c r="THW61" s="44"/>
      <c r="THX61" s="44"/>
      <c r="THY61" s="44"/>
      <c r="THZ61" s="44"/>
      <c r="TIA61" s="44"/>
      <c r="TIB61" s="44"/>
      <c r="TIC61" s="44"/>
      <c r="TID61" s="44"/>
      <c r="TIE61" s="44"/>
      <c r="TIF61" s="44"/>
      <c r="TIG61" s="44"/>
      <c r="TIH61" s="44"/>
      <c r="TII61" s="44"/>
      <c r="TIJ61" s="44"/>
      <c r="TIK61" s="44"/>
      <c r="TIL61" s="44"/>
      <c r="TIM61" s="44"/>
      <c r="TIN61" s="44"/>
      <c r="TIO61" s="44"/>
      <c r="TIP61" s="44"/>
      <c r="TIQ61" s="44"/>
      <c r="TIR61" s="44"/>
      <c r="TIS61" s="44"/>
      <c r="TIT61" s="44"/>
      <c r="TIU61" s="44"/>
      <c r="TIV61" s="44"/>
      <c r="TIW61" s="44"/>
      <c r="TIX61" s="44"/>
      <c r="TIY61" s="44"/>
      <c r="TIZ61" s="44"/>
      <c r="TJA61" s="44"/>
      <c r="TJB61" s="44"/>
      <c r="TJC61" s="44"/>
      <c r="TJD61" s="44"/>
      <c r="TJE61" s="44"/>
      <c r="TJF61" s="44"/>
      <c r="TJG61" s="44"/>
      <c r="TJH61" s="44"/>
      <c r="TJI61" s="44"/>
      <c r="TJJ61" s="44"/>
      <c r="TJK61" s="44"/>
      <c r="TJL61" s="44"/>
      <c r="TJM61" s="44"/>
      <c r="TJN61" s="44"/>
      <c r="TJO61" s="44"/>
      <c r="TJP61" s="44"/>
      <c r="TJQ61" s="44"/>
      <c r="TJR61" s="44"/>
      <c r="TJS61" s="44"/>
      <c r="TJT61" s="44"/>
      <c r="TJU61" s="44"/>
      <c r="TJV61" s="44"/>
      <c r="TJW61" s="44"/>
      <c r="TJX61" s="44"/>
      <c r="TJY61" s="44"/>
      <c r="TJZ61" s="44"/>
      <c r="TKA61" s="44"/>
      <c r="TKB61" s="44"/>
      <c r="TKC61" s="44"/>
      <c r="TKD61" s="44"/>
      <c r="TKE61" s="44"/>
      <c r="TKF61" s="44"/>
      <c r="TKG61" s="44"/>
      <c r="TKH61" s="44"/>
      <c r="TKI61" s="44"/>
      <c r="TKJ61" s="44"/>
      <c r="TKK61" s="44"/>
      <c r="TKL61" s="44"/>
      <c r="TKM61" s="44"/>
      <c r="TKN61" s="44"/>
      <c r="TKO61" s="44"/>
      <c r="TKP61" s="44"/>
      <c r="TKQ61" s="44"/>
      <c r="TKR61" s="44"/>
      <c r="TKS61" s="44"/>
      <c r="TKT61" s="44"/>
      <c r="TKU61" s="44"/>
      <c r="TKV61" s="44"/>
      <c r="TKW61" s="44"/>
      <c r="TKX61" s="44"/>
      <c r="TKY61" s="44"/>
      <c r="TKZ61" s="44"/>
      <c r="TLA61" s="44"/>
      <c r="TLB61" s="44"/>
      <c r="TLC61" s="44"/>
      <c r="TLD61" s="44"/>
      <c r="TLE61" s="44"/>
      <c r="TLF61" s="44"/>
      <c r="TLG61" s="44"/>
      <c r="TLH61" s="44"/>
      <c r="TLI61" s="44"/>
      <c r="TLJ61" s="44"/>
      <c r="TLK61" s="44"/>
      <c r="TLL61" s="44"/>
      <c r="TLM61" s="44"/>
      <c r="TLN61" s="44"/>
      <c r="TLO61" s="44"/>
      <c r="TLP61" s="44"/>
      <c r="TLQ61" s="44"/>
      <c r="TLR61" s="44"/>
      <c r="TLS61" s="44"/>
      <c r="TLT61" s="44"/>
      <c r="TLU61" s="44"/>
      <c r="TLV61" s="44"/>
      <c r="TLW61" s="44"/>
      <c r="TLX61" s="44"/>
      <c r="TLY61" s="44"/>
      <c r="TLZ61" s="44"/>
      <c r="TMA61" s="44"/>
      <c r="TMB61" s="44"/>
      <c r="TMC61" s="44"/>
      <c r="TMD61" s="44"/>
      <c r="TME61" s="44"/>
      <c r="TMF61" s="44"/>
      <c r="TMG61" s="44"/>
      <c r="TMH61" s="44"/>
      <c r="TMI61" s="44"/>
      <c r="TMJ61" s="44"/>
      <c r="TMK61" s="44"/>
      <c r="TML61" s="44"/>
      <c r="TMM61" s="44"/>
      <c r="TMN61" s="44"/>
      <c r="TMO61" s="44"/>
      <c r="TMP61" s="44"/>
      <c r="TMQ61" s="44"/>
      <c r="TMR61" s="44"/>
      <c r="TMS61" s="44"/>
      <c r="TMT61" s="44"/>
      <c r="TMU61" s="44"/>
      <c r="TMV61" s="44"/>
      <c r="TMW61" s="44"/>
      <c r="TMX61" s="44"/>
      <c r="TMY61" s="44"/>
      <c r="TMZ61" s="44"/>
      <c r="TNA61" s="44"/>
      <c r="TNB61" s="44"/>
      <c r="TNC61" s="44"/>
      <c r="TND61" s="44"/>
      <c r="TNE61" s="44"/>
      <c r="TNF61" s="44"/>
      <c r="TNG61" s="44"/>
      <c r="TNH61" s="44"/>
      <c r="TNI61" s="44"/>
      <c r="TNJ61" s="44"/>
      <c r="TNK61" s="44"/>
      <c r="TNL61" s="44"/>
      <c r="TNM61" s="44"/>
      <c r="TNN61" s="44"/>
      <c r="TNO61" s="44"/>
      <c r="TNP61" s="44"/>
      <c r="TNQ61" s="44"/>
      <c r="TNR61" s="44"/>
      <c r="TNS61" s="44"/>
      <c r="TNT61" s="44"/>
      <c r="TNU61" s="44"/>
      <c r="TNV61" s="44"/>
      <c r="TNW61" s="44"/>
      <c r="TNX61" s="44"/>
      <c r="TNY61" s="44"/>
      <c r="TNZ61" s="44"/>
      <c r="TOA61" s="44"/>
      <c r="TOB61" s="44"/>
      <c r="TOC61" s="44"/>
      <c r="TOD61" s="44"/>
      <c r="TOE61" s="44"/>
      <c r="TOF61" s="44"/>
      <c r="TOG61" s="44"/>
      <c r="TOH61" s="44"/>
      <c r="TOI61" s="44"/>
      <c r="TOJ61" s="44"/>
      <c r="TOK61" s="44"/>
      <c r="TOL61" s="44"/>
      <c r="TOM61" s="44"/>
      <c r="TON61" s="44"/>
      <c r="TOO61" s="44"/>
      <c r="TOP61" s="44"/>
      <c r="TOQ61" s="44"/>
      <c r="TOR61" s="44"/>
      <c r="TOS61" s="44"/>
      <c r="TOT61" s="44"/>
      <c r="TOU61" s="44"/>
      <c r="TOV61" s="44"/>
      <c r="TOW61" s="44"/>
      <c r="TOX61" s="44"/>
      <c r="TOY61" s="44"/>
      <c r="TOZ61" s="44"/>
      <c r="TPA61" s="44"/>
      <c r="TPB61" s="44"/>
      <c r="TPC61" s="44"/>
      <c r="TPD61" s="44"/>
      <c r="TPE61" s="44"/>
      <c r="TPF61" s="44"/>
      <c r="TPG61" s="44"/>
      <c r="TPH61" s="44"/>
      <c r="TPI61" s="44"/>
      <c r="TPJ61" s="44"/>
      <c r="TPK61" s="44"/>
      <c r="TPL61" s="44"/>
      <c r="TPM61" s="44"/>
      <c r="TPN61" s="44"/>
      <c r="TPO61" s="44"/>
      <c r="TPP61" s="44"/>
      <c r="TPQ61" s="44"/>
      <c r="TPR61" s="44"/>
      <c r="TPS61" s="44"/>
      <c r="TPT61" s="44"/>
      <c r="TPU61" s="44"/>
      <c r="TPV61" s="44"/>
      <c r="TPW61" s="44"/>
      <c r="TPX61" s="44"/>
      <c r="TPY61" s="44"/>
      <c r="TPZ61" s="44"/>
      <c r="TQA61" s="44"/>
      <c r="TQB61" s="44"/>
      <c r="TQC61" s="44"/>
      <c r="TQD61" s="44"/>
      <c r="TQE61" s="44"/>
      <c r="TQF61" s="44"/>
      <c r="TQG61" s="44"/>
      <c r="TQH61" s="44"/>
      <c r="TQI61" s="44"/>
      <c r="TQJ61" s="44"/>
      <c r="TQK61" s="44"/>
      <c r="TQL61" s="44"/>
      <c r="TQM61" s="44"/>
      <c r="TQN61" s="44"/>
      <c r="TQO61" s="44"/>
      <c r="TQP61" s="44"/>
      <c r="TQQ61" s="44"/>
      <c r="TQR61" s="44"/>
      <c r="TQS61" s="44"/>
      <c r="TQT61" s="44"/>
      <c r="TQU61" s="44"/>
      <c r="TQV61" s="44"/>
      <c r="TQW61" s="44"/>
      <c r="TQX61" s="44"/>
      <c r="TQY61" s="44"/>
      <c r="TQZ61" s="44"/>
      <c r="TRA61" s="44"/>
      <c r="TRB61" s="44"/>
      <c r="TRC61" s="44"/>
      <c r="TRD61" s="44"/>
      <c r="TRE61" s="44"/>
      <c r="TRF61" s="44"/>
      <c r="TRG61" s="44"/>
      <c r="TRH61" s="44"/>
      <c r="TRI61" s="44"/>
      <c r="TRJ61" s="44"/>
      <c r="TRK61" s="44"/>
      <c r="TRL61" s="44"/>
      <c r="TRM61" s="44"/>
      <c r="TRN61" s="44"/>
      <c r="TRO61" s="44"/>
      <c r="TRP61" s="44"/>
      <c r="TRQ61" s="44"/>
      <c r="TRR61" s="44"/>
      <c r="TRS61" s="44"/>
      <c r="TRT61" s="44"/>
      <c r="TRU61" s="44"/>
      <c r="TRV61" s="44"/>
      <c r="TRW61" s="44"/>
      <c r="TRX61" s="44"/>
      <c r="TRY61" s="44"/>
      <c r="TRZ61" s="44"/>
      <c r="TSA61" s="44"/>
      <c r="TSB61" s="44"/>
      <c r="TSC61" s="44"/>
      <c r="TSD61" s="44"/>
      <c r="TSE61" s="44"/>
      <c r="TSF61" s="44"/>
      <c r="TSG61" s="44"/>
      <c r="TSH61" s="44"/>
      <c r="TSI61" s="44"/>
      <c r="TSJ61" s="44"/>
      <c r="TSK61" s="44"/>
      <c r="TSL61" s="44"/>
      <c r="TSM61" s="44"/>
      <c r="TSN61" s="44"/>
      <c r="TSO61" s="44"/>
      <c r="TSP61" s="44"/>
      <c r="TSQ61" s="44"/>
      <c r="TSR61" s="44"/>
      <c r="TSS61" s="44"/>
      <c r="TST61" s="44"/>
      <c r="TSU61" s="44"/>
      <c r="TSV61" s="44"/>
      <c r="TSW61" s="44"/>
      <c r="TSX61" s="44"/>
      <c r="TSY61" s="44"/>
      <c r="TSZ61" s="44"/>
      <c r="TTA61" s="44"/>
      <c r="TTB61" s="44"/>
      <c r="TTC61" s="44"/>
      <c r="TTD61" s="44"/>
      <c r="TTE61" s="44"/>
      <c r="TTF61" s="44"/>
      <c r="TTG61" s="44"/>
      <c r="TTH61" s="44"/>
      <c r="TTI61" s="44"/>
      <c r="TTJ61" s="44"/>
      <c r="TTK61" s="44"/>
      <c r="TTL61" s="44"/>
      <c r="TTM61" s="44"/>
      <c r="TTN61" s="44"/>
      <c r="TTO61" s="44"/>
      <c r="TTP61" s="44"/>
      <c r="TTQ61" s="44"/>
      <c r="TTR61" s="44"/>
      <c r="TTS61" s="44"/>
      <c r="TTT61" s="44"/>
      <c r="TTU61" s="44"/>
      <c r="TTV61" s="44"/>
      <c r="TTW61" s="44"/>
      <c r="TTX61" s="44"/>
      <c r="TTY61" s="44"/>
      <c r="TTZ61" s="44"/>
      <c r="TUA61" s="44"/>
      <c r="TUB61" s="44"/>
      <c r="TUC61" s="44"/>
      <c r="TUD61" s="44"/>
      <c r="TUE61" s="44"/>
      <c r="TUF61" s="44"/>
      <c r="TUG61" s="44"/>
      <c r="TUH61" s="44"/>
      <c r="TUI61" s="44"/>
      <c r="TUJ61" s="44"/>
      <c r="TUK61" s="44"/>
      <c r="TUL61" s="44"/>
      <c r="TUM61" s="44"/>
      <c r="TUN61" s="44"/>
      <c r="TUO61" s="44"/>
      <c r="TUP61" s="44"/>
      <c r="TUQ61" s="44"/>
      <c r="TUR61" s="44"/>
      <c r="TUS61" s="44"/>
      <c r="TUT61" s="44"/>
      <c r="TUU61" s="44"/>
      <c r="TUV61" s="44"/>
      <c r="TUW61" s="44"/>
      <c r="TUX61" s="44"/>
      <c r="TUY61" s="44"/>
      <c r="TUZ61" s="44"/>
      <c r="TVA61" s="44"/>
      <c r="TVB61" s="44"/>
      <c r="TVC61" s="44"/>
      <c r="TVD61" s="44"/>
      <c r="TVE61" s="44"/>
      <c r="TVF61" s="44"/>
      <c r="TVG61" s="44"/>
      <c r="TVH61" s="44"/>
      <c r="TVI61" s="44"/>
      <c r="TVJ61" s="44"/>
      <c r="TVK61" s="44"/>
      <c r="TVL61" s="44"/>
      <c r="TVM61" s="44"/>
      <c r="TVN61" s="44"/>
      <c r="TVO61" s="44"/>
      <c r="TVP61" s="44"/>
      <c r="TVQ61" s="44"/>
      <c r="TVR61" s="44"/>
      <c r="TVS61" s="44"/>
      <c r="TVT61" s="44"/>
      <c r="TVU61" s="44"/>
      <c r="TVV61" s="44"/>
      <c r="TVW61" s="44"/>
      <c r="TVX61" s="44"/>
      <c r="TVY61" s="44"/>
      <c r="TVZ61" s="44"/>
      <c r="TWA61" s="44"/>
      <c r="TWB61" s="44"/>
      <c r="TWC61" s="44"/>
      <c r="TWD61" s="44"/>
      <c r="TWE61" s="44"/>
      <c r="TWF61" s="44"/>
      <c r="TWG61" s="44"/>
      <c r="TWH61" s="44"/>
      <c r="TWI61" s="44"/>
      <c r="TWJ61" s="44"/>
      <c r="TWK61" s="44"/>
      <c r="TWL61" s="44"/>
      <c r="TWM61" s="44"/>
      <c r="TWN61" s="44"/>
      <c r="TWO61" s="44"/>
      <c r="TWP61" s="44"/>
      <c r="TWQ61" s="44"/>
      <c r="TWR61" s="44"/>
      <c r="TWS61" s="44"/>
      <c r="TWT61" s="44"/>
      <c r="TWU61" s="44"/>
      <c r="TWV61" s="44"/>
      <c r="TWW61" s="44"/>
      <c r="TWX61" s="44"/>
      <c r="TWY61" s="44"/>
      <c r="TWZ61" s="44"/>
      <c r="TXA61" s="44"/>
      <c r="TXB61" s="44"/>
      <c r="TXC61" s="44"/>
      <c r="TXD61" s="44"/>
      <c r="TXE61" s="44"/>
      <c r="TXF61" s="44"/>
      <c r="TXG61" s="44"/>
      <c r="TXH61" s="44"/>
      <c r="TXI61" s="44"/>
      <c r="TXJ61" s="44"/>
      <c r="TXK61" s="44"/>
      <c r="TXL61" s="44"/>
      <c r="TXM61" s="44"/>
      <c r="TXN61" s="44"/>
      <c r="TXO61" s="44"/>
      <c r="TXP61" s="44"/>
      <c r="TXQ61" s="44"/>
      <c r="TXR61" s="44"/>
      <c r="TXS61" s="44"/>
      <c r="TXT61" s="44"/>
      <c r="TXU61" s="44"/>
      <c r="TXV61" s="44"/>
      <c r="TXW61" s="44"/>
      <c r="TXX61" s="44"/>
      <c r="TXY61" s="44"/>
      <c r="TXZ61" s="44"/>
      <c r="TYA61" s="44"/>
      <c r="TYB61" s="44"/>
      <c r="TYC61" s="44"/>
      <c r="TYD61" s="44"/>
      <c r="TYE61" s="44"/>
      <c r="TYF61" s="44"/>
      <c r="TYG61" s="44"/>
      <c r="TYH61" s="44"/>
      <c r="TYI61" s="44"/>
      <c r="TYJ61" s="44"/>
      <c r="TYK61" s="44"/>
      <c r="TYL61" s="44"/>
      <c r="TYM61" s="44"/>
      <c r="TYN61" s="44"/>
      <c r="TYO61" s="44"/>
      <c r="TYP61" s="44"/>
      <c r="TYQ61" s="44"/>
      <c r="TYR61" s="44"/>
      <c r="TYS61" s="44"/>
      <c r="TYT61" s="44"/>
      <c r="TYU61" s="44"/>
      <c r="TYV61" s="44"/>
      <c r="TYW61" s="44"/>
      <c r="TYX61" s="44"/>
      <c r="TYY61" s="44"/>
      <c r="TYZ61" s="44"/>
      <c r="TZA61" s="44"/>
      <c r="TZB61" s="44"/>
      <c r="TZC61" s="44"/>
      <c r="TZD61" s="44"/>
      <c r="TZE61" s="44"/>
      <c r="TZF61" s="44"/>
      <c r="TZG61" s="44"/>
      <c r="TZH61" s="44"/>
      <c r="TZI61" s="44"/>
      <c r="TZJ61" s="44"/>
      <c r="TZK61" s="44"/>
      <c r="TZL61" s="44"/>
      <c r="TZM61" s="44"/>
      <c r="TZN61" s="44"/>
      <c r="TZO61" s="44"/>
      <c r="TZP61" s="44"/>
      <c r="TZQ61" s="44"/>
      <c r="TZR61" s="44"/>
      <c r="TZS61" s="44"/>
      <c r="TZT61" s="44"/>
      <c r="TZU61" s="44"/>
      <c r="TZV61" s="44"/>
      <c r="TZW61" s="44"/>
      <c r="TZX61" s="44"/>
      <c r="TZY61" s="44"/>
      <c r="TZZ61" s="44"/>
      <c r="UAA61" s="44"/>
      <c r="UAB61" s="44"/>
      <c r="UAC61" s="44"/>
      <c r="UAD61" s="44"/>
      <c r="UAE61" s="44"/>
      <c r="UAF61" s="44"/>
      <c r="UAG61" s="44"/>
      <c r="UAH61" s="44"/>
      <c r="UAI61" s="44"/>
      <c r="UAJ61" s="44"/>
      <c r="UAK61" s="44"/>
      <c r="UAL61" s="44"/>
      <c r="UAM61" s="44"/>
      <c r="UAN61" s="44"/>
      <c r="UAO61" s="44"/>
      <c r="UAP61" s="44"/>
      <c r="UAQ61" s="44"/>
      <c r="UAR61" s="44"/>
      <c r="UAS61" s="44"/>
      <c r="UAT61" s="44"/>
      <c r="UAU61" s="44"/>
      <c r="UAV61" s="44"/>
      <c r="UAW61" s="44"/>
      <c r="UAX61" s="44"/>
      <c r="UAY61" s="44"/>
      <c r="UAZ61" s="44"/>
      <c r="UBA61" s="44"/>
      <c r="UBB61" s="44"/>
      <c r="UBC61" s="44"/>
      <c r="UBD61" s="44"/>
      <c r="UBE61" s="44"/>
      <c r="UBF61" s="44"/>
      <c r="UBG61" s="44"/>
      <c r="UBH61" s="44"/>
      <c r="UBI61" s="44"/>
      <c r="UBJ61" s="44"/>
      <c r="UBK61" s="44"/>
      <c r="UBL61" s="44"/>
      <c r="UBM61" s="44"/>
      <c r="UBN61" s="44"/>
      <c r="UBO61" s="44"/>
      <c r="UBP61" s="44"/>
      <c r="UBQ61" s="44"/>
      <c r="UBR61" s="44"/>
      <c r="UBS61" s="44"/>
      <c r="UBT61" s="44"/>
      <c r="UBU61" s="44"/>
      <c r="UBV61" s="44"/>
      <c r="UBW61" s="44"/>
      <c r="UBX61" s="44"/>
      <c r="UBY61" s="44"/>
      <c r="UBZ61" s="44"/>
      <c r="UCA61" s="44"/>
      <c r="UCB61" s="44"/>
      <c r="UCC61" s="44"/>
      <c r="UCD61" s="44"/>
      <c r="UCE61" s="44"/>
      <c r="UCF61" s="44"/>
      <c r="UCG61" s="44"/>
      <c r="UCH61" s="44"/>
      <c r="UCI61" s="44"/>
      <c r="UCJ61" s="44"/>
      <c r="UCK61" s="44"/>
      <c r="UCL61" s="44"/>
      <c r="UCM61" s="44"/>
      <c r="UCN61" s="44"/>
      <c r="UCO61" s="44"/>
      <c r="UCP61" s="44"/>
      <c r="UCQ61" s="44"/>
      <c r="UCR61" s="44"/>
      <c r="UCS61" s="44"/>
      <c r="UCT61" s="44"/>
      <c r="UCU61" s="44"/>
      <c r="UCV61" s="44"/>
      <c r="UCW61" s="44"/>
      <c r="UCX61" s="44"/>
      <c r="UCY61" s="44"/>
      <c r="UCZ61" s="44"/>
      <c r="UDA61" s="44"/>
      <c r="UDB61" s="44"/>
      <c r="UDC61" s="44"/>
      <c r="UDD61" s="44"/>
      <c r="UDE61" s="44"/>
      <c r="UDF61" s="44"/>
      <c r="UDG61" s="44"/>
      <c r="UDH61" s="44"/>
      <c r="UDI61" s="44"/>
      <c r="UDJ61" s="44"/>
      <c r="UDK61" s="44"/>
      <c r="UDL61" s="44"/>
      <c r="UDM61" s="44"/>
      <c r="UDN61" s="44"/>
      <c r="UDO61" s="44"/>
      <c r="UDP61" s="44"/>
      <c r="UDQ61" s="44"/>
      <c r="UDR61" s="44"/>
      <c r="UDS61" s="44"/>
      <c r="UDT61" s="44"/>
      <c r="UDU61" s="44"/>
      <c r="UDV61" s="44"/>
      <c r="UDW61" s="44"/>
      <c r="UDX61" s="44"/>
      <c r="UDY61" s="44"/>
      <c r="UDZ61" s="44"/>
      <c r="UEA61" s="44"/>
      <c r="UEB61" s="44"/>
      <c r="UEC61" s="44"/>
      <c r="UED61" s="44"/>
      <c r="UEE61" s="44"/>
      <c r="UEF61" s="44"/>
      <c r="UEG61" s="44"/>
      <c r="UEH61" s="44"/>
      <c r="UEI61" s="44"/>
      <c r="UEJ61" s="44"/>
      <c r="UEK61" s="44"/>
      <c r="UEL61" s="44"/>
      <c r="UEM61" s="44"/>
      <c r="UEN61" s="44"/>
      <c r="UEO61" s="44"/>
      <c r="UEP61" s="44"/>
      <c r="UEQ61" s="44"/>
      <c r="UER61" s="44"/>
      <c r="UES61" s="44"/>
      <c r="UET61" s="44"/>
      <c r="UEU61" s="44"/>
      <c r="UEV61" s="44"/>
      <c r="UEW61" s="44"/>
      <c r="UEX61" s="44"/>
      <c r="UEY61" s="44"/>
      <c r="UEZ61" s="44"/>
      <c r="UFA61" s="44"/>
      <c r="UFB61" s="44"/>
      <c r="UFC61" s="44"/>
      <c r="UFD61" s="44"/>
      <c r="UFE61" s="44"/>
      <c r="UFF61" s="44"/>
      <c r="UFG61" s="44"/>
      <c r="UFH61" s="44"/>
      <c r="UFI61" s="44"/>
      <c r="UFJ61" s="44"/>
      <c r="UFK61" s="44"/>
      <c r="UFL61" s="44"/>
      <c r="UFM61" s="44"/>
      <c r="UFN61" s="44"/>
      <c r="UFO61" s="44"/>
      <c r="UFP61" s="44"/>
      <c r="UFQ61" s="44"/>
      <c r="UFR61" s="44"/>
      <c r="UFS61" s="44"/>
      <c r="UFT61" s="44"/>
      <c r="UFU61" s="44"/>
      <c r="UFV61" s="44"/>
      <c r="UFW61" s="44"/>
      <c r="UFX61" s="44"/>
      <c r="UFY61" s="44"/>
      <c r="UFZ61" s="44"/>
      <c r="UGA61" s="44"/>
      <c r="UGB61" s="44"/>
      <c r="UGC61" s="44"/>
      <c r="UGD61" s="44"/>
      <c r="UGE61" s="44"/>
      <c r="UGF61" s="44"/>
      <c r="UGG61" s="44"/>
      <c r="UGH61" s="44"/>
      <c r="UGI61" s="44"/>
      <c r="UGJ61" s="44"/>
      <c r="UGK61" s="44"/>
      <c r="UGL61" s="44"/>
      <c r="UGM61" s="44"/>
      <c r="UGN61" s="44"/>
      <c r="UGO61" s="44"/>
      <c r="UGP61" s="44"/>
      <c r="UGQ61" s="44"/>
      <c r="UGR61" s="44"/>
      <c r="UGS61" s="44"/>
      <c r="UGT61" s="44"/>
      <c r="UGU61" s="44"/>
      <c r="UGV61" s="44"/>
      <c r="UGW61" s="44"/>
      <c r="UGX61" s="44"/>
      <c r="UGY61" s="44"/>
      <c r="UGZ61" s="44"/>
      <c r="UHA61" s="44"/>
      <c r="UHB61" s="44"/>
      <c r="UHC61" s="44"/>
      <c r="UHD61" s="44"/>
      <c r="UHE61" s="44"/>
      <c r="UHF61" s="44"/>
      <c r="UHG61" s="44"/>
      <c r="UHH61" s="44"/>
      <c r="UHI61" s="44"/>
      <c r="UHJ61" s="44"/>
      <c r="UHK61" s="44"/>
      <c r="UHL61" s="44"/>
      <c r="UHM61" s="44"/>
      <c r="UHN61" s="44"/>
      <c r="UHO61" s="44"/>
      <c r="UHP61" s="44"/>
      <c r="UHQ61" s="44"/>
      <c r="UHR61" s="44"/>
      <c r="UHS61" s="44"/>
      <c r="UHT61" s="44"/>
      <c r="UHU61" s="44"/>
      <c r="UHV61" s="44"/>
      <c r="UHW61" s="44"/>
      <c r="UHX61" s="44"/>
      <c r="UHY61" s="44"/>
      <c r="UHZ61" s="44"/>
      <c r="UIA61" s="44"/>
      <c r="UIB61" s="44"/>
      <c r="UIC61" s="44"/>
      <c r="UID61" s="44"/>
      <c r="UIE61" s="44"/>
      <c r="UIF61" s="44"/>
      <c r="UIG61" s="44"/>
      <c r="UIH61" s="44"/>
      <c r="UII61" s="44"/>
      <c r="UIJ61" s="44"/>
      <c r="UIK61" s="44"/>
      <c r="UIL61" s="44"/>
      <c r="UIM61" s="44"/>
      <c r="UIN61" s="44"/>
      <c r="UIO61" s="44"/>
      <c r="UIP61" s="44"/>
      <c r="UIQ61" s="44"/>
      <c r="UIR61" s="44"/>
      <c r="UIS61" s="44"/>
      <c r="UIT61" s="44"/>
      <c r="UIU61" s="44"/>
      <c r="UIV61" s="44"/>
      <c r="UIW61" s="44"/>
      <c r="UIX61" s="44"/>
      <c r="UIY61" s="44"/>
      <c r="UIZ61" s="44"/>
      <c r="UJA61" s="44"/>
      <c r="UJB61" s="44"/>
      <c r="UJC61" s="44"/>
      <c r="UJD61" s="44"/>
      <c r="UJE61" s="44"/>
      <c r="UJF61" s="44"/>
      <c r="UJG61" s="44"/>
      <c r="UJH61" s="44"/>
      <c r="UJI61" s="44"/>
      <c r="UJJ61" s="44"/>
      <c r="UJK61" s="44"/>
      <c r="UJL61" s="44"/>
      <c r="UJM61" s="44"/>
      <c r="UJN61" s="44"/>
      <c r="UJO61" s="44"/>
      <c r="UJP61" s="44"/>
      <c r="UJQ61" s="44"/>
      <c r="UJR61" s="44"/>
      <c r="UJS61" s="44"/>
      <c r="UJT61" s="44"/>
      <c r="UJU61" s="44"/>
      <c r="UJV61" s="44"/>
      <c r="UJW61" s="44"/>
      <c r="UJX61" s="44"/>
      <c r="UJY61" s="44"/>
      <c r="UJZ61" s="44"/>
      <c r="UKA61" s="44"/>
      <c r="UKB61" s="44"/>
      <c r="UKC61" s="44"/>
      <c r="UKD61" s="44"/>
      <c r="UKE61" s="44"/>
      <c r="UKF61" s="44"/>
      <c r="UKG61" s="44"/>
      <c r="UKH61" s="44"/>
      <c r="UKI61" s="44"/>
      <c r="UKJ61" s="44"/>
      <c r="UKK61" s="44"/>
      <c r="UKL61" s="44"/>
      <c r="UKM61" s="44"/>
      <c r="UKN61" s="44"/>
      <c r="UKO61" s="44"/>
      <c r="UKP61" s="44"/>
      <c r="UKQ61" s="44"/>
      <c r="UKR61" s="44"/>
      <c r="UKS61" s="44"/>
      <c r="UKT61" s="44"/>
      <c r="UKU61" s="44"/>
      <c r="UKV61" s="44"/>
      <c r="UKW61" s="44"/>
      <c r="UKX61" s="44"/>
      <c r="UKY61" s="44"/>
      <c r="UKZ61" s="44"/>
      <c r="ULA61" s="44"/>
      <c r="ULB61" s="44"/>
      <c r="ULC61" s="44"/>
      <c r="ULD61" s="44"/>
      <c r="ULE61" s="44"/>
      <c r="ULF61" s="44"/>
      <c r="ULG61" s="44"/>
      <c r="ULH61" s="44"/>
      <c r="ULI61" s="44"/>
      <c r="ULJ61" s="44"/>
      <c r="ULK61" s="44"/>
      <c r="ULL61" s="44"/>
      <c r="ULM61" s="44"/>
      <c r="ULN61" s="44"/>
      <c r="ULO61" s="44"/>
      <c r="ULP61" s="44"/>
      <c r="ULQ61" s="44"/>
      <c r="ULR61" s="44"/>
      <c r="ULS61" s="44"/>
      <c r="ULT61" s="44"/>
      <c r="ULU61" s="44"/>
      <c r="ULV61" s="44"/>
      <c r="ULW61" s="44"/>
      <c r="ULX61" s="44"/>
      <c r="ULY61" s="44"/>
      <c r="ULZ61" s="44"/>
      <c r="UMA61" s="44"/>
      <c r="UMB61" s="44"/>
      <c r="UMC61" s="44"/>
      <c r="UMD61" s="44"/>
      <c r="UME61" s="44"/>
      <c r="UMF61" s="44"/>
      <c r="UMG61" s="44"/>
      <c r="UMH61" s="44"/>
      <c r="UMI61" s="44"/>
      <c r="UMJ61" s="44"/>
      <c r="UMK61" s="44"/>
      <c r="UML61" s="44"/>
      <c r="UMM61" s="44"/>
      <c r="UMN61" s="44"/>
      <c r="UMO61" s="44"/>
      <c r="UMP61" s="44"/>
      <c r="UMQ61" s="44"/>
      <c r="UMR61" s="44"/>
      <c r="UMS61" s="44"/>
      <c r="UMT61" s="44"/>
      <c r="UMU61" s="44"/>
      <c r="UMV61" s="44"/>
      <c r="UMW61" s="44"/>
      <c r="UMX61" s="44"/>
      <c r="UMY61" s="44"/>
      <c r="UMZ61" s="44"/>
      <c r="UNA61" s="44"/>
      <c r="UNB61" s="44"/>
      <c r="UNC61" s="44"/>
      <c r="UND61" s="44"/>
      <c r="UNE61" s="44"/>
      <c r="UNF61" s="44"/>
      <c r="UNG61" s="44"/>
      <c r="UNH61" s="44"/>
      <c r="UNI61" s="44"/>
      <c r="UNJ61" s="44"/>
      <c r="UNK61" s="44"/>
      <c r="UNL61" s="44"/>
      <c r="UNM61" s="44"/>
      <c r="UNN61" s="44"/>
      <c r="UNO61" s="44"/>
      <c r="UNP61" s="44"/>
      <c r="UNQ61" s="44"/>
      <c r="UNR61" s="44"/>
      <c r="UNS61" s="44"/>
      <c r="UNT61" s="44"/>
      <c r="UNU61" s="44"/>
      <c r="UNV61" s="44"/>
      <c r="UNW61" s="44"/>
      <c r="UNX61" s="44"/>
      <c r="UNY61" s="44"/>
      <c r="UNZ61" s="44"/>
      <c r="UOA61" s="44"/>
      <c r="UOB61" s="44"/>
      <c r="UOC61" s="44"/>
      <c r="UOD61" s="44"/>
      <c r="UOE61" s="44"/>
      <c r="UOF61" s="44"/>
      <c r="UOG61" s="44"/>
      <c r="UOH61" s="44"/>
      <c r="UOI61" s="44"/>
      <c r="UOJ61" s="44"/>
      <c r="UOK61" s="44"/>
      <c r="UOL61" s="44"/>
      <c r="UOM61" s="44"/>
      <c r="UON61" s="44"/>
      <c r="UOO61" s="44"/>
      <c r="UOP61" s="44"/>
      <c r="UOQ61" s="44"/>
      <c r="UOR61" s="44"/>
      <c r="UOS61" s="44"/>
      <c r="UOT61" s="44"/>
      <c r="UOU61" s="44"/>
      <c r="UOV61" s="44"/>
      <c r="UOW61" s="44"/>
      <c r="UOX61" s="44"/>
      <c r="UOY61" s="44"/>
      <c r="UOZ61" s="44"/>
      <c r="UPA61" s="44"/>
      <c r="UPB61" s="44"/>
      <c r="UPC61" s="44"/>
      <c r="UPD61" s="44"/>
      <c r="UPE61" s="44"/>
      <c r="UPF61" s="44"/>
      <c r="UPG61" s="44"/>
      <c r="UPH61" s="44"/>
      <c r="UPI61" s="44"/>
      <c r="UPJ61" s="44"/>
      <c r="UPK61" s="44"/>
      <c r="UPL61" s="44"/>
      <c r="UPM61" s="44"/>
      <c r="UPN61" s="44"/>
      <c r="UPO61" s="44"/>
      <c r="UPP61" s="44"/>
      <c r="UPQ61" s="44"/>
      <c r="UPR61" s="44"/>
      <c r="UPS61" s="44"/>
      <c r="UPT61" s="44"/>
      <c r="UPU61" s="44"/>
      <c r="UPV61" s="44"/>
      <c r="UPW61" s="44"/>
      <c r="UPX61" s="44"/>
      <c r="UPY61" s="44"/>
      <c r="UPZ61" s="44"/>
      <c r="UQA61" s="44"/>
      <c r="UQB61" s="44"/>
      <c r="UQC61" s="44"/>
      <c r="UQD61" s="44"/>
      <c r="UQE61" s="44"/>
      <c r="UQF61" s="44"/>
      <c r="UQG61" s="44"/>
      <c r="UQH61" s="44"/>
      <c r="UQI61" s="44"/>
      <c r="UQJ61" s="44"/>
      <c r="UQK61" s="44"/>
      <c r="UQL61" s="44"/>
      <c r="UQM61" s="44"/>
      <c r="UQN61" s="44"/>
      <c r="UQO61" s="44"/>
      <c r="UQP61" s="44"/>
      <c r="UQQ61" s="44"/>
      <c r="UQR61" s="44"/>
      <c r="UQS61" s="44"/>
      <c r="UQT61" s="44"/>
      <c r="UQU61" s="44"/>
      <c r="UQV61" s="44"/>
      <c r="UQW61" s="44"/>
      <c r="UQX61" s="44"/>
      <c r="UQY61" s="44"/>
      <c r="UQZ61" s="44"/>
      <c r="URA61" s="44"/>
      <c r="URB61" s="44"/>
      <c r="URC61" s="44"/>
      <c r="URD61" s="44"/>
      <c r="URE61" s="44"/>
      <c r="URF61" s="44"/>
      <c r="URG61" s="44"/>
      <c r="URH61" s="44"/>
      <c r="URI61" s="44"/>
      <c r="URJ61" s="44"/>
      <c r="URK61" s="44"/>
      <c r="URL61" s="44"/>
      <c r="URM61" s="44"/>
      <c r="URN61" s="44"/>
      <c r="URO61" s="44"/>
      <c r="URP61" s="44"/>
      <c r="URQ61" s="44"/>
      <c r="URR61" s="44"/>
      <c r="URS61" s="44"/>
      <c r="URT61" s="44"/>
      <c r="URU61" s="44"/>
      <c r="URV61" s="44"/>
      <c r="URW61" s="44"/>
      <c r="URX61" s="44"/>
      <c r="URY61" s="44"/>
      <c r="URZ61" s="44"/>
      <c r="USA61" s="44"/>
      <c r="USB61" s="44"/>
      <c r="USC61" s="44"/>
      <c r="USD61" s="44"/>
      <c r="USE61" s="44"/>
      <c r="USF61" s="44"/>
      <c r="USG61" s="44"/>
      <c r="USH61" s="44"/>
      <c r="USI61" s="44"/>
      <c r="USJ61" s="44"/>
      <c r="USK61" s="44"/>
      <c r="USL61" s="44"/>
      <c r="USM61" s="44"/>
      <c r="USN61" s="44"/>
      <c r="USO61" s="44"/>
      <c r="USP61" s="44"/>
      <c r="USQ61" s="44"/>
      <c r="USR61" s="44"/>
      <c r="USS61" s="44"/>
      <c r="UST61" s="44"/>
      <c r="USU61" s="44"/>
      <c r="USV61" s="44"/>
      <c r="USW61" s="44"/>
      <c r="USX61" s="44"/>
      <c r="USY61" s="44"/>
      <c r="USZ61" s="44"/>
      <c r="UTA61" s="44"/>
      <c r="UTB61" s="44"/>
      <c r="UTC61" s="44"/>
      <c r="UTD61" s="44"/>
      <c r="UTE61" s="44"/>
      <c r="UTF61" s="44"/>
      <c r="UTG61" s="44"/>
      <c r="UTH61" s="44"/>
      <c r="UTI61" s="44"/>
      <c r="UTJ61" s="44"/>
      <c r="UTK61" s="44"/>
      <c r="UTL61" s="44"/>
      <c r="UTM61" s="44"/>
      <c r="UTN61" s="44"/>
      <c r="UTO61" s="44"/>
      <c r="UTP61" s="44"/>
      <c r="UTQ61" s="44"/>
      <c r="UTR61" s="44"/>
      <c r="UTS61" s="44"/>
      <c r="UTT61" s="44"/>
      <c r="UTU61" s="44"/>
      <c r="UTV61" s="44"/>
      <c r="UTW61" s="44"/>
      <c r="UTX61" s="44"/>
      <c r="UTY61" s="44"/>
      <c r="UTZ61" s="44"/>
      <c r="UUA61" s="44"/>
      <c r="UUB61" s="44"/>
      <c r="UUC61" s="44"/>
      <c r="UUD61" s="44"/>
      <c r="UUE61" s="44"/>
      <c r="UUF61" s="44"/>
      <c r="UUG61" s="44"/>
      <c r="UUH61" s="44"/>
      <c r="UUI61" s="44"/>
      <c r="UUJ61" s="44"/>
      <c r="UUK61" s="44"/>
      <c r="UUL61" s="44"/>
      <c r="UUM61" s="44"/>
      <c r="UUN61" s="44"/>
      <c r="UUO61" s="44"/>
      <c r="UUP61" s="44"/>
      <c r="UUQ61" s="44"/>
      <c r="UUR61" s="44"/>
      <c r="UUS61" s="44"/>
      <c r="UUT61" s="44"/>
      <c r="UUU61" s="44"/>
      <c r="UUV61" s="44"/>
      <c r="UUW61" s="44"/>
      <c r="UUX61" s="44"/>
      <c r="UUY61" s="44"/>
      <c r="UUZ61" s="44"/>
      <c r="UVA61" s="44"/>
      <c r="UVB61" s="44"/>
      <c r="UVC61" s="44"/>
      <c r="UVD61" s="44"/>
      <c r="UVE61" s="44"/>
      <c r="UVF61" s="44"/>
      <c r="UVG61" s="44"/>
      <c r="UVH61" s="44"/>
      <c r="UVI61" s="44"/>
      <c r="UVJ61" s="44"/>
      <c r="UVK61" s="44"/>
      <c r="UVL61" s="44"/>
      <c r="UVM61" s="44"/>
      <c r="UVN61" s="44"/>
      <c r="UVO61" s="44"/>
      <c r="UVP61" s="44"/>
      <c r="UVQ61" s="44"/>
      <c r="UVR61" s="44"/>
      <c r="UVS61" s="44"/>
      <c r="UVT61" s="44"/>
      <c r="UVU61" s="44"/>
      <c r="UVV61" s="44"/>
      <c r="UVW61" s="44"/>
      <c r="UVX61" s="44"/>
      <c r="UVY61" s="44"/>
      <c r="UVZ61" s="44"/>
      <c r="UWA61" s="44"/>
      <c r="UWB61" s="44"/>
      <c r="UWC61" s="44"/>
      <c r="UWD61" s="44"/>
      <c r="UWE61" s="44"/>
      <c r="UWF61" s="44"/>
      <c r="UWG61" s="44"/>
      <c r="UWH61" s="44"/>
      <c r="UWI61" s="44"/>
      <c r="UWJ61" s="44"/>
      <c r="UWK61" s="44"/>
      <c r="UWL61" s="44"/>
      <c r="UWM61" s="44"/>
      <c r="UWN61" s="44"/>
      <c r="UWO61" s="44"/>
      <c r="UWP61" s="44"/>
      <c r="UWQ61" s="44"/>
      <c r="UWR61" s="44"/>
      <c r="UWS61" s="44"/>
      <c r="UWT61" s="44"/>
      <c r="UWU61" s="44"/>
      <c r="UWV61" s="44"/>
      <c r="UWW61" s="44"/>
      <c r="UWX61" s="44"/>
      <c r="UWY61" s="44"/>
      <c r="UWZ61" s="44"/>
      <c r="UXA61" s="44"/>
      <c r="UXB61" s="44"/>
      <c r="UXC61" s="44"/>
      <c r="UXD61" s="44"/>
      <c r="UXE61" s="44"/>
      <c r="UXF61" s="44"/>
      <c r="UXG61" s="44"/>
      <c r="UXH61" s="44"/>
      <c r="UXI61" s="44"/>
      <c r="UXJ61" s="44"/>
      <c r="UXK61" s="44"/>
      <c r="UXL61" s="44"/>
      <c r="UXM61" s="44"/>
      <c r="UXN61" s="44"/>
      <c r="UXO61" s="44"/>
      <c r="UXP61" s="44"/>
      <c r="UXQ61" s="44"/>
      <c r="UXR61" s="44"/>
      <c r="UXS61" s="44"/>
      <c r="UXT61" s="44"/>
      <c r="UXU61" s="44"/>
      <c r="UXV61" s="44"/>
      <c r="UXW61" s="44"/>
      <c r="UXX61" s="44"/>
      <c r="UXY61" s="44"/>
      <c r="UXZ61" s="44"/>
      <c r="UYA61" s="44"/>
      <c r="UYB61" s="44"/>
      <c r="UYC61" s="44"/>
      <c r="UYD61" s="44"/>
      <c r="UYE61" s="44"/>
      <c r="UYF61" s="44"/>
      <c r="UYG61" s="44"/>
      <c r="UYH61" s="44"/>
      <c r="UYI61" s="44"/>
      <c r="UYJ61" s="44"/>
      <c r="UYK61" s="44"/>
      <c r="UYL61" s="44"/>
      <c r="UYM61" s="44"/>
      <c r="UYN61" s="44"/>
      <c r="UYO61" s="44"/>
      <c r="UYP61" s="44"/>
      <c r="UYQ61" s="44"/>
      <c r="UYR61" s="44"/>
      <c r="UYS61" s="44"/>
      <c r="UYT61" s="44"/>
      <c r="UYU61" s="44"/>
      <c r="UYV61" s="44"/>
      <c r="UYW61" s="44"/>
      <c r="UYX61" s="44"/>
      <c r="UYY61" s="44"/>
      <c r="UYZ61" s="44"/>
      <c r="UZA61" s="44"/>
      <c r="UZB61" s="44"/>
      <c r="UZC61" s="44"/>
      <c r="UZD61" s="44"/>
      <c r="UZE61" s="44"/>
      <c r="UZF61" s="44"/>
      <c r="UZG61" s="44"/>
      <c r="UZH61" s="44"/>
      <c r="UZI61" s="44"/>
      <c r="UZJ61" s="44"/>
      <c r="UZK61" s="44"/>
      <c r="UZL61" s="44"/>
      <c r="UZM61" s="44"/>
      <c r="UZN61" s="44"/>
      <c r="UZO61" s="44"/>
      <c r="UZP61" s="44"/>
      <c r="UZQ61" s="44"/>
      <c r="UZR61" s="44"/>
      <c r="UZS61" s="44"/>
      <c r="UZT61" s="44"/>
      <c r="UZU61" s="44"/>
      <c r="UZV61" s="44"/>
      <c r="UZW61" s="44"/>
      <c r="UZX61" s="44"/>
      <c r="UZY61" s="44"/>
      <c r="UZZ61" s="44"/>
      <c r="VAA61" s="44"/>
      <c r="VAB61" s="44"/>
      <c r="VAC61" s="44"/>
      <c r="VAD61" s="44"/>
      <c r="VAE61" s="44"/>
      <c r="VAF61" s="44"/>
      <c r="VAG61" s="44"/>
      <c r="VAH61" s="44"/>
      <c r="VAI61" s="44"/>
      <c r="VAJ61" s="44"/>
      <c r="VAK61" s="44"/>
      <c r="VAL61" s="44"/>
      <c r="VAM61" s="44"/>
      <c r="VAN61" s="44"/>
      <c r="VAO61" s="44"/>
      <c r="VAP61" s="44"/>
      <c r="VAQ61" s="44"/>
      <c r="VAR61" s="44"/>
      <c r="VAS61" s="44"/>
      <c r="VAT61" s="44"/>
      <c r="VAU61" s="44"/>
      <c r="VAV61" s="44"/>
      <c r="VAW61" s="44"/>
      <c r="VAX61" s="44"/>
      <c r="VAY61" s="44"/>
      <c r="VAZ61" s="44"/>
      <c r="VBA61" s="44"/>
      <c r="VBB61" s="44"/>
      <c r="VBC61" s="44"/>
      <c r="VBD61" s="44"/>
      <c r="VBE61" s="44"/>
      <c r="VBF61" s="44"/>
      <c r="VBG61" s="44"/>
      <c r="VBH61" s="44"/>
      <c r="VBI61" s="44"/>
      <c r="VBJ61" s="44"/>
      <c r="VBK61" s="44"/>
      <c r="VBL61" s="44"/>
      <c r="VBM61" s="44"/>
      <c r="VBN61" s="44"/>
      <c r="VBO61" s="44"/>
      <c r="VBP61" s="44"/>
      <c r="VBQ61" s="44"/>
      <c r="VBR61" s="44"/>
      <c r="VBS61" s="44"/>
      <c r="VBT61" s="44"/>
      <c r="VBU61" s="44"/>
      <c r="VBV61" s="44"/>
      <c r="VBW61" s="44"/>
      <c r="VBX61" s="44"/>
      <c r="VBY61" s="44"/>
      <c r="VBZ61" s="44"/>
      <c r="VCA61" s="44"/>
      <c r="VCB61" s="44"/>
      <c r="VCC61" s="44"/>
      <c r="VCD61" s="44"/>
      <c r="VCE61" s="44"/>
      <c r="VCF61" s="44"/>
      <c r="VCG61" s="44"/>
      <c r="VCH61" s="44"/>
      <c r="VCI61" s="44"/>
      <c r="VCJ61" s="44"/>
      <c r="VCK61" s="44"/>
      <c r="VCL61" s="44"/>
      <c r="VCM61" s="44"/>
      <c r="VCN61" s="44"/>
      <c r="VCO61" s="44"/>
      <c r="VCP61" s="44"/>
      <c r="VCQ61" s="44"/>
      <c r="VCR61" s="44"/>
      <c r="VCS61" s="44"/>
      <c r="VCT61" s="44"/>
      <c r="VCU61" s="44"/>
      <c r="VCV61" s="44"/>
      <c r="VCW61" s="44"/>
      <c r="VCX61" s="44"/>
      <c r="VCY61" s="44"/>
      <c r="VCZ61" s="44"/>
      <c r="VDA61" s="44"/>
      <c r="VDB61" s="44"/>
      <c r="VDC61" s="44"/>
      <c r="VDD61" s="44"/>
      <c r="VDE61" s="44"/>
      <c r="VDF61" s="44"/>
      <c r="VDG61" s="44"/>
      <c r="VDH61" s="44"/>
      <c r="VDI61" s="44"/>
      <c r="VDJ61" s="44"/>
      <c r="VDK61" s="44"/>
      <c r="VDL61" s="44"/>
      <c r="VDM61" s="44"/>
      <c r="VDN61" s="44"/>
      <c r="VDO61" s="44"/>
      <c r="VDP61" s="44"/>
      <c r="VDQ61" s="44"/>
      <c r="VDR61" s="44"/>
      <c r="VDS61" s="44"/>
      <c r="VDT61" s="44"/>
      <c r="VDU61" s="44"/>
      <c r="VDV61" s="44"/>
      <c r="VDW61" s="44"/>
      <c r="VDX61" s="44"/>
      <c r="VDY61" s="44"/>
      <c r="VDZ61" s="44"/>
      <c r="VEA61" s="44"/>
      <c r="VEB61" s="44"/>
      <c r="VEC61" s="44"/>
      <c r="VED61" s="44"/>
      <c r="VEE61" s="44"/>
      <c r="VEF61" s="44"/>
      <c r="VEG61" s="44"/>
      <c r="VEH61" s="44"/>
      <c r="VEI61" s="44"/>
      <c r="VEJ61" s="44"/>
      <c r="VEK61" s="44"/>
      <c r="VEL61" s="44"/>
      <c r="VEM61" s="44"/>
      <c r="VEN61" s="44"/>
      <c r="VEO61" s="44"/>
      <c r="VEP61" s="44"/>
      <c r="VEQ61" s="44"/>
      <c r="VER61" s="44"/>
      <c r="VES61" s="44"/>
      <c r="VET61" s="44"/>
      <c r="VEU61" s="44"/>
      <c r="VEV61" s="44"/>
      <c r="VEW61" s="44"/>
      <c r="VEX61" s="44"/>
      <c r="VEY61" s="44"/>
      <c r="VEZ61" s="44"/>
      <c r="VFA61" s="44"/>
      <c r="VFB61" s="44"/>
      <c r="VFC61" s="44"/>
      <c r="VFD61" s="44"/>
      <c r="VFE61" s="44"/>
      <c r="VFF61" s="44"/>
      <c r="VFG61" s="44"/>
      <c r="VFH61" s="44"/>
      <c r="VFI61" s="44"/>
      <c r="VFJ61" s="44"/>
      <c r="VFK61" s="44"/>
      <c r="VFL61" s="44"/>
      <c r="VFM61" s="44"/>
      <c r="VFN61" s="44"/>
      <c r="VFO61" s="44"/>
      <c r="VFP61" s="44"/>
      <c r="VFQ61" s="44"/>
      <c r="VFR61" s="44"/>
      <c r="VFS61" s="44"/>
      <c r="VFT61" s="44"/>
      <c r="VFU61" s="44"/>
      <c r="VFV61" s="44"/>
      <c r="VFW61" s="44"/>
      <c r="VFX61" s="44"/>
      <c r="VFY61" s="44"/>
      <c r="VFZ61" s="44"/>
      <c r="VGA61" s="44"/>
      <c r="VGB61" s="44"/>
      <c r="VGC61" s="44"/>
      <c r="VGD61" s="44"/>
      <c r="VGE61" s="44"/>
      <c r="VGF61" s="44"/>
      <c r="VGG61" s="44"/>
      <c r="VGH61" s="44"/>
      <c r="VGI61" s="44"/>
      <c r="VGJ61" s="44"/>
      <c r="VGK61" s="44"/>
      <c r="VGL61" s="44"/>
      <c r="VGM61" s="44"/>
      <c r="VGN61" s="44"/>
      <c r="VGO61" s="44"/>
      <c r="VGP61" s="44"/>
      <c r="VGQ61" s="44"/>
      <c r="VGR61" s="44"/>
      <c r="VGS61" s="44"/>
      <c r="VGT61" s="44"/>
      <c r="VGU61" s="44"/>
      <c r="VGV61" s="44"/>
      <c r="VGW61" s="44"/>
      <c r="VGX61" s="44"/>
      <c r="VGY61" s="44"/>
      <c r="VGZ61" s="44"/>
      <c r="VHA61" s="44"/>
      <c r="VHB61" s="44"/>
      <c r="VHC61" s="44"/>
      <c r="VHD61" s="44"/>
      <c r="VHE61" s="44"/>
      <c r="VHF61" s="44"/>
      <c r="VHG61" s="44"/>
      <c r="VHH61" s="44"/>
      <c r="VHI61" s="44"/>
      <c r="VHJ61" s="44"/>
      <c r="VHK61" s="44"/>
      <c r="VHL61" s="44"/>
      <c r="VHM61" s="44"/>
      <c r="VHN61" s="44"/>
      <c r="VHO61" s="44"/>
      <c r="VHP61" s="44"/>
      <c r="VHQ61" s="44"/>
      <c r="VHR61" s="44"/>
      <c r="VHS61" s="44"/>
      <c r="VHT61" s="44"/>
      <c r="VHU61" s="44"/>
      <c r="VHV61" s="44"/>
      <c r="VHW61" s="44"/>
      <c r="VHX61" s="44"/>
      <c r="VHY61" s="44"/>
      <c r="VHZ61" s="44"/>
      <c r="VIA61" s="44"/>
      <c r="VIB61" s="44"/>
      <c r="VIC61" s="44"/>
      <c r="VID61" s="44"/>
      <c r="VIE61" s="44"/>
      <c r="VIF61" s="44"/>
      <c r="VIG61" s="44"/>
      <c r="VIH61" s="44"/>
      <c r="VII61" s="44"/>
      <c r="VIJ61" s="44"/>
      <c r="VIK61" s="44"/>
      <c r="VIL61" s="44"/>
      <c r="VIM61" s="44"/>
      <c r="VIN61" s="44"/>
      <c r="VIO61" s="44"/>
      <c r="VIP61" s="44"/>
      <c r="VIQ61" s="44"/>
      <c r="VIR61" s="44"/>
      <c r="VIS61" s="44"/>
      <c r="VIT61" s="44"/>
      <c r="VIU61" s="44"/>
      <c r="VIV61" s="44"/>
      <c r="VIW61" s="44"/>
      <c r="VIX61" s="44"/>
      <c r="VIY61" s="44"/>
      <c r="VIZ61" s="44"/>
      <c r="VJA61" s="44"/>
      <c r="VJB61" s="44"/>
      <c r="VJC61" s="44"/>
      <c r="VJD61" s="44"/>
      <c r="VJE61" s="44"/>
      <c r="VJF61" s="44"/>
      <c r="VJG61" s="44"/>
      <c r="VJH61" s="44"/>
      <c r="VJI61" s="44"/>
      <c r="VJJ61" s="44"/>
      <c r="VJK61" s="44"/>
      <c r="VJL61" s="44"/>
      <c r="VJM61" s="44"/>
      <c r="VJN61" s="44"/>
      <c r="VJO61" s="44"/>
      <c r="VJP61" s="44"/>
      <c r="VJQ61" s="44"/>
      <c r="VJR61" s="44"/>
      <c r="VJS61" s="44"/>
      <c r="VJT61" s="44"/>
      <c r="VJU61" s="44"/>
      <c r="VJV61" s="44"/>
      <c r="VJW61" s="44"/>
      <c r="VJX61" s="44"/>
      <c r="VJY61" s="44"/>
      <c r="VJZ61" s="44"/>
      <c r="VKA61" s="44"/>
      <c r="VKB61" s="44"/>
      <c r="VKC61" s="44"/>
      <c r="VKD61" s="44"/>
      <c r="VKE61" s="44"/>
      <c r="VKF61" s="44"/>
      <c r="VKG61" s="44"/>
      <c r="VKH61" s="44"/>
      <c r="VKI61" s="44"/>
      <c r="VKJ61" s="44"/>
      <c r="VKK61" s="44"/>
      <c r="VKL61" s="44"/>
      <c r="VKM61" s="44"/>
      <c r="VKN61" s="44"/>
      <c r="VKO61" s="44"/>
      <c r="VKP61" s="44"/>
      <c r="VKQ61" s="44"/>
      <c r="VKR61" s="44"/>
      <c r="VKS61" s="44"/>
      <c r="VKT61" s="44"/>
      <c r="VKU61" s="44"/>
      <c r="VKV61" s="44"/>
      <c r="VKW61" s="44"/>
      <c r="VKX61" s="44"/>
      <c r="VKY61" s="44"/>
      <c r="VKZ61" s="44"/>
      <c r="VLA61" s="44"/>
      <c r="VLB61" s="44"/>
      <c r="VLC61" s="44"/>
      <c r="VLD61" s="44"/>
      <c r="VLE61" s="44"/>
      <c r="VLF61" s="44"/>
      <c r="VLG61" s="44"/>
      <c r="VLH61" s="44"/>
      <c r="VLI61" s="44"/>
      <c r="VLJ61" s="44"/>
      <c r="VLK61" s="44"/>
      <c r="VLL61" s="44"/>
      <c r="VLM61" s="44"/>
      <c r="VLN61" s="44"/>
      <c r="VLO61" s="44"/>
      <c r="VLP61" s="44"/>
      <c r="VLQ61" s="44"/>
      <c r="VLR61" s="44"/>
      <c r="VLS61" s="44"/>
      <c r="VLT61" s="44"/>
      <c r="VLU61" s="44"/>
      <c r="VLV61" s="44"/>
      <c r="VLW61" s="44"/>
      <c r="VLX61" s="44"/>
      <c r="VLY61" s="44"/>
      <c r="VLZ61" s="44"/>
      <c r="VMA61" s="44"/>
      <c r="VMB61" s="44"/>
      <c r="VMC61" s="44"/>
      <c r="VMD61" s="44"/>
      <c r="VME61" s="44"/>
      <c r="VMF61" s="44"/>
      <c r="VMG61" s="44"/>
      <c r="VMH61" s="44"/>
      <c r="VMI61" s="44"/>
      <c r="VMJ61" s="44"/>
      <c r="VMK61" s="44"/>
      <c r="VML61" s="44"/>
      <c r="VMM61" s="44"/>
      <c r="VMN61" s="44"/>
      <c r="VMO61" s="44"/>
      <c r="VMP61" s="44"/>
      <c r="VMQ61" s="44"/>
      <c r="VMR61" s="44"/>
      <c r="VMS61" s="44"/>
      <c r="VMT61" s="44"/>
      <c r="VMU61" s="44"/>
      <c r="VMV61" s="44"/>
      <c r="VMW61" s="44"/>
      <c r="VMX61" s="44"/>
      <c r="VMY61" s="44"/>
      <c r="VMZ61" s="44"/>
      <c r="VNA61" s="44"/>
      <c r="VNB61" s="44"/>
      <c r="VNC61" s="44"/>
      <c r="VND61" s="44"/>
      <c r="VNE61" s="44"/>
      <c r="VNF61" s="44"/>
      <c r="VNG61" s="44"/>
      <c r="VNH61" s="44"/>
      <c r="VNI61" s="44"/>
      <c r="VNJ61" s="44"/>
      <c r="VNK61" s="44"/>
      <c r="VNL61" s="44"/>
      <c r="VNM61" s="44"/>
      <c r="VNN61" s="44"/>
      <c r="VNO61" s="44"/>
      <c r="VNP61" s="44"/>
      <c r="VNQ61" s="44"/>
      <c r="VNR61" s="44"/>
      <c r="VNS61" s="44"/>
      <c r="VNT61" s="44"/>
      <c r="VNU61" s="44"/>
      <c r="VNV61" s="44"/>
      <c r="VNW61" s="44"/>
      <c r="VNX61" s="44"/>
      <c r="VNY61" s="44"/>
      <c r="VNZ61" s="44"/>
      <c r="VOA61" s="44"/>
      <c r="VOB61" s="44"/>
      <c r="VOC61" s="44"/>
      <c r="VOD61" s="44"/>
      <c r="VOE61" s="44"/>
      <c r="VOF61" s="44"/>
      <c r="VOG61" s="44"/>
      <c r="VOH61" s="44"/>
      <c r="VOI61" s="44"/>
      <c r="VOJ61" s="44"/>
      <c r="VOK61" s="44"/>
      <c r="VOL61" s="44"/>
      <c r="VOM61" s="44"/>
      <c r="VON61" s="44"/>
      <c r="VOO61" s="44"/>
      <c r="VOP61" s="44"/>
      <c r="VOQ61" s="44"/>
      <c r="VOR61" s="44"/>
      <c r="VOS61" s="44"/>
      <c r="VOT61" s="44"/>
      <c r="VOU61" s="44"/>
      <c r="VOV61" s="44"/>
      <c r="VOW61" s="44"/>
      <c r="VOX61" s="44"/>
      <c r="VOY61" s="44"/>
      <c r="VOZ61" s="44"/>
      <c r="VPA61" s="44"/>
      <c r="VPB61" s="44"/>
      <c r="VPC61" s="44"/>
      <c r="VPD61" s="44"/>
      <c r="VPE61" s="44"/>
      <c r="VPF61" s="44"/>
      <c r="VPG61" s="44"/>
      <c r="VPH61" s="44"/>
      <c r="VPI61" s="44"/>
      <c r="VPJ61" s="44"/>
      <c r="VPK61" s="44"/>
      <c r="VPL61" s="44"/>
      <c r="VPM61" s="44"/>
      <c r="VPN61" s="44"/>
      <c r="VPO61" s="44"/>
      <c r="VPP61" s="44"/>
      <c r="VPQ61" s="44"/>
      <c r="VPR61" s="44"/>
      <c r="VPS61" s="44"/>
      <c r="VPT61" s="44"/>
      <c r="VPU61" s="44"/>
      <c r="VPV61" s="44"/>
      <c r="VPW61" s="44"/>
      <c r="VPX61" s="44"/>
      <c r="VPY61" s="44"/>
      <c r="VPZ61" s="44"/>
      <c r="VQA61" s="44"/>
      <c r="VQB61" s="44"/>
      <c r="VQC61" s="44"/>
      <c r="VQD61" s="44"/>
      <c r="VQE61" s="44"/>
      <c r="VQF61" s="44"/>
      <c r="VQG61" s="44"/>
      <c r="VQH61" s="44"/>
      <c r="VQI61" s="44"/>
      <c r="VQJ61" s="44"/>
      <c r="VQK61" s="44"/>
      <c r="VQL61" s="44"/>
      <c r="VQM61" s="44"/>
      <c r="VQN61" s="44"/>
      <c r="VQO61" s="44"/>
      <c r="VQP61" s="44"/>
      <c r="VQQ61" s="44"/>
      <c r="VQR61" s="44"/>
      <c r="VQS61" s="44"/>
      <c r="VQT61" s="44"/>
      <c r="VQU61" s="44"/>
      <c r="VQV61" s="44"/>
      <c r="VQW61" s="44"/>
      <c r="VQX61" s="44"/>
      <c r="VQY61" s="44"/>
      <c r="VQZ61" s="44"/>
      <c r="VRA61" s="44"/>
      <c r="VRB61" s="44"/>
      <c r="VRC61" s="44"/>
      <c r="VRD61" s="44"/>
      <c r="VRE61" s="44"/>
      <c r="VRF61" s="44"/>
      <c r="VRG61" s="44"/>
      <c r="VRH61" s="44"/>
      <c r="VRI61" s="44"/>
      <c r="VRJ61" s="44"/>
      <c r="VRK61" s="44"/>
      <c r="VRL61" s="44"/>
      <c r="VRM61" s="44"/>
      <c r="VRN61" s="44"/>
      <c r="VRO61" s="44"/>
      <c r="VRP61" s="44"/>
      <c r="VRQ61" s="44"/>
      <c r="VRR61" s="44"/>
      <c r="VRS61" s="44"/>
      <c r="VRT61" s="44"/>
      <c r="VRU61" s="44"/>
      <c r="VRV61" s="44"/>
      <c r="VRW61" s="44"/>
      <c r="VRX61" s="44"/>
      <c r="VRY61" s="44"/>
      <c r="VRZ61" s="44"/>
      <c r="VSA61" s="44"/>
      <c r="VSB61" s="44"/>
      <c r="VSC61" s="44"/>
      <c r="VSD61" s="44"/>
      <c r="VSE61" s="44"/>
      <c r="VSF61" s="44"/>
      <c r="VSG61" s="44"/>
      <c r="VSH61" s="44"/>
      <c r="VSI61" s="44"/>
      <c r="VSJ61" s="44"/>
      <c r="VSK61" s="44"/>
      <c r="VSL61" s="44"/>
      <c r="VSM61" s="44"/>
      <c r="VSN61" s="44"/>
      <c r="VSO61" s="44"/>
      <c r="VSP61" s="44"/>
      <c r="VSQ61" s="44"/>
      <c r="VSR61" s="44"/>
      <c r="VSS61" s="44"/>
      <c r="VST61" s="44"/>
      <c r="VSU61" s="44"/>
      <c r="VSV61" s="44"/>
      <c r="VSW61" s="44"/>
      <c r="VSX61" s="44"/>
      <c r="VSY61" s="44"/>
      <c r="VSZ61" s="44"/>
      <c r="VTA61" s="44"/>
      <c r="VTB61" s="44"/>
      <c r="VTC61" s="44"/>
      <c r="VTD61" s="44"/>
      <c r="VTE61" s="44"/>
      <c r="VTF61" s="44"/>
      <c r="VTG61" s="44"/>
      <c r="VTH61" s="44"/>
      <c r="VTI61" s="44"/>
      <c r="VTJ61" s="44"/>
      <c r="VTK61" s="44"/>
      <c r="VTL61" s="44"/>
      <c r="VTM61" s="44"/>
      <c r="VTN61" s="44"/>
      <c r="VTO61" s="44"/>
      <c r="VTP61" s="44"/>
      <c r="VTQ61" s="44"/>
      <c r="VTR61" s="44"/>
      <c r="VTS61" s="44"/>
      <c r="VTT61" s="44"/>
      <c r="VTU61" s="44"/>
      <c r="VTV61" s="44"/>
      <c r="VTW61" s="44"/>
      <c r="VTX61" s="44"/>
      <c r="VTY61" s="44"/>
      <c r="VTZ61" s="44"/>
      <c r="VUA61" s="44"/>
      <c r="VUB61" s="44"/>
      <c r="VUC61" s="44"/>
      <c r="VUD61" s="44"/>
      <c r="VUE61" s="44"/>
      <c r="VUF61" s="44"/>
      <c r="VUG61" s="44"/>
      <c r="VUH61" s="44"/>
      <c r="VUI61" s="44"/>
      <c r="VUJ61" s="44"/>
      <c r="VUK61" s="44"/>
      <c r="VUL61" s="44"/>
      <c r="VUM61" s="44"/>
      <c r="VUN61" s="44"/>
      <c r="VUO61" s="44"/>
      <c r="VUP61" s="44"/>
      <c r="VUQ61" s="44"/>
      <c r="VUR61" s="44"/>
      <c r="VUS61" s="44"/>
      <c r="VUT61" s="44"/>
      <c r="VUU61" s="44"/>
      <c r="VUV61" s="44"/>
      <c r="VUW61" s="44"/>
      <c r="VUX61" s="44"/>
      <c r="VUY61" s="44"/>
      <c r="VUZ61" s="44"/>
      <c r="VVA61" s="44"/>
      <c r="VVB61" s="44"/>
      <c r="VVC61" s="44"/>
      <c r="VVD61" s="44"/>
      <c r="VVE61" s="44"/>
      <c r="VVF61" s="44"/>
      <c r="VVG61" s="44"/>
      <c r="VVH61" s="44"/>
      <c r="VVI61" s="44"/>
      <c r="VVJ61" s="44"/>
      <c r="VVK61" s="44"/>
      <c r="VVL61" s="44"/>
      <c r="VVM61" s="44"/>
      <c r="VVN61" s="44"/>
      <c r="VVO61" s="44"/>
      <c r="VVP61" s="44"/>
      <c r="VVQ61" s="44"/>
      <c r="VVR61" s="44"/>
      <c r="VVS61" s="44"/>
      <c r="VVT61" s="44"/>
      <c r="VVU61" s="44"/>
      <c r="VVV61" s="44"/>
      <c r="VVW61" s="44"/>
      <c r="VVX61" s="44"/>
      <c r="VVY61" s="44"/>
      <c r="VVZ61" s="44"/>
      <c r="VWA61" s="44"/>
      <c r="VWB61" s="44"/>
      <c r="VWC61" s="44"/>
      <c r="VWD61" s="44"/>
      <c r="VWE61" s="44"/>
      <c r="VWF61" s="44"/>
      <c r="VWG61" s="44"/>
      <c r="VWH61" s="44"/>
      <c r="VWI61" s="44"/>
      <c r="VWJ61" s="44"/>
      <c r="VWK61" s="44"/>
      <c r="VWL61" s="44"/>
      <c r="VWM61" s="44"/>
      <c r="VWN61" s="44"/>
      <c r="VWO61" s="44"/>
      <c r="VWP61" s="44"/>
      <c r="VWQ61" s="44"/>
      <c r="VWR61" s="44"/>
      <c r="VWS61" s="44"/>
      <c r="VWT61" s="44"/>
      <c r="VWU61" s="44"/>
      <c r="VWV61" s="44"/>
      <c r="VWW61" s="44"/>
      <c r="VWX61" s="44"/>
      <c r="VWY61" s="44"/>
      <c r="VWZ61" s="44"/>
      <c r="VXA61" s="44"/>
      <c r="VXB61" s="44"/>
      <c r="VXC61" s="44"/>
      <c r="VXD61" s="44"/>
      <c r="VXE61" s="44"/>
      <c r="VXF61" s="44"/>
      <c r="VXG61" s="44"/>
      <c r="VXH61" s="44"/>
      <c r="VXI61" s="44"/>
      <c r="VXJ61" s="44"/>
      <c r="VXK61" s="44"/>
      <c r="VXL61" s="44"/>
      <c r="VXM61" s="44"/>
      <c r="VXN61" s="44"/>
      <c r="VXO61" s="44"/>
      <c r="VXP61" s="44"/>
      <c r="VXQ61" s="44"/>
      <c r="VXR61" s="44"/>
      <c r="VXS61" s="44"/>
      <c r="VXT61" s="44"/>
      <c r="VXU61" s="44"/>
      <c r="VXV61" s="44"/>
      <c r="VXW61" s="44"/>
      <c r="VXX61" s="44"/>
      <c r="VXY61" s="44"/>
      <c r="VXZ61" s="44"/>
      <c r="VYA61" s="44"/>
      <c r="VYB61" s="44"/>
      <c r="VYC61" s="44"/>
      <c r="VYD61" s="44"/>
      <c r="VYE61" s="44"/>
      <c r="VYF61" s="44"/>
      <c r="VYG61" s="44"/>
      <c r="VYH61" s="44"/>
      <c r="VYI61" s="44"/>
      <c r="VYJ61" s="44"/>
      <c r="VYK61" s="44"/>
      <c r="VYL61" s="44"/>
      <c r="VYM61" s="44"/>
      <c r="VYN61" s="44"/>
      <c r="VYO61" s="44"/>
      <c r="VYP61" s="44"/>
      <c r="VYQ61" s="44"/>
      <c r="VYR61" s="44"/>
      <c r="VYS61" s="44"/>
      <c r="VYT61" s="44"/>
      <c r="VYU61" s="44"/>
      <c r="VYV61" s="44"/>
      <c r="VYW61" s="44"/>
      <c r="VYX61" s="44"/>
      <c r="VYY61" s="44"/>
      <c r="VYZ61" s="44"/>
      <c r="VZA61" s="44"/>
      <c r="VZB61" s="44"/>
      <c r="VZC61" s="44"/>
      <c r="VZD61" s="44"/>
      <c r="VZE61" s="44"/>
      <c r="VZF61" s="44"/>
      <c r="VZG61" s="44"/>
      <c r="VZH61" s="44"/>
      <c r="VZI61" s="44"/>
      <c r="VZJ61" s="44"/>
      <c r="VZK61" s="44"/>
      <c r="VZL61" s="44"/>
      <c r="VZM61" s="44"/>
      <c r="VZN61" s="44"/>
      <c r="VZO61" s="44"/>
      <c r="VZP61" s="44"/>
      <c r="VZQ61" s="44"/>
      <c r="VZR61" s="44"/>
      <c r="VZS61" s="44"/>
      <c r="VZT61" s="44"/>
      <c r="VZU61" s="44"/>
      <c r="VZV61" s="44"/>
      <c r="VZW61" s="44"/>
      <c r="VZX61" s="44"/>
      <c r="VZY61" s="44"/>
      <c r="VZZ61" s="44"/>
      <c r="WAA61" s="44"/>
      <c r="WAB61" s="44"/>
      <c r="WAC61" s="44"/>
      <c r="WAD61" s="44"/>
      <c r="WAE61" s="44"/>
      <c r="WAF61" s="44"/>
      <c r="WAG61" s="44"/>
      <c r="WAH61" s="44"/>
      <c r="WAI61" s="44"/>
      <c r="WAJ61" s="44"/>
      <c r="WAK61" s="44"/>
      <c r="WAL61" s="44"/>
      <c r="WAM61" s="44"/>
      <c r="WAN61" s="44"/>
      <c r="WAO61" s="44"/>
      <c r="WAP61" s="44"/>
      <c r="WAQ61" s="44"/>
      <c r="WAR61" s="44"/>
      <c r="WAS61" s="44"/>
      <c r="WAT61" s="44"/>
      <c r="WAU61" s="44"/>
      <c r="WAV61" s="44"/>
      <c r="WAW61" s="44"/>
      <c r="WAX61" s="44"/>
      <c r="WAY61" s="44"/>
      <c r="WAZ61" s="44"/>
      <c r="WBA61" s="44"/>
      <c r="WBB61" s="44"/>
      <c r="WBC61" s="44"/>
      <c r="WBD61" s="44"/>
      <c r="WBE61" s="44"/>
      <c r="WBF61" s="44"/>
      <c r="WBG61" s="44"/>
      <c r="WBH61" s="44"/>
      <c r="WBI61" s="44"/>
      <c r="WBJ61" s="44"/>
      <c r="WBK61" s="44"/>
      <c r="WBL61" s="44"/>
      <c r="WBM61" s="44"/>
      <c r="WBN61" s="44"/>
      <c r="WBO61" s="44"/>
      <c r="WBP61" s="44"/>
      <c r="WBQ61" s="44"/>
      <c r="WBR61" s="44"/>
      <c r="WBS61" s="44"/>
      <c r="WBT61" s="44"/>
      <c r="WBU61" s="44"/>
      <c r="WBV61" s="44"/>
      <c r="WBW61" s="44"/>
      <c r="WBX61" s="44"/>
      <c r="WBY61" s="44"/>
      <c r="WBZ61" s="44"/>
      <c r="WCA61" s="44"/>
      <c r="WCB61" s="44"/>
      <c r="WCC61" s="44"/>
      <c r="WCD61" s="44"/>
      <c r="WCE61" s="44"/>
      <c r="WCF61" s="44"/>
      <c r="WCG61" s="44"/>
      <c r="WCH61" s="44"/>
      <c r="WCI61" s="44"/>
      <c r="WCJ61" s="44"/>
      <c r="WCK61" s="44"/>
      <c r="WCL61" s="44"/>
      <c r="WCM61" s="44"/>
      <c r="WCN61" s="44"/>
      <c r="WCO61" s="44"/>
      <c r="WCP61" s="44"/>
      <c r="WCQ61" s="44"/>
      <c r="WCR61" s="44"/>
      <c r="WCS61" s="44"/>
      <c r="WCT61" s="44"/>
      <c r="WCU61" s="44"/>
      <c r="WCV61" s="44"/>
      <c r="WCW61" s="44"/>
      <c r="WCX61" s="44"/>
      <c r="WCY61" s="44"/>
      <c r="WCZ61" s="44"/>
      <c r="WDA61" s="44"/>
      <c r="WDB61" s="44"/>
      <c r="WDC61" s="44"/>
      <c r="WDD61" s="44"/>
      <c r="WDE61" s="44"/>
      <c r="WDF61" s="44"/>
      <c r="WDG61" s="44"/>
      <c r="WDH61" s="44"/>
      <c r="WDI61" s="44"/>
      <c r="WDJ61" s="44"/>
      <c r="WDK61" s="44"/>
      <c r="WDL61" s="44"/>
      <c r="WDM61" s="44"/>
      <c r="WDN61" s="44"/>
      <c r="WDO61" s="44"/>
      <c r="WDP61" s="44"/>
      <c r="WDQ61" s="44"/>
      <c r="WDR61" s="44"/>
      <c r="WDS61" s="44"/>
      <c r="WDT61" s="44"/>
      <c r="WDU61" s="44"/>
      <c r="WDV61" s="44"/>
      <c r="WDW61" s="44"/>
      <c r="WDX61" s="44"/>
      <c r="WDY61" s="44"/>
      <c r="WDZ61" s="44"/>
      <c r="WEA61" s="44"/>
      <c r="WEB61" s="44"/>
      <c r="WEC61" s="44"/>
      <c r="WED61" s="44"/>
      <c r="WEE61" s="44"/>
      <c r="WEF61" s="44"/>
      <c r="WEG61" s="44"/>
      <c r="WEH61" s="44"/>
      <c r="WEI61" s="44"/>
      <c r="WEJ61" s="44"/>
      <c r="WEK61" s="44"/>
      <c r="WEL61" s="44"/>
      <c r="WEM61" s="44"/>
      <c r="WEN61" s="44"/>
      <c r="WEO61" s="44"/>
      <c r="WEP61" s="44"/>
      <c r="WEQ61" s="44"/>
      <c r="WER61" s="44"/>
      <c r="WES61" s="44"/>
      <c r="WET61" s="44"/>
      <c r="WEU61" s="44"/>
      <c r="WEV61" s="44"/>
      <c r="WEW61" s="44"/>
      <c r="WEX61" s="44"/>
      <c r="WEY61" s="44"/>
      <c r="WEZ61" s="44"/>
      <c r="WFA61" s="44"/>
      <c r="WFB61" s="44"/>
      <c r="WFC61" s="44"/>
      <c r="WFD61" s="44"/>
      <c r="WFE61" s="44"/>
      <c r="WFF61" s="44"/>
      <c r="WFG61" s="44"/>
      <c r="WFH61" s="44"/>
      <c r="WFI61" s="44"/>
      <c r="WFJ61" s="44"/>
      <c r="WFK61" s="44"/>
      <c r="WFL61" s="44"/>
      <c r="WFM61" s="44"/>
      <c r="WFN61" s="44"/>
      <c r="WFO61" s="44"/>
      <c r="WFP61" s="44"/>
      <c r="WFQ61" s="44"/>
      <c r="WFR61" s="44"/>
      <c r="WFS61" s="44"/>
      <c r="WFT61" s="44"/>
      <c r="WFU61" s="44"/>
      <c r="WFV61" s="44"/>
      <c r="WFW61" s="44"/>
      <c r="WFX61" s="44"/>
      <c r="WFY61" s="44"/>
      <c r="WFZ61" s="44"/>
      <c r="WGA61" s="44"/>
      <c r="WGB61" s="44"/>
      <c r="WGC61" s="44"/>
      <c r="WGD61" s="44"/>
      <c r="WGE61" s="44"/>
      <c r="WGF61" s="44"/>
      <c r="WGG61" s="44"/>
      <c r="WGH61" s="44"/>
      <c r="WGI61" s="44"/>
      <c r="WGJ61" s="44"/>
      <c r="WGK61" s="44"/>
      <c r="WGL61" s="44"/>
      <c r="WGM61" s="44"/>
      <c r="WGN61" s="44"/>
      <c r="WGO61" s="44"/>
      <c r="WGP61" s="44"/>
      <c r="WGQ61" s="44"/>
      <c r="WGR61" s="44"/>
      <c r="WGS61" s="44"/>
      <c r="WGT61" s="44"/>
      <c r="WGU61" s="44"/>
      <c r="WGV61" s="44"/>
      <c r="WGW61" s="44"/>
      <c r="WGX61" s="44"/>
      <c r="WGY61" s="44"/>
      <c r="WGZ61" s="44"/>
      <c r="WHA61" s="44"/>
      <c r="WHB61" s="44"/>
      <c r="WHC61" s="44"/>
      <c r="WHD61" s="44"/>
      <c r="WHE61" s="44"/>
      <c r="WHF61" s="44"/>
      <c r="WHG61" s="44"/>
      <c r="WHH61" s="44"/>
      <c r="WHI61" s="44"/>
      <c r="WHJ61" s="44"/>
      <c r="WHK61" s="44"/>
      <c r="WHL61" s="44"/>
      <c r="WHM61" s="44"/>
      <c r="WHN61" s="44"/>
      <c r="WHO61" s="44"/>
      <c r="WHP61" s="44"/>
      <c r="WHQ61" s="44"/>
      <c r="WHR61" s="44"/>
      <c r="WHS61" s="44"/>
      <c r="WHT61" s="44"/>
      <c r="WHU61" s="44"/>
      <c r="WHV61" s="44"/>
      <c r="WHW61" s="44"/>
      <c r="WHX61" s="44"/>
      <c r="WHY61" s="44"/>
      <c r="WHZ61" s="44"/>
      <c r="WIA61" s="44"/>
      <c r="WIB61" s="44"/>
      <c r="WIC61" s="44"/>
      <c r="WID61" s="44"/>
      <c r="WIE61" s="44"/>
      <c r="WIF61" s="44"/>
      <c r="WIG61" s="44"/>
      <c r="WIH61" s="44"/>
      <c r="WII61" s="44"/>
      <c r="WIJ61" s="44"/>
      <c r="WIK61" s="44"/>
      <c r="WIL61" s="44"/>
      <c r="WIM61" s="44"/>
      <c r="WIN61" s="44"/>
      <c r="WIO61" s="44"/>
      <c r="WIP61" s="44"/>
      <c r="WIQ61" s="44"/>
      <c r="WIR61" s="44"/>
      <c r="WIS61" s="44"/>
      <c r="WIT61" s="44"/>
      <c r="WIU61" s="44"/>
      <c r="WIV61" s="44"/>
      <c r="WIW61" s="44"/>
      <c r="WIX61" s="44"/>
      <c r="WIY61" s="44"/>
      <c r="WIZ61" s="44"/>
      <c r="WJA61" s="44"/>
      <c r="WJB61" s="44"/>
      <c r="WJC61" s="44"/>
      <c r="WJD61" s="44"/>
      <c r="WJE61" s="44"/>
      <c r="WJF61" s="44"/>
      <c r="WJG61" s="44"/>
      <c r="WJH61" s="44"/>
      <c r="WJI61" s="44"/>
      <c r="WJJ61" s="44"/>
      <c r="WJK61" s="44"/>
      <c r="WJL61" s="44"/>
      <c r="WJM61" s="44"/>
      <c r="WJN61" s="44"/>
      <c r="WJO61" s="44"/>
      <c r="WJP61" s="44"/>
      <c r="WJQ61" s="44"/>
      <c r="WJR61" s="44"/>
      <c r="WJS61" s="44"/>
      <c r="WJT61" s="44"/>
      <c r="WJU61" s="44"/>
      <c r="WJV61" s="44"/>
      <c r="WJW61" s="44"/>
      <c r="WJX61" s="44"/>
      <c r="WJY61" s="44"/>
      <c r="WJZ61" s="44"/>
      <c r="WKA61" s="44"/>
      <c r="WKB61" s="44"/>
      <c r="WKC61" s="44"/>
      <c r="WKD61" s="44"/>
      <c r="WKE61" s="44"/>
      <c r="WKF61" s="44"/>
      <c r="WKG61" s="44"/>
      <c r="WKH61" s="44"/>
      <c r="WKI61" s="44"/>
      <c r="WKJ61" s="44"/>
      <c r="WKK61" s="44"/>
      <c r="WKL61" s="44"/>
      <c r="WKM61" s="44"/>
      <c r="WKN61" s="44"/>
      <c r="WKO61" s="44"/>
      <c r="WKP61" s="44"/>
      <c r="WKQ61" s="44"/>
      <c r="WKR61" s="44"/>
      <c r="WKS61" s="44"/>
      <c r="WKT61" s="44"/>
      <c r="WKU61" s="44"/>
      <c r="WKV61" s="44"/>
      <c r="WKW61" s="44"/>
      <c r="WKX61" s="44"/>
      <c r="WKY61" s="44"/>
      <c r="WKZ61" s="44"/>
      <c r="WLA61" s="44"/>
      <c r="WLB61" s="44"/>
      <c r="WLC61" s="44"/>
      <c r="WLD61" s="44"/>
      <c r="WLE61" s="44"/>
      <c r="WLF61" s="44"/>
      <c r="WLG61" s="44"/>
      <c r="WLH61" s="44"/>
      <c r="WLI61" s="44"/>
      <c r="WLJ61" s="44"/>
      <c r="WLK61" s="44"/>
      <c r="WLL61" s="44"/>
      <c r="WLM61" s="44"/>
      <c r="WLN61" s="44"/>
      <c r="WLO61" s="44"/>
      <c r="WLP61" s="44"/>
      <c r="WLQ61" s="44"/>
      <c r="WLR61" s="44"/>
      <c r="WLS61" s="44"/>
      <c r="WLT61" s="44"/>
      <c r="WLU61" s="44"/>
      <c r="WLV61" s="44"/>
      <c r="WLW61" s="44"/>
      <c r="WLX61" s="44"/>
      <c r="WLY61" s="44"/>
      <c r="WLZ61" s="44"/>
      <c r="WMA61" s="44"/>
      <c r="WMB61" s="44"/>
      <c r="WMC61" s="44"/>
      <c r="WMD61" s="44"/>
      <c r="WME61" s="44"/>
      <c r="WMF61" s="44"/>
      <c r="WMG61" s="44"/>
      <c r="WMH61" s="44"/>
      <c r="WMI61" s="44"/>
      <c r="WMJ61" s="44"/>
      <c r="WMK61" s="44"/>
      <c r="WML61" s="44"/>
      <c r="WMM61" s="44"/>
      <c r="WMN61" s="44"/>
      <c r="WMO61" s="44"/>
      <c r="WMP61" s="44"/>
      <c r="WMQ61" s="44"/>
      <c r="WMR61" s="44"/>
      <c r="WMS61" s="44"/>
      <c r="WMT61" s="44"/>
      <c r="WMU61" s="44"/>
      <c r="WMV61" s="44"/>
      <c r="WMW61" s="44"/>
      <c r="WMX61" s="44"/>
      <c r="WMY61" s="44"/>
      <c r="WMZ61" s="44"/>
      <c r="WNA61" s="44"/>
      <c r="WNB61" s="44"/>
      <c r="WNC61" s="44"/>
      <c r="WND61" s="44"/>
      <c r="WNE61" s="44"/>
      <c r="WNF61" s="44"/>
      <c r="WNG61" s="44"/>
      <c r="WNH61" s="44"/>
      <c r="WNI61" s="44"/>
      <c r="WNJ61" s="44"/>
      <c r="WNK61" s="44"/>
      <c r="WNL61" s="44"/>
      <c r="WNM61" s="44"/>
      <c r="WNN61" s="44"/>
      <c r="WNO61" s="44"/>
      <c r="WNP61" s="44"/>
      <c r="WNQ61" s="44"/>
      <c r="WNR61" s="44"/>
      <c r="WNS61" s="44"/>
      <c r="WNT61" s="44"/>
      <c r="WNU61" s="44"/>
      <c r="WNV61" s="44"/>
      <c r="WNW61" s="44"/>
      <c r="WNX61" s="44"/>
      <c r="WNY61" s="44"/>
      <c r="WNZ61" s="44"/>
      <c r="WOA61" s="44"/>
      <c r="WOB61" s="44"/>
      <c r="WOC61" s="44"/>
      <c r="WOD61" s="44"/>
      <c r="WOE61" s="44"/>
      <c r="WOF61" s="44"/>
      <c r="WOG61" s="44"/>
      <c r="WOH61" s="44"/>
      <c r="WOI61" s="44"/>
      <c r="WOJ61" s="44"/>
      <c r="WOK61" s="44"/>
      <c r="WOL61" s="44"/>
      <c r="WOM61" s="44"/>
      <c r="WON61" s="44"/>
      <c r="WOO61" s="44"/>
      <c r="WOP61" s="44"/>
      <c r="WOQ61" s="44"/>
      <c r="WOR61" s="44"/>
      <c r="WOS61" s="44"/>
      <c r="WOT61" s="44"/>
      <c r="WOU61" s="44"/>
      <c r="WOV61" s="44"/>
      <c r="WOW61" s="44"/>
      <c r="WOX61" s="44"/>
      <c r="WOY61" s="44"/>
      <c r="WOZ61" s="44"/>
      <c r="WPA61" s="44"/>
      <c r="WPB61" s="44"/>
      <c r="WPC61" s="44"/>
      <c r="WPD61" s="44"/>
      <c r="WPE61" s="44"/>
      <c r="WPF61" s="44"/>
      <c r="WPG61" s="44"/>
      <c r="WPH61" s="44"/>
      <c r="WPI61" s="44"/>
      <c r="WPJ61" s="44"/>
      <c r="WPK61" s="44"/>
      <c r="WPL61" s="44"/>
      <c r="WPM61" s="44"/>
      <c r="WPN61" s="44"/>
      <c r="WPO61" s="44"/>
      <c r="WPP61" s="44"/>
      <c r="WPQ61" s="44"/>
      <c r="WPR61" s="44"/>
      <c r="WPS61" s="44"/>
      <c r="WPT61" s="44"/>
      <c r="WPU61" s="44"/>
      <c r="WPV61" s="44"/>
      <c r="WPW61" s="44"/>
      <c r="WPX61" s="44"/>
      <c r="WPY61" s="44"/>
      <c r="WPZ61" s="44"/>
      <c r="WQA61" s="44"/>
      <c r="WQB61" s="44"/>
      <c r="WQC61" s="44"/>
      <c r="WQD61" s="44"/>
      <c r="WQE61" s="44"/>
      <c r="WQF61" s="44"/>
      <c r="WQG61" s="44"/>
      <c r="WQH61" s="44"/>
      <c r="WQI61" s="44"/>
      <c r="WQJ61" s="44"/>
      <c r="WQK61" s="44"/>
      <c r="WQL61" s="44"/>
      <c r="WQM61" s="44"/>
      <c r="WQN61" s="44"/>
      <c r="WQO61" s="44"/>
      <c r="WQP61" s="44"/>
      <c r="WQQ61" s="44"/>
      <c r="WQR61" s="44"/>
      <c r="WQS61" s="44"/>
      <c r="WQT61" s="44"/>
      <c r="WQU61" s="44"/>
      <c r="WQV61" s="44"/>
      <c r="WQW61" s="44"/>
      <c r="WQX61" s="44"/>
      <c r="WQY61" s="44"/>
      <c r="WQZ61" s="44"/>
      <c r="WRA61" s="44"/>
      <c r="WRB61" s="44"/>
      <c r="WRC61" s="44"/>
      <c r="WRD61" s="44"/>
      <c r="WRE61" s="44"/>
      <c r="WRF61" s="44"/>
      <c r="WRG61" s="44"/>
      <c r="WRH61" s="44"/>
      <c r="WRI61" s="44"/>
      <c r="WRJ61" s="44"/>
      <c r="WRK61" s="44"/>
      <c r="WRL61" s="44"/>
      <c r="WRM61" s="44"/>
      <c r="WRN61" s="44"/>
      <c r="WRO61" s="44"/>
      <c r="WRP61" s="44"/>
      <c r="WRQ61" s="44"/>
      <c r="WRR61" s="44"/>
      <c r="WRS61" s="44"/>
      <c r="WRT61" s="44"/>
      <c r="WRU61" s="44"/>
      <c r="WRV61" s="44"/>
      <c r="WRW61" s="44"/>
      <c r="WRX61" s="44"/>
      <c r="WRY61" s="44"/>
      <c r="WRZ61" s="44"/>
      <c r="WSA61" s="44"/>
      <c r="WSB61" s="44"/>
      <c r="WSC61" s="44"/>
      <c r="WSD61" s="44"/>
      <c r="WSE61" s="44"/>
      <c r="WSF61" s="44"/>
      <c r="WSG61" s="44"/>
      <c r="WSH61" s="44"/>
      <c r="WSI61" s="44"/>
      <c r="WSJ61" s="44"/>
      <c r="WSK61" s="44"/>
      <c r="WSL61" s="44"/>
      <c r="WSM61" s="44"/>
      <c r="WSN61" s="44"/>
      <c r="WSO61" s="44"/>
      <c r="WSP61" s="44"/>
      <c r="WSQ61" s="44"/>
      <c r="WSR61" s="44"/>
      <c r="WSS61" s="44"/>
      <c r="WST61" s="44"/>
      <c r="WSU61" s="44"/>
      <c r="WSV61" s="44"/>
      <c r="WSW61" s="44"/>
      <c r="WSX61" s="44"/>
      <c r="WSY61" s="44"/>
      <c r="WSZ61" s="44"/>
      <c r="WTA61" s="44"/>
      <c r="WTB61" s="44"/>
      <c r="WTC61" s="44"/>
      <c r="WTD61" s="44"/>
      <c r="WTE61" s="44"/>
      <c r="WTF61" s="44"/>
      <c r="WTG61" s="44"/>
      <c r="WTH61" s="44"/>
      <c r="WTI61" s="44"/>
      <c r="WTJ61" s="44"/>
      <c r="WTK61" s="44"/>
      <c r="WTL61" s="44"/>
      <c r="WTM61" s="44"/>
      <c r="WTN61" s="44"/>
      <c r="WTO61" s="44"/>
      <c r="WTP61" s="44"/>
      <c r="WTQ61" s="44"/>
      <c r="WTR61" s="44"/>
      <c r="WTS61" s="44"/>
      <c r="WTT61" s="44"/>
      <c r="WTU61" s="44"/>
      <c r="WTV61" s="44"/>
      <c r="WTW61" s="44"/>
      <c r="WTX61" s="44"/>
      <c r="WTY61" s="44"/>
      <c r="WTZ61" s="44"/>
      <c r="WUA61" s="44"/>
      <c r="WUB61" s="44"/>
      <c r="WUC61" s="44"/>
      <c r="WUD61" s="44"/>
      <c r="WUE61" s="44"/>
      <c r="WUF61" s="44"/>
      <c r="WUG61" s="44"/>
      <c r="WUH61" s="44"/>
      <c r="WUI61" s="44"/>
      <c r="WUJ61" s="44"/>
      <c r="WUK61" s="44"/>
      <c r="WUL61" s="44"/>
      <c r="WUM61" s="44"/>
      <c r="WUN61" s="44"/>
      <c r="WUO61" s="44"/>
      <c r="WUP61" s="44"/>
      <c r="WUQ61" s="44"/>
      <c r="WUR61" s="44"/>
      <c r="WUS61" s="44"/>
      <c r="WUT61" s="44"/>
      <c r="WUU61" s="44"/>
      <c r="WUV61" s="44"/>
      <c r="WUW61" s="44"/>
      <c r="WUX61" s="44"/>
      <c r="WUY61" s="44"/>
      <c r="WUZ61" s="44"/>
      <c r="WVA61" s="44"/>
      <c r="WVB61" s="44"/>
      <c r="WVC61" s="44"/>
      <c r="WVD61" s="44"/>
      <c r="WVE61" s="44"/>
      <c r="WVF61" s="44"/>
      <c r="WVG61" s="44"/>
      <c r="WVH61" s="44"/>
      <c r="WVI61" s="44"/>
      <c r="WVJ61" s="44"/>
      <c r="WVK61" s="44"/>
      <c r="WVL61" s="44"/>
      <c r="WVM61" s="44"/>
      <c r="WVN61" s="44"/>
      <c r="WVO61" s="44"/>
      <c r="WVP61" s="44"/>
      <c r="WVQ61" s="44"/>
      <c r="WVR61" s="44"/>
      <c r="WVS61" s="44"/>
      <c r="WVT61" s="44"/>
      <c r="WVU61" s="44"/>
      <c r="WVV61" s="44"/>
      <c r="WVW61" s="44"/>
      <c r="WVX61" s="44"/>
      <c r="WVY61" s="44"/>
      <c r="WVZ61" s="44"/>
      <c r="WWA61" s="44"/>
      <c r="WWB61" s="44"/>
      <c r="WWC61" s="44"/>
      <c r="WWD61" s="44"/>
      <c r="WWE61" s="44"/>
      <c r="WWF61" s="44"/>
      <c r="WWG61" s="44"/>
      <c r="WWH61" s="44"/>
      <c r="WWI61" s="44"/>
      <c r="WWJ61" s="44"/>
      <c r="WWK61" s="44"/>
      <c r="WWL61" s="44"/>
      <c r="WWM61" s="44"/>
      <c r="WWN61" s="44"/>
      <c r="WWO61" s="44"/>
      <c r="WWP61" s="44"/>
      <c r="WWQ61" s="44"/>
      <c r="WWR61" s="44"/>
      <c r="WWS61" s="44"/>
      <c r="WWT61" s="44"/>
      <c r="WWU61" s="44"/>
      <c r="WWV61" s="44"/>
      <c r="WWW61" s="44"/>
      <c r="WWX61" s="44"/>
      <c r="WWY61" s="44"/>
      <c r="WWZ61" s="44"/>
      <c r="WXA61" s="44"/>
      <c r="WXB61" s="44"/>
      <c r="WXC61" s="44"/>
      <c r="WXD61" s="44"/>
      <c r="WXE61" s="44"/>
      <c r="WXF61" s="44"/>
      <c r="WXG61" s="44"/>
      <c r="WXH61" s="44"/>
      <c r="WXI61" s="44"/>
      <c r="WXJ61" s="44"/>
      <c r="WXK61" s="44"/>
      <c r="WXL61" s="44"/>
      <c r="WXM61" s="44"/>
      <c r="WXN61" s="44"/>
      <c r="WXO61" s="44"/>
      <c r="WXP61" s="44"/>
      <c r="WXQ61" s="44"/>
      <c r="WXR61" s="44"/>
      <c r="WXS61" s="44"/>
      <c r="WXT61" s="44"/>
      <c r="WXU61" s="44"/>
      <c r="WXV61" s="44"/>
      <c r="WXW61" s="44"/>
      <c r="WXX61" s="44"/>
      <c r="WXY61" s="44"/>
      <c r="WXZ61" s="44"/>
      <c r="WYA61" s="44"/>
      <c r="WYB61" s="44"/>
      <c r="WYC61" s="44"/>
      <c r="WYD61" s="44"/>
      <c r="WYE61" s="44"/>
      <c r="WYF61" s="44"/>
      <c r="WYG61" s="44"/>
      <c r="WYH61" s="44"/>
      <c r="WYI61" s="44"/>
      <c r="WYJ61" s="44"/>
      <c r="WYK61" s="44"/>
      <c r="WYL61" s="44"/>
      <c r="WYM61" s="44"/>
      <c r="WYN61" s="44"/>
      <c r="WYO61" s="44"/>
      <c r="WYP61" s="44"/>
      <c r="WYQ61" s="44"/>
      <c r="WYR61" s="44"/>
      <c r="WYS61" s="44"/>
      <c r="WYT61" s="44"/>
      <c r="WYU61" s="44"/>
      <c r="WYV61" s="44"/>
      <c r="WYW61" s="44"/>
      <c r="WYX61" s="44"/>
      <c r="WYY61" s="44"/>
      <c r="WYZ61" s="44"/>
      <c r="WZA61" s="44"/>
      <c r="WZB61" s="44"/>
      <c r="WZC61" s="44"/>
      <c r="WZD61" s="44"/>
      <c r="WZE61" s="44"/>
      <c r="WZF61" s="44"/>
      <c r="WZG61" s="44"/>
      <c r="WZH61" s="44"/>
      <c r="WZI61" s="44"/>
      <c r="WZJ61" s="44"/>
      <c r="WZK61" s="44"/>
      <c r="WZL61" s="44"/>
      <c r="WZM61" s="44"/>
      <c r="WZN61" s="44"/>
      <c r="WZO61" s="44"/>
      <c r="WZP61" s="44"/>
      <c r="WZQ61" s="44"/>
      <c r="WZR61" s="44"/>
      <c r="WZS61" s="44"/>
      <c r="WZT61" s="44"/>
      <c r="WZU61" s="44"/>
      <c r="WZV61" s="44"/>
      <c r="WZW61" s="44"/>
      <c r="WZX61" s="44"/>
      <c r="WZY61" s="44"/>
      <c r="WZZ61" s="44"/>
      <c r="XAA61" s="44"/>
      <c r="XAB61" s="44"/>
      <c r="XAC61" s="44"/>
      <c r="XAD61" s="44"/>
      <c r="XAE61" s="44"/>
      <c r="XAF61" s="44"/>
      <c r="XAG61" s="44"/>
      <c r="XAH61" s="44"/>
      <c r="XAI61" s="44"/>
      <c r="XAJ61" s="44"/>
      <c r="XAK61" s="44"/>
      <c r="XAL61" s="44"/>
      <c r="XAM61" s="44"/>
      <c r="XAN61" s="44"/>
      <c r="XAO61" s="44"/>
      <c r="XAP61" s="44"/>
      <c r="XAQ61" s="44"/>
      <c r="XAR61" s="44"/>
      <c r="XAS61" s="44"/>
      <c r="XAT61" s="44"/>
      <c r="XAU61" s="44"/>
      <c r="XAV61" s="44"/>
      <c r="XAW61" s="44"/>
      <c r="XAX61" s="44"/>
      <c r="XAY61" s="44"/>
      <c r="XAZ61" s="44"/>
      <c r="XBA61" s="44"/>
      <c r="XBB61" s="44"/>
      <c r="XBC61" s="44"/>
      <c r="XBD61" s="44"/>
      <c r="XBE61" s="44"/>
      <c r="XBF61" s="44"/>
      <c r="XBG61" s="44"/>
      <c r="XBH61" s="44"/>
      <c r="XBI61" s="44"/>
      <c r="XBJ61" s="44"/>
      <c r="XBK61" s="44"/>
      <c r="XBL61" s="44"/>
      <c r="XBM61" s="44"/>
      <c r="XBN61" s="44"/>
      <c r="XBO61" s="44"/>
      <c r="XBP61" s="44"/>
      <c r="XBQ61" s="44"/>
      <c r="XBR61" s="44"/>
      <c r="XBS61" s="44"/>
      <c r="XBT61" s="44"/>
      <c r="XBU61" s="44"/>
      <c r="XBV61" s="44"/>
      <c r="XBW61" s="44"/>
      <c r="XBX61" s="44"/>
      <c r="XBY61" s="44"/>
      <c r="XBZ61" s="44"/>
      <c r="XCA61" s="44"/>
      <c r="XCB61" s="44"/>
      <c r="XCC61" s="44"/>
      <c r="XCD61" s="44"/>
      <c r="XCE61" s="44"/>
      <c r="XCF61" s="44"/>
      <c r="XCG61" s="44"/>
      <c r="XCH61" s="44"/>
      <c r="XCI61" s="44"/>
      <c r="XCJ61" s="44"/>
      <c r="XCK61" s="44"/>
      <c r="XCL61" s="44"/>
      <c r="XCM61" s="44"/>
      <c r="XCN61" s="44"/>
      <c r="XCO61" s="44"/>
      <c r="XCP61" s="44"/>
      <c r="XCQ61" s="44"/>
      <c r="XCR61" s="44"/>
      <c r="XCS61" s="44"/>
      <c r="XCT61" s="44"/>
      <c r="XCU61" s="44"/>
      <c r="XCV61" s="44"/>
      <c r="XCW61" s="44"/>
      <c r="XCX61" s="44"/>
      <c r="XCY61" s="44"/>
      <c r="XCZ61" s="44"/>
      <c r="XDA61" s="44"/>
      <c r="XDB61" s="44"/>
      <c r="XDC61" s="44"/>
      <c r="XDD61" s="44"/>
      <c r="XDE61" s="44"/>
      <c r="XDF61" s="44"/>
      <c r="XDG61" s="44"/>
      <c r="XDH61" s="44"/>
      <c r="XDI61" s="44"/>
      <c r="XDJ61" s="44"/>
      <c r="XDK61" s="44"/>
      <c r="XDL61" s="44"/>
      <c r="XDM61" s="44"/>
      <c r="XDN61" s="44"/>
      <c r="XDO61" s="44"/>
      <c r="XDP61" s="44"/>
      <c r="XDQ61" s="44"/>
      <c r="XDR61" s="44"/>
      <c r="XDS61" s="44"/>
      <c r="XDT61" s="44"/>
      <c r="XDU61" s="44"/>
      <c r="XDV61" s="44"/>
      <c r="XDW61" s="44"/>
      <c r="XDX61" s="44"/>
      <c r="XDY61" s="44"/>
      <c r="XDZ61" s="44"/>
      <c r="XEA61" s="44"/>
      <c r="XEB61" s="44"/>
      <c r="XEC61" s="44"/>
      <c r="XED61" s="44"/>
      <c r="XEE61" s="44"/>
      <c r="XEF61" s="44"/>
      <c r="XEG61" s="44"/>
      <c r="XEH61" s="44"/>
      <c r="XEI61" s="44"/>
      <c r="XEJ61" s="44"/>
      <c r="XEK61" s="44"/>
      <c r="XEL61" s="44"/>
      <c r="XEM61" s="44"/>
      <c r="XEN61" s="44"/>
      <c r="XEO61" s="44"/>
      <c r="XEP61" s="44"/>
      <c r="XEQ61" s="44"/>
      <c r="XER61" s="44"/>
      <c r="XES61" s="44"/>
      <c r="XET61" s="44"/>
      <c r="XEU61" s="44"/>
      <c r="XEV61" s="44"/>
    </row>
    <row r="62" spans="1:16376" s="46" customFormat="1" ht="15" customHeight="1">
      <c r="A62" s="559" t="s">
        <v>941</v>
      </c>
      <c r="B62" s="905" t="s">
        <v>1072</v>
      </c>
      <c r="C62" s="1041"/>
      <c r="D62" s="465"/>
      <c r="E62" s="68">
        <v>9655</v>
      </c>
      <c r="F62" s="68"/>
      <c r="G62" s="465">
        <v>3918</v>
      </c>
      <c r="H62" s="65">
        <v>5100</v>
      </c>
      <c r="I62" s="65">
        <v>5100</v>
      </c>
      <c r="J62" s="65">
        <v>3800</v>
      </c>
      <c r="K62" s="173"/>
      <c r="L62" s="441">
        <v>3650</v>
      </c>
      <c r="M62" s="68"/>
      <c r="N62" s="147">
        <v>8700</v>
      </c>
      <c r="O62" s="65"/>
      <c r="P62" s="65"/>
      <c r="Q62" s="65"/>
      <c r="R62" s="460">
        <v>7349</v>
      </c>
      <c r="S62" s="65"/>
      <c r="T62" s="65"/>
      <c r="U62" s="65"/>
      <c r="V62" s="65"/>
      <c r="W62" s="437"/>
      <c r="X62" s="38"/>
      <c r="Y62" s="38"/>
      <c r="Z62" s="38"/>
      <c r="AA62" s="38"/>
      <c r="AB62" s="38"/>
      <c r="AC62" s="38"/>
      <c r="AD62" s="38"/>
      <c r="AE62" s="38"/>
      <c r="AF62" s="38"/>
      <c r="AG62" s="38"/>
      <c r="AH62" s="38"/>
      <c r="AI62" s="38"/>
      <c r="AJ62" s="38"/>
      <c r="AK62" s="38"/>
      <c r="AL62" s="38"/>
      <c r="AM62" s="38"/>
      <c r="AN62" s="38"/>
      <c r="AO62" s="38"/>
      <c r="AP62" s="38"/>
      <c r="AQ62" s="38"/>
    </row>
    <row r="63" spans="1:16376" s="46" customFormat="1" ht="15" customHeight="1">
      <c r="A63" s="559" t="s">
        <v>701</v>
      </c>
      <c r="B63" s="906" t="s">
        <v>1058</v>
      </c>
      <c r="C63" s="1041"/>
      <c r="D63" s="465"/>
      <c r="E63" s="68"/>
      <c r="F63" s="68"/>
      <c r="G63" s="465"/>
      <c r="H63" s="65"/>
      <c r="I63" s="65"/>
      <c r="J63" s="65"/>
      <c r="K63" s="68"/>
      <c r="L63" s="441"/>
      <c r="M63" s="68"/>
      <c r="N63" s="147"/>
      <c r="O63" s="65"/>
      <c r="P63" s="65"/>
      <c r="Q63" s="65"/>
      <c r="R63" s="460">
        <v>8399</v>
      </c>
      <c r="S63" s="65"/>
      <c r="T63" s="65"/>
      <c r="U63" s="65"/>
      <c r="V63" s="65"/>
      <c r="W63" s="437"/>
      <c r="X63" s="38"/>
      <c r="Y63" s="38"/>
      <c r="Z63" s="38"/>
      <c r="AA63" s="38"/>
      <c r="AB63" s="38"/>
      <c r="AC63" s="38"/>
      <c r="AD63" s="38"/>
      <c r="AE63" s="38"/>
      <c r="AF63" s="38"/>
      <c r="AG63" s="38"/>
      <c r="AH63" s="38"/>
      <c r="AI63" s="38"/>
      <c r="AJ63" s="38"/>
      <c r="AK63" s="38"/>
      <c r="AL63" s="38"/>
      <c r="AM63" s="38"/>
      <c r="AN63" s="38"/>
      <c r="AO63" s="38"/>
      <c r="AP63" s="38"/>
      <c r="AQ63" s="38"/>
    </row>
    <row r="64" spans="1:16376" s="46" customFormat="1" ht="15" customHeight="1">
      <c r="A64" s="559" t="s">
        <v>124</v>
      </c>
      <c r="B64" s="906" t="s">
        <v>1061</v>
      </c>
      <c r="C64" s="1041"/>
      <c r="D64" s="465"/>
      <c r="E64" s="68"/>
      <c r="F64" s="68"/>
      <c r="G64" s="465"/>
      <c r="H64" s="65"/>
      <c r="I64" s="65"/>
      <c r="J64" s="65"/>
      <c r="K64" s="68"/>
      <c r="L64" s="441"/>
      <c r="M64" s="68"/>
      <c r="N64" s="147"/>
      <c r="O64" s="65"/>
      <c r="P64" s="65"/>
      <c r="Q64" s="65"/>
      <c r="R64" s="460">
        <v>8399</v>
      </c>
      <c r="S64" s="65"/>
      <c r="T64" s="65"/>
      <c r="U64" s="65"/>
      <c r="V64" s="65"/>
      <c r="W64" s="437"/>
      <c r="X64" s="38"/>
      <c r="Y64" s="38"/>
      <c r="Z64" s="38"/>
      <c r="AA64" s="38"/>
      <c r="AB64" s="38"/>
      <c r="AC64" s="38"/>
      <c r="AD64" s="38"/>
      <c r="AE64" s="38"/>
      <c r="AF64" s="38"/>
      <c r="AG64" s="38"/>
      <c r="AH64" s="38"/>
      <c r="AI64" s="38"/>
      <c r="AJ64" s="38"/>
      <c r="AK64" s="38"/>
      <c r="AL64" s="38"/>
      <c r="AM64" s="38"/>
      <c r="AN64" s="38"/>
      <c r="AO64" s="38"/>
      <c r="AP64" s="38"/>
      <c r="AQ64" s="38"/>
    </row>
    <row r="65" spans="1:16377" s="46" customFormat="1" ht="15" customHeight="1">
      <c r="A65" s="559" t="s">
        <v>944</v>
      </c>
      <c r="B65" s="905" t="s">
        <v>1075</v>
      </c>
      <c r="C65" s="1041"/>
      <c r="D65" s="465"/>
      <c r="E65" s="68"/>
      <c r="F65" s="68"/>
      <c r="G65" s="465"/>
      <c r="H65" s="65"/>
      <c r="I65" s="65"/>
      <c r="J65" s="65"/>
      <c r="K65" s="68"/>
      <c r="L65" s="441">
        <v>6350</v>
      </c>
      <c r="M65" s="68"/>
      <c r="N65" s="147">
        <v>9000</v>
      </c>
      <c r="O65" s="65"/>
      <c r="P65" s="65"/>
      <c r="Q65" s="65"/>
      <c r="R65" s="460">
        <v>8499</v>
      </c>
      <c r="S65" s="65"/>
      <c r="T65" s="65"/>
      <c r="U65" s="65"/>
      <c r="V65" s="65"/>
      <c r="W65" s="437"/>
      <c r="X65" s="38"/>
      <c r="Y65" s="38"/>
      <c r="Z65" s="38"/>
      <c r="AA65" s="38"/>
      <c r="AB65" s="38"/>
      <c r="AC65" s="38"/>
      <c r="AD65" s="38"/>
      <c r="AE65" s="38"/>
      <c r="AF65" s="38"/>
      <c r="AG65" s="38"/>
      <c r="AH65" s="38"/>
      <c r="AI65" s="38"/>
      <c r="AJ65" s="38"/>
      <c r="AK65" s="38"/>
      <c r="AL65" s="38"/>
      <c r="AM65" s="38"/>
      <c r="AN65" s="38"/>
      <c r="AO65" s="38"/>
      <c r="AP65" s="38"/>
      <c r="AQ65" s="38"/>
    </row>
    <row r="66" spans="1:16377" s="1099" customFormat="1" ht="15" customHeight="1">
      <c r="A66" s="559" t="s">
        <v>966</v>
      </c>
      <c r="B66" s="905" t="s">
        <v>1096</v>
      </c>
      <c r="C66" s="1041">
        <v>2600</v>
      </c>
      <c r="D66" s="465"/>
      <c r="E66" s="68">
        <v>2800</v>
      </c>
      <c r="F66" s="68">
        <v>2800</v>
      </c>
      <c r="G66" s="465">
        <v>2418</v>
      </c>
      <c r="H66" s="65">
        <v>2500</v>
      </c>
      <c r="I66" s="65">
        <v>2500</v>
      </c>
      <c r="J66" s="65">
        <v>2350</v>
      </c>
      <c r="K66" s="465">
        <v>2700</v>
      </c>
      <c r="L66" s="441">
        <v>2300</v>
      </c>
      <c r="M66" s="68">
        <v>2500</v>
      </c>
      <c r="N66" s="147">
        <v>2650</v>
      </c>
      <c r="O66" s="65">
        <v>3150</v>
      </c>
      <c r="P66" s="65"/>
      <c r="Q66" s="65"/>
      <c r="R66" s="65"/>
      <c r="S66" s="65"/>
      <c r="T66" s="65"/>
      <c r="U66" s="65"/>
      <c r="V66" s="65"/>
      <c r="W66" s="437"/>
      <c r="X66" s="38"/>
      <c r="Y66" s="38"/>
      <c r="Z66" s="38"/>
      <c r="AA66" s="38"/>
      <c r="AB66" s="38"/>
      <c r="AC66" s="38"/>
      <c r="AD66" s="38"/>
      <c r="AE66" s="38"/>
      <c r="AF66" s="38"/>
      <c r="AG66" s="38"/>
      <c r="AH66" s="38"/>
      <c r="AI66" s="38"/>
      <c r="AJ66" s="38"/>
      <c r="AK66" s="38"/>
      <c r="AL66" s="38"/>
      <c r="AM66" s="38"/>
      <c r="AN66" s="38"/>
      <c r="AO66" s="38"/>
      <c r="AP66" s="38"/>
      <c r="AQ66" s="38"/>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c r="DS66" s="46"/>
      <c r="DT66" s="46"/>
      <c r="DU66" s="46"/>
      <c r="DV66" s="46"/>
      <c r="DW66" s="46"/>
      <c r="DX66" s="46"/>
      <c r="DY66" s="46"/>
      <c r="DZ66" s="46"/>
      <c r="EA66" s="46"/>
      <c r="EB66" s="46"/>
      <c r="EC66" s="46"/>
      <c r="ED66" s="46"/>
      <c r="EE66" s="46"/>
      <c r="EF66" s="46"/>
      <c r="EG66" s="46"/>
      <c r="EH66" s="46"/>
      <c r="EI66" s="46"/>
      <c r="EJ66" s="46"/>
      <c r="EK66" s="46"/>
      <c r="EL66" s="46"/>
      <c r="EM66" s="46"/>
      <c r="EN66" s="46"/>
      <c r="EO66" s="46"/>
      <c r="EP66" s="46"/>
      <c r="EQ66" s="46"/>
      <c r="ER66" s="46"/>
      <c r="ES66" s="46"/>
      <c r="ET66" s="46"/>
      <c r="EU66" s="46"/>
      <c r="EV66" s="46"/>
      <c r="EW66" s="46"/>
      <c r="EX66" s="46"/>
      <c r="EY66" s="46"/>
      <c r="EZ66" s="46"/>
      <c r="FA66" s="46"/>
      <c r="FB66" s="46"/>
      <c r="FC66" s="46"/>
      <c r="FD66" s="46"/>
      <c r="FE66" s="46"/>
      <c r="FF66" s="46"/>
      <c r="FG66" s="46"/>
      <c r="FH66" s="46"/>
      <c r="FI66" s="46"/>
      <c r="FJ66" s="46"/>
      <c r="FK66" s="46"/>
      <c r="FL66" s="46"/>
      <c r="FM66" s="46"/>
      <c r="FN66" s="46"/>
      <c r="FO66" s="46"/>
      <c r="FP66" s="46"/>
      <c r="FQ66" s="46"/>
      <c r="FR66" s="46"/>
      <c r="FS66" s="46"/>
      <c r="FT66" s="46"/>
      <c r="FU66" s="46"/>
      <c r="FV66" s="46"/>
      <c r="FW66" s="46"/>
      <c r="FX66" s="46"/>
      <c r="FY66" s="46"/>
      <c r="FZ66" s="46"/>
      <c r="GA66" s="46"/>
      <c r="GB66" s="46"/>
      <c r="GC66" s="46"/>
      <c r="GD66" s="46"/>
      <c r="GE66" s="46"/>
      <c r="GF66" s="46"/>
      <c r="GG66" s="46"/>
      <c r="GH66" s="46"/>
      <c r="GI66" s="46"/>
      <c r="GJ66" s="46"/>
      <c r="GK66" s="46"/>
      <c r="GL66" s="46"/>
      <c r="GM66" s="46"/>
      <c r="GN66" s="46"/>
      <c r="GO66" s="46"/>
      <c r="GP66" s="46"/>
      <c r="GQ66" s="46"/>
      <c r="GR66" s="46"/>
      <c r="GS66" s="46"/>
      <c r="GT66" s="46"/>
      <c r="GU66" s="46"/>
      <c r="GV66" s="46"/>
      <c r="GW66" s="46"/>
      <c r="GX66" s="46"/>
      <c r="GY66" s="46"/>
      <c r="GZ66" s="46"/>
      <c r="HA66" s="46"/>
      <c r="HB66" s="46"/>
      <c r="HC66" s="46"/>
      <c r="HD66" s="46"/>
      <c r="HE66" s="46"/>
      <c r="HF66" s="46"/>
      <c r="HG66" s="46"/>
      <c r="HH66" s="46"/>
      <c r="HI66" s="46"/>
      <c r="HJ66" s="46"/>
      <c r="HK66" s="46"/>
      <c r="HL66" s="46"/>
      <c r="HM66" s="46"/>
      <c r="HN66" s="46"/>
      <c r="HO66" s="46"/>
      <c r="HP66" s="46"/>
      <c r="HQ66" s="46"/>
      <c r="HR66" s="46"/>
      <c r="HS66" s="46"/>
      <c r="HT66" s="46"/>
      <c r="HU66" s="46"/>
      <c r="HV66" s="46"/>
      <c r="HW66" s="46"/>
      <c r="HX66" s="46"/>
      <c r="HY66" s="46"/>
      <c r="HZ66" s="46"/>
      <c r="IA66" s="46"/>
      <c r="IB66" s="46"/>
      <c r="IC66" s="46"/>
      <c r="ID66" s="46"/>
      <c r="IE66" s="46"/>
      <c r="IF66" s="46"/>
      <c r="IG66" s="46"/>
      <c r="IH66" s="46"/>
      <c r="II66" s="46"/>
      <c r="IJ66" s="46"/>
      <c r="IK66" s="46"/>
      <c r="IL66" s="46"/>
      <c r="IM66" s="46"/>
      <c r="IN66" s="46"/>
      <c r="IO66" s="46"/>
      <c r="IP66" s="46"/>
      <c r="IQ66" s="46"/>
      <c r="IR66" s="46"/>
      <c r="IS66" s="46"/>
      <c r="IT66" s="46"/>
      <c r="IU66" s="46"/>
      <c r="IV66" s="46"/>
      <c r="IW66" s="46"/>
      <c r="IX66" s="46"/>
      <c r="IY66" s="46"/>
      <c r="IZ66" s="46"/>
      <c r="JA66" s="46"/>
      <c r="JB66" s="46"/>
      <c r="JC66" s="46"/>
      <c r="JD66" s="46"/>
      <c r="JE66" s="46"/>
      <c r="JF66" s="46"/>
      <c r="JG66" s="46"/>
      <c r="JH66" s="46"/>
      <c r="JI66" s="46"/>
      <c r="JJ66" s="46"/>
      <c r="JK66" s="46"/>
      <c r="JL66" s="46"/>
      <c r="JM66" s="46"/>
      <c r="JN66" s="46"/>
      <c r="JO66" s="46"/>
      <c r="JP66" s="46"/>
      <c r="JQ66" s="46"/>
      <c r="JR66" s="46"/>
      <c r="JS66" s="46"/>
      <c r="JT66" s="46"/>
      <c r="JU66" s="46"/>
      <c r="JV66" s="46"/>
      <c r="JW66" s="46"/>
      <c r="JX66" s="46"/>
      <c r="JY66" s="46"/>
      <c r="JZ66" s="46"/>
      <c r="KA66" s="46"/>
      <c r="KB66" s="46"/>
      <c r="KC66" s="46"/>
      <c r="KD66" s="46"/>
      <c r="KE66" s="46"/>
      <c r="KF66" s="46"/>
      <c r="KG66" s="46"/>
      <c r="KH66" s="46"/>
      <c r="KI66" s="46"/>
      <c r="KJ66" s="46"/>
      <c r="KK66" s="46"/>
      <c r="KL66" s="46"/>
      <c r="KM66" s="46"/>
      <c r="KN66" s="46"/>
      <c r="KO66" s="46"/>
      <c r="KP66" s="46"/>
      <c r="KQ66" s="46"/>
      <c r="KR66" s="46"/>
      <c r="KS66" s="46"/>
      <c r="KT66" s="46"/>
      <c r="KU66" s="46"/>
      <c r="KV66" s="46"/>
      <c r="KW66" s="46"/>
      <c r="KX66" s="46"/>
      <c r="KY66" s="46"/>
      <c r="KZ66" s="46"/>
      <c r="LA66" s="46"/>
      <c r="LB66" s="46"/>
      <c r="LC66" s="46"/>
      <c r="LD66" s="46"/>
      <c r="LE66" s="46"/>
      <c r="LF66" s="46"/>
      <c r="LG66" s="46"/>
      <c r="LH66" s="46"/>
      <c r="LI66" s="46"/>
      <c r="LJ66" s="46"/>
      <c r="LK66" s="46"/>
      <c r="LL66" s="46"/>
      <c r="LM66" s="46"/>
      <c r="LN66" s="46"/>
      <c r="LO66" s="46"/>
      <c r="LP66" s="46"/>
      <c r="LQ66" s="46"/>
      <c r="LR66" s="46"/>
      <c r="LS66" s="46"/>
      <c r="LT66" s="46"/>
      <c r="LU66" s="46"/>
      <c r="LV66" s="46"/>
      <c r="LW66" s="46"/>
      <c r="LX66" s="46"/>
      <c r="LY66" s="46"/>
      <c r="LZ66" s="46"/>
      <c r="MA66" s="46"/>
      <c r="MB66" s="46"/>
      <c r="MC66" s="46"/>
      <c r="MD66" s="46"/>
      <c r="ME66" s="46"/>
      <c r="MF66" s="46"/>
      <c r="MG66" s="46"/>
      <c r="MH66" s="46"/>
      <c r="MI66" s="46"/>
      <c r="MJ66" s="46"/>
      <c r="MK66" s="46"/>
      <c r="ML66" s="46"/>
      <c r="MM66" s="46"/>
      <c r="MN66" s="46"/>
      <c r="MO66" s="46"/>
      <c r="MP66" s="46"/>
      <c r="MQ66" s="46"/>
      <c r="MR66" s="46"/>
      <c r="MS66" s="46"/>
      <c r="MT66" s="46"/>
      <c r="MU66" s="46"/>
      <c r="MV66" s="46"/>
      <c r="MW66" s="46"/>
      <c r="MX66" s="46"/>
      <c r="MY66" s="46"/>
      <c r="MZ66" s="46"/>
      <c r="NA66" s="46"/>
      <c r="NB66" s="46"/>
      <c r="NC66" s="46"/>
      <c r="ND66" s="46"/>
      <c r="NE66" s="46"/>
      <c r="NF66" s="46"/>
      <c r="NG66" s="46"/>
      <c r="NH66" s="46"/>
      <c r="NI66" s="46"/>
      <c r="NJ66" s="46"/>
      <c r="NK66" s="46"/>
      <c r="NL66" s="46"/>
      <c r="NM66" s="46"/>
      <c r="NN66" s="46"/>
      <c r="NO66" s="46"/>
      <c r="NP66" s="46"/>
      <c r="NQ66" s="46"/>
      <c r="NR66" s="46"/>
      <c r="NS66" s="46"/>
      <c r="NT66" s="46"/>
      <c r="NU66" s="46"/>
      <c r="NV66" s="46"/>
      <c r="NW66" s="46"/>
      <c r="NX66" s="46"/>
      <c r="NY66" s="46"/>
      <c r="NZ66" s="46"/>
      <c r="OA66" s="46"/>
      <c r="OB66" s="46"/>
      <c r="OC66" s="46"/>
      <c r="OD66" s="46"/>
      <c r="OE66" s="46"/>
      <c r="OF66" s="46"/>
      <c r="OG66" s="46"/>
      <c r="OH66" s="46"/>
      <c r="OI66" s="46"/>
      <c r="OJ66" s="46"/>
      <c r="OK66" s="46"/>
      <c r="OL66" s="46"/>
      <c r="OM66" s="46"/>
      <c r="ON66" s="46"/>
      <c r="OO66" s="46"/>
      <c r="OP66" s="46"/>
      <c r="OQ66" s="46"/>
      <c r="OR66" s="46"/>
      <c r="OS66" s="46"/>
      <c r="OT66" s="46"/>
      <c r="OU66" s="46"/>
      <c r="OV66" s="46"/>
      <c r="OW66" s="46"/>
      <c r="OX66" s="46"/>
      <c r="OY66" s="46"/>
      <c r="OZ66" s="46"/>
      <c r="PA66" s="46"/>
      <c r="PB66" s="46"/>
      <c r="PC66" s="46"/>
      <c r="PD66" s="46"/>
      <c r="PE66" s="46"/>
      <c r="PF66" s="46"/>
      <c r="PG66" s="46"/>
      <c r="PH66" s="46"/>
      <c r="PI66" s="46"/>
      <c r="PJ66" s="46"/>
      <c r="PK66" s="46"/>
      <c r="PL66" s="46"/>
      <c r="PM66" s="46"/>
      <c r="PN66" s="46"/>
      <c r="PO66" s="46"/>
      <c r="PP66" s="46"/>
      <c r="PQ66" s="46"/>
      <c r="PR66" s="46"/>
      <c r="PS66" s="46"/>
      <c r="PT66" s="46"/>
      <c r="PU66" s="46"/>
      <c r="PV66" s="46"/>
      <c r="PW66" s="46"/>
      <c r="PX66" s="46"/>
      <c r="PY66" s="46"/>
      <c r="PZ66" s="46"/>
      <c r="QA66" s="46"/>
      <c r="QB66" s="46"/>
      <c r="QC66" s="46"/>
      <c r="QD66" s="46"/>
      <c r="QE66" s="46"/>
      <c r="QF66" s="46"/>
      <c r="QG66" s="46"/>
      <c r="QH66" s="46"/>
      <c r="QI66" s="46"/>
      <c r="QJ66" s="46"/>
      <c r="QK66" s="46"/>
      <c r="QL66" s="46"/>
      <c r="QM66" s="46"/>
      <c r="QN66" s="46"/>
      <c r="QO66" s="46"/>
      <c r="QP66" s="46"/>
      <c r="QQ66" s="46"/>
      <c r="QR66" s="46"/>
      <c r="QS66" s="46"/>
      <c r="QT66" s="46"/>
      <c r="QU66" s="46"/>
      <c r="QV66" s="46"/>
      <c r="QW66" s="46"/>
      <c r="QX66" s="46"/>
      <c r="QY66" s="46"/>
      <c r="QZ66" s="46"/>
      <c r="RA66" s="46"/>
      <c r="RB66" s="46"/>
      <c r="RC66" s="46"/>
      <c r="RD66" s="46"/>
      <c r="RE66" s="46"/>
      <c r="RF66" s="46"/>
      <c r="RG66" s="46"/>
      <c r="RH66" s="46"/>
      <c r="RI66" s="46"/>
      <c r="RJ66" s="46"/>
      <c r="RK66" s="46"/>
      <c r="RL66" s="46"/>
      <c r="RM66" s="46"/>
      <c r="RN66" s="46"/>
      <c r="RO66" s="46"/>
      <c r="RP66" s="46"/>
      <c r="RQ66" s="46"/>
      <c r="RR66" s="46"/>
      <c r="RS66" s="46"/>
      <c r="RT66" s="46"/>
      <c r="RU66" s="46"/>
      <c r="RV66" s="46"/>
      <c r="RW66" s="46"/>
      <c r="RX66" s="46"/>
      <c r="RY66" s="46"/>
      <c r="RZ66" s="46"/>
      <c r="SA66" s="46"/>
      <c r="SB66" s="46"/>
      <c r="SC66" s="46"/>
      <c r="SD66" s="46"/>
      <c r="SE66" s="46"/>
      <c r="SF66" s="46"/>
      <c r="SG66" s="46"/>
      <c r="SH66" s="46"/>
      <c r="SI66" s="46"/>
      <c r="SJ66" s="46"/>
      <c r="SK66" s="46"/>
      <c r="SL66" s="46"/>
      <c r="SM66" s="46"/>
      <c r="SN66" s="46"/>
      <c r="SO66" s="46"/>
      <c r="SP66" s="46"/>
      <c r="SQ66" s="46"/>
      <c r="SR66" s="46"/>
      <c r="SS66" s="46"/>
      <c r="ST66" s="46"/>
      <c r="SU66" s="46"/>
      <c r="SV66" s="46"/>
      <c r="SW66" s="46"/>
      <c r="SX66" s="46"/>
      <c r="SY66" s="46"/>
      <c r="SZ66" s="46"/>
      <c r="TA66" s="46"/>
      <c r="TB66" s="46"/>
      <c r="TC66" s="46"/>
      <c r="TD66" s="46"/>
      <c r="TE66" s="46"/>
      <c r="TF66" s="46"/>
      <c r="TG66" s="46"/>
      <c r="TH66" s="46"/>
      <c r="TI66" s="46"/>
      <c r="TJ66" s="46"/>
      <c r="TK66" s="46"/>
      <c r="TL66" s="46"/>
      <c r="TM66" s="46"/>
      <c r="TN66" s="46"/>
      <c r="TO66" s="46"/>
      <c r="TP66" s="46"/>
      <c r="TQ66" s="46"/>
      <c r="TR66" s="46"/>
      <c r="TS66" s="46"/>
      <c r="TT66" s="46"/>
      <c r="TU66" s="46"/>
      <c r="TV66" s="46"/>
      <c r="TW66" s="46"/>
      <c r="TX66" s="46"/>
      <c r="TY66" s="46"/>
      <c r="TZ66" s="46"/>
      <c r="UA66" s="46"/>
      <c r="UB66" s="46"/>
      <c r="UC66" s="46"/>
      <c r="UD66" s="46"/>
      <c r="UE66" s="46"/>
      <c r="UF66" s="46"/>
      <c r="UG66" s="46"/>
      <c r="UH66" s="46"/>
      <c r="UI66" s="46"/>
      <c r="UJ66" s="46"/>
      <c r="UK66" s="46"/>
      <c r="UL66" s="46"/>
      <c r="UM66" s="46"/>
      <c r="UN66" s="46"/>
      <c r="UO66" s="46"/>
      <c r="UP66" s="46"/>
      <c r="UQ66" s="46"/>
      <c r="UR66" s="46"/>
      <c r="US66" s="46"/>
      <c r="UT66" s="46"/>
      <c r="UU66" s="46"/>
      <c r="UV66" s="46"/>
      <c r="UW66" s="46"/>
      <c r="UX66" s="46"/>
      <c r="UY66" s="46"/>
      <c r="UZ66" s="46"/>
      <c r="VA66" s="46"/>
      <c r="VB66" s="46"/>
      <c r="VC66" s="46"/>
      <c r="VD66" s="46"/>
      <c r="VE66" s="46"/>
      <c r="VF66" s="46"/>
      <c r="VG66" s="46"/>
      <c r="VH66" s="46"/>
      <c r="VI66" s="46"/>
      <c r="VJ66" s="46"/>
      <c r="VK66" s="46"/>
      <c r="VL66" s="46"/>
      <c r="VM66" s="46"/>
      <c r="VN66" s="46"/>
      <c r="VO66" s="46"/>
      <c r="VP66" s="46"/>
      <c r="VQ66" s="46"/>
      <c r="VR66" s="46"/>
      <c r="VS66" s="46"/>
      <c r="VT66" s="46"/>
      <c r="VU66" s="46"/>
      <c r="VV66" s="46"/>
      <c r="VW66" s="46"/>
      <c r="VX66" s="46"/>
      <c r="VY66" s="46"/>
      <c r="VZ66" s="46"/>
      <c r="WA66" s="46"/>
      <c r="WB66" s="46"/>
      <c r="WC66" s="46"/>
      <c r="WD66" s="46"/>
      <c r="WE66" s="46"/>
      <c r="WF66" s="46"/>
      <c r="WG66" s="46"/>
      <c r="WH66" s="46"/>
      <c r="WI66" s="46"/>
      <c r="WJ66" s="46"/>
      <c r="WK66" s="46"/>
      <c r="WL66" s="46"/>
      <c r="WM66" s="46"/>
      <c r="WN66" s="46"/>
      <c r="WO66" s="46"/>
      <c r="WP66" s="46"/>
      <c r="WQ66" s="46"/>
      <c r="WR66" s="46"/>
      <c r="WS66" s="46"/>
      <c r="WT66" s="46"/>
      <c r="WU66" s="46"/>
      <c r="WV66" s="46"/>
      <c r="WW66" s="46"/>
      <c r="WX66" s="46"/>
      <c r="WY66" s="46"/>
      <c r="WZ66" s="46"/>
      <c r="XA66" s="46"/>
      <c r="XB66" s="46"/>
      <c r="XC66" s="46"/>
      <c r="XD66" s="46"/>
      <c r="XE66" s="46"/>
      <c r="XF66" s="46"/>
      <c r="XG66" s="46"/>
      <c r="XH66" s="46"/>
      <c r="XI66" s="46"/>
      <c r="XJ66" s="46"/>
      <c r="XK66" s="46"/>
      <c r="XL66" s="46"/>
      <c r="XM66" s="46"/>
      <c r="XN66" s="46"/>
      <c r="XO66" s="46"/>
      <c r="XP66" s="46"/>
      <c r="XQ66" s="46"/>
      <c r="XR66" s="46"/>
      <c r="XS66" s="46"/>
      <c r="XT66" s="46"/>
      <c r="XU66" s="46"/>
      <c r="XV66" s="46"/>
      <c r="XW66" s="46"/>
      <c r="XX66" s="46"/>
      <c r="XY66" s="46"/>
      <c r="XZ66" s="46"/>
      <c r="YA66" s="46"/>
      <c r="YB66" s="46"/>
      <c r="YC66" s="46"/>
      <c r="YD66" s="46"/>
      <c r="YE66" s="46"/>
      <c r="YF66" s="46"/>
      <c r="YG66" s="46"/>
      <c r="YH66" s="46"/>
      <c r="YI66" s="46"/>
      <c r="YJ66" s="46"/>
      <c r="YK66" s="46"/>
      <c r="YL66" s="46"/>
      <c r="YM66" s="46"/>
      <c r="YN66" s="46"/>
      <c r="YO66" s="46"/>
      <c r="YP66" s="46"/>
      <c r="YQ66" s="46"/>
      <c r="YR66" s="46"/>
      <c r="YS66" s="46"/>
      <c r="YT66" s="46"/>
      <c r="YU66" s="46"/>
      <c r="YV66" s="46"/>
      <c r="YW66" s="46"/>
      <c r="YX66" s="46"/>
      <c r="YY66" s="46"/>
      <c r="YZ66" s="46"/>
      <c r="ZA66" s="46"/>
      <c r="ZB66" s="46"/>
      <c r="ZC66" s="46"/>
      <c r="ZD66" s="46"/>
      <c r="ZE66" s="46"/>
      <c r="ZF66" s="46"/>
      <c r="ZG66" s="46"/>
      <c r="ZH66" s="46"/>
      <c r="ZI66" s="46"/>
      <c r="ZJ66" s="46"/>
      <c r="ZK66" s="46"/>
      <c r="ZL66" s="46"/>
      <c r="ZM66" s="46"/>
      <c r="ZN66" s="46"/>
      <c r="ZO66" s="46"/>
      <c r="ZP66" s="46"/>
      <c r="ZQ66" s="46"/>
      <c r="ZR66" s="46"/>
      <c r="ZS66" s="46"/>
      <c r="ZT66" s="46"/>
      <c r="ZU66" s="46"/>
      <c r="ZV66" s="46"/>
      <c r="ZW66" s="46"/>
      <c r="ZX66" s="46"/>
      <c r="ZY66" s="46"/>
      <c r="ZZ66" s="46"/>
      <c r="AAA66" s="46"/>
      <c r="AAB66" s="46"/>
      <c r="AAC66" s="46"/>
      <c r="AAD66" s="46"/>
      <c r="AAE66" s="46"/>
      <c r="AAF66" s="46"/>
      <c r="AAG66" s="46"/>
      <c r="AAH66" s="46"/>
      <c r="AAI66" s="46"/>
      <c r="AAJ66" s="46"/>
      <c r="AAK66" s="46"/>
      <c r="AAL66" s="46"/>
      <c r="AAM66" s="46"/>
      <c r="AAN66" s="46"/>
      <c r="AAO66" s="46"/>
      <c r="AAP66" s="46"/>
      <c r="AAQ66" s="46"/>
      <c r="AAR66" s="46"/>
      <c r="AAS66" s="46"/>
      <c r="AAT66" s="46"/>
      <c r="AAU66" s="46"/>
      <c r="AAV66" s="46"/>
      <c r="AAW66" s="46"/>
      <c r="AAX66" s="46"/>
      <c r="AAY66" s="46"/>
      <c r="AAZ66" s="46"/>
      <c r="ABA66" s="46"/>
      <c r="ABB66" s="46"/>
      <c r="ABC66" s="46"/>
      <c r="ABD66" s="46"/>
      <c r="ABE66" s="46"/>
      <c r="ABF66" s="46"/>
      <c r="ABG66" s="46"/>
      <c r="ABH66" s="46"/>
      <c r="ABI66" s="46"/>
      <c r="ABJ66" s="46"/>
      <c r="ABK66" s="46"/>
      <c r="ABL66" s="46"/>
      <c r="ABM66" s="46"/>
      <c r="ABN66" s="46"/>
      <c r="ABO66" s="46"/>
      <c r="ABP66" s="46"/>
      <c r="ABQ66" s="46"/>
      <c r="ABR66" s="46"/>
      <c r="ABS66" s="46"/>
      <c r="ABT66" s="46"/>
      <c r="ABU66" s="46"/>
      <c r="ABV66" s="46"/>
      <c r="ABW66" s="46"/>
      <c r="ABX66" s="46"/>
      <c r="ABY66" s="46"/>
      <c r="ABZ66" s="46"/>
      <c r="ACA66" s="46"/>
      <c r="ACB66" s="46"/>
      <c r="ACC66" s="46"/>
      <c r="ACD66" s="46"/>
      <c r="ACE66" s="46"/>
      <c r="ACF66" s="46"/>
      <c r="ACG66" s="46"/>
      <c r="ACH66" s="46"/>
      <c r="ACI66" s="46"/>
      <c r="ACJ66" s="46"/>
      <c r="ACK66" s="46"/>
      <c r="ACL66" s="46"/>
      <c r="ACM66" s="46"/>
      <c r="ACN66" s="46"/>
      <c r="ACO66" s="46"/>
      <c r="ACP66" s="46"/>
      <c r="ACQ66" s="46"/>
      <c r="ACR66" s="46"/>
      <c r="ACS66" s="46"/>
      <c r="ACT66" s="46"/>
      <c r="ACU66" s="46"/>
      <c r="ACV66" s="46"/>
      <c r="ACW66" s="46"/>
      <c r="ACX66" s="46"/>
      <c r="ACY66" s="46"/>
      <c r="ACZ66" s="46"/>
      <c r="ADA66" s="46"/>
      <c r="ADB66" s="46"/>
      <c r="ADC66" s="46"/>
      <c r="ADD66" s="46"/>
      <c r="ADE66" s="46"/>
      <c r="ADF66" s="46"/>
      <c r="ADG66" s="46"/>
      <c r="ADH66" s="46"/>
      <c r="ADI66" s="46"/>
      <c r="ADJ66" s="46"/>
      <c r="ADK66" s="46"/>
      <c r="ADL66" s="46"/>
      <c r="ADM66" s="46"/>
      <c r="ADN66" s="46"/>
      <c r="ADO66" s="46"/>
      <c r="ADP66" s="46"/>
      <c r="ADQ66" s="46"/>
      <c r="ADR66" s="46"/>
      <c r="ADS66" s="46"/>
      <c r="ADT66" s="46"/>
      <c r="ADU66" s="46"/>
      <c r="ADV66" s="46"/>
      <c r="ADW66" s="46"/>
      <c r="ADX66" s="46"/>
      <c r="ADY66" s="46"/>
      <c r="ADZ66" s="46"/>
      <c r="AEA66" s="46"/>
      <c r="AEB66" s="46"/>
      <c r="AEC66" s="46"/>
      <c r="AED66" s="46"/>
      <c r="AEE66" s="46"/>
      <c r="AEF66" s="46"/>
      <c r="AEG66" s="46"/>
      <c r="AEH66" s="46"/>
      <c r="AEI66" s="46"/>
      <c r="AEJ66" s="46"/>
      <c r="AEK66" s="46"/>
      <c r="AEL66" s="46"/>
      <c r="AEM66" s="46"/>
      <c r="AEN66" s="46"/>
      <c r="AEO66" s="46"/>
      <c r="AEP66" s="46"/>
      <c r="AEQ66" s="46"/>
      <c r="AER66" s="46"/>
      <c r="AES66" s="46"/>
      <c r="AET66" s="46"/>
      <c r="AEU66" s="46"/>
      <c r="AEV66" s="46"/>
      <c r="AEW66" s="46"/>
      <c r="AEX66" s="46"/>
      <c r="AEY66" s="46"/>
      <c r="AEZ66" s="46"/>
      <c r="AFA66" s="46"/>
      <c r="AFB66" s="46"/>
      <c r="AFC66" s="46"/>
      <c r="AFD66" s="46"/>
      <c r="AFE66" s="46"/>
      <c r="AFF66" s="46"/>
      <c r="AFG66" s="46"/>
      <c r="AFH66" s="46"/>
      <c r="AFI66" s="46"/>
      <c r="AFJ66" s="46"/>
      <c r="AFK66" s="46"/>
      <c r="AFL66" s="46"/>
      <c r="AFM66" s="46"/>
      <c r="AFN66" s="46"/>
      <c r="AFO66" s="46"/>
      <c r="AFP66" s="46"/>
      <c r="AFQ66" s="46"/>
      <c r="AFR66" s="46"/>
      <c r="AFS66" s="46"/>
      <c r="AFT66" s="46"/>
      <c r="AFU66" s="46"/>
      <c r="AFV66" s="46"/>
      <c r="AFW66" s="46"/>
      <c r="AFX66" s="46"/>
      <c r="AFY66" s="46"/>
      <c r="AFZ66" s="46"/>
      <c r="AGA66" s="46"/>
      <c r="AGB66" s="46"/>
      <c r="AGC66" s="46"/>
      <c r="AGD66" s="46"/>
      <c r="AGE66" s="46"/>
      <c r="AGF66" s="46"/>
      <c r="AGG66" s="46"/>
      <c r="AGH66" s="46"/>
      <c r="AGI66" s="46"/>
      <c r="AGJ66" s="46"/>
      <c r="AGK66" s="46"/>
      <c r="AGL66" s="46"/>
      <c r="AGM66" s="46"/>
      <c r="AGN66" s="46"/>
      <c r="AGO66" s="46"/>
      <c r="AGP66" s="46"/>
      <c r="AGQ66" s="46"/>
      <c r="AGR66" s="46"/>
      <c r="AGS66" s="46"/>
      <c r="AGT66" s="46"/>
      <c r="AGU66" s="46"/>
      <c r="AGV66" s="46"/>
      <c r="AGW66" s="46"/>
      <c r="AGX66" s="46"/>
      <c r="AGY66" s="46"/>
      <c r="AGZ66" s="46"/>
      <c r="AHA66" s="46"/>
      <c r="AHB66" s="46"/>
      <c r="AHC66" s="46"/>
      <c r="AHD66" s="46"/>
      <c r="AHE66" s="46"/>
      <c r="AHF66" s="46"/>
      <c r="AHG66" s="46"/>
      <c r="AHH66" s="46"/>
      <c r="AHI66" s="46"/>
      <c r="AHJ66" s="46"/>
      <c r="AHK66" s="46"/>
      <c r="AHL66" s="46"/>
      <c r="AHM66" s="46"/>
      <c r="AHN66" s="46"/>
      <c r="AHO66" s="46"/>
      <c r="AHP66" s="46"/>
      <c r="AHQ66" s="46"/>
      <c r="AHR66" s="46"/>
      <c r="AHS66" s="46"/>
      <c r="AHT66" s="46"/>
      <c r="AHU66" s="46"/>
      <c r="AHV66" s="46"/>
      <c r="AHW66" s="46"/>
      <c r="AHX66" s="46"/>
      <c r="AHY66" s="46"/>
      <c r="AHZ66" s="46"/>
      <c r="AIA66" s="46"/>
      <c r="AIB66" s="46"/>
      <c r="AIC66" s="46"/>
      <c r="AID66" s="46"/>
      <c r="AIE66" s="46"/>
      <c r="AIF66" s="46"/>
      <c r="AIG66" s="46"/>
      <c r="AIH66" s="46"/>
      <c r="AII66" s="46"/>
      <c r="AIJ66" s="46"/>
      <c r="AIK66" s="46"/>
      <c r="AIL66" s="46"/>
      <c r="AIM66" s="46"/>
      <c r="AIN66" s="46"/>
      <c r="AIO66" s="46"/>
      <c r="AIP66" s="46"/>
      <c r="AIQ66" s="46"/>
      <c r="AIR66" s="46"/>
      <c r="AIS66" s="46"/>
      <c r="AIT66" s="46"/>
      <c r="AIU66" s="46"/>
      <c r="AIV66" s="46"/>
      <c r="AIW66" s="46"/>
      <c r="AIX66" s="46"/>
      <c r="AIY66" s="46"/>
      <c r="AIZ66" s="46"/>
      <c r="AJA66" s="46"/>
      <c r="AJB66" s="46"/>
      <c r="AJC66" s="46"/>
      <c r="AJD66" s="46"/>
      <c r="AJE66" s="46"/>
      <c r="AJF66" s="46"/>
      <c r="AJG66" s="46"/>
      <c r="AJH66" s="46"/>
      <c r="AJI66" s="46"/>
      <c r="AJJ66" s="46"/>
      <c r="AJK66" s="46"/>
      <c r="AJL66" s="46"/>
      <c r="AJM66" s="46"/>
      <c r="AJN66" s="46"/>
      <c r="AJO66" s="46"/>
      <c r="AJP66" s="46"/>
      <c r="AJQ66" s="46"/>
      <c r="AJR66" s="46"/>
      <c r="AJS66" s="46"/>
      <c r="AJT66" s="46"/>
      <c r="AJU66" s="46"/>
      <c r="AJV66" s="46"/>
      <c r="AJW66" s="46"/>
      <c r="AJX66" s="46"/>
      <c r="AJY66" s="46"/>
      <c r="AJZ66" s="46"/>
      <c r="AKA66" s="46"/>
      <c r="AKB66" s="46"/>
      <c r="AKC66" s="46"/>
      <c r="AKD66" s="46"/>
      <c r="AKE66" s="46"/>
      <c r="AKF66" s="46"/>
      <c r="AKG66" s="46"/>
      <c r="AKH66" s="46"/>
      <c r="AKI66" s="46"/>
      <c r="AKJ66" s="46"/>
      <c r="AKK66" s="46"/>
      <c r="AKL66" s="46"/>
      <c r="AKM66" s="46"/>
      <c r="AKN66" s="46"/>
      <c r="AKO66" s="46"/>
      <c r="AKP66" s="46"/>
      <c r="AKQ66" s="46"/>
      <c r="AKR66" s="46"/>
      <c r="AKS66" s="46"/>
      <c r="AKT66" s="46"/>
      <c r="AKU66" s="46"/>
      <c r="AKV66" s="46"/>
      <c r="AKW66" s="46"/>
      <c r="AKX66" s="46"/>
      <c r="AKY66" s="46"/>
      <c r="AKZ66" s="46"/>
      <c r="ALA66" s="46"/>
      <c r="ALB66" s="46"/>
      <c r="ALC66" s="46"/>
      <c r="ALD66" s="46"/>
      <c r="ALE66" s="46"/>
      <c r="ALF66" s="46"/>
      <c r="ALG66" s="46"/>
      <c r="ALH66" s="46"/>
      <c r="ALI66" s="46"/>
      <c r="ALJ66" s="46"/>
      <c r="ALK66" s="46"/>
      <c r="ALL66" s="46"/>
      <c r="ALM66" s="46"/>
      <c r="ALN66" s="46"/>
      <c r="ALO66" s="46"/>
      <c r="ALP66" s="46"/>
      <c r="ALQ66" s="46"/>
      <c r="ALR66" s="46"/>
      <c r="ALS66" s="46"/>
      <c r="ALT66" s="46"/>
      <c r="ALU66" s="46"/>
      <c r="ALV66" s="46"/>
      <c r="ALW66" s="46"/>
      <c r="ALX66" s="46"/>
      <c r="ALY66" s="46"/>
      <c r="ALZ66" s="46"/>
      <c r="AMA66" s="46"/>
      <c r="AMB66" s="46"/>
      <c r="AMC66" s="46"/>
      <c r="AMD66" s="46"/>
      <c r="AME66" s="46"/>
      <c r="AMF66" s="46"/>
      <c r="AMG66" s="46"/>
      <c r="AMH66" s="46"/>
      <c r="AMI66" s="46"/>
      <c r="AMJ66" s="46"/>
      <c r="AMK66" s="46"/>
      <c r="AML66" s="46"/>
      <c r="AMM66" s="46"/>
      <c r="AMN66" s="46"/>
      <c r="AMO66" s="46"/>
      <c r="AMP66" s="46"/>
      <c r="AMQ66" s="46"/>
      <c r="AMR66" s="46"/>
      <c r="AMS66" s="46"/>
      <c r="AMT66" s="46"/>
      <c r="AMU66" s="46"/>
      <c r="AMV66" s="46"/>
      <c r="AMW66" s="46"/>
      <c r="AMX66" s="46"/>
      <c r="AMY66" s="46"/>
      <c r="AMZ66" s="46"/>
      <c r="ANA66" s="46"/>
      <c r="ANB66" s="46"/>
      <c r="ANC66" s="46"/>
      <c r="AND66" s="46"/>
      <c r="ANE66" s="46"/>
      <c r="ANF66" s="46"/>
      <c r="ANG66" s="46"/>
      <c r="ANH66" s="46"/>
      <c r="ANI66" s="46"/>
      <c r="ANJ66" s="46"/>
      <c r="ANK66" s="46"/>
      <c r="ANL66" s="46"/>
      <c r="ANM66" s="46"/>
      <c r="ANN66" s="46"/>
      <c r="ANO66" s="46"/>
      <c r="ANP66" s="46"/>
      <c r="ANQ66" s="46"/>
      <c r="ANR66" s="46"/>
      <c r="ANS66" s="46"/>
      <c r="ANT66" s="46"/>
      <c r="ANU66" s="46"/>
      <c r="ANV66" s="46"/>
      <c r="ANW66" s="46"/>
      <c r="ANX66" s="46"/>
      <c r="ANY66" s="46"/>
      <c r="ANZ66" s="46"/>
      <c r="AOA66" s="46"/>
      <c r="AOB66" s="46"/>
      <c r="AOC66" s="46"/>
      <c r="AOD66" s="46"/>
      <c r="AOE66" s="46"/>
      <c r="AOF66" s="46"/>
      <c r="AOG66" s="46"/>
      <c r="AOH66" s="46"/>
      <c r="AOI66" s="46"/>
      <c r="AOJ66" s="46"/>
      <c r="AOK66" s="46"/>
      <c r="AOL66" s="46"/>
      <c r="AOM66" s="46"/>
      <c r="AON66" s="46"/>
      <c r="AOO66" s="46"/>
      <c r="AOP66" s="46"/>
      <c r="AOQ66" s="46"/>
      <c r="AOR66" s="46"/>
      <c r="AOS66" s="46"/>
      <c r="AOT66" s="46"/>
      <c r="AOU66" s="46"/>
      <c r="AOV66" s="46"/>
      <c r="AOW66" s="46"/>
      <c r="AOX66" s="46"/>
      <c r="AOY66" s="46"/>
      <c r="AOZ66" s="46"/>
      <c r="APA66" s="46"/>
      <c r="APB66" s="46"/>
      <c r="APC66" s="46"/>
      <c r="APD66" s="46"/>
      <c r="APE66" s="46"/>
      <c r="APF66" s="46"/>
      <c r="APG66" s="46"/>
      <c r="APH66" s="46"/>
      <c r="API66" s="46"/>
      <c r="APJ66" s="46"/>
      <c r="APK66" s="46"/>
      <c r="APL66" s="46"/>
      <c r="APM66" s="46"/>
      <c r="APN66" s="46"/>
      <c r="APO66" s="46"/>
      <c r="APP66" s="46"/>
      <c r="APQ66" s="46"/>
      <c r="APR66" s="46"/>
      <c r="APS66" s="46"/>
      <c r="APT66" s="46"/>
      <c r="APU66" s="46"/>
      <c r="APV66" s="46"/>
      <c r="APW66" s="46"/>
      <c r="APX66" s="46"/>
      <c r="APY66" s="46"/>
      <c r="APZ66" s="46"/>
      <c r="AQA66" s="46"/>
      <c r="AQB66" s="46"/>
      <c r="AQC66" s="46"/>
      <c r="AQD66" s="46"/>
      <c r="AQE66" s="46"/>
      <c r="AQF66" s="46"/>
      <c r="AQG66" s="46"/>
      <c r="AQH66" s="46"/>
      <c r="AQI66" s="46"/>
      <c r="AQJ66" s="46"/>
      <c r="AQK66" s="46"/>
      <c r="AQL66" s="46"/>
      <c r="AQM66" s="46"/>
      <c r="AQN66" s="46"/>
      <c r="AQO66" s="46"/>
      <c r="AQP66" s="46"/>
      <c r="AQQ66" s="46"/>
      <c r="AQR66" s="46"/>
      <c r="AQS66" s="46"/>
      <c r="AQT66" s="46"/>
      <c r="AQU66" s="46"/>
      <c r="AQV66" s="46"/>
      <c r="AQW66" s="46"/>
      <c r="AQX66" s="46"/>
      <c r="AQY66" s="46"/>
      <c r="AQZ66" s="46"/>
      <c r="ARA66" s="46"/>
      <c r="ARB66" s="46"/>
      <c r="ARC66" s="46"/>
      <c r="ARD66" s="46"/>
      <c r="ARE66" s="46"/>
      <c r="ARF66" s="46"/>
      <c r="ARG66" s="46"/>
      <c r="ARH66" s="46"/>
      <c r="ARI66" s="46"/>
      <c r="ARJ66" s="46"/>
      <c r="ARK66" s="46"/>
      <c r="ARL66" s="46"/>
      <c r="ARM66" s="46"/>
      <c r="ARN66" s="46"/>
      <c r="ARO66" s="46"/>
      <c r="ARP66" s="46"/>
      <c r="ARQ66" s="46"/>
      <c r="ARR66" s="46"/>
      <c r="ARS66" s="46"/>
      <c r="ART66" s="46"/>
      <c r="ARU66" s="46"/>
      <c r="ARV66" s="46"/>
      <c r="ARW66" s="46"/>
      <c r="ARX66" s="46"/>
      <c r="ARY66" s="46"/>
      <c r="ARZ66" s="46"/>
      <c r="ASA66" s="46"/>
      <c r="ASB66" s="46"/>
      <c r="ASC66" s="46"/>
      <c r="ASD66" s="46"/>
      <c r="ASE66" s="46"/>
      <c r="ASF66" s="46"/>
      <c r="ASG66" s="46"/>
      <c r="ASH66" s="46"/>
      <c r="ASI66" s="46"/>
      <c r="ASJ66" s="46"/>
      <c r="ASK66" s="46"/>
      <c r="ASL66" s="46"/>
      <c r="ASM66" s="46"/>
      <c r="ASN66" s="46"/>
      <c r="ASO66" s="46"/>
      <c r="ASP66" s="46"/>
      <c r="ASQ66" s="46"/>
      <c r="ASR66" s="46"/>
      <c r="ASS66" s="46"/>
      <c r="AST66" s="46"/>
      <c r="ASU66" s="46"/>
      <c r="ASV66" s="46"/>
      <c r="ASW66" s="46"/>
      <c r="ASX66" s="46"/>
      <c r="ASY66" s="46"/>
      <c r="ASZ66" s="46"/>
      <c r="ATA66" s="46"/>
      <c r="ATB66" s="46"/>
      <c r="ATC66" s="46"/>
      <c r="ATD66" s="46"/>
      <c r="ATE66" s="46"/>
      <c r="ATF66" s="46"/>
      <c r="ATG66" s="46"/>
      <c r="ATH66" s="46"/>
      <c r="ATI66" s="46"/>
      <c r="ATJ66" s="46"/>
      <c r="ATK66" s="46"/>
      <c r="ATL66" s="46"/>
      <c r="ATM66" s="46"/>
      <c r="ATN66" s="46"/>
      <c r="ATO66" s="46"/>
      <c r="ATP66" s="46"/>
      <c r="ATQ66" s="46"/>
      <c r="ATR66" s="46"/>
      <c r="ATS66" s="46"/>
      <c r="ATT66" s="46"/>
      <c r="ATU66" s="46"/>
      <c r="ATV66" s="46"/>
      <c r="ATW66" s="46"/>
      <c r="ATX66" s="46"/>
      <c r="ATY66" s="46"/>
      <c r="ATZ66" s="46"/>
      <c r="AUA66" s="46"/>
      <c r="AUB66" s="46"/>
      <c r="AUC66" s="46"/>
      <c r="AUD66" s="46"/>
      <c r="AUE66" s="46"/>
      <c r="AUF66" s="46"/>
      <c r="AUG66" s="46"/>
      <c r="AUH66" s="46"/>
      <c r="AUI66" s="46"/>
      <c r="AUJ66" s="46"/>
      <c r="AUK66" s="46"/>
      <c r="AUL66" s="46"/>
      <c r="AUM66" s="46"/>
      <c r="AUN66" s="46"/>
      <c r="AUO66" s="46"/>
      <c r="AUP66" s="46"/>
      <c r="AUQ66" s="46"/>
      <c r="AUR66" s="46"/>
      <c r="AUS66" s="46"/>
      <c r="AUT66" s="46"/>
      <c r="AUU66" s="46"/>
      <c r="AUV66" s="46"/>
      <c r="AUW66" s="46"/>
      <c r="AUX66" s="46"/>
      <c r="AUY66" s="46"/>
      <c r="AUZ66" s="46"/>
      <c r="AVA66" s="46"/>
      <c r="AVB66" s="46"/>
      <c r="AVC66" s="46"/>
      <c r="AVD66" s="46"/>
      <c r="AVE66" s="46"/>
      <c r="AVF66" s="46"/>
      <c r="AVG66" s="46"/>
      <c r="AVH66" s="46"/>
      <c r="AVI66" s="46"/>
      <c r="AVJ66" s="46"/>
      <c r="AVK66" s="46"/>
      <c r="AVL66" s="46"/>
      <c r="AVM66" s="46"/>
      <c r="AVN66" s="46"/>
      <c r="AVO66" s="46"/>
      <c r="AVP66" s="46"/>
      <c r="AVQ66" s="46"/>
      <c r="AVR66" s="46"/>
      <c r="AVS66" s="46"/>
      <c r="AVT66" s="46"/>
      <c r="AVU66" s="46"/>
      <c r="AVV66" s="46"/>
      <c r="AVW66" s="46"/>
      <c r="AVX66" s="46"/>
      <c r="AVY66" s="46"/>
      <c r="AVZ66" s="46"/>
      <c r="AWA66" s="46"/>
      <c r="AWB66" s="46"/>
      <c r="AWC66" s="46"/>
      <c r="AWD66" s="46"/>
      <c r="AWE66" s="46"/>
      <c r="AWF66" s="46"/>
      <c r="AWG66" s="46"/>
      <c r="AWH66" s="46"/>
      <c r="AWI66" s="46"/>
      <c r="AWJ66" s="46"/>
      <c r="AWK66" s="46"/>
      <c r="AWL66" s="46"/>
      <c r="AWM66" s="46"/>
      <c r="AWN66" s="46"/>
      <c r="AWO66" s="46"/>
      <c r="AWP66" s="46"/>
      <c r="AWQ66" s="46"/>
      <c r="AWR66" s="46"/>
      <c r="AWS66" s="46"/>
      <c r="AWT66" s="46"/>
      <c r="AWU66" s="46"/>
      <c r="AWV66" s="46"/>
      <c r="AWW66" s="46"/>
      <c r="AWX66" s="46"/>
      <c r="AWY66" s="46"/>
      <c r="AWZ66" s="46"/>
      <c r="AXA66" s="46"/>
      <c r="AXB66" s="46"/>
      <c r="AXC66" s="46"/>
      <c r="AXD66" s="46"/>
      <c r="AXE66" s="46"/>
      <c r="AXF66" s="46"/>
      <c r="AXG66" s="46"/>
      <c r="AXH66" s="46"/>
      <c r="AXI66" s="46"/>
      <c r="AXJ66" s="46"/>
      <c r="AXK66" s="46"/>
      <c r="AXL66" s="46"/>
      <c r="AXM66" s="46"/>
      <c r="AXN66" s="46"/>
      <c r="AXO66" s="46"/>
      <c r="AXP66" s="46"/>
      <c r="AXQ66" s="46"/>
      <c r="AXR66" s="46"/>
      <c r="AXS66" s="46"/>
      <c r="AXT66" s="46"/>
      <c r="AXU66" s="46"/>
      <c r="AXV66" s="46"/>
      <c r="AXW66" s="46"/>
      <c r="AXX66" s="46"/>
      <c r="AXY66" s="46"/>
      <c r="AXZ66" s="46"/>
      <c r="AYA66" s="46"/>
      <c r="AYB66" s="46"/>
      <c r="AYC66" s="46"/>
      <c r="AYD66" s="46"/>
      <c r="AYE66" s="46"/>
      <c r="AYF66" s="46"/>
      <c r="AYG66" s="46"/>
      <c r="AYH66" s="46"/>
      <c r="AYI66" s="46"/>
      <c r="AYJ66" s="46"/>
      <c r="AYK66" s="46"/>
      <c r="AYL66" s="46"/>
      <c r="AYM66" s="46"/>
      <c r="AYN66" s="46"/>
      <c r="AYO66" s="46"/>
      <c r="AYP66" s="46"/>
      <c r="AYQ66" s="46"/>
      <c r="AYR66" s="46"/>
      <c r="AYS66" s="46"/>
      <c r="AYT66" s="46"/>
      <c r="AYU66" s="46"/>
      <c r="AYV66" s="46"/>
      <c r="AYW66" s="46"/>
      <c r="AYX66" s="46"/>
      <c r="AYY66" s="46"/>
      <c r="AYZ66" s="46"/>
      <c r="AZA66" s="46"/>
      <c r="AZB66" s="46"/>
      <c r="AZC66" s="46"/>
      <c r="AZD66" s="46"/>
      <c r="AZE66" s="46"/>
      <c r="AZF66" s="46"/>
      <c r="AZG66" s="46"/>
      <c r="AZH66" s="46"/>
      <c r="AZI66" s="46"/>
      <c r="AZJ66" s="46"/>
      <c r="AZK66" s="46"/>
      <c r="AZL66" s="46"/>
      <c r="AZM66" s="46"/>
      <c r="AZN66" s="46"/>
      <c r="AZO66" s="46"/>
      <c r="AZP66" s="46"/>
      <c r="AZQ66" s="46"/>
      <c r="AZR66" s="46"/>
      <c r="AZS66" s="46"/>
      <c r="AZT66" s="46"/>
      <c r="AZU66" s="46"/>
      <c r="AZV66" s="46"/>
      <c r="AZW66" s="46"/>
      <c r="AZX66" s="46"/>
      <c r="AZY66" s="46"/>
      <c r="AZZ66" s="46"/>
      <c r="BAA66" s="46"/>
      <c r="BAB66" s="46"/>
      <c r="BAC66" s="46"/>
      <c r="BAD66" s="46"/>
      <c r="BAE66" s="46"/>
      <c r="BAF66" s="46"/>
      <c r="BAG66" s="46"/>
      <c r="BAH66" s="46"/>
      <c r="BAI66" s="46"/>
      <c r="BAJ66" s="46"/>
      <c r="BAK66" s="46"/>
      <c r="BAL66" s="46"/>
      <c r="BAM66" s="46"/>
      <c r="BAN66" s="46"/>
      <c r="BAO66" s="46"/>
      <c r="BAP66" s="46"/>
      <c r="BAQ66" s="46"/>
      <c r="BAR66" s="46"/>
      <c r="BAS66" s="46"/>
      <c r="BAT66" s="46"/>
      <c r="BAU66" s="46"/>
      <c r="BAV66" s="46"/>
      <c r="BAW66" s="46"/>
      <c r="BAX66" s="46"/>
      <c r="BAY66" s="46"/>
      <c r="BAZ66" s="46"/>
      <c r="BBA66" s="46"/>
      <c r="BBB66" s="46"/>
      <c r="BBC66" s="46"/>
      <c r="BBD66" s="46"/>
      <c r="BBE66" s="46"/>
      <c r="BBF66" s="46"/>
      <c r="BBG66" s="46"/>
      <c r="BBH66" s="46"/>
      <c r="BBI66" s="46"/>
      <c r="BBJ66" s="46"/>
      <c r="BBK66" s="46"/>
      <c r="BBL66" s="46"/>
      <c r="BBM66" s="46"/>
      <c r="BBN66" s="46"/>
      <c r="BBO66" s="46"/>
      <c r="BBP66" s="46"/>
      <c r="BBQ66" s="46"/>
      <c r="BBR66" s="46"/>
      <c r="BBS66" s="46"/>
      <c r="BBT66" s="46"/>
      <c r="BBU66" s="46"/>
      <c r="BBV66" s="46"/>
      <c r="BBW66" s="46"/>
      <c r="BBX66" s="46"/>
      <c r="BBY66" s="46"/>
      <c r="BBZ66" s="46"/>
      <c r="BCA66" s="46"/>
      <c r="BCB66" s="46"/>
      <c r="BCC66" s="46"/>
      <c r="BCD66" s="46"/>
      <c r="BCE66" s="46"/>
      <c r="BCF66" s="46"/>
      <c r="BCG66" s="46"/>
      <c r="BCH66" s="46"/>
      <c r="BCI66" s="46"/>
      <c r="BCJ66" s="46"/>
      <c r="BCK66" s="46"/>
      <c r="BCL66" s="46"/>
      <c r="BCM66" s="46"/>
      <c r="BCN66" s="46"/>
      <c r="BCO66" s="46"/>
      <c r="BCP66" s="46"/>
      <c r="BCQ66" s="46"/>
      <c r="BCR66" s="46"/>
      <c r="BCS66" s="46"/>
      <c r="BCT66" s="46"/>
      <c r="BCU66" s="46"/>
      <c r="BCV66" s="46"/>
      <c r="BCW66" s="46"/>
      <c r="BCX66" s="46"/>
      <c r="BCY66" s="46"/>
      <c r="BCZ66" s="46"/>
      <c r="BDA66" s="46"/>
      <c r="BDB66" s="46"/>
      <c r="BDC66" s="46"/>
      <c r="BDD66" s="46"/>
      <c r="BDE66" s="46"/>
      <c r="BDF66" s="46"/>
      <c r="BDG66" s="46"/>
      <c r="BDH66" s="46"/>
      <c r="BDI66" s="46"/>
      <c r="BDJ66" s="46"/>
      <c r="BDK66" s="46"/>
      <c r="BDL66" s="46"/>
      <c r="BDM66" s="46"/>
      <c r="BDN66" s="46"/>
      <c r="BDO66" s="46"/>
      <c r="BDP66" s="46"/>
      <c r="BDQ66" s="46"/>
      <c r="BDR66" s="46"/>
      <c r="BDS66" s="46"/>
      <c r="BDT66" s="46"/>
      <c r="BDU66" s="46"/>
      <c r="BDV66" s="46"/>
      <c r="BDW66" s="46"/>
      <c r="BDX66" s="46"/>
      <c r="BDY66" s="46"/>
      <c r="BDZ66" s="46"/>
      <c r="BEA66" s="46"/>
      <c r="BEB66" s="46"/>
      <c r="BEC66" s="46"/>
      <c r="BED66" s="46"/>
      <c r="BEE66" s="46"/>
      <c r="BEF66" s="46"/>
      <c r="BEG66" s="46"/>
      <c r="BEH66" s="46"/>
      <c r="BEI66" s="46"/>
      <c r="BEJ66" s="46"/>
      <c r="BEK66" s="46"/>
      <c r="BEL66" s="46"/>
      <c r="BEM66" s="46"/>
      <c r="BEN66" s="46"/>
      <c r="BEO66" s="46"/>
      <c r="BEP66" s="46"/>
      <c r="BEQ66" s="46"/>
      <c r="BER66" s="46"/>
      <c r="BES66" s="46"/>
      <c r="BET66" s="46"/>
      <c r="BEU66" s="46"/>
      <c r="BEV66" s="46"/>
      <c r="BEW66" s="46"/>
      <c r="BEX66" s="46"/>
      <c r="BEY66" s="46"/>
      <c r="BEZ66" s="46"/>
      <c r="BFA66" s="46"/>
      <c r="BFB66" s="46"/>
      <c r="BFC66" s="46"/>
      <c r="BFD66" s="46"/>
      <c r="BFE66" s="46"/>
      <c r="BFF66" s="46"/>
      <c r="BFG66" s="46"/>
      <c r="BFH66" s="46"/>
      <c r="BFI66" s="46"/>
      <c r="BFJ66" s="46"/>
      <c r="BFK66" s="46"/>
      <c r="BFL66" s="46"/>
      <c r="BFM66" s="46"/>
      <c r="BFN66" s="46"/>
      <c r="BFO66" s="46"/>
      <c r="BFP66" s="46"/>
      <c r="BFQ66" s="46"/>
      <c r="BFR66" s="46"/>
      <c r="BFS66" s="46"/>
      <c r="BFT66" s="46"/>
      <c r="BFU66" s="46"/>
      <c r="BFV66" s="46"/>
      <c r="BFW66" s="46"/>
      <c r="BFX66" s="46"/>
      <c r="BFY66" s="46"/>
      <c r="BFZ66" s="46"/>
      <c r="BGA66" s="46"/>
      <c r="BGB66" s="46"/>
      <c r="BGC66" s="46"/>
      <c r="BGD66" s="46"/>
      <c r="BGE66" s="46"/>
      <c r="BGF66" s="46"/>
      <c r="BGG66" s="46"/>
      <c r="BGH66" s="46"/>
      <c r="BGI66" s="46"/>
      <c r="BGJ66" s="46"/>
      <c r="BGK66" s="46"/>
      <c r="BGL66" s="46"/>
      <c r="BGM66" s="46"/>
      <c r="BGN66" s="46"/>
      <c r="BGO66" s="46"/>
      <c r="BGP66" s="46"/>
      <c r="BGQ66" s="46"/>
      <c r="BGR66" s="46"/>
      <c r="BGS66" s="46"/>
      <c r="BGT66" s="46"/>
      <c r="BGU66" s="46"/>
      <c r="BGV66" s="46"/>
      <c r="BGW66" s="46"/>
      <c r="BGX66" s="46"/>
      <c r="BGY66" s="46"/>
      <c r="BGZ66" s="46"/>
      <c r="BHA66" s="46"/>
      <c r="BHB66" s="46"/>
      <c r="BHC66" s="46"/>
      <c r="BHD66" s="46"/>
      <c r="BHE66" s="46"/>
      <c r="BHF66" s="46"/>
      <c r="BHG66" s="46"/>
      <c r="BHH66" s="46"/>
      <c r="BHI66" s="46"/>
      <c r="BHJ66" s="46"/>
      <c r="BHK66" s="46"/>
      <c r="BHL66" s="46"/>
      <c r="BHM66" s="46"/>
      <c r="BHN66" s="46"/>
      <c r="BHO66" s="46"/>
      <c r="BHP66" s="46"/>
      <c r="BHQ66" s="46"/>
      <c r="BHR66" s="46"/>
      <c r="BHS66" s="46"/>
      <c r="BHT66" s="46"/>
      <c r="BHU66" s="46"/>
      <c r="BHV66" s="46"/>
      <c r="BHW66" s="46"/>
      <c r="BHX66" s="46"/>
      <c r="BHY66" s="46"/>
      <c r="BHZ66" s="46"/>
      <c r="BIA66" s="46"/>
      <c r="BIB66" s="46"/>
      <c r="BIC66" s="46"/>
      <c r="BID66" s="46"/>
      <c r="BIE66" s="46"/>
      <c r="BIF66" s="46"/>
      <c r="BIG66" s="46"/>
      <c r="BIH66" s="46"/>
      <c r="BII66" s="46"/>
      <c r="BIJ66" s="46"/>
      <c r="BIK66" s="46"/>
      <c r="BIL66" s="46"/>
      <c r="BIM66" s="46"/>
      <c r="BIN66" s="46"/>
      <c r="BIO66" s="46"/>
      <c r="BIP66" s="46"/>
      <c r="BIQ66" s="46"/>
      <c r="BIR66" s="46"/>
      <c r="BIS66" s="46"/>
      <c r="BIT66" s="46"/>
      <c r="BIU66" s="46"/>
      <c r="BIV66" s="46"/>
      <c r="BIW66" s="46"/>
      <c r="BIX66" s="46"/>
      <c r="BIY66" s="46"/>
      <c r="BIZ66" s="46"/>
      <c r="BJA66" s="46"/>
      <c r="BJB66" s="46"/>
      <c r="BJC66" s="46"/>
      <c r="BJD66" s="46"/>
      <c r="BJE66" s="46"/>
      <c r="BJF66" s="46"/>
      <c r="BJG66" s="46"/>
      <c r="BJH66" s="46"/>
      <c r="BJI66" s="46"/>
      <c r="BJJ66" s="46"/>
      <c r="BJK66" s="46"/>
      <c r="BJL66" s="46"/>
      <c r="BJM66" s="46"/>
      <c r="BJN66" s="46"/>
      <c r="BJO66" s="46"/>
      <c r="BJP66" s="46"/>
      <c r="BJQ66" s="46"/>
      <c r="BJR66" s="46"/>
      <c r="BJS66" s="46"/>
      <c r="BJT66" s="46"/>
      <c r="BJU66" s="46"/>
      <c r="BJV66" s="46"/>
      <c r="BJW66" s="46"/>
      <c r="BJX66" s="46"/>
      <c r="BJY66" s="46"/>
      <c r="BJZ66" s="46"/>
      <c r="BKA66" s="46"/>
      <c r="BKB66" s="46"/>
      <c r="BKC66" s="46"/>
      <c r="BKD66" s="46"/>
      <c r="BKE66" s="46"/>
      <c r="BKF66" s="46"/>
      <c r="BKG66" s="46"/>
      <c r="BKH66" s="46"/>
      <c r="BKI66" s="46"/>
      <c r="BKJ66" s="46"/>
      <c r="BKK66" s="46"/>
      <c r="BKL66" s="46"/>
      <c r="BKM66" s="46"/>
      <c r="BKN66" s="46"/>
      <c r="BKO66" s="46"/>
      <c r="BKP66" s="46"/>
      <c r="BKQ66" s="46"/>
      <c r="BKR66" s="46"/>
      <c r="BKS66" s="46"/>
      <c r="BKT66" s="46"/>
      <c r="BKU66" s="46"/>
      <c r="BKV66" s="46"/>
      <c r="BKW66" s="46"/>
      <c r="BKX66" s="46"/>
      <c r="BKY66" s="46"/>
      <c r="BKZ66" s="46"/>
      <c r="BLA66" s="46"/>
      <c r="BLB66" s="46"/>
      <c r="BLC66" s="46"/>
      <c r="BLD66" s="46"/>
      <c r="BLE66" s="46"/>
      <c r="BLF66" s="46"/>
      <c r="BLG66" s="46"/>
      <c r="BLH66" s="46"/>
      <c r="BLI66" s="46"/>
      <c r="BLJ66" s="46"/>
      <c r="BLK66" s="46"/>
      <c r="BLL66" s="46"/>
      <c r="BLM66" s="46"/>
      <c r="BLN66" s="46"/>
      <c r="BLO66" s="46"/>
      <c r="BLP66" s="46"/>
      <c r="BLQ66" s="46"/>
      <c r="BLR66" s="46"/>
      <c r="BLS66" s="46"/>
      <c r="BLT66" s="46"/>
      <c r="BLU66" s="46"/>
      <c r="BLV66" s="46"/>
      <c r="BLW66" s="46"/>
      <c r="BLX66" s="46"/>
      <c r="BLY66" s="46"/>
      <c r="BLZ66" s="46"/>
      <c r="BMA66" s="46"/>
      <c r="BMB66" s="46"/>
      <c r="BMC66" s="46"/>
      <c r="BMD66" s="46"/>
      <c r="BME66" s="46"/>
      <c r="BMF66" s="46"/>
      <c r="BMG66" s="46"/>
      <c r="BMH66" s="46"/>
      <c r="BMI66" s="46"/>
      <c r="BMJ66" s="46"/>
      <c r="BMK66" s="46"/>
      <c r="BML66" s="46"/>
      <c r="BMM66" s="46"/>
      <c r="BMN66" s="46"/>
      <c r="BMO66" s="46"/>
      <c r="BMP66" s="46"/>
      <c r="BMQ66" s="46"/>
      <c r="BMR66" s="46"/>
      <c r="BMS66" s="46"/>
      <c r="BMT66" s="46"/>
      <c r="BMU66" s="46"/>
      <c r="BMV66" s="46"/>
      <c r="BMW66" s="46"/>
      <c r="BMX66" s="46"/>
      <c r="BMY66" s="46"/>
      <c r="BMZ66" s="46"/>
      <c r="BNA66" s="46"/>
      <c r="BNB66" s="46"/>
      <c r="BNC66" s="46"/>
      <c r="BND66" s="46"/>
      <c r="BNE66" s="46"/>
      <c r="BNF66" s="46"/>
      <c r="BNG66" s="46"/>
      <c r="BNH66" s="46"/>
      <c r="BNI66" s="46"/>
      <c r="BNJ66" s="46"/>
      <c r="BNK66" s="46"/>
      <c r="BNL66" s="46"/>
      <c r="BNM66" s="46"/>
      <c r="BNN66" s="46"/>
      <c r="BNO66" s="46"/>
      <c r="BNP66" s="46"/>
      <c r="BNQ66" s="46"/>
      <c r="BNR66" s="46"/>
      <c r="BNS66" s="46"/>
      <c r="BNT66" s="46"/>
      <c r="BNU66" s="46"/>
      <c r="BNV66" s="46"/>
      <c r="BNW66" s="46"/>
      <c r="BNX66" s="46"/>
      <c r="BNY66" s="46"/>
      <c r="BNZ66" s="46"/>
      <c r="BOA66" s="46"/>
      <c r="BOB66" s="46"/>
      <c r="BOC66" s="46"/>
      <c r="BOD66" s="46"/>
      <c r="BOE66" s="46"/>
      <c r="BOF66" s="46"/>
      <c r="BOG66" s="46"/>
      <c r="BOH66" s="46"/>
      <c r="BOI66" s="46"/>
      <c r="BOJ66" s="46"/>
      <c r="BOK66" s="46"/>
      <c r="BOL66" s="46"/>
      <c r="BOM66" s="46"/>
      <c r="BON66" s="46"/>
      <c r="BOO66" s="46"/>
      <c r="BOP66" s="46"/>
      <c r="BOQ66" s="46"/>
      <c r="BOR66" s="46"/>
      <c r="BOS66" s="46"/>
      <c r="BOT66" s="46"/>
      <c r="BOU66" s="46"/>
      <c r="BOV66" s="46"/>
      <c r="BOW66" s="46"/>
      <c r="BOX66" s="46"/>
      <c r="BOY66" s="46"/>
      <c r="BOZ66" s="46"/>
      <c r="BPA66" s="46"/>
      <c r="BPB66" s="46"/>
      <c r="BPC66" s="46"/>
      <c r="BPD66" s="46"/>
      <c r="BPE66" s="46"/>
      <c r="BPF66" s="46"/>
      <c r="BPG66" s="46"/>
      <c r="BPH66" s="46"/>
      <c r="BPI66" s="46"/>
      <c r="BPJ66" s="46"/>
      <c r="BPK66" s="46"/>
      <c r="BPL66" s="46"/>
      <c r="BPM66" s="46"/>
      <c r="BPN66" s="46"/>
      <c r="BPO66" s="46"/>
      <c r="BPP66" s="46"/>
      <c r="BPQ66" s="46"/>
      <c r="BPR66" s="46"/>
      <c r="BPS66" s="46"/>
      <c r="BPT66" s="46"/>
      <c r="BPU66" s="46"/>
      <c r="BPV66" s="46"/>
      <c r="BPW66" s="46"/>
      <c r="BPX66" s="46"/>
      <c r="BPY66" s="46"/>
      <c r="BPZ66" s="46"/>
      <c r="BQA66" s="46"/>
      <c r="BQB66" s="46"/>
      <c r="BQC66" s="46"/>
      <c r="BQD66" s="46"/>
      <c r="BQE66" s="46"/>
      <c r="BQF66" s="46"/>
      <c r="BQG66" s="46"/>
      <c r="BQH66" s="46"/>
      <c r="BQI66" s="46"/>
      <c r="BQJ66" s="46"/>
      <c r="BQK66" s="46"/>
      <c r="BQL66" s="46"/>
      <c r="BQM66" s="46"/>
      <c r="BQN66" s="46"/>
      <c r="BQO66" s="46"/>
      <c r="BQP66" s="46"/>
      <c r="BQQ66" s="46"/>
      <c r="BQR66" s="46"/>
      <c r="BQS66" s="46"/>
      <c r="BQT66" s="46"/>
      <c r="BQU66" s="46"/>
      <c r="BQV66" s="46"/>
      <c r="BQW66" s="46"/>
      <c r="BQX66" s="46"/>
      <c r="BQY66" s="46"/>
      <c r="BQZ66" s="46"/>
      <c r="BRA66" s="46"/>
      <c r="BRB66" s="46"/>
      <c r="BRC66" s="46"/>
      <c r="BRD66" s="46"/>
      <c r="BRE66" s="46"/>
      <c r="BRF66" s="46"/>
      <c r="BRG66" s="46"/>
      <c r="BRH66" s="46"/>
      <c r="BRI66" s="46"/>
      <c r="BRJ66" s="46"/>
      <c r="BRK66" s="46"/>
      <c r="BRL66" s="46"/>
      <c r="BRM66" s="46"/>
      <c r="BRN66" s="46"/>
      <c r="BRO66" s="46"/>
      <c r="BRP66" s="46"/>
      <c r="BRQ66" s="46"/>
      <c r="BRR66" s="46"/>
      <c r="BRS66" s="46"/>
      <c r="BRT66" s="46"/>
      <c r="BRU66" s="46"/>
      <c r="BRV66" s="46"/>
      <c r="BRW66" s="46"/>
      <c r="BRX66" s="46"/>
      <c r="BRY66" s="46"/>
      <c r="BRZ66" s="46"/>
      <c r="BSA66" s="46"/>
      <c r="BSB66" s="46"/>
      <c r="BSC66" s="46"/>
      <c r="BSD66" s="46"/>
      <c r="BSE66" s="46"/>
      <c r="BSF66" s="46"/>
      <c r="BSG66" s="46"/>
      <c r="BSH66" s="46"/>
      <c r="BSI66" s="46"/>
      <c r="BSJ66" s="46"/>
      <c r="BSK66" s="46"/>
      <c r="BSL66" s="46"/>
      <c r="BSM66" s="46"/>
      <c r="BSN66" s="46"/>
      <c r="BSO66" s="46"/>
      <c r="BSP66" s="46"/>
      <c r="BSQ66" s="46"/>
      <c r="BSR66" s="46"/>
      <c r="BSS66" s="46"/>
      <c r="BST66" s="46"/>
      <c r="BSU66" s="46"/>
      <c r="BSV66" s="46"/>
      <c r="BSW66" s="46"/>
      <c r="BSX66" s="46"/>
      <c r="BSY66" s="46"/>
      <c r="BSZ66" s="46"/>
      <c r="BTA66" s="46"/>
      <c r="BTB66" s="46"/>
      <c r="BTC66" s="46"/>
      <c r="BTD66" s="46"/>
      <c r="BTE66" s="46"/>
      <c r="BTF66" s="46"/>
      <c r="BTG66" s="46"/>
      <c r="BTH66" s="46"/>
      <c r="BTI66" s="46"/>
      <c r="BTJ66" s="46"/>
      <c r="BTK66" s="46"/>
      <c r="BTL66" s="46"/>
      <c r="BTM66" s="46"/>
      <c r="BTN66" s="46"/>
      <c r="BTO66" s="46"/>
      <c r="BTP66" s="46"/>
      <c r="BTQ66" s="46"/>
      <c r="BTR66" s="46"/>
      <c r="BTS66" s="46"/>
      <c r="BTT66" s="46"/>
      <c r="BTU66" s="46"/>
      <c r="BTV66" s="46"/>
      <c r="BTW66" s="46"/>
      <c r="BTX66" s="46"/>
      <c r="BTY66" s="46"/>
      <c r="BTZ66" s="46"/>
      <c r="BUA66" s="46"/>
      <c r="BUB66" s="46"/>
      <c r="BUC66" s="46"/>
      <c r="BUD66" s="46"/>
      <c r="BUE66" s="46"/>
      <c r="BUF66" s="46"/>
      <c r="BUG66" s="46"/>
      <c r="BUH66" s="46"/>
      <c r="BUI66" s="46"/>
      <c r="BUJ66" s="46"/>
      <c r="BUK66" s="46"/>
      <c r="BUL66" s="46"/>
      <c r="BUM66" s="46"/>
      <c r="BUN66" s="46"/>
      <c r="BUO66" s="46"/>
      <c r="BUP66" s="46"/>
      <c r="BUQ66" s="46"/>
      <c r="BUR66" s="46"/>
      <c r="BUS66" s="46"/>
      <c r="BUT66" s="46"/>
      <c r="BUU66" s="46"/>
      <c r="BUV66" s="46"/>
      <c r="BUW66" s="46"/>
      <c r="BUX66" s="46"/>
      <c r="BUY66" s="46"/>
      <c r="BUZ66" s="46"/>
      <c r="BVA66" s="46"/>
      <c r="BVB66" s="46"/>
      <c r="BVC66" s="46"/>
      <c r="BVD66" s="46"/>
      <c r="BVE66" s="46"/>
      <c r="BVF66" s="46"/>
      <c r="BVG66" s="46"/>
      <c r="BVH66" s="46"/>
      <c r="BVI66" s="46"/>
      <c r="BVJ66" s="46"/>
      <c r="BVK66" s="46"/>
      <c r="BVL66" s="46"/>
      <c r="BVM66" s="46"/>
      <c r="BVN66" s="46"/>
      <c r="BVO66" s="46"/>
      <c r="BVP66" s="46"/>
      <c r="BVQ66" s="46"/>
      <c r="BVR66" s="46"/>
      <c r="BVS66" s="46"/>
      <c r="BVT66" s="46"/>
      <c r="BVU66" s="46"/>
      <c r="BVV66" s="46"/>
      <c r="BVW66" s="46"/>
      <c r="BVX66" s="46"/>
      <c r="BVY66" s="46"/>
      <c r="BVZ66" s="46"/>
      <c r="BWA66" s="46"/>
      <c r="BWB66" s="46"/>
      <c r="BWC66" s="46"/>
      <c r="BWD66" s="46"/>
      <c r="BWE66" s="46"/>
      <c r="BWF66" s="46"/>
      <c r="BWG66" s="46"/>
      <c r="BWH66" s="46"/>
      <c r="BWI66" s="46"/>
      <c r="BWJ66" s="46"/>
      <c r="BWK66" s="46"/>
      <c r="BWL66" s="46"/>
      <c r="BWM66" s="46"/>
      <c r="BWN66" s="46"/>
      <c r="BWO66" s="46"/>
      <c r="BWP66" s="46"/>
      <c r="BWQ66" s="46"/>
      <c r="BWR66" s="46"/>
      <c r="BWS66" s="46"/>
      <c r="BWT66" s="46"/>
      <c r="BWU66" s="46"/>
      <c r="BWV66" s="46"/>
      <c r="BWW66" s="46"/>
      <c r="BWX66" s="46"/>
      <c r="BWY66" s="46"/>
      <c r="BWZ66" s="46"/>
      <c r="BXA66" s="46"/>
      <c r="BXB66" s="46"/>
      <c r="BXC66" s="46"/>
      <c r="BXD66" s="46"/>
      <c r="BXE66" s="46"/>
      <c r="BXF66" s="46"/>
      <c r="BXG66" s="46"/>
      <c r="BXH66" s="46"/>
      <c r="BXI66" s="46"/>
      <c r="BXJ66" s="46"/>
      <c r="BXK66" s="46"/>
      <c r="BXL66" s="46"/>
      <c r="BXM66" s="46"/>
      <c r="BXN66" s="46"/>
      <c r="BXO66" s="46"/>
      <c r="BXP66" s="46"/>
      <c r="BXQ66" s="46"/>
      <c r="BXR66" s="46"/>
      <c r="BXS66" s="46"/>
      <c r="BXT66" s="46"/>
      <c r="BXU66" s="46"/>
      <c r="BXV66" s="46"/>
      <c r="BXW66" s="46"/>
      <c r="BXX66" s="46"/>
      <c r="BXY66" s="46"/>
      <c r="BXZ66" s="46"/>
      <c r="BYA66" s="46"/>
      <c r="BYB66" s="46"/>
      <c r="BYC66" s="46"/>
      <c r="BYD66" s="46"/>
      <c r="BYE66" s="46"/>
      <c r="BYF66" s="46"/>
      <c r="BYG66" s="46"/>
      <c r="BYH66" s="46"/>
      <c r="BYI66" s="46"/>
      <c r="BYJ66" s="46"/>
      <c r="BYK66" s="46"/>
      <c r="BYL66" s="46"/>
      <c r="BYM66" s="46"/>
      <c r="BYN66" s="46"/>
      <c r="BYO66" s="46"/>
      <c r="BYP66" s="46"/>
      <c r="BYQ66" s="46"/>
      <c r="BYR66" s="46"/>
      <c r="BYS66" s="46"/>
      <c r="BYT66" s="46"/>
      <c r="BYU66" s="46"/>
      <c r="BYV66" s="46"/>
      <c r="BYW66" s="46"/>
      <c r="BYX66" s="46"/>
      <c r="BYY66" s="46"/>
      <c r="BYZ66" s="46"/>
      <c r="BZA66" s="46"/>
      <c r="BZB66" s="46"/>
      <c r="BZC66" s="46"/>
      <c r="BZD66" s="46"/>
      <c r="BZE66" s="46"/>
      <c r="BZF66" s="46"/>
      <c r="BZG66" s="46"/>
      <c r="BZH66" s="46"/>
      <c r="BZI66" s="46"/>
      <c r="BZJ66" s="46"/>
      <c r="BZK66" s="46"/>
      <c r="BZL66" s="46"/>
      <c r="BZM66" s="46"/>
      <c r="BZN66" s="46"/>
      <c r="BZO66" s="46"/>
      <c r="BZP66" s="46"/>
      <c r="BZQ66" s="46"/>
      <c r="BZR66" s="46"/>
      <c r="BZS66" s="46"/>
      <c r="BZT66" s="46"/>
      <c r="BZU66" s="46"/>
      <c r="BZV66" s="46"/>
      <c r="BZW66" s="46"/>
      <c r="BZX66" s="46"/>
      <c r="BZY66" s="46"/>
      <c r="BZZ66" s="46"/>
      <c r="CAA66" s="46"/>
      <c r="CAB66" s="46"/>
      <c r="CAC66" s="46"/>
      <c r="CAD66" s="46"/>
      <c r="CAE66" s="46"/>
      <c r="CAF66" s="46"/>
      <c r="CAG66" s="46"/>
      <c r="CAH66" s="46"/>
      <c r="CAI66" s="46"/>
      <c r="CAJ66" s="46"/>
      <c r="CAK66" s="46"/>
      <c r="CAL66" s="46"/>
      <c r="CAM66" s="46"/>
      <c r="CAN66" s="46"/>
      <c r="CAO66" s="46"/>
      <c r="CAP66" s="46"/>
      <c r="CAQ66" s="46"/>
      <c r="CAR66" s="46"/>
      <c r="CAS66" s="46"/>
      <c r="CAT66" s="46"/>
      <c r="CAU66" s="46"/>
      <c r="CAV66" s="46"/>
      <c r="CAW66" s="46"/>
      <c r="CAX66" s="46"/>
      <c r="CAY66" s="46"/>
      <c r="CAZ66" s="46"/>
      <c r="CBA66" s="46"/>
      <c r="CBB66" s="46"/>
      <c r="CBC66" s="46"/>
      <c r="CBD66" s="46"/>
      <c r="CBE66" s="46"/>
      <c r="CBF66" s="46"/>
      <c r="CBG66" s="46"/>
      <c r="CBH66" s="46"/>
      <c r="CBI66" s="46"/>
      <c r="CBJ66" s="46"/>
      <c r="CBK66" s="46"/>
      <c r="CBL66" s="46"/>
      <c r="CBM66" s="46"/>
      <c r="CBN66" s="46"/>
      <c r="CBO66" s="46"/>
      <c r="CBP66" s="46"/>
      <c r="CBQ66" s="46"/>
      <c r="CBR66" s="46"/>
      <c r="CBS66" s="46"/>
      <c r="CBT66" s="46"/>
      <c r="CBU66" s="46"/>
      <c r="CBV66" s="46"/>
      <c r="CBW66" s="46"/>
      <c r="CBX66" s="46"/>
      <c r="CBY66" s="46"/>
      <c r="CBZ66" s="46"/>
      <c r="CCA66" s="46"/>
      <c r="CCB66" s="46"/>
      <c r="CCC66" s="46"/>
      <c r="CCD66" s="46"/>
      <c r="CCE66" s="46"/>
      <c r="CCF66" s="46"/>
      <c r="CCG66" s="46"/>
      <c r="CCH66" s="46"/>
      <c r="CCI66" s="46"/>
      <c r="CCJ66" s="46"/>
      <c r="CCK66" s="46"/>
      <c r="CCL66" s="46"/>
      <c r="CCM66" s="46"/>
      <c r="CCN66" s="46"/>
      <c r="CCO66" s="46"/>
      <c r="CCP66" s="46"/>
      <c r="CCQ66" s="46"/>
      <c r="CCR66" s="46"/>
      <c r="CCS66" s="46"/>
      <c r="CCT66" s="46"/>
      <c r="CCU66" s="46"/>
      <c r="CCV66" s="46"/>
      <c r="CCW66" s="46"/>
      <c r="CCX66" s="46"/>
      <c r="CCY66" s="46"/>
      <c r="CCZ66" s="46"/>
      <c r="CDA66" s="46"/>
      <c r="CDB66" s="46"/>
      <c r="CDC66" s="46"/>
      <c r="CDD66" s="46"/>
      <c r="CDE66" s="46"/>
      <c r="CDF66" s="46"/>
      <c r="CDG66" s="46"/>
      <c r="CDH66" s="46"/>
      <c r="CDI66" s="46"/>
      <c r="CDJ66" s="46"/>
      <c r="CDK66" s="46"/>
      <c r="CDL66" s="46"/>
      <c r="CDM66" s="46"/>
      <c r="CDN66" s="46"/>
      <c r="CDO66" s="46"/>
      <c r="CDP66" s="46"/>
      <c r="CDQ66" s="46"/>
      <c r="CDR66" s="46"/>
      <c r="CDS66" s="46"/>
      <c r="CDT66" s="46"/>
      <c r="CDU66" s="46"/>
      <c r="CDV66" s="46"/>
      <c r="CDW66" s="46"/>
      <c r="CDX66" s="46"/>
      <c r="CDY66" s="46"/>
      <c r="CDZ66" s="46"/>
      <c r="CEA66" s="46"/>
      <c r="CEB66" s="46"/>
      <c r="CEC66" s="46"/>
      <c r="CED66" s="46"/>
      <c r="CEE66" s="46"/>
      <c r="CEF66" s="46"/>
      <c r="CEG66" s="46"/>
      <c r="CEH66" s="46"/>
      <c r="CEI66" s="46"/>
      <c r="CEJ66" s="46"/>
      <c r="CEK66" s="46"/>
      <c r="CEL66" s="46"/>
      <c r="CEM66" s="46"/>
      <c r="CEN66" s="46"/>
      <c r="CEO66" s="46"/>
      <c r="CEP66" s="46"/>
      <c r="CEQ66" s="46"/>
      <c r="CER66" s="46"/>
      <c r="CES66" s="46"/>
      <c r="CET66" s="46"/>
      <c r="CEU66" s="46"/>
      <c r="CEV66" s="46"/>
      <c r="CEW66" s="46"/>
      <c r="CEX66" s="46"/>
      <c r="CEY66" s="46"/>
      <c r="CEZ66" s="46"/>
      <c r="CFA66" s="46"/>
      <c r="CFB66" s="46"/>
      <c r="CFC66" s="46"/>
      <c r="CFD66" s="46"/>
      <c r="CFE66" s="46"/>
      <c r="CFF66" s="46"/>
      <c r="CFG66" s="46"/>
      <c r="CFH66" s="46"/>
      <c r="CFI66" s="46"/>
      <c r="CFJ66" s="46"/>
      <c r="CFK66" s="46"/>
      <c r="CFL66" s="46"/>
      <c r="CFM66" s="46"/>
      <c r="CFN66" s="46"/>
      <c r="CFO66" s="46"/>
      <c r="CFP66" s="46"/>
      <c r="CFQ66" s="46"/>
      <c r="CFR66" s="46"/>
      <c r="CFS66" s="46"/>
      <c r="CFT66" s="46"/>
      <c r="CFU66" s="46"/>
      <c r="CFV66" s="46"/>
      <c r="CFW66" s="46"/>
      <c r="CFX66" s="46"/>
      <c r="CFY66" s="46"/>
      <c r="CFZ66" s="46"/>
      <c r="CGA66" s="46"/>
      <c r="CGB66" s="46"/>
      <c r="CGC66" s="46"/>
      <c r="CGD66" s="46"/>
      <c r="CGE66" s="46"/>
      <c r="CGF66" s="46"/>
      <c r="CGG66" s="46"/>
      <c r="CGH66" s="46"/>
      <c r="CGI66" s="46"/>
      <c r="CGJ66" s="46"/>
      <c r="CGK66" s="46"/>
      <c r="CGL66" s="46"/>
      <c r="CGM66" s="46"/>
      <c r="CGN66" s="46"/>
      <c r="CGO66" s="46"/>
      <c r="CGP66" s="46"/>
      <c r="CGQ66" s="46"/>
      <c r="CGR66" s="46"/>
      <c r="CGS66" s="46"/>
      <c r="CGT66" s="46"/>
      <c r="CGU66" s="46"/>
      <c r="CGV66" s="46"/>
      <c r="CGW66" s="46"/>
      <c r="CGX66" s="46"/>
      <c r="CGY66" s="46"/>
      <c r="CGZ66" s="46"/>
      <c r="CHA66" s="46"/>
      <c r="CHB66" s="46"/>
      <c r="CHC66" s="46"/>
      <c r="CHD66" s="46"/>
      <c r="CHE66" s="46"/>
      <c r="CHF66" s="46"/>
      <c r="CHG66" s="46"/>
      <c r="CHH66" s="46"/>
      <c r="CHI66" s="46"/>
      <c r="CHJ66" s="46"/>
      <c r="CHK66" s="46"/>
      <c r="CHL66" s="46"/>
      <c r="CHM66" s="46"/>
      <c r="CHN66" s="46"/>
      <c r="CHO66" s="46"/>
      <c r="CHP66" s="46"/>
      <c r="CHQ66" s="46"/>
      <c r="CHR66" s="46"/>
      <c r="CHS66" s="46"/>
      <c r="CHT66" s="46"/>
      <c r="CHU66" s="46"/>
      <c r="CHV66" s="46"/>
      <c r="CHW66" s="46"/>
      <c r="CHX66" s="46"/>
      <c r="CHY66" s="46"/>
      <c r="CHZ66" s="46"/>
      <c r="CIA66" s="46"/>
      <c r="CIB66" s="46"/>
      <c r="CIC66" s="46"/>
      <c r="CID66" s="46"/>
      <c r="CIE66" s="46"/>
      <c r="CIF66" s="46"/>
      <c r="CIG66" s="46"/>
      <c r="CIH66" s="46"/>
      <c r="CII66" s="46"/>
      <c r="CIJ66" s="46"/>
      <c r="CIK66" s="46"/>
      <c r="CIL66" s="46"/>
      <c r="CIM66" s="46"/>
      <c r="CIN66" s="46"/>
      <c r="CIO66" s="46"/>
      <c r="CIP66" s="46"/>
      <c r="CIQ66" s="46"/>
      <c r="CIR66" s="46"/>
      <c r="CIS66" s="46"/>
      <c r="CIT66" s="46"/>
      <c r="CIU66" s="46"/>
      <c r="CIV66" s="46"/>
      <c r="CIW66" s="46"/>
      <c r="CIX66" s="46"/>
      <c r="CIY66" s="46"/>
      <c r="CIZ66" s="46"/>
      <c r="CJA66" s="46"/>
      <c r="CJB66" s="46"/>
      <c r="CJC66" s="46"/>
      <c r="CJD66" s="46"/>
      <c r="CJE66" s="46"/>
      <c r="CJF66" s="46"/>
      <c r="CJG66" s="46"/>
      <c r="CJH66" s="46"/>
      <c r="CJI66" s="46"/>
      <c r="CJJ66" s="46"/>
      <c r="CJK66" s="46"/>
      <c r="CJL66" s="46"/>
      <c r="CJM66" s="46"/>
      <c r="CJN66" s="46"/>
      <c r="CJO66" s="46"/>
      <c r="CJP66" s="46"/>
      <c r="CJQ66" s="46"/>
      <c r="CJR66" s="46"/>
      <c r="CJS66" s="46"/>
      <c r="CJT66" s="46"/>
      <c r="CJU66" s="46"/>
      <c r="CJV66" s="46"/>
      <c r="CJW66" s="46"/>
      <c r="CJX66" s="46"/>
      <c r="CJY66" s="46"/>
      <c r="CJZ66" s="46"/>
      <c r="CKA66" s="46"/>
      <c r="CKB66" s="46"/>
      <c r="CKC66" s="46"/>
      <c r="CKD66" s="46"/>
      <c r="CKE66" s="46"/>
      <c r="CKF66" s="46"/>
      <c r="CKG66" s="46"/>
      <c r="CKH66" s="46"/>
      <c r="CKI66" s="46"/>
      <c r="CKJ66" s="46"/>
      <c r="CKK66" s="46"/>
      <c r="CKL66" s="46"/>
      <c r="CKM66" s="46"/>
      <c r="CKN66" s="46"/>
      <c r="CKO66" s="46"/>
      <c r="CKP66" s="46"/>
      <c r="CKQ66" s="46"/>
      <c r="CKR66" s="46"/>
      <c r="CKS66" s="46"/>
      <c r="CKT66" s="46"/>
      <c r="CKU66" s="46"/>
      <c r="CKV66" s="46"/>
      <c r="CKW66" s="46"/>
      <c r="CKX66" s="46"/>
      <c r="CKY66" s="46"/>
      <c r="CKZ66" s="46"/>
      <c r="CLA66" s="46"/>
      <c r="CLB66" s="46"/>
      <c r="CLC66" s="46"/>
      <c r="CLD66" s="46"/>
      <c r="CLE66" s="46"/>
      <c r="CLF66" s="46"/>
      <c r="CLG66" s="46"/>
      <c r="CLH66" s="46"/>
      <c r="CLI66" s="46"/>
      <c r="CLJ66" s="46"/>
      <c r="CLK66" s="46"/>
      <c r="CLL66" s="46"/>
      <c r="CLM66" s="46"/>
      <c r="CLN66" s="46"/>
      <c r="CLO66" s="46"/>
      <c r="CLP66" s="46"/>
      <c r="CLQ66" s="46"/>
      <c r="CLR66" s="46"/>
      <c r="CLS66" s="46"/>
      <c r="CLT66" s="46"/>
      <c r="CLU66" s="46"/>
      <c r="CLV66" s="46"/>
      <c r="CLW66" s="46"/>
      <c r="CLX66" s="46"/>
      <c r="CLY66" s="46"/>
      <c r="CLZ66" s="46"/>
      <c r="CMA66" s="46"/>
      <c r="CMB66" s="46"/>
      <c r="CMC66" s="46"/>
      <c r="CMD66" s="46"/>
      <c r="CME66" s="46"/>
      <c r="CMF66" s="46"/>
      <c r="CMG66" s="46"/>
      <c r="CMH66" s="46"/>
      <c r="CMI66" s="46"/>
      <c r="CMJ66" s="46"/>
      <c r="CMK66" s="46"/>
      <c r="CML66" s="46"/>
      <c r="CMM66" s="46"/>
      <c r="CMN66" s="46"/>
      <c r="CMO66" s="46"/>
      <c r="CMP66" s="46"/>
      <c r="CMQ66" s="46"/>
      <c r="CMR66" s="46"/>
      <c r="CMS66" s="46"/>
      <c r="CMT66" s="46"/>
      <c r="CMU66" s="46"/>
      <c r="CMV66" s="46"/>
      <c r="CMW66" s="46"/>
      <c r="CMX66" s="46"/>
      <c r="CMY66" s="46"/>
      <c r="CMZ66" s="46"/>
      <c r="CNA66" s="46"/>
      <c r="CNB66" s="46"/>
      <c r="CNC66" s="46"/>
      <c r="CND66" s="46"/>
      <c r="CNE66" s="46"/>
      <c r="CNF66" s="46"/>
      <c r="CNG66" s="46"/>
      <c r="CNH66" s="46"/>
      <c r="CNI66" s="46"/>
      <c r="CNJ66" s="46"/>
      <c r="CNK66" s="46"/>
      <c r="CNL66" s="46"/>
      <c r="CNM66" s="46"/>
      <c r="CNN66" s="46"/>
      <c r="CNO66" s="46"/>
      <c r="CNP66" s="46"/>
      <c r="CNQ66" s="46"/>
      <c r="CNR66" s="46"/>
      <c r="CNS66" s="46"/>
      <c r="CNT66" s="46"/>
      <c r="CNU66" s="46"/>
      <c r="CNV66" s="46"/>
      <c r="CNW66" s="46"/>
      <c r="CNX66" s="46"/>
      <c r="CNY66" s="46"/>
      <c r="CNZ66" s="46"/>
      <c r="COA66" s="46"/>
      <c r="COB66" s="46"/>
      <c r="COC66" s="46"/>
      <c r="COD66" s="46"/>
      <c r="COE66" s="46"/>
      <c r="COF66" s="46"/>
      <c r="COG66" s="46"/>
      <c r="COH66" s="46"/>
      <c r="COI66" s="46"/>
      <c r="COJ66" s="46"/>
      <c r="COK66" s="46"/>
      <c r="COL66" s="46"/>
      <c r="COM66" s="46"/>
      <c r="CON66" s="46"/>
      <c r="COO66" s="46"/>
      <c r="COP66" s="46"/>
      <c r="COQ66" s="46"/>
      <c r="COR66" s="46"/>
      <c r="COS66" s="46"/>
      <c r="COT66" s="46"/>
      <c r="COU66" s="46"/>
      <c r="COV66" s="46"/>
      <c r="COW66" s="46"/>
      <c r="COX66" s="46"/>
      <c r="COY66" s="46"/>
      <c r="COZ66" s="46"/>
      <c r="CPA66" s="46"/>
      <c r="CPB66" s="46"/>
      <c r="CPC66" s="46"/>
      <c r="CPD66" s="46"/>
      <c r="CPE66" s="46"/>
      <c r="CPF66" s="46"/>
      <c r="CPG66" s="46"/>
      <c r="CPH66" s="46"/>
      <c r="CPI66" s="46"/>
      <c r="CPJ66" s="46"/>
      <c r="CPK66" s="46"/>
      <c r="CPL66" s="46"/>
      <c r="CPM66" s="46"/>
      <c r="CPN66" s="46"/>
      <c r="CPO66" s="46"/>
      <c r="CPP66" s="46"/>
      <c r="CPQ66" s="46"/>
      <c r="CPR66" s="46"/>
      <c r="CPS66" s="46"/>
      <c r="CPT66" s="46"/>
      <c r="CPU66" s="46"/>
      <c r="CPV66" s="46"/>
      <c r="CPW66" s="46"/>
      <c r="CPX66" s="46"/>
      <c r="CPY66" s="46"/>
      <c r="CPZ66" s="46"/>
      <c r="CQA66" s="46"/>
      <c r="CQB66" s="46"/>
      <c r="CQC66" s="46"/>
      <c r="CQD66" s="46"/>
      <c r="CQE66" s="46"/>
      <c r="CQF66" s="46"/>
      <c r="CQG66" s="46"/>
      <c r="CQH66" s="46"/>
      <c r="CQI66" s="46"/>
      <c r="CQJ66" s="46"/>
      <c r="CQK66" s="46"/>
      <c r="CQL66" s="46"/>
      <c r="CQM66" s="46"/>
      <c r="CQN66" s="46"/>
      <c r="CQO66" s="46"/>
      <c r="CQP66" s="46"/>
      <c r="CQQ66" s="46"/>
      <c r="CQR66" s="46"/>
      <c r="CQS66" s="46"/>
      <c r="CQT66" s="46"/>
      <c r="CQU66" s="46"/>
      <c r="CQV66" s="46"/>
      <c r="CQW66" s="46"/>
      <c r="CQX66" s="46"/>
      <c r="CQY66" s="46"/>
      <c r="CQZ66" s="46"/>
      <c r="CRA66" s="46"/>
      <c r="CRB66" s="46"/>
      <c r="CRC66" s="46"/>
      <c r="CRD66" s="46"/>
      <c r="CRE66" s="46"/>
      <c r="CRF66" s="46"/>
      <c r="CRG66" s="46"/>
      <c r="CRH66" s="46"/>
      <c r="CRI66" s="46"/>
      <c r="CRJ66" s="46"/>
      <c r="CRK66" s="46"/>
      <c r="CRL66" s="46"/>
      <c r="CRM66" s="46"/>
      <c r="CRN66" s="46"/>
      <c r="CRO66" s="46"/>
      <c r="CRP66" s="46"/>
      <c r="CRQ66" s="46"/>
      <c r="CRR66" s="46"/>
      <c r="CRS66" s="46"/>
      <c r="CRT66" s="46"/>
      <c r="CRU66" s="46"/>
      <c r="CRV66" s="46"/>
      <c r="CRW66" s="46"/>
      <c r="CRX66" s="46"/>
      <c r="CRY66" s="46"/>
      <c r="CRZ66" s="46"/>
      <c r="CSA66" s="46"/>
      <c r="CSB66" s="46"/>
      <c r="CSC66" s="46"/>
      <c r="CSD66" s="46"/>
      <c r="CSE66" s="46"/>
      <c r="CSF66" s="46"/>
      <c r="CSG66" s="46"/>
      <c r="CSH66" s="46"/>
      <c r="CSI66" s="46"/>
      <c r="CSJ66" s="46"/>
      <c r="CSK66" s="46"/>
      <c r="CSL66" s="46"/>
      <c r="CSM66" s="46"/>
      <c r="CSN66" s="46"/>
      <c r="CSO66" s="46"/>
      <c r="CSP66" s="46"/>
      <c r="CSQ66" s="46"/>
      <c r="CSR66" s="46"/>
      <c r="CSS66" s="46"/>
      <c r="CST66" s="46"/>
      <c r="CSU66" s="46"/>
      <c r="CSV66" s="46"/>
      <c r="CSW66" s="46"/>
      <c r="CSX66" s="46"/>
      <c r="CSY66" s="46"/>
      <c r="CSZ66" s="46"/>
      <c r="CTA66" s="46"/>
      <c r="CTB66" s="46"/>
      <c r="CTC66" s="46"/>
      <c r="CTD66" s="46"/>
      <c r="CTE66" s="46"/>
      <c r="CTF66" s="46"/>
      <c r="CTG66" s="46"/>
      <c r="CTH66" s="46"/>
      <c r="CTI66" s="46"/>
      <c r="CTJ66" s="46"/>
      <c r="CTK66" s="46"/>
      <c r="CTL66" s="46"/>
      <c r="CTM66" s="46"/>
      <c r="CTN66" s="46"/>
      <c r="CTO66" s="46"/>
      <c r="CTP66" s="46"/>
      <c r="CTQ66" s="46"/>
      <c r="CTR66" s="46"/>
      <c r="CTS66" s="46"/>
      <c r="CTT66" s="46"/>
      <c r="CTU66" s="46"/>
      <c r="CTV66" s="46"/>
      <c r="CTW66" s="46"/>
      <c r="CTX66" s="46"/>
      <c r="CTY66" s="46"/>
      <c r="CTZ66" s="46"/>
      <c r="CUA66" s="46"/>
      <c r="CUB66" s="46"/>
      <c r="CUC66" s="46"/>
      <c r="CUD66" s="46"/>
      <c r="CUE66" s="46"/>
      <c r="CUF66" s="46"/>
      <c r="CUG66" s="46"/>
      <c r="CUH66" s="46"/>
      <c r="CUI66" s="46"/>
      <c r="CUJ66" s="46"/>
      <c r="CUK66" s="46"/>
      <c r="CUL66" s="46"/>
      <c r="CUM66" s="46"/>
      <c r="CUN66" s="46"/>
      <c r="CUO66" s="46"/>
      <c r="CUP66" s="46"/>
      <c r="CUQ66" s="46"/>
      <c r="CUR66" s="46"/>
      <c r="CUS66" s="46"/>
      <c r="CUT66" s="46"/>
      <c r="CUU66" s="46"/>
      <c r="CUV66" s="46"/>
      <c r="CUW66" s="46"/>
      <c r="CUX66" s="46"/>
      <c r="CUY66" s="46"/>
      <c r="CUZ66" s="46"/>
      <c r="CVA66" s="46"/>
      <c r="CVB66" s="46"/>
      <c r="CVC66" s="46"/>
      <c r="CVD66" s="46"/>
      <c r="CVE66" s="46"/>
      <c r="CVF66" s="46"/>
      <c r="CVG66" s="46"/>
      <c r="CVH66" s="46"/>
      <c r="CVI66" s="46"/>
      <c r="CVJ66" s="46"/>
      <c r="CVK66" s="46"/>
      <c r="CVL66" s="46"/>
      <c r="CVM66" s="46"/>
      <c r="CVN66" s="46"/>
      <c r="CVO66" s="46"/>
      <c r="CVP66" s="46"/>
      <c r="CVQ66" s="46"/>
      <c r="CVR66" s="46"/>
      <c r="CVS66" s="46"/>
      <c r="CVT66" s="46"/>
      <c r="CVU66" s="46"/>
      <c r="CVV66" s="46"/>
      <c r="CVW66" s="46"/>
      <c r="CVX66" s="46"/>
      <c r="CVY66" s="46"/>
      <c r="CVZ66" s="46"/>
      <c r="CWA66" s="46"/>
      <c r="CWB66" s="46"/>
      <c r="CWC66" s="46"/>
      <c r="CWD66" s="46"/>
      <c r="CWE66" s="46"/>
      <c r="CWF66" s="46"/>
      <c r="CWG66" s="46"/>
      <c r="CWH66" s="46"/>
      <c r="CWI66" s="46"/>
      <c r="CWJ66" s="46"/>
      <c r="CWK66" s="46"/>
      <c r="CWL66" s="46"/>
      <c r="CWM66" s="46"/>
      <c r="CWN66" s="46"/>
      <c r="CWO66" s="46"/>
      <c r="CWP66" s="46"/>
      <c r="CWQ66" s="46"/>
      <c r="CWR66" s="46"/>
      <c r="CWS66" s="46"/>
      <c r="CWT66" s="46"/>
      <c r="CWU66" s="46"/>
      <c r="CWV66" s="46"/>
      <c r="CWW66" s="46"/>
      <c r="CWX66" s="46"/>
      <c r="CWY66" s="46"/>
      <c r="CWZ66" s="46"/>
      <c r="CXA66" s="46"/>
      <c r="CXB66" s="46"/>
      <c r="CXC66" s="46"/>
      <c r="CXD66" s="46"/>
      <c r="CXE66" s="46"/>
      <c r="CXF66" s="46"/>
      <c r="CXG66" s="46"/>
      <c r="CXH66" s="46"/>
      <c r="CXI66" s="46"/>
      <c r="CXJ66" s="46"/>
      <c r="CXK66" s="46"/>
      <c r="CXL66" s="46"/>
      <c r="CXM66" s="46"/>
      <c r="CXN66" s="46"/>
      <c r="CXO66" s="46"/>
      <c r="CXP66" s="46"/>
      <c r="CXQ66" s="46"/>
      <c r="CXR66" s="46"/>
      <c r="CXS66" s="46"/>
      <c r="CXT66" s="46"/>
      <c r="CXU66" s="46"/>
      <c r="CXV66" s="46"/>
      <c r="CXW66" s="46"/>
      <c r="CXX66" s="46"/>
      <c r="CXY66" s="46"/>
      <c r="CXZ66" s="46"/>
      <c r="CYA66" s="46"/>
      <c r="CYB66" s="46"/>
      <c r="CYC66" s="46"/>
      <c r="CYD66" s="46"/>
      <c r="CYE66" s="46"/>
      <c r="CYF66" s="46"/>
      <c r="CYG66" s="46"/>
      <c r="CYH66" s="46"/>
      <c r="CYI66" s="46"/>
      <c r="CYJ66" s="46"/>
      <c r="CYK66" s="46"/>
      <c r="CYL66" s="46"/>
      <c r="CYM66" s="46"/>
      <c r="CYN66" s="46"/>
      <c r="CYO66" s="46"/>
      <c r="CYP66" s="46"/>
      <c r="CYQ66" s="46"/>
      <c r="CYR66" s="46"/>
      <c r="CYS66" s="46"/>
      <c r="CYT66" s="46"/>
      <c r="CYU66" s="46"/>
      <c r="CYV66" s="46"/>
      <c r="CYW66" s="46"/>
      <c r="CYX66" s="46"/>
      <c r="CYY66" s="46"/>
      <c r="CYZ66" s="46"/>
      <c r="CZA66" s="46"/>
      <c r="CZB66" s="46"/>
      <c r="CZC66" s="46"/>
      <c r="CZD66" s="46"/>
      <c r="CZE66" s="46"/>
      <c r="CZF66" s="46"/>
      <c r="CZG66" s="46"/>
      <c r="CZH66" s="46"/>
      <c r="CZI66" s="46"/>
      <c r="CZJ66" s="46"/>
      <c r="CZK66" s="46"/>
      <c r="CZL66" s="46"/>
      <c r="CZM66" s="46"/>
      <c r="CZN66" s="46"/>
      <c r="CZO66" s="46"/>
      <c r="CZP66" s="46"/>
      <c r="CZQ66" s="46"/>
      <c r="CZR66" s="46"/>
      <c r="CZS66" s="46"/>
      <c r="CZT66" s="46"/>
      <c r="CZU66" s="46"/>
      <c r="CZV66" s="46"/>
      <c r="CZW66" s="46"/>
      <c r="CZX66" s="46"/>
      <c r="CZY66" s="46"/>
      <c r="CZZ66" s="46"/>
      <c r="DAA66" s="46"/>
      <c r="DAB66" s="46"/>
      <c r="DAC66" s="46"/>
      <c r="DAD66" s="46"/>
      <c r="DAE66" s="46"/>
      <c r="DAF66" s="46"/>
      <c r="DAG66" s="46"/>
      <c r="DAH66" s="46"/>
      <c r="DAI66" s="46"/>
      <c r="DAJ66" s="46"/>
      <c r="DAK66" s="46"/>
      <c r="DAL66" s="46"/>
      <c r="DAM66" s="46"/>
      <c r="DAN66" s="46"/>
      <c r="DAO66" s="46"/>
      <c r="DAP66" s="46"/>
      <c r="DAQ66" s="46"/>
      <c r="DAR66" s="46"/>
      <c r="DAS66" s="46"/>
      <c r="DAT66" s="46"/>
      <c r="DAU66" s="46"/>
      <c r="DAV66" s="46"/>
      <c r="DAW66" s="46"/>
      <c r="DAX66" s="46"/>
      <c r="DAY66" s="46"/>
      <c r="DAZ66" s="46"/>
      <c r="DBA66" s="46"/>
      <c r="DBB66" s="46"/>
      <c r="DBC66" s="46"/>
      <c r="DBD66" s="46"/>
      <c r="DBE66" s="46"/>
      <c r="DBF66" s="46"/>
      <c r="DBG66" s="46"/>
      <c r="DBH66" s="46"/>
      <c r="DBI66" s="46"/>
      <c r="DBJ66" s="46"/>
      <c r="DBK66" s="46"/>
      <c r="DBL66" s="46"/>
      <c r="DBM66" s="46"/>
      <c r="DBN66" s="46"/>
      <c r="DBO66" s="46"/>
      <c r="DBP66" s="46"/>
      <c r="DBQ66" s="46"/>
      <c r="DBR66" s="46"/>
      <c r="DBS66" s="46"/>
      <c r="DBT66" s="46"/>
      <c r="DBU66" s="46"/>
      <c r="DBV66" s="46"/>
      <c r="DBW66" s="46"/>
      <c r="DBX66" s="46"/>
      <c r="DBY66" s="46"/>
      <c r="DBZ66" s="46"/>
      <c r="DCA66" s="46"/>
      <c r="DCB66" s="46"/>
      <c r="DCC66" s="46"/>
      <c r="DCD66" s="46"/>
      <c r="DCE66" s="46"/>
      <c r="DCF66" s="46"/>
      <c r="DCG66" s="46"/>
      <c r="DCH66" s="46"/>
      <c r="DCI66" s="46"/>
      <c r="DCJ66" s="46"/>
      <c r="DCK66" s="46"/>
      <c r="DCL66" s="46"/>
      <c r="DCM66" s="46"/>
      <c r="DCN66" s="46"/>
      <c r="DCO66" s="46"/>
      <c r="DCP66" s="46"/>
      <c r="DCQ66" s="46"/>
      <c r="DCR66" s="46"/>
      <c r="DCS66" s="46"/>
      <c r="DCT66" s="46"/>
      <c r="DCU66" s="46"/>
      <c r="DCV66" s="46"/>
      <c r="DCW66" s="46"/>
      <c r="DCX66" s="46"/>
      <c r="DCY66" s="46"/>
      <c r="DCZ66" s="46"/>
      <c r="DDA66" s="46"/>
      <c r="DDB66" s="46"/>
      <c r="DDC66" s="46"/>
      <c r="DDD66" s="46"/>
      <c r="DDE66" s="46"/>
      <c r="DDF66" s="46"/>
      <c r="DDG66" s="46"/>
      <c r="DDH66" s="46"/>
      <c r="DDI66" s="46"/>
      <c r="DDJ66" s="46"/>
      <c r="DDK66" s="46"/>
      <c r="DDL66" s="46"/>
      <c r="DDM66" s="46"/>
      <c r="DDN66" s="46"/>
      <c r="DDO66" s="46"/>
      <c r="DDP66" s="46"/>
      <c r="DDQ66" s="46"/>
      <c r="DDR66" s="46"/>
      <c r="DDS66" s="46"/>
      <c r="DDT66" s="46"/>
      <c r="DDU66" s="46"/>
      <c r="DDV66" s="46"/>
      <c r="DDW66" s="46"/>
      <c r="DDX66" s="46"/>
      <c r="DDY66" s="46"/>
      <c r="DDZ66" s="46"/>
      <c r="DEA66" s="46"/>
      <c r="DEB66" s="46"/>
      <c r="DEC66" s="46"/>
      <c r="DED66" s="46"/>
      <c r="DEE66" s="46"/>
      <c r="DEF66" s="46"/>
      <c r="DEG66" s="46"/>
      <c r="DEH66" s="46"/>
      <c r="DEI66" s="46"/>
      <c r="DEJ66" s="46"/>
      <c r="DEK66" s="46"/>
      <c r="DEL66" s="46"/>
      <c r="DEM66" s="46"/>
      <c r="DEN66" s="46"/>
      <c r="DEO66" s="46"/>
      <c r="DEP66" s="46"/>
      <c r="DEQ66" s="46"/>
      <c r="DER66" s="46"/>
      <c r="DES66" s="46"/>
      <c r="DET66" s="46"/>
      <c r="DEU66" s="46"/>
      <c r="DEV66" s="46"/>
      <c r="DEW66" s="46"/>
      <c r="DEX66" s="46"/>
      <c r="DEY66" s="46"/>
      <c r="DEZ66" s="46"/>
      <c r="DFA66" s="46"/>
      <c r="DFB66" s="46"/>
      <c r="DFC66" s="46"/>
      <c r="DFD66" s="46"/>
      <c r="DFE66" s="46"/>
      <c r="DFF66" s="46"/>
      <c r="DFG66" s="46"/>
      <c r="DFH66" s="46"/>
      <c r="DFI66" s="46"/>
      <c r="DFJ66" s="46"/>
      <c r="DFK66" s="46"/>
      <c r="DFL66" s="46"/>
      <c r="DFM66" s="46"/>
      <c r="DFN66" s="46"/>
      <c r="DFO66" s="46"/>
      <c r="DFP66" s="46"/>
      <c r="DFQ66" s="46"/>
      <c r="DFR66" s="46"/>
      <c r="DFS66" s="46"/>
      <c r="DFT66" s="46"/>
      <c r="DFU66" s="46"/>
      <c r="DFV66" s="46"/>
      <c r="DFW66" s="46"/>
      <c r="DFX66" s="46"/>
      <c r="DFY66" s="46"/>
      <c r="DFZ66" s="46"/>
      <c r="DGA66" s="46"/>
      <c r="DGB66" s="46"/>
      <c r="DGC66" s="46"/>
      <c r="DGD66" s="46"/>
      <c r="DGE66" s="46"/>
      <c r="DGF66" s="46"/>
      <c r="DGG66" s="46"/>
      <c r="DGH66" s="46"/>
      <c r="DGI66" s="46"/>
      <c r="DGJ66" s="46"/>
      <c r="DGK66" s="46"/>
      <c r="DGL66" s="46"/>
      <c r="DGM66" s="46"/>
      <c r="DGN66" s="46"/>
      <c r="DGO66" s="46"/>
      <c r="DGP66" s="46"/>
      <c r="DGQ66" s="46"/>
      <c r="DGR66" s="46"/>
      <c r="DGS66" s="46"/>
      <c r="DGT66" s="46"/>
      <c r="DGU66" s="46"/>
      <c r="DGV66" s="46"/>
      <c r="DGW66" s="46"/>
      <c r="DGX66" s="46"/>
      <c r="DGY66" s="46"/>
      <c r="DGZ66" s="46"/>
      <c r="DHA66" s="46"/>
      <c r="DHB66" s="46"/>
      <c r="DHC66" s="46"/>
      <c r="DHD66" s="46"/>
      <c r="DHE66" s="46"/>
      <c r="DHF66" s="46"/>
      <c r="DHG66" s="46"/>
      <c r="DHH66" s="46"/>
      <c r="DHI66" s="46"/>
      <c r="DHJ66" s="46"/>
      <c r="DHK66" s="46"/>
      <c r="DHL66" s="46"/>
      <c r="DHM66" s="46"/>
      <c r="DHN66" s="46"/>
      <c r="DHO66" s="46"/>
      <c r="DHP66" s="46"/>
      <c r="DHQ66" s="46"/>
      <c r="DHR66" s="46"/>
      <c r="DHS66" s="46"/>
      <c r="DHT66" s="46"/>
      <c r="DHU66" s="46"/>
      <c r="DHV66" s="46"/>
      <c r="DHW66" s="46"/>
      <c r="DHX66" s="46"/>
      <c r="DHY66" s="46"/>
      <c r="DHZ66" s="46"/>
      <c r="DIA66" s="46"/>
      <c r="DIB66" s="46"/>
      <c r="DIC66" s="46"/>
      <c r="DID66" s="46"/>
      <c r="DIE66" s="46"/>
      <c r="DIF66" s="46"/>
      <c r="DIG66" s="46"/>
      <c r="DIH66" s="46"/>
      <c r="DII66" s="46"/>
      <c r="DIJ66" s="46"/>
      <c r="DIK66" s="46"/>
      <c r="DIL66" s="46"/>
      <c r="DIM66" s="46"/>
      <c r="DIN66" s="46"/>
      <c r="DIO66" s="46"/>
      <c r="DIP66" s="46"/>
      <c r="DIQ66" s="46"/>
      <c r="DIR66" s="46"/>
      <c r="DIS66" s="46"/>
      <c r="DIT66" s="46"/>
      <c r="DIU66" s="46"/>
      <c r="DIV66" s="46"/>
      <c r="DIW66" s="46"/>
      <c r="DIX66" s="46"/>
      <c r="DIY66" s="46"/>
      <c r="DIZ66" s="46"/>
      <c r="DJA66" s="46"/>
      <c r="DJB66" s="46"/>
      <c r="DJC66" s="46"/>
      <c r="DJD66" s="46"/>
      <c r="DJE66" s="46"/>
      <c r="DJF66" s="46"/>
      <c r="DJG66" s="46"/>
      <c r="DJH66" s="46"/>
      <c r="DJI66" s="46"/>
      <c r="DJJ66" s="46"/>
      <c r="DJK66" s="46"/>
      <c r="DJL66" s="46"/>
      <c r="DJM66" s="46"/>
      <c r="DJN66" s="46"/>
      <c r="DJO66" s="46"/>
      <c r="DJP66" s="46"/>
      <c r="DJQ66" s="46"/>
      <c r="DJR66" s="46"/>
      <c r="DJS66" s="46"/>
      <c r="DJT66" s="46"/>
      <c r="DJU66" s="46"/>
      <c r="DJV66" s="46"/>
      <c r="DJW66" s="46"/>
      <c r="DJX66" s="46"/>
      <c r="DJY66" s="46"/>
      <c r="DJZ66" s="46"/>
      <c r="DKA66" s="46"/>
      <c r="DKB66" s="46"/>
      <c r="DKC66" s="46"/>
      <c r="DKD66" s="46"/>
      <c r="DKE66" s="46"/>
      <c r="DKF66" s="46"/>
      <c r="DKG66" s="46"/>
      <c r="DKH66" s="46"/>
      <c r="DKI66" s="46"/>
      <c r="DKJ66" s="46"/>
      <c r="DKK66" s="46"/>
      <c r="DKL66" s="46"/>
      <c r="DKM66" s="46"/>
      <c r="DKN66" s="46"/>
      <c r="DKO66" s="46"/>
      <c r="DKP66" s="46"/>
      <c r="DKQ66" s="46"/>
      <c r="DKR66" s="46"/>
      <c r="DKS66" s="46"/>
      <c r="DKT66" s="46"/>
      <c r="DKU66" s="46"/>
      <c r="DKV66" s="46"/>
      <c r="DKW66" s="46"/>
      <c r="DKX66" s="46"/>
      <c r="DKY66" s="46"/>
      <c r="DKZ66" s="46"/>
      <c r="DLA66" s="46"/>
      <c r="DLB66" s="46"/>
      <c r="DLC66" s="46"/>
      <c r="DLD66" s="46"/>
      <c r="DLE66" s="46"/>
      <c r="DLF66" s="46"/>
      <c r="DLG66" s="46"/>
      <c r="DLH66" s="46"/>
      <c r="DLI66" s="46"/>
      <c r="DLJ66" s="46"/>
      <c r="DLK66" s="46"/>
      <c r="DLL66" s="46"/>
      <c r="DLM66" s="46"/>
      <c r="DLN66" s="46"/>
      <c r="DLO66" s="46"/>
      <c r="DLP66" s="46"/>
      <c r="DLQ66" s="46"/>
      <c r="DLR66" s="46"/>
      <c r="DLS66" s="46"/>
      <c r="DLT66" s="46"/>
      <c r="DLU66" s="46"/>
      <c r="DLV66" s="46"/>
      <c r="DLW66" s="46"/>
      <c r="DLX66" s="46"/>
      <c r="DLY66" s="46"/>
      <c r="DLZ66" s="46"/>
      <c r="DMA66" s="46"/>
      <c r="DMB66" s="46"/>
      <c r="DMC66" s="46"/>
      <c r="DMD66" s="46"/>
      <c r="DME66" s="46"/>
      <c r="DMF66" s="46"/>
      <c r="DMG66" s="46"/>
      <c r="DMH66" s="46"/>
      <c r="DMI66" s="46"/>
      <c r="DMJ66" s="46"/>
      <c r="DMK66" s="46"/>
      <c r="DML66" s="46"/>
      <c r="DMM66" s="46"/>
      <c r="DMN66" s="46"/>
      <c r="DMO66" s="46"/>
      <c r="DMP66" s="46"/>
      <c r="DMQ66" s="46"/>
      <c r="DMR66" s="46"/>
      <c r="DMS66" s="46"/>
      <c r="DMT66" s="46"/>
      <c r="DMU66" s="46"/>
      <c r="DMV66" s="46"/>
      <c r="DMW66" s="46"/>
      <c r="DMX66" s="46"/>
      <c r="DMY66" s="46"/>
      <c r="DMZ66" s="46"/>
      <c r="DNA66" s="46"/>
      <c r="DNB66" s="46"/>
      <c r="DNC66" s="46"/>
      <c r="DND66" s="46"/>
      <c r="DNE66" s="46"/>
      <c r="DNF66" s="46"/>
      <c r="DNG66" s="46"/>
      <c r="DNH66" s="46"/>
      <c r="DNI66" s="46"/>
      <c r="DNJ66" s="46"/>
      <c r="DNK66" s="46"/>
      <c r="DNL66" s="46"/>
      <c r="DNM66" s="46"/>
      <c r="DNN66" s="46"/>
      <c r="DNO66" s="46"/>
      <c r="DNP66" s="46"/>
      <c r="DNQ66" s="46"/>
      <c r="DNR66" s="46"/>
      <c r="DNS66" s="46"/>
      <c r="DNT66" s="46"/>
      <c r="DNU66" s="46"/>
      <c r="DNV66" s="46"/>
      <c r="DNW66" s="46"/>
      <c r="DNX66" s="46"/>
      <c r="DNY66" s="46"/>
      <c r="DNZ66" s="46"/>
      <c r="DOA66" s="46"/>
      <c r="DOB66" s="46"/>
      <c r="DOC66" s="46"/>
      <c r="DOD66" s="46"/>
      <c r="DOE66" s="46"/>
      <c r="DOF66" s="46"/>
      <c r="DOG66" s="46"/>
      <c r="DOH66" s="46"/>
      <c r="DOI66" s="46"/>
      <c r="DOJ66" s="46"/>
      <c r="DOK66" s="46"/>
      <c r="DOL66" s="46"/>
      <c r="DOM66" s="46"/>
      <c r="DON66" s="46"/>
      <c r="DOO66" s="46"/>
      <c r="DOP66" s="46"/>
      <c r="DOQ66" s="46"/>
      <c r="DOR66" s="46"/>
      <c r="DOS66" s="46"/>
      <c r="DOT66" s="46"/>
      <c r="DOU66" s="46"/>
      <c r="DOV66" s="46"/>
      <c r="DOW66" s="46"/>
      <c r="DOX66" s="46"/>
      <c r="DOY66" s="46"/>
      <c r="DOZ66" s="46"/>
      <c r="DPA66" s="46"/>
      <c r="DPB66" s="46"/>
      <c r="DPC66" s="46"/>
      <c r="DPD66" s="46"/>
      <c r="DPE66" s="46"/>
      <c r="DPF66" s="46"/>
      <c r="DPG66" s="46"/>
      <c r="DPH66" s="46"/>
      <c r="DPI66" s="46"/>
      <c r="DPJ66" s="46"/>
      <c r="DPK66" s="46"/>
      <c r="DPL66" s="46"/>
      <c r="DPM66" s="46"/>
      <c r="DPN66" s="46"/>
      <c r="DPO66" s="46"/>
      <c r="DPP66" s="46"/>
      <c r="DPQ66" s="46"/>
      <c r="DPR66" s="46"/>
      <c r="DPS66" s="46"/>
      <c r="DPT66" s="46"/>
      <c r="DPU66" s="46"/>
      <c r="DPV66" s="46"/>
      <c r="DPW66" s="46"/>
      <c r="DPX66" s="46"/>
      <c r="DPY66" s="46"/>
      <c r="DPZ66" s="46"/>
      <c r="DQA66" s="46"/>
      <c r="DQB66" s="46"/>
      <c r="DQC66" s="46"/>
      <c r="DQD66" s="46"/>
      <c r="DQE66" s="46"/>
      <c r="DQF66" s="46"/>
      <c r="DQG66" s="46"/>
      <c r="DQH66" s="46"/>
      <c r="DQI66" s="46"/>
      <c r="DQJ66" s="46"/>
      <c r="DQK66" s="46"/>
      <c r="DQL66" s="46"/>
      <c r="DQM66" s="46"/>
      <c r="DQN66" s="46"/>
      <c r="DQO66" s="46"/>
      <c r="DQP66" s="46"/>
      <c r="DQQ66" s="46"/>
      <c r="DQR66" s="46"/>
      <c r="DQS66" s="46"/>
      <c r="DQT66" s="46"/>
      <c r="DQU66" s="46"/>
      <c r="DQV66" s="46"/>
      <c r="DQW66" s="46"/>
      <c r="DQX66" s="46"/>
      <c r="DQY66" s="46"/>
      <c r="DQZ66" s="46"/>
      <c r="DRA66" s="46"/>
      <c r="DRB66" s="46"/>
      <c r="DRC66" s="46"/>
      <c r="DRD66" s="46"/>
      <c r="DRE66" s="46"/>
      <c r="DRF66" s="46"/>
      <c r="DRG66" s="46"/>
      <c r="DRH66" s="46"/>
      <c r="DRI66" s="46"/>
      <c r="DRJ66" s="46"/>
      <c r="DRK66" s="46"/>
      <c r="DRL66" s="46"/>
      <c r="DRM66" s="46"/>
      <c r="DRN66" s="46"/>
      <c r="DRO66" s="46"/>
      <c r="DRP66" s="46"/>
      <c r="DRQ66" s="46"/>
      <c r="DRR66" s="46"/>
      <c r="DRS66" s="46"/>
      <c r="DRT66" s="46"/>
      <c r="DRU66" s="46"/>
      <c r="DRV66" s="46"/>
      <c r="DRW66" s="46"/>
      <c r="DRX66" s="46"/>
      <c r="DRY66" s="46"/>
      <c r="DRZ66" s="46"/>
      <c r="DSA66" s="46"/>
      <c r="DSB66" s="46"/>
      <c r="DSC66" s="46"/>
      <c r="DSD66" s="46"/>
      <c r="DSE66" s="46"/>
      <c r="DSF66" s="46"/>
      <c r="DSG66" s="46"/>
      <c r="DSH66" s="46"/>
      <c r="DSI66" s="46"/>
      <c r="DSJ66" s="46"/>
      <c r="DSK66" s="46"/>
      <c r="DSL66" s="46"/>
      <c r="DSM66" s="46"/>
      <c r="DSN66" s="46"/>
      <c r="DSO66" s="46"/>
      <c r="DSP66" s="46"/>
      <c r="DSQ66" s="46"/>
      <c r="DSR66" s="46"/>
      <c r="DSS66" s="46"/>
      <c r="DST66" s="46"/>
      <c r="DSU66" s="46"/>
      <c r="DSV66" s="46"/>
      <c r="DSW66" s="46"/>
      <c r="DSX66" s="46"/>
      <c r="DSY66" s="46"/>
      <c r="DSZ66" s="46"/>
      <c r="DTA66" s="46"/>
      <c r="DTB66" s="46"/>
      <c r="DTC66" s="46"/>
      <c r="DTD66" s="46"/>
      <c r="DTE66" s="46"/>
      <c r="DTF66" s="46"/>
      <c r="DTG66" s="46"/>
      <c r="DTH66" s="46"/>
      <c r="DTI66" s="46"/>
      <c r="DTJ66" s="46"/>
      <c r="DTK66" s="46"/>
      <c r="DTL66" s="46"/>
      <c r="DTM66" s="46"/>
      <c r="DTN66" s="46"/>
      <c r="DTO66" s="46"/>
      <c r="DTP66" s="46"/>
      <c r="DTQ66" s="46"/>
      <c r="DTR66" s="46"/>
      <c r="DTS66" s="46"/>
      <c r="DTT66" s="46"/>
      <c r="DTU66" s="46"/>
      <c r="DTV66" s="46"/>
      <c r="DTW66" s="46"/>
      <c r="DTX66" s="46"/>
      <c r="DTY66" s="46"/>
      <c r="DTZ66" s="46"/>
      <c r="DUA66" s="46"/>
      <c r="DUB66" s="46"/>
      <c r="DUC66" s="46"/>
      <c r="DUD66" s="46"/>
      <c r="DUE66" s="46"/>
      <c r="DUF66" s="46"/>
      <c r="DUG66" s="46"/>
      <c r="DUH66" s="46"/>
      <c r="DUI66" s="46"/>
      <c r="DUJ66" s="46"/>
      <c r="DUK66" s="46"/>
      <c r="DUL66" s="46"/>
      <c r="DUM66" s="46"/>
      <c r="DUN66" s="46"/>
      <c r="DUO66" s="46"/>
      <c r="DUP66" s="46"/>
      <c r="DUQ66" s="46"/>
      <c r="DUR66" s="46"/>
      <c r="DUS66" s="46"/>
      <c r="DUT66" s="46"/>
      <c r="DUU66" s="46"/>
      <c r="DUV66" s="46"/>
      <c r="DUW66" s="46"/>
      <c r="DUX66" s="46"/>
      <c r="DUY66" s="46"/>
      <c r="DUZ66" s="46"/>
      <c r="DVA66" s="46"/>
      <c r="DVB66" s="46"/>
      <c r="DVC66" s="46"/>
      <c r="DVD66" s="46"/>
      <c r="DVE66" s="46"/>
      <c r="DVF66" s="46"/>
      <c r="DVG66" s="46"/>
      <c r="DVH66" s="46"/>
      <c r="DVI66" s="46"/>
      <c r="DVJ66" s="46"/>
      <c r="DVK66" s="46"/>
      <c r="DVL66" s="46"/>
      <c r="DVM66" s="46"/>
      <c r="DVN66" s="46"/>
      <c r="DVO66" s="46"/>
      <c r="DVP66" s="46"/>
      <c r="DVQ66" s="46"/>
      <c r="DVR66" s="46"/>
      <c r="DVS66" s="46"/>
      <c r="DVT66" s="46"/>
      <c r="DVU66" s="46"/>
      <c r="DVV66" s="46"/>
      <c r="DVW66" s="46"/>
      <c r="DVX66" s="46"/>
      <c r="DVY66" s="46"/>
      <c r="DVZ66" s="46"/>
      <c r="DWA66" s="46"/>
      <c r="DWB66" s="46"/>
      <c r="DWC66" s="46"/>
      <c r="DWD66" s="46"/>
      <c r="DWE66" s="46"/>
      <c r="DWF66" s="46"/>
      <c r="DWG66" s="46"/>
      <c r="DWH66" s="46"/>
      <c r="DWI66" s="46"/>
      <c r="DWJ66" s="46"/>
      <c r="DWK66" s="46"/>
      <c r="DWL66" s="46"/>
      <c r="DWM66" s="46"/>
      <c r="DWN66" s="46"/>
      <c r="DWO66" s="46"/>
      <c r="DWP66" s="46"/>
      <c r="DWQ66" s="46"/>
      <c r="DWR66" s="46"/>
      <c r="DWS66" s="46"/>
      <c r="DWT66" s="46"/>
      <c r="DWU66" s="46"/>
      <c r="DWV66" s="46"/>
      <c r="DWW66" s="46"/>
      <c r="DWX66" s="46"/>
      <c r="DWY66" s="46"/>
      <c r="DWZ66" s="46"/>
      <c r="DXA66" s="46"/>
      <c r="DXB66" s="46"/>
      <c r="DXC66" s="46"/>
      <c r="DXD66" s="46"/>
      <c r="DXE66" s="46"/>
      <c r="DXF66" s="46"/>
      <c r="DXG66" s="46"/>
      <c r="DXH66" s="46"/>
      <c r="DXI66" s="46"/>
      <c r="DXJ66" s="46"/>
      <c r="DXK66" s="46"/>
      <c r="DXL66" s="46"/>
      <c r="DXM66" s="46"/>
      <c r="DXN66" s="46"/>
      <c r="DXO66" s="46"/>
      <c r="DXP66" s="46"/>
      <c r="DXQ66" s="46"/>
      <c r="DXR66" s="46"/>
      <c r="DXS66" s="46"/>
      <c r="DXT66" s="46"/>
      <c r="DXU66" s="46"/>
      <c r="DXV66" s="46"/>
      <c r="DXW66" s="46"/>
      <c r="DXX66" s="46"/>
      <c r="DXY66" s="46"/>
      <c r="DXZ66" s="46"/>
      <c r="DYA66" s="46"/>
      <c r="DYB66" s="46"/>
      <c r="DYC66" s="46"/>
      <c r="DYD66" s="46"/>
      <c r="DYE66" s="46"/>
      <c r="DYF66" s="46"/>
      <c r="DYG66" s="46"/>
      <c r="DYH66" s="46"/>
      <c r="DYI66" s="46"/>
      <c r="DYJ66" s="46"/>
      <c r="DYK66" s="46"/>
      <c r="DYL66" s="46"/>
      <c r="DYM66" s="46"/>
      <c r="DYN66" s="46"/>
      <c r="DYO66" s="46"/>
      <c r="DYP66" s="46"/>
      <c r="DYQ66" s="46"/>
      <c r="DYR66" s="46"/>
      <c r="DYS66" s="46"/>
      <c r="DYT66" s="46"/>
      <c r="DYU66" s="46"/>
      <c r="DYV66" s="46"/>
      <c r="DYW66" s="46"/>
      <c r="DYX66" s="46"/>
      <c r="DYY66" s="46"/>
      <c r="DYZ66" s="46"/>
      <c r="DZA66" s="46"/>
      <c r="DZB66" s="46"/>
      <c r="DZC66" s="46"/>
      <c r="DZD66" s="46"/>
      <c r="DZE66" s="46"/>
      <c r="DZF66" s="46"/>
      <c r="DZG66" s="46"/>
      <c r="DZH66" s="46"/>
      <c r="DZI66" s="46"/>
      <c r="DZJ66" s="46"/>
      <c r="DZK66" s="46"/>
      <c r="DZL66" s="46"/>
      <c r="DZM66" s="46"/>
      <c r="DZN66" s="46"/>
      <c r="DZO66" s="46"/>
      <c r="DZP66" s="46"/>
      <c r="DZQ66" s="46"/>
      <c r="DZR66" s="46"/>
      <c r="DZS66" s="46"/>
      <c r="DZT66" s="46"/>
      <c r="DZU66" s="46"/>
      <c r="DZV66" s="46"/>
      <c r="DZW66" s="46"/>
      <c r="DZX66" s="46"/>
      <c r="DZY66" s="46"/>
      <c r="DZZ66" s="46"/>
      <c r="EAA66" s="46"/>
      <c r="EAB66" s="46"/>
      <c r="EAC66" s="46"/>
      <c r="EAD66" s="46"/>
      <c r="EAE66" s="46"/>
      <c r="EAF66" s="46"/>
      <c r="EAG66" s="46"/>
      <c r="EAH66" s="46"/>
      <c r="EAI66" s="46"/>
      <c r="EAJ66" s="46"/>
      <c r="EAK66" s="46"/>
      <c r="EAL66" s="46"/>
      <c r="EAM66" s="46"/>
      <c r="EAN66" s="46"/>
      <c r="EAO66" s="46"/>
      <c r="EAP66" s="46"/>
      <c r="EAQ66" s="46"/>
      <c r="EAR66" s="46"/>
      <c r="EAS66" s="46"/>
      <c r="EAT66" s="46"/>
      <c r="EAU66" s="46"/>
      <c r="EAV66" s="46"/>
      <c r="EAW66" s="46"/>
      <c r="EAX66" s="46"/>
      <c r="EAY66" s="46"/>
      <c r="EAZ66" s="46"/>
      <c r="EBA66" s="46"/>
      <c r="EBB66" s="46"/>
      <c r="EBC66" s="46"/>
      <c r="EBD66" s="46"/>
      <c r="EBE66" s="46"/>
      <c r="EBF66" s="46"/>
      <c r="EBG66" s="46"/>
      <c r="EBH66" s="46"/>
      <c r="EBI66" s="46"/>
      <c r="EBJ66" s="46"/>
      <c r="EBK66" s="46"/>
      <c r="EBL66" s="46"/>
      <c r="EBM66" s="46"/>
      <c r="EBN66" s="46"/>
      <c r="EBO66" s="46"/>
      <c r="EBP66" s="46"/>
      <c r="EBQ66" s="46"/>
      <c r="EBR66" s="46"/>
      <c r="EBS66" s="46"/>
      <c r="EBT66" s="46"/>
      <c r="EBU66" s="46"/>
      <c r="EBV66" s="46"/>
      <c r="EBW66" s="46"/>
      <c r="EBX66" s="46"/>
      <c r="EBY66" s="46"/>
      <c r="EBZ66" s="46"/>
      <c r="ECA66" s="46"/>
      <c r="ECB66" s="46"/>
      <c r="ECC66" s="46"/>
      <c r="ECD66" s="46"/>
      <c r="ECE66" s="46"/>
      <c r="ECF66" s="46"/>
      <c r="ECG66" s="46"/>
      <c r="ECH66" s="46"/>
      <c r="ECI66" s="46"/>
      <c r="ECJ66" s="46"/>
      <c r="ECK66" s="46"/>
      <c r="ECL66" s="46"/>
      <c r="ECM66" s="46"/>
      <c r="ECN66" s="46"/>
      <c r="ECO66" s="46"/>
      <c r="ECP66" s="46"/>
      <c r="ECQ66" s="46"/>
      <c r="ECR66" s="46"/>
      <c r="ECS66" s="46"/>
      <c r="ECT66" s="46"/>
      <c r="ECU66" s="46"/>
      <c r="ECV66" s="46"/>
      <c r="ECW66" s="46"/>
      <c r="ECX66" s="46"/>
      <c r="ECY66" s="46"/>
      <c r="ECZ66" s="46"/>
      <c r="EDA66" s="46"/>
      <c r="EDB66" s="46"/>
      <c r="EDC66" s="46"/>
      <c r="EDD66" s="46"/>
      <c r="EDE66" s="46"/>
      <c r="EDF66" s="46"/>
      <c r="EDG66" s="46"/>
      <c r="EDH66" s="46"/>
      <c r="EDI66" s="46"/>
      <c r="EDJ66" s="46"/>
      <c r="EDK66" s="46"/>
      <c r="EDL66" s="46"/>
      <c r="EDM66" s="46"/>
      <c r="EDN66" s="46"/>
      <c r="EDO66" s="46"/>
      <c r="EDP66" s="46"/>
      <c r="EDQ66" s="46"/>
      <c r="EDR66" s="46"/>
      <c r="EDS66" s="46"/>
      <c r="EDT66" s="46"/>
      <c r="EDU66" s="46"/>
      <c r="EDV66" s="46"/>
      <c r="EDW66" s="46"/>
      <c r="EDX66" s="46"/>
      <c r="EDY66" s="46"/>
      <c r="EDZ66" s="46"/>
      <c r="EEA66" s="46"/>
      <c r="EEB66" s="46"/>
      <c r="EEC66" s="46"/>
      <c r="EED66" s="46"/>
      <c r="EEE66" s="46"/>
      <c r="EEF66" s="46"/>
      <c r="EEG66" s="46"/>
      <c r="EEH66" s="46"/>
      <c r="EEI66" s="46"/>
      <c r="EEJ66" s="46"/>
      <c r="EEK66" s="46"/>
      <c r="EEL66" s="46"/>
      <c r="EEM66" s="46"/>
      <c r="EEN66" s="46"/>
      <c r="EEO66" s="46"/>
      <c r="EEP66" s="46"/>
      <c r="EEQ66" s="46"/>
      <c r="EER66" s="46"/>
      <c r="EES66" s="46"/>
      <c r="EET66" s="46"/>
      <c r="EEU66" s="46"/>
      <c r="EEV66" s="46"/>
      <c r="EEW66" s="46"/>
      <c r="EEX66" s="46"/>
      <c r="EEY66" s="46"/>
      <c r="EEZ66" s="46"/>
      <c r="EFA66" s="46"/>
      <c r="EFB66" s="46"/>
      <c r="EFC66" s="46"/>
      <c r="EFD66" s="46"/>
      <c r="EFE66" s="46"/>
      <c r="EFF66" s="46"/>
      <c r="EFG66" s="46"/>
      <c r="EFH66" s="46"/>
      <c r="EFI66" s="46"/>
      <c r="EFJ66" s="46"/>
      <c r="EFK66" s="46"/>
      <c r="EFL66" s="46"/>
      <c r="EFM66" s="46"/>
      <c r="EFN66" s="46"/>
      <c r="EFO66" s="46"/>
      <c r="EFP66" s="46"/>
      <c r="EFQ66" s="46"/>
      <c r="EFR66" s="46"/>
      <c r="EFS66" s="46"/>
      <c r="EFT66" s="46"/>
      <c r="EFU66" s="46"/>
      <c r="EFV66" s="46"/>
      <c r="EFW66" s="46"/>
      <c r="EFX66" s="46"/>
      <c r="EFY66" s="46"/>
      <c r="EFZ66" s="46"/>
      <c r="EGA66" s="46"/>
      <c r="EGB66" s="46"/>
      <c r="EGC66" s="46"/>
      <c r="EGD66" s="46"/>
      <c r="EGE66" s="46"/>
      <c r="EGF66" s="46"/>
      <c r="EGG66" s="46"/>
      <c r="EGH66" s="46"/>
      <c r="EGI66" s="46"/>
      <c r="EGJ66" s="46"/>
      <c r="EGK66" s="46"/>
      <c r="EGL66" s="46"/>
      <c r="EGM66" s="46"/>
      <c r="EGN66" s="46"/>
      <c r="EGO66" s="46"/>
      <c r="EGP66" s="46"/>
      <c r="EGQ66" s="46"/>
      <c r="EGR66" s="46"/>
      <c r="EGS66" s="46"/>
      <c r="EGT66" s="46"/>
      <c r="EGU66" s="46"/>
      <c r="EGV66" s="46"/>
      <c r="EGW66" s="46"/>
      <c r="EGX66" s="46"/>
      <c r="EGY66" s="46"/>
      <c r="EGZ66" s="46"/>
      <c r="EHA66" s="46"/>
      <c r="EHB66" s="46"/>
      <c r="EHC66" s="46"/>
      <c r="EHD66" s="46"/>
      <c r="EHE66" s="46"/>
      <c r="EHF66" s="46"/>
      <c r="EHG66" s="46"/>
      <c r="EHH66" s="46"/>
      <c r="EHI66" s="46"/>
      <c r="EHJ66" s="46"/>
      <c r="EHK66" s="46"/>
      <c r="EHL66" s="46"/>
      <c r="EHM66" s="46"/>
      <c r="EHN66" s="46"/>
      <c r="EHO66" s="46"/>
      <c r="EHP66" s="46"/>
      <c r="EHQ66" s="46"/>
      <c r="EHR66" s="46"/>
      <c r="EHS66" s="46"/>
      <c r="EHT66" s="46"/>
      <c r="EHU66" s="46"/>
      <c r="EHV66" s="46"/>
      <c r="EHW66" s="46"/>
      <c r="EHX66" s="46"/>
      <c r="EHY66" s="46"/>
      <c r="EHZ66" s="46"/>
      <c r="EIA66" s="46"/>
      <c r="EIB66" s="46"/>
      <c r="EIC66" s="46"/>
      <c r="EID66" s="46"/>
      <c r="EIE66" s="46"/>
      <c r="EIF66" s="46"/>
      <c r="EIG66" s="46"/>
      <c r="EIH66" s="46"/>
      <c r="EII66" s="46"/>
      <c r="EIJ66" s="46"/>
      <c r="EIK66" s="46"/>
      <c r="EIL66" s="46"/>
      <c r="EIM66" s="46"/>
      <c r="EIN66" s="46"/>
      <c r="EIO66" s="46"/>
      <c r="EIP66" s="46"/>
      <c r="EIQ66" s="46"/>
      <c r="EIR66" s="46"/>
      <c r="EIS66" s="46"/>
      <c r="EIT66" s="46"/>
      <c r="EIU66" s="46"/>
      <c r="EIV66" s="46"/>
      <c r="EIW66" s="46"/>
      <c r="EIX66" s="46"/>
      <c r="EIY66" s="46"/>
      <c r="EIZ66" s="46"/>
      <c r="EJA66" s="46"/>
      <c r="EJB66" s="46"/>
      <c r="EJC66" s="46"/>
      <c r="EJD66" s="46"/>
      <c r="EJE66" s="46"/>
      <c r="EJF66" s="46"/>
      <c r="EJG66" s="46"/>
      <c r="EJH66" s="46"/>
      <c r="EJI66" s="46"/>
      <c r="EJJ66" s="46"/>
      <c r="EJK66" s="46"/>
      <c r="EJL66" s="46"/>
      <c r="EJM66" s="46"/>
      <c r="EJN66" s="46"/>
      <c r="EJO66" s="46"/>
      <c r="EJP66" s="46"/>
      <c r="EJQ66" s="46"/>
      <c r="EJR66" s="46"/>
      <c r="EJS66" s="46"/>
      <c r="EJT66" s="46"/>
      <c r="EJU66" s="46"/>
      <c r="EJV66" s="46"/>
      <c r="EJW66" s="46"/>
      <c r="EJX66" s="46"/>
      <c r="EJY66" s="46"/>
      <c r="EJZ66" s="46"/>
      <c r="EKA66" s="46"/>
      <c r="EKB66" s="46"/>
      <c r="EKC66" s="46"/>
      <c r="EKD66" s="46"/>
      <c r="EKE66" s="46"/>
      <c r="EKF66" s="46"/>
      <c r="EKG66" s="46"/>
      <c r="EKH66" s="46"/>
      <c r="EKI66" s="46"/>
      <c r="EKJ66" s="46"/>
      <c r="EKK66" s="46"/>
      <c r="EKL66" s="46"/>
      <c r="EKM66" s="46"/>
      <c r="EKN66" s="46"/>
      <c r="EKO66" s="46"/>
      <c r="EKP66" s="46"/>
      <c r="EKQ66" s="46"/>
      <c r="EKR66" s="46"/>
      <c r="EKS66" s="46"/>
      <c r="EKT66" s="46"/>
      <c r="EKU66" s="46"/>
      <c r="EKV66" s="46"/>
      <c r="EKW66" s="46"/>
      <c r="EKX66" s="46"/>
      <c r="EKY66" s="46"/>
      <c r="EKZ66" s="46"/>
      <c r="ELA66" s="46"/>
      <c r="ELB66" s="46"/>
      <c r="ELC66" s="46"/>
      <c r="ELD66" s="46"/>
      <c r="ELE66" s="46"/>
      <c r="ELF66" s="46"/>
      <c r="ELG66" s="46"/>
      <c r="ELH66" s="46"/>
      <c r="ELI66" s="46"/>
      <c r="ELJ66" s="46"/>
      <c r="ELK66" s="46"/>
      <c r="ELL66" s="46"/>
      <c r="ELM66" s="46"/>
      <c r="ELN66" s="46"/>
      <c r="ELO66" s="46"/>
      <c r="ELP66" s="46"/>
      <c r="ELQ66" s="46"/>
      <c r="ELR66" s="46"/>
      <c r="ELS66" s="46"/>
      <c r="ELT66" s="46"/>
      <c r="ELU66" s="46"/>
      <c r="ELV66" s="46"/>
      <c r="ELW66" s="46"/>
      <c r="ELX66" s="46"/>
      <c r="ELY66" s="46"/>
      <c r="ELZ66" s="46"/>
      <c r="EMA66" s="46"/>
      <c r="EMB66" s="46"/>
      <c r="EMC66" s="46"/>
      <c r="EMD66" s="46"/>
      <c r="EME66" s="46"/>
      <c r="EMF66" s="46"/>
      <c r="EMG66" s="46"/>
      <c r="EMH66" s="46"/>
      <c r="EMI66" s="46"/>
      <c r="EMJ66" s="46"/>
      <c r="EMK66" s="46"/>
      <c r="EML66" s="46"/>
      <c r="EMM66" s="46"/>
      <c r="EMN66" s="46"/>
      <c r="EMO66" s="46"/>
      <c r="EMP66" s="46"/>
      <c r="EMQ66" s="46"/>
      <c r="EMR66" s="46"/>
      <c r="EMS66" s="46"/>
      <c r="EMT66" s="46"/>
      <c r="EMU66" s="46"/>
      <c r="EMV66" s="46"/>
      <c r="EMW66" s="46"/>
      <c r="EMX66" s="46"/>
      <c r="EMY66" s="46"/>
      <c r="EMZ66" s="46"/>
      <c r="ENA66" s="46"/>
      <c r="ENB66" s="46"/>
      <c r="ENC66" s="46"/>
      <c r="END66" s="46"/>
      <c r="ENE66" s="46"/>
      <c r="ENF66" s="46"/>
      <c r="ENG66" s="46"/>
      <c r="ENH66" s="46"/>
      <c r="ENI66" s="46"/>
      <c r="ENJ66" s="46"/>
      <c r="ENK66" s="46"/>
      <c r="ENL66" s="46"/>
      <c r="ENM66" s="46"/>
      <c r="ENN66" s="46"/>
      <c r="ENO66" s="46"/>
      <c r="ENP66" s="46"/>
      <c r="ENQ66" s="46"/>
      <c r="ENR66" s="46"/>
      <c r="ENS66" s="46"/>
      <c r="ENT66" s="46"/>
      <c r="ENU66" s="46"/>
      <c r="ENV66" s="46"/>
      <c r="ENW66" s="46"/>
      <c r="ENX66" s="46"/>
      <c r="ENY66" s="46"/>
      <c r="ENZ66" s="46"/>
      <c r="EOA66" s="46"/>
      <c r="EOB66" s="46"/>
      <c r="EOC66" s="46"/>
      <c r="EOD66" s="46"/>
      <c r="EOE66" s="46"/>
      <c r="EOF66" s="46"/>
      <c r="EOG66" s="46"/>
      <c r="EOH66" s="46"/>
      <c r="EOI66" s="46"/>
      <c r="EOJ66" s="46"/>
      <c r="EOK66" s="46"/>
      <c r="EOL66" s="46"/>
      <c r="EOM66" s="46"/>
      <c r="EON66" s="46"/>
      <c r="EOO66" s="46"/>
      <c r="EOP66" s="46"/>
      <c r="EOQ66" s="46"/>
      <c r="EOR66" s="46"/>
      <c r="EOS66" s="46"/>
      <c r="EOT66" s="46"/>
      <c r="EOU66" s="46"/>
      <c r="EOV66" s="46"/>
      <c r="EOW66" s="46"/>
      <c r="EOX66" s="46"/>
      <c r="EOY66" s="46"/>
      <c r="EOZ66" s="46"/>
      <c r="EPA66" s="46"/>
      <c r="EPB66" s="46"/>
      <c r="EPC66" s="46"/>
      <c r="EPD66" s="46"/>
      <c r="EPE66" s="46"/>
      <c r="EPF66" s="46"/>
      <c r="EPG66" s="46"/>
      <c r="EPH66" s="46"/>
      <c r="EPI66" s="46"/>
      <c r="EPJ66" s="46"/>
      <c r="EPK66" s="46"/>
      <c r="EPL66" s="46"/>
      <c r="EPM66" s="46"/>
      <c r="EPN66" s="46"/>
      <c r="EPO66" s="46"/>
      <c r="EPP66" s="46"/>
      <c r="EPQ66" s="46"/>
      <c r="EPR66" s="46"/>
      <c r="EPS66" s="46"/>
      <c r="EPT66" s="46"/>
      <c r="EPU66" s="46"/>
      <c r="EPV66" s="46"/>
      <c r="EPW66" s="46"/>
      <c r="EPX66" s="46"/>
      <c r="EPY66" s="46"/>
      <c r="EPZ66" s="46"/>
      <c r="EQA66" s="46"/>
      <c r="EQB66" s="46"/>
      <c r="EQC66" s="46"/>
      <c r="EQD66" s="46"/>
      <c r="EQE66" s="46"/>
      <c r="EQF66" s="46"/>
      <c r="EQG66" s="46"/>
      <c r="EQH66" s="46"/>
      <c r="EQI66" s="46"/>
      <c r="EQJ66" s="46"/>
      <c r="EQK66" s="46"/>
      <c r="EQL66" s="46"/>
      <c r="EQM66" s="46"/>
      <c r="EQN66" s="46"/>
      <c r="EQO66" s="46"/>
      <c r="EQP66" s="46"/>
      <c r="EQQ66" s="46"/>
      <c r="EQR66" s="46"/>
      <c r="EQS66" s="46"/>
      <c r="EQT66" s="46"/>
      <c r="EQU66" s="46"/>
      <c r="EQV66" s="46"/>
      <c r="EQW66" s="46"/>
      <c r="EQX66" s="46"/>
      <c r="EQY66" s="46"/>
      <c r="EQZ66" s="46"/>
      <c r="ERA66" s="46"/>
      <c r="ERB66" s="46"/>
      <c r="ERC66" s="46"/>
      <c r="ERD66" s="46"/>
      <c r="ERE66" s="46"/>
      <c r="ERF66" s="46"/>
      <c r="ERG66" s="46"/>
      <c r="ERH66" s="46"/>
      <c r="ERI66" s="46"/>
      <c r="ERJ66" s="46"/>
      <c r="ERK66" s="46"/>
      <c r="ERL66" s="46"/>
      <c r="ERM66" s="46"/>
      <c r="ERN66" s="46"/>
      <c r="ERO66" s="46"/>
      <c r="ERP66" s="46"/>
      <c r="ERQ66" s="46"/>
      <c r="ERR66" s="46"/>
      <c r="ERS66" s="46"/>
      <c r="ERT66" s="46"/>
      <c r="ERU66" s="46"/>
      <c r="ERV66" s="46"/>
      <c r="ERW66" s="46"/>
      <c r="ERX66" s="46"/>
      <c r="ERY66" s="46"/>
      <c r="ERZ66" s="46"/>
      <c r="ESA66" s="46"/>
      <c r="ESB66" s="46"/>
      <c r="ESC66" s="46"/>
      <c r="ESD66" s="46"/>
      <c r="ESE66" s="46"/>
      <c r="ESF66" s="46"/>
      <c r="ESG66" s="46"/>
      <c r="ESH66" s="46"/>
      <c r="ESI66" s="46"/>
      <c r="ESJ66" s="46"/>
      <c r="ESK66" s="46"/>
      <c r="ESL66" s="46"/>
      <c r="ESM66" s="46"/>
      <c r="ESN66" s="46"/>
      <c r="ESO66" s="46"/>
      <c r="ESP66" s="46"/>
      <c r="ESQ66" s="46"/>
      <c r="ESR66" s="46"/>
      <c r="ESS66" s="46"/>
      <c r="EST66" s="46"/>
      <c r="ESU66" s="46"/>
      <c r="ESV66" s="46"/>
      <c r="ESW66" s="46"/>
      <c r="ESX66" s="46"/>
      <c r="ESY66" s="46"/>
      <c r="ESZ66" s="46"/>
      <c r="ETA66" s="46"/>
      <c r="ETB66" s="46"/>
      <c r="ETC66" s="46"/>
      <c r="ETD66" s="46"/>
      <c r="ETE66" s="46"/>
      <c r="ETF66" s="46"/>
      <c r="ETG66" s="46"/>
      <c r="ETH66" s="46"/>
      <c r="ETI66" s="46"/>
      <c r="ETJ66" s="46"/>
      <c r="ETK66" s="46"/>
      <c r="ETL66" s="46"/>
      <c r="ETM66" s="46"/>
      <c r="ETN66" s="46"/>
      <c r="ETO66" s="46"/>
      <c r="ETP66" s="46"/>
      <c r="ETQ66" s="46"/>
      <c r="ETR66" s="46"/>
      <c r="ETS66" s="46"/>
      <c r="ETT66" s="46"/>
      <c r="ETU66" s="46"/>
      <c r="ETV66" s="46"/>
      <c r="ETW66" s="46"/>
      <c r="ETX66" s="46"/>
      <c r="ETY66" s="46"/>
      <c r="ETZ66" s="46"/>
      <c r="EUA66" s="46"/>
      <c r="EUB66" s="46"/>
      <c r="EUC66" s="46"/>
      <c r="EUD66" s="46"/>
      <c r="EUE66" s="46"/>
      <c r="EUF66" s="46"/>
      <c r="EUG66" s="46"/>
      <c r="EUH66" s="46"/>
      <c r="EUI66" s="46"/>
      <c r="EUJ66" s="46"/>
      <c r="EUK66" s="46"/>
      <c r="EUL66" s="46"/>
      <c r="EUM66" s="46"/>
      <c r="EUN66" s="46"/>
      <c r="EUO66" s="46"/>
      <c r="EUP66" s="46"/>
      <c r="EUQ66" s="46"/>
      <c r="EUR66" s="46"/>
      <c r="EUS66" s="46"/>
      <c r="EUT66" s="46"/>
      <c r="EUU66" s="46"/>
      <c r="EUV66" s="46"/>
      <c r="EUW66" s="46"/>
      <c r="EUX66" s="46"/>
      <c r="EUY66" s="46"/>
      <c r="EUZ66" s="46"/>
      <c r="EVA66" s="46"/>
      <c r="EVB66" s="46"/>
      <c r="EVC66" s="46"/>
      <c r="EVD66" s="46"/>
      <c r="EVE66" s="46"/>
      <c r="EVF66" s="46"/>
      <c r="EVG66" s="46"/>
      <c r="EVH66" s="46"/>
      <c r="EVI66" s="46"/>
      <c r="EVJ66" s="46"/>
      <c r="EVK66" s="46"/>
      <c r="EVL66" s="46"/>
      <c r="EVM66" s="46"/>
      <c r="EVN66" s="46"/>
      <c r="EVO66" s="46"/>
      <c r="EVP66" s="46"/>
      <c r="EVQ66" s="46"/>
      <c r="EVR66" s="46"/>
      <c r="EVS66" s="46"/>
      <c r="EVT66" s="46"/>
      <c r="EVU66" s="46"/>
      <c r="EVV66" s="46"/>
      <c r="EVW66" s="46"/>
      <c r="EVX66" s="46"/>
      <c r="EVY66" s="46"/>
      <c r="EVZ66" s="46"/>
      <c r="EWA66" s="46"/>
      <c r="EWB66" s="46"/>
      <c r="EWC66" s="46"/>
      <c r="EWD66" s="46"/>
      <c r="EWE66" s="46"/>
      <c r="EWF66" s="46"/>
      <c r="EWG66" s="46"/>
      <c r="EWH66" s="46"/>
      <c r="EWI66" s="46"/>
      <c r="EWJ66" s="46"/>
      <c r="EWK66" s="46"/>
      <c r="EWL66" s="46"/>
      <c r="EWM66" s="46"/>
      <c r="EWN66" s="46"/>
      <c r="EWO66" s="46"/>
      <c r="EWP66" s="46"/>
      <c r="EWQ66" s="46"/>
      <c r="EWR66" s="46"/>
      <c r="EWS66" s="46"/>
      <c r="EWT66" s="46"/>
      <c r="EWU66" s="46"/>
      <c r="EWV66" s="46"/>
      <c r="EWW66" s="46"/>
      <c r="EWX66" s="46"/>
      <c r="EWY66" s="46"/>
      <c r="EWZ66" s="46"/>
      <c r="EXA66" s="46"/>
      <c r="EXB66" s="46"/>
      <c r="EXC66" s="46"/>
      <c r="EXD66" s="46"/>
      <c r="EXE66" s="46"/>
      <c r="EXF66" s="46"/>
      <c r="EXG66" s="46"/>
      <c r="EXH66" s="46"/>
      <c r="EXI66" s="46"/>
      <c r="EXJ66" s="46"/>
      <c r="EXK66" s="46"/>
      <c r="EXL66" s="46"/>
      <c r="EXM66" s="46"/>
      <c r="EXN66" s="46"/>
      <c r="EXO66" s="46"/>
      <c r="EXP66" s="46"/>
      <c r="EXQ66" s="46"/>
      <c r="EXR66" s="46"/>
      <c r="EXS66" s="46"/>
      <c r="EXT66" s="46"/>
      <c r="EXU66" s="46"/>
      <c r="EXV66" s="46"/>
      <c r="EXW66" s="46"/>
      <c r="EXX66" s="46"/>
      <c r="EXY66" s="46"/>
      <c r="EXZ66" s="46"/>
      <c r="EYA66" s="46"/>
      <c r="EYB66" s="46"/>
      <c r="EYC66" s="46"/>
      <c r="EYD66" s="46"/>
      <c r="EYE66" s="46"/>
      <c r="EYF66" s="46"/>
      <c r="EYG66" s="46"/>
      <c r="EYH66" s="46"/>
      <c r="EYI66" s="46"/>
      <c r="EYJ66" s="46"/>
      <c r="EYK66" s="46"/>
      <c r="EYL66" s="46"/>
      <c r="EYM66" s="46"/>
      <c r="EYN66" s="46"/>
      <c r="EYO66" s="46"/>
      <c r="EYP66" s="46"/>
      <c r="EYQ66" s="46"/>
      <c r="EYR66" s="46"/>
      <c r="EYS66" s="46"/>
      <c r="EYT66" s="46"/>
      <c r="EYU66" s="46"/>
      <c r="EYV66" s="46"/>
      <c r="EYW66" s="46"/>
      <c r="EYX66" s="46"/>
      <c r="EYY66" s="46"/>
      <c r="EYZ66" s="46"/>
      <c r="EZA66" s="46"/>
      <c r="EZB66" s="46"/>
      <c r="EZC66" s="46"/>
      <c r="EZD66" s="46"/>
      <c r="EZE66" s="46"/>
      <c r="EZF66" s="46"/>
      <c r="EZG66" s="46"/>
      <c r="EZH66" s="46"/>
      <c r="EZI66" s="46"/>
      <c r="EZJ66" s="46"/>
      <c r="EZK66" s="46"/>
      <c r="EZL66" s="46"/>
      <c r="EZM66" s="46"/>
      <c r="EZN66" s="46"/>
      <c r="EZO66" s="46"/>
      <c r="EZP66" s="46"/>
      <c r="EZQ66" s="46"/>
      <c r="EZR66" s="46"/>
      <c r="EZS66" s="46"/>
      <c r="EZT66" s="46"/>
      <c r="EZU66" s="46"/>
      <c r="EZV66" s="46"/>
      <c r="EZW66" s="46"/>
      <c r="EZX66" s="46"/>
      <c r="EZY66" s="46"/>
      <c r="EZZ66" s="46"/>
      <c r="FAA66" s="46"/>
      <c r="FAB66" s="46"/>
      <c r="FAC66" s="46"/>
      <c r="FAD66" s="46"/>
      <c r="FAE66" s="46"/>
      <c r="FAF66" s="46"/>
      <c r="FAG66" s="46"/>
      <c r="FAH66" s="46"/>
      <c r="FAI66" s="46"/>
      <c r="FAJ66" s="46"/>
      <c r="FAK66" s="46"/>
      <c r="FAL66" s="46"/>
      <c r="FAM66" s="46"/>
      <c r="FAN66" s="46"/>
      <c r="FAO66" s="46"/>
      <c r="FAP66" s="46"/>
      <c r="FAQ66" s="46"/>
      <c r="FAR66" s="46"/>
      <c r="FAS66" s="46"/>
      <c r="FAT66" s="46"/>
      <c r="FAU66" s="46"/>
      <c r="FAV66" s="46"/>
      <c r="FAW66" s="46"/>
      <c r="FAX66" s="46"/>
      <c r="FAY66" s="46"/>
      <c r="FAZ66" s="46"/>
      <c r="FBA66" s="46"/>
      <c r="FBB66" s="46"/>
      <c r="FBC66" s="46"/>
      <c r="FBD66" s="46"/>
      <c r="FBE66" s="46"/>
      <c r="FBF66" s="46"/>
      <c r="FBG66" s="46"/>
      <c r="FBH66" s="46"/>
      <c r="FBI66" s="46"/>
      <c r="FBJ66" s="46"/>
      <c r="FBK66" s="46"/>
      <c r="FBL66" s="46"/>
      <c r="FBM66" s="46"/>
      <c r="FBN66" s="46"/>
      <c r="FBO66" s="46"/>
      <c r="FBP66" s="46"/>
      <c r="FBQ66" s="46"/>
      <c r="FBR66" s="46"/>
      <c r="FBS66" s="46"/>
      <c r="FBT66" s="46"/>
      <c r="FBU66" s="46"/>
      <c r="FBV66" s="46"/>
      <c r="FBW66" s="46"/>
      <c r="FBX66" s="46"/>
      <c r="FBY66" s="46"/>
      <c r="FBZ66" s="46"/>
      <c r="FCA66" s="46"/>
      <c r="FCB66" s="46"/>
      <c r="FCC66" s="46"/>
      <c r="FCD66" s="46"/>
      <c r="FCE66" s="46"/>
      <c r="FCF66" s="46"/>
      <c r="FCG66" s="46"/>
      <c r="FCH66" s="46"/>
      <c r="FCI66" s="46"/>
      <c r="FCJ66" s="46"/>
      <c r="FCK66" s="46"/>
      <c r="FCL66" s="46"/>
      <c r="FCM66" s="46"/>
      <c r="FCN66" s="46"/>
      <c r="FCO66" s="46"/>
      <c r="FCP66" s="46"/>
      <c r="FCQ66" s="46"/>
      <c r="FCR66" s="46"/>
      <c r="FCS66" s="46"/>
      <c r="FCT66" s="46"/>
      <c r="FCU66" s="46"/>
      <c r="FCV66" s="46"/>
      <c r="FCW66" s="46"/>
      <c r="FCX66" s="46"/>
      <c r="FCY66" s="46"/>
      <c r="FCZ66" s="46"/>
      <c r="FDA66" s="46"/>
      <c r="FDB66" s="46"/>
      <c r="FDC66" s="46"/>
      <c r="FDD66" s="46"/>
      <c r="FDE66" s="46"/>
      <c r="FDF66" s="46"/>
      <c r="FDG66" s="46"/>
      <c r="FDH66" s="46"/>
      <c r="FDI66" s="46"/>
      <c r="FDJ66" s="46"/>
      <c r="FDK66" s="46"/>
      <c r="FDL66" s="46"/>
      <c r="FDM66" s="46"/>
      <c r="FDN66" s="46"/>
      <c r="FDO66" s="46"/>
      <c r="FDP66" s="46"/>
      <c r="FDQ66" s="46"/>
      <c r="FDR66" s="46"/>
      <c r="FDS66" s="46"/>
      <c r="FDT66" s="46"/>
      <c r="FDU66" s="46"/>
      <c r="FDV66" s="46"/>
      <c r="FDW66" s="46"/>
      <c r="FDX66" s="46"/>
      <c r="FDY66" s="46"/>
      <c r="FDZ66" s="46"/>
      <c r="FEA66" s="46"/>
      <c r="FEB66" s="46"/>
      <c r="FEC66" s="46"/>
      <c r="FED66" s="46"/>
      <c r="FEE66" s="46"/>
      <c r="FEF66" s="46"/>
      <c r="FEG66" s="46"/>
      <c r="FEH66" s="46"/>
      <c r="FEI66" s="46"/>
      <c r="FEJ66" s="46"/>
      <c r="FEK66" s="46"/>
      <c r="FEL66" s="46"/>
      <c r="FEM66" s="46"/>
      <c r="FEN66" s="46"/>
      <c r="FEO66" s="46"/>
      <c r="FEP66" s="46"/>
      <c r="FEQ66" s="46"/>
      <c r="FER66" s="46"/>
      <c r="FES66" s="46"/>
      <c r="FET66" s="46"/>
      <c r="FEU66" s="46"/>
      <c r="FEV66" s="46"/>
      <c r="FEW66" s="46"/>
      <c r="FEX66" s="46"/>
      <c r="FEY66" s="46"/>
      <c r="FEZ66" s="46"/>
      <c r="FFA66" s="46"/>
      <c r="FFB66" s="46"/>
      <c r="FFC66" s="46"/>
      <c r="FFD66" s="46"/>
      <c r="FFE66" s="46"/>
      <c r="FFF66" s="46"/>
      <c r="FFG66" s="46"/>
      <c r="FFH66" s="46"/>
      <c r="FFI66" s="46"/>
      <c r="FFJ66" s="46"/>
      <c r="FFK66" s="46"/>
      <c r="FFL66" s="46"/>
      <c r="FFM66" s="46"/>
      <c r="FFN66" s="46"/>
      <c r="FFO66" s="46"/>
      <c r="FFP66" s="46"/>
      <c r="FFQ66" s="46"/>
      <c r="FFR66" s="46"/>
      <c r="FFS66" s="46"/>
      <c r="FFT66" s="46"/>
      <c r="FFU66" s="46"/>
      <c r="FFV66" s="46"/>
      <c r="FFW66" s="46"/>
      <c r="FFX66" s="46"/>
      <c r="FFY66" s="46"/>
      <c r="FFZ66" s="46"/>
      <c r="FGA66" s="46"/>
      <c r="FGB66" s="46"/>
      <c r="FGC66" s="46"/>
      <c r="FGD66" s="46"/>
      <c r="FGE66" s="46"/>
      <c r="FGF66" s="46"/>
      <c r="FGG66" s="46"/>
      <c r="FGH66" s="46"/>
      <c r="FGI66" s="46"/>
      <c r="FGJ66" s="46"/>
      <c r="FGK66" s="46"/>
      <c r="FGL66" s="46"/>
      <c r="FGM66" s="46"/>
      <c r="FGN66" s="46"/>
      <c r="FGO66" s="46"/>
      <c r="FGP66" s="46"/>
      <c r="FGQ66" s="46"/>
      <c r="FGR66" s="46"/>
      <c r="FGS66" s="46"/>
      <c r="FGT66" s="46"/>
      <c r="FGU66" s="46"/>
      <c r="FGV66" s="46"/>
      <c r="FGW66" s="46"/>
      <c r="FGX66" s="46"/>
      <c r="FGY66" s="46"/>
      <c r="FGZ66" s="46"/>
      <c r="FHA66" s="46"/>
      <c r="FHB66" s="46"/>
      <c r="FHC66" s="46"/>
      <c r="FHD66" s="46"/>
      <c r="FHE66" s="46"/>
      <c r="FHF66" s="46"/>
      <c r="FHG66" s="46"/>
      <c r="FHH66" s="46"/>
      <c r="FHI66" s="46"/>
      <c r="FHJ66" s="46"/>
      <c r="FHK66" s="46"/>
      <c r="FHL66" s="46"/>
      <c r="FHM66" s="46"/>
      <c r="FHN66" s="46"/>
      <c r="FHO66" s="46"/>
      <c r="FHP66" s="46"/>
      <c r="FHQ66" s="46"/>
      <c r="FHR66" s="46"/>
      <c r="FHS66" s="46"/>
      <c r="FHT66" s="46"/>
      <c r="FHU66" s="46"/>
      <c r="FHV66" s="46"/>
      <c r="FHW66" s="46"/>
      <c r="FHX66" s="46"/>
      <c r="FHY66" s="46"/>
      <c r="FHZ66" s="46"/>
      <c r="FIA66" s="46"/>
      <c r="FIB66" s="46"/>
      <c r="FIC66" s="46"/>
      <c r="FID66" s="46"/>
      <c r="FIE66" s="46"/>
      <c r="FIF66" s="46"/>
      <c r="FIG66" s="46"/>
      <c r="FIH66" s="46"/>
      <c r="FII66" s="46"/>
      <c r="FIJ66" s="46"/>
      <c r="FIK66" s="46"/>
      <c r="FIL66" s="46"/>
      <c r="FIM66" s="46"/>
      <c r="FIN66" s="46"/>
      <c r="FIO66" s="46"/>
      <c r="FIP66" s="46"/>
      <c r="FIQ66" s="46"/>
      <c r="FIR66" s="46"/>
      <c r="FIS66" s="46"/>
      <c r="FIT66" s="46"/>
      <c r="FIU66" s="46"/>
      <c r="FIV66" s="46"/>
      <c r="FIW66" s="46"/>
      <c r="FIX66" s="46"/>
      <c r="FIY66" s="46"/>
      <c r="FIZ66" s="46"/>
      <c r="FJA66" s="46"/>
      <c r="FJB66" s="46"/>
      <c r="FJC66" s="46"/>
      <c r="FJD66" s="46"/>
      <c r="FJE66" s="46"/>
      <c r="FJF66" s="46"/>
      <c r="FJG66" s="46"/>
      <c r="FJH66" s="46"/>
      <c r="FJI66" s="46"/>
      <c r="FJJ66" s="46"/>
      <c r="FJK66" s="46"/>
      <c r="FJL66" s="46"/>
      <c r="FJM66" s="46"/>
      <c r="FJN66" s="46"/>
      <c r="FJO66" s="46"/>
      <c r="FJP66" s="46"/>
      <c r="FJQ66" s="46"/>
      <c r="FJR66" s="46"/>
      <c r="FJS66" s="46"/>
      <c r="FJT66" s="46"/>
      <c r="FJU66" s="46"/>
      <c r="FJV66" s="46"/>
      <c r="FJW66" s="46"/>
      <c r="FJX66" s="46"/>
      <c r="FJY66" s="46"/>
      <c r="FJZ66" s="46"/>
      <c r="FKA66" s="46"/>
      <c r="FKB66" s="46"/>
      <c r="FKC66" s="46"/>
      <c r="FKD66" s="46"/>
      <c r="FKE66" s="46"/>
      <c r="FKF66" s="46"/>
      <c r="FKG66" s="46"/>
      <c r="FKH66" s="46"/>
      <c r="FKI66" s="46"/>
      <c r="FKJ66" s="46"/>
      <c r="FKK66" s="46"/>
      <c r="FKL66" s="46"/>
      <c r="FKM66" s="46"/>
      <c r="FKN66" s="46"/>
      <c r="FKO66" s="46"/>
      <c r="FKP66" s="46"/>
      <c r="FKQ66" s="46"/>
      <c r="FKR66" s="46"/>
      <c r="FKS66" s="46"/>
      <c r="FKT66" s="46"/>
      <c r="FKU66" s="46"/>
      <c r="FKV66" s="46"/>
      <c r="FKW66" s="46"/>
      <c r="FKX66" s="46"/>
      <c r="FKY66" s="46"/>
      <c r="FKZ66" s="46"/>
      <c r="FLA66" s="46"/>
      <c r="FLB66" s="46"/>
      <c r="FLC66" s="46"/>
      <c r="FLD66" s="46"/>
      <c r="FLE66" s="46"/>
      <c r="FLF66" s="46"/>
      <c r="FLG66" s="46"/>
      <c r="FLH66" s="46"/>
      <c r="FLI66" s="46"/>
      <c r="FLJ66" s="46"/>
      <c r="FLK66" s="46"/>
      <c r="FLL66" s="46"/>
      <c r="FLM66" s="46"/>
      <c r="FLN66" s="46"/>
      <c r="FLO66" s="46"/>
      <c r="FLP66" s="46"/>
      <c r="FLQ66" s="46"/>
      <c r="FLR66" s="46"/>
      <c r="FLS66" s="46"/>
      <c r="FLT66" s="46"/>
      <c r="FLU66" s="46"/>
      <c r="FLV66" s="46"/>
      <c r="FLW66" s="46"/>
      <c r="FLX66" s="46"/>
      <c r="FLY66" s="46"/>
      <c r="FLZ66" s="46"/>
      <c r="FMA66" s="46"/>
      <c r="FMB66" s="46"/>
      <c r="FMC66" s="46"/>
      <c r="FMD66" s="46"/>
      <c r="FME66" s="46"/>
      <c r="FMF66" s="46"/>
      <c r="FMG66" s="46"/>
      <c r="FMH66" s="46"/>
      <c r="FMI66" s="46"/>
      <c r="FMJ66" s="46"/>
      <c r="FMK66" s="46"/>
      <c r="FML66" s="46"/>
      <c r="FMM66" s="46"/>
      <c r="FMN66" s="46"/>
      <c r="FMO66" s="46"/>
      <c r="FMP66" s="46"/>
      <c r="FMQ66" s="46"/>
      <c r="FMR66" s="46"/>
      <c r="FMS66" s="46"/>
      <c r="FMT66" s="46"/>
      <c r="FMU66" s="46"/>
      <c r="FMV66" s="46"/>
      <c r="FMW66" s="46"/>
      <c r="FMX66" s="46"/>
      <c r="FMY66" s="46"/>
      <c r="FMZ66" s="46"/>
      <c r="FNA66" s="46"/>
      <c r="FNB66" s="46"/>
      <c r="FNC66" s="46"/>
      <c r="FND66" s="46"/>
      <c r="FNE66" s="46"/>
      <c r="FNF66" s="46"/>
      <c r="FNG66" s="46"/>
      <c r="FNH66" s="46"/>
      <c r="FNI66" s="46"/>
      <c r="FNJ66" s="46"/>
      <c r="FNK66" s="46"/>
      <c r="FNL66" s="46"/>
      <c r="FNM66" s="46"/>
      <c r="FNN66" s="46"/>
      <c r="FNO66" s="46"/>
      <c r="FNP66" s="46"/>
      <c r="FNQ66" s="46"/>
      <c r="FNR66" s="46"/>
      <c r="FNS66" s="46"/>
      <c r="FNT66" s="46"/>
      <c r="FNU66" s="46"/>
      <c r="FNV66" s="46"/>
      <c r="FNW66" s="46"/>
      <c r="FNX66" s="46"/>
      <c r="FNY66" s="46"/>
      <c r="FNZ66" s="46"/>
      <c r="FOA66" s="46"/>
      <c r="FOB66" s="46"/>
      <c r="FOC66" s="46"/>
      <c r="FOD66" s="46"/>
      <c r="FOE66" s="46"/>
      <c r="FOF66" s="46"/>
      <c r="FOG66" s="46"/>
      <c r="FOH66" s="46"/>
      <c r="FOI66" s="46"/>
      <c r="FOJ66" s="46"/>
      <c r="FOK66" s="46"/>
      <c r="FOL66" s="46"/>
      <c r="FOM66" s="46"/>
      <c r="FON66" s="46"/>
      <c r="FOO66" s="46"/>
      <c r="FOP66" s="46"/>
      <c r="FOQ66" s="46"/>
      <c r="FOR66" s="46"/>
      <c r="FOS66" s="46"/>
      <c r="FOT66" s="46"/>
      <c r="FOU66" s="46"/>
      <c r="FOV66" s="46"/>
      <c r="FOW66" s="46"/>
      <c r="FOX66" s="46"/>
      <c r="FOY66" s="46"/>
      <c r="FOZ66" s="46"/>
      <c r="FPA66" s="46"/>
      <c r="FPB66" s="46"/>
      <c r="FPC66" s="46"/>
      <c r="FPD66" s="46"/>
      <c r="FPE66" s="46"/>
      <c r="FPF66" s="46"/>
      <c r="FPG66" s="46"/>
      <c r="FPH66" s="46"/>
      <c r="FPI66" s="46"/>
      <c r="FPJ66" s="46"/>
      <c r="FPK66" s="46"/>
      <c r="FPL66" s="46"/>
      <c r="FPM66" s="46"/>
      <c r="FPN66" s="46"/>
      <c r="FPO66" s="46"/>
      <c r="FPP66" s="46"/>
      <c r="FPQ66" s="46"/>
      <c r="FPR66" s="46"/>
      <c r="FPS66" s="46"/>
      <c r="FPT66" s="46"/>
      <c r="FPU66" s="46"/>
      <c r="FPV66" s="46"/>
      <c r="FPW66" s="46"/>
      <c r="FPX66" s="46"/>
      <c r="FPY66" s="46"/>
      <c r="FPZ66" s="46"/>
      <c r="FQA66" s="46"/>
      <c r="FQB66" s="46"/>
      <c r="FQC66" s="46"/>
      <c r="FQD66" s="46"/>
      <c r="FQE66" s="46"/>
      <c r="FQF66" s="46"/>
      <c r="FQG66" s="46"/>
      <c r="FQH66" s="46"/>
      <c r="FQI66" s="46"/>
      <c r="FQJ66" s="46"/>
      <c r="FQK66" s="46"/>
      <c r="FQL66" s="46"/>
      <c r="FQM66" s="46"/>
      <c r="FQN66" s="46"/>
      <c r="FQO66" s="46"/>
      <c r="FQP66" s="46"/>
      <c r="FQQ66" s="46"/>
      <c r="FQR66" s="46"/>
      <c r="FQS66" s="46"/>
      <c r="FQT66" s="46"/>
      <c r="FQU66" s="46"/>
      <c r="FQV66" s="46"/>
      <c r="FQW66" s="46"/>
      <c r="FQX66" s="46"/>
      <c r="FQY66" s="46"/>
      <c r="FQZ66" s="46"/>
      <c r="FRA66" s="46"/>
      <c r="FRB66" s="46"/>
      <c r="FRC66" s="46"/>
      <c r="FRD66" s="46"/>
      <c r="FRE66" s="46"/>
      <c r="FRF66" s="46"/>
      <c r="FRG66" s="46"/>
      <c r="FRH66" s="46"/>
      <c r="FRI66" s="46"/>
      <c r="FRJ66" s="46"/>
      <c r="FRK66" s="46"/>
      <c r="FRL66" s="46"/>
      <c r="FRM66" s="46"/>
      <c r="FRN66" s="46"/>
      <c r="FRO66" s="46"/>
      <c r="FRP66" s="46"/>
      <c r="FRQ66" s="46"/>
      <c r="FRR66" s="46"/>
      <c r="FRS66" s="46"/>
      <c r="FRT66" s="46"/>
      <c r="FRU66" s="46"/>
      <c r="FRV66" s="46"/>
      <c r="FRW66" s="46"/>
      <c r="FRX66" s="46"/>
      <c r="FRY66" s="46"/>
      <c r="FRZ66" s="46"/>
      <c r="FSA66" s="46"/>
      <c r="FSB66" s="46"/>
      <c r="FSC66" s="46"/>
      <c r="FSD66" s="46"/>
      <c r="FSE66" s="46"/>
      <c r="FSF66" s="46"/>
      <c r="FSG66" s="46"/>
      <c r="FSH66" s="46"/>
      <c r="FSI66" s="46"/>
      <c r="FSJ66" s="46"/>
      <c r="FSK66" s="46"/>
      <c r="FSL66" s="46"/>
      <c r="FSM66" s="46"/>
      <c r="FSN66" s="46"/>
      <c r="FSO66" s="46"/>
      <c r="FSP66" s="46"/>
      <c r="FSQ66" s="46"/>
      <c r="FSR66" s="46"/>
      <c r="FSS66" s="46"/>
      <c r="FST66" s="46"/>
      <c r="FSU66" s="46"/>
      <c r="FSV66" s="46"/>
      <c r="FSW66" s="46"/>
      <c r="FSX66" s="46"/>
      <c r="FSY66" s="46"/>
      <c r="FSZ66" s="46"/>
      <c r="FTA66" s="46"/>
      <c r="FTB66" s="46"/>
      <c r="FTC66" s="46"/>
      <c r="FTD66" s="46"/>
      <c r="FTE66" s="46"/>
      <c r="FTF66" s="46"/>
      <c r="FTG66" s="46"/>
      <c r="FTH66" s="46"/>
      <c r="FTI66" s="46"/>
      <c r="FTJ66" s="46"/>
      <c r="FTK66" s="46"/>
      <c r="FTL66" s="46"/>
      <c r="FTM66" s="46"/>
      <c r="FTN66" s="46"/>
      <c r="FTO66" s="46"/>
      <c r="FTP66" s="46"/>
      <c r="FTQ66" s="46"/>
      <c r="FTR66" s="46"/>
      <c r="FTS66" s="46"/>
      <c r="FTT66" s="46"/>
      <c r="FTU66" s="46"/>
      <c r="FTV66" s="46"/>
      <c r="FTW66" s="46"/>
      <c r="FTX66" s="46"/>
      <c r="FTY66" s="46"/>
      <c r="FTZ66" s="46"/>
      <c r="FUA66" s="46"/>
      <c r="FUB66" s="46"/>
      <c r="FUC66" s="46"/>
      <c r="FUD66" s="46"/>
      <c r="FUE66" s="46"/>
      <c r="FUF66" s="46"/>
      <c r="FUG66" s="46"/>
      <c r="FUH66" s="46"/>
      <c r="FUI66" s="46"/>
      <c r="FUJ66" s="46"/>
      <c r="FUK66" s="46"/>
      <c r="FUL66" s="46"/>
      <c r="FUM66" s="46"/>
      <c r="FUN66" s="46"/>
      <c r="FUO66" s="46"/>
      <c r="FUP66" s="46"/>
      <c r="FUQ66" s="46"/>
      <c r="FUR66" s="46"/>
      <c r="FUS66" s="46"/>
      <c r="FUT66" s="46"/>
      <c r="FUU66" s="46"/>
      <c r="FUV66" s="46"/>
      <c r="FUW66" s="46"/>
      <c r="FUX66" s="46"/>
      <c r="FUY66" s="46"/>
      <c r="FUZ66" s="46"/>
      <c r="FVA66" s="46"/>
      <c r="FVB66" s="46"/>
      <c r="FVC66" s="46"/>
      <c r="FVD66" s="46"/>
      <c r="FVE66" s="46"/>
      <c r="FVF66" s="46"/>
      <c r="FVG66" s="46"/>
      <c r="FVH66" s="46"/>
      <c r="FVI66" s="46"/>
      <c r="FVJ66" s="46"/>
      <c r="FVK66" s="46"/>
      <c r="FVL66" s="46"/>
      <c r="FVM66" s="46"/>
      <c r="FVN66" s="46"/>
      <c r="FVO66" s="46"/>
      <c r="FVP66" s="46"/>
      <c r="FVQ66" s="46"/>
      <c r="FVR66" s="46"/>
      <c r="FVS66" s="46"/>
      <c r="FVT66" s="46"/>
      <c r="FVU66" s="46"/>
      <c r="FVV66" s="46"/>
      <c r="FVW66" s="46"/>
      <c r="FVX66" s="46"/>
      <c r="FVY66" s="46"/>
      <c r="FVZ66" s="46"/>
      <c r="FWA66" s="46"/>
      <c r="FWB66" s="46"/>
      <c r="FWC66" s="46"/>
      <c r="FWD66" s="46"/>
      <c r="FWE66" s="46"/>
      <c r="FWF66" s="46"/>
      <c r="FWG66" s="46"/>
      <c r="FWH66" s="46"/>
      <c r="FWI66" s="46"/>
      <c r="FWJ66" s="46"/>
      <c r="FWK66" s="46"/>
      <c r="FWL66" s="46"/>
      <c r="FWM66" s="46"/>
      <c r="FWN66" s="46"/>
      <c r="FWO66" s="46"/>
      <c r="FWP66" s="46"/>
      <c r="FWQ66" s="46"/>
      <c r="FWR66" s="46"/>
      <c r="FWS66" s="46"/>
      <c r="FWT66" s="46"/>
      <c r="FWU66" s="46"/>
      <c r="FWV66" s="46"/>
      <c r="FWW66" s="46"/>
      <c r="FWX66" s="46"/>
      <c r="FWY66" s="46"/>
      <c r="FWZ66" s="46"/>
      <c r="FXA66" s="46"/>
      <c r="FXB66" s="46"/>
      <c r="FXC66" s="46"/>
      <c r="FXD66" s="46"/>
      <c r="FXE66" s="46"/>
      <c r="FXF66" s="46"/>
      <c r="FXG66" s="46"/>
      <c r="FXH66" s="46"/>
      <c r="FXI66" s="46"/>
      <c r="FXJ66" s="46"/>
      <c r="FXK66" s="46"/>
      <c r="FXL66" s="46"/>
      <c r="FXM66" s="46"/>
      <c r="FXN66" s="46"/>
      <c r="FXO66" s="46"/>
      <c r="FXP66" s="46"/>
      <c r="FXQ66" s="46"/>
      <c r="FXR66" s="46"/>
      <c r="FXS66" s="46"/>
      <c r="FXT66" s="46"/>
      <c r="FXU66" s="46"/>
      <c r="FXV66" s="46"/>
      <c r="FXW66" s="46"/>
      <c r="FXX66" s="46"/>
      <c r="FXY66" s="46"/>
      <c r="FXZ66" s="46"/>
      <c r="FYA66" s="46"/>
      <c r="FYB66" s="46"/>
      <c r="FYC66" s="46"/>
      <c r="FYD66" s="46"/>
      <c r="FYE66" s="46"/>
      <c r="FYF66" s="46"/>
      <c r="FYG66" s="46"/>
      <c r="FYH66" s="46"/>
      <c r="FYI66" s="46"/>
      <c r="FYJ66" s="46"/>
      <c r="FYK66" s="46"/>
      <c r="FYL66" s="46"/>
      <c r="FYM66" s="46"/>
      <c r="FYN66" s="46"/>
      <c r="FYO66" s="46"/>
      <c r="FYP66" s="46"/>
      <c r="FYQ66" s="46"/>
      <c r="FYR66" s="46"/>
      <c r="FYS66" s="46"/>
      <c r="FYT66" s="46"/>
      <c r="FYU66" s="46"/>
      <c r="FYV66" s="46"/>
      <c r="FYW66" s="46"/>
      <c r="FYX66" s="46"/>
      <c r="FYY66" s="46"/>
      <c r="FYZ66" s="46"/>
      <c r="FZA66" s="46"/>
      <c r="FZB66" s="46"/>
      <c r="FZC66" s="46"/>
      <c r="FZD66" s="46"/>
      <c r="FZE66" s="46"/>
      <c r="FZF66" s="46"/>
      <c r="FZG66" s="46"/>
      <c r="FZH66" s="46"/>
      <c r="FZI66" s="46"/>
      <c r="FZJ66" s="46"/>
      <c r="FZK66" s="46"/>
      <c r="FZL66" s="46"/>
      <c r="FZM66" s="46"/>
      <c r="FZN66" s="46"/>
      <c r="FZO66" s="46"/>
      <c r="FZP66" s="46"/>
      <c r="FZQ66" s="46"/>
      <c r="FZR66" s="46"/>
      <c r="FZS66" s="46"/>
      <c r="FZT66" s="46"/>
      <c r="FZU66" s="46"/>
      <c r="FZV66" s="46"/>
      <c r="FZW66" s="46"/>
      <c r="FZX66" s="46"/>
      <c r="FZY66" s="46"/>
      <c r="FZZ66" s="46"/>
      <c r="GAA66" s="46"/>
      <c r="GAB66" s="46"/>
      <c r="GAC66" s="46"/>
      <c r="GAD66" s="46"/>
      <c r="GAE66" s="46"/>
      <c r="GAF66" s="46"/>
      <c r="GAG66" s="46"/>
      <c r="GAH66" s="46"/>
      <c r="GAI66" s="46"/>
      <c r="GAJ66" s="46"/>
      <c r="GAK66" s="46"/>
      <c r="GAL66" s="46"/>
      <c r="GAM66" s="46"/>
      <c r="GAN66" s="46"/>
      <c r="GAO66" s="46"/>
      <c r="GAP66" s="46"/>
      <c r="GAQ66" s="46"/>
      <c r="GAR66" s="46"/>
      <c r="GAS66" s="46"/>
      <c r="GAT66" s="46"/>
      <c r="GAU66" s="46"/>
      <c r="GAV66" s="46"/>
      <c r="GAW66" s="46"/>
      <c r="GAX66" s="46"/>
      <c r="GAY66" s="46"/>
      <c r="GAZ66" s="46"/>
      <c r="GBA66" s="46"/>
      <c r="GBB66" s="46"/>
      <c r="GBC66" s="46"/>
      <c r="GBD66" s="46"/>
      <c r="GBE66" s="46"/>
      <c r="GBF66" s="46"/>
      <c r="GBG66" s="46"/>
      <c r="GBH66" s="46"/>
      <c r="GBI66" s="46"/>
      <c r="GBJ66" s="46"/>
      <c r="GBK66" s="46"/>
      <c r="GBL66" s="46"/>
      <c r="GBM66" s="46"/>
      <c r="GBN66" s="46"/>
      <c r="GBO66" s="46"/>
      <c r="GBP66" s="46"/>
      <c r="GBQ66" s="46"/>
      <c r="GBR66" s="46"/>
      <c r="GBS66" s="46"/>
      <c r="GBT66" s="46"/>
      <c r="GBU66" s="46"/>
      <c r="GBV66" s="46"/>
      <c r="GBW66" s="46"/>
      <c r="GBX66" s="46"/>
      <c r="GBY66" s="46"/>
      <c r="GBZ66" s="46"/>
      <c r="GCA66" s="46"/>
      <c r="GCB66" s="46"/>
      <c r="GCC66" s="46"/>
      <c r="GCD66" s="46"/>
      <c r="GCE66" s="46"/>
      <c r="GCF66" s="46"/>
      <c r="GCG66" s="46"/>
      <c r="GCH66" s="46"/>
      <c r="GCI66" s="46"/>
      <c r="GCJ66" s="46"/>
      <c r="GCK66" s="46"/>
      <c r="GCL66" s="46"/>
      <c r="GCM66" s="46"/>
      <c r="GCN66" s="46"/>
      <c r="GCO66" s="46"/>
      <c r="GCP66" s="46"/>
      <c r="GCQ66" s="46"/>
      <c r="GCR66" s="46"/>
      <c r="GCS66" s="46"/>
      <c r="GCT66" s="46"/>
      <c r="GCU66" s="46"/>
      <c r="GCV66" s="46"/>
      <c r="GCW66" s="46"/>
      <c r="GCX66" s="46"/>
      <c r="GCY66" s="46"/>
      <c r="GCZ66" s="46"/>
      <c r="GDA66" s="46"/>
      <c r="GDB66" s="46"/>
      <c r="GDC66" s="46"/>
      <c r="GDD66" s="46"/>
      <c r="GDE66" s="46"/>
      <c r="GDF66" s="46"/>
      <c r="GDG66" s="46"/>
      <c r="GDH66" s="46"/>
      <c r="GDI66" s="46"/>
      <c r="GDJ66" s="46"/>
      <c r="GDK66" s="46"/>
      <c r="GDL66" s="46"/>
      <c r="GDM66" s="46"/>
      <c r="GDN66" s="46"/>
      <c r="GDO66" s="46"/>
      <c r="GDP66" s="46"/>
      <c r="GDQ66" s="46"/>
      <c r="GDR66" s="46"/>
      <c r="GDS66" s="46"/>
      <c r="GDT66" s="46"/>
      <c r="GDU66" s="46"/>
      <c r="GDV66" s="46"/>
      <c r="GDW66" s="46"/>
      <c r="GDX66" s="46"/>
      <c r="GDY66" s="46"/>
      <c r="GDZ66" s="46"/>
      <c r="GEA66" s="46"/>
      <c r="GEB66" s="46"/>
      <c r="GEC66" s="46"/>
      <c r="GED66" s="46"/>
      <c r="GEE66" s="46"/>
      <c r="GEF66" s="46"/>
      <c r="GEG66" s="46"/>
      <c r="GEH66" s="46"/>
      <c r="GEI66" s="46"/>
      <c r="GEJ66" s="46"/>
      <c r="GEK66" s="46"/>
      <c r="GEL66" s="46"/>
      <c r="GEM66" s="46"/>
      <c r="GEN66" s="46"/>
      <c r="GEO66" s="46"/>
      <c r="GEP66" s="46"/>
      <c r="GEQ66" s="46"/>
      <c r="GER66" s="46"/>
      <c r="GES66" s="46"/>
      <c r="GET66" s="46"/>
      <c r="GEU66" s="46"/>
      <c r="GEV66" s="46"/>
      <c r="GEW66" s="46"/>
      <c r="GEX66" s="46"/>
      <c r="GEY66" s="46"/>
      <c r="GEZ66" s="46"/>
      <c r="GFA66" s="46"/>
      <c r="GFB66" s="46"/>
      <c r="GFC66" s="46"/>
      <c r="GFD66" s="46"/>
      <c r="GFE66" s="46"/>
      <c r="GFF66" s="46"/>
      <c r="GFG66" s="46"/>
      <c r="GFH66" s="46"/>
      <c r="GFI66" s="46"/>
      <c r="GFJ66" s="46"/>
      <c r="GFK66" s="46"/>
      <c r="GFL66" s="46"/>
      <c r="GFM66" s="46"/>
      <c r="GFN66" s="46"/>
      <c r="GFO66" s="46"/>
      <c r="GFP66" s="46"/>
      <c r="GFQ66" s="46"/>
      <c r="GFR66" s="46"/>
      <c r="GFS66" s="46"/>
      <c r="GFT66" s="46"/>
      <c r="GFU66" s="46"/>
      <c r="GFV66" s="46"/>
      <c r="GFW66" s="46"/>
      <c r="GFX66" s="46"/>
      <c r="GFY66" s="46"/>
      <c r="GFZ66" s="46"/>
      <c r="GGA66" s="46"/>
      <c r="GGB66" s="46"/>
      <c r="GGC66" s="46"/>
      <c r="GGD66" s="46"/>
      <c r="GGE66" s="46"/>
      <c r="GGF66" s="46"/>
      <c r="GGG66" s="46"/>
      <c r="GGH66" s="46"/>
      <c r="GGI66" s="46"/>
      <c r="GGJ66" s="46"/>
      <c r="GGK66" s="46"/>
      <c r="GGL66" s="46"/>
      <c r="GGM66" s="46"/>
      <c r="GGN66" s="46"/>
      <c r="GGO66" s="46"/>
      <c r="GGP66" s="46"/>
      <c r="GGQ66" s="46"/>
      <c r="GGR66" s="46"/>
      <c r="GGS66" s="46"/>
      <c r="GGT66" s="46"/>
      <c r="GGU66" s="46"/>
      <c r="GGV66" s="46"/>
      <c r="GGW66" s="46"/>
      <c r="GGX66" s="46"/>
      <c r="GGY66" s="46"/>
      <c r="GGZ66" s="46"/>
      <c r="GHA66" s="46"/>
      <c r="GHB66" s="46"/>
      <c r="GHC66" s="46"/>
      <c r="GHD66" s="46"/>
      <c r="GHE66" s="46"/>
      <c r="GHF66" s="46"/>
      <c r="GHG66" s="46"/>
      <c r="GHH66" s="46"/>
      <c r="GHI66" s="46"/>
      <c r="GHJ66" s="46"/>
      <c r="GHK66" s="46"/>
      <c r="GHL66" s="46"/>
      <c r="GHM66" s="46"/>
      <c r="GHN66" s="46"/>
      <c r="GHO66" s="46"/>
      <c r="GHP66" s="46"/>
      <c r="GHQ66" s="46"/>
      <c r="GHR66" s="46"/>
      <c r="GHS66" s="46"/>
      <c r="GHT66" s="46"/>
      <c r="GHU66" s="46"/>
      <c r="GHV66" s="46"/>
      <c r="GHW66" s="46"/>
      <c r="GHX66" s="46"/>
      <c r="GHY66" s="46"/>
      <c r="GHZ66" s="46"/>
      <c r="GIA66" s="46"/>
      <c r="GIB66" s="46"/>
      <c r="GIC66" s="46"/>
      <c r="GID66" s="46"/>
      <c r="GIE66" s="46"/>
      <c r="GIF66" s="46"/>
      <c r="GIG66" s="46"/>
      <c r="GIH66" s="46"/>
      <c r="GII66" s="46"/>
      <c r="GIJ66" s="46"/>
      <c r="GIK66" s="46"/>
      <c r="GIL66" s="46"/>
      <c r="GIM66" s="46"/>
      <c r="GIN66" s="46"/>
      <c r="GIO66" s="46"/>
      <c r="GIP66" s="46"/>
      <c r="GIQ66" s="46"/>
      <c r="GIR66" s="46"/>
      <c r="GIS66" s="46"/>
      <c r="GIT66" s="46"/>
      <c r="GIU66" s="46"/>
      <c r="GIV66" s="46"/>
      <c r="GIW66" s="46"/>
      <c r="GIX66" s="46"/>
      <c r="GIY66" s="46"/>
      <c r="GIZ66" s="46"/>
      <c r="GJA66" s="46"/>
      <c r="GJB66" s="46"/>
      <c r="GJC66" s="46"/>
      <c r="GJD66" s="46"/>
      <c r="GJE66" s="46"/>
      <c r="GJF66" s="46"/>
      <c r="GJG66" s="46"/>
      <c r="GJH66" s="46"/>
      <c r="GJI66" s="46"/>
      <c r="GJJ66" s="46"/>
      <c r="GJK66" s="46"/>
      <c r="GJL66" s="46"/>
      <c r="GJM66" s="46"/>
      <c r="GJN66" s="46"/>
      <c r="GJO66" s="46"/>
      <c r="GJP66" s="46"/>
      <c r="GJQ66" s="46"/>
      <c r="GJR66" s="46"/>
      <c r="GJS66" s="46"/>
      <c r="GJT66" s="46"/>
      <c r="GJU66" s="46"/>
      <c r="GJV66" s="46"/>
      <c r="GJW66" s="46"/>
      <c r="GJX66" s="46"/>
      <c r="GJY66" s="46"/>
      <c r="GJZ66" s="46"/>
      <c r="GKA66" s="46"/>
      <c r="GKB66" s="46"/>
      <c r="GKC66" s="46"/>
      <c r="GKD66" s="46"/>
      <c r="GKE66" s="46"/>
      <c r="GKF66" s="46"/>
      <c r="GKG66" s="46"/>
      <c r="GKH66" s="46"/>
      <c r="GKI66" s="46"/>
      <c r="GKJ66" s="46"/>
      <c r="GKK66" s="46"/>
      <c r="GKL66" s="46"/>
      <c r="GKM66" s="46"/>
      <c r="GKN66" s="46"/>
      <c r="GKO66" s="46"/>
      <c r="GKP66" s="46"/>
      <c r="GKQ66" s="46"/>
      <c r="GKR66" s="46"/>
      <c r="GKS66" s="46"/>
      <c r="GKT66" s="46"/>
      <c r="GKU66" s="46"/>
      <c r="GKV66" s="46"/>
      <c r="GKW66" s="46"/>
      <c r="GKX66" s="46"/>
      <c r="GKY66" s="46"/>
      <c r="GKZ66" s="46"/>
      <c r="GLA66" s="46"/>
      <c r="GLB66" s="46"/>
      <c r="GLC66" s="46"/>
      <c r="GLD66" s="46"/>
      <c r="GLE66" s="46"/>
      <c r="GLF66" s="46"/>
      <c r="GLG66" s="46"/>
      <c r="GLH66" s="46"/>
      <c r="GLI66" s="46"/>
      <c r="GLJ66" s="46"/>
      <c r="GLK66" s="46"/>
      <c r="GLL66" s="46"/>
      <c r="GLM66" s="46"/>
      <c r="GLN66" s="46"/>
      <c r="GLO66" s="46"/>
      <c r="GLP66" s="46"/>
      <c r="GLQ66" s="46"/>
      <c r="GLR66" s="46"/>
      <c r="GLS66" s="46"/>
      <c r="GLT66" s="46"/>
      <c r="GLU66" s="46"/>
      <c r="GLV66" s="46"/>
      <c r="GLW66" s="46"/>
      <c r="GLX66" s="46"/>
      <c r="GLY66" s="46"/>
      <c r="GLZ66" s="46"/>
      <c r="GMA66" s="46"/>
      <c r="GMB66" s="46"/>
      <c r="GMC66" s="46"/>
      <c r="GMD66" s="46"/>
      <c r="GME66" s="46"/>
      <c r="GMF66" s="46"/>
      <c r="GMG66" s="46"/>
      <c r="GMH66" s="46"/>
      <c r="GMI66" s="46"/>
      <c r="GMJ66" s="46"/>
      <c r="GMK66" s="46"/>
      <c r="GML66" s="46"/>
      <c r="GMM66" s="46"/>
      <c r="GMN66" s="46"/>
      <c r="GMO66" s="46"/>
      <c r="GMP66" s="46"/>
      <c r="GMQ66" s="46"/>
      <c r="GMR66" s="46"/>
      <c r="GMS66" s="46"/>
      <c r="GMT66" s="46"/>
      <c r="GMU66" s="46"/>
      <c r="GMV66" s="46"/>
      <c r="GMW66" s="46"/>
      <c r="GMX66" s="46"/>
      <c r="GMY66" s="46"/>
      <c r="GMZ66" s="46"/>
      <c r="GNA66" s="46"/>
      <c r="GNB66" s="46"/>
      <c r="GNC66" s="46"/>
      <c r="GND66" s="46"/>
      <c r="GNE66" s="46"/>
      <c r="GNF66" s="46"/>
      <c r="GNG66" s="46"/>
      <c r="GNH66" s="46"/>
      <c r="GNI66" s="46"/>
      <c r="GNJ66" s="46"/>
      <c r="GNK66" s="46"/>
      <c r="GNL66" s="46"/>
      <c r="GNM66" s="46"/>
      <c r="GNN66" s="46"/>
      <c r="GNO66" s="46"/>
      <c r="GNP66" s="46"/>
      <c r="GNQ66" s="46"/>
      <c r="GNR66" s="46"/>
      <c r="GNS66" s="46"/>
      <c r="GNT66" s="46"/>
      <c r="GNU66" s="46"/>
      <c r="GNV66" s="46"/>
      <c r="GNW66" s="46"/>
      <c r="GNX66" s="46"/>
      <c r="GNY66" s="46"/>
      <c r="GNZ66" s="46"/>
      <c r="GOA66" s="46"/>
      <c r="GOB66" s="46"/>
      <c r="GOC66" s="46"/>
      <c r="GOD66" s="46"/>
      <c r="GOE66" s="46"/>
      <c r="GOF66" s="46"/>
      <c r="GOG66" s="46"/>
      <c r="GOH66" s="46"/>
      <c r="GOI66" s="46"/>
      <c r="GOJ66" s="46"/>
      <c r="GOK66" s="46"/>
      <c r="GOL66" s="46"/>
      <c r="GOM66" s="46"/>
      <c r="GON66" s="46"/>
      <c r="GOO66" s="46"/>
      <c r="GOP66" s="46"/>
      <c r="GOQ66" s="46"/>
      <c r="GOR66" s="46"/>
      <c r="GOS66" s="46"/>
      <c r="GOT66" s="46"/>
      <c r="GOU66" s="46"/>
      <c r="GOV66" s="46"/>
      <c r="GOW66" s="46"/>
      <c r="GOX66" s="46"/>
      <c r="GOY66" s="46"/>
      <c r="GOZ66" s="46"/>
      <c r="GPA66" s="46"/>
      <c r="GPB66" s="46"/>
      <c r="GPC66" s="46"/>
      <c r="GPD66" s="46"/>
      <c r="GPE66" s="46"/>
      <c r="GPF66" s="46"/>
      <c r="GPG66" s="46"/>
      <c r="GPH66" s="46"/>
      <c r="GPI66" s="46"/>
      <c r="GPJ66" s="46"/>
      <c r="GPK66" s="46"/>
      <c r="GPL66" s="46"/>
      <c r="GPM66" s="46"/>
      <c r="GPN66" s="46"/>
      <c r="GPO66" s="46"/>
      <c r="GPP66" s="46"/>
      <c r="GPQ66" s="46"/>
      <c r="GPR66" s="46"/>
      <c r="GPS66" s="46"/>
      <c r="GPT66" s="46"/>
      <c r="GPU66" s="46"/>
      <c r="GPV66" s="46"/>
      <c r="GPW66" s="46"/>
      <c r="GPX66" s="46"/>
      <c r="GPY66" s="46"/>
      <c r="GPZ66" s="46"/>
      <c r="GQA66" s="46"/>
      <c r="GQB66" s="46"/>
      <c r="GQC66" s="46"/>
      <c r="GQD66" s="46"/>
      <c r="GQE66" s="46"/>
      <c r="GQF66" s="46"/>
      <c r="GQG66" s="46"/>
      <c r="GQH66" s="46"/>
      <c r="GQI66" s="46"/>
      <c r="GQJ66" s="46"/>
      <c r="GQK66" s="46"/>
      <c r="GQL66" s="46"/>
      <c r="GQM66" s="46"/>
      <c r="GQN66" s="46"/>
      <c r="GQO66" s="46"/>
      <c r="GQP66" s="46"/>
      <c r="GQQ66" s="46"/>
      <c r="GQR66" s="46"/>
      <c r="GQS66" s="46"/>
      <c r="GQT66" s="46"/>
      <c r="GQU66" s="46"/>
      <c r="GQV66" s="46"/>
      <c r="GQW66" s="46"/>
      <c r="GQX66" s="46"/>
      <c r="GQY66" s="46"/>
      <c r="GQZ66" s="46"/>
      <c r="GRA66" s="46"/>
      <c r="GRB66" s="46"/>
      <c r="GRC66" s="46"/>
      <c r="GRD66" s="46"/>
      <c r="GRE66" s="46"/>
      <c r="GRF66" s="46"/>
      <c r="GRG66" s="46"/>
      <c r="GRH66" s="46"/>
      <c r="GRI66" s="46"/>
      <c r="GRJ66" s="46"/>
      <c r="GRK66" s="46"/>
      <c r="GRL66" s="46"/>
      <c r="GRM66" s="46"/>
      <c r="GRN66" s="46"/>
      <c r="GRO66" s="46"/>
      <c r="GRP66" s="46"/>
      <c r="GRQ66" s="46"/>
      <c r="GRR66" s="46"/>
      <c r="GRS66" s="46"/>
      <c r="GRT66" s="46"/>
      <c r="GRU66" s="46"/>
      <c r="GRV66" s="46"/>
      <c r="GRW66" s="46"/>
      <c r="GRX66" s="46"/>
      <c r="GRY66" s="46"/>
      <c r="GRZ66" s="46"/>
      <c r="GSA66" s="46"/>
      <c r="GSB66" s="46"/>
      <c r="GSC66" s="46"/>
      <c r="GSD66" s="46"/>
      <c r="GSE66" s="46"/>
      <c r="GSF66" s="46"/>
      <c r="GSG66" s="46"/>
      <c r="GSH66" s="46"/>
      <c r="GSI66" s="46"/>
      <c r="GSJ66" s="46"/>
      <c r="GSK66" s="46"/>
      <c r="GSL66" s="46"/>
      <c r="GSM66" s="46"/>
      <c r="GSN66" s="46"/>
      <c r="GSO66" s="46"/>
      <c r="GSP66" s="46"/>
      <c r="GSQ66" s="46"/>
      <c r="GSR66" s="46"/>
      <c r="GSS66" s="46"/>
      <c r="GST66" s="46"/>
      <c r="GSU66" s="46"/>
      <c r="GSV66" s="46"/>
      <c r="GSW66" s="46"/>
      <c r="GSX66" s="46"/>
      <c r="GSY66" s="46"/>
      <c r="GSZ66" s="46"/>
      <c r="GTA66" s="46"/>
      <c r="GTB66" s="46"/>
      <c r="GTC66" s="46"/>
      <c r="GTD66" s="46"/>
      <c r="GTE66" s="46"/>
      <c r="GTF66" s="46"/>
      <c r="GTG66" s="46"/>
      <c r="GTH66" s="46"/>
      <c r="GTI66" s="46"/>
      <c r="GTJ66" s="46"/>
      <c r="GTK66" s="46"/>
      <c r="GTL66" s="46"/>
      <c r="GTM66" s="46"/>
      <c r="GTN66" s="46"/>
      <c r="GTO66" s="46"/>
      <c r="GTP66" s="46"/>
      <c r="GTQ66" s="46"/>
      <c r="GTR66" s="46"/>
      <c r="GTS66" s="46"/>
      <c r="GTT66" s="46"/>
      <c r="GTU66" s="46"/>
      <c r="GTV66" s="46"/>
      <c r="GTW66" s="46"/>
      <c r="GTX66" s="46"/>
      <c r="GTY66" s="46"/>
      <c r="GTZ66" s="46"/>
      <c r="GUA66" s="46"/>
      <c r="GUB66" s="46"/>
      <c r="GUC66" s="46"/>
      <c r="GUD66" s="46"/>
      <c r="GUE66" s="46"/>
      <c r="GUF66" s="46"/>
      <c r="GUG66" s="46"/>
      <c r="GUH66" s="46"/>
      <c r="GUI66" s="46"/>
      <c r="GUJ66" s="46"/>
      <c r="GUK66" s="46"/>
      <c r="GUL66" s="46"/>
      <c r="GUM66" s="46"/>
      <c r="GUN66" s="46"/>
      <c r="GUO66" s="46"/>
      <c r="GUP66" s="46"/>
      <c r="GUQ66" s="46"/>
      <c r="GUR66" s="46"/>
      <c r="GUS66" s="46"/>
      <c r="GUT66" s="46"/>
      <c r="GUU66" s="46"/>
      <c r="GUV66" s="46"/>
      <c r="GUW66" s="46"/>
      <c r="GUX66" s="46"/>
      <c r="GUY66" s="46"/>
      <c r="GUZ66" s="46"/>
      <c r="GVA66" s="46"/>
      <c r="GVB66" s="46"/>
      <c r="GVC66" s="46"/>
      <c r="GVD66" s="46"/>
      <c r="GVE66" s="46"/>
      <c r="GVF66" s="46"/>
      <c r="GVG66" s="46"/>
      <c r="GVH66" s="46"/>
      <c r="GVI66" s="46"/>
      <c r="GVJ66" s="46"/>
      <c r="GVK66" s="46"/>
      <c r="GVL66" s="46"/>
      <c r="GVM66" s="46"/>
      <c r="GVN66" s="46"/>
      <c r="GVO66" s="46"/>
      <c r="GVP66" s="46"/>
      <c r="GVQ66" s="46"/>
      <c r="GVR66" s="46"/>
      <c r="GVS66" s="46"/>
      <c r="GVT66" s="46"/>
      <c r="GVU66" s="46"/>
      <c r="GVV66" s="46"/>
      <c r="GVW66" s="46"/>
      <c r="GVX66" s="46"/>
      <c r="GVY66" s="46"/>
      <c r="GVZ66" s="46"/>
      <c r="GWA66" s="46"/>
      <c r="GWB66" s="46"/>
      <c r="GWC66" s="46"/>
      <c r="GWD66" s="46"/>
      <c r="GWE66" s="46"/>
      <c r="GWF66" s="46"/>
      <c r="GWG66" s="46"/>
      <c r="GWH66" s="46"/>
      <c r="GWI66" s="46"/>
      <c r="GWJ66" s="46"/>
      <c r="GWK66" s="46"/>
      <c r="GWL66" s="46"/>
      <c r="GWM66" s="46"/>
      <c r="GWN66" s="46"/>
      <c r="GWO66" s="46"/>
      <c r="GWP66" s="46"/>
      <c r="GWQ66" s="46"/>
      <c r="GWR66" s="46"/>
      <c r="GWS66" s="46"/>
      <c r="GWT66" s="46"/>
      <c r="GWU66" s="46"/>
      <c r="GWV66" s="46"/>
      <c r="GWW66" s="46"/>
      <c r="GWX66" s="46"/>
      <c r="GWY66" s="46"/>
      <c r="GWZ66" s="46"/>
      <c r="GXA66" s="46"/>
      <c r="GXB66" s="46"/>
      <c r="GXC66" s="46"/>
      <c r="GXD66" s="46"/>
      <c r="GXE66" s="46"/>
      <c r="GXF66" s="46"/>
      <c r="GXG66" s="46"/>
      <c r="GXH66" s="46"/>
      <c r="GXI66" s="46"/>
      <c r="GXJ66" s="46"/>
      <c r="GXK66" s="46"/>
      <c r="GXL66" s="46"/>
      <c r="GXM66" s="46"/>
      <c r="GXN66" s="46"/>
      <c r="GXO66" s="46"/>
      <c r="GXP66" s="46"/>
      <c r="GXQ66" s="46"/>
      <c r="GXR66" s="46"/>
      <c r="GXS66" s="46"/>
      <c r="GXT66" s="46"/>
      <c r="GXU66" s="46"/>
      <c r="GXV66" s="46"/>
      <c r="GXW66" s="46"/>
      <c r="GXX66" s="46"/>
      <c r="GXY66" s="46"/>
      <c r="GXZ66" s="46"/>
      <c r="GYA66" s="46"/>
      <c r="GYB66" s="46"/>
      <c r="GYC66" s="46"/>
      <c r="GYD66" s="46"/>
      <c r="GYE66" s="46"/>
      <c r="GYF66" s="46"/>
      <c r="GYG66" s="46"/>
      <c r="GYH66" s="46"/>
      <c r="GYI66" s="46"/>
      <c r="GYJ66" s="46"/>
      <c r="GYK66" s="46"/>
      <c r="GYL66" s="46"/>
      <c r="GYM66" s="46"/>
      <c r="GYN66" s="46"/>
      <c r="GYO66" s="46"/>
      <c r="GYP66" s="46"/>
      <c r="GYQ66" s="46"/>
      <c r="GYR66" s="46"/>
      <c r="GYS66" s="46"/>
      <c r="GYT66" s="46"/>
      <c r="GYU66" s="46"/>
      <c r="GYV66" s="46"/>
      <c r="GYW66" s="46"/>
      <c r="GYX66" s="46"/>
      <c r="GYY66" s="46"/>
      <c r="GYZ66" s="46"/>
      <c r="GZA66" s="46"/>
      <c r="GZB66" s="46"/>
      <c r="GZC66" s="46"/>
      <c r="GZD66" s="46"/>
      <c r="GZE66" s="46"/>
      <c r="GZF66" s="46"/>
      <c r="GZG66" s="46"/>
      <c r="GZH66" s="46"/>
      <c r="GZI66" s="46"/>
      <c r="GZJ66" s="46"/>
      <c r="GZK66" s="46"/>
      <c r="GZL66" s="46"/>
      <c r="GZM66" s="46"/>
      <c r="GZN66" s="46"/>
      <c r="GZO66" s="46"/>
      <c r="GZP66" s="46"/>
      <c r="GZQ66" s="46"/>
      <c r="GZR66" s="46"/>
      <c r="GZS66" s="46"/>
      <c r="GZT66" s="46"/>
      <c r="GZU66" s="46"/>
      <c r="GZV66" s="46"/>
      <c r="GZW66" s="46"/>
      <c r="GZX66" s="46"/>
      <c r="GZY66" s="46"/>
      <c r="GZZ66" s="46"/>
      <c r="HAA66" s="46"/>
      <c r="HAB66" s="46"/>
      <c r="HAC66" s="46"/>
      <c r="HAD66" s="46"/>
      <c r="HAE66" s="46"/>
      <c r="HAF66" s="46"/>
      <c r="HAG66" s="46"/>
      <c r="HAH66" s="46"/>
      <c r="HAI66" s="46"/>
      <c r="HAJ66" s="46"/>
      <c r="HAK66" s="46"/>
      <c r="HAL66" s="46"/>
      <c r="HAM66" s="46"/>
      <c r="HAN66" s="46"/>
      <c r="HAO66" s="46"/>
      <c r="HAP66" s="46"/>
      <c r="HAQ66" s="46"/>
      <c r="HAR66" s="46"/>
      <c r="HAS66" s="46"/>
      <c r="HAT66" s="46"/>
      <c r="HAU66" s="46"/>
      <c r="HAV66" s="46"/>
      <c r="HAW66" s="46"/>
      <c r="HAX66" s="46"/>
      <c r="HAY66" s="46"/>
      <c r="HAZ66" s="46"/>
      <c r="HBA66" s="46"/>
      <c r="HBB66" s="46"/>
      <c r="HBC66" s="46"/>
      <c r="HBD66" s="46"/>
      <c r="HBE66" s="46"/>
      <c r="HBF66" s="46"/>
      <c r="HBG66" s="46"/>
      <c r="HBH66" s="46"/>
      <c r="HBI66" s="46"/>
      <c r="HBJ66" s="46"/>
      <c r="HBK66" s="46"/>
      <c r="HBL66" s="46"/>
      <c r="HBM66" s="46"/>
      <c r="HBN66" s="46"/>
      <c r="HBO66" s="46"/>
      <c r="HBP66" s="46"/>
      <c r="HBQ66" s="46"/>
      <c r="HBR66" s="46"/>
      <c r="HBS66" s="46"/>
      <c r="HBT66" s="46"/>
      <c r="HBU66" s="46"/>
      <c r="HBV66" s="46"/>
      <c r="HBW66" s="46"/>
      <c r="HBX66" s="46"/>
      <c r="HBY66" s="46"/>
      <c r="HBZ66" s="46"/>
      <c r="HCA66" s="46"/>
      <c r="HCB66" s="46"/>
      <c r="HCC66" s="46"/>
      <c r="HCD66" s="46"/>
      <c r="HCE66" s="46"/>
      <c r="HCF66" s="46"/>
      <c r="HCG66" s="46"/>
      <c r="HCH66" s="46"/>
      <c r="HCI66" s="46"/>
      <c r="HCJ66" s="46"/>
      <c r="HCK66" s="46"/>
      <c r="HCL66" s="46"/>
      <c r="HCM66" s="46"/>
      <c r="HCN66" s="46"/>
      <c r="HCO66" s="46"/>
      <c r="HCP66" s="46"/>
      <c r="HCQ66" s="46"/>
      <c r="HCR66" s="46"/>
      <c r="HCS66" s="46"/>
      <c r="HCT66" s="46"/>
      <c r="HCU66" s="46"/>
      <c r="HCV66" s="46"/>
      <c r="HCW66" s="46"/>
      <c r="HCX66" s="46"/>
      <c r="HCY66" s="46"/>
      <c r="HCZ66" s="46"/>
      <c r="HDA66" s="46"/>
      <c r="HDB66" s="46"/>
      <c r="HDC66" s="46"/>
      <c r="HDD66" s="46"/>
      <c r="HDE66" s="46"/>
      <c r="HDF66" s="46"/>
      <c r="HDG66" s="46"/>
      <c r="HDH66" s="46"/>
      <c r="HDI66" s="46"/>
      <c r="HDJ66" s="46"/>
      <c r="HDK66" s="46"/>
      <c r="HDL66" s="46"/>
      <c r="HDM66" s="46"/>
      <c r="HDN66" s="46"/>
      <c r="HDO66" s="46"/>
      <c r="HDP66" s="46"/>
      <c r="HDQ66" s="46"/>
      <c r="HDR66" s="46"/>
      <c r="HDS66" s="46"/>
      <c r="HDT66" s="46"/>
      <c r="HDU66" s="46"/>
      <c r="HDV66" s="46"/>
      <c r="HDW66" s="46"/>
      <c r="HDX66" s="46"/>
      <c r="HDY66" s="46"/>
      <c r="HDZ66" s="46"/>
      <c r="HEA66" s="46"/>
      <c r="HEB66" s="46"/>
      <c r="HEC66" s="46"/>
      <c r="HED66" s="46"/>
      <c r="HEE66" s="46"/>
      <c r="HEF66" s="46"/>
      <c r="HEG66" s="46"/>
      <c r="HEH66" s="46"/>
      <c r="HEI66" s="46"/>
      <c r="HEJ66" s="46"/>
      <c r="HEK66" s="46"/>
      <c r="HEL66" s="46"/>
      <c r="HEM66" s="46"/>
      <c r="HEN66" s="46"/>
      <c r="HEO66" s="46"/>
      <c r="HEP66" s="46"/>
      <c r="HEQ66" s="46"/>
      <c r="HER66" s="46"/>
      <c r="HES66" s="46"/>
      <c r="HET66" s="46"/>
      <c r="HEU66" s="46"/>
      <c r="HEV66" s="46"/>
      <c r="HEW66" s="46"/>
      <c r="HEX66" s="46"/>
      <c r="HEY66" s="46"/>
      <c r="HEZ66" s="46"/>
      <c r="HFA66" s="46"/>
      <c r="HFB66" s="46"/>
      <c r="HFC66" s="46"/>
      <c r="HFD66" s="46"/>
      <c r="HFE66" s="46"/>
      <c r="HFF66" s="46"/>
      <c r="HFG66" s="46"/>
      <c r="HFH66" s="46"/>
      <c r="HFI66" s="46"/>
      <c r="HFJ66" s="46"/>
      <c r="HFK66" s="46"/>
      <c r="HFL66" s="46"/>
      <c r="HFM66" s="46"/>
      <c r="HFN66" s="46"/>
      <c r="HFO66" s="46"/>
      <c r="HFP66" s="46"/>
      <c r="HFQ66" s="46"/>
      <c r="HFR66" s="46"/>
      <c r="HFS66" s="46"/>
      <c r="HFT66" s="46"/>
      <c r="HFU66" s="46"/>
      <c r="HFV66" s="46"/>
      <c r="HFW66" s="46"/>
      <c r="HFX66" s="46"/>
      <c r="HFY66" s="46"/>
      <c r="HFZ66" s="46"/>
      <c r="HGA66" s="46"/>
      <c r="HGB66" s="46"/>
      <c r="HGC66" s="46"/>
      <c r="HGD66" s="46"/>
      <c r="HGE66" s="46"/>
      <c r="HGF66" s="46"/>
      <c r="HGG66" s="46"/>
      <c r="HGH66" s="46"/>
      <c r="HGI66" s="46"/>
      <c r="HGJ66" s="46"/>
      <c r="HGK66" s="46"/>
      <c r="HGL66" s="46"/>
      <c r="HGM66" s="46"/>
      <c r="HGN66" s="46"/>
      <c r="HGO66" s="46"/>
      <c r="HGP66" s="46"/>
      <c r="HGQ66" s="46"/>
      <c r="HGR66" s="46"/>
      <c r="HGS66" s="46"/>
      <c r="HGT66" s="46"/>
      <c r="HGU66" s="46"/>
      <c r="HGV66" s="46"/>
      <c r="HGW66" s="46"/>
      <c r="HGX66" s="46"/>
      <c r="HGY66" s="46"/>
      <c r="HGZ66" s="46"/>
      <c r="HHA66" s="46"/>
      <c r="HHB66" s="46"/>
      <c r="HHC66" s="46"/>
      <c r="HHD66" s="46"/>
      <c r="HHE66" s="46"/>
      <c r="HHF66" s="46"/>
      <c r="HHG66" s="46"/>
      <c r="HHH66" s="46"/>
      <c r="HHI66" s="46"/>
      <c r="HHJ66" s="46"/>
      <c r="HHK66" s="46"/>
      <c r="HHL66" s="46"/>
      <c r="HHM66" s="46"/>
      <c r="HHN66" s="46"/>
      <c r="HHO66" s="46"/>
      <c r="HHP66" s="46"/>
      <c r="HHQ66" s="46"/>
      <c r="HHR66" s="46"/>
      <c r="HHS66" s="46"/>
      <c r="HHT66" s="46"/>
      <c r="HHU66" s="46"/>
      <c r="HHV66" s="46"/>
      <c r="HHW66" s="46"/>
      <c r="HHX66" s="46"/>
      <c r="HHY66" s="46"/>
      <c r="HHZ66" s="46"/>
      <c r="HIA66" s="46"/>
      <c r="HIB66" s="46"/>
      <c r="HIC66" s="46"/>
      <c r="HID66" s="46"/>
      <c r="HIE66" s="46"/>
      <c r="HIF66" s="46"/>
      <c r="HIG66" s="46"/>
      <c r="HIH66" s="46"/>
      <c r="HII66" s="46"/>
      <c r="HIJ66" s="46"/>
      <c r="HIK66" s="46"/>
      <c r="HIL66" s="46"/>
      <c r="HIM66" s="46"/>
      <c r="HIN66" s="46"/>
      <c r="HIO66" s="46"/>
      <c r="HIP66" s="46"/>
      <c r="HIQ66" s="46"/>
      <c r="HIR66" s="46"/>
      <c r="HIS66" s="46"/>
      <c r="HIT66" s="46"/>
      <c r="HIU66" s="46"/>
      <c r="HIV66" s="46"/>
      <c r="HIW66" s="46"/>
      <c r="HIX66" s="46"/>
      <c r="HIY66" s="46"/>
      <c r="HIZ66" s="46"/>
      <c r="HJA66" s="46"/>
      <c r="HJB66" s="46"/>
      <c r="HJC66" s="46"/>
      <c r="HJD66" s="46"/>
      <c r="HJE66" s="46"/>
      <c r="HJF66" s="46"/>
      <c r="HJG66" s="46"/>
      <c r="HJH66" s="46"/>
      <c r="HJI66" s="46"/>
      <c r="HJJ66" s="46"/>
      <c r="HJK66" s="46"/>
      <c r="HJL66" s="46"/>
      <c r="HJM66" s="46"/>
      <c r="HJN66" s="46"/>
      <c r="HJO66" s="46"/>
      <c r="HJP66" s="46"/>
      <c r="HJQ66" s="46"/>
      <c r="HJR66" s="46"/>
      <c r="HJS66" s="46"/>
      <c r="HJT66" s="46"/>
      <c r="HJU66" s="46"/>
      <c r="HJV66" s="46"/>
      <c r="HJW66" s="46"/>
      <c r="HJX66" s="46"/>
      <c r="HJY66" s="46"/>
      <c r="HJZ66" s="46"/>
      <c r="HKA66" s="46"/>
      <c r="HKB66" s="46"/>
      <c r="HKC66" s="46"/>
      <c r="HKD66" s="46"/>
      <c r="HKE66" s="46"/>
      <c r="HKF66" s="46"/>
      <c r="HKG66" s="46"/>
      <c r="HKH66" s="46"/>
      <c r="HKI66" s="46"/>
      <c r="HKJ66" s="46"/>
      <c r="HKK66" s="46"/>
      <c r="HKL66" s="46"/>
      <c r="HKM66" s="46"/>
      <c r="HKN66" s="46"/>
      <c r="HKO66" s="46"/>
      <c r="HKP66" s="46"/>
      <c r="HKQ66" s="46"/>
      <c r="HKR66" s="46"/>
      <c r="HKS66" s="46"/>
      <c r="HKT66" s="46"/>
      <c r="HKU66" s="46"/>
      <c r="HKV66" s="46"/>
      <c r="HKW66" s="46"/>
      <c r="HKX66" s="46"/>
      <c r="HKY66" s="46"/>
      <c r="HKZ66" s="46"/>
      <c r="HLA66" s="46"/>
      <c r="HLB66" s="46"/>
      <c r="HLC66" s="46"/>
      <c r="HLD66" s="46"/>
      <c r="HLE66" s="46"/>
      <c r="HLF66" s="46"/>
      <c r="HLG66" s="46"/>
      <c r="HLH66" s="46"/>
      <c r="HLI66" s="46"/>
      <c r="HLJ66" s="46"/>
      <c r="HLK66" s="46"/>
      <c r="HLL66" s="46"/>
      <c r="HLM66" s="46"/>
      <c r="HLN66" s="46"/>
      <c r="HLO66" s="46"/>
      <c r="HLP66" s="46"/>
      <c r="HLQ66" s="46"/>
      <c r="HLR66" s="46"/>
      <c r="HLS66" s="46"/>
      <c r="HLT66" s="46"/>
      <c r="HLU66" s="46"/>
      <c r="HLV66" s="46"/>
      <c r="HLW66" s="46"/>
      <c r="HLX66" s="46"/>
      <c r="HLY66" s="46"/>
      <c r="HLZ66" s="46"/>
      <c r="HMA66" s="46"/>
      <c r="HMB66" s="46"/>
      <c r="HMC66" s="46"/>
      <c r="HMD66" s="46"/>
      <c r="HME66" s="46"/>
      <c r="HMF66" s="46"/>
      <c r="HMG66" s="46"/>
      <c r="HMH66" s="46"/>
      <c r="HMI66" s="46"/>
      <c r="HMJ66" s="46"/>
      <c r="HMK66" s="46"/>
      <c r="HML66" s="46"/>
      <c r="HMM66" s="46"/>
      <c r="HMN66" s="46"/>
      <c r="HMO66" s="46"/>
      <c r="HMP66" s="46"/>
      <c r="HMQ66" s="46"/>
      <c r="HMR66" s="46"/>
      <c r="HMS66" s="46"/>
      <c r="HMT66" s="46"/>
      <c r="HMU66" s="46"/>
      <c r="HMV66" s="46"/>
      <c r="HMW66" s="46"/>
      <c r="HMX66" s="46"/>
      <c r="HMY66" s="46"/>
      <c r="HMZ66" s="46"/>
      <c r="HNA66" s="46"/>
      <c r="HNB66" s="46"/>
      <c r="HNC66" s="46"/>
      <c r="HND66" s="46"/>
      <c r="HNE66" s="46"/>
      <c r="HNF66" s="46"/>
      <c r="HNG66" s="46"/>
      <c r="HNH66" s="46"/>
      <c r="HNI66" s="46"/>
      <c r="HNJ66" s="46"/>
      <c r="HNK66" s="46"/>
      <c r="HNL66" s="46"/>
      <c r="HNM66" s="46"/>
      <c r="HNN66" s="46"/>
      <c r="HNO66" s="46"/>
      <c r="HNP66" s="46"/>
      <c r="HNQ66" s="46"/>
      <c r="HNR66" s="46"/>
      <c r="HNS66" s="46"/>
      <c r="HNT66" s="46"/>
      <c r="HNU66" s="46"/>
      <c r="HNV66" s="46"/>
      <c r="HNW66" s="46"/>
      <c r="HNX66" s="46"/>
      <c r="HNY66" s="46"/>
      <c r="HNZ66" s="46"/>
      <c r="HOA66" s="46"/>
      <c r="HOB66" s="46"/>
      <c r="HOC66" s="46"/>
      <c r="HOD66" s="46"/>
      <c r="HOE66" s="46"/>
      <c r="HOF66" s="46"/>
      <c r="HOG66" s="46"/>
      <c r="HOH66" s="46"/>
      <c r="HOI66" s="46"/>
      <c r="HOJ66" s="46"/>
      <c r="HOK66" s="46"/>
      <c r="HOL66" s="46"/>
      <c r="HOM66" s="46"/>
      <c r="HON66" s="46"/>
      <c r="HOO66" s="46"/>
      <c r="HOP66" s="46"/>
      <c r="HOQ66" s="46"/>
      <c r="HOR66" s="46"/>
      <c r="HOS66" s="46"/>
      <c r="HOT66" s="46"/>
      <c r="HOU66" s="46"/>
      <c r="HOV66" s="46"/>
      <c r="HOW66" s="46"/>
      <c r="HOX66" s="46"/>
      <c r="HOY66" s="46"/>
      <c r="HOZ66" s="46"/>
      <c r="HPA66" s="46"/>
      <c r="HPB66" s="46"/>
      <c r="HPC66" s="46"/>
      <c r="HPD66" s="46"/>
      <c r="HPE66" s="46"/>
      <c r="HPF66" s="46"/>
      <c r="HPG66" s="46"/>
      <c r="HPH66" s="46"/>
      <c r="HPI66" s="46"/>
      <c r="HPJ66" s="46"/>
      <c r="HPK66" s="46"/>
      <c r="HPL66" s="46"/>
      <c r="HPM66" s="46"/>
      <c r="HPN66" s="46"/>
      <c r="HPO66" s="46"/>
      <c r="HPP66" s="46"/>
      <c r="HPQ66" s="46"/>
      <c r="HPR66" s="46"/>
      <c r="HPS66" s="46"/>
      <c r="HPT66" s="46"/>
      <c r="HPU66" s="46"/>
      <c r="HPV66" s="46"/>
      <c r="HPW66" s="46"/>
      <c r="HPX66" s="46"/>
      <c r="HPY66" s="46"/>
      <c r="HPZ66" s="46"/>
      <c r="HQA66" s="46"/>
      <c r="HQB66" s="46"/>
      <c r="HQC66" s="46"/>
      <c r="HQD66" s="46"/>
      <c r="HQE66" s="46"/>
      <c r="HQF66" s="46"/>
      <c r="HQG66" s="46"/>
      <c r="HQH66" s="46"/>
      <c r="HQI66" s="46"/>
      <c r="HQJ66" s="46"/>
      <c r="HQK66" s="46"/>
      <c r="HQL66" s="46"/>
      <c r="HQM66" s="46"/>
      <c r="HQN66" s="46"/>
      <c r="HQO66" s="46"/>
      <c r="HQP66" s="46"/>
      <c r="HQQ66" s="46"/>
      <c r="HQR66" s="46"/>
      <c r="HQS66" s="46"/>
      <c r="HQT66" s="46"/>
      <c r="HQU66" s="46"/>
      <c r="HQV66" s="46"/>
      <c r="HQW66" s="46"/>
      <c r="HQX66" s="46"/>
      <c r="HQY66" s="46"/>
      <c r="HQZ66" s="46"/>
      <c r="HRA66" s="46"/>
      <c r="HRB66" s="46"/>
      <c r="HRC66" s="46"/>
      <c r="HRD66" s="46"/>
      <c r="HRE66" s="46"/>
      <c r="HRF66" s="46"/>
      <c r="HRG66" s="46"/>
      <c r="HRH66" s="46"/>
      <c r="HRI66" s="46"/>
      <c r="HRJ66" s="46"/>
      <c r="HRK66" s="46"/>
      <c r="HRL66" s="46"/>
      <c r="HRM66" s="46"/>
      <c r="HRN66" s="46"/>
      <c r="HRO66" s="46"/>
      <c r="HRP66" s="46"/>
      <c r="HRQ66" s="46"/>
      <c r="HRR66" s="46"/>
      <c r="HRS66" s="46"/>
      <c r="HRT66" s="46"/>
      <c r="HRU66" s="46"/>
      <c r="HRV66" s="46"/>
      <c r="HRW66" s="46"/>
      <c r="HRX66" s="46"/>
      <c r="HRY66" s="46"/>
      <c r="HRZ66" s="46"/>
      <c r="HSA66" s="46"/>
      <c r="HSB66" s="46"/>
      <c r="HSC66" s="46"/>
      <c r="HSD66" s="46"/>
      <c r="HSE66" s="46"/>
      <c r="HSF66" s="46"/>
      <c r="HSG66" s="46"/>
      <c r="HSH66" s="46"/>
      <c r="HSI66" s="46"/>
      <c r="HSJ66" s="46"/>
      <c r="HSK66" s="46"/>
      <c r="HSL66" s="46"/>
      <c r="HSM66" s="46"/>
      <c r="HSN66" s="46"/>
      <c r="HSO66" s="46"/>
      <c r="HSP66" s="46"/>
      <c r="HSQ66" s="46"/>
      <c r="HSR66" s="46"/>
      <c r="HSS66" s="46"/>
      <c r="HST66" s="46"/>
      <c r="HSU66" s="46"/>
      <c r="HSV66" s="46"/>
      <c r="HSW66" s="46"/>
      <c r="HSX66" s="46"/>
      <c r="HSY66" s="46"/>
      <c r="HSZ66" s="46"/>
      <c r="HTA66" s="46"/>
      <c r="HTB66" s="46"/>
      <c r="HTC66" s="46"/>
      <c r="HTD66" s="46"/>
      <c r="HTE66" s="46"/>
      <c r="HTF66" s="46"/>
      <c r="HTG66" s="46"/>
      <c r="HTH66" s="46"/>
      <c r="HTI66" s="46"/>
      <c r="HTJ66" s="46"/>
      <c r="HTK66" s="46"/>
      <c r="HTL66" s="46"/>
      <c r="HTM66" s="46"/>
      <c r="HTN66" s="46"/>
      <c r="HTO66" s="46"/>
      <c r="HTP66" s="46"/>
      <c r="HTQ66" s="46"/>
      <c r="HTR66" s="46"/>
      <c r="HTS66" s="46"/>
      <c r="HTT66" s="46"/>
      <c r="HTU66" s="46"/>
      <c r="HTV66" s="46"/>
      <c r="HTW66" s="46"/>
      <c r="HTX66" s="46"/>
      <c r="HTY66" s="46"/>
      <c r="HTZ66" s="46"/>
      <c r="HUA66" s="46"/>
      <c r="HUB66" s="46"/>
      <c r="HUC66" s="46"/>
      <c r="HUD66" s="46"/>
      <c r="HUE66" s="46"/>
      <c r="HUF66" s="46"/>
      <c r="HUG66" s="46"/>
      <c r="HUH66" s="46"/>
      <c r="HUI66" s="46"/>
      <c r="HUJ66" s="46"/>
      <c r="HUK66" s="46"/>
      <c r="HUL66" s="46"/>
      <c r="HUM66" s="46"/>
      <c r="HUN66" s="46"/>
      <c r="HUO66" s="46"/>
      <c r="HUP66" s="46"/>
      <c r="HUQ66" s="46"/>
      <c r="HUR66" s="46"/>
      <c r="HUS66" s="46"/>
      <c r="HUT66" s="46"/>
      <c r="HUU66" s="46"/>
      <c r="HUV66" s="46"/>
      <c r="HUW66" s="46"/>
      <c r="HUX66" s="46"/>
      <c r="HUY66" s="46"/>
      <c r="HUZ66" s="46"/>
      <c r="HVA66" s="46"/>
      <c r="HVB66" s="46"/>
      <c r="HVC66" s="46"/>
      <c r="HVD66" s="46"/>
      <c r="HVE66" s="46"/>
      <c r="HVF66" s="46"/>
      <c r="HVG66" s="46"/>
      <c r="HVH66" s="46"/>
      <c r="HVI66" s="46"/>
      <c r="HVJ66" s="46"/>
      <c r="HVK66" s="46"/>
      <c r="HVL66" s="46"/>
      <c r="HVM66" s="46"/>
      <c r="HVN66" s="46"/>
      <c r="HVO66" s="46"/>
      <c r="HVP66" s="46"/>
      <c r="HVQ66" s="46"/>
      <c r="HVR66" s="46"/>
      <c r="HVS66" s="46"/>
      <c r="HVT66" s="46"/>
      <c r="HVU66" s="46"/>
      <c r="HVV66" s="46"/>
      <c r="HVW66" s="46"/>
      <c r="HVX66" s="46"/>
      <c r="HVY66" s="46"/>
      <c r="HVZ66" s="46"/>
      <c r="HWA66" s="46"/>
      <c r="HWB66" s="46"/>
      <c r="HWC66" s="46"/>
      <c r="HWD66" s="46"/>
      <c r="HWE66" s="46"/>
      <c r="HWF66" s="46"/>
      <c r="HWG66" s="46"/>
      <c r="HWH66" s="46"/>
      <c r="HWI66" s="46"/>
      <c r="HWJ66" s="46"/>
      <c r="HWK66" s="46"/>
      <c r="HWL66" s="46"/>
      <c r="HWM66" s="46"/>
      <c r="HWN66" s="46"/>
      <c r="HWO66" s="46"/>
      <c r="HWP66" s="46"/>
      <c r="HWQ66" s="46"/>
      <c r="HWR66" s="46"/>
      <c r="HWS66" s="46"/>
      <c r="HWT66" s="46"/>
      <c r="HWU66" s="46"/>
      <c r="HWV66" s="46"/>
      <c r="HWW66" s="46"/>
      <c r="HWX66" s="46"/>
      <c r="HWY66" s="46"/>
      <c r="HWZ66" s="46"/>
      <c r="HXA66" s="46"/>
      <c r="HXB66" s="46"/>
      <c r="HXC66" s="46"/>
      <c r="HXD66" s="46"/>
      <c r="HXE66" s="46"/>
      <c r="HXF66" s="46"/>
      <c r="HXG66" s="46"/>
      <c r="HXH66" s="46"/>
      <c r="HXI66" s="46"/>
      <c r="HXJ66" s="46"/>
      <c r="HXK66" s="46"/>
      <c r="HXL66" s="46"/>
      <c r="HXM66" s="46"/>
      <c r="HXN66" s="46"/>
      <c r="HXO66" s="46"/>
      <c r="HXP66" s="46"/>
      <c r="HXQ66" s="46"/>
      <c r="HXR66" s="46"/>
      <c r="HXS66" s="46"/>
      <c r="HXT66" s="46"/>
      <c r="HXU66" s="46"/>
      <c r="HXV66" s="46"/>
      <c r="HXW66" s="46"/>
      <c r="HXX66" s="46"/>
      <c r="HXY66" s="46"/>
      <c r="HXZ66" s="46"/>
      <c r="HYA66" s="46"/>
      <c r="HYB66" s="46"/>
      <c r="HYC66" s="46"/>
      <c r="HYD66" s="46"/>
      <c r="HYE66" s="46"/>
      <c r="HYF66" s="46"/>
      <c r="HYG66" s="46"/>
      <c r="HYH66" s="46"/>
      <c r="HYI66" s="46"/>
      <c r="HYJ66" s="46"/>
      <c r="HYK66" s="46"/>
      <c r="HYL66" s="46"/>
      <c r="HYM66" s="46"/>
      <c r="HYN66" s="46"/>
      <c r="HYO66" s="46"/>
      <c r="HYP66" s="46"/>
      <c r="HYQ66" s="46"/>
      <c r="HYR66" s="46"/>
      <c r="HYS66" s="46"/>
      <c r="HYT66" s="46"/>
      <c r="HYU66" s="46"/>
      <c r="HYV66" s="46"/>
      <c r="HYW66" s="46"/>
      <c r="HYX66" s="46"/>
      <c r="HYY66" s="46"/>
      <c r="HYZ66" s="46"/>
      <c r="HZA66" s="46"/>
      <c r="HZB66" s="46"/>
      <c r="HZC66" s="46"/>
      <c r="HZD66" s="46"/>
      <c r="HZE66" s="46"/>
      <c r="HZF66" s="46"/>
      <c r="HZG66" s="46"/>
      <c r="HZH66" s="46"/>
      <c r="HZI66" s="46"/>
      <c r="HZJ66" s="46"/>
      <c r="HZK66" s="46"/>
      <c r="HZL66" s="46"/>
      <c r="HZM66" s="46"/>
      <c r="HZN66" s="46"/>
      <c r="HZO66" s="46"/>
      <c r="HZP66" s="46"/>
      <c r="HZQ66" s="46"/>
      <c r="HZR66" s="46"/>
      <c r="HZS66" s="46"/>
      <c r="HZT66" s="46"/>
      <c r="HZU66" s="46"/>
      <c r="HZV66" s="46"/>
      <c r="HZW66" s="46"/>
      <c r="HZX66" s="46"/>
      <c r="HZY66" s="46"/>
      <c r="HZZ66" s="46"/>
      <c r="IAA66" s="46"/>
      <c r="IAB66" s="46"/>
      <c r="IAC66" s="46"/>
      <c r="IAD66" s="46"/>
      <c r="IAE66" s="46"/>
      <c r="IAF66" s="46"/>
      <c r="IAG66" s="46"/>
      <c r="IAH66" s="46"/>
      <c r="IAI66" s="46"/>
      <c r="IAJ66" s="46"/>
      <c r="IAK66" s="46"/>
      <c r="IAL66" s="46"/>
      <c r="IAM66" s="46"/>
      <c r="IAN66" s="46"/>
      <c r="IAO66" s="46"/>
      <c r="IAP66" s="46"/>
      <c r="IAQ66" s="46"/>
      <c r="IAR66" s="46"/>
      <c r="IAS66" s="46"/>
      <c r="IAT66" s="46"/>
      <c r="IAU66" s="46"/>
      <c r="IAV66" s="46"/>
      <c r="IAW66" s="46"/>
      <c r="IAX66" s="46"/>
      <c r="IAY66" s="46"/>
      <c r="IAZ66" s="46"/>
      <c r="IBA66" s="46"/>
      <c r="IBB66" s="46"/>
      <c r="IBC66" s="46"/>
      <c r="IBD66" s="46"/>
      <c r="IBE66" s="46"/>
      <c r="IBF66" s="46"/>
      <c r="IBG66" s="46"/>
      <c r="IBH66" s="46"/>
      <c r="IBI66" s="46"/>
      <c r="IBJ66" s="46"/>
      <c r="IBK66" s="46"/>
      <c r="IBL66" s="46"/>
      <c r="IBM66" s="46"/>
      <c r="IBN66" s="46"/>
      <c r="IBO66" s="46"/>
      <c r="IBP66" s="46"/>
      <c r="IBQ66" s="46"/>
      <c r="IBR66" s="46"/>
      <c r="IBS66" s="46"/>
      <c r="IBT66" s="46"/>
      <c r="IBU66" s="46"/>
      <c r="IBV66" s="46"/>
      <c r="IBW66" s="46"/>
      <c r="IBX66" s="46"/>
      <c r="IBY66" s="46"/>
      <c r="IBZ66" s="46"/>
      <c r="ICA66" s="46"/>
      <c r="ICB66" s="46"/>
      <c r="ICC66" s="46"/>
      <c r="ICD66" s="46"/>
      <c r="ICE66" s="46"/>
      <c r="ICF66" s="46"/>
      <c r="ICG66" s="46"/>
      <c r="ICH66" s="46"/>
      <c r="ICI66" s="46"/>
      <c r="ICJ66" s="46"/>
      <c r="ICK66" s="46"/>
      <c r="ICL66" s="46"/>
      <c r="ICM66" s="46"/>
      <c r="ICN66" s="46"/>
      <c r="ICO66" s="46"/>
      <c r="ICP66" s="46"/>
      <c r="ICQ66" s="46"/>
      <c r="ICR66" s="46"/>
      <c r="ICS66" s="46"/>
      <c r="ICT66" s="46"/>
      <c r="ICU66" s="46"/>
      <c r="ICV66" s="46"/>
      <c r="ICW66" s="46"/>
      <c r="ICX66" s="46"/>
      <c r="ICY66" s="46"/>
      <c r="ICZ66" s="46"/>
      <c r="IDA66" s="46"/>
      <c r="IDB66" s="46"/>
      <c r="IDC66" s="46"/>
      <c r="IDD66" s="46"/>
      <c r="IDE66" s="46"/>
      <c r="IDF66" s="46"/>
      <c r="IDG66" s="46"/>
      <c r="IDH66" s="46"/>
      <c r="IDI66" s="46"/>
      <c r="IDJ66" s="46"/>
      <c r="IDK66" s="46"/>
      <c r="IDL66" s="46"/>
      <c r="IDM66" s="46"/>
      <c r="IDN66" s="46"/>
      <c r="IDO66" s="46"/>
      <c r="IDP66" s="46"/>
      <c r="IDQ66" s="46"/>
      <c r="IDR66" s="46"/>
      <c r="IDS66" s="46"/>
      <c r="IDT66" s="46"/>
      <c r="IDU66" s="46"/>
      <c r="IDV66" s="46"/>
      <c r="IDW66" s="46"/>
      <c r="IDX66" s="46"/>
      <c r="IDY66" s="46"/>
      <c r="IDZ66" s="46"/>
      <c r="IEA66" s="46"/>
      <c r="IEB66" s="46"/>
      <c r="IEC66" s="46"/>
      <c r="IED66" s="46"/>
      <c r="IEE66" s="46"/>
      <c r="IEF66" s="46"/>
      <c r="IEG66" s="46"/>
      <c r="IEH66" s="46"/>
      <c r="IEI66" s="46"/>
      <c r="IEJ66" s="46"/>
      <c r="IEK66" s="46"/>
      <c r="IEL66" s="46"/>
      <c r="IEM66" s="46"/>
      <c r="IEN66" s="46"/>
      <c r="IEO66" s="46"/>
      <c r="IEP66" s="46"/>
      <c r="IEQ66" s="46"/>
      <c r="IER66" s="46"/>
      <c r="IES66" s="46"/>
      <c r="IET66" s="46"/>
      <c r="IEU66" s="46"/>
      <c r="IEV66" s="46"/>
      <c r="IEW66" s="46"/>
      <c r="IEX66" s="46"/>
      <c r="IEY66" s="46"/>
      <c r="IEZ66" s="46"/>
      <c r="IFA66" s="46"/>
      <c r="IFB66" s="46"/>
      <c r="IFC66" s="46"/>
      <c r="IFD66" s="46"/>
      <c r="IFE66" s="46"/>
      <c r="IFF66" s="46"/>
      <c r="IFG66" s="46"/>
      <c r="IFH66" s="46"/>
      <c r="IFI66" s="46"/>
      <c r="IFJ66" s="46"/>
      <c r="IFK66" s="46"/>
      <c r="IFL66" s="46"/>
      <c r="IFM66" s="46"/>
      <c r="IFN66" s="46"/>
      <c r="IFO66" s="46"/>
      <c r="IFP66" s="46"/>
      <c r="IFQ66" s="46"/>
      <c r="IFR66" s="46"/>
      <c r="IFS66" s="46"/>
      <c r="IFT66" s="46"/>
      <c r="IFU66" s="46"/>
      <c r="IFV66" s="46"/>
      <c r="IFW66" s="46"/>
      <c r="IFX66" s="46"/>
      <c r="IFY66" s="46"/>
      <c r="IFZ66" s="46"/>
      <c r="IGA66" s="46"/>
      <c r="IGB66" s="46"/>
      <c r="IGC66" s="46"/>
      <c r="IGD66" s="46"/>
      <c r="IGE66" s="46"/>
      <c r="IGF66" s="46"/>
      <c r="IGG66" s="46"/>
      <c r="IGH66" s="46"/>
      <c r="IGI66" s="46"/>
      <c r="IGJ66" s="46"/>
      <c r="IGK66" s="46"/>
      <c r="IGL66" s="46"/>
      <c r="IGM66" s="46"/>
      <c r="IGN66" s="46"/>
      <c r="IGO66" s="46"/>
      <c r="IGP66" s="46"/>
      <c r="IGQ66" s="46"/>
      <c r="IGR66" s="46"/>
      <c r="IGS66" s="46"/>
      <c r="IGT66" s="46"/>
      <c r="IGU66" s="46"/>
      <c r="IGV66" s="46"/>
      <c r="IGW66" s="46"/>
      <c r="IGX66" s="46"/>
      <c r="IGY66" s="46"/>
      <c r="IGZ66" s="46"/>
      <c r="IHA66" s="46"/>
      <c r="IHB66" s="46"/>
      <c r="IHC66" s="46"/>
      <c r="IHD66" s="46"/>
      <c r="IHE66" s="46"/>
      <c r="IHF66" s="46"/>
      <c r="IHG66" s="46"/>
      <c r="IHH66" s="46"/>
      <c r="IHI66" s="46"/>
      <c r="IHJ66" s="46"/>
      <c r="IHK66" s="46"/>
      <c r="IHL66" s="46"/>
      <c r="IHM66" s="46"/>
      <c r="IHN66" s="46"/>
      <c r="IHO66" s="46"/>
      <c r="IHP66" s="46"/>
      <c r="IHQ66" s="46"/>
      <c r="IHR66" s="46"/>
      <c r="IHS66" s="46"/>
      <c r="IHT66" s="46"/>
      <c r="IHU66" s="46"/>
      <c r="IHV66" s="46"/>
      <c r="IHW66" s="46"/>
      <c r="IHX66" s="46"/>
      <c r="IHY66" s="46"/>
      <c r="IHZ66" s="46"/>
      <c r="IIA66" s="46"/>
      <c r="IIB66" s="46"/>
      <c r="IIC66" s="46"/>
      <c r="IID66" s="46"/>
      <c r="IIE66" s="46"/>
      <c r="IIF66" s="46"/>
      <c r="IIG66" s="46"/>
      <c r="IIH66" s="46"/>
      <c r="III66" s="46"/>
      <c r="IIJ66" s="46"/>
      <c r="IIK66" s="46"/>
      <c r="IIL66" s="46"/>
      <c r="IIM66" s="46"/>
      <c r="IIN66" s="46"/>
      <c r="IIO66" s="46"/>
      <c r="IIP66" s="46"/>
      <c r="IIQ66" s="46"/>
      <c r="IIR66" s="46"/>
      <c r="IIS66" s="46"/>
      <c r="IIT66" s="46"/>
      <c r="IIU66" s="46"/>
      <c r="IIV66" s="46"/>
      <c r="IIW66" s="46"/>
      <c r="IIX66" s="46"/>
      <c r="IIY66" s="46"/>
      <c r="IIZ66" s="46"/>
      <c r="IJA66" s="46"/>
      <c r="IJB66" s="46"/>
      <c r="IJC66" s="46"/>
      <c r="IJD66" s="46"/>
      <c r="IJE66" s="46"/>
      <c r="IJF66" s="46"/>
      <c r="IJG66" s="46"/>
      <c r="IJH66" s="46"/>
      <c r="IJI66" s="46"/>
      <c r="IJJ66" s="46"/>
      <c r="IJK66" s="46"/>
      <c r="IJL66" s="46"/>
      <c r="IJM66" s="46"/>
      <c r="IJN66" s="46"/>
      <c r="IJO66" s="46"/>
      <c r="IJP66" s="46"/>
      <c r="IJQ66" s="46"/>
      <c r="IJR66" s="46"/>
      <c r="IJS66" s="46"/>
      <c r="IJT66" s="46"/>
      <c r="IJU66" s="46"/>
      <c r="IJV66" s="46"/>
      <c r="IJW66" s="46"/>
      <c r="IJX66" s="46"/>
      <c r="IJY66" s="46"/>
      <c r="IJZ66" s="46"/>
      <c r="IKA66" s="46"/>
      <c r="IKB66" s="46"/>
      <c r="IKC66" s="46"/>
      <c r="IKD66" s="46"/>
      <c r="IKE66" s="46"/>
      <c r="IKF66" s="46"/>
      <c r="IKG66" s="46"/>
      <c r="IKH66" s="46"/>
      <c r="IKI66" s="46"/>
      <c r="IKJ66" s="46"/>
      <c r="IKK66" s="46"/>
      <c r="IKL66" s="46"/>
      <c r="IKM66" s="46"/>
      <c r="IKN66" s="46"/>
      <c r="IKO66" s="46"/>
      <c r="IKP66" s="46"/>
      <c r="IKQ66" s="46"/>
      <c r="IKR66" s="46"/>
      <c r="IKS66" s="46"/>
      <c r="IKT66" s="46"/>
      <c r="IKU66" s="46"/>
      <c r="IKV66" s="46"/>
      <c r="IKW66" s="46"/>
      <c r="IKX66" s="46"/>
      <c r="IKY66" s="46"/>
      <c r="IKZ66" s="46"/>
      <c r="ILA66" s="46"/>
      <c r="ILB66" s="46"/>
      <c r="ILC66" s="46"/>
      <c r="ILD66" s="46"/>
      <c r="ILE66" s="46"/>
      <c r="ILF66" s="46"/>
      <c r="ILG66" s="46"/>
      <c r="ILH66" s="46"/>
      <c r="ILI66" s="46"/>
      <c r="ILJ66" s="46"/>
      <c r="ILK66" s="46"/>
      <c r="ILL66" s="46"/>
      <c r="ILM66" s="46"/>
      <c r="ILN66" s="46"/>
      <c r="ILO66" s="46"/>
      <c r="ILP66" s="46"/>
      <c r="ILQ66" s="46"/>
      <c r="ILR66" s="46"/>
      <c r="ILS66" s="46"/>
      <c r="ILT66" s="46"/>
      <c r="ILU66" s="46"/>
      <c r="ILV66" s="46"/>
      <c r="ILW66" s="46"/>
      <c r="ILX66" s="46"/>
      <c r="ILY66" s="46"/>
      <c r="ILZ66" s="46"/>
      <c r="IMA66" s="46"/>
      <c r="IMB66" s="46"/>
      <c r="IMC66" s="46"/>
      <c r="IMD66" s="46"/>
      <c r="IME66" s="46"/>
      <c r="IMF66" s="46"/>
      <c r="IMG66" s="46"/>
      <c r="IMH66" s="46"/>
      <c r="IMI66" s="46"/>
      <c r="IMJ66" s="46"/>
      <c r="IMK66" s="46"/>
      <c r="IML66" s="46"/>
      <c r="IMM66" s="46"/>
      <c r="IMN66" s="46"/>
      <c r="IMO66" s="46"/>
      <c r="IMP66" s="46"/>
      <c r="IMQ66" s="46"/>
      <c r="IMR66" s="46"/>
      <c r="IMS66" s="46"/>
      <c r="IMT66" s="46"/>
      <c r="IMU66" s="46"/>
      <c r="IMV66" s="46"/>
      <c r="IMW66" s="46"/>
      <c r="IMX66" s="46"/>
      <c r="IMY66" s="46"/>
      <c r="IMZ66" s="46"/>
      <c r="INA66" s="46"/>
      <c r="INB66" s="46"/>
      <c r="INC66" s="46"/>
      <c r="IND66" s="46"/>
      <c r="INE66" s="46"/>
      <c r="INF66" s="46"/>
      <c r="ING66" s="46"/>
      <c r="INH66" s="46"/>
      <c r="INI66" s="46"/>
      <c r="INJ66" s="46"/>
      <c r="INK66" s="46"/>
      <c r="INL66" s="46"/>
      <c r="INM66" s="46"/>
      <c r="INN66" s="46"/>
      <c r="INO66" s="46"/>
      <c r="INP66" s="46"/>
      <c r="INQ66" s="46"/>
      <c r="INR66" s="46"/>
      <c r="INS66" s="46"/>
      <c r="INT66" s="46"/>
      <c r="INU66" s="46"/>
      <c r="INV66" s="46"/>
      <c r="INW66" s="46"/>
      <c r="INX66" s="46"/>
      <c r="INY66" s="46"/>
      <c r="INZ66" s="46"/>
      <c r="IOA66" s="46"/>
      <c r="IOB66" s="46"/>
      <c r="IOC66" s="46"/>
      <c r="IOD66" s="46"/>
      <c r="IOE66" s="46"/>
      <c r="IOF66" s="46"/>
      <c r="IOG66" s="46"/>
      <c r="IOH66" s="46"/>
      <c r="IOI66" s="46"/>
      <c r="IOJ66" s="46"/>
      <c r="IOK66" s="46"/>
      <c r="IOL66" s="46"/>
      <c r="IOM66" s="46"/>
      <c r="ION66" s="46"/>
      <c r="IOO66" s="46"/>
      <c r="IOP66" s="46"/>
      <c r="IOQ66" s="46"/>
      <c r="IOR66" s="46"/>
      <c r="IOS66" s="46"/>
      <c r="IOT66" s="46"/>
      <c r="IOU66" s="46"/>
      <c r="IOV66" s="46"/>
      <c r="IOW66" s="46"/>
      <c r="IOX66" s="46"/>
      <c r="IOY66" s="46"/>
      <c r="IOZ66" s="46"/>
      <c r="IPA66" s="46"/>
      <c r="IPB66" s="46"/>
      <c r="IPC66" s="46"/>
      <c r="IPD66" s="46"/>
      <c r="IPE66" s="46"/>
      <c r="IPF66" s="46"/>
      <c r="IPG66" s="46"/>
      <c r="IPH66" s="46"/>
      <c r="IPI66" s="46"/>
      <c r="IPJ66" s="46"/>
      <c r="IPK66" s="46"/>
      <c r="IPL66" s="46"/>
      <c r="IPM66" s="46"/>
      <c r="IPN66" s="46"/>
      <c r="IPO66" s="46"/>
      <c r="IPP66" s="46"/>
      <c r="IPQ66" s="46"/>
      <c r="IPR66" s="46"/>
      <c r="IPS66" s="46"/>
      <c r="IPT66" s="46"/>
      <c r="IPU66" s="46"/>
      <c r="IPV66" s="46"/>
      <c r="IPW66" s="46"/>
      <c r="IPX66" s="46"/>
      <c r="IPY66" s="46"/>
      <c r="IPZ66" s="46"/>
      <c r="IQA66" s="46"/>
      <c r="IQB66" s="46"/>
      <c r="IQC66" s="46"/>
      <c r="IQD66" s="46"/>
      <c r="IQE66" s="46"/>
      <c r="IQF66" s="46"/>
      <c r="IQG66" s="46"/>
      <c r="IQH66" s="46"/>
      <c r="IQI66" s="46"/>
      <c r="IQJ66" s="46"/>
      <c r="IQK66" s="46"/>
      <c r="IQL66" s="46"/>
      <c r="IQM66" s="46"/>
      <c r="IQN66" s="46"/>
      <c r="IQO66" s="46"/>
      <c r="IQP66" s="46"/>
      <c r="IQQ66" s="46"/>
      <c r="IQR66" s="46"/>
      <c r="IQS66" s="46"/>
      <c r="IQT66" s="46"/>
      <c r="IQU66" s="46"/>
      <c r="IQV66" s="46"/>
      <c r="IQW66" s="46"/>
      <c r="IQX66" s="46"/>
      <c r="IQY66" s="46"/>
      <c r="IQZ66" s="46"/>
      <c r="IRA66" s="46"/>
      <c r="IRB66" s="46"/>
      <c r="IRC66" s="46"/>
      <c r="IRD66" s="46"/>
      <c r="IRE66" s="46"/>
      <c r="IRF66" s="46"/>
      <c r="IRG66" s="46"/>
      <c r="IRH66" s="46"/>
      <c r="IRI66" s="46"/>
      <c r="IRJ66" s="46"/>
      <c r="IRK66" s="46"/>
      <c r="IRL66" s="46"/>
      <c r="IRM66" s="46"/>
      <c r="IRN66" s="46"/>
      <c r="IRO66" s="46"/>
      <c r="IRP66" s="46"/>
      <c r="IRQ66" s="46"/>
      <c r="IRR66" s="46"/>
      <c r="IRS66" s="46"/>
      <c r="IRT66" s="46"/>
      <c r="IRU66" s="46"/>
      <c r="IRV66" s="46"/>
      <c r="IRW66" s="46"/>
      <c r="IRX66" s="46"/>
      <c r="IRY66" s="46"/>
      <c r="IRZ66" s="46"/>
      <c r="ISA66" s="46"/>
      <c r="ISB66" s="46"/>
      <c r="ISC66" s="46"/>
      <c r="ISD66" s="46"/>
      <c r="ISE66" s="46"/>
      <c r="ISF66" s="46"/>
      <c r="ISG66" s="46"/>
      <c r="ISH66" s="46"/>
      <c r="ISI66" s="46"/>
      <c r="ISJ66" s="46"/>
      <c r="ISK66" s="46"/>
      <c r="ISL66" s="46"/>
      <c r="ISM66" s="46"/>
      <c r="ISN66" s="46"/>
      <c r="ISO66" s="46"/>
      <c r="ISP66" s="46"/>
      <c r="ISQ66" s="46"/>
      <c r="ISR66" s="46"/>
      <c r="ISS66" s="46"/>
      <c r="IST66" s="46"/>
      <c r="ISU66" s="46"/>
      <c r="ISV66" s="46"/>
      <c r="ISW66" s="46"/>
      <c r="ISX66" s="46"/>
      <c r="ISY66" s="46"/>
      <c r="ISZ66" s="46"/>
      <c r="ITA66" s="46"/>
      <c r="ITB66" s="46"/>
      <c r="ITC66" s="46"/>
      <c r="ITD66" s="46"/>
      <c r="ITE66" s="46"/>
      <c r="ITF66" s="46"/>
      <c r="ITG66" s="46"/>
      <c r="ITH66" s="46"/>
      <c r="ITI66" s="46"/>
      <c r="ITJ66" s="46"/>
      <c r="ITK66" s="46"/>
      <c r="ITL66" s="46"/>
      <c r="ITM66" s="46"/>
      <c r="ITN66" s="46"/>
      <c r="ITO66" s="46"/>
      <c r="ITP66" s="46"/>
      <c r="ITQ66" s="46"/>
      <c r="ITR66" s="46"/>
      <c r="ITS66" s="46"/>
      <c r="ITT66" s="46"/>
      <c r="ITU66" s="46"/>
      <c r="ITV66" s="46"/>
      <c r="ITW66" s="46"/>
      <c r="ITX66" s="46"/>
      <c r="ITY66" s="46"/>
      <c r="ITZ66" s="46"/>
      <c r="IUA66" s="46"/>
      <c r="IUB66" s="46"/>
      <c r="IUC66" s="46"/>
      <c r="IUD66" s="46"/>
      <c r="IUE66" s="46"/>
      <c r="IUF66" s="46"/>
      <c r="IUG66" s="46"/>
      <c r="IUH66" s="46"/>
      <c r="IUI66" s="46"/>
      <c r="IUJ66" s="46"/>
      <c r="IUK66" s="46"/>
      <c r="IUL66" s="46"/>
      <c r="IUM66" s="46"/>
      <c r="IUN66" s="46"/>
      <c r="IUO66" s="46"/>
      <c r="IUP66" s="46"/>
      <c r="IUQ66" s="46"/>
      <c r="IUR66" s="46"/>
      <c r="IUS66" s="46"/>
      <c r="IUT66" s="46"/>
      <c r="IUU66" s="46"/>
      <c r="IUV66" s="46"/>
      <c r="IUW66" s="46"/>
      <c r="IUX66" s="46"/>
      <c r="IUY66" s="46"/>
      <c r="IUZ66" s="46"/>
      <c r="IVA66" s="46"/>
      <c r="IVB66" s="46"/>
      <c r="IVC66" s="46"/>
      <c r="IVD66" s="46"/>
      <c r="IVE66" s="46"/>
      <c r="IVF66" s="46"/>
      <c r="IVG66" s="46"/>
      <c r="IVH66" s="46"/>
      <c r="IVI66" s="46"/>
      <c r="IVJ66" s="46"/>
      <c r="IVK66" s="46"/>
      <c r="IVL66" s="46"/>
      <c r="IVM66" s="46"/>
      <c r="IVN66" s="46"/>
      <c r="IVO66" s="46"/>
      <c r="IVP66" s="46"/>
      <c r="IVQ66" s="46"/>
      <c r="IVR66" s="46"/>
      <c r="IVS66" s="46"/>
      <c r="IVT66" s="46"/>
      <c r="IVU66" s="46"/>
      <c r="IVV66" s="46"/>
      <c r="IVW66" s="46"/>
      <c r="IVX66" s="46"/>
      <c r="IVY66" s="46"/>
      <c r="IVZ66" s="46"/>
      <c r="IWA66" s="46"/>
      <c r="IWB66" s="46"/>
      <c r="IWC66" s="46"/>
      <c r="IWD66" s="46"/>
      <c r="IWE66" s="46"/>
      <c r="IWF66" s="46"/>
      <c r="IWG66" s="46"/>
      <c r="IWH66" s="46"/>
      <c r="IWI66" s="46"/>
      <c r="IWJ66" s="46"/>
      <c r="IWK66" s="46"/>
      <c r="IWL66" s="46"/>
      <c r="IWM66" s="46"/>
      <c r="IWN66" s="46"/>
      <c r="IWO66" s="46"/>
      <c r="IWP66" s="46"/>
      <c r="IWQ66" s="46"/>
      <c r="IWR66" s="46"/>
      <c r="IWS66" s="46"/>
      <c r="IWT66" s="46"/>
      <c r="IWU66" s="46"/>
      <c r="IWV66" s="46"/>
      <c r="IWW66" s="46"/>
      <c r="IWX66" s="46"/>
      <c r="IWY66" s="46"/>
      <c r="IWZ66" s="46"/>
      <c r="IXA66" s="46"/>
      <c r="IXB66" s="46"/>
      <c r="IXC66" s="46"/>
      <c r="IXD66" s="46"/>
      <c r="IXE66" s="46"/>
      <c r="IXF66" s="46"/>
      <c r="IXG66" s="46"/>
      <c r="IXH66" s="46"/>
      <c r="IXI66" s="46"/>
      <c r="IXJ66" s="46"/>
      <c r="IXK66" s="46"/>
      <c r="IXL66" s="46"/>
      <c r="IXM66" s="46"/>
      <c r="IXN66" s="46"/>
      <c r="IXO66" s="46"/>
      <c r="IXP66" s="46"/>
      <c r="IXQ66" s="46"/>
      <c r="IXR66" s="46"/>
      <c r="IXS66" s="46"/>
      <c r="IXT66" s="46"/>
      <c r="IXU66" s="46"/>
      <c r="IXV66" s="46"/>
      <c r="IXW66" s="46"/>
      <c r="IXX66" s="46"/>
      <c r="IXY66" s="46"/>
      <c r="IXZ66" s="46"/>
      <c r="IYA66" s="46"/>
      <c r="IYB66" s="46"/>
      <c r="IYC66" s="46"/>
      <c r="IYD66" s="46"/>
      <c r="IYE66" s="46"/>
      <c r="IYF66" s="46"/>
      <c r="IYG66" s="46"/>
      <c r="IYH66" s="46"/>
      <c r="IYI66" s="46"/>
      <c r="IYJ66" s="46"/>
      <c r="IYK66" s="46"/>
      <c r="IYL66" s="46"/>
      <c r="IYM66" s="46"/>
      <c r="IYN66" s="46"/>
      <c r="IYO66" s="46"/>
      <c r="IYP66" s="46"/>
      <c r="IYQ66" s="46"/>
      <c r="IYR66" s="46"/>
      <c r="IYS66" s="46"/>
      <c r="IYT66" s="46"/>
      <c r="IYU66" s="46"/>
      <c r="IYV66" s="46"/>
      <c r="IYW66" s="46"/>
      <c r="IYX66" s="46"/>
      <c r="IYY66" s="46"/>
      <c r="IYZ66" s="46"/>
      <c r="IZA66" s="46"/>
      <c r="IZB66" s="46"/>
      <c r="IZC66" s="46"/>
      <c r="IZD66" s="46"/>
      <c r="IZE66" s="46"/>
      <c r="IZF66" s="46"/>
      <c r="IZG66" s="46"/>
      <c r="IZH66" s="46"/>
      <c r="IZI66" s="46"/>
      <c r="IZJ66" s="46"/>
      <c r="IZK66" s="46"/>
      <c r="IZL66" s="46"/>
      <c r="IZM66" s="46"/>
      <c r="IZN66" s="46"/>
      <c r="IZO66" s="46"/>
      <c r="IZP66" s="46"/>
      <c r="IZQ66" s="46"/>
      <c r="IZR66" s="46"/>
      <c r="IZS66" s="46"/>
      <c r="IZT66" s="46"/>
      <c r="IZU66" s="46"/>
      <c r="IZV66" s="46"/>
      <c r="IZW66" s="46"/>
      <c r="IZX66" s="46"/>
      <c r="IZY66" s="46"/>
      <c r="IZZ66" s="46"/>
      <c r="JAA66" s="46"/>
      <c r="JAB66" s="46"/>
      <c r="JAC66" s="46"/>
      <c r="JAD66" s="46"/>
      <c r="JAE66" s="46"/>
      <c r="JAF66" s="46"/>
      <c r="JAG66" s="46"/>
      <c r="JAH66" s="46"/>
      <c r="JAI66" s="46"/>
      <c r="JAJ66" s="46"/>
      <c r="JAK66" s="46"/>
      <c r="JAL66" s="46"/>
      <c r="JAM66" s="46"/>
      <c r="JAN66" s="46"/>
      <c r="JAO66" s="46"/>
      <c r="JAP66" s="46"/>
      <c r="JAQ66" s="46"/>
      <c r="JAR66" s="46"/>
      <c r="JAS66" s="46"/>
      <c r="JAT66" s="46"/>
      <c r="JAU66" s="46"/>
      <c r="JAV66" s="46"/>
      <c r="JAW66" s="46"/>
      <c r="JAX66" s="46"/>
      <c r="JAY66" s="46"/>
      <c r="JAZ66" s="46"/>
      <c r="JBA66" s="46"/>
      <c r="JBB66" s="46"/>
      <c r="JBC66" s="46"/>
      <c r="JBD66" s="46"/>
      <c r="JBE66" s="46"/>
      <c r="JBF66" s="46"/>
      <c r="JBG66" s="46"/>
      <c r="JBH66" s="46"/>
      <c r="JBI66" s="46"/>
      <c r="JBJ66" s="46"/>
      <c r="JBK66" s="46"/>
      <c r="JBL66" s="46"/>
      <c r="JBM66" s="46"/>
      <c r="JBN66" s="46"/>
      <c r="JBO66" s="46"/>
      <c r="JBP66" s="46"/>
      <c r="JBQ66" s="46"/>
      <c r="JBR66" s="46"/>
      <c r="JBS66" s="46"/>
      <c r="JBT66" s="46"/>
      <c r="JBU66" s="46"/>
      <c r="JBV66" s="46"/>
      <c r="JBW66" s="46"/>
      <c r="JBX66" s="46"/>
      <c r="JBY66" s="46"/>
      <c r="JBZ66" s="46"/>
      <c r="JCA66" s="46"/>
      <c r="JCB66" s="46"/>
      <c r="JCC66" s="46"/>
      <c r="JCD66" s="46"/>
      <c r="JCE66" s="46"/>
      <c r="JCF66" s="46"/>
      <c r="JCG66" s="46"/>
      <c r="JCH66" s="46"/>
      <c r="JCI66" s="46"/>
      <c r="JCJ66" s="46"/>
      <c r="JCK66" s="46"/>
      <c r="JCL66" s="46"/>
      <c r="JCM66" s="46"/>
      <c r="JCN66" s="46"/>
      <c r="JCO66" s="46"/>
      <c r="JCP66" s="46"/>
      <c r="JCQ66" s="46"/>
      <c r="JCR66" s="46"/>
      <c r="JCS66" s="46"/>
      <c r="JCT66" s="46"/>
      <c r="JCU66" s="46"/>
      <c r="JCV66" s="46"/>
      <c r="JCW66" s="46"/>
      <c r="JCX66" s="46"/>
      <c r="JCY66" s="46"/>
      <c r="JCZ66" s="46"/>
      <c r="JDA66" s="46"/>
      <c r="JDB66" s="46"/>
      <c r="JDC66" s="46"/>
      <c r="JDD66" s="46"/>
      <c r="JDE66" s="46"/>
      <c r="JDF66" s="46"/>
      <c r="JDG66" s="46"/>
      <c r="JDH66" s="46"/>
      <c r="JDI66" s="46"/>
      <c r="JDJ66" s="46"/>
      <c r="JDK66" s="46"/>
      <c r="JDL66" s="46"/>
      <c r="JDM66" s="46"/>
      <c r="JDN66" s="46"/>
      <c r="JDO66" s="46"/>
      <c r="JDP66" s="46"/>
      <c r="JDQ66" s="46"/>
      <c r="JDR66" s="46"/>
      <c r="JDS66" s="46"/>
      <c r="JDT66" s="46"/>
      <c r="JDU66" s="46"/>
      <c r="JDV66" s="46"/>
      <c r="JDW66" s="46"/>
      <c r="JDX66" s="46"/>
      <c r="JDY66" s="46"/>
      <c r="JDZ66" s="46"/>
      <c r="JEA66" s="46"/>
      <c r="JEB66" s="46"/>
      <c r="JEC66" s="46"/>
      <c r="JED66" s="46"/>
      <c r="JEE66" s="46"/>
      <c r="JEF66" s="46"/>
      <c r="JEG66" s="46"/>
      <c r="JEH66" s="46"/>
      <c r="JEI66" s="46"/>
      <c r="JEJ66" s="46"/>
      <c r="JEK66" s="46"/>
      <c r="JEL66" s="46"/>
      <c r="JEM66" s="46"/>
      <c r="JEN66" s="46"/>
      <c r="JEO66" s="46"/>
      <c r="JEP66" s="46"/>
      <c r="JEQ66" s="46"/>
      <c r="JER66" s="46"/>
      <c r="JES66" s="46"/>
      <c r="JET66" s="46"/>
      <c r="JEU66" s="46"/>
      <c r="JEV66" s="46"/>
      <c r="JEW66" s="46"/>
      <c r="JEX66" s="46"/>
      <c r="JEY66" s="46"/>
      <c r="JEZ66" s="46"/>
      <c r="JFA66" s="46"/>
      <c r="JFB66" s="46"/>
      <c r="JFC66" s="46"/>
      <c r="JFD66" s="46"/>
      <c r="JFE66" s="46"/>
      <c r="JFF66" s="46"/>
      <c r="JFG66" s="46"/>
      <c r="JFH66" s="46"/>
      <c r="JFI66" s="46"/>
      <c r="JFJ66" s="46"/>
      <c r="JFK66" s="46"/>
      <c r="JFL66" s="46"/>
      <c r="JFM66" s="46"/>
      <c r="JFN66" s="46"/>
      <c r="JFO66" s="46"/>
      <c r="JFP66" s="46"/>
      <c r="JFQ66" s="46"/>
      <c r="JFR66" s="46"/>
      <c r="JFS66" s="46"/>
      <c r="JFT66" s="46"/>
      <c r="JFU66" s="46"/>
      <c r="JFV66" s="46"/>
      <c r="JFW66" s="46"/>
      <c r="JFX66" s="46"/>
      <c r="JFY66" s="46"/>
      <c r="JFZ66" s="46"/>
      <c r="JGA66" s="46"/>
      <c r="JGB66" s="46"/>
      <c r="JGC66" s="46"/>
      <c r="JGD66" s="46"/>
      <c r="JGE66" s="46"/>
      <c r="JGF66" s="46"/>
      <c r="JGG66" s="46"/>
      <c r="JGH66" s="46"/>
      <c r="JGI66" s="46"/>
      <c r="JGJ66" s="46"/>
      <c r="JGK66" s="46"/>
      <c r="JGL66" s="46"/>
      <c r="JGM66" s="46"/>
      <c r="JGN66" s="46"/>
      <c r="JGO66" s="46"/>
      <c r="JGP66" s="46"/>
      <c r="JGQ66" s="46"/>
      <c r="JGR66" s="46"/>
      <c r="JGS66" s="46"/>
      <c r="JGT66" s="46"/>
      <c r="JGU66" s="46"/>
      <c r="JGV66" s="46"/>
      <c r="JGW66" s="46"/>
      <c r="JGX66" s="46"/>
      <c r="JGY66" s="46"/>
      <c r="JGZ66" s="46"/>
      <c r="JHA66" s="46"/>
      <c r="JHB66" s="46"/>
      <c r="JHC66" s="46"/>
      <c r="JHD66" s="46"/>
      <c r="JHE66" s="46"/>
      <c r="JHF66" s="46"/>
      <c r="JHG66" s="46"/>
      <c r="JHH66" s="46"/>
      <c r="JHI66" s="46"/>
      <c r="JHJ66" s="46"/>
      <c r="JHK66" s="46"/>
      <c r="JHL66" s="46"/>
      <c r="JHM66" s="46"/>
      <c r="JHN66" s="46"/>
      <c r="JHO66" s="46"/>
      <c r="JHP66" s="46"/>
      <c r="JHQ66" s="46"/>
      <c r="JHR66" s="46"/>
      <c r="JHS66" s="46"/>
      <c r="JHT66" s="46"/>
      <c r="JHU66" s="46"/>
      <c r="JHV66" s="46"/>
      <c r="JHW66" s="46"/>
      <c r="JHX66" s="46"/>
      <c r="JHY66" s="46"/>
      <c r="JHZ66" s="46"/>
      <c r="JIA66" s="46"/>
      <c r="JIB66" s="46"/>
      <c r="JIC66" s="46"/>
      <c r="JID66" s="46"/>
      <c r="JIE66" s="46"/>
      <c r="JIF66" s="46"/>
      <c r="JIG66" s="46"/>
      <c r="JIH66" s="46"/>
      <c r="JII66" s="46"/>
      <c r="JIJ66" s="46"/>
      <c r="JIK66" s="46"/>
      <c r="JIL66" s="46"/>
      <c r="JIM66" s="46"/>
      <c r="JIN66" s="46"/>
      <c r="JIO66" s="46"/>
      <c r="JIP66" s="46"/>
      <c r="JIQ66" s="46"/>
      <c r="JIR66" s="46"/>
      <c r="JIS66" s="46"/>
      <c r="JIT66" s="46"/>
      <c r="JIU66" s="46"/>
      <c r="JIV66" s="46"/>
      <c r="JIW66" s="46"/>
      <c r="JIX66" s="46"/>
      <c r="JIY66" s="46"/>
      <c r="JIZ66" s="46"/>
      <c r="JJA66" s="46"/>
      <c r="JJB66" s="46"/>
      <c r="JJC66" s="46"/>
      <c r="JJD66" s="46"/>
      <c r="JJE66" s="46"/>
      <c r="JJF66" s="46"/>
      <c r="JJG66" s="46"/>
      <c r="JJH66" s="46"/>
      <c r="JJI66" s="46"/>
      <c r="JJJ66" s="46"/>
      <c r="JJK66" s="46"/>
      <c r="JJL66" s="46"/>
      <c r="JJM66" s="46"/>
      <c r="JJN66" s="46"/>
      <c r="JJO66" s="46"/>
      <c r="JJP66" s="46"/>
      <c r="JJQ66" s="46"/>
      <c r="JJR66" s="46"/>
      <c r="JJS66" s="46"/>
      <c r="JJT66" s="46"/>
      <c r="JJU66" s="46"/>
      <c r="JJV66" s="46"/>
      <c r="JJW66" s="46"/>
      <c r="JJX66" s="46"/>
      <c r="JJY66" s="46"/>
      <c r="JJZ66" s="46"/>
      <c r="JKA66" s="46"/>
      <c r="JKB66" s="46"/>
      <c r="JKC66" s="46"/>
      <c r="JKD66" s="46"/>
      <c r="JKE66" s="46"/>
      <c r="JKF66" s="46"/>
      <c r="JKG66" s="46"/>
      <c r="JKH66" s="46"/>
      <c r="JKI66" s="46"/>
      <c r="JKJ66" s="46"/>
      <c r="JKK66" s="46"/>
      <c r="JKL66" s="46"/>
      <c r="JKM66" s="46"/>
      <c r="JKN66" s="46"/>
      <c r="JKO66" s="46"/>
      <c r="JKP66" s="46"/>
      <c r="JKQ66" s="46"/>
      <c r="JKR66" s="46"/>
      <c r="JKS66" s="46"/>
      <c r="JKT66" s="46"/>
      <c r="JKU66" s="46"/>
      <c r="JKV66" s="46"/>
      <c r="JKW66" s="46"/>
      <c r="JKX66" s="46"/>
      <c r="JKY66" s="46"/>
      <c r="JKZ66" s="46"/>
      <c r="JLA66" s="46"/>
      <c r="JLB66" s="46"/>
      <c r="JLC66" s="46"/>
      <c r="JLD66" s="46"/>
      <c r="JLE66" s="46"/>
      <c r="JLF66" s="46"/>
      <c r="JLG66" s="46"/>
      <c r="JLH66" s="46"/>
      <c r="JLI66" s="46"/>
      <c r="JLJ66" s="46"/>
      <c r="JLK66" s="46"/>
      <c r="JLL66" s="46"/>
      <c r="JLM66" s="46"/>
      <c r="JLN66" s="46"/>
      <c r="JLO66" s="46"/>
      <c r="JLP66" s="46"/>
      <c r="JLQ66" s="46"/>
      <c r="JLR66" s="46"/>
      <c r="JLS66" s="46"/>
      <c r="JLT66" s="46"/>
      <c r="JLU66" s="46"/>
      <c r="JLV66" s="46"/>
      <c r="JLW66" s="46"/>
      <c r="JLX66" s="46"/>
      <c r="JLY66" s="46"/>
      <c r="JLZ66" s="46"/>
      <c r="JMA66" s="46"/>
      <c r="JMB66" s="46"/>
      <c r="JMC66" s="46"/>
      <c r="JMD66" s="46"/>
      <c r="JME66" s="46"/>
      <c r="JMF66" s="46"/>
      <c r="JMG66" s="46"/>
      <c r="JMH66" s="46"/>
      <c r="JMI66" s="46"/>
      <c r="JMJ66" s="46"/>
      <c r="JMK66" s="46"/>
      <c r="JML66" s="46"/>
      <c r="JMM66" s="46"/>
      <c r="JMN66" s="46"/>
      <c r="JMO66" s="46"/>
      <c r="JMP66" s="46"/>
      <c r="JMQ66" s="46"/>
      <c r="JMR66" s="46"/>
      <c r="JMS66" s="46"/>
      <c r="JMT66" s="46"/>
      <c r="JMU66" s="46"/>
      <c r="JMV66" s="46"/>
      <c r="JMW66" s="46"/>
      <c r="JMX66" s="46"/>
      <c r="JMY66" s="46"/>
      <c r="JMZ66" s="46"/>
      <c r="JNA66" s="46"/>
      <c r="JNB66" s="46"/>
      <c r="JNC66" s="46"/>
      <c r="JND66" s="46"/>
      <c r="JNE66" s="46"/>
      <c r="JNF66" s="46"/>
      <c r="JNG66" s="46"/>
      <c r="JNH66" s="46"/>
      <c r="JNI66" s="46"/>
      <c r="JNJ66" s="46"/>
      <c r="JNK66" s="46"/>
      <c r="JNL66" s="46"/>
      <c r="JNM66" s="46"/>
      <c r="JNN66" s="46"/>
      <c r="JNO66" s="46"/>
      <c r="JNP66" s="46"/>
      <c r="JNQ66" s="46"/>
      <c r="JNR66" s="46"/>
      <c r="JNS66" s="46"/>
      <c r="JNT66" s="46"/>
      <c r="JNU66" s="46"/>
      <c r="JNV66" s="46"/>
      <c r="JNW66" s="46"/>
      <c r="JNX66" s="46"/>
      <c r="JNY66" s="46"/>
      <c r="JNZ66" s="46"/>
      <c r="JOA66" s="46"/>
      <c r="JOB66" s="46"/>
      <c r="JOC66" s="46"/>
      <c r="JOD66" s="46"/>
      <c r="JOE66" s="46"/>
      <c r="JOF66" s="46"/>
      <c r="JOG66" s="46"/>
      <c r="JOH66" s="46"/>
      <c r="JOI66" s="46"/>
      <c r="JOJ66" s="46"/>
      <c r="JOK66" s="46"/>
      <c r="JOL66" s="46"/>
      <c r="JOM66" s="46"/>
      <c r="JON66" s="46"/>
      <c r="JOO66" s="46"/>
      <c r="JOP66" s="46"/>
      <c r="JOQ66" s="46"/>
      <c r="JOR66" s="46"/>
      <c r="JOS66" s="46"/>
      <c r="JOT66" s="46"/>
      <c r="JOU66" s="46"/>
      <c r="JOV66" s="46"/>
      <c r="JOW66" s="46"/>
      <c r="JOX66" s="46"/>
      <c r="JOY66" s="46"/>
      <c r="JOZ66" s="46"/>
      <c r="JPA66" s="46"/>
      <c r="JPB66" s="46"/>
      <c r="JPC66" s="46"/>
      <c r="JPD66" s="46"/>
      <c r="JPE66" s="46"/>
      <c r="JPF66" s="46"/>
      <c r="JPG66" s="46"/>
      <c r="JPH66" s="46"/>
      <c r="JPI66" s="46"/>
      <c r="JPJ66" s="46"/>
      <c r="JPK66" s="46"/>
      <c r="JPL66" s="46"/>
      <c r="JPM66" s="46"/>
      <c r="JPN66" s="46"/>
      <c r="JPO66" s="46"/>
      <c r="JPP66" s="46"/>
      <c r="JPQ66" s="46"/>
      <c r="JPR66" s="46"/>
      <c r="JPS66" s="46"/>
      <c r="JPT66" s="46"/>
      <c r="JPU66" s="46"/>
      <c r="JPV66" s="46"/>
      <c r="JPW66" s="46"/>
      <c r="JPX66" s="46"/>
      <c r="JPY66" s="46"/>
      <c r="JPZ66" s="46"/>
      <c r="JQA66" s="46"/>
      <c r="JQB66" s="46"/>
      <c r="JQC66" s="46"/>
      <c r="JQD66" s="46"/>
      <c r="JQE66" s="46"/>
      <c r="JQF66" s="46"/>
      <c r="JQG66" s="46"/>
      <c r="JQH66" s="46"/>
      <c r="JQI66" s="46"/>
      <c r="JQJ66" s="46"/>
      <c r="JQK66" s="46"/>
      <c r="JQL66" s="46"/>
      <c r="JQM66" s="46"/>
      <c r="JQN66" s="46"/>
      <c r="JQO66" s="46"/>
      <c r="JQP66" s="46"/>
      <c r="JQQ66" s="46"/>
      <c r="JQR66" s="46"/>
      <c r="JQS66" s="46"/>
      <c r="JQT66" s="46"/>
      <c r="JQU66" s="46"/>
      <c r="JQV66" s="46"/>
      <c r="JQW66" s="46"/>
      <c r="JQX66" s="46"/>
      <c r="JQY66" s="46"/>
      <c r="JQZ66" s="46"/>
      <c r="JRA66" s="46"/>
      <c r="JRB66" s="46"/>
      <c r="JRC66" s="46"/>
      <c r="JRD66" s="46"/>
      <c r="JRE66" s="46"/>
      <c r="JRF66" s="46"/>
      <c r="JRG66" s="46"/>
      <c r="JRH66" s="46"/>
      <c r="JRI66" s="46"/>
      <c r="JRJ66" s="46"/>
      <c r="JRK66" s="46"/>
      <c r="JRL66" s="46"/>
      <c r="JRM66" s="46"/>
      <c r="JRN66" s="46"/>
      <c r="JRO66" s="46"/>
      <c r="JRP66" s="46"/>
      <c r="JRQ66" s="46"/>
      <c r="JRR66" s="46"/>
      <c r="JRS66" s="46"/>
      <c r="JRT66" s="46"/>
      <c r="JRU66" s="46"/>
      <c r="JRV66" s="46"/>
      <c r="JRW66" s="46"/>
      <c r="JRX66" s="46"/>
      <c r="JRY66" s="46"/>
      <c r="JRZ66" s="46"/>
      <c r="JSA66" s="46"/>
      <c r="JSB66" s="46"/>
      <c r="JSC66" s="46"/>
      <c r="JSD66" s="46"/>
      <c r="JSE66" s="46"/>
      <c r="JSF66" s="46"/>
      <c r="JSG66" s="46"/>
      <c r="JSH66" s="46"/>
      <c r="JSI66" s="46"/>
      <c r="JSJ66" s="46"/>
      <c r="JSK66" s="46"/>
      <c r="JSL66" s="46"/>
      <c r="JSM66" s="46"/>
      <c r="JSN66" s="46"/>
      <c r="JSO66" s="46"/>
      <c r="JSP66" s="46"/>
      <c r="JSQ66" s="46"/>
      <c r="JSR66" s="46"/>
      <c r="JSS66" s="46"/>
      <c r="JST66" s="46"/>
      <c r="JSU66" s="46"/>
      <c r="JSV66" s="46"/>
      <c r="JSW66" s="46"/>
      <c r="JSX66" s="46"/>
      <c r="JSY66" s="46"/>
      <c r="JSZ66" s="46"/>
      <c r="JTA66" s="46"/>
      <c r="JTB66" s="46"/>
      <c r="JTC66" s="46"/>
      <c r="JTD66" s="46"/>
      <c r="JTE66" s="46"/>
      <c r="JTF66" s="46"/>
      <c r="JTG66" s="46"/>
      <c r="JTH66" s="46"/>
      <c r="JTI66" s="46"/>
      <c r="JTJ66" s="46"/>
      <c r="JTK66" s="46"/>
      <c r="JTL66" s="46"/>
      <c r="JTM66" s="46"/>
      <c r="JTN66" s="46"/>
      <c r="JTO66" s="46"/>
      <c r="JTP66" s="46"/>
      <c r="JTQ66" s="46"/>
      <c r="JTR66" s="46"/>
      <c r="JTS66" s="46"/>
      <c r="JTT66" s="46"/>
      <c r="JTU66" s="46"/>
      <c r="JTV66" s="46"/>
      <c r="JTW66" s="46"/>
      <c r="JTX66" s="46"/>
      <c r="JTY66" s="46"/>
      <c r="JTZ66" s="46"/>
      <c r="JUA66" s="46"/>
      <c r="JUB66" s="46"/>
      <c r="JUC66" s="46"/>
      <c r="JUD66" s="46"/>
      <c r="JUE66" s="46"/>
      <c r="JUF66" s="46"/>
      <c r="JUG66" s="46"/>
      <c r="JUH66" s="46"/>
      <c r="JUI66" s="46"/>
      <c r="JUJ66" s="46"/>
      <c r="JUK66" s="46"/>
      <c r="JUL66" s="46"/>
      <c r="JUM66" s="46"/>
      <c r="JUN66" s="46"/>
      <c r="JUO66" s="46"/>
      <c r="JUP66" s="46"/>
      <c r="JUQ66" s="46"/>
      <c r="JUR66" s="46"/>
      <c r="JUS66" s="46"/>
      <c r="JUT66" s="46"/>
      <c r="JUU66" s="46"/>
      <c r="JUV66" s="46"/>
      <c r="JUW66" s="46"/>
      <c r="JUX66" s="46"/>
      <c r="JUY66" s="46"/>
      <c r="JUZ66" s="46"/>
      <c r="JVA66" s="46"/>
      <c r="JVB66" s="46"/>
      <c r="JVC66" s="46"/>
      <c r="JVD66" s="46"/>
      <c r="JVE66" s="46"/>
      <c r="JVF66" s="46"/>
      <c r="JVG66" s="46"/>
      <c r="JVH66" s="46"/>
      <c r="JVI66" s="46"/>
      <c r="JVJ66" s="46"/>
      <c r="JVK66" s="46"/>
      <c r="JVL66" s="46"/>
      <c r="JVM66" s="46"/>
      <c r="JVN66" s="46"/>
      <c r="JVO66" s="46"/>
      <c r="JVP66" s="46"/>
      <c r="JVQ66" s="46"/>
      <c r="JVR66" s="46"/>
      <c r="JVS66" s="46"/>
      <c r="JVT66" s="46"/>
      <c r="JVU66" s="46"/>
      <c r="JVV66" s="46"/>
      <c r="JVW66" s="46"/>
      <c r="JVX66" s="46"/>
      <c r="JVY66" s="46"/>
      <c r="JVZ66" s="46"/>
      <c r="JWA66" s="46"/>
      <c r="JWB66" s="46"/>
      <c r="JWC66" s="46"/>
      <c r="JWD66" s="46"/>
      <c r="JWE66" s="46"/>
      <c r="JWF66" s="46"/>
      <c r="JWG66" s="46"/>
      <c r="JWH66" s="46"/>
      <c r="JWI66" s="46"/>
      <c r="JWJ66" s="46"/>
      <c r="JWK66" s="46"/>
      <c r="JWL66" s="46"/>
      <c r="JWM66" s="46"/>
      <c r="JWN66" s="46"/>
      <c r="JWO66" s="46"/>
      <c r="JWP66" s="46"/>
      <c r="JWQ66" s="46"/>
      <c r="JWR66" s="46"/>
      <c r="JWS66" s="46"/>
      <c r="JWT66" s="46"/>
      <c r="JWU66" s="46"/>
      <c r="JWV66" s="46"/>
      <c r="JWW66" s="46"/>
      <c r="JWX66" s="46"/>
      <c r="JWY66" s="46"/>
      <c r="JWZ66" s="46"/>
      <c r="JXA66" s="46"/>
      <c r="JXB66" s="46"/>
      <c r="JXC66" s="46"/>
      <c r="JXD66" s="46"/>
      <c r="JXE66" s="46"/>
      <c r="JXF66" s="46"/>
      <c r="JXG66" s="46"/>
      <c r="JXH66" s="46"/>
      <c r="JXI66" s="46"/>
      <c r="JXJ66" s="46"/>
      <c r="JXK66" s="46"/>
      <c r="JXL66" s="46"/>
      <c r="JXM66" s="46"/>
      <c r="JXN66" s="46"/>
      <c r="JXO66" s="46"/>
      <c r="JXP66" s="46"/>
      <c r="JXQ66" s="46"/>
      <c r="JXR66" s="46"/>
      <c r="JXS66" s="46"/>
      <c r="JXT66" s="46"/>
      <c r="JXU66" s="46"/>
      <c r="JXV66" s="46"/>
      <c r="JXW66" s="46"/>
      <c r="JXX66" s="46"/>
      <c r="JXY66" s="46"/>
      <c r="JXZ66" s="46"/>
      <c r="JYA66" s="46"/>
      <c r="JYB66" s="46"/>
      <c r="JYC66" s="46"/>
      <c r="JYD66" s="46"/>
      <c r="JYE66" s="46"/>
      <c r="JYF66" s="46"/>
      <c r="JYG66" s="46"/>
      <c r="JYH66" s="46"/>
      <c r="JYI66" s="46"/>
      <c r="JYJ66" s="46"/>
      <c r="JYK66" s="46"/>
      <c r="JYL66" s="46"/>
      <c r="JYM66" s="46"/>
      <c r="JYN66" s="46"/>
      <c r="JYO66" s="46"/>
      <c r="JYP66" s="46"/>
      <c r="JYQ66" s="46"/>
      <c r="JYR66" s="46"/>
      <c r="JYS66" s="46"/>
      <c r="JYT66" s="46"/>
      <c r="JYU66" s="46"/>
      <c r="JYV66" s="46"/>
      <c r="JYW66" s="46"/>
      <c r="JYX66" s="46"/>
      <c r="JYY66" s="46"/>
      <c r="JYZ66" s="46"/>
      <c r="JZA66" s="46"/>
      <c r="JZB66" s="46"/>
      <c r="JZC66" s="46"/>
      <c r="JZD66" s="46"/>
      <c r="JZE66" s="46"/>
      <c r="JZF66" s="46"/>
      <c r="JZG66" s="46"/>
      <c r="JZH66" s="46"/>
      <c r="JZI66" s="46"/>
      <c r="JZJ66" s="46"/>
      <c r="JZK66" s="46"/>
      <c r="JZL66" s="46"/>
      <c r="JZM66" s="46"/>
      <c r="JZN66" s="46"/>
      <c r="JZO66" s="46"/>
      <c r="JZP66" s="46"/>
      <c r="JZQ66" s="46"/>
      <c r="JZR66" s="46"/>
      <c r="JZS66" s="46"/>
      <c r="JZT66" s="46"/>
      <c r="JZU66" s="46"/>
      <c r="JZV66" s="46"/>
      <c r="JZW66" s="46"/>
      <c r="JZX66" s="46"/>
      <c r="JZY66" s="46"/>
      <c r="JZZ66" s="46"/>
      <c r="KAA66" s="46"/>
      <c r="KAB66" s="46"/>
      <c r="KAC66" s="46"/>
      <c r="KAD66" s="46"/>
      <c r="KAE66" s="46"/>
      <c r="KAF66" s="46"/>
      <c r="KAG66" s="46"/>
      <c r="KAH66" s="46"/>
      <c r="KAI66" s="46"/>
      <c r="KAJ66" s="46"/>
      <c r="KAK66" s="46"/>
      <c r="KAL66" s="46"/>
      <c r="KAM66" s="46"/>
      <c r="KAN66" s="46"/>
      <c r="KAO66" s="46"/>
      <c r="KAP66" s="46"/>
      <c r="KAQ66" s="46"/>
      <c r="KAR66" s="46"/>
      <c r="KAS66" s="46"/>
      <c r="KAT66" s="46"/>
      <c r="KAU66" s="46"/>
      <c r="KAV66" s="46"/>
      <c r="KAW66" s="46"/>
      <c r="KAX66" s="46"/>
      <c r="KAY66" s="46"/>
      <c r="KAZ66" s="46"/>
      <c r="KBA66" s="46"/>
      <c r="KBB66" s="46"/>
      <c r="KBC66" s="46"/>
      <c r="KBD66" s="46"/>
      <c r="KBE66" s="46"/>
      <c r="KBF66" s="46"/>
      <c r="KBG66" s="46"/>
      <c r="KBH66" s="46"/>
      <c r="KBI66" s="46"/>
      <c r="KBJ66" s="46"/>
      <c r="KBK66" s="46"/>
      <c r="KBL66" s="46"/>
      <c r="KBM66" s="46"/>
      <c r="KBN66" s="46"/>
      <c r="KBO66" s="46"/>
      <c r="KBP66" s="46"/>
      <c r="KBQ66" s="46"/>
      <c r="KBR66" s="46"/>
      <c r="KBS66" s="46"/>
      <c r="KBT66" s="46"/>
      <c r="KBU66" s="46"/>
      <c r="KBV66" s="46"/>
      <c r="KBW66" s="46"/>
      <c r="KBX66" s="46"/>
      <c r="KBY66" s="46"/>
      <c r="KBZ66" s="46"/>
      <c r="KCA66" s="46"/>
      <c r="KCB66" s="46"/>
      <c r="KCC66" s="46"/>
      <c r="KCD66" s="46"/>
      <c r="KCE66" s="46"/>
      <c r="KCF66" s="46"/>
      <c r="KCG66" s="46"/>
      <c r="KCH66" s="46"/>
      <c r="KCI66" s="46"/>
      <c r="KCJ66" s="46"/>
      <c r="KCK66" s="46"/>
      <c r="KCL66" s="46"/>
      <c r="KCM66" s="46"/>
      <c r="KCN66" s="46"/>
      <c r="KCO66" s="46"/>
      <c r="KCP66" s="46"/>
      <c r="KCQ66" s="46"/>
      <c r="KCR66" s="46"/>
      <c r="KCS66" s="46"/>
      <c r="KCT66" s="46"/>
      <c r="KCU66" s="46"/>
      <c r="KCV66" s="46"/>
      <c r="KCW66" s="46"/>
      <c r="KCX66" s="46"/>
      <c r="KCY66" s="46"/>
      <c r="KCZ66" s="46"/>
      <c r="KDA66" s="46"/>
      <c r="KDB66" s="46"/>
      <c r="KDC66" s="46"/>
      <c r="KDD66" s="46"/>
      <c r="KDE66" s="46"/>
      <c r="KDF66" s="46"/>
      <c r="KDG66" s="46"/>
      <c r="KDH66" s="46"/>
      <c r="KDI66" s="46"/>
      <c r="KDJ66" s="46"/>
      <c r="KDK66" s="46"/>
      <c r="KDL66" s="46"/>
      <c r="KDM66" s="46"/>
      <c r="KDN66" s="46"/>
      <c r="KDO66" s="46"/>
      <c r="KDP66" s="46"/>
      <c r="KDQ66" s="46"/>
      <c r="KDR66" s="46"/>
      <c r="KDS66" s="46"/>
      <c r="KDT66" s="46"/>
      <c r="KDU66" s="46"/>
      <c r="KDV66" s="46"/>
      <c r="KDW66" s="46"/>
      <c r="KDX66" s="46"/>
      <c r="KDY66" s="46"/>
      <c r="KDZ66" s="46"/>
      <c r="KEA66" s="46"/>
      <c r="KEB66" s="46"/>
      <c r="KEC66" s="46"/>
      <c r="KED66" s="46"/>
      <c r="KEE66" s="46"/>
      <c r="KEF66" s="46"/>
      <c r="KEG66" s="46"/>
      <c r="KEH66" s="46"/>
      <c r="KEI66" s="46"/>
      <c r="KEJ66" s="46"/>
      <c r="KEK66" s="46"/>
      <c r="KEL66" s="46"/>
      <c r="KEM66" s="46"/>
      <c r="KEN66" s="46"/>
      <c r="KEO66" s="46"/>
      <c r="KEP66" s="46"/>
      <c r="KEQ66" s="46"/>
      <c r="KER66" s="46"/>
      <c r="KES66" s="46"/>
      <c r="KET66" s="46"/>
      <c r="KEU66" s="46"/>
      <c r="KEV66" s="46"/>
      <c r="KEW66" s="46"/>
      <c r="KEX66" s="46"/>
      <c r="KEY66" s="46"/>
      <c r="KEZ66" s="46"/>
      <c r="KFA66" s="46"/>
      <c r="KFB66" s="46"/>
      <c r="KFC66" s="46"/>
      <c r="KFD66" s="46"/>
      <c r="KFE66" s="46"/>
      <c r="KFF66" s="46"/>
      <c r="KFG66" s="46"/>
      <c r="KFH66" s="46"/>
      <c r="KFI66" s="46"/>
      <c r="KFJ66" s="46"/>
      <c r="KFK66" s="46"/>
      <c r="KFL66" s="46"/>
      <c r="KFM66" s="46"/>
      <c r="KFN66" s="46"/>
      <c r="KFO66" s="46"/>
      <c r="KFP66" s="46"/>
      <c r="KFQ66" s="46"/>
      <c r="KFR66" s="46"/>
      <c r="KFS66" s="46"/>
      <c r="KFT66" s="46"/>
      <c r="KFU66" s="46"/>
      <c r="KFV66" s="46"/>
      <c r="KFW66" s="46"/>
      <c r="KFX66" s="46"/>
      <c r="KFY66" s="46"/>
      <c r="KFZ66" s="46"/>
      <c r="KGA66" s="46"/>
      <c r="KGB66" s="46"/>
      <c r="KGC66" s="46"/>
      <c r="KGD66" s="46"/>
      <c r="KGE66" s="46"/>
      <c r="KGF66" s="46"/>
      <c r="KGG66" s="46"/>
      <c r="KGH66" s="46"/>
      <c r="KGI66" s="46"/>
      <c r="KGJ66" s="46"/>
      <c r="KGK66" s="46"/>
      <c r="KGL66" s="46"/>
      <c r="KGM66" s="46"/>
      <c r="KGN66" s="46"/>
      <c r="KGO66" s="46"/>
      <c r="KGP66" s="46"/>
      <c r="KGQ66" s="46"/>
      <c r="KGR66" s="46"/>
      <c r="KGS66" s="46"/>
      <c r="KGT66" s="46"/>
      <c r="KGU66" s="46"/>
      <c r="KGV66" s="46"/>
      <c r="KGW66" s="46"/>
      <c r="KGX66" s="46"/>
      <c r="KGY66" s="46"/>
      <c r="KGZ66" s="46"/>
      <c r="KHA66" s="46"/>
      <c r="KHB66" s="46"/>
      <c r="KHC66" s="46"/>
      <c r="KHD66" s="46"/>
      <c r="KHE66" s="46"/>
      <c r="KHF66" s="46"/>
      <c r="KHG66" s="46"/>
      <c r="KHH66" s="46"/>
      <c r="KHI66" s="46"/>
      <c r="KHJ66" s="46"/>
      <c r="KHK66" s="46"/>
      <c r="KHL66" s="46"/>
      <c r="KHM66" s="46"/>
      <c r="KHN66" s="46"/>
      <c r="KHO66" s="46"/>
      <c r="KHP66" s="46"/>
      <c r="KHQ66" s="46"/>
      <c r="KHR66" s="46"/>
      <c r="KHS66" s="46"/>
      <c r="KHT66" s="46"/>
      <c r="KHU66" s="46"/>
      <c r="KHV66" s="46"/>
      <c r="KHW66" s="46"/>
      <c r="KHX66" s="46"/>
      <c r="KHY66" s="46"/>
      <c r="KHZ66" s="46"/>
      <c r="KIA66" s="46"/>
      <c r="KIB66" s="46"/>
      <c r="KIC66" s="46"/>
      <c r="KID66" s="46"/>
      <c r="KIE66" s="46"/>
      <c r="KIF66" s="46"/>
      <c r="KIG66" s="46"/>
      <c r="KIH66" s="46"/>
      <c r="KII66" s="46"/>
      <c r="KIJ66" s="46"/>
      <c r="KIK66" s="46"/>
      <c r="KIL66" s="46"/>
      <c r="KIM66" s="46"/>
      <c r="KIN66" s="46"/>
      <c r="KIO66" s="46"/>
      <c r="KIP66" s="46"/>
      <c r="KIQ66" s="46"/>
      <c r="KIR66" s="46"/>
      <c r="KIS66" s="46"/>
      <c r="KIT66" s="46"/>
      <c r="KIU66" s="46"/>
      <c r="KIV66" s="46"/>
      <c r="KIW66" s="46"/>
      <c r="KIX66" s="46"/>
      <c r="KIY66" s="46"/>
      <c r="KIZ66" s="46"/>
      <c r="KJA66" s="46"/>
      <c r="KJB66" s="46"/>
      <c r="KJC66" s="46"/>
      <c r="KJD66" s="46"/>
      <c r="KJE66" s="46"/>
      <c r="KJF66" s="46"/>
      <c r="KJG66" s="46"/>
      <c r="KJH66" s="46"/>
      <c r="KJI66" s="46"/>
      <c r="KJJ66" s="46"/>
      <c r="KJK66" s="46"/>
      <c r="KJL66" s="46"/>
      <c r="KJM66" s="46"/>
      <c r="KJN66" s="46"/>
      <c r="KJO66" s="46"/>
      <c r="KJP66" s="46"/>
      <c r="KJQ66" s="46"/>
      <c r="KJR66" s="46"/>
      <c r="KJS66" s="46"/>
      <c r="KJT66" s="46"/>
      <c r="KJU66" s="46"/>
      <c r="KJV66" s="46"/>
      <c r="KJW66" s="46"/>
      <c r="KJX66" s="46"/>
      <c r="KJY66" s="46"/>
      <c r="KJZ66" s="46"/>
      <c r="KKA66" s="46"/>
      <c r="KKB66" s="46"/>
      <c r="KKC66" s="46"/>
      <c r="KKD66" s="46"/>
      <c r="KKE66" s="46"/>
      <c r="KKF66" s="46"/>
      <c r="KKG66" s="46"/>
      <c r="KKH66" s="46"/>
      <c r="KKI66" s="46"/>
      <c r="KKJ66" s="46"/>
      <c r="KKK66" s="46"/>
      <c r="KKL66" s="46"/>
      <c r="KKM66" s="46"/>
      <c r="KKN66" s="46"/>
      <c r="KKO66" s="46"/>
      <c r="KKP66" s="46"/>
      <c r="KKQ66" s="46"/>
      <c r="KKR66" s="46"/>
      <c r="KKS66" s="46"/>
      <c r="KKT66" s="46"/>
      <c r="KKU66" s="46"/>
      <c r="KKV66" s="46"/>
      <c r="KKW66" s="46"/>
      <c r="KKX66" s="46"/>
      <c r="KKY66" s="46"/>
      <c r="KKZ66" s="46"/>
      <c r="KLA66" s="46"/>
      <c r="KLB66" s="46"/>
      <c r="KLC66" s="46"/>
      <c r="KLD66" s="46"/>
      <c r="KLE66" s="46"/>
      <c r="KLF66" s="46"/>
      <c r="KLG66" s="46"/>
      <c r="KLH66" s="46"/>
      <c r="KLI66" s="46"/>
      <c r="KLJ66" s="46"/>
      <c r="KLK66" s="46"/>
      <c r="KLL66" s="46"/>
      <c r="KLM66" s="46"/>
      <c r="KLN66" s="46"/>
      <c r="KLO66" s="46"/>
      <c r="KLP66" s="46"/>
      <c r="KLQ66" s="46"/>
      <c r="KLR66" s="46"/>
      <c r="KLS66" s="46"/>
      <c r="KLT66" s="46"/>
      <c r="KLU66" s="46"/>
      <c r="KLV66" s="46"/>
      <c r="KLW66" s="46"/>
      <c r="KLX66" s="46"/>
      <c r="KLY66" s="46"/>
      <c r="KLZ66" s="46"/>
      <c r="KMA66" s="46"/>
      <c r="KMB66" s="46"/>
      <c r="KMC66" s="46"/>
      <c r="KMD66" s="46"/>
      <c r="KME66" s="46"/>
      <c r="KMF66" s="46"/>
      <c r="KMG66" s="46"/>
      <c r="KMH66" s="46"/>
      <c r="KMI66" s="46"/>
      <c r="KMJ66" s="46"/>
      <c r="KMK66" s="46"/>
      <c r="KML66" s="46"/>
      <c r="KMM66" s="46"/>
      <c r="KMN66" s="46"/>
      <c r="KMO66" s="46"/>
      <c r="KMP66" s="46"/>
      <c r="KMQ66" s="46"/>
      <c r="KMR66" s="46"/>
      <c r="KMS66" s="46"/>
      <c r="KMT66" s="46"/>
      <c r="KMU66" s="46"/>
      <c r="KMV66" s="46"/>
      <c r="KMW66" s="46"/>
      <c r="KMX66" s="46"/>
      <c r="KMY66" s="46"/>
      <c r="KMZ66" s="46"/>
      <c r="KNA66" s="46"/>
      <c r="KNB66" s="46"/>
      <c r="KNC66" s="46"/>
      <c r="KND66" s="46"/>
      <c r="KNE66" s="46"/>
      <c r="KNF66" s="46"/>
      <c r="KNG66" s="46"/>
      <c r="KNH66" s="46"/>
      <c r="KNI66" s="46"/>
      <c r="KNJ66" s="46"/>
      <c r="KNK66" s="46"/>
      <c r="KNL66" s="46"/>
      <c r="KNM66" s="46"/>
      <c r="KNN66" s="46"/>
      <c r="KNO66" s="46"/>
      <c r="KNP66" s="46"/>
      <c r="KNQ66" s="46"/>
      <c r="KNR66" s="46"/>
      <c r="KNS66" s="46"/>
      <c r="KNT66" s="46"/>
      <c r="KNU66" s="46"/>
      <c r="KNV66" s="46"/>
      <c r="KNW66" s="46"/>
      <c r="KNX66" s="46"/>
      <c r="KNY66" s="46"/>
      <c r="KNZ66" s="46"/>
      <c r="KOA66" s="46"/>
      <c r="KOB66" s="46"/>
      <c r="KOC66" s="46"/>
      <c r="KOD66" s="46"/>
      <c r="KOE66" s="46"/>
      <c r="KOF66" s="46"/>
      <c r="KOG66" s="46"/>
      <c r="KOH66" s="46"/>
      <c r="KOI66" s="46"/>
      <c r="KOJ66" s="46"/>
      <c r="KOK66" s="46"/>
      <c r="KOL66" s="46"/>
      <c r="KOM66" s="46"/>
      <c r="KON66" s="46"/>
      <c r="KOO66" s="46"/>
      <c r="KOP66" s="46"/>
      <c r="KOQ66" s="46"/>
      <c r="KOR66" s="46"/>
      <c r="KOS66" s="46"/>
      <c r="KOT66" s="46"/>
      <c r="KOU66" s="46"/>
      <c r="KOV66" s="46"/>
      <c r="KOW66" s="46"/>
      <c r="KOX66" s="46"/>
      <c r="KOY66" s="46"/>
      <c r="KOZ66" s="46"/>
      <c r="KPA66" s="46"/>
      <c r="KPB66" s="46"/>
      <c r="KPC66" s="46"/>
      <c r="KPD66" s="46"/>
      <c r="KPE66" s="46"/>
      <c r="KPF66" s="46"/>
      <c r="KPG66" s="46"/>
      <c r="KPH66" s="46"/>
      <c r="KPI66" s="46"/>
      <c r="KPJ66" s="46"/>
      <c r="KPK66" s="46"/>
      <c r="KPL66" s="46"/>
      <c r="KPM66" s="46"/>
      <c r="KPN66" s="46"/>
      <c r="KPO66" s="46"/>
      <c r="KPP66" s="46"/>
      <c r="KPQ66" s="46"/>
      <c r="KPR66" s="46"/>
      <c r="KPS66" s="46"/>
      <c r="KPT66" s="46"/>
      <c r="KPU66" s="46"/>
      <c r="KPV66" s="46"/>
      <c r="KPW66" s="46"/>
      <c r="KPX66" s="46"/>
      <c r="KPY66" s="46"/>
      <c r="KPZ66" s="46"/>
      <c r="KQA66" s="46"/>
      <c r="KQB66" s="46"/>
      <c r="KQC66" s="46"/>
      <c r="KQD66" s="46"/>
      <c r="KQE66" s="46"/>
      <c r="KQF66" s="46"/>
      <c r="KQG66" s="46"/>
      <c r="KQH66" s="46"/>
      <c r="KQI66" s="46"/>
      <c r="KQJ66" s="46"/>
      <c r="KQK66" s="46"/>
      <c r="KQL66" s="46"/>
      <c r="KQM66" s="46"/>
      <c r="KQN66" s="46"/>
      <c r="KQO66" s="46"/>
      <c r="KQP66" s="46"/>
      <c r="KQQ66" s="46"/>
      <c r="KQR66" s="46"/>
      <c r="KQS66" s="46"/>
      <c r="KQT66" s="46"/>
      <c r="KQU66" s="46"/>
      <c r="KQV66" s="46"/>
      <c r="KQW66" s="46"/>
      <c r="KQX66" s="46"/>
      <c r="KQY66" s="46"/>
      <c r="KQZ66" s="46"/>
      <c r="KRA66" s="46"/>
      <c r="KRB66" s="46"/>
      <c r="KRC66" s="46"/>
      <c r="KRD66" s="46"/>
      <c r="KRE66" s="46"/>
      <c r="KRF66" s="46"/>
      <c r="KRG66" s="46"/>
      <c r="KRH66" s="46"/>
      <c r="KRI66" s="46"/>
      <c r="KRJ66" s="46"/>
      <c r="KRK66" s="46"/>
      <c r="KRL66" s="46"/>
      <c r="KRM66" s="46"/>
      <c r="KRN66" s="46"/>
      <c r="KRO66" s="46"/>
      <c r="KRP66" s="46"/>
      <c r="KRQ66" s="46"/>
      <c r="KRR66" s="46"/>
      <c r="KRS66" s="46"/>
      <c r="KRT66" s="46"/>
      <c r="KRU66" s="46"/>
      <c r="KRV66" s="46"/>
      <c r="KRW66" s="46"/>
      <c r="KRX66" s="46"/>
      <c r="KRY66" s="46"/>
      <c r="KRZ66" s="46"/>
      <c r="KSA66" s="46"/>
      <c r="KSB66" s="46"/>
      <c r="KSC66" s="46"/>
      <c r="KSD66" s="46"/>
      <c r="KSE66" s="46"/>
      <c r="KSF66" s="46"/>
      <c r="KSG66" s="46"/>
      <c r="KSH66" s="46"/>
      <c r="KSI66" s="46"/>
      <c r="KSJ66" s="46"/>
      <c r="KSK66" s="46"/>
      <c r="KSL66" s="46"/>
      <c r="KSM66" s="46"/>
      <c r="KSN66" s="46"/>
      <c r="KSO66" s="46"/>
      <c r="KSP66" s="46"/>
      <c r="KSQ66" s="46"/>
      <c r="KSR66" s="46"/>
      <c r="KSS66" s="46"/>
      <c r="KST66" s="46"/>
      <c r="KSU66" s="46"/>
      <c r="KSV66" s="46"/>
      <c r="KSW66" s="46"/>
      <c r="KSX66" s="46"/>
      <c r="KSY66" s="46"/>
      <c r="KSZ66" s="46"/>
      <c r="KTA66" s="46"/>
      <c r="KTB66" s="46"/>
      <c r="KTC66" s="46"/>
      <c r="KTD66" s="46"/>
      <c r="KTE66" s="46"/>
      <c r="KTF66" s="46"/>
      <c r="KTG66" s="46"/>
      <c r="KTH66" s="46"/>
      <c r="KTI66" s="46"/>
      <c r="KTJ66" s="46"/>
      <c r="KTK66" s="46"/>
      <c r="KTL66" s="46"/>
      <c r="KTM66" s="46"/>
      <c r="KTN66" s="46"/>
      <c r="KTO66" s="46"/>
      <c r="KTP66" s="46"/>
      <c r="KTQ66" s="46"/>
      <c r="KTR66" s="46"/>
      <c r="KTS66" s="46"/>
      <c r="KTT66" s="46"/>
      <c r="KTU66" s="46"/>
      <c r="KTV66" s="46"/>
      <c r="KTW66" s="46"/>
      <c r="KTX66" s="46"/>
      <c r="KTY66" s="46"/>
      <c r="KTZ66" s="46"/>
      <c r="KUA66" s="46"/>
      <c r="KUB66" s="46"/>
      <c r="KUC66" s="46"/>
      <c r="KUD66" s="46"/>
      <c r="KUE66" s="46"/>
      <c r="KUF66" s="46"/>
      <c r="KUG66" s="46"/>
      <c r="KUH66" s="46"/>
      <c r="KUI66" s="46"/>
      <c r="KUJ66" s="46"/>
      <c r="KUK66" s="46"/>
      <c r="KUL66" s="46"/>
      <c r="KUM66" s="46"/>
      <c r="KUN66" s="46"/>
      <c r="KUO66" s="46"/>
      <c r="KUP66" s="46"/>
      <c r="KUQ66" s="46"/>
      <c r="KUR66" s="46"/>
      <c r="KUS66" s="46"/>
      <c r="KUT66" s="46"/>
      <c r="KUU66" s="46"/>
      <c r="KUV66" s="46"/>
      <c r="KUW66" s="46"/>
      <c r="KUX66" s="46"/>
      <c r="KUY66" s="46"/>
      <c r="KUZ66" s="46"/>
      <c r="KVA66" s="46"/>
      <c r="KVB66" s="46"/>
      <c r="KVC66" s="46"/>
      <c r="KVD66" s="46"/>
      <c r="KVE66" s="46"/>
      <c r="KVF66" s="46"/>
      <c r="KVG66" s="46"/>
      <c r="KVH66" s="46"/>
      <c r="KVI66" s="46"/>
      <c r="KVJ66" s="46"/>
      <c r="KVK66" s="46"/>
      <c r="KVL66" s="46"/>
      <c r="KVM66" s="46"/>
      <c r="KVN66" s="46"/>
      <c r="KVO66" s="46"/>
      <c r="KVP66" s="46"/>
      <c r="KVQ66" s="46"/>
      <c r="KVR66" s="46"/>
      <c r="KVS66" s="46"/>
      <c r="KVT66" s="46"/>
      <c r="KVU66" s="46"/>
      <c r="KVV66" s="46"/>
      <c r="KVW66" s="46"/>
      <c r="KVX66" s="46"/>
      <c r="KVY66" s="46"/>
      <c r="KVZ66" s="46"/>
      <c r="KWA66" s="46"/>
      <c r="KWB66" s="46"/>
      <c r="KWC66" s="46"/>
      <c r="KWD66" s="46"/>
      <c r="KWE66" s="46"/>
      <c r="KWF66" s="46"/>
      <c r="KWG66" s="46"/>
      <c r="KWH66" s="46"/>
      <c r="KWI66" s="46"/>
      <c r="KWJ66" s="46"/>
      <c r="KWK66" s="46"/>
      <c r="KWL66" s="46"/>
      <c r="KWM66" s="46"/>
      <c r="KWN66" s="46"/>
      <c r="KWO66" s="46"/>
      <c r="KWP66" s="46"/>
      <c r="KWQ66" s="46"/>
      <c r="KWR66" s="46"/>
      <c r="KWS66" s="46"/>
      <c r="KWT66" s="46"/>
      <c r="KWU66" s="46"/>
      <c r="KWV66" s="46"/>
      <c r="KWW66" s="46"/>
      <c r="KWX66" s="46"/>
      <c r="KWY66" s="46"/>
      <c r="KWZ66" s="46"/>
      <c r="KXA66" s="46"/>
      <c r="KXB66" s="46"/>
      <c r="KXC66" s="46"/>
      <c r="KXD66" s="46"/>
      <c r="KXE66" s="46"/>
      <c r="KXF66" s="46"/>
      <c r="KXG66" s="46"/>
      <c r="KXH66" s="46"/>
      <c r="KXI66" s="46"/>
      <c r="KXJ66" s="46"/>
      <c r="KXK66" s="46"/>
      <c r="KXL66" s="46"/>
      <c r="KXM66" s="46"/>
      <c r="KXN66" s="46"/>
      <c r="KXO66" s="46"/>
      <c r="KXP66" s="46"/>
      <c r="KXQ66" s="46"/>
      <c r="KXR66" s="46"/>
      <c r="KXS66" s="46"/>
      <c r="KXT66" s="46"/>
      <c r="KXU66" s="46"/>
      <c r="KXV66" s="46"/>
      <c r="KXW66" s="46"/>
      <c r="KXX66" s="46"/>
      <c r="KXY66" s="46"/>
      <c r="KXZ66" s="46"/>
      <c r="KYA66" s="46"/>
      <c r="KYB66" s="46"/>
      <c r="KYC66" s="46"/>
      <c r="KYD66" s="46"/>
      <c r="KYE66" s="46"/>
      <c r="KYF66" s="46"/>
      <c r="KYG66" s="46"/>
      <c r="KYH66" s="46"/>
      <c r="KYI66" s="46"/>
      <c r="KYJ66" s="46"/>
      <c r="KYK66" s="46"/>
      <c r="KYL66" s="46"/>
      <c r="KYM66" s="46"/>
      <c r="KYN66" s="46"/>
      <c r="KYO66" s="46"/>
      <c r="KYP66" s="46"/>
      <c r="KYQ66" s="46"/>
      <c r="KYR66" s="46"/>
      <c r="KYS66" s="46"/>
      <c r="KYT66" s="46"/>
      <c r="KYU66" s="46"/>
      <c r="KYV66" s="46"/>
      <c r="KYW66" s="46"/>
      <c r="KYX66" s="46"/>
      <c r="KYY66" s="46"/>
      <c r="KYZ66" s="46"/>
      <c r="KZA66" s="46"/>
      <c r="KZB66" s="46"/>
      <c r="KZC66" s="46"/>
      <c r="KZD66" s="46"/>
      <c r="KZE66" s="46"/>
      <c r="KZF66" s="46"/>
      <c r="KZG66" s="46"/>
      <c r="KZH66" s="46"/>
      <c r="KZI66" s="46"/>
      <c r="KZJ66" s="46"/>
      <c r="KZK66" s="46"/>
      <c r="KZL66" s="46"/>
      <c r="KZM66" s="46"/>
      <c r="KZN66" s="46"/>
      <c r="KZO66" s="46"/>
      <c r="KZP66" s="46"/>
      <c r="KZQ66" s="46"/>
      <c r="KZR66" s="46"/>
      <c r="KZS66" s="46"/>
      <c r="KZT66" s="46"/>
      <c r="KZU66" s="46"/>
      <c r="KZV66" s="46"/>
      <c r="KZW66" s="46"/>
      <c r="KZX66" s="46"/>
      <c r="KZY66" s="46"/>
      <c r="KZZ66" s="46"/>
      <c r="LAA66" s="46"/>
      <c r="LAB66" s="46"/>
      <c r="LAC66" s="46"/>
      <c r="LAD66" s="46"/>
      <c r="LAE66" s="46"/>
      <c r="LAF66" s="46"/>
      <c r="LAG66" s="46"/>
      <c r="LAH66" s="46"/>
      <c r="LAI66" s="46"/>
      <c r="LAJ66" s="46"/>
      <c r="LAK66" s="46"/>
      <c r="LAL66" s="46"/>
      <c r="LAM66" s="46"/>
      <c r="LAN66" s="46"/>
      <c r="LAO66" s="46"/>
      <c r="LAP66" s="46"/>
      <c r="LAQ66" s="46"/>
      <c r="LAR66" s="46"/>
      <c r="LAS66" s="46"/>
      <c r="LAT66" s="46"/>
      <c r="LAU66" s="46"/>
      <c r="LAV66" s="46"/>
      <c r="LAW66" s="46"/>
      <c r="LAX66" s="46"/>
      <c r="LAY66" s="46"/>
      <c r="LAZ66" s="46"/>
      <c r="LBA66" s="46"/>
      <c r="LBB66" s="46"/>
      <c r="LBC66" s="46"/>
      <c r="LBD66" s="46"/>
      <c r="LBE66" s="46"/>
      <c r="LBF66" s="46"/>
      <c r="LBG66" s="46"/>
      <c r="LBH66" s="46"/>
      <c r="LBI66" s="46"/>
      <c r="LBJ66" s="46"/>
      <c r="LBK66" s="46"/>
      <c r="LBL66" s="46"/>
      <c r="LBM66" s="46"/>
      <c r="LBN66" s="46"/>
      <c r="LBO66" s="46"/>
      <c r="LBP66" s="46"/>
      <c r="LBQ66" s="46"/>
      <c r="LBR66" s="46"/>
      <c r="LBS66" s="46"/>
      <c r="LBT66" s="46"/>
      <c r="LBU66" s="46"/>
      <c r="LBV66" s="46"/>
      <c r="LBW66" s="46"/>
      <c r="LBX66" s="46"/>
      <c r="LBY66" s="46"/>
      <c r="LBZ66" s="46"/>
      <c r="LCA66" s="46"/>
      <c r="LCB66" s="46"/>
      <c r="LCC66" s="46"/>
      <c r="LCD66" s="46"/>
      <c r="LCE66" s="46"/>
      <c r="LCF66" s="46"/>
      <c r="LCG66" s="46"/>
      <c r="LCH66" s="46"/>
      <c r="LCI66" s="46"/>
      <c r="LCJ66" s="46"/>
      <c r="LCK66" s="46"/>
      <c r="LCL66" s="46"/>
      <c r="LCM66" s="46"/>
      <c r="LCN66" s="46"/>
      <c r="LCO66" s="46"/>
      <c r="LCP66" s="46"/>
      <c r="LCQ66" s="46"/>
      <c r="LCR66" s="46"/>
      <c r="LCS66" s="46"/>
      <c r="LCT66" s="46"/>
      <c r="LCU66" s="46"/>
      <c r="LCV66" s="46"/>
      <c r="LCW66" s="46"/>
      <c r="LCX66" s="46"/>
      <c r="LCY66" s="46"/>
      <c r="LCZ66" s="46"/>
      <c r="LDA66" s="46"/>
      <c r="LDB66" s="46"/>
      <c r="LDC66" s="46"/>
      <c r="LDD66" s="46"/>
      <c r="LDE66" s="46"/>
      <c r="LDF66" s="46"/>
      <c r="LDG66" s="46"/>
      <c r="LDH66" s="46"/>
      <c r="LDI66" s="46"/>
      <c r="LDJ66" s="46"/>
      <c r="LDK66" s="46"/>
      <c r="LDL66" s="46"/>
      <c r="LDM66" s="46"/>
      <c r="LDN66" s="46"/>
      <c r="LDO66" s="46"/>
      <c r="LDP66" s="46"/>
      <c r="LDQ66" s="46"/>
      <c r="LDR66" s="46"/>
      <c r="LDS66" s="46"/>
      <c r="LDT66" s="46"/>
      <c r="LDU66" s="46"/>
      <c r="LDV66" s="46"/>
      <c r="LDW66" s="46"/>
      <c r="LDX66" s="46"/>
      <c r="LDY66" s="46"/>
      <c r="LDZ66" s="46"/>
      <c r="LEA66" s="46"/>
      <c r="LEB66" s="46"/>
      <c r="LEC66" s="46"/>
      <c r="LED66" s="46"/>
      <c r="LEE66" s="46"/>
      <c r="LEF66" s="46"/>
      <c r="LEG66" s="46"/>
      <c r="LEH66" s="46"/>
      <c r="LEI66" s="46"/>
      <c r="LEJ66" s="46"/>
      <c r="LEK66" s="46"/>
      <c r="LEL66" s="46"/>
      <c r="LEM66" s="46"/>
      <c r="LEN66" s="46"/>
      <c r="LEO66" s="46"/>
      <c r="LEP66" s="46"/>
      <c r="LEQ66" s="46"/>
      <c r="LER66" s="46"/>
      <c r="LES66" s="46"/>
      <c r="LET66" s="46"/>
      <c r="LEU66" s="46"/>
      <c r="LEV66" s="46"/>
      <c r="LEW66" s="46"/>
      <c r="LEX66" s="46"/>
      <c r="LEY66" s="46"/>
      <c r="LEZ66" s="46"/>
      <c r="LFA66" s="46"/>
      <c r="LFB66" s="46"/>
      <c r="LFC66" s="46"/>
      <c r="LFD66" s="46"/>
      <c r="LFE66" s="46"/>
      <c r="LFF66" s="46"/>
      <c r="LFG66" s="46"/>
      <c r="LFH66" s="46"/>
      <c r="LFI66" s="46"/>
      <c r="LFJ66" s="46"/>
      <c r="LFK66" s="46"/>
      <c r="LFL66" s="46"/>
      <c r="LFM66" s="46"/>
      <c r="LFN66" s="46"/>
      <c r="LFO66" s="46"/>
      <c r="LFP66" s="46"/>
      <c r="LFQ66" s="46"/>
      <c r="LFR66" s="46"/>
      <c r="LFS66" s="46"/>
      <c r="LFT66" s="46"/>
      <c r="LFU66" s="46"/>
      <c r="LFV66" s="46"/>
      <c r="LFW66" s="46"/>
      <c r="LFX66" s="46"/>
      <c r="LFY66" s="46"/>
      <c r="LFZ66" s="46"/>
      <c r="LGA66" s="46"/>
      <c r="LGB66" s="46"/>
      <c r="LGC66" s="46"/>
      <c r="LGD66" s="46"/>
      <c r="LGE66" s="46"/>
      <c r="LGF66" s="46"/>
      <c r="LGG66" s="46"/>
      <c r="LGH66" s="46"/>
      <c r="LGI66" s="46"/>
      <c r="LGJ66" s="46"/>
      <c r="LGK66" s="46"/>
      <c r="LGL66" s="46"/>
      <c r="LGM66" s="46"/>
      <c r="LGN66" s="46"/>
      <c r="LGO66" s="46"/>
      <c r="LGP66" s="46"/>
      <c r="LGQ66" s="46"/>
      <c r="LGR66" s="46"/>
      <c r="LGS66" s="46"/>
      <c r="LGT66" s="46"/>
      <c r="LGU66" s="46"/>
      <c r="LGV66" s="46"/>
      <c r="LGW66" s="46"/>
      <c r="LGX66" s="46"/>
      <c r="LGY66" s="46"/>
      <c r="LGZ66" s="46"/>
      <c r="LHA66" s="46"/>
      <c r="LHB66" s="46"/>
      <c r="LHC66" s="46"/>
      <c r="LHD66" s="46"/>
      <c r="LHE66" s="46"/>
      <c r="LHF66" s="46"/>
      <c r="LHG66" s="46"/>
      <c r="LHH66" s="46"/>
      <c r="LHI66" s="46"/>
      <c r="LHJ66" s="46"/>
      <c r="LHK66" s="46"/>
      <c r="LHL66" s="46"/>
      <c r="LHM66" s="46"/>
      <c r="LHN66" s="46"/>
      <c r="LHO66" s="46"/>
      <c r="LHP66" s="46"/>
      <c r="LHQ66" s="46"/>
      <c r="LHR66" s="46"/>
      <c r="LHS66" s="46"/>
      <c r="LHT66" s="46"/>
      <c r="LHU66" s="46"/>
      <c r="LHV66" s="46"/>
      <c r="LHW66" s="46"/>
      <c r="LHX66" s="46"/>
      <c r="LHY66" s="46"/>
      <c r="LHZ66" s="46"/>
      <c r="LIA66" s="46"/>
      <c r="LIB66" s="46"/>
      <c r="LIC66" s="46"/>
      <c r="LID66" s="46"/>
      <c r="LIE66" s="46"/>
      <c r="LIF66" s="46"/>
      <c r="LIG66" s="46"/>
      <c r="LIH66" s="46"/>
      <c r="LII66" s="46"/>
      <c r="LIJ66" s="46"/>
      <c r="LIK66" s="46"/>
      <c r="LIL66" s="46"/>
      <c r="LIM66" s="46"/>
      <c r="LIN66" s="46"/>
      <c r="LIO66" s="46"/>
      <c r="LIP66" s="46"/>
      <c r="LIQ66" s="46"/>
      <c r="LIR66" s="46"/>
      <c r="LIS66" s="46"/>
      <c r="LIT66" s="46"/>
      <c r="LIU66" s="46"/>
      <c r="LIV66" s="46"/>
      <c r="LIW66" s="46"/>
      <c r="LIX66" s="46"/>
      <c r="LIY66" s="46"/>
      <c r="LIZ66" s="46"/>
      <c r="LJA66" s="46"/>
      <c r="LJB66" s="46"/>
      <c r="LJC66" s="46"/>
      <c r="LJD66" s="46"/>
      <c r="LJE66" s="46"/>
      <c r="LJF66" s="46"/>
      <c r="LJG66" s="46"/>
      <c r="LJH66" s="46"/>
      <c r="LJI66" s="46"/>
      <c r="LJJ66" s="46"/>
      <c r="LJK66" s="46"/>
      <c r="LJL66" s="46"/>
      <c r="LJM66" s="46"/>
      <c r="LJN66" s="46"/>
      <c r="LJO66" s="46"/>
      <c r="LJP66" s="46"/>
      <c r="LJQ66" s="46"/>
      <c r="LJR66" s="46"/>
      <c r="LJS66" s="46"/>
      <c r="LJT66" s="46"/>
      <c r="LJU66" s="46"/>
      <c r="LJV66" s="46"/>
      <c r="LJW66" s="46"/>
      <c r="LJX66" s="46"/>
      <c r="LJY66" s="46"/>
      <c r="LJZ66" s="46"/>
      <c r="LKA66" s="46"/>
      <c r="LKB66" s="46"/>
      <c r="LKC66" s="46"/>
      <c r="LKD66" s="46"/>
      <c r="LKE66" s="46"/>
      <c r="LKF66" s="46"/>
      <c r="LKG66" s="46"/>
      <c r="LKH66" s="46"/>
      <c r="LKI66" s="46"/>
      <c r="LKJ66" s="46"/>
      <c r="LKK66" s="46"/>
      <c r="LKL66" s="46"/>
      <c r="LKM66" s="46"/>
      <c r="LKN66" s="46"/>
      <c r="LKO66" s="46"/>
      <c r="LKP66" s="46"/>
      <c r="LKQ66" s="46"/>
      <c r="LKR66" s="46"/>
      <c r="LKS66" s="46"/>
      <c r="LKT66" s="46"/>
      <c r="LKU66" s="46"/>
      <c r="LKV66" s="46"/>
      <c r="LKW66" s="46"/>
      <c r="LKX66" s="46"/>
      <c r="LKY66" s="46"/>
      <c r="LKZ66" s="46"/>
      <c r="LLA66" s="46"/>
      <c r="LLB66" s="46"/>
      <c r="LLC66" s="46"/>
      <c r="LLD66" s="46"/>
      <c r="LLE66" s="46"/>
      <c r="LLF66" s="46"/>
      <c r="LLG66" s="46"/>
      <c r="LLH66" s="46"/>
      <c r="LLI66" s="46"/>
      <c r="LLJ66" s="46"/>
      <c r="LLK66" s="46"/>
      <c r="LLL66" s="46"/>
      <c r="LLM66" s="46"/>
      <c r="LLN66" s="46"/>
      <c r="LLO66" s="46"/>
      <c r="LLP66" s="46"/>
      <c r="LLQ66" s="46"/>
      <c r="LLR66" s="46"/>
      <c r="LLS66" s="46"/>
      <c r="LLT66" s="46"/>
      <c r="LLU66" s="46"/>
      <c r="LLV66" s="46"/>
      <c r="LLW66" s="46"/>
      <c r="LLX66" s="46"/>
      <c r="LLY66" s="46"/>
      <c r="LLZ66" s="46"/>
      <c r="LMA66" s="46"/>
      <c r="LMB66" s="46"/>
      <c r="LMC66" s="46"/>
      <c r="LMD66" s="46"/>
      <c r="LME66" s="46"/>
      <c r="LMF66" s="46"/>
      <c r="LMG66" s="46"/>
      <c r="LMH66" s="46"/>
      <c r="LMI66" s="46"/>
      <c r="LMJ66" s="46"/>
      <c r="LMK66" s="46"/>
      <c r="LML66" s="46"/>
      <c r="LMM66" s="46"/>
      <c r="LMN66" s="46"/>
      <c r="LMO66" s="46"/>
      <c r="LMP66" s="46"/>
      <c r="LMQ66" s="46"/>
      <c r="LMR66" s="46"/>
      <c r="LMS66" s="46"/>
      <c r="LMT66" s="46"/>
      <c r="LMU66" s="46"/>
      <c r="LMV66" s="46"/>
      <c r="LMW66" s="46"/>
      <c r="LMX66" s="46"/>
      <c r="LMY66" s="46"/>
      <c r="LMZ66" s="46"/>
      <c r="LNA66" s="46"/>
      <c r="LNB66" s="46"/>
      <c r="LNC66" s="46"/>
      <c r="LND66" s="46"/>
      <c r="LNE66" s="46"/>
      <c r="LNF66" s="46"/>
      <c r="LNG66" s="46"/>
      <c r="LNH66" s="46"/>
      <c r="LNI66" s="46"/>
      <c r="LNJ66" s="46"/>
      <c r="LNK66" s="46"/>
      <c r="LNL66" s="46"/>
      <c r="LNM66" s="46"/>
      <c r="LNN66" s="46"/>
      <c r="LNO66" s="46"/>
      <c r="LNP66" s="46"/>
      <c r="LNQ66" s="46"/>
      <c r="LNR66" s="46"/>
      <c r="LNS66" s="46"/>
      <c r="LNT66" s="46"/>
      <c r="LNU66" s="46"/>
      <c r="LNV66" s="46"/>
      <c r="LNW66" s="46"/>
      <c r="LNX66" s="46"/>
      <c r="LNY66" s="46"/>
      <c r="LNZ66" s="46"/>
      <c r="LOA66" s="46"/>
      <c r="LOB66" s="46"/>
      <c r="LOC66" s="46"/>
      <c r="LOD66" s="46"/>
      <c r="LOE66" s="46"/>
      <c r="LOF66" s="46"/>
      <c r="LOG66" s="46"/>
      <c r="LOH66" s="46"/>
      <c r="LOI66" s="46"/>
      <c r="LOJ66" s="46"/>
      <c r="LOK66" s="46"/>
      <c r="LOL66" s="46"/>
      <c r="LOM66" s="46"/>
      <c r="LON66" s="46"/>
      <c r="LOO66" s="46"/>
      <c r="LOP66" s="46"/>
      <c r="LOQ66" s="46"/>
      <c r="LOR66" s="46"/>
      <c r="LOS66" s="46"/>
      <c r="LOT66" s="46"/>
      <c r="LOU66" s="46"/>
      <c r="LOV66" s="46"/>
      <c r="LOW66" s="46"/>
      <c r="LOX66" s="46"/>
      <c r="LOY66" s="46"/>
      <c r="LOZ66" s="46"/>
      <c r="LPA66" s="46"/>
      <c r="LPB66" s="46"/>
      <c r="LPC66" s="46"/>
      <c r="LPD66" s="46"/>
      <c r="LPE66" s="46"/>
      <c r="LPF66" s="46"/>
      <c r="LPG66" s="46"/>
      <c r="LPH66" s="46"/>
      <c r="LPI66" s="46"/>
      <c r="LPJ66" s="46"/>
      <c r="LPK66" s="46"/>
      <c r="LPL66" s="46"/>
      <c r="LPM66" s="46"/>
      <c r="LPN66" s="46"/>
      <c r="LPO66" s="46"/>
      <c r="LPP66" s="46"/>
      <c r="LPQ66" s="46"/>
      <c r="LPR66" s="46"/>
      <c r="LPS66" s="46"/>
      <c r="LPT66" s="46"/>
      <c r="LPU66" s="46"/>
      <c r="LPV66" s="46"/>
      <c r="LPW66" s="46"/>
      <c r="LPX66" s="46"/>
      <c r="LPY66" s="46"/>
      <c r="LPZ66" s="46"/>
      <c r="LQA66" s="46"/>
      <c r="LQB66" s="46"/>
      <c r="LQC66" s="46"/>
      <c r="LQD66" s="46"/>
      <c r="LQE66" s="46"/>
      <c r="LQF66" s="46"/>
      <c r="LQG66" s="46"/>
      <c r="LQH66" s="46"/>
      <c r="LQI66" s="46"/>
      <c r="LQJ66" s="46"/>
      <c r="LQK66" s="46"/>
      <c r="LQL66" s="46"/>
      <c r="LQM66" s="46"/>
      <c r="LQN66" s="46"/>
      <c r="LQO66" s="46"/>
      <c r="LQP66" s="46"/>
      <c r="LQQ66" s="46"/>
      <c r="LQR66" s="46"/>
      <c r="LQS66" s="46"/>
      <c r="LQT66" s="46"/>
      <c r="LQU66" s="46"/>
      <c r="LQV66" s="46"/>
      <c r="LQW66" s="46"/>
      <c r="LQX66" s="46"/>
      <c r="LQY66" s="46"/>
      <c r="LQZ66" s="46"/>
      <c r="LRA66" s="46"/>
      <c r="LRB66" s="46"/>
      <c r="LRC66" s="46"/>
      <c r="LRD66" s="46"/>
      <c r="LRE66" s="46"/>
      <c r="LRF66" s="46"/>
      <c r="LRG66" s="46"/>
      <c r="LRH66" s="46"/>
      <c r="LRI66" s="46"/>
      <c r="LRJ66" s="46"/>
      <c r="LRK66" s="46"/>
      <c r="LRL66" s="46"/>
      <c r="LRM66" s="46"/>
      <c r="LRN66" s="46"/>
      <c r="LRO66" s="46"/>
      <c r="LRP66" s="46"/>
      <c r="LRQ66" s="46"/>
      <c r="LRR66" s="46"/>
      <c r="LRS66" s="46"/>
      <c r="LRT66" s="46"/>
      <c r="LRU66" s="46"/>
      <c r="LRV66" s="46"/>
      <c r="LRW66" s="46"/>
      <c r="LRX66" s="46"/>
      <c r="LRY66" s="46"/>
      <c r="LRZ66" s="46"/>
      <c r="LSA66" s="46"/>
      <c r="LSB66" s="46"/>
      <c r="LSC66" s="46"/>
      <c r="LSD66" s="46"/>
      <c r="LSE66" s="46"/>
      <c r="LSF66" s="46"/>
      <c r="LSG66" s="46"/>
      <c r="LSH66" s="46"/>
      <c r="LSI66" s="46"/>
      <c r="LSJ66" s="46"/>
      <c r="LSK66" s="46"/>
      <c r="LSL66" s="46"/>
      <c r="LSM66" s="46"/>
      <c r="LSN66" s="46"/>
      <c r="LSO66" s="46"/>
      <c r="LSP66" s="46"/>
      <c r="LSQ66" s="46"/>
      <c r="LSR66" s="46"/>
      <c r="LSS66" s="46"/>
      <c r="LST66" s="46"/>
      <c r="LSU66" s="46"/>
      <c r="LSV66" s="46"/>
      <c r="LSW66" s="46"/>
      <c r="LSX66" s="46"/>
      <c r="LSY66" s="46"/>
      <c r="LSZ66" s="46"/>
      <c r="LTA66" s="46"/>
      <c r="LTB66" s="46"/>
      <c r="LTC66" s="46"/>
      <c r="LTD66" s="46"/>
      <c r="LTE66" s="46"/>
      <c r="LTF66" s="46"/>
      <c r="LTG66" s="46"/>
      <c r="LTH66" s="46"/>
      <c r="LTI66" s="46"/>
      <c r="LTJ66" s="46"/>
      <c r="LTK66" s="46"/>
      <c r="LTL66" s="46"/>
      <c r="LTM66" s="46"/>
      <c r="LTN66" s="46"/>
      <c r="LTO66" s="46"/>
      <c r="LTP66" s="46"/>
      <c r="LTQ66" s="46"/>
      <c r="LTR66" s="46"/>
      <c r="LTS66" s="46"/>
      <c r="LTT66" s="46"/>
      <c r="LTU66" s="46"/>
      <c r="LTV66" s="46"/>
      <c r="LTW66" s="46"/>
      <c r="LTX66" s="46"/>
      <c r="LTY66" s="46"/>
      <c r="LTZ66" s="46"/>
      <c r="LUA66" s="46"/>
      <c r="LUB66" s="46"/>
      <c r="LUC66" s="46"/>
      <c r="LUD66" s="46"/>
      <c r="LUE66" s="46"/>
      <c r="LUF66" s="46"/>
      <c r="LUG66" s="46"/>
      <c r="LUH66" s="46"/>
      <c r="LUI66" s="46"/>
      <c r="LUJ66" s="46"/>
      <c r="LUK66" s="46"/>
      <c r="LUL66" s="46"/>
      <c r="LUM66" s="46"/>
      <c r="LUN66" s="46"/>
      <c r="LUO66" s="46"/>
      <c r="LUP66" s="46"/>
      <c r="LUQ66" s="46"/>
      <c r="LUR66" s="46"/>
      <c r="LUS66" s="46"/>
      <c r="LUT66" s="46"/>
      <c r="LUU66" s="46"/>
      <c r="LUV66" s="46"/>
      <c r="LUW66" s="46"/>
      <c r="LUX66" s="46"/>
      <c r="LUY66" s="46"/>
      <c r="LUZ66" s="46"/>
      <c r="LVA66" s="46"/>
      <c r="LVB66" s="46"/>
      <c r="LVC66" s="46"/>
      <c r="LVD66" s="46"/>
      <c r="LVE66" s="46"/>
      <c r="LVF66" s="46"/>
      <c r="LVG66" s="46"/>
      <c r="LVH66" s="46"/>
      <c r="LVI66" s="46"/>
      <c r="LVJ66" s="46"/>
      <c r="LVK66" s="46"/>
      <c r="LVL66" s="46"/>
      <c r="LVM66" s="46"/>
      <c r="LVN66" s="46"/>
      <c r="LVO66" s="46"/>
      <c r="LVP66" s="46"/>
      <c r="LVQ66" s="46"/>
      <c r="LVR66" s="46"/>
      <c r="LVS66" s="46"/>
      <c r="LVT66" s="46"/>
      <c r="LVU66" s="46"/>
      <c r="LVV66" s="46"/>
      <c r="LVW66" s="46"/>
      <c r="LVX66" s="46"/>
      <c r="LVY66" s="46"/>
      <c r="LVZ66" s="46"/>
      <c r="LWA66" s="46"/>
      <c r="LWB66" s="46"/>
      <c r="LWC66" s="46"/>
      <c r="LWD66" s="46"/>
      <c r="LWE66" s="46"/>
      <c r="LWF66" s="46"/>
      <c r="LWG66" s="46"/>
      <c r="LWH66" s="46"/>
      <c r="LWI66" s="46"/>
      <c r="LWJ66" s="46"/>
      <c r="LWK66" s="46"/>
      <c r="LWL66" s="46"/>
      <c r="LWM66" s="46"/>
      <c r="LWN66" s="46"/>
      <c r="LWO66" s="46"/>
      <c r="LWP66" s="46"/>
      <c r="LWQ66" s="46"/>
      <c r="LWR66" s="46"/>
      <c r="LWS66" s="46"/>
      <c r="LWT66" s="46"/>
      <c r="LWU66" s="46"/>
      <c r="LWV66" s="46"/>
      <c r="LWW66" s="46"/>
      <c r="LWX66" s="46"/>
      <c r="LWY66" s="46"/>
      <c r="LWZ66" s="46"/>
      <c r="LXA66" s="46"/>
      <c r="LXB66" s="46"/>
      <c r="LXC66" s="46"/>
      <c r="LXD66" s="46"/>
      <c r="LXE66" s="46"/>
      <c r="LXF66" s="46"/>
      <c r="LXG66" s="46"/>
      <c r="LXH66" s="46"/>
      <c r="LXI66" s="46"/>
      <c r="LXJ66" s="46"/>
      <c r="LXK66" s="46"/>
      <c r="LXL66" s="46"/>
      <c r="LXM66" s="46"/>
      <c r="LXN66" s="46"/>
      <c r="LXO66" s="46"/>
      <c r="LXP66" s="46"/>
      <c r="LXQ66" s="46"/>
      <c r="LXR66" s="46"/>
      <c r="LXS66" s="46"/>
      <c r="LXT66" s="46"/>
      <c r="LXU66" s="46"/>
      <c r="LXV66" s="46"/>
      <c r="LXW66" s="46"/>
      <c r="LXX66" s="46"/>
      <c r="LXY66" s="46"/>
      <c r="LXZ66" s="46"/>
      <c r="LYA66" s="46"/>
      <c r="LYB66" s="46"/>
      <c r="LYC66" s="46"/>
      <c r="LYD66" s="46"/>
      <c r="LYE66" s="46"/>
      <c r="LYF66" s="46"/>
      <c r="LYG66" s="46"/>
      <c r="LYH66" s="46"/>
      <c r="LYI66" s="46"/>
      <c r="LYJ66" s="46"/>
      <c r="LYK66" s="46"/>
      <c r="LYL66" s="46"/>
      <c r="LYM66" s="46"/>
      <c r="LYN66" s="46"/>
      <c r="LYO66" s="46"/>
      <c r="LYP66" s="46"/>
      <c r="LYQ66" s="46"/>
      <c r="LYR66" s="46"/>
      <c r="LYS66" s="46"/>
      <c r="LYT66" s="46"/>
      <c r="LYU66" s="46"/>
      <c r="LYV66" s="46"/>
      <c r="LYW66" s="46"/>
      <c r="LYX66" s="46"/>
      <c r="LYY66" s="46"/>
      <c r="LYZ66" s="46"/>
      <c r="LZA66" s="46"/>
      <c r="LZB66" s="46"/>
      <c r="LZC66" s="46"/>
      <c r="LZD66" s="46"/>
      <c r="LZE66" s="46"/>
      <c r="LZF66" s="46"/>
      <c r="LZG66" s="46"/>
      <c r="LZH66" s="46"/>
      <c r="LZI66" s="46"/>
      <c r="LZJ66" s="46"/>
      <c r="LZK66" s="46"/>
      <c r="LZL66" s="46"/>
      <c r="LZM66" s="46"/>
      <c r="LZN66" s="46"/>
      <c r="LZO66" s="46"/>
      <c r="LZP66" s="46"/>
      <c r="LZQ66" s="46"/>
      <c r="LZR66" s="46"/>
      <c r="LZS66" s="46"/>
      <c r="LZT66" s="46"/>
      <c r="LZU66" s="46"/>
      <c r="LZV66" s="46"/>
      <c r="LZW66" s="46"/>
      <c r="LZX66" s="46"/>
      <c r="LZY66" s="46"/>
      <c r="LZZ66" s="46"/>
      <c r="MAA66" s="46"/>
      <c r="MAB66" s="46"/>
      <c r="MAC66" s="46"/>
      <c r="MAD66" s="46"/>
      <c r="MAE66" s="46"/>
      <c r="MAF66" s="46"/>
      <c r="MAG66" s="46"/>
      <c r="MAH66" s="46"/>
      <c r="MAI66" s="46"/>
      <c r="MAJ66" s="46"/>
      <c r="MAK66" s="46"/>
      <c r="MAL66" s="46"/>
      <c r="MAM66" s="46"/>
      <c r="MAN66" s="46"/>
      <c r="MAO66" s="46"/>
      <c r="MAP66" s="46"/>
      <c r="MAQ66" s="46"/>
      <c r="MAR66" s="46"/>
      <c r="MAS66" s="46"/>
      <c r="MAT66" s="46"/>
      <c r="MAU66" s="46"/>
      <c r="MAV66" s="46"/>
      <c r="MAW66" s="46"/>
      <c r="MAX66" s="46"/>
      <c r="MAY66" s="46"/>
      <c r="MAZ66" s="46"/>
      <c r="MBA66" s="46"/>
      <c r="MBB66" s="46"/>
      <c r="MBC66" s="46"/>
      <c r="MBD66" s="46"/>
      <c r="MBE66" s="46"/>
      <c r="MBF66" s="46"/>
      <c r="MBG66" s="46"/>
      <c r="MBH66" s="46"/>
      <c r="MBI66" s="46"/>
      <c r="MBJ66" s="46"/>
      <c r="MBK66" s="46"/>
      <c r="MBL66" s="46"/>
      <c r="MBM66" s="46"/>
      <c r="MBN66" s="46"/>
      <c r="MBO66" s="46"/>
      <c r="MBP66" s="46"/>
      <c r="MBQ66" s="46"/>
      <c r="MBR66" s="46"/>
      <c r="MBS66" s="46"/>
      <c r="MBT66" s="46"/>
      <c r="MBU66" s="46"/>
      <c r="MBV66" s="46"/>
      <c r="MBW66" s="46"/>
      <c r="MBX66" s="46"/>
      <c r="MBY66" s="46"/>
      <c r="MBZ66" s="46"/>
      <c r="MCA66" s="46"/>
      <c r="MCB66" s="46"/>
      <c r="MCC66" s="46"/>
      <c r="MCD66" s="46"/>
      <c r="MCE66" s="46"/>
      <c r="MCF66" s="46"/>
      <c r="MCG66" s="46"/>
      <c r="MCH66" s="46"/>
      <c r="MCI66" s="46"/>
      <c r="MCJ66" s="46"/>
      <c r="MCK66" s="46"/>
      <c r="MCL66" s="46"/>
      <c r="MCM66" s="46"/>
      <c r="MCN66" s="46"/>
      <c r="MCO66" s="46"/>
      <c r="MCP66" s="46"/>
      <c r="MCQ66" s="46"/>
      <c r="MCR66" s="46"/>
      <c r="MCS66" s="46"/>
      <c r="MCT66" s="46"/>
      <c r="MCU66" s="46"/>
      <c r="MCV66" s="46"/>
      <c r="MCW66" s="46"/>
      <c r="MCX66" s="46"/>
      <c r="MCY66" s="46"/>
      <c r="MCZ66" s="46"/>
      <c r="MDA66" s="46"/>
      <c r="MDB66" s="46"/>
      <c r="MDC66" s="46"/>
      <c r="MDD66" s="46"/>
      <c r="MDE66" s="46"/>
      <c r="MDF66" s="46"/>
      <c r="MDG66" s="46"/>
      <c r="MDH66" s="46"/>
      <c r="MDI66" s="46"/>
      <c r="MDJ66" s="46"/>
      <c r="MDK66" s="46"/>
      <c r="MDL66" s="46"/>
      <c r="MDM66" s="46"/>
      <c r="MDN66" s="46"/>
      <c r="MDO66" s="46"/>
      <c r="MDP66" s="46"/>
      <c r="MDQ66" s="46"/>
      <c r="MDR66" s="46"/>
      <c r="MDS66" s="46"/>
      <c r="MDT66" s="46"/>
      <c r="MDU66" s="46"/>
      <c r="MDV66" s="46"/>
      <c r="MDW66" s="46"/>
      <c r="MDX66" s="46"/>
      <c r="MDY66" s="46"/>
      <c r="MDZ66" s="46"/>
      <c r="MEA66" s="46"/>
      <c r="MEB66" s="46"/>
      <c r="MEC66" s="46"/>
      <c r="MED66" s="46"/>
      <c r="MEE66" s="46"/>
      <c r="MEF66" s="46"/>
      <c r="MEG66" s="46"/>
      <c r="MEH66" s="46"/>
      <c r="MEI66" s="46"/>
      <c r="MEJ66" s="46"/>
      <c r="MEK66" s="46"/>
      <c r="MEL66" s="46"/>
      <c r="MEM66" s="46"/>
      <c r="MEN66" s="46"/>
      <c r="MEO66" s="46"/>
      <c r="MEP66" s="46"/>
      <c r="MEQ66" s="46"/>
      <c r="MER66" s="46"/>
      <c r="MES66" s="46"/>
      <c r="MET66" s="46"/>
      <c r="MEU66" s="46"/>
      <c r="MEV66" s="46"/>
      <c r="MEW66" s="46"/>
      <c r="MEX66" s="46"/>
      <c r="MEY66" s="46"/>
      <c r="MEZ66" s="46"/>
      <c r="MFA66" s="46"/>
      <c r="MFB66" s="46"/>
      <c r="MFC66" s="46"/>
      <c r="MFD66" s="46"/>
      <c r="MFE66" s="46"/>
      <c r="MFF66" s="46"/>
      <c r="MFG66" s="46"/>
      <c r="MFH66" s="46"/>
      <c r="MFI66" s="46"/>
      <c r="MFJ66" s="46"/>
      <c r="MFK66" s="46"/>
      <c r="MFL66" s="46"/>
      <c r="MFM66" s="46"/>
      <c r="MFN66" s="46"/>
      <c r="MFO66" s="46"/>
      <c r="MFP66" s="46"/>
      <c r="MFQ66" s="46"/>
      <c r="MFR66" s="46"/>
      <c r="MFS66" s="46"/>
      <c r="MFT66" s="46"/>
      <c r="MFU66" s="46"/>
      <c r="MFV66" s="46"/>
      <c r="MFW66" s="46"/>
      <c r="MFX66" s="46"/>
      <c r="MFY66" s="46"/>
      <c r="MFZ66" s="46"/>
      <c r="MGA66" s="46"/>
      <c r="MGB66" s="46"/>
      <c r="MGC66" s="46"/>
      <c r="MGD66" s="46"/>
      <c r="MGE66" s="46"/>
      <c r="MGF66" s="46"/>
      <c r="MGG66" s="46"/>
      <c r="MGH66" s="46"/>
      <c r="MGI66" s="46"/>
      <c r="MGJ66" s="46"/>
      <c r="MGK66" s="46"/>
      <c r="MGL66" s="46"/>
      <c r="MGM66" s="46"/>
      <c r="MGN66" s="46"/>
      <c r="MGO66" s="46"/>
      <c r="MGP66" s="46"/>
      <c r="MGQ66" s="46"/>
      <c r="MGR66" s="46"/>
      <c r="MGS66" s="46"/>
      <c r="MGT66" s="46"/>
      <c r="MGU66" s="46"/>
      <c r="MGV66" s="46"/>
      <c r="MGW66" s="46"/>
      <c r="MGX66" s="46"/>
      <c r="MGY66" s="46"/>
      <c r="MGZ66" s="46"/>
      <c r="MHA66" s="46"/>
      <c r="MHB66" s="46"/>
      <c r="MHC66" s="46"/>
      <c r="MHD66" s="46"/>
      <c r="MHE66" s="46"/>
      <c r="MHF66" s="46"/>
      <c r="MHG66" s="46"/>
      <c r="MHH66" s="46"/>
      <c r="MHI66" s="46"/>
      <c r="MHJ66" s="46"/>
      <c r="MHK66" s="46"/>
      <c r="MHL66" s="46"/>
      <c r="MHM66" s="46"/>
      <c r="MHN66" s="46"/>
      <c r="MHO66" s="46"/>
      <c r="MHP66" s="46"/>
      <c r="MHQ66" s="46"/>
      <c r="MHR66" s="46"/>
      <c r="MHS66" s="46"/>
      <c r="MHT66" s="46"/>
      <c r="MHU66" s="46"/>
      <c r="MHV66" s="46"/>
      <c r="MHW66" s="46"/>
      <c r="MHX66" s="46"/>
      <c r="MHY66" s="46"/>
      <c r="MHZ66" s="46"/>
      <c r="MIA66" s="46"/>
      <c r="MIB66" s="46"/>
      <c r="MIC66" s="46"/>
      <c r="MID66" s="46"/>
      <c r="MIE66" s="46"/>
      <c r="MIF66" s="46"/>
      <c r="MIG66" s="46"/>
      <c r="MIH66" s="46"/>
      <c r="MII66" s="46"/>
      <c r="MIJ66" s="46"/>
      <c r="MIK66" s="46"/>
      <c r="MIL66" s="46"/>
      <c r="MIM66" s="46"/>
      <c r="MIN66" s="46"/>
      <c r="MIO66" s="46"/>
      <c r="MIP66" s="46"/>
      <c r="MIQ66" s="46"/>
      <c r="MIR66" s="46"/>
      <c r="MIS66" s="46"/>
      <c r="MIT66" s="46"/>
      <c r="MIU66" s="46"/>
      <c r="MIV66" s="46"/>
      <c r="MIW66" s="46"/>
      <c r="MIX66" s="46"/>
      <c r="MIY66" s="46"/>
      <c r="MIZ66" s="46"/>
      <c r="MJA66" s="46"/>
      <c r="MJB66" s="46"/>
      <c r="MJC66" s="46"/>
      <c r="MJD66" s="46"/>
      <c r="MJE66" s="46"/>
      <c r="MJF66" s="46"/>
      <c r="MJG66" s="46"/>
      <c r="MJH66" s="46"/>
      <c r="MJI66" s="46"/>
      <c r="MJJ66" s="46"/>
      <c r="MJK66" s="46"/>
      <c r="MJL66" s="46"/>
      <c r="MJM66" s="46"/>
      <c r="MJN66" s="46"/>
      <c r="MJO66" s="46"/>
      <c r="MJP66" s="46"/>
      <c r="MJQ66" s="46"/>
      <c r="MJR66" s="46"/>
      <c r="MJS66" s="46"/>
      <c r="MJT66" s="46"/>
      <c r="MJU66" s="46"/>
      <c r="MJV66" s="46"/>
      <c r="MJW66" s="46"/>
      <c r="MJX66" s="46"/>
      <c r="MJY66" s="46"/>
      <c r="MJZ66" s="46"/>
      <c r="MKA66" s="46"/>
      <c r="MKB66" s="46"/>
      <c r="MKC66" s="46"/>
      <c r="MKD66" s="46"/>
      <c r="MKE66" s="46"/>
      <c r="MKF66" s="46"/>
      <c r="MKG66" s="46"/>
      <c r="MKH66" s="46"/>
      <c r="MKI66" s="46"/>
      <c r="MKJ66" s="46"/>
      <c r="MKK66" s="46"/>
      <c r="MKL66" s="46"/>
      <c r="MKM66" s="46"/>
      <c r="MKN66" s="46"/>
      <c r="MKO66" s="46"/>
      <c r="MKP66" s="46"/>
      <c r="MKQ66" s="46"/>
      <c r="MKR66" s="46"/>
      <c r="MKS66" s="46"/>
      <c r="MKT66" s="46"/>
      <c r="MKU66" s="46"/>
      <c r="MKV66" s="46"/>
      <c r="MKW66" s="46"/>
      <c r="MKX66" s="46"/>
      <c r="MKY66" s="46"/>
      <c r="MKZ66" s="46"/>
      <c r="MLA66" s="46"/>
      <c r="MLB66" s="46"/>
      <c r="MLC66" s="46"/>
      <c r="MLD66" s="46"/>
      <c r="MLE66" s="46"/>
      <c r="MLF66" s="46"/>
      <c r="MLG66" s="46"/>
      <c r="MLH66" s="46"/>
      <c r="MLI66" s="46"/>
      <c r="MLJ66" s="46"/>
      <c r="MLK66" s="46"/>
      <c r="MLL66" s="46"/>
      <c r="MLM66" s="46"/>
      <c r="MLN66" s="46"/>
      <c r="MLO66" s="46"/>
      <c r="MLP66" s="46"/>
      <c r="MLQ66" s="46"/>
      <c r="MLR66" s="46"/>
      <c r="MLS66" s="46"/>
      <c r="MLT66" s="46"/>
      <c r="MLU66" s="46"/>
      <c r="MLV66" s="46"/>
      <c r="MLW66" s="46"/>
      <c r="MLX66" s="46"/>
      <c r="MLY66" s="46"/>
      <c r="MLZ66" s="46"/>
      <c r="MMA66" s="46"/>
      <c r="MMB66" s="46"/>
      <c r="MMC66" s="46"/>
      <c r="MMD66" s="46"/>
      <c r="MME66" s="46"/>
      <c r="MMF66" s="46"/>
      <c r="MMG66" s="46"/>
      <c r="MMH66" s="46"/>
      <c r="MMI66" s="46"/>
      <c r="MMJ66" s="46"/>
      <c r="MMK66" s="46"/>
      <c r="MML66" s="46"/>
      <c r="MMM66" s="46"/>
      <c r="MMN66" s="46"/>
      <c r="MMO66" s="46"/>
      <c r="MMP66" s="46"/>
      <c r="MMQ66" s="46"/>
      <c r="MMR66" s="46"/>
      <c r="MMS66" s="46"/>
      <c r="MMT66" s="46"/>
      <c r="MMU66" s="46"/>
      <c r="MMV66" s="46"/>
      <c r="MMW66" s="46"/>
      <c r="MMX66" s="46"/>
      <c r="MMY66" s="46"/>
      <c r="MMZ66" s="46"/>
      <c r="MNA66" s="46"/>
      <c r="MNB66" s="46"/>
      <c r="MNC66" s="46"/>
      <c r="MND66" s="46"/>
      <c r="MNE66" s="46"/>
      <c r="MNF66" s="46"/>
      <c r="MNG66" s="46"/>
      <c r="MNH66" s="46"/>
      <c r="MNI66" s="46"/>
      <c r="MNJ66" s="46"/>
      <c r="MNK66" s="46"/>
      <c r="MNL66" s="46"/>
      <c r="MNM66" s="46"/>
      <c r="MNN66" s="46"/>
      <c r="MNO66" s="46"/>
      <c r="MNP66" s="46"/>
      <c r="MNQ66" s="46"/>
      <c r="MNR66" s="46"/>
      <c r="MNS66" s="46"/>
      <c r="MNT66" s="46"/>
      <c r="MNU66" s="46"/>
      <c r="MNV66" s="46"/>
      <c r="MNW66" s="46"/>
      <c r="MNX66" s="46"/>
      <c r="MNY66" s="46"/>
      <c r="MNZ66" s="46"/>
      <c r="MOA66" s="46"/>
      <c r="MOB66" s="46"/>
      <c r="MOC66" s="46"/>
      <c r="MOD66" s="46"/>
      <c r="MOE66" s="46"/>
      <c r="MOF66" s="46"/>
      <c r="MOG66" s="46"/>
      <c r="MOH66" s="46"/>
      <c r="MOI66" s="46"/>
      <c r="MOJ66" s="46"/>
      <c r="MOK66" s="46"/>
      <c r="MOL66" s="46"/>
      <c r="MOM66" s="46"/>
      <c r="MON66" s="46"/>
      <c r="MOO66" s="46"/>
      <c r="MOP66" s="46"/>
      <c r="MOQ66" s="46"/>
      <c r="MOR66" s="46"/>
      <c r="MOS66" s="46"/>
      <c r="MOT66" s="46"/>
      <c r="MOU66" s="46"/>
      <c r="MOV66" s="46"/>
      <c r="MOW66" s="46"/>
      <c r="MOX66" s="46"/>
      <c r="MOY66" s="46"/>
      <c r="MOZ66" s="46"/>
      <c r="MPA66" s="46"/>
      <c r="MPB66" s="46"/>
      <c r="MPC66" s="46"/>
      <c r="MPD66" s="46"/>
      <c r="MPE66" s="46"/>
      <c r="MPF66" s="46"/>
      <c r="MPG66" s="46"/>
      <c r="MPH66" s="46"/>
      <c r="MPI66" s="46"/>
      <c r="MPJ66" s="46"/>
      <c r="MPK66" s="46"/>
      <c r="MPL66" s="46"/>
      <c r="MPM66" s="46"/>
      <c r="MPN66" s="46"/>
      <c r="MPO66" s="46"/>
      <c r="MPP66" s="46"/>
      <c r="MPQ66" s="46"/>
      <c r="MPR66" s="46"/>
      <c r="MPS66" s="46"/>
      <c r="MPT66" s="46"/>
      <c r="MPU66" s="46"/>
      <c r="MPV66" s="46"/>
      <c r="MPW66" s="46"/>
      <c r="MPX66" s="46"/>
      <c r="MPY66" s="46"/>
      <c r="MPZ66" s="46"/>
      <c r="MQA66" s="46"/>
      <c r="MQB66" s="46"/>
      <c r="MQC66" s="46"/>
      <c r="MQD66" s="46"/>
      <c r="MQE66" s="46"/>
      <c r="MQF66" s="46"/>
      <c r="MQG66" s="46"/>
      <c r="MQH66" s="46"/>
      <c r="MQI66" s="46"/>
      <c r="MQJ66" s="46"/>
      <c r="MQK66" s="46"/>
      <c r="MQL66" s="46"/>
      <c r="MQM66" s="46"/>
      <c r="MQN66" s="46"/>
      <c r="MQO66" s="46"/>
      <c r="MQP66" s="46"/>
      <c r="MQQ66" s="46"/>
      <c r="MQR66" s="46"/>
      <c r="MQS66" s="46"/>
      <c r="MQT66" s="46"/>
      <c r="MQU66" s="46"/>
      <c r="MQV66" s="46"/>
      <c r="MQW66" s="46"/>
      <c r="MQX66" s="46"/>
      <c r="MQY66" s="46"/>
      <c r="MQZ66" s="46"/>
      <c r="MRA66" s="46"/>
      <c r="MRB66" s="46"/>
      <c r="MRC66" s="46"/>
      <c r="MRD66" s="46"/>
      <c r="MRE66" s="46"/>
      <c r="MRF66" s="46"/>
      <c r="MRG66" s="46"/>
      <c r="MRH66" s="46"/>
      <c r="MRI66" s="46"/>
      <c r="MRJ66" s="46"/>
      <c r="MRK66" s="46"/>
      <c r="MRL66" s="46"/>
      <c r="MRM66" s="46"/>
      <c r="MRN66" s="46"/>
      <c r="MRO66" s="46"/>
      <c r="MRP66" s="46"/>
      <c r="MRQ66" s="46"/>
      <c r="MRR66" s="46"/>
      <c r="MRS66" s="46"/>
      <c r="MRT66" s="46"/>
      <c r="MRU66" s="46"/>
      <c r="MRV66" s="46"/>
      <c r="MRW66" s="46"/>
      <c r="MRX66" s="46"/>
      <c r="MRY66" s="46"/>
      <c r="MRZ66" s="46"/>
      <c r="MSA66" s="46"/>
      <c r="MSB66" s="46"/>
      <c r="MSC66" s="46"/>
      <c r="MSD66" s="46"/>
      <c r="MSE66" s="46"/>
      <c r="MSF66" s="46"/>
      <c r="MSG66" s="46"/>
      <c r="MSH66" s="46"/>
      <c r="MSI66" s="46"/>
      <c r="MSJ66" s="46"/>
      <c r="MSK66" s="46"/>
      <c r="MSL66" s="46"/>
      <c r="MSM66" s="46"/>
      <c r="MSN66" s="46"/>
      <c r="MSO66" s="46"/>
      <c r="MSP66" s="46"/>
      <c r="MSQ66" s="46"/>
      <c r="MSR66" s="46"/>
      <c r="MSS66" s="46"/>
      <c r="MST66" s="46"/>
      <c r="MSU66" s="46"/>
      <c r="MSV66" s="46"/>
      <c r="MSW66" s="46"/>
      <c r="MSX66" s="46"/>
      <c r="MSY66" s="46"/>
      <c r="MSZ66" s="46"/>
      <c r="MTA66" s="46"/>
      <c r="MTB66" s="46"/>
      <c r="MTC66" s="46"/>
      <c r="MTD66" s="46"/>
      <c r="MTE66" s="46"/>
      <c r="MTF66" s="46"/>
      <c r="MTG66" s="46"/>
      <c r="MTH66" s="46"/>
      <c r="MTI66" s="46"/>
      <c r="MTJ66" s="46"/>
      <c r="MTK66" s="46"/>
      <c r="MTL66" s="46"/>
      <c r="MTM66" s="46"/>
      <c r="MTN66" s="46"/>
      <c r="MTO66" s="46"/>
      <c r="MTP66" s="46"/>
      <c r="MTQ66" s="46"/>
      <c r="MTR66" s="46"/>
      <c r="MTS66" s="46"/>
      <c r="MTT66" s="46"/>
      <c r="MTU66" s="46"/>
      <c r="MTV66" s="46"/>
      <c r="MTW66" s="46"/>
      <c r="MTX66" s="46"/>
      <c r="MTY66" s="46"/>
      <c r="MTZ66" s="46"/>
      <c r="MUA66" s="46"/>
      <c r="MUB66" s="46"/>
      <c r="MUC66" s="46"/>
      <c r="MUD66" s="46"/>
      <c r="MUE66" s="46"/>
      <c r="MUF66" s="46"/>
      <c r="MUG66" s="46"/>
      <c r="MUH66" s="46"/>
      <c r="MUI66" s="46"/>
      <c r="MUJ66" s="46"/>
      <c r="MUK66" s="46"/>
      <c r="MUL66" s="46"/>
      <c r="MUM66" s="46"/>
      <c r="MUN66" s="46"/>
      <c r="MUO66" s="46"/>
      <c r="MUP66" s="46"/>
      <c r="MUQ66" s="46"/>
      <c r="MUR66" s="46"/>
      <c r="MUS66" s="46"/>
      <c r="MUT66" s="46"/>
      <c r="MUU66" s="46"/>
      <c r="MUV66" s="46"/>
      <c r="MUW66" s="46"/>
      <c r="MUX66" s="46"/>
      <c r="MUY66" s="46"/>
      <c r="MUZ66" s="46"/>
      <c r="MVA66" s="46"/>
      <c r="MVB66" s="46"/>
      <c r="MVC66" s="46"/>
      <c r="MVD66" s="46"/>
      <c r="MVE66" s="46"/>
      <c r="MVF66" s="46"/>
      <c r="MVG66" s="46"/>
      <c r="MVH66" s="46"/>
      <c r="MVI66" s="46"/>
      <c r="MVJ66" s="46"/>
      <c r="MVK66" s="46"/>
      <c r="MVL66" s="46"/>
      <c r="MVM66" s="46"/>
      <c r="MVN66" s="46"/>
      <c r="MVO66" s="46"/>
      <c r="MVP66" s="46"/>
      <c r="MVQ66" s="46"/>
      <c r="MVR66" s="46"/>
      <c r="MVS66" s="46"/>
      <c r="MVT66" s="46"/>
      <c r="MVU66" s="46"/>
      <c r="MVV66" s="46"/>
      <c r="MVW66" s="46"/>
      <c r="MVX66" s="46"/>
      <c r="MVY66" s="46"/>
      <c r="MVZ66" s="46"/>
      <c r="MWA66" s="46"/>
      <c r="MWB66" s="46"/>
      <c r="MWC66" s="46"/>
      <c r="MWD66" s="46"/>
      <c r="MWE66" s="46"/>
      <c r="MWF66" s="46"/>
      <c r="MWG66" s="46"/>
      <c r="MWH66" s="46"/>
      <c r="MWI66" s="46"/>
      <c r="MWJ66" s="46"/>
      <c r="MWK66" s="46"/>
      <c r="MWL66" s="46"/>
      <c r="MWM66" s="46"/>
      <c r="MWN66" s="46"/>
      <c r="MWO66" s="46"/>
      <c r="MWP66" s="46"/>
      <c r="MWQ66" s="46"/>
      <c r="MWR66" s="46"/>
      <c r="MWS66" s="46"/>
      <c r="MWT66" s="46"/>
      <c r="MWU66" s="46"/>
      <c r="MWV66" s="46"/>
      <c r="MWW66" s="46"/>
      <c r="MWX66" s="46"/>
      <c r="MWY66" s="46"/>
      <c r="MWZ66" s="46"/>
      <c r="MXA66" s="46"/>
      <c r="MXB66" s="46"/>
      <c r="MXC66" s="46"/>
      <c r="MXD66" s="46"/>
      <c r="MXE66" s="46"/>
      <c r="MXF66" s="46"/>
      <c r="MXG66" s="46"/>
      <c r="MXH66" s="46"/>
      <c r="MXI66" s="46"/>
      <c r="MXJ66" s="46"/>
      <c r="MXK66" s="46"/>
      <c r="MXL66" s="46"/>
      <c r="MXM66" s="46"/>
      <c r="MXN66" s="46"/>
      <c r="MXO66" s="46"/>
      <c r="MXP66" s="46"/>
      <c r="MXQ66" s="46"/>
      <c r="MXR66" s="46"/>
      <c r="MXS66" s="46"/>
      <c r="MXT66" s="46"/>
      <c r="MXU66" s="46"/>
      <c r="MXV66" s="46"/>
      <c r="MXW66" s="46"/>
      <c r="MXX66" s="46"/>
      <c r="MXY66" s="46"/>
      <c r="MXZ66" s="46"/>
      <c r="MYA66" s="46"/>
      <c r="MYB66" s="46"/>
      <c r="MYC66" s="46"/>
      <c r="MYD66" s="46"/>
      <c r="MYE66" s="46"/>
      <c r="MYF66" s="46"/>
      <c r="MYG66" s="46"/>
      <c r="MYH66" s="46"/>
      <c r="MYI66" s="46"/>
      <c r="MYJ66" s="46"/>
      <c r="MYK66" s="46"/>
      <c r="MYL66" s="46"/>
      <c r="MYM66" s="46"/>
      <c r="MYN66" s="46"/>
      <c r="MYO66" s="46"/>
      <c r="MYP66" s="46"/>
      <c r="MYQ66" s="46"/>
      <c r="MYR66" s="46"/>
      <c r="MYS66" s="46"/>
      <c r="MYT66" s="46"/>
      <c r="MYU66" s="46"/>
      <c r="MYV66" s="46"/>
      <c r="MYW66" s="46"/>
      <c r="MYX66" s="46"/>
      <c r="MYY66" s="46"/>
      <c r="MYZ66" s="46"/>
      <c r="MZA66" s="46"/>
      <c r="MZB66" s="46"/>
      <c r="MZC66" s="46"/>
      <c r="MZD66" s="46"/>
      <c r="MZE66" s="46"/>
      <c r="MZF66" s="46"/>
      <c r="MZG66" s="46"/>
      <c r="MZH66" s="46"/>
      <c r="MZI66" s="46"/>
      <c r="MZJ66" s="46"/>
      <c r="MZK66" s="46"/>
      <c r="MZL66" s="46"/>
      <c r="MZM66" s="46"/>
      <c r="MZN66" s="46"/>
      <c r="MZO66" s="46"/>
      <c r="MZP66" s="46"/>
      <c r="MZQ66" s="46"/>
      <c r="MZR66" s="46"/>
      <c r="MZS66" s="46"/>
      <c r="MZT66" s="46"/>
      <c r="MZU66" s="46"/>
      <c r="MZV66" s="46"/>
      <c r="MZW66" s="46"/>
      <c r="MZX66" s="46"/>
      <c r="MZY66" s="46"/>
      <c r="MZZ66" s="46"/>
      <c r="NAA66" s="46"/>
      <c r="NAB66" s="46"/>
      <c r="NAC66" s="46"/>
      <c r="NAD66" s="46"/>
      <c r="NAE66" s="46"/>
      <c r="NAF66" s="46"/>
      <c r="NAG66" s="46"/>
      <c r="NAH66" s="46"/>
      <c r="NAI66" s="46"/>
      <c r="NAJ66" s="46"/>
      <c r="NAK66" s="46"/>
      <c r="NAL66" s="46"/>
      <c r="NAM66" s="46"/>
      <c r="NAN66" s="46"/>
      <c r="NAO66" s="46"/>
      <c r="NAP66" s="46"/>
      <c r="NAQ66" s="46"/>
      <c r="NAR66" s="46"/>
      <c r="NAS66" s="46"/>
      <c r="NAT66" s="46"/>
      <c r="NAU66" s="46"/>
      <c r="NAV66" s="46"/>
      <c r="NAW66" s="46"/>
      <c r="NAX66" s="46"/>
      <c r="NAY66" s="46"/>
      <c r="NAZ66" s="46"/>
      <c r="NBA66" s="46"/>
      <c r="NBB66" s="46"/>
      <c r="NBC66" s="46"/>
      <c r="NBD66" s="46"/>
      <c r="NBE66" s="46"/>
      <c r="NBF66" s="46"/>
      <c r="NBG66" s="46"/>
      <c r="NBH66" s="46"/>
      <c r="NBI66" s="46"/>
      <c r="NBJ66" s="46"/>
      <c r="NBK66" s="46"/>
      <c r="NBL66" s="46"/>
      <c r="NBM66" s="46"/>
      <c r="NBN66" s="46"/>
      <c r="NBO66" s="46"/>
      <c r="NBP66" s="46"/>
      <c r="NBQ66" s="46"/>
      <c r="NBR66" s="46"/>
      <c r="NBS66" s="46"/>
      <c r="NBT66" s="46"/>
      <c r="NBU66" s="46"/>
      <c r="NBV66" s="46"/>
      <c r="NBW66" s="46"/>
      <c r="NBX66" s="46"/>
      <c r="NBY66" s="46"/>
      <c r="NBZ66" s="46"/>
      <c r="NCA66" s="46"/>
      <c r="NCB66" s="46"/>
      <c r="NCC66" s="46"/>
      <c r="NCD66" s="46"/>
      <c r="NCE66" s="46"/>
      <c r="NCF66" s="46"/>
      <c r="NCG66" s="46"/>
      <c r="NCH66" s="46"/>
      <c r="NCI66" s="46"/>
      <c r="NCJ66" s="46"/>
      <c r="NCK66" s="46"/>
      <c r="NCL66" s="46"/>
      <c r="NCM66" s="46"/>
      <c r="NCN66" s="46"/>
      <c r="NCO66" s="46"/>
      <c r="NCP66" s="46"/>
      <c r="NCQ66" s="46"/>
      <c r="NCR66" s="46"/>
      <c r="NCS66" s="46"/>
      <c r="NCT66" s="46"/>
      <c r="NCU66" s="46"/>
      <c r="NCV66" s="46"/>
      <c r="NCW66" s="46"/>
      <c r="NCX66" s="46"/>
      <c r="NCY66" s="46"/>
      <c r="NCZ66" s="46"/>
      <c r="NDA66" s="46"/>
      <c r="NDB66" s="46"/>
      <c r="NDC66" s="46"/>
      <c r="NDD66" s="46"/>
      <c r="NDE66" s="46"/>
      <c r="NDF66" s="46"/>
      <c r="NDG66" s="46"/>
      <c r="NDH66" s="46"/>
      <c r="NDI66" s="46"/>
      <c r="NDJ66" s="46"/>
      <c r="NDK66" s="46"/>
      <c r="NDL66" s="46"/>
      <c r="NDM66" s="46"/>
      <c r="NDN66" s="46"/>
      <c r="NDO66" s="46"/>
      <c r="NDP66" s="46"/>
      <c r="NDQ66" s="46"/>
      <c r="NDR66" s="46"/>
      <c r="NDS66" s="46"/>
      <c r="NDT66" s="46"/>
      <c r="NDU66" s="46"/>
      <c r="NDV66" s="46"/>
      <c r="NDW66" s="46"/>
      <c r="NDX66" s="46"/>
      <c r="NDY66" s="46"/>
      <c r="NDZ66" s="46"/>
      <c r="NEA66" s="46"/>
      <c r="NEB66" s="46"/>
      <c r="NEC66" s="46"/>
      <c r="NED66" s="46"/>
      <c r="NEE66" s="46"/>
      <c r="NEF66" s="46"/>
      <c r="NEG66" s="46"/>
      <c r="NEH66" s="46"/>
      <c r="NEI66" s="46"/>
      <c r="NEJ66" s="46"/>
      <c r="NEK66" s="46"/>
      <c r="NEL66" s="46"/>
      <c r="NEM66" s="46"/>
      <c r="NEN66" s="46"/>
      <c r="NEO66" s="46"/>
      <c r="NEP66" s="46"/>
      <c r="NEQ66" s="46"/>
      <c r="NER66" s="46"/>
      <c r="NES66" s="46"/>
      <c r="NET66" s="46"/>
      <c r="NEU66" s="46"/>
      <c r="NEV66" s="46"/>
      <c r="NEW66" s="46"/>
      <c r="NEX66" s="46"/>
      <c r="NEY66" s="46"/>
      <c r="NEZ66" s="46"/>
      <c r="NFA66" s="46"/>
      <c r="NFB66" s="46"/>
      <c r="NFC66" s="46"/>
      <c r="NFD66" s="46"/>
      <c r="NFE66" s="46"/>
      <c r="NFF66" s="46"/>
      <c r="NFG66" s="46"/>
      <c r="NFH66" s="46"/>
      <c r="NFI66" s="46"/>
      <c r="NFJ66" s="46"/>
      <c r="NFK66" s="46"/>
      <c r="NFL66" s="46"/>
      <c r="NFM66" s="46"/>
      <c r="NFN66" s="46"/>
      <c r="NFO66" s="46"/>
      <c r="NFP66" s="46"/>
      <c r="NFQ66" s="46"/>
      <c r="NFR66" s="46"/>
      <c r="NFS66" s="46"/>
      <c r="NFT66" s="46"/>
      <c r="NFU66" s="46"/>
      <c r="NFV66" s="46"/>
      <c r="NFW66" s="46"/>
      <c r="NFX66" s="46"/>
      <c r="NFY66" s="46"/>
      <c r="NFZ66" s="46"/>
      <c r="NGA66" s="46"/>
      <c r="NGB66" s="46"/>
      <c r="NGC66" s="46"/>
      <c r="NGD66" s="46"/>
      <c r="NGE66" s="46"/>
      <c r="NGF66" s="46"/>
      <c r="NGG66" s="46"/>
      <c r="NGH66" s="46"/>
      <c r="NGI66" s="46"/>
      <c r="NGJ66" s="46"/>
      <c r="NGK66" s="46"/>
      <c r="NGL66" s="46"/>
      <c r="NGM66" s="46"/>
      <c r="NGN66" s="46"/>
      <c r="NGO66" s="46"/>
      <c r="NGP66" s="46"/>
      <c r="NGQ66" s="46"/>
      <c r="NGR66" s="46"/>
      <c r="NGS66" s="46"/>
      <c r="NGT66" s="46"/>
      <c r="NGU66" s="46"/>
      <c r="NGV66" s="46"/>
      <c r="NGW66" s="46"/>
      <c r="NGX66" s="46"/>
      <c r="NGY66" s="46"/>
      <c r="NGZ66" s="46"/>
      <c r="NHA66" s="46"/>
      <c r="NHB66" s="46"/>
      <c r="NHC66" s="46"/>
      <c r="NHD66" s="46"/>
      <c r="NHE66" s="46"/>
      <c r="NHF66" s="46"/>
      <c r="NHG66" s="46"/>
      <c r="NHH66" s="46"/>
      <c r="NHI66" s="46"/>
      <c r="NHJ66" s="46"/>
      <c r="NHK66" s="46"/>
      <c r="NHL66" s="46"/>
      <c r="NHM66" s="46"/>
      <c r="NHN66" s="46"/>
      <c r="NHO66" s="46"/>
      <c r="NHP66" s="46"/>
      <c r="NHQ66" s="46"/>
      <c r="NHR66" s="46"/>
      <c r="NHS66" s="46"/>
      <c r="NHT66" s="46"/>
      <c r="NHU66" s="46"/>
      <c r="NHV66" s="46"/>
      <c r="NHW66" s="46"/>
      <c r="NHX66" s="46"/>
      <c r="NHY66" s="46"/>
      <c r="NHZ66" s="46"/>
      <c r="NIA66" s="46"/>
      <c r="NIB66" s="46"/>
      <c r="NIC66" s="46"/>
      <c r="NID66" s="46"/>
      <c r="NIE66" s="46"/>
      <c r="NIF66" s="46"/>
      <c r="NIG66" s="46"/>
      <c r="NIH66" s="46"/>
      <c r="NII66" s="46"/>
      <c r="NIJ66" s="46"/>
      <c r="NIK66" s="46"/>
      <c r="NIL66" s="46"/>
      <c r="NIM66" s="46"/>
      <c r="NIN66" s="46"/>
      <c r="NIO66" s="46"/>
      <c r="NIP66" s="46"/>
      <c r="NIQ66" s="46"/>
      <c r="NIR66" s="46"/>
      <c r="NIS66" s="46"/>
      <c r="NIT66" s="46"/>
      <c r="NIU66" s="46"/>
      <c r="NIV66" s="46"/>
      <c r="NIW66" s="46"/>
      <c r="NIX66" s="46"/>
      <c r="NIY66" s="46"/>
      <c r="NIZ66" s="46"/>
      <c r="NJA66" s="46"/>
      <c r="NJB66" s="46"/>
      <c r="NJC66" s="46"/>
      <c r="NJD66" s="46"/>
      <c r="NJE66" s="46"/>
      <c r="NJF66" s="46"/>
      <c r="NJG66" s="46"/>
      <c r="NJH66" s="46"/>
      <c r="NJI66" s="46"/>
      <c r="NJJ66" s="46"/>
      <c r="NJK66" s="46"/>
      <c r="NJL66" s="46"/>
      <c r="NJM66" s="46"/>
      <c r="NJN66" s="46"/>
      <c r="NJO66" s="46"/>
      <c r="NJP66" s="46"/>
      <c r="NJQ66" s="46"/>
      <c r="NJR66" s="46"/>
      <c r="NJS66" s="46"/>
      <c r="NJT66" s="46"/>
      <c r="NJU66" s="46"/>
      <c r="NJV66" s="46"/>
      <c r="NJW66" s="46"/>
      <c r="NJX66" s="46"/>
      <c r="NJY66" s="46"/>
      <c r="NJZ66" s="46"/>
      <c r="NKA66" s="46"/>
      <c r="NKB66" s="46"/>
      <c r="NKC66" s="46"/>
      <c r="NKD66" s="46"/>
      <c r="NKE66" s="46"/>
      <c r="NKF66" s="46"/>
      <c r="NKG66" s="46"/>
      <c r="NKH66" s="46"/>
      <c r="NKI66" s="46"/>
      <c r="NKJ66" s="46"/>
      <c r="NKK66" s="46"/>
      <c r="NKL66" s="46"/>
      <c r="NKM66" s="46"/>
      <c r="NKN66" s="46"/>
      <c r="NKO66" s="46"/>
      <c r="NKP66" s="46"/>
      <c r="NKQ66" s="46"/>
      <c r="NKR66" s="46"/>
      <c r="NKS66" s="46"/>
      <c r="NKT66" s="46"/>
      <c r="NKU66" s="46"/>
      <c r="NKV66" s="46"/>
      <c r="NKW66" s="46"/>
      <c r="NKX66" s="46"/>
      <c r="NKY66" s="46"/>
      <c r="NKZ66" s="46"/>
      <c r="NLA66" s="46"/>
      <c r="NLB66" s="46"/>
      <c r="NLC66" s="46"/>
      <c r="NLD66" s="46"/>
      <c r="NLE66" s="46"/>
      <c r="NLF66" s="46"/>
      <c r="NLG66" s="46"/>
      <c r="NLH66" s="46"/>
      <c r="NLI66" s="46"/>
      <c r="NLJ66" s="46"/>
      <c r="NLK66" s="46"/>
      <c r="NLL66" s="46"/>
      <c r="NLM66" s="46"/>
      <c r="NLN66" s="46"/>
      <c r="NLO66" s="46"/>
      <c r="NLP66" s="46"/>
      <c r="NLQ66" s="46"/>
      <c r="NLR66" s="46"/>
      <c r="NLS66" s="46"/>
      <c r="NLT66" s="46"/>
      <c r="NLU66" s="46"/>
      <c r="NLV66" s="46"/>
      <c r="NLW66" s="46"/>
      <c r="NLX66" s="46"/>
      <c r="NLY66" s="46"/>
      <c r="NLZ66" s="46"/>
      <c r="NMA66" s="46"/>
      <c r="NMB66" s="46"/>
      <c r="NMC66" s="46"/>
      <c r="NMD66" s="46"/>
      <c r="NME66" s="46"/>
      <c r="NMF66" s="46"/>
      <c r="NMG66" s="46"/>
      <c r="NMH66" s="46"/>
      <c r="NMI66" s="46"/>
      <c r="NMJ66" s="46"/>
      <c r="NMK66" s="46"/>
      <c r="NML66" s="46"/>
      <c r="NMM66" s="46"/>
      <c r="NMN66" s="46"/>
      <c r="NMO66" s="46"/>
      <c r="NMP66" s="46"/>
      <c r="NMQ66" s="46"/>
      <c r="NMR66" s="46"/>
      <c r="NMS66" s="46"/>
      <c r="NMT66" s="46"/>
      <c r="NMU66" s="46"/>
      <c r="NMV66" s="46"/>
      <c r="NMW66" s="46"/>
      <c r="NMX66" s="46"/>
      <c r="NMY66" s="46"/>
      <c r="NMZ66" s="46"/>
      <c r="NNA66" s="46"/>
      <c r="NNB66" s="46"/>
      <c r="NNC66" s="46"/>
      <c r="NND66" s="46"/>
      <c r="NNE66" s="46"/>
      <c r="NNF66" s="46"/>
      <c r="NNG66" s="46"/>
      <c r="NNH66" s="46"/>
      <c r="NNI66" s="46"/>
      <c r="NNJ66" s="46"/>
      <c r="NNK66" s="46"/>
      <c r="NNL66" s="46"/>
      <c r="NNM66" s="46"/>
      <c r="NNN66" s="46"/>
      <c r="NNO66" s="46"/>
      <c r="NNP66" s="46"/>
      <c r="NNQ66" s="46"/>
      <c r="NNR66" s="46"/>
      <c r="NNS66" s="46"/>
      <c r="NNT66" s="46"/>
      <c r="NNU66" s="46"/>
      <c r="NNV66" s="46"/>
      <c r="NNW66" s="46"/>
      <c r="NNX66" s="46"/>
      <c r="NNY66" s="46"/>
      <c r="NNZ66" s="46"/>
      <c r="NOA66" s="46"/>
      <c r="NOB66" s="46"/>
      <c r="NOC66" s="46"/>
      <c r="NOD66" s="46"/>
      <c r="NOE66" s="46"/>
      <c r="NOF66" s="46"/>
      <c r="NOG66" s="46"/>
      <c r="NOH66" s="46"/>
      <c r="NOI66" s="46"/>
      <c r="NOJ66" s="46"/>
      <c r="NOK66" s="46"/>
      <c r="NOL66" s="46"/>
      <c r="NOM66" s="46"/>
      <c r="NON66" s="46"/>
      <c r="NOO66" s="46"/>
      <c r="NOP66" s="46"/>
      <c r="NOQ66" s="46"/>
      <c r="NOR66" s="46"/>
      <c r="NOS66" s="46"/>
      <c r="NOT66" s="46"/>
      <c r="NOU66" s="46"/>
      <c r="NOV66" s="46"/>
      <c r="NOW66" s="46"/>
      <c r="NOX66" s="46"/>
      <c r="NOY66" s="46"/>
      <c r="NOZ66" s="46"/>
      <c r="NPA66" s="46"/>
      <c r="NPB66" s="46"/>
      <c r="NPC66" s="46"/>
      <c r="NPD66" s="46"/>
      <c r="NPE66" s="46"/>
      <c r="NPF66" s="46"/>
      <c r="NPG66" s="46"/>
      <c r="NPH66" s="46"/>
      <c r="NPI66" s="46"/>
      <c r="NPJ66" s="46"/>
      <c r="NPK66" s="46"/>
      <c r="NPL66" s="46"/>
      <c r="NPM66" s="46"/>
      <c r="NPN66" s="46"/>
      <c r="NPO66" s="46"/>
      <c r="NPP66" s="46"/>
      <c r="NPQ66" s="46"/>
      <c r="NPR66" s="46"/>
      <c r="NPS66" s="46"/>
      <c r="NPT66" s="46"/>
      <c r="NPU66" s="46"/>
      <c r="NPV66" s="46"/>
      <c r="NPW66" s="46"/>
      <c r="NPX66" s="46"/>
      <c r="NPY66" s="46"/>
      <c r="NPZ66" s="46"/>
      <c r="NQA66" s="46"/>
      <c r="NQB66" s="46"/>
      <c r="NQC66" s="46"/>
      <c r="NQD66" s="46"/>
      <c r="NQE66" s="46"/>
      <c r="NQF66" s="46"/>
      <c r="NQG66" s="46"/>
      <c r="NQH66" s="46"/>
      <c r="NQI66" s="46"/>
      <c r="NQJ66" s="46"/>
      <c r="NQK66" s="46"/>
      <c r="NQL66" s="46"/>
      <c r="NQM66" s="46"/>
      <c r="NQN66" s="46"/>
      <c r="NQO66" s="46"/>
      <c r="NQP66" s="46"/>
      <c r="NQQ66" s="46"/>
      <c r="NQR66" s="46"/>
      <c r="NQS66" s="46"/>
      <c r="NQT66" s="46"/>
      <c r="NQU66" s="46"/>
      <c r="NQV66" s="46"/>
      <c r="NQW66" s="46"/>
      <c r="NQX66" s="46"/>
      <c r="NQY66" s="46"/>
      <c r="NQZ66" s="46"/>
      <c r="NRA66" s="46"/>
      <c r="NRB66" s="46"/>
      <c r="NRC66" s="46"/>
      <c r="NRD66" s="46"/>
      <c r="NRE66" s="46"/>
      <c r="NRF66" s="46"/>
      <c r="NRG66" s="46"/>
      <c r="NRH66" s="46"/>
      <c r="NRI66" s="46"/>
      <c r="NRJ66" s="46"/>
      <c r="NRK66" s="46"/>
      <c r="NRL66" s="46"/>
      <c r="NRM66" s="46"/>
      <c r="NRN66" s="46"/>
      <c r="NRO66" s="46"/>
      <c r="NRP66" s="46"/>
      <c r="NRQ66" s="46"/>
      <c r="NRR66" s="46"/>
      <c r="NRS66" s="46"/>
      <c r="NRT66" s="46"/>
      <c r="NRU66" s="46"/>
      <c r="NRV66" s="46"/>
      <c r="NRW66" s="46"/>
      <c r="NRX66" s="46"/>
      <c r="NRY66" s="46"/>
      <c r="NRZ66" s="46"/>
      <c r="NSA66" s="46"/>
      <c r="NSB66" s="46"/>
      <c r="NSC66" s="46"/>
      <c r="NSD66" s="46"/>
      <c r="NSE66" s="46"/>
      <c r="NSF66" s="46"/>
      <c r="NSG66" s="46"/>
      <c r="NSH66" s="46"/>
      <c r="NSI66" s="46"/>
      <c r="NSJ66" s="46"/>
      <c r="NSK66" s="46"/>
      <c r="NSL66" s="46"/>
      <c r="NSM66" s="46"/>
      <c r="NSN66" s="46"/>
      <c r="NSO66" s="46"/>
      <c r="NSP66" s="46"/>
      <c r="NSQ66" s="46"/>
      <c r="NSR66" s="46"/>
      <c r="NSS66" s="46"/>
      <c r="NST66" s="46"/>
      <c r="NSU66" s="46"/>
      <c r="NSV66" s="46"/>
      <c r="NSW66" s="46"/>
      <c r="NSX66" s="46"/>
      <c r="NSY66" s="46"/>
      <c r="NSZ66" s="46"/>
      <c r="NTA66" s="46"/>
      <c r="NTB66" s="46"/>
      <c r="NTC66" s="46"/>
      <c r="NTD66" s="46"/>
      <c r="NTE66" s="46"/>
      <c r="NTF66" s="46"/>
      <c r="NTG66" s="46"/>
      <c r="NTH66" s="46"/>
      <c r="NTI66" s="46"/>
      <c r="NTJ66" s="46"/>
      <c r="NTK66" s="46"/>
      <c r="NTL66" s="46"/>
      <c r="NTM66" s="46"/>
      <c r="NTN66" s="46"/>
      <c r="NTO66" s="46"/>
      <c r="NTP66" s="46"/>
      <c r="NTQ66" s="46"/>
      <c r="NTR66" s="46"/>
      <c r="NTS66" s="46"/>
      <c r="NTT66" s="46"/>
      <c r="NTU66" s="46"/>
      <c r="NTV66" s="46"/>
      <c r="NTW66" s="46"/>
      <c r="NTX66" s="46"/>
      <c r="NTY66" s="46"/>
      <c r="NTZ66" s="46"/>
      <c r="NUA66" s="46"/>
      <c r="NUB66" s="46"/>
      <c r="NUC66" s="46"/>
      <c r="NUD66" s="46"/>
      <c r="NUE66" s="46"/>
      <c r="NUF66" s="46"/>
      <c r="NUG66" s="46"/>
      <c r="NUH66" s="46"/>
      <c r="NUI66" s="46"/>
      <c r="NUJ66" s="46"/>
      <c r="NUK66" s="46"/>
      <c r="NUL66" s="46"/>
      <c r="NUM66" s="46"/>
      <c r="NUN66" s="46"/>
      <c r="NUO66" s="46"/>
      <c r="NUP66" s="46"/>
      <c r="NUQ66" s="46"/>
      <c r="NUR66" s="46"/>
      <c r="NUS66" s="46"/>
      <c r="NUT66" s="46"/>
      <c r="NUU66" s="46"/>
      <c r="NUV66" s="46"/>
      <c r="NUW66" s="46"/>
      <c r="NUX66" s="46"/>
      <c r="NUY66" s="46"/>
      <c r="NUZ66" s="46"/>
      <c r="NVA66" s="46"/>
      <c r="NVB66" s="46"/>
      <c r="NVC66" s="46"/>
      <c r="NVD66" s="46"/>
      <c r="NVE66" s="46"/>
      <c r="NVF66" s="46"/>
      <c r="NVG66" s="46"/>
      <c r="NVH66" s="46"/>
      <c r="NVI66" s="46"/>
      <c r="NVJ66" s="46"/>
      <c r="NVK66" s="46"/>
      <c r="NVL66" s="46"/>
      <c r="NVM66" s="46"/>
      <c r="NVN66" s="46"/>
      <c r="NVO66" s="46"/>
      <c r="NVP66" s="46"/>
      <c r="NVQ66" s="46"/>
      <c r="NVR66" s="46"/>
      <c r="NVS66" s="46"/>
      <c r="NVT66" s="46"/>
      <c r="NVU66" s="46"/>
      <c r="NVV66" s="46"/>
      <c r="NVW66" s="46"/>
      <c r="NVX66" s="46"/>
      <c r="NVY66" s="46"/>
      <c r="NVZ66" s="46"/>
      <c r="NWA66" s="46"/>
      <c r="NWB66" s="46"/>
      <c r="NWC66" s="46"/>
      <c r="NWD66" s="46"/>
      <c r="NWE66" s="46"/>
      <c r="NWF66" s="46"/>
      <c r="NWG66" s="46"/>
      <c r="NWH66" s="46"/>
      <c r="NWI66" s="46"/>
      <c r="NWJ66" s="46"/>
      <c r="NWK66" s="46"/>
      <c r="NWL66" s="46"/>
      <c r="NWM66" s="46"/>
      <c r="NWN66" s="46"/>
      <c r="NWO66" s="46"/>
      <c r="NWP66" s="46"/>
      <c r="NWQ66" s="46"/>
      <c r="NWR66" s="46"/>
      <c r="NWS66" s="46"/>
      <c r="NWT66" s="46"/>
      <c r="NWU66" s="46"/>
      <c r="NWV66" s="46"/>
      <c r="NWW66" s="46"/>
      <c r="NWX66" s="46"/>
      <c r="NWY66" s="46"/>
      <c r="NWZ66" s="46"/>
      <c r="NXA66" s="46"/>
      <c r="NXB66" s="46"/>
      <c r="NXC66" s="46"/>
      <c r="NXD66" s="46"/>
      <c r="NXE66" s="46"/>
      <c r="NXF66" s="46"/>
      <c r="NXG66" s="46"/>
      <c r="NXH66" s="46"/>
      <c r="NXI66" s="46"/>
      <c r="NXJ66" s="46"/>
      <c r="NXK66" s="46"/>
      <c r="NXL66" s="46"/>
      <c r="NXM66" s="46"/>
      <c r="NXN66" s="46"/>
      <c r="NXO66" s="46"/>
      <c r="NXP66" s="46"/>
      <c r="NXQ66" s="46"/>
      <c r="NXR66" s="46"/>
      <c r="NXS66" s="46"/>
      <c r="NXT66" s="46"/>
      <c r="NXU66" s="46"/>
      <c r="NXV66" s="46"/>
      <c r="NXW66" s="46"/>
      <c r="NXX66" s="46"/>
      <c r="NXY66" s="46"/>
      <c r="NXZ66" s="46"/>
      <c r="NYA66" s="46"/>
      <c r="NYB66" s="46"/>
      <c r="NYC66" s="46"/>
      <c r="NYD66" s="46"/>
      <c r="NYE66" s="46"/>
      <c r="NYF66" s="46"/>
      <c r="NYG66" s="46"/>
      <c r="NYH66" s="46"/>
      <c r="NYI66" s="46"/>
      <c r="NYJ66" s="46"/>
      <c r="NYK66" s="46"/>
      <c r="NYL66" s="46"/>
      <c r="NYM66" s="46"/>
      <c r="NYN66" s="46"/>
      <c r="NYO66" s="46"/>
      <c r="NYP66" s="46"/>
      <c r="NYQ66" s="46"/>
      <c r="NYR66" s="46"/>
      <c r="NYS66" s="46"/>
      <c r="NYT66" s="46"/>
      <c r="NYU66" s="46"/>
      <c r="NYV66" s="46"/>
      <c r="NYW66" s="46"/>
      <c r="NYX66" s="46"/>
      <c r="NYY66" s="46"/>
      <c r="NYZ66" s="46"/>
      <c r="NZA66" s="46"/>
      <c r="NZB66" s="46"/>
      <c r="NZC66" s="46"/>
      <c r="NZD66" s="46"/>
      <c r="NZE66" s="46"/>
      <c r="NZF66" s="46"/>
      <c r="NZG66" s="46"/>
      <c r="NZH66" s="46"/>
      <c r="NZI66" s="46"/>
      <c r="NZJ66" s="46"/>
      <c r="NZK66" s="46"/>
      <c r="NZL66" s="46"/>
      <c r="NZM66" s="46"/>
      <c r="NZN66" s="46"/>
      <c r="NZO66" s="46"/>
      <c r="NZP66" s="46"/>
      <c r="NZQ66" s="46"/>
      <c r="NZR66" s="46"/>
      <c r="NZS66" s="46"/>
      <c r="NZT66" s="46"/>
      <c r="NZU66" s="46"/>
      <c r="NZV66" s="46"/>
      <c r="NZW66" s="46"/>
      <c r="NZX66" s="46"/>
      <c r="NZY66" s="46"/>
      <c r="NZZ66" s="46"/>
      <c r="OAA66" s="46"/>
      <c r="OAB66" s="46"/>
      <c r="OAC66" s="46"/>
      <c r="OAD66" s="46"/>
      <c r="OAE66" s="46"/>
      <c r="OAF66" s="46"/>
      <c r="OAG66" s="46"/>
      <c r="OAH66" s="46"/>
      <c r="OAI66" s="46"/>
      <c r="OAJ66" s="46"/>
      <c r="OAK66" s="46"/>
      <c r="OAL66" s="46"/>
      <c r="OAM66" s="46"/>
      <c r="OAN66" s="46"/>
      <c r="OAO66" s="46"/>
      <c r="OAP66" s="46"/>
      <c r="OAQ66" s="46"/>
      <c r="OAR66" s="46"/>
      <c r="OAS66" s="46"/>
      <c r="OAT66" s="46"/>
      <c r="OAU66" s="46"/>
      <c r="OAV66" s="46"/>
      <c r="OAW66" s="46"/>
      <c r="OAX66" s="46"/>
      <c r="OAY66" s="46"/>
      <c r="OAZ66" s="46"/>
      <c r="OBA66" s="46"/>
      <c r="OBB66" s="46"/>
      <c r="OBC66" s="46"/>
      <c r="OBD66" s="46"/>
      <c r="OBE66" s="46"/>
      <c r="OBF66" s="46"/>
      <c r="OBG66" s="46"/>
      <c r="OBH66" s="46"/>
      <c r="OBI66" s="46"/>
      <c r="OBJ66" s="46"/>
      <c r="OBK66" s="46"/>
      <c r="OBL66" s="46"/>
      <c r="OBM66" s="46"/>
      <c r="OBN66" s="46"/>
      <c r="OBO66" s="46"/>
      <c r="OBP66" s="46"/>
      <c r="OBQ66" s="46"/>
      <c r="OBR66" s="46"/>
      <c r="OBS66" s="46"/>
      <c r="OBT66" s="46"/>
      <c r="OBU66" s="46"/>
      <c r="OBV66" s="46"/>
      <c r="OBW66" s="46"/>
      <c r="OBX66" s="46"/>
      <c r="OBY66" s="46"/>
      <c r="OBZ66" s="46"/>
      <c r="OCA66" s="46"/>
      <c r="OCB66" s="46"/>
      <c r="OCC66" s="46"/>
      <c r="OCD66" s="46"/>
      <c r="OCE66" s="46"/>
      <c r="OCF66" s="46"/>
      <c r="OCG66" s="46"/>
      <c r="OCH66" s="46"/>
      <c r="OCI66" s="46"/>
      <c r="OCJ66" s="46"/>
      <c r="OCK66" s="46"/>
      <c r="OCL66" s="46"/>
      <c r="OCM66" s="46"/>
      <c r="OCN66" s="46"/>
      <c r="OCO66" s="46"/>
      <c r="OCP66" s="46"/>
      <c r="OCQ66" s="46"/>
      <c r="OCR66" s="46"/>
      <c r="OCS66" s="46"/>
      <c r="OCT66" s="46"/>
      <c r="OCU66" s="46"/>
      <c r="OCV66" s="46"/>
      <c r="OCW66" s="46"/>
      <c r="OCX66" s="46"/>
      <c r="OCY66" s="46"/>
      <c r="OCZ66" s="46"/>
      <c r="ODA66" s="46"/>
      <c r="ODB66" s="46"/>
      <c r="ODC66" s="46"/>
      <c r="ODD66" s="46"/>
      <c r="ODE66" s="46"/>
      <c r="ODF66" s="46"/>
      <c r="ODG66" s="46"/>
      <c r="ODH66" s="46"/>
      <c r="ODI66" s="46"/>
      <c r="ODJ66" s="46"/>
      <c r="ODK66" s="46"/>
      <c r="ODL66" s="46"/>
      <c r="ODM66" s="46"/>
      <c r="ODN66" s="46"/>
      <c r="ODO66" s="46"/>
      <c r="ODP66" s="46"/>
      <c r="ODQ66" s="46"/>
      <c r="ODR66" s="46"/>
      <c r="ODS66" s="46"/>
      <c r="ODT66" s="46"/>
      <c r="ODU66" s="46"/>
      <c r="ODV66" s="46"/>
      <c r="ODW66" s="46"/>
      <c r="ODX66" s="46"/>
      <c r="ODY66" s="46"/>
      <c r="ODZ66" s="46"/>
      <c r="OEA66" s="46"/>
      <c r="OEB66" s="46"/>
      <c r="OEC66" s="46"/>
      <c r="OED66" s="46"/>
      <c r="OEE66" s="46"/>
      <c r="OEF66" s="46"/>
      <c r="OEG66" s="46"/>
      <c r="OEH66" s="46"/>
      <c r="OEI66" s="46"/>
      <c r="OEJ66" s="46"/>
      <c r="OEK66" s="46"/>
      <c r="OEL66" s="46"/>
      <c r="OEM66" s="46"/>
      <c r="OEN66" s="46"/>
      <c r="OEO66" s="46"/>
      <c r="OEP66" s="46"/>
      <c r="OEQ66" s="46"/>
      <c r="OER66" s="46"/>
      <c r="OES66" s="46"/>
      <c r="OET66" s="46"/>
      <c r="OEU66" s="46"/>
      <c r="OEV66" s="46"/>
      <c r="OEW66" s="46"/>
      <c r="OEX66" s="46"/>
      <c r="OEY66" s="46"/>
      <c r="OEZ66" s="46"/>
      <c r="OFA66" s="46"/>
      <c r="OFB66" s="46"/>
      <c r="OFC66" s="46"/>
      <c r="OFD66" s="46"/>
      <c r="OFE66" s="46"/>
      <c r="OFF66" s="46"/>
      <c r="OFG66" s="46"/>
      <c r="OFH66" s="46"/>
      <c r="OFI66" s="46"/>
      <c r="OFJ66" s="46"/>
      <c r="OFK66" s="46"/>
      <c r="OFL66" s="46"/>
      <c r="OFM66" s="46"/>
      <c r="OFN66" s="46"/>
      <c r="OFO66" s="46"/>
      <c r="OFP66" s="46"/>
      <c r="OFQ66" s="46"/>
      <c r="OFR66" s="46"/>
      <c r="OFS66" s="46"/>
      <c r="OFT66" s="46"/>
      <c r="OFU66" s="46"/>
      <c r="OFV66" s="46"/>
      <c r="OFW66" s="46"/>
      <c r="OFX66" s="46"/>
      <c r="OFY66" s="46"/>
      <c r="OFZ66" s="46"/>
      <c r="OGA66" s="46"/>
      <c r="OGB66" s="46"/>
      <c r="OGC66" s="46"/>
      <c r="OGD66" s="46"/>
      <c r="OGE66" s="46"/>
      <c r="OGF66" s="46"/>
      <c r="OGG66" s="46"/>
      <c r="OGH66" s="46"/>
      <c r="OGI66" s="46"/>
      <c r="OGJ66" s="46"/>
      <c r="OGK66" s="46"/>
      <c r="OGL66" s="46"/>
      <c r="OGM66" s="46"/>
      <c r="OGN66" s="46"/>
      <c r="OGO66" s="46"/>
      <c r="OGP66" s="46"/>
      <c r="OGQ66" s="46"/>
      <c r="OGR66" s="46"/>
      <c r="OGS66" s="46"/>
      <c r="OGT66" s="46"/>
      <c r="OGU66" s="46"/>
      <c r="OGV66" s="46"/>
      <c r="OGW66" s="46"/>
      <c r="OGX66" s="46"/>
      <c r="OGY66" s="46"/>
      <c r="OGZ66" s="46"/>
      <c r="OHA66" s="46"/>
      <c r="OHB66" s="46"/>
      <c r="OHC66" s="46"/>
      <c r="OHD66" s="46"/>
      <c r="OHE66" s="46"/>
      <c r="OHF66" s="46"/>
      <c r="OHG66" s="46"/>
      <c r="OHH66" s="46"/>
      <c r="OHI66" s="46"/>
      <c r="OHJ66" s="46"/>
      <c r="OHK66" s="46"/>
      <c r="OHL66" s="46"/>
      <c r="OHM66" s="46"/>
      <c r="OHN66" s="46"/>
      <c r="OHO66" s="46"/>
      <c r="OHP66" s="46"/>
      <c r="OHQ66" s="46"/>
      <c r="OHR66" s="46"/>
      <c r="OHS66" s="46"/>
      <c r="OHT66" s="46"/>
      <c r="OHU66" s="46"/>
      <c r="OHV66" s="46"/>
      <c r="OHW66" s="46"/>
      <c r="OHX66" s="46"/>
      <c r="OHY66" s="46"/>
      <c r="OHZ66" s="46"/>
      <c r="OIA66" s="46"/>
      <c r="OIB66" s="46"/>
      <c r="OIC66" s="46"/>
      <c r="OID66" s="46"/>
      <c r="OIE66" s="46"/>
      <c r="OIF66" s="46"/>
      <c r="OIG66" s="46"/>
      <c r="OIH66" s="46"/>
      <c r="OII66" s="46"/>
      <c r="OIJ66" s="46"/>
      <c r="OIK66" s="46"/>
      <c r="OIL66" s="46"/>
      <c r="OIM66" s="46"/>
      <c r="OIN66" s="46"/>
      <c r="OIO66" s="46"/>
      <c r="OIP66" s="46"/>
      <c r="OIQ66" s="46"/>
      <c r="OIR66" s="46"/>
      <c r="OIS66" s="46"/>
      <c r="OIT66" s="46"/>
      <c r="OIU66" s="46"/>
      <c r="OIV66" s="46"/>
      <c r="OIW66" s="46"/>
      <c r="OIX66" s="46"/>
      <c r="OIY66" s="46"/>
      <c r="OIZ66" s="46"/>
      <c r="OJA66" s="46"/>
      <c r="OJB66" s="46"/>
      <c r="OJC66" s="46"/>
      <c r="OJD66" s="46"/>
      <c r="OJE66" s="46"/>
      <c r="OJF66" s="46"/>
      <c r="OJG66" s="46"/>
      <c r="OJH66" s="46"/>
      <c r="OJI66" s="46"/>
      <c r="OJJ66" s="46"/>
      <c r="OJK66" s="46"/>
      <c r="OJL66" s="46"/>
      <c r="OJM66" s="46"/>
      <c r="OJN66" s="46"/>
      <c r="OJO66" s="46"/>
      <c r="OJP66" s="46"/>
      <c r="OJQ66" s="46"/>
      <c r="OJR66" s="46"/>
      <c r="OJS66" s="46"/>
      <c r="OJT66" s="46"/>
      <c r="OJU66" s="46"/>
      <c r="OJV66" s="46"/>
      <c r="OJW66" s="46"/>
      <c r="OJX66" s="46"/>
      <c r="OJY66" s="46"/>
      <c r="OJZ66" s="46"/>
      <c r="OKA66" s="46"/>
      <c r="OKB66" s="46"/>
      <c r="OKC66" s="46"/>
      <c r="OKD66" s="46"/>
      <c r="OKE66" s="46"/>
      <c r="OKF66" s="46"/>
      <c r="OKG66" s="46"/>
      <c r="OKH66" s="46"/>
      <c r="OKI66" s="46"/>
      <c r="OKJ66" s="46"/>
      <c r="OKK66" s="46"/>
      <c r="OKL66" s="46"/>
      <c r="OKM66" s="46"/>
      <c r="OKN66" s="46"/>
      <c r="OKO66" s="46"/>
      <c r="OKP66" s="46"/>
      <c r="OKQ66" s="46"/>
      <c r="OKR66" s="46"/>
      <c r="OKS66" s="46"/>
      <c r="OKT66" s="46"/>
      <c r="OKU66" s="46"/>
      <c r="OKV66" s="46"/>
      <c r="OKW66" s="46"/>
      <c r="OKX66" s="46"/>
      <c r="OKY66" s="46"/>
      <c r="OKZ66" s="46"/>
      <c r="OLA66" s="46"/>
      <c r="OLB66" s="46"/>
      <c r="OLC66" s="46"/>
      <c r="OLD66" s="46"/>
      <c r="OLE66" s="46"/>
      <c r="OLF66" s="46"/>
      <c r="OLG66" s="46"/>
      <c r="OLH66" s="46"/>
      <c r="OLI66" s="46"/>
      <c r="OLJ66" s="46"/>
      <c r="OLK66" s="46"/>
      <c r="OLL66" s="46"/>
      <c r="OLM66" s="46"/>
      <c r="OLN66" s="46"/>
      <c r="OLO66" s="46"/>
      <c r="OLP66" s="46"/>
      <c r="OLQ66" s="46"/>
      <c r="OLR66" s="46"/>
      <c r="OLS66" s="46"/>
      <c r="OLT66" s="46"/>
      <c r="OLU66" s="46"/>
      <c r="OLV66" s="46"/>
      <c r="OLW66" s="46"/>
      <c r="OLX66" s="46"/>
      <c r="OLY66" s="46"/>
      <c r="OLZ66" s="46"/>
      <c r="OMA66" s="46"/>
      <c r="OMB66" s="46"/>
      <c r="OMC66" s="46"/>
      <c r="OMD66" s="46"/>
      <c r="OME66" s="46"/>
      <c r="OMF66" s="46"/>
      <c r="OMG66" s="46"/>
      <c r="OMH66" s="46"/>
      <c r="OMI66" s="46"/>
      <c r="OMJ66" s="46"/>
      <c r="OMK66" s="46"/>
      <c r="OML66" s="46"/>
      <c r="OMM66" s="46"/>
      <c r="OMN66" s="46"/>
      <c r="OMO66" s="46"/>
      <c r="OMP66" s="46"/>
      <c r="OMQ66" s="46"/>
      <c r="OMR66" s="46"/>
      <c r="OMS66" s="46"/>
      <c r="OMT66" s="46"/>
      <c r="OMU66" s="46"/>
      <c r="OMV66" s="46"/>
      <c r="OMW66" s="46"/>
      <c r="OMX66" s="46"/>
      <c r="OMY66" s="46"/>
      <c r="OMZ66" s="46"/>
      <c r="ONA66" s="46"/>
      <c r="ONB66" s="46"/>
      <c r="ONC66" s="46"/>
      <c r="OND66" s="46"/>
      <c r="ONE66" s="46"/>
      <c r="ONF66" s="46"/>
      <c r="ONG66" s="46"/>
      <c r="ONH66" s="46"/>
      <c r="ONI66" s="46"/>
      <c r="ONJ66" s="46"/>
      <c r="ONK66" s="46"/>
      <c r="ONL66" s="46"/>
      <c r="ONM66" s="46"/>
      <c r="ONN66" s="46"/>
      <c r="ONO66" s="46"/>
      <c r="ONP66" s="46"/>
      <c r="ONQ66" s="46"/>
      <c r="ONR66" s="46"/>
      <c r="ONS66" s="46"/>
      <c r="ONT66" s="46"/>
      <c r="ONU66" s="46"/>
      <c r="ONV66" s="46"/>
      <c r="ONW66" s="46"/>
      <c r="ONX66" s="46"/>
      <c r="ONY66" s="46"/>
      <c r="ONZ66" s="46"/>
      <c r="OOA66" s="46"/>
      <c r="OOB66" s="46"/>
      <c r="OOC66" s="46"/>
      <c r="OOD66" s="46"/>
      <c r="OOE66" s="46"/>
      <c r="OOF66" s="46"/>
      <c r="OOG66" s="46"/>
      <c r="OOH66" s="46"/>
      <c r="OOI66" s="46"/>
      <c r="OOJ66" s="46"/>
      <c r="OOK66" s="46"/>
      <c r="OOL66" s="46"/>
      <c r="OOM66" s="46"/>
      <c r="OON66" s="46"/>
      <c r="OOO66" s="46"/>
      <c r="OOP66" s="46"/>
      <c r="OOQ66" s="46"/>
      <c r="OOR66" s="46"/>
      <c r="OOS66" s="46"/>
      <c r="OOT66" s="46"/>
      <c r="OOU66" s="46"/>
      <c r="OOV66" s="46"/>
      <c r="OOW66" s="46"/>
      <c r="OOX66" s="46"/>
      <c r="OOY66" s="46"/>
      <c r="OOZ66" s="46"/>
      <c r="OPA66" s="46"/>
      <c r="OPB66" s="46"/>
      <c r="OPC66" s="46"/>
      <c r="OPD66" s="46"/>
      <c r="OPE66" s="46"/>
      <c r="OPF66" s="46"/>
      <c r="OPG66" s="46"/>
      <c r="OPH66" s="46"/>
      <c r="OPI66" s="46"/>
      <c r="OPJ66" s="46"/>
      <c r="OPK66" s="46"/>
      <c r="OPL66" s="46"/>
      <c r="OPM66" s="46"/>
      <c r="OPN66" s="46"/>
      <c r="OPO66" s="46"/>
      <c r="OPP66" s="46"/>
      <c r="OPQ66" s="46"/>
      <c r="OPR66" s="46"/>
      <c r="OPS66" s="46"/>
      <c r="OPT66" s="46"/>
      <c r="OPU66" s="46"/>
      <c r="OPV66" s="46"/>
      <c r="OPW66" s="46"/>
      <c r="OPX66" s="46"/>
      <c r="OPY66" s="46"/>
      <c r="OPZ66" s="46"/>
      <c r="OQA66" s="46"/>
      <c r="OQB66" s="46"/>
      <c r="OQC66" s="46"/>
      <c r="OQD66" s="46"/>
      <c r="OQE66" s="46"/>
      <c r="OQF66" s="46"/>
      <c r="OQG66" s="46"/>
      <c r="OQH66" s="46"/>
      <c r="OQI66" s="46"/>
      <c r="OQJ66" s="46"/>
      <c r="OQK66" s="46"/>
      <c r="OQL66" s="46"/>
      <c r="OQM66" s="46"/>
      <c r="OQN66" s="46"/>
      <c r="OQO66" s="46"/>
      <c r="OQP66" s="46"/>
      <c r="OQQ66" s="46"/>
      <c r="OQR66" s="46"/>
      <c r="OQS66" s="46"/>
      <c r="OQT66" s="46"/>
      <c r="OQU66" s="46"/>
      <c r="OQV66" s="46"/>
      <c r="OQW66" s="46"/>
      <c r="OQX66" s="46"/>
      <c r="OQY66" s="46"/>
      <c r="OQZ66" s="46"/>
      <c r="ORA66" s="46"/>
      <c r="ORB66" s="46"/>
      <c r="ORC66" s="46"/>
      <c r="ORD66" s="46"/>
      <c r="ORE66" s="46"/>
      <c r="ORF66" s="46"/>
      <c r="ORG66" s="46"/>
      <c r="ORH66" s="46"/>
      <c r="ORI66" s="46"/>
      <c r="ORJ66" s="46"/>
      <c r="ORK66" s="46"/>
      <c r="ORL66" s="46"/>
      <c r="ORM66" s="46"/>
      <c r="ORN66" s="46"/>
      <c r="ORO66" s="46"/>
      <c r="ORP66" s="46"/>
      <c r="ORQ66" s="46"/>
      <c r="ORR66" s="46"/>
      <c r="ORS66" s="46"/>
      <c r="ORT66" s="46"/>
      <c r="ORU66" s="46"/>
      <c r="ORV66" s="46"/>
      <c r="ORW66" s="46"/>
      <c r="ORX66" s="46"/>
      <c r="ORY66" s="46"/>
      <c r="ORZ66" s="46"/>
      <c r="OSA66" s="46"/>
      <c r="OSB66" s="46"/>
      <c r="OSC66" s="46"/>
      <c r="OSD66" s="46"/>
      <c r="OSE66" s="46"/>
      <c r="OSF66" s="46"/>
      <c r="OSG66" s="46"/>
      <c r="OSH66" s="46"/>
      <c r="OSI66" s="46"/>
      <c r="OSJ66" s="46"/>
      <c r="OSK66" s="46"/>
      <c r="OSL66" s="46"/>
      <c r="OSM66" s="46"/>
      <c r="OSN66" s="46"/>
      <c r="OSO66" s="46"/>
      <c r="OSP66" s="46"/>
      <c r="OSQ66" s="46"/>
      <c r="OSR66" s="46"/>
      <c r="OSS66" s="46"/>
      <c r="OST66" s="46"/>
      <c r="OSU66" s="46"/>
      <c r="OSV66" s="46"/>
      <c r="OSW66" s="46"/>
      <c r="OSX66" s="46"/>
      <c r="OSY66" s="46"/>
      <c r="OSZ66" s="46"/>
      <c r="OTA66" s="46"/>
      <c r="OTB66" s="46"/>
      <c r="OTC66" s="46"/>
      <c r="OTD66" s="46"/>
      <c r="OTE66" s="46"/>
      <c r="OTF66" s="46"/>
      <c r="OTG66" s="46"/>
      <c r="OTH66" s="46"/>
      <c r="OTI66" s="46"/>
      <c r="OTJ66" s="46"/>
      <c r="OTK66" s="46"/>
      <c r="OTL66" s="46"/>
      <c r="OTM66" s="46"/>
      <c r="OTN66" s="46"/>
      <c r="OTO66" s="46"/>
      <c r="OTP66" s="46"/>
      <c r="OTQ66" s="46"/>
      <c r="OTR66" s="46"/>
      <c r="OTS66" s="46"/>
      <c r="OTT66" s="46"/>
      <c r="OTU66" s="46"/>
      <c r="OTV66" s="46"/>
      <c r="OTW66" s="46"/>
      <c r="OTX66" s="46"/>
      <c r="OTY66" s="46"/>
      <c r="OTZ66" s="46"/>
      <c r="OUA66" s="46"/>
      <c r="OUB66" s="46"/>
      <c r="OUC66" s="46"/>
      <c r="OUD66" s="46"/>
      <c r="OUE66" s="46"/>
      <c r="OUF66" s="46"/>
      <c r="OUG66" s="46"/>
      <c r="OUH66" s="46"/>
      <c r="OUI66" s="46"/>
      <c r="OUJ66" s="46"/>
      <c r="OUK66" s="46"/>
      <c r="OUL66" s="46"/>
      <c r="OUM66" s="46"/>
      <c r="OUN66" s="46"/>
      <c r="OUO66" s="46"/>
      <c r="OUP66" s="46"/>
      <c r="OUQ66" s="46"/>
      <c r="OUR66" s="46"/>
      <c r="OUS66" s="46"/>
      <c r="OUT66" s="46"/>
      <c r="OUU66" s="46"/>
      <c r="OUV66" s="46"/>
      <c r="OUW66" s="46"/>
      <c r="OUX66" s="46"/>
      <c r="OUY66" s="46"/>
      <c r="OUZ66" s="46"/>
      <c r="OVA66" s="46"/>
      <c r="OVB66" s="46"/>
      <c r="OVC66" s="46"/>
      <c r="OVD66" s="46"/>
      <c r="OVE66" s="46"/>
      <c r="OVF66" s="46"/>
      <c r="OVG66" s="46"/>
      <c r="OVH66" s="46"/>
      <c r="OVI66" s="46"/>
      <c r="OVJ66" s="46"/>
      <c r="OVK66" s="46"/>
      <c r="OVL66" s="46"/>
      <c r="OVM66" s="46"/>
      <c r="OVN66" s="46"/>
      <c r="OVO66" s="46"/>
      <c r="OVP66" s="46"/>
      <c r="OVQ66" s="46"/>
      <c r="OVR66" s="46"/>
      <c r="OVS66" s="46"/>
      <c r="OVT66" s="46"/>
      <c r="OVU66" s="46"/>
      <c r="OVV66" s="46"/>
      <c r="OVW66" s="46"/>
      <c r="OVX66" s="46"/>
      <c r="OVY66" s="46"/>
      <c r="OVZ66" s="46"/>
      <c r="OWA66" s="46"/>
      <c r="OWB66" s="46"/>
      <c r="OWC66" s="46"/>
      <c r="OWD66" s="46"/>
      <c r="OWE66" s="46"/>
      <c r="OWF66" s="46"/>
      <c r="OWG66" s="46"/>
      <c r="OWH66" s="46"/>
      <c r="OWI66" s="46"/>
      <c r="OWJ66" s="46"/>
      <c r="OWK66" s="46"/>
      <c r="OWL66" s="46"/>
      <c r="OWM66" s="46"/>
      <c r="OWN66" s="46"/>
      <c r="OWO66" s="46"/>
      <c r="OWP66" s="46"/>
      <c r="OWQ66" s="46"/>
      <c r="OWR66" s="46"/>
      <c r="OWS66" s="46"/>
      <c r="OWT66" s="46"/>
      <c r="OWU66" s="46"/>
      <c r="OWV66" s="46"/>
      <c r="OWW66" s="46"/>
      <c r="OWX66" s="46"/>
      <c r="OWY66" s="46"/>
      <c r="OWZ66" s="46"/>
      <c r="OXA66" s="46"/>
      <c r="OXB66" s="46"/>
      <c r="OXC66" s="46"/>
      <c r="OXD66" s="46"/>
      <c r="OXE66" s="46"/>
      <c r="OXF66" s="46"/>
      <c r="OXG66" s="46"/>
      <c r="OXH66" s="46"/>
      <c r="OXI66" s="46"/>
      <c r="OXJ66" s="46"/>
      <c r="OXK66" s="46"/>
      <c r="OXL66" s="46"/>
      <c r="OXM66" s="46"/>
      <c r="OXN66" s="46"/>
      <c r="OXO66" s="46"/>
      <c r="OXP66" s="46"/>
      <c r="OXQ66" s="46"/>
      <c r="OXR66" s="46"/>
      <c r="OXS66" s="46"/>
      <c r="OXT66" s="46"/>
      <c r="OXU66" s="46"/>
      <c r="OXV66" s="46"/>
      <c r="OXW66" s="46"/>
      <c r="OXX66" s="46"/>
      <c r="OXY66" s="46"/>
      <c r="OXZ66" s="46"/>
      <c r="OYA66" s="46"/>
      <c r="OYB66" s="46"/>
      <c r="OYC66" s="46"/>
      <c r="OYD66" s="46"/>
      <c r="OYE66" s="46"/>
      <c r="OYF66" s="46"/>
      <c r="OYG66" s="46"/>
      <c r="OYH66" s="46"/>
      <c r="OYI66" s="46"/>
      <c r="OYJ66" s="46"/>
      <c r="OYK66" s="46"/>
      <c r="OYL66" s="46"/>
      <c r="OYM66" s="46"/>
      <c r="OYN66" s="46"/>
      <c r="OYO66" s="46"/>
      <c r="OYP66" s="46"/>
      <c r="OYQ66" s="46"/>
      <c r="OYR66" s="46"/>
      <c r="OYS66" s="46"/>
      <c r="OYT66" s="46"/>
      <c r="OYU66" s="46"/>
      <c r="OYV66" s="46"/>
      <c r="OYW66" s="46"/>
      <c r="OYX66" s="46"/>
      <c r="OYY66" s="46"/>
      <c r="OYZ66" s="46"/>
      <c r="OZA66" s="46"/>
      <c r="OZB66" s="46"/>
      <c r="OZC66" s="46"/>
      <c r="OZD66" s="46"/>
      <c r="OZE66" s="46"/>
      <c r="OZF66" s="46"/>
      <c r="OZG66" s="46"/>
      <c r="OZH66" s="46"/>
      <c r="OZI66" s="46"/>
      <c r="OZJ66" s="46"/>
      <c r="OZK66" s="46"/>
      <c r="OZL66" s="46"/>
      <c r="OZM66" s="46"/>
      <c r="OZN66" s="46"/>
      <c r="OZO66" s="46"/>
      <c r="OZP66" s="46"/>
      <c r="OZQ66" s="46"/>
      <c r="OZR66" s="46"/>
      <c r="OZS66" s="46"/>
      <c r="OZT66" s="46"/>
      <c r="OZU66" s="46"/>
      <c r="OZV66" s="46"/>
      <c r="OZW66" s="46"/>
      <c r="OZX66" s="46"/>
      <c r="OZY66" s="46"/>
      <c r="OZZ66" s="46"/>
      <c r="PAA66" s="46"/>
      <c r="PAB66" s="46"/>
      <c r="PAC66" s="46"/>
      <c r="PAD66" s="46"/>
      <c r="PAE66" s="46"/>
      <c r="PAF66" s="46"/>
      <c r="PAG66" s="46"/>
      <c r="PAH66" s="46"/>
      <c r="PAI66" s="46"/>
      <c r="PAJ66" s="46"/>
      <c r="PAK66" s="46"/>
      <c r="PAL66" s="46"/>
      <c r="PAM66" s="46"/>
      <c r="PAN66" s="46"/>
      <c r="PAO66" s="46"/>
      <c r="PAP66" s="46"/>
      <c r="PAQ66" s="46"/>
      <c r="PAR66" s="46"/>
      <c r="PAS66" s="46"/>
      <c r="PAT66" s="46"/>
      <c r="PAU66" s="46"/>
      <c r="PAV66" s="46"/>
      <c r="PAW66" s="46"/>
      <c r="PAX66" s="46"/>
      <c r="PAY66" s="46"/>
      <c r="PAZ66" s="46"/>
      <c r="PBA66" s="46"/>
      <c r="PBB66" s="46"/>
      <c r="PBC66" s="46"/>
      <c r="PBD66" s="46"/>
      <c r="PBE66" s="46"/>
      <c r="PBF66" s="46"/>
      <c r="PBG66" s="46"/>
      <c r="PBH66" s="46"/>
      <c r="PBI66" s="46"/>
      <c r="PBJ66" s="46"/>
      <c r="PBK66" s="46"/>
      <c r="PBL66" s="46"/>
      <c r="PBM66" s="46"/>
      <c r="PBN66" s="46"/>
      <c r="PBO66" s="46"/>
      <c r="PBP66" s="46"/>
      <c r="PBQ66" s="46"/>
      <c r="PBR66" s="46"/>
      <c r="PBS66" s="46"/>
      <c r="PBT66" s="46"/>
      <c r="PBU66" s="46"/>
      <c r="PBV66" s="46"/>
      <c r="PBW66" s="46"/>
      <c r="PBX66" s="46"/>
      <c r="PBY66" s="46"/>
      <c r="PBZ66" s="46"/>
      <c r="PCA66" s="46"/>
      <c r="PCB66" s="46"/>
      <c r="PCC66" s="46"/>
      <c r="PCD66" s="46"/>
      <c r="PCE66" s="46"/>
      <c r="PCF66" s="46"/>
      <c r="PCG66" s="46"/>
      <c r="PCH66" s="46"/>
      <c r="PCI66" s="46"/>
      <c r="PCJ66" s="46"/>
      <c r="PCK66" s="46"/>
      <c r="PCL66" s="46"/>
      <c r="PCM66" s="46"/>
      <c r="PCN66" s="46"/>
      <c r="PCO66" s="46"/>
      <c r="PCP66" s="46"/>
      <c r="PCQ66" s="46"/>
      <c r="PCR66" s="46"/>
      <c r="PCS66" s="46"/>
      <c r="PCT66" s="46"/>
      <c r="PCU66" s="46"/>
      <c r="PCV66" s="46"/>
      <c r="PCW66" s="46"/>
      <c r="PCX66" s="46"/>
      <c r="PCY66" s="46"/>
      <c r="PCZ66" s="46"/>
      <c r="PDA66" s="46"/>
      <c r="PDB66" s="46"/>
      <c r="PDC66" s="46"/>
      <c r="PDD66" s="46"/>
      <c r="PDE66" s="46"/>
      <c r="PDF66" s="46"/>
      <c r="PDG66" s="46"/>
      <c r="PDH66" s="46"/>
      <c r="PDI66" s="46"/>
      <c r="PDJ66" s="46"/>
      <c r="PDK66" s="46"/>
      <c r="PDL66" s="46"/>
      <c r="PDM66" s="46"/>
      <c r="PDN66" s="46"/>
      <c r="PDO66" s="46"/>
      <c r="PDP66" s="46"/>
      <c r="PDQ66" s="46"/>
      <c r="PDR66" s="46"/>
      <c r="PDS66" s="46"/>
      <c r="PDT66" s="46"/>
      <c r="PDU66" s="46"/>
      <c r="PDV66" s="46"/>
      <c r="PDW66" s="46"/>
      <c r="PDX66" s="46"/>
      <c r="PDY66" s="46"/>
      <c r="PDZ66" s="46"/>
      <c r="PEA66" s="46"/>
      <c r="PEB66" s="46"/>
      <c r="PEC66" s="46"/>
      <c r="PED66" s="46"/>
      <c r="PEE66" s="46"/>
      <c r="PEF66" s="46"/>
      <c r="PEG66" s="46"/>
      <c r="PEH66" s="46"/>
      <c r="PEI66" s="46"/>
      <c r="PEJ66" s="46"/>
      <c r="PEK66" s="46"/>
      <c r="PEL66" s="46"/>
      <c r="PEM66" s="46"/>
      <c r="PEN66" s="46"/>
      <c r="PEO66" s="46"/>
      <c r="PEP66" s="46"/>
      <c r="PEQ66" s="46"/>
      <c r="PER66" s="46"/>
      <c r="PES66" s="46"/>
      <c r="PET66" s="46"/>
      <c r="PEU66" s="46"/>
      <c r="PEV66" s="46"/>
      <c r="PEW66" s="46"/>
      <c r="PEX66" s="46"/>
      <c r="PEY66" s="46"/>
      <c r="PEZ66" s="46"/>
      <c r="PFA66" s="46"/>
      <c r="PFB66" s="46"/>
      <c r="PFC66" s="46"/>
      <c r="PFD66" s="46"/>
      <c r="PFE66" s="46"/>
      <c r="PFF66" s="46"/>
      <c r="PFG66" s="46"/>
      <c r="PFH66" s="46"/>
      <c r="PFI66" s="46"/>
      <c r="PFJ66" s="46"/>
      <c r="PFK66" s="46"/>
      <c r="PFL66" s="46"/>
      <c r="PFM66" s="46"/>
      <c r="PFN66" s="46"/>
      <c r="PFO66" s="46"/>
      <c r="PFP66" s="46"/>
      <c r="PFQ66" s="46"/>
      <c r="PFR66" s="46"/>
      <c r="PFS66" s="46"/>
      <c r="PFT66" s="46"/>
      <c r="PFU66" s="46"/>
      <c r="PFV66" s="46"/>
      <c r="PFW66" s="46"/>
      <c r="PFX66" s="46"/>
      <c r="PFY66" s="46"/>
      <c r="PFZ66" s="46"/>
      <c r="PGA66" s="46"/>
      <c r="PGB66" s="46"/>
      <c r="PGC66" s="46"/>
      <c r="PGD66" s="46"/>
      <c r="PGE66" s="46"/>
      <c r="PGF66" s="46"/>
      <c r="PGG66" s="46"/>
      <c r="PGH66" s="46"/>
      <c r="PGI66" s="46"/>
      <c r="PGJ66" s="46"/>
      <c r="PGK66" s="46"/>
      <c r="PGL66" s="46"/>
      <c r="PGM66" s="46"/>
      <c r="PGN66" s="46"/>
      <c r="PGO66" s="46"/>
      <c r="PGP66" s="46"/>
      <c r="PGQ66" s="46"/>
      <c r="PGR66" s="46"/>
      <c r="PGS66" s="46"/>
      <c r="PGT66" s="46"/>
      <c r="PGU66" s="46"/>
      <c r="PGV66" s="46"/>
      <c r="PGW66" s="46"/>
      <c r="PGX66" s="46"/>
      <c r="PGY66" s="46"/>
      <c r="PGZ66" s="46"/>
      <c r="PHA66" s="46"/>
      <c r="PHB66" s="46"/>
      <c r="PHC66" s="46"/>
      <c r="PHD66" s="46"/>
      <c r="PHE66" s="46"/>
      <c r="PHF66" s="46"/>
      <c r="PHG66" s="46"/>
      <c r="PHH66" s="46"/>
      <c r="PHI66" s="46"/>
      <c r="PHJ66" s="46"/>
      <c r="PHK66" s="46"/>
      <c r="PHL66" s="46"/>
      <c r="PHM66" s="46"/>
      <c r="PHN66" s="46"/>
      <c r="PHO66" s="46"/>
      <c r="PHP66" s="46"/>
      <c r="PHQ66" s="46"/>
      <c r="PHR66" s="46"/>
      <c r="PHS66" s="46"/>
      <c r="PHT66" s="46"/>
      <c r="PHU66" s="46"/>
      <c r="PHV66" s="46"/>
      <c r="PHW66" s="46"/>
      <c r="PHX66" s="46"/>
      <c r="PHY66" s="46"/>
      <c r="PHZ66" s="46"/>
      <c r="PIA66" s="46"/>
      <c r="PIB66" s="46"/>
      <c r="PIC66" s="46"/>
      <c r="PID66" s="46"/>
      <c r="PIE66" s="46"/>
      <c r="PIF66" s="46"/>
      <c r="PIG66" s="46"/>
      <c r="PIH66" s="46"/>
      <c r="PII66" s="46"/>
      <c r="PIJ66" s="46"/>
      <c r="PIK66" s="46"/>
      <c r="PIL66" s="46"/>
      <c r="PIM66" s="46"/>
      <c r="PIN66" s="46"/>
      <c r="PIO66" s="46"/>
      <c r="PIP66" s="46"/>
      <c r="PIQ66" s="46"/>
      <c r="PIR66" s="46"/>
      <c r="PIS66" s="46"/>
      <c r="PIT66" s="46"/>
      <c r="PIU66" s="46"/>
      <c r="PIV66" s="46"/>
      <c r="PIW66" s="46"/>
      <c r="PIX66" s="46"/>
      <c r="PIY66" s="46"/>
      <c r="PIZ66" s="46"/>
      <c r="PJA66" s="46"/>
      <c r="PJB66" s="46"/>
      <c r="PJC66" s="46"/>
      <c r="PJD66" s="46"/>
      <c r="PJE66" s="46"/>
      <c r="PJF66" s="46"/>
      <c r="PJG66" s="46"/>
      <c r="PJH66" s="46"/>
      <c r="PJI66" s="46"/>
      <c r="PJJ66" s="46"/>
      <c r="PJK66" s="46"/>
      <c r="PJL66" s="46"/>
      <c r="PJM66" s="46"/>
      <c r="PJN66" s="46"/>
      <c r="PJO66" s="46"/>
      <c r="PJP66" s="46"/>
      <c r="PJQ66" s="46"/>
      <c r="PJR66" s="46"/>
      <c r="PJS66" s="46"/>
      <c r="PJT66" s="46"/>
      <c r="PJU66" s="46"/>
      <c r="PJV66" s="46"/>
      <c r="PJW66" s="46"/>
      <c r="PJX66" s="46"/>
      <c r="PJY66" s="46"/>
      <c r="PJZ66" s="46"/>
      <c r="PKA66" s="46"/>
      <c r="PKB66" s="46"/>
      <c r="PKC66" s="46"/>
      <c r="PKD66" s="46"/>
      <c r="PKE66" s="46"/>
      <c r="PKF66" s="46"/>
      <c r="PKG66" s="46"/>
      <c r="PKH66" s="46"/>
      <c r="PKI66" s="46"/>
      <c r="PKJ66" s="46"/>
      <c r="PKK66" s="46"/>
      <c r="PKL66" s="46"/>
      <c r="PKM66" s="46"/>
      <c r="PKN66" s="46"/>
      <c r="PKO66" s="46"/>
      <c r="PKP66" s="46"/>
      <c r="PKQ66" s="46"/>
      <c r="PKR66" s="46"/>
      <c r="PKS66" s="46"/>
      <c r="PKT66" s="46"/>
      <c r="PKU66" s="46"/>
      <c r="PKV66" s="46"/>
      <c r="PKW66" s="46"/>
      <c r="PKX66" s="46"/>
      <c r="PKY66" s="46"/>
      <c r="PKZ66" s="46"/>
      <c r="PLA66" s="46"/>
      <c r="PLB66" s="46"/>
      <c r="PLC66" s="46"/>
      <c r="PLD66" s="46"/>
      <c r="PLE66" s="46"/>
      <c r="PLF66" s="46"/>
      <c r="PLG66" s="46"/>
      <c r="PLH66" s="46"/>
      <c r="PLI66" s="46"/>
      <c r="PLJ66" s="46"/>
      <c r="PLK66" s="46"/>
      <c r="PLL66" s="46"/>
      <c r="PLM66" s="46"/>
      <c r="PLN66" s="46"/>
      <c r="PLO66" s="46"/>
      <c r="PLP66" s="46"/>
      <c r="PLQ66" s="46"/>
      <c r="PLR66" s="46"/>
      <c r="PLS66" s="46"/>
      <c r="PLT66" s="46"/>
      <c r="PLU66" s="46"/>
      <c r="PLV66" s="46"/>
      <c r="PLW66" s="46"/>
      <c r="PLX66" s="46"/>
      <c r="PLY66" s="46"/>
      <c r="PLZ66" s="46"/>
      <c r="PMA66" s="46"/>
      <c r="PMB66" s="46"/>
      <c r="PMC66" s="46"/>
      <c r="PMD66" s="46"/>
      <c r="PME66" s="46"/>
      <c r="PMF66" s="46"/>
      <c r="PMG66" s="46"/>
      <c r="PMH66" s="46"/>
      <c r="PMI66" s="46"/>
      <c r="PMJ66" s="46"/>
      <c r="PMK66" s="46"/>
      <c r="PML66" s="46"/>
      <c r="PMM66" s="46"/>
      <c r="PMN66" s="46"/>
      <c r="PMO66" s="46"/>
      <c r="PMP66" s="46"/>
      <c r="PMQ66" s="46"/>
      <c r="PMR66" s="46"/>
      <c r="PMS66" s="46"/>
      <c r="PMT66" s="46"/>
      <c r="PMU66" s="46"/>
      <c r="PMV66" s="46"/>
      <c r="PMW66" s="46"/>
      <c r="PMX66" s="46"/>
      <c r="PMY66" s="46"/>
      <c r="PMZ66" s="46"/>
      <c r="PNA66" s="46"/>
      <c r="PNB66" s="46"/>
      <c r="PNC66" s="46"/>
      <c r="PND66" s="46"/>
      <c r="PNE66" s="46"/>
      <c r="PNF66" s="46"/>
      <c r="PNG66" s="46"/>
      <c r="PNH66" s="46"/>
      <c r="PNI66" s="46"/>
      <c r="PNJ66" s="46"/>
      <c r="PNK66" s="46"/>
      <c r="PNL66" s="46"/>
      <c r="PNM66" s="46"/>
      <c r="PNN66" s="46"/>
      <c r="PNO66" s="46"/>
      <c r="PNP66" s="46"/>
      <c r="PNQ66" s="46"/>
      <c r="PNR66" s="46"/>
      <c r="PNS66" s="46"/>
      <c r="PNT66" s="46"/>
      <c r="PNU66" s="46"/>
      <c r="PNV66" s="46"/>
      <c r="PNW66" s="46"/>
      <c r="PNX66" s="46"/>
      <c r="PNY66" s="46"/>
      <c r="PNZ66" s="46"/>
      <c r="POA66" s="46"/>
      <c r="POB66" s="46"/>
      <c r="POC66" s="46"/>
      <c r="POD66" s="46"/>
      <c r="POE66" s="46"/>
      <c r="POF66" s="46"/>
      <c r="POG66" s="46"/>
      <c r="POH66" s="46"/>
      <c r="POI66" s="46"/>
      <c r="POJ66" s="46"/>
      <c r="POK66" s="46"/>
      <c r="POL66" s="46"/>
      <c r="POM66" s="46"/>
      <c r="PON66" s="46"/>
      <c r="POO66" s="46"/>
      <c r="POP66" s="46"/>
      <c r="POQ66" s="46"/>
      <c r="POR66" s="46"/>
      <c r="POS66" s="46"/>
      <c r="POT66" s="46"/>
      <c r="POU66" s="46"/>
      <c r="POV66" s="46"/>
      <c r="POW66" s="46"/>
      <c r="POX66" s="46"/>
      <c r="POY66" s="46"/>
      <c r="POZ66" s="46"/>
      <c r="PPA66" s="46"/>
      <c r="PPB66" s="46"/>
      <c r="PPC66" s="46"/>
      <c r="PPD66" s="46"/>
      <c r="PPE66" s="46"/>
      <c r="PPF66" s="46"/>
      <c r="PPG66" s="46"/>
      <c r="PPH66" s="46"/>
      <c r="PPI66" s="46"/>
      <c r="PPJ66" s="46"/>
      <c r="PPK66" s="46"/>
      <c r="PPL66" s="46"/>
      <c r="PPM66" s="46"/>
      <c r="PPN66" s="46"/>
      <c r="PPO66" s="46"/>
      <c r="PPP66" s="46"/>
      <c r="PPQ66" s="46"/>
      <c r="PPR66" s="46"/>
      <c r="PPS66" s="46"/>
      <c r="PPT66" s="46"/>
      <c r="PPU66" s="46"/>
      <c r="PPV66" s="46"/>
      <c r="PPW66" s="46"/>
      <c r="PPX66" s="46"/>
      <c r="PPY66" s="46"/>
      <c r="PPZ66" s="46"/>
      <c r="PQA66" s="46"/>
      <c r="PQB66" s="46"/>
      <c r="PQC66" s="46"/>
      <c r="PQD66" s="46"/>
      <c r="PQE66" s="46"/>
      <c r="PQF66" s="46"/>
      <c r="PQG66" s="46"/>
      <c r="PQH66" s="46"/>
      <c r="PQI66" s="46"/>
      <c r="PQJ66" s="46"/>
      <c r="PQK66" s="46"/>
      <c r="PQL66" s="46"/>
      <c r="PQM66" s="46"/>
      <c r="PQN66" s="46"/>
      <c r="PQO66" s="46"/>
      <c r="PQP66" s="46"/>
      <c r="PQQ66" s="46"/>
      <c r="PQR66" s="46"/>
      <c r="PQS66" s="46"/>
      <c r="PQT66" s="46"/>
      <c r="PQU66" s="46"/>
      <c r="PQV66" s="46"/>
      <c r="PQW66" s="46"/>
      <c r="PQX66" s="46"/>
      <c r="PQY66" s="46"/>
      <c r="PQZ66" s="46"/>
      <c r="PRA66" s="46"/>
      <c r="PRB66" s="46"/>
      <c r="PRC66" s="46"/>
      <c r="PRD66" s="46"/>
      <c r="PRE66" s="46"/>
      <c r="PRF66" s="46"/>
      <c r="PRG66" s="46"/>
      <c r="PRH66" s="46"/>
      <c r="PRI66" s="46"/>
      <c r="PRJ66" s="46"/>
      <c r="PRK66" s="46"/>
      <c r="PRL66" s="46"/>
      <c r="PRM66" s="46"/>
      <c r="PRN66" s="46"/>
      <c r="PRO66" s="46"/>
      <c r="PRP66" s="46"/>
      <c r="PRQ66" s="46"/>
      <c r="PRR66" s="46"/>
      <c r="PRS66" s="46"/>
      <c r="PRT66" s="46"/>
      <c r="PRU66" s="46"/>
      <c r="PRV66" s="46"/>
      <c r="PRW66" s="46"/>
      <c r="PRX66" s="46"/>
      <c r="PRY66" s="46"/>
      <c r="PRZ66" s="46"/>
      <c r="PSA66" s="46"/>
      <c r="PSB66" s="46"/>
      <c r="PSC66" s="46"/>
      <c r="PSD66" s="46"/>
      <c r="PSE66" s="46"/>
      <c r="PSF66" s="46"/>
      <c r="PSG66" s="46"/>
      <c r="PSH66" s="46"/>
      <c r="PSI66" s="46"/>
      <c r="PSJ66" s="46"/>
      <c r="PSK66" s="46"/>
      <c r="PSL66" s="46"/>
      <c r="PSM66" s="46"/>
      <c r="PSN66" s="46"/>
      <c r="PSO66" s="46"/>
      <c r="PSP66" s="46"/>
      <c r="PSQ66" s="46"/>
      <c r="PSR66" s="46"/>
      <c r="PSS66" s="46"/>
      <c r="PST66" s="46"/>
      <c r="PSU66" s="46"/>
      <c r="PSV66" s="46"/>
      <c r="PSW66" s="46"/>
      <c r="PSX66" s="46"/>
      <c r="PSY66" s="46"/>
      <c r="PSZ66" s="46"/>
      <c r="PTA66" s="46"/>
      <c r="PTB66" s="46"/>
      <c r="PTC66" s="46"/>
      <c r="PTD66" s="46"/>
      <c r="PTE66" s="46"/>
      <c r="PTF66" s="46"/>
      <c r="PTG66" s="46"/>
      <c r="PTH66" s="46"/>
      <c r="PTI66" s="46"/>
      <c r="PTJ66" s="46"/>
      <c r="PTK66" s="46"/>
      <c r="PTL66" s="46"/>
      <c r="PTM66" s="46"/>
      <c r="PTN66" s="46"/>
      <c r="PTO66" s="46"/>
      <c r="PTP66" s="46"/>
      <c r="PTQ66" s="46"/>
      <c r="PTR66" s="46"/>
      <c r="PTS66" s="46"/>
      <c r="PTT66" s="46"/>
      <c r="PTU66" s="46"/>
      <c r="PTV66" s="46"/>
      <c r="PTW66" s="46"/>
      <c r="PTX66" s="46"/>
      <c r="PTY66" s="46"/>
      <c r="PTZ66" s="46"/>
      <c r="PUA66" s="46"/>
      <c r="PUB66" s="46"/>
      <c r="PUC66" s="46"/>
      <c r="PUD66" s="46"/>
      <c r="PUE66" s="46"/>
      <c r="PUF66" s="46"/>
      <c r="PUG66" s="46"/>
      <c r="PUH66" s="46"/>
      <c r="PUI66" s="46"/>
      <c r="PUJ66" s="46"/>
      <c r="PUK66" s="46"/>
      <c r="PUL66" s="46"/>
      <c r="PUM66" s="46"/>
      <c r="PUN66" s="46"/>
      <c r="PUO66" s="46"/>
      <c r="PUP66" s="46"/>
      <c r="PUQ66" s="46"/>
      <c r="PUR66" s="46"/>
      <c r="PUS66" s="46"/>
      <c r="PUT66" s="46"/>
      <c r="PUU66" s="46"/>
      <c r="PUV66" s="46"/>
      <c r="PUW66" s="46"/>
      <c r="PUX66" s="46"/>
      <c r="PUY66" s="46"/>
      <c r="PUZ66" s="46"/>
      <c r="PVA66" s="46"/>
      <c r="PVB66" s="46"/>
      <c r="PVC66" s="46"/>
      <c r="PVD66" s="46"/>
      <c r="PVE66" s="46"/>
      <c r="PVF66" s="46"/>
      <c r="PVG66" s="46"/>
      <c r="PVH66" s="46"/>
      <c r="PVI66" s="46"/>
      <c r="PVJ66" s="46"/>
      <c r="PVK66" s="46"/>
      <c r="PVL66" s="46"/>
      <c r="PVM66" s="46"/>
      <c r="PVN66" s="46"/>
      <c r="PVO66" s="46"/>
      <c r="PVP66" s="46"/>
      <c r="PVQ66" s="46"/>
      <c r="PVR66" s="46"/>
      <c r="PVS66" s="46"/>
      <c r="PVT66" s="46"/>
      <c r="PVU66" s="46"/>
      <c r="PVV66" s="46"/>
      <c r="PVW66" s="46"/>
      <c r="PVX66" s="46"/>
      <c r="PVY66" s="46"/>
      <c r="PVZ66" s="46"/>
      <c r="PWA66" s="46"/>
      <c r="PWB66" s="46"/>
      <c r="PWC66" s="46"/>
      <c r="PWD66" s="46"/>
      <c r="PWE66" s="46"/>
      <c r="PWF66" s="46"/>
      <c r="PWG66" s="46"/>
      <c r="PWH66" s="46"/>
      <c r="PWI66" s="46"/>
      <c r="PWJ66" s="46"/>
      <c r="PWK66" s="46"/>
      <c r="PWL66" s="46"/>
      <c r="PWM66" s="46"/>
      <c r="PWN66" s="46"/>
      <c r="PWO66" s="46"/>
      <c r="PWP66" s="46"/>
      <c r="PWQ66" s="46"/>
      <c r="PWR66" s="46"/>
      <c r="PWS66" s="46"/>
      <c r="PWT66" s="46"/>
      <c r="PWU66" s="46"/>
      <c r="PWV66" s="46"/>
      <c r="PWW66" s="46"/>
      <c r="PWX66" s="46"/>
      <c r="PWY66" s="46"/>
      <c r="PWZ66" s="46"/>
      <c r="PXA66" s="46"/>
      <c r="PXB66" s="46"/>
      <c r="PXC66" s="46"/>
      <c r="PXD66" s="46"/>
      <c r="PXE66" s="46"/>
      <c r="PXF66" s="46"/>
      <c r="PXG66" s="46"/>
      <c r="PXH66" s="46"/>
      <c r="PXI66" s="46"/>
      <c r="PXJ66" s="46"/>
      <c r="PXK66" s="46"/>
      <c r="PXL66" s="46"/>
      <c r="PXM66" s="46"/>
      <c r="PXN66" s="46"/>
      <c r="PXO66" s="46"/>
      <c r="PXP66" s="46"/>
      <c r="PXQ66" s="46"/>
      <c r="PXR66" s="46"/>
      <c r="PXS66" s="46"/>
      <c r="PXT66" s="46"/>
      <c r="PXU66" s="46"/>
      <c r="PXV66" s="46"/>
      <c r="PXW66" s="46"/>
      <c r="PXX66" s="46"/>
      <c r="PXY66" s="46"/>
      <c r="PXZ66" s="46"/>
      <c r="PYA66" s="46"/>
      <c r="PYB66" s="46"/>
      <c r="PYC66" s="46"/>
      <c r="PYD66" s="46"/>
      <c r="PYE66" s="46"/>
      <c r="PYF66" s="46"/>
      <c r="PYG66" s="46"/>
      <c r="PYH66" s="46"/>
      <c r="PYI66" s="46"/>
      <c r="PYJ66" s="46"/>
      <c r="PYK66" s="46"/>
      <c r="PYL66" s="46"/>
      <c r="PYM66" s="46"/>
      <c r="PYN66" s="46"/>
      <c r="PYO66" s="46"/>
      <c r="PYP66" s="46"/>
      <c r="PYQ66" s="46"/>
      <c r="PYR66" s="46"/>
      <c r="PYS66" s="46"/>
      <c r="PYT66" s="46"/>
      <c r="PYU66" s="46"/>
      <c r="PYV66" s="46"/>
      <c r="PYW66" s="46"/>
      <c r="PYX66" s="46"/>
      <c r="PYY66" s="46"/>
      <c r="PYZ66" s="46"/>
      <c r="PZA66" s="46"/>
      <c r="PZB66" s="46"/>
      <c r="PZC66" s="46"/>
      <c r="PZD66" s="46"/>
      <c r="PZE66" s="46"/>
      <c r="PZF66" s="46"/>
      <c r="PZG66" s="46"/>
      <c r="PZH66" s="46"/>
      <c r="PZI66" s="46"/>
      <c r="PZJ66" s="46"/>
      <c r="PZK66" s="46"/>
      <c r="PZL66" s="46"/>
      <c r="PZM66" s="46"/>
      <c r="PZN66" s="46"/>
      <c r="PZO66" s="46"/>
      <c r="PZP66" s="46"/>
      <c r="PZQ66" s="46"/>
      <c r="PZR66" s="46"/>
      <c r="PZS66" s="46"/>
      <c r="PZT66" s="46"/>
      <c r="PZU66" s="46"/>
      <c r="PZV66" s="46"/>
      <c r="PZW66" s="46"/>
      <c r="PZX66" s="46"/>
      <c r="PZY66" s="46"/>
      <c r="PZZ66" s="46"/>
      <c r="QAA66" s="46"/>
      <c r="QAB66" s="46"/>
      <c r="QAC66" s="46"/>
      <c r="QAD66" s="46"/>
      <c r="QAE66" s="46"/>
      <c r="QAF66" s="46"/>
      <c r="QAG66" s="46"/>
      <c r="QAH66" s="46"/>
      <c r="QAI66" s="46"/>
      <c r="QAJ66" s="46"/>
      <c r="QAK66" s="46"/>
      <c r="QAL66" s="46"/>
      <c r="QAM66" s="46"/>
      <c r="QAN66" s="46"/>
      <c r="QAO66" s="46"/>
      <c r="QAP66" s="46"/>
      <c r="QAQ66" s="46"/>
      <c r="QAR66" s="46"/>
      <c r="QAS66" s="46"/>
      <c r="QAT66" s="46"/>
      <c r="QAU66" s="46"/>
      <c r="QAV66" s="46"/>
      <c r="QAW66" s="46"/>
      <c r="QAX66" s="46"/>
      <c r="QAY66" s="46"/>
      <c r="QAZ66" s="46"/>
      <c r="QBA66" s="46"/>
      <c r="QBB66" s="46"/>
      <c r="QBC66" s="46"/>
      <c r="QBD66" s="46"/>
      <c r="QBE66" s="46"/>
      <c r="QBF66" s="46"/>
      <c r="QBG66" s="46"/>
      <c r="QBH66" s="46"/>
      <c r="QBI66" s="46"/>
      <c r="QBJ66" s="46"/>
      <c r="QBK66" s="46"/>
      <c r="QBL66" s="46"/>
      <c r="QBM66" s="46"/>
      <c r="QBN66" s="46"/>
      <c r="QBO66" s="46"/>
      <c r="QBP66" s="46"/>
      <c r="QBQ66" s="46"/>
      <c r="QBR66" s="46"/>
      <c r="QBS66" s="46"/>
      <c r="QBT66" s="46"/>
      <c r="QBU66" s="46"/>
      <c r="QBV66" s="46"/>
      <c r="QBW66" s="46"/>
      <c r="QBX66" s="46"/>
      <c r="QBY66" s="46"/>
      <c r="QBZ66" s="46"/>
      <c r="QCA66" s="46"/>
      <c r="QCB66" s="46"/>
      <c r="QCC66" s="46"/>
      <c r="QCD66" s="46"/>
      <c r="QCE66" s="46"/>
      <c r="QCF66" s="46"/>
      <c r="QCG66" s="46"/>
      <c r="QCH66" s="46"/>
      <c r="QCI66" s="46"/>
      <c r="QCJ66" s="46"/>
      <c r="QCK66" s="46"/>
      <c r="QCL66" s="46"/>
      <c r="QCM66" s="46"/>
      <c r="QCN66" s="46"/>
      <c r="QCO66" s="46"/>
      <c r="QCP66" s="46"/>
      <c r="QCQ66" s="46"/>
      <c r="QCR66" s="46"/>
      <c r="QCS66" s="46"/>
      <c r="QCT66" s="46"/>
      <c r="QCU66" s="46"/>
      <c r="QCV66" s="46"/>
      <c r="QCW66" s="46"/>
      <c r="QCX66" s="46"/>
      <c r="QCY66" s="46"/>
      <c r="QCZ66" s="46"/>
      <c r="QDA66" s="46"/>
      <c r="QDB66" s="46"/>
      <c r="QDC66" s="46"/>
      <c r="QDD66" s="46"/>
      <c r="QDE66" s="46"/>
      <c r="QDF66" s="46"/>
      <c r="QDG66" s="46"/>
      <c r="QDH66" s="46"/>
      <c r="QDI66" s="46"/>
      <c r="QDJ66" s="46"/>
      <c r="QDK66" s="46"/>
      <c r="QDL66" s="46"/>
      <c r="QDM66" s="46"/>
      <c r="QDN66" s="46"/>
      <c r="QDO66" s="46"/>
      <c r="QDP66" s="46"/>
      <c r="QDQ66" s="46"/>
      <c r="QDR66" s="46"/>
      <c r="QDS66" s="46"/>
      <c r="QDT66" s="46"/>
      <c r="QDU66" s="46"/>
      <c r="QDV66" s="46"/>
      <c r="QDW66" s="46"/>
      <c r="QDX66" s="46"/>
      <c r="QDY66" s="46"/>
      <c r="QDZ66" s="46"/>
      <c r="QEA66" s="46"/>
      <c r="QEB66" s="46"/>
      <c r="QEC66" s="46"/>
      <c r="QED66" s="46"/>
      <c r="QEE66" s="46"/>
      <c r="QEF66" s="46"/>
      <c r="QEG66" s="46"/>
      <c r="QEH66" s="46"/>
      <c r="QEI66" s="46"/>
      <c r="QEJ66" s="46"/>
      <c r="QEK66" s="46"/>
      <c r="QEL66" s="46"/>
      <c r="QEM66" s="46"/>
      <c r="QEN66" s="46"/>
      <c r="QEO66" s="46"/>
      <c r="QEP66" s="46"/>
      <c r="QEQ66" s="46"/>
      <c r="QER66" s="46"/>
      <c r="QES66" s="46"/>
      <c r="QET66" s="46"/>
      <c r="QEU66" s="46"/>
      <c r="QEV66" s="46"/>
      <c r="QEW66" s="46"/>
      <c r="QEX66" s="46"/>
      <c r="QEY66" s="46"/>
      <c r="QEZ66" s="46"/>
      <c r="QFA66" s="46"/>
      <c r="QFB66" s="46"/>
      <c r="QFC66" s="46"/>
      <c r="QFD66" s="46"/>
      <c r="QFE66" s="46"/>
      <c r="QFF66" s="46"/>
      <c r="QFG66" s="46"/>
      <c r="QFH66" s="46"/>
      <c r="QFI66" s="46"/>
      <c r="QFJ66" s="46"/>
      <c r="QFK66" s="46"/>
      <c r="QFL66" s="46"/>
      <c r="QFM66" s="46"/>
      <c r="QFN66" s="46"/>
      <c r="QFO66" s="46"/>
      <c r="QFP66" s="46"/>
      <c r="QFQ66" s="46"/>
      <c r="QFR66" s="46"/>
      <c r="QFS66" s="46"/>
      <c r="QFT66" s="46"/>
      <c r="QFU66" s="46"/>
      <c r="QFV66" s="46"/>
      <c r="QFW66" s="46"/>
      <c r="QFX66" s="46"/>
      <c r="QFY66" s="46"/>
      <c r="QFZ66" s="46"/>
      <c r="QGA66" s="46"/>
      <c r="QGB66" s="46"/>
      <c r="QGC66" s="46"/>
      <c r="QGD66" s="46"/>
      <c r="QGE66" s="46"/>
      <c r="QGF66" s="46"/>
      <c r="QGG66" s="46"/>
      <c r="QGH66" s="46"/>
      <c r="QGI66" s="46"/>
      <c r="QGJ66" s="46"/>
      <c r="QGK66" s="46"/>
      <c r="QGL66" s="46"/>
      <c r="QGM66" s="46"/>
      <c r="QGN66" s="46"/>
      <c r="QGO66" s="46"/>
      <c r="QGP66" s="46"/>
      <c r="QGQ66" s="46"/>
      <c r="QGR66" s="46"/>
      <c r="QGS66" s="46"/>
      <c r="QGT66" s="46"/>
      <c r="QGU66" s="46"/>
      <c r="QGV66" s="46"/>
      <c r="QGW66" s="46"/>
      <c r="QGX66" s="46"/>
      <c r="QGY66" s="46"/>
      <c r="QGZ66" s="46"/>
      <c r="QHA66" s="46"/>
      <c r="QHB66" s="46"/>
      <c r="QHC66" s="46"/>
      <c r="QHD66" s="46"/>
      <c r="QHE66" s="46"/>
      <c r="QHF66" s="46"/>
      <c r="QHG66" s="46"/>
      <c r="QHH66" s="46"/>
      <c r="QHI66" s="46"/>
      <c r="QHJ66" s="46"/>
      <c r="QHK66" s="46"/>
      <c r="QHL66" s="46"/>
      <c r="QHM66" s="46"/>
      <c r="QHN66" s="46"/>
      <c r="QHO66" s="46"/>
      <c r="QHP66" s="46"/>
      <c r="QHQ66" s="46"/>
      <c r="QHR66" s="46"/>
      <c r="QHS66" s="46"/>
      <c r="QHT66" s="46"/>
      <c r="QHU66" s="46"/>
      <c r="QHV66" s="46"/>
      <c r="QHW66" s="46"/>
      <c r="QHX66" s="46"/>
      <c r="QHY66" s="46"/>
      <c r="QHZ66" s="46"/>
      <c r="QIA66" s="46"/>
      <c r="QIB66" s="46"/>
      <c r="QIC66" s="46"/>
      <c r="QID66" s="46"/>
      <c r="QIE66" s="46"/>
      <c r="QIF66" s="46"/>
      <c r="QIG66" s="46"/>
      <c r="QIH66" s="46"/>
      <c r="QII66" s="46"/>
      <c r="QIJ66" s="46"/>
      <c r="QIK66" s="46"/>
      <c r="QIL66" s="46"/>
      <c r="QIM66" s="46"/>
      <c r="QIN66" s="46"/>
      <c r="QIO66" s="46"/>
      <c r="QIP66" s="46"/>
      <c r="QIQ66" s="46"/>
      <c r="QIR66" s="46"/>
      <c r="QIS66" s="46"/>
      <c r="QIT66" s="46"/>
      <c r="QIU66" s="46"/>
      <c r="QIV66" s="46"/>
      <c r="QIW66" s="46"/>
      <c r="QIX66" s="46"/>
      <c r="QIY66" s="46"/>
      <c r="QIZ66" s="46"/>
      <c r="QJA66" s="46"/>
      <c r="QJB66" s="46"/>
      <c r="QJC66" s="46"/>
      <c r="QJD66" s="46"/>
      <c r="QJE66" s="46"/>
      <c r="QJF66" s="46"/>
      <c r="QJG66" s="46"/>
      <c r="QJH66" s="46"/>
      <c r="QJI66" s="46"/>
      <c r="QJJ66" s="46"/>
      <c r="QJK66" s="46"/>
      <c r="QJL66" s="46"/>
      <c r="QJM66" s="46"/>
      <c r="QJN66" s="46"/>
      <c r="QJO66" s="46"/>
      <c r="QJP66" s="46"/>
      <c r="QJQ66" s="46"/>
      <c r="QJR66" s="46"/>
      <c r="QJS66" s="46"/>
      <c r="QJT66" s="46"/>
      <c r="QJU66" s="46"/>
      <c r="QJV66" s="46"/>
      <c r="QJW66" s="46"/>
      <c r="QJX66" s="46"/>
      <c r="QJY66" s="46"/>
      <c r="QJZ66" s="46"/>
      <c r="QKA66" s="46"/>
      <c r="QKB66" s="46"/>
      <c r="QKC66" s="46"/>
      <c r="QKD66" s="46"/>
      <c r="QKE66" s="46"/>
      <c r="QKF66" s="46"/>
      <c r="QKG66" s="46"/>
      <c r="QKH66" s="46"/>
      <c r="QKI66" s="46"/>
      <c r="QKJ66" s="46"/>
      <c r="QKK66" s="46"/>
      <c r="QKL66" s="46"/>
      <c r="QKM66" s="46"/>
      <c r="QKN66" s="46"/>
      <c r="QKO66" s="46"/>
      <c r="QKP66" s="46"/>
      <c r="QKQ66" s="46"/>
      <c r="QKR66" s="46"/>
      <c r="QKS66" s="46"/>
      <c r="QKT66" s="46"/>
      <c r="QKU66" s="46"/>
      <c r="QKV66" s="46"/>
      <c r="QKW66" s="46"/>
      <c r="QKX66" s="46"/>
      <c r="QKY66" s="46"/>
      <c r="QKZ66" s="46"/>
      <c r="QLA66" s="46"/>
      <c r="QLB66" s="46"/>
      <c r="QLC66" s="46"/>
      <c r="QLD66" s="46"/>
      <c r="QLE66" s="46"/>
      <c r="QLF66" s="46"/>
      <c r="QLG66" s="46"/>
      <c r="QLH66" s="46"/>
      <c r="QLI66" s="46"/>
      <c r="QLJ66" s="46"/>
      <c r="QLK66" s="46"/>
      <c r="QLL66" s="46"/>
      <c r="QLM66" s="46"/>
      <c r="QLN66" s="46"/>
      <c r="QLO66" s="46"/>
      <c r="QLP66" s="46"/>
      <c r="QLQ66" s="46"/>
      <c r="QLR66" s="46"/>
      <c r="QLS66" s="46"/>
      <c r="QLT66" s="46"/>
      <c r="QLU66" s="46"/>
      <c r="QLV66" s="46"/>
      <c r="QLW66" s="46"/>
      <c r="QLX66" s="46"/>
      <c r="QLY66" s="46"/>
      <c r="QLZ66" s="46"/>
      <c r="QMA66" s="46"/>
      <c r="QMB66" s="46"/>
      <c r="QMC66" s="46"/>
      <c r="QMD66" s="46"/>
      <c r="QME66" s="46"/>
      <c r="QMF66" s="46"/>
      <c r="QMG66" s="46"/>
      <c r="QMH66" s="46"/>
      <c r="QMI66" s="46"/>
      <c r="QMJ66" s="46"/>
      <c r="QMK66" s="46"/>
      <c r="QML66" s="46"/>
      <c r="QMM66" s="46"/>
      <c r="QMN66" s="46"/>
      <c r="QMO66" s="46"/>
      <c r="QMP66" s="46"/>
      <c r="QMQ66" s="46"/>
      <c r="QMR66" s="46"/>
      <c r="QMS66" s="46"/>
      <c r="QMT66" s="46"/>
      <c r="QMU66" s="46"/>
      <c r="QMV66" s="46"/>
      <c r="QMW66" s="46"/>
      <c r="QMX66" s="46"/>
      <c r="QMY66" s="46"/>
      <c r="QMZ66" s="46"/>
      <c r="QNA66" s="46"/>
      <c r="QNB66" s="46"/>
      <c r="QNC66" s="46"/>
      <c r="QND66" s="46"/>
      <c r="QNE66" s="46"/>
      <c r="QNF66" s="46"/>
      <c r="QNG66" s="46"/>
      <c r="QNH66" s="46"/>
      <c r="QNI66" s="46"/>
      <c r="QNJ66" s="46"/>
      <c r="QNK66" s="46"/>
      <c r="QNL66" s="46"/>
      <c r="QNM66" s="46"/>
      <c r="QNN66" s="46"/>
      <c r="QNO66" s="46"/>
      <c r="QNP66" s="46"/>
      <c r="QNQ66" s="46"/>
      <c r="QNR66" s="46"/>
      <c r="QNS66" s="46"/>
      <c r="QNT66" s="46"/>
      <c r="QNU66" s="46"/>
      <c r="QNV66" s="46"/>
      <c r="QNW66" s="46"/>
      <c r="QNX66" s="46"/>
      <c r="QNY66" s="46"/>
      <c r="QNZ66" s="46"/>
      <c r="QOA66" s="46"/>
      <c r="QOB66" s="46"/>
      <c r="QOC66" s="46"/>
      <c r="QOD66" s="46"/>
      <c r="QOE66" s="46"/>
      <c r="QOF66" s="46"/>
      <c r="QOG66" s="46"/>
      <c r="QOH66" s="46"/>
      <c r="QOI66" s="46"/>
      <c r="QOJ66" s="46"/>
      <c r="QOK66" s="46"/>
      <c r="QOL66" s="46"/>
      <c r="QOM66" s="46"/>
      <c r="QON66" s="46"/>
      <c r="QOO66" s="46"/>
      <c r="QOP66" s="46"/>
      <c r="QOQ66" s="46"/>
      <c r="QOR66" s="46"/>
      <c r="QOS66" s="46"/>
      <c r="QOT66" s="46"/>
      <c r="QOU66" s="46"/>
      <c r="QOV66" s="46"/>
      <c r="QOW66" s="46"/>
      <c r="QOX66" s="46"/>
      <c r="QOY66" s="46"/>
      <c r="QOZ66" s="46"/>
      <c r="QPA66" s="46"/>
      <c r="QPB66" s="46"/>
      <c r="QPC66" s="46"/>
      <c r="QPD66" s="46"/>
      <c r="QPE66" s="46"/>
      <c r="QPF66" s="46"/>
      <c r="QPG66" s="46"/>
      <c r="QPH66" s="46"/>
      <c r="QPI66" s="46"/>
      <c r="QPJ66" s="46"/>
      <c r="QPK66" s="46"/>
      <c r="QPL66" s="46"/>
      <c r="QPM66" s="46"/>
      <c r="QPN66" s="46"/>
      <c r="QPO66" s="46"/>
      <c r="QPP66" s="46"/>
      <c r="QPQ66" s="46"/>
      <c r="QPR66" s="46"/>
      <c r="QPS66" s="46"/>
      <c r="QPT66" s="46"/>
      <c r="QPU66" s="46"/>
      <c r="QPV66" s="46"/>
      <c r="QPW66" s="46"/>
      <c r="QPX66" s="46"/>
      <c r="QPY66" s="46"/>
      <c r="QPZ66" s="46"/>
      <c r="QQA66" s="46"/>
      <c r="QQB66" s="46"/>
      <c r="QQC66" s="46"/>
      <c r="QQD66" s="46"/>
      <c r="QQE66" s="46"/>
      <c r="QQF66" s="46"/>
      <c r="QQG66" s="46"/>
      <c r="QQH66" s="46"/>
      <c r="QQI66" s="46"/>
      <c r="QQJ66" s="46"/>
      <c r="QQK66" s="46"/>
      <c r="QQL66" s="46"/>
      <c r="QQM66" s="46"/>
      <c r="QQN66" s="46"/>
      <c r="QQO66" s="46"/>
      <c r="QQP66" s="46"/>
      <c r="QQQ66" s="46"/>
      <c r="QQR66" s="46"/>
      <c r="QQS66" s="46"/>
      <c r="QQT66" s="46"/>
      <c r="QQU66" s="46"/>
      <c r="QQV66" s="46"/>
      <c r="QQW66" s="46"/>
      <c r="QQX66" s="46"/>
      <c r="QQY66" s="46"/>
      <c r="QQZ66" s="46"/>
      <c r="QRA66" s="46"/>
      <c r="QRB66" s="46"/>
      <c r="QRC66" s="46"/>
      <c r="QRD66" s="46"/>
      <c r="QRE66" s="46"/>
      <c r="QRF66" s="46"/>
      <c r="QRG66" s="46"/>
      <c r="QRH66" s="46"/>
      <c r="QRI66" s="46"/>
      <c r="QRJ66" s="46"/>
      <c r="QRK66" s="46"/>
      <c r="QRL66" s="46"/>
      <c r="QRM66" s="46"/>
      <c r="QRN66" s="46"/>
      <c r="QRO66" s="46"/>
      <c r="QRP66" s="46"/>
      <c r="QRQ66" s="46"/>
      <c r="QRR66" s="46"/>
      <c r="QRS66" s="46"/>
      <c r="QRT66" s="46"/>
      <c r="QRU66" s="46"/>
      <c r="QRV66" s="46"/>
      <c r="QRW66" s="46"/>
      <c r="QRX66" s="46"/>
      <c r="QRY66" s="46"/>
      <c r="QRZ66" s="46"/>
      <c r="QSA66" s="46"/>
      <c r="QSB66" s="46"/>
      <c r="QSC66" s="46"/>
      <c r="QSD66" s="46"/>
      <c r="QSE66" s="46"/>
      <c r="QSF66" s="46"/>
      <c r="QSG66" s="46"/>
      <c r="QSH66" s="46"/>
      <c r="QSI66" s="46"/>
      <c r="QSJ66" s="46"/>
      <c r="QSK66" s="46"/>
      <c r="QSL66" s="46"/>
      <c r="QSM66" s="46"/>
      <c r="QSN66" s="46"/>
      <c r="QSO66" s="46"/>
      <c r="QSP66" s="46"/>
      <c r="QSQ66" s="46"/>
      <c r="QSR66" s="46"/>
      <c r="QSS66" s="46"/>
      <c r="QST66" s="46"/>
      <c r="QSU66" s="46"/>
      <c r="QSV66" s="46"/>
      <c r="QSW66" s="46"/>
      <c r="QSX66" s="46"/>
      <c r="QSY66" s="46"/>
      <c r="QSZ66" s="46"/>
      <c r="QTA66" s="46"/>
      <c r="QTB66" s="46"/>
      <c r="QTC66" s="46"/>
      <c r="QTD66" s="46"/>
      <c r="QTE66" s="46"/>
      <c r="QTF66" s="46"/>
      <c r="QTG66" s="46"/>
      <c r="QTH66" s="46"/>
      <c r="QTI66" s="46"/>
      <c r="QTJ66" s="46"/>
      <c r="QTK66" s="46"/>
      <c r="QTL66" s="46"/>
      <c r="QTM66" s="46"/>
      <c r="QTN66" s="46"/>
      <c r="QTO66" s="46"/>
      <c r="QTP66" s="46"/>
      <c r="QTQ66" s="46"/>
      <c r="QTR66" s="46"/>
      <c r="QTS66" s="46"/>
      <c r="QTT66" s="46"/>
      <c r="QTU66" s="46"/>
      <c r="QTV66" s="46"/>
      <c r="QTW66" s="46"/>
      <c r="QTX66" s="46"/>
      <c r="QTY66" s="46"/>
      <c r="QTZ66" s="46"/>
      <c r="QUA66" s="46"/>
      <c r="QUB66" s="46"/>
      <c r="QUC66" s="46"/>
      <c r="QUD66" s="46"/>
      <c r="QUE66" s="46"/>
      <c r="QUF66" s="46"/>
      <c r="QUG66" s="46"/>
      <c r="QUH66" s="46"/>
      <c r="QUI66" s="46"/>
      <c r="QUJ66" s="46"/>
      <c r="QUK66" s="46"/>
      <c r="QUL66" s="46"/>
      <c r="QUM66" s="46"/>
      <c r="QUN66" s="46"/>
      <c r="QUO66" s="46"/>
      <c r="QUP66" s="46"/>
      <c r="QUQ66" s="46"/>
      <c r="QUR66" s="46"/>
      <c r="QUS66" s="46"/>
      <c r="QUT66" s="46"/>
      <c r="QUU66" s="46"/>
      <c r="QUV66" s="46"/>
      <c r="QUW66" s="46"/>
      <c r="QUX66" s="46"/>
      <c r="QUY66" s="46"/>
      <c r="QUZ66" s="46"/>
      <c r="QVA66" s="46"/>
      <c r="QVB66" s="46"/>
      <c r="QVC66" s="46"/>
      <c r="QVD66" s="46"/>
      <c r="QVE66" s="46"/>
      <c r="QVF66" s="46"/>
      <c r="QVG66" s="46"/>
      <c r="QVH66" s="46"/>
      <c r="QVI66" s="46"/>
      <c r="QVJ66" s="46"/>
      <c r="QVK66" s="46"/>
      <c r="QVL66" s="46"/>
      <c r="QVM66" s="46"/>
      <c r="QVN66" s="46"/>
      <c r="QVO66" s="46"/>
      <c r="QVP66" s="46"/>
      <c r="QVQ66" s="46"/>
      <c r="QVR66" s="46"/>
      <c r="QVS66" s="46"/>
      <c r="QVT66" s="46"/>
      <c r="QVU66" s="46"/>
      <c r="QVV66" s="46"/>
      <c r="QVW66" s="46"/>
      <c r="QVX66" s="46"/>
      <c r="QVY66" s="46"/>
      <c r="QVZ66" s="46"/>
      <c r="QWA66" s="46"/>
      <c r="QWB66" s="46"/>
      <c r="QWC66" s="46"/>
      <c r="QWD66" s="46"/>
      <c r="QWE66" s="46"/>
      <c r="QWF66" s="46"/>
      <c r="QWG66" s="46"/>
      <c r="QWH66" s="46"/>
      <c r="QWI66" s="46"/>
      <c r="QWJ66" s="46"/>
      <c r="QWK66" s="46"/>
      <c r="QWL66" s="46"/>
      <c r="QWM66" s="46"/>
      <c r="QWN66" s="46"/>
      <c r="QWO66" s="46"/>
      <c r="QWP66" s="46"/>
      <c r="QWQ66" s="46"/>
      <c r="QWR66" s="46"/>
      <c r="QWS66" s="46"/>
      <c r="QWT66" s="46"/>
      <c r="QWU66" s="46"/>
      <c r="QWV66" s="46"/>
      <c r="QWW66" s="46"/>
      <c r="QWX66" s="46"/>
      <c r="QWY66" s="46"/>
      <c r="QWZ66" s="46"/>
      <c r="QXA66" s="46"/>
      <c r="QXB66" s="46"/>
      <c r="QXC66" s="46"/>
      <c r="QXD66" s="46"/>
      <c r="QXE66" s="46"/>
      <c r="QXF66" s="46"/>
      <c r="QXG66" s="46"/>
      <c r="QXH66" s="46"/>
      <c r="QXI66" s="46"/>
      <c r="QXJ66" s="46"/>
      <c r="QXK66" s="46"/>
      <c r="QXL66" s="46"/>
      <c r="QXM66" s="46"/>
      <c r="QXN66" s="46"/>
      <c r="QXO66" s="46"/>
      <c r="QXP66" s="46"/>
      <c r="QXQ66" s="46"/>
      <c r="QXR66" s="46"/>
      <c r="QXS66" s="46"/>
      <c r="QXT66" s="46"/>
      <c r="QXU66" s="46"/>
      <c r="QXV66" s="46"/>
      <c r="QXW66" s="46"/>
      <c r="QXX66" s="46"/>
      <c r="QXY66" s="46"/>
      <c r="QXZ66" s="46"/>
      <c r="QYA66" s="46"/>
      <c r="QYB66" s="46"/>
      <c r="QYC66" s="46"/>
      <c r="QYD66" s="46"/>
      <c r="QYE66" s="46"/>
      <c r="QYF66" s="46"/>
      <c r="QYG66" s="46"/>
      <c r="QYH66" s="46"/>
      <c r="QYI66" s="46"/>
      <c r="QYJ66" s="46"/>
      <c r="QYK66" s="46"/>
      <c r="QYL66" s="46"/>
      <c r="QYM66" s="46"/>
      <c r="QYN66" s="46"/>
      <c r="QYO66" s="46"/>
      <c r="QYP66" s="46"/>
      <c r="QYQ66" s="46"/>
      <c r="QYR66" s="46"/>
      <c r="QYS66" s="46"/>
      <c r="QYT66" s="46"/>
      <c r="QYU66" s="46"/>
      <c r="QYV66" s="46"/>
      <c r="QYW66" s="46"/>
      <c r="QYX66" s="46"/>
      <c r="QYY66" s="46"/>
      <c r="QYZ66" s="46"/>
      <c r="QZA66" s="46"/>
      <c r="QZB66" s="46"/>
      <c r="QZC66" s="46"/>
      <c r="QZD66" s="46"/>
      <c r="QZE66" s="46"/>
      <c r="QZF66" s="46"/>
      <c r="QZG66" s="46"/>
      <c r="QZH66" s="46"/>
      <c r="QZI66" s="46"/>
      <c r="QZJ66" s="46"/>
      <c r="QZK66" s="46"/>
      <c r="QZL66" s="46"/>
      <c r="QZM66" s="46"/>
      <c r="QZN66" s="46"/>
      <c r="QZO66" s="46"/>
      <c r="QZP66" s="46"/>
      <c r="QZQ66" s="46"/>
      <c r="QZR66" s="46"/>
      <c r="QZS66" s="46"/>
      <c r="QZT66" s="46"/>
      <c r="QZU66" s="46"/>
      <c r="QZV66" s="46"/>
      <c r="QZW66" s="46"/>
      <c r="QZX66" s="46"/>
      <c r="QZY66" s="46"/>
      <c r="QZZ66" s="46"/>
      <c r="RAA66" s="46"/>
      <c r="RAB66" s="46"/>
      <c r="RAC66" s="46"/>
      <c r="RAD66" s="46"/>
      <c r="RAE66" s="46"/>
      <c r="RAF66" s="46"/>
      <c r="RAG66" s="46"/>
      <c r="RAH66" s="46"/>
      <c r="RAI66" s="46"/>
      <c r="RAJ66" s="46"/>
      <c r="RAK66" s="46"/>
      <c r="RAL66" s="46"/>
      <c r="RAM66" s="46"/>
      <c r="RAN66" s="46"/>
      <c r="RAO66" s="46"/>
      <c r="RAP66" s="46"/>
      <c r="RAQ66" s="46"/>
      <c r="RAR66" s="46"/>
      <c r="RAS66" s="46"/>
      <c r="RAT66" s="46"/>
      <c r="RAU66" s="46"/>
      <c r="RAV66" s="46"/>
      <c r="RAW66" s="46"/>
      <c r="RAX66" s="46"/>
      <c r="RAY66" s="46"/>
      <c r="RAZ66" s="46"/>
      <c r="RBA66" s="46"/>
      <c r="RBB66" s="46"/>
      <c r="RBC66" s="46"/>
      <c r="RBD66" s="46"/>
      <c r="RBE66" s="46"/>
      <c r="RBF66" s="46"/>
      <c r="RBG66" s="46"/>
      <c r="RBH66" s="46"/>
      <c r="RBI66" s="46"/>
      <c r="RBJ66" s="46"/>
      <c r="RBK66" s="46"/>
      <c r="RBL66" s="46"/>
      <c r="RBM66" s="46"/>
      <c r="RBN66" s="46"/>
      <c r="RBO66" s="46"/>
      <c r="RBP66" s="46"/>
      <c r="RBQ66" s="46"/>
      <c r="RBR66" s="46"/>
      <c r="RBS66" s="46"/>
      <c r="RBT66" s="46"/>
      <c r="RBU66" s="46"/>
      <c r="RBV66" s="46"/>
      <c r="RBW66" s="46"/>
      <c r="RBX66" s="46"/>
      <c r="RBY66" s="46"/>
      <c r="RBZ66" s="46"/>
      <c r="RCA66" s="46"/>
      <c r="RCB66" s="46"/>
      <c r="RCC66" s="46"/>
      <c r="RCD66" s="46"/>
      <c r="RCE66" s="46"/>
      <c r="RCF66" s="46"/>
      <c r="RCG66" s="46"/>
      <c r="RCH66" s="46"/>
      <c r="RCI66" s="46"/>
      <c r="RCJ66" s="46"/>
      <c r="RCK66" s="46"/>
      <c r="RCL66" s="46"/>
      <c r="RCM66" s="46"/>
      <c r="RCN66" s="46"/>
      <c r="RCO66" s="46"/>
      <c r="RCP66" s="46"/>
      <c r="RCQ66" s="46"/>
      <c r="RCR66" s="46"/>
      <c r="RCS66" s="46"/>
      <c r="RCT66" s="46"/>
      <c r="RCU66" s="46"/>
      <c r="RCV66" s="46"/>
      <c r="RCW66" s="46"/>
      <c r="RCX66" s="46"/>
      <c r="RCY66" s="46"/>
      <c r="RCZ66" s="46"/>
      <c r="RDA66" s="46"/>
      <c r="RDB66" s="46"/>
      <c r="RDC66" s="46"/>
      <c r="RDD66" s="46"/>
      <c r="RDE66" s="46"/>
      <c r="RDF66" s="46"/>
      <c r="RDG66" s="46"/>
      <c r="RDH66" s="46"/>
      <c r="RDI66" s="46"/>
      <c r="RDJ66" s="46"/>
      <c r="RDK66" s="46"/>
      <c r="RDL66" s="46"/>
      <c r="RDM66" s="46"/>
      <c r="RDN66" s="46"/>
      <c r="RDO66" s="46"/>
      <c r="RDP66" s="46"/>
      <c r="RDQ66" s="46"/>
      <c r="RDR66" s="46"/>
      <c r="RDS66" s="46"/>
      <c r="RDT66" s="46"/>
      <c r="RDU66" s="46"/>
      <c r="RDV66" s="46"/>
      <c r="RDW66" s="46"/>
      <c r="RDX66" s="46"/>
      <c r="RDY66" s="46"/>
      <c r="RDZ66" s="46"/>
      <c r="REA66" s="46"/>
      <c r="REB66" s="46"/>
      <c r="REC66" s="46"/>
      <c r="RED66" s="46"/>
      <c r="REE66" s="46"/>
      <c r="REF66" s="46"/>
      <c r="REG66" s="46"/>
      <c r="REH66" s="46"/>
      <c r="REI66" s="46"/>
      <c r="REJ66" s="46"/>
      <c r="REK66" s="46"/>
      <c r="REL66" s="46"/>
      <c r="REM66" s="46"/>
      <c r="REN66" s="46"/>
      <c r="REO66" s="46"/>
      <c r="REP66" s="46"/>
      <c r="REQ66" s="46"/>
      <c r="RER66" s="46"/>
      <c r="RES66" s="46"/>
      <c r="RET66" s="46"/>
      <c r="REU66" s="46"/>
      <c r="REV66" s="46"/>
      <c r="REW66" s="46"/>
      <c r="REX66" s="46"/>
      <c r="REY66" s="46"/>
      <c r="REZ66" s="46"/>
      <c r="RFA66" s="46"/>
      <c r="RFB66" s="46"/>
      <c r="RFC66" s="46"/>
      <c r="RFD66" s="46"/>
      <c r="RFE66" s="46"/>
      <c r="RFF66" s="46"/>
      <c r="RFG66" s="46"/>
      <c r="RFH66" s="46"/>
      <c r="RFI66" s="46"/>
      <c r="RFJ66" s="46"/>
      <c r="RFK66" s="46"/>
      <c r="RFL66" s="46"/>
      <c r="RFM66" s="46"/>
      <c r="RFN66" s="46"/>
      <c r="RFO66" s="46"/>
      <c r="RFP66" s="46"/>
      <c r="RFQ66" s="46"/>
      <c r="RFR66" s="46"/>
      <c r="RFS66" s="46"/>
      <c r="RFT66" s="46"/>
      <c r="RFU66" s="46"/>
      <c r="RFV66" s="46"/>
      <c r="RFW66" s="46"/>
      <c r="RFX66" s="46"/>
      <c r="RFY66" s="46"/>
      <c r="RFZ66" s="46"/>
      <c r="RGA66" s="46"/>
      <c r="RGB66" s="46"/>
      <c r="RGC66" s="46"/>
      <c r="RGD66" s="46"/>
      <c r="RGE66" s="46"/>
      <c r="RGF66" s="46"/>
      <c r="RGG66" s="46"/>
      <c r="RGH66" s="46"/>
      <c r="RGI66" s="46"/>
      <c r="RGJ66" s="46"/>
      <c r="RGK66" s="46"/>
      <c r="RGL66" s="46"/>
      <c r="RGM66" s="46"/>
      <c r="RGN66" s="46"/>
      <c r="RGO66" s="46"/>
      <c r="RGP66" s="46"/>
      <c r="RGQ66" s="46"/>
      <c r="RGR66" s="46"/>
      <c r="RGS66" s="46"/>
      <c r="RGT66" s="46"/>
      <c r="RGU66" s="46"/>
      <c r="RGV66" s="46"/>
      <c r="RGW66" s="46"/>
      <c r="RGX66" s="46"/>
      <c r="RGY66" s="46"/>
      <c r="RGZ66" s="46"/>
      <c r="RHA66" s="46"/>
      <c r="RHB66" s="46"/>
      <c r="RHC66" s="46"/>
      <c r="RHD66" s="46"/>
      <c r="RHE66" s="46"/>
      <c r="RHF66" s="46"/>
      <c r="RHG66" s="46"/>
      <c r="RHH66" s="46"/>
      <c r="RHI66" s="46"/>
      <c r="RHJ66" s="46"/>
      <c r="RHK66" s="46"/>
      <c r="RHL66" s="46"/>
      <c r="RHM66" s="46"/>
      <c r="RHN66" s="46"/>
      <c r="RHO66" s="46"/>
      <c r="RHP66" s="46"/>
      <c r="RHQ66" s="46"/>
      <c r="RHR66" s="46"/>
      <c r="RHS66" s="46"/>
      <c r="RHT66" s="46"/>
      <c r="RHU66" s="46"/>
      <c r="RHV66" s="46"/>
      <c r="RHW66" s="46"/>
      <c r="RHX66" s="46"/>
      <c r="RHY66" s="46"/>
      <c r="RHZ66" s="46"/>
      <c r="RIA66" s="46"/>
      <c r="RIB66" s="46"/>
      <c r="RIC66" s="46"/>
      <c r="RID66" s="46"/>
      <c r="RIE66" s="46"/>
      <c r="RIF66" s="46"/>
      <c r="RIG66" s="46"/>
      <c r="RIH66" s="46"/>
      <c r="RII66" s="46"/>
      <c r="RIJ66" s="46"/>
      <c r="RIK66" s="46"/>
      <c r="RIL66" s="46"/>
      <c r="RIM66" s="46"/>
      <c r="RIN66" s="46"/>
      <c r="RIO66" s="46"/>
      <c r="RIP66" s="46"/>
      <c r="RIQ66" s="46"/>
      <c r="RIR66" s="46"/>
      <c r="RIS66" s="46"/>
      <c r="RIT66" s="46"/>
      <c r="RIU66" s="46"/>
      <c r="RIV66" s="46"/>
      <c r="RIW66" s="46"/>
      <c r="RIX66" s="46"/>
      <c r="RIY66" s="46"/>
      <c r="RIZ66" s="46"/>
      <c r="RJA66" s="46"/>
      <c r="RJB66" s="46"/>
      <c r="RJC66" s="46"/>
      <c r="RJD66" s="46"/>
      <c r="RJE66" s="46"/>
      <c r="RJF66" s="46"/>
      <c r="RJG66" s="46"/>
      <c r="RJH66" s="46"/>
      <c r="RJI66" s="46"/>
      <c r="RJJ66" s="46"/>
      <c r="RJK66" s="46"/>
      <c r="RJL66" s="46"/>
      <c r="RJM66" s="46"/>
      <c r="RJN66" s="46"/>
      <c r="RJO66" s="46"/>
      <c r="RJP66" s="46"/>
      <c r="RJQ66" s="46"/>
      <c r="RJR66" s="46"/>
      <c r="RJS66" s="46"/>
      <c r="RJT66" s="46"/>
      <c r="RJU66" s="46"/>
      <c r="RJV66" s="46"/>
      <c r="RJW66" s="46"/>
      <c r="RJX66" s="46"/>
      <c r="RJY66" s="46"/>
      <c r="RJZ66" s="46"/>
      <c r="RKA66" s="46"/>
      <c r="RKB66" s="46"/>
      <c r="RKC66" s="46"/>
      <c r="RKD66" s="46"/>
      <c r="RKE66" s="46"/>
      <c r="RKF66" s="46"/>
      <c r="RKG66" s="46"/>
      <c r="RKH66" s="46"/>
      <c r="RKI66" s="46"/>
      <c r="RKJ66" s="46"/>
      <c r="RKK66" s="46"/>
      <c r="RKL66" s="46"/>
      <c r="RKM66" s="46"/>
      <c r="RKN66" s="46"/>
      <c r="RKO66" s="46"/>
      <c r="RKP66" s="46"/>
      <c r="RKQ66" s="46"/>
      <c r="RKR66" s="46"/>
      <c r="RKS66" s="46"/>
      <c r="RKT66" s="46"/>
      <c r="RKU66" s="46"/>
      <c r="RKV66" s="46"/>
      <c r="RKW66" s="46"/>
      <c r="RKX66" s="46"/>
      <c r="RKY66" s="46"/>
      <c r="RKZ66" s="46"/>
      <c r="RLA66" s="46"/>
      <c r="RLB66" s="46"/>
      <c r="RLC66" s="46"/>
      <c r="RLD66" s="46"/>
      <c r="RLE66" s="46"/>
      <c r="RLF66" s="46"/>
      <c r="RLG66" s="46"/>
      <c r="RLH66" s="46"/>
      <c r="RLI66" s="46"/>
      <c r="RLJ66" s="46"/>
      <c r="RLK66" s="46"/>
      <c r="RLL66" s="46"/>
      <c r="RLM66" s="46"/>
      <c r="RLN66" s="46"/>
      <c r="RLO66" s="46"/>
      <c r="RLP66" s="46"/>
      <c r="RLQ66" s="46"/>
      <c r="RLR66" s="46"/>
      <c r="RLS66" s="46"/>
      <c r="RLT66" s="46"/>
      <c r="RLU66" s="46"/>
      <c r="RLV66" s="46"/>
      <c r="RLW66" s="46"/>
      <c r="RLX66" s="46"/>
      <c r="RLY66" s="46"/>
      <c r="RLZ66" s="46"/>
      <c r="RMA66" s="46"/>
      <c r="RMB66" s="46"/>
      <c r="RMC66" s="46"/>
      <c r="RMD66" s="46"/>
      <c r="RME66" s="46"/>
      <c r="RMF66" s="46"/>
      <c r="RMG66" s="46"/>
      <c r="RMH66" s="46"/>
      <c r="RMI66" s="46"/>
      <c r="RMJ66" s="46"/>
      <c r="RMK66" s="46"/>
      <c r="RML66" s="46"/>
      <c r="RMM66" s="46"/>
      <c r="RMN66" s="46"/>
      <c r="RMO66" s="46"/>
      <c r="RMP66" s="46"/>
      <c r="RMQ66" s="46"/>
      <c r="RMR66" s="46"/>
      <c r="RMS66" s="46"/>
      <c r="RMT66" s="46"/>
      <c r="RMU66" s="46"/>
      <c r="RMV66" s="46"/>
      <c r="RMW66" s="46"/>
      <c r="RMX66" s="46"/>
      <c r="RMY66" s="46"/>
      <c r="RMZ66" s="46"/>
      <c r="RNA66" s="46"/>
      <c r="RNB66" s="46"/>
      <c r="RNC66" s="46"/>
      <c r="RND66" s="46"/>
      <c r="RNE66" s="46"/>
      <c r="RNF66" s="46"/>
      <c r="RNG66" s="46"/>
      <c r="RNH66" s="46"/>
      <c r="RNI66" s="46"/>
      <c r="RNJ66" s="46"/>
      <c r="RNK66" s="46"/>
      <c r="RNL66" s="46"/>
      <c r="RNM66" s="46"/>
      <c r="RNN66" s="46"/>
      <c r="RNO66" s="46"/>
      <c r="RNP66" s="46"/>
      <c r="RNQ66" s="46"/>
      <c r="RNR66" s="46"/>
      <c r="RNS66" s="46"/>
      <c r="RNT66" s="46"/>
      <c r="RNU66" s="46"/>
      <c r="RNV66" s="46"/>
      <c r="RNW66" s="46"/>
      <c r="RNX66" s="46"/>
      <c r="RNY66" s="46"/>
      <c r="RNZ66" s="46"/>
      <c r="ROA66" s="46"/>
      <c r="ROB66" s="46"/>
      <c r="ROC66" s="46"/>
      <c r="ROD66" s="46"/>
      <c r="ROE66" s="46"/>
      <c r="ROF66" s="46"/>
      <c r="ROG66" s="46"/>
      <c r="ROH66" s="46"/>
      <c r="ROI66" s="46"/>
      <c r="ROJ66" s="46"/>
      <c r="ROK66" s="46"/>
      <c r="ROL66" s="46"/>
      <c r="ROM66" s="46"/>
      <c r="RON66" s="46"/>
      <c r="ROO66" s="46"/>
      <c r="ROP66" s="46"/>
      <c r="ROQ66" s="46"/>
      <c r="ROR66" s="46"/>
      <c r="ROS66" s="46"/>
      <c r="ROT66" s="46"/>
      <c r="ROU66" s="46"/>
      <c r="ROV66" s="46"/>
      <c r="ROW66" s="46"/>
      <c r="ROX66" s="46"/>
      <c r="ROY66" s="46"/>
      <c r="ROZ66" s="46"/>
      <c r="RPA66" s="46"/>
      <c r="RPB66" s="46"/>
      <c r="RPC66" s="46"/>
      <c r="RPD66" s="46"/>
      <c r="RPE66" s="46"/>
      <c r="RPF66" s="46"/>
      <c r="RPG66" s="46"/>
      <c r="RPH66" s="46"/>
      <c r="RPI66" s="46"/>
      <c r="RPJ66" s="46"/>
      <c r="RPK66" s="46"/>
      <c r="RPL66" s="46"/>
      <c r="RPM66" s="46"/>
      <c r="RPN66" s="46"/>
      <c r="RPO66" s="46"/>
      <c r="RPP66" s="46"/>
      <c r="RPQ66" s="46"/>
      <c r="RPR66" s="46"/>
      <c r="RPS66" s="46"/>
      <c r="RPT66" s="46"/>
      <c r="RPU66" s="46"/>
      <c r="RPV66" s="46"/>
      <c r="RPW66" s="46"/>
      <c r="RPX66" s="46"/>
      <c r="RPY66" s="46"/>
      <c r="RPZ66" s="46"/>
      <c r="RQA66" s="46"/>
      <c r="RQB66" s="46"/>
      <c r="RQC66" s="46"/>
      <c r="RQD66" s="46"/>
      <c r="RQE66" s="46"/>
      <c r="RQF66" s="46"/>
      <c r="RQG66" s="46"/>
      <c r="RQH66" s="46"/>
      <c r="RQI66" s="46"/>
      <c r="RQJ66" s="46"/>
      <c r="RQK66" s="46"/>
      <c r="RQL66" s="46"/>
      <c r="RQM66" s="46"/>
      <c r="RQN66" s="46"/>
      <c r="RQO66" s="46"/>
      <c r="RQP66" s="46"/>
      <c r="RQQ66" s="46"/>
      <c r="RQR66" s="46"/>
      <c r="RQS66" s="46"/>
      <c r="RQT66" s="46"/>
      <c r="RQU66" s="46"/>
      <c r="RQV66" s="46"/>
      <c r="RQW66" s="46"/>
      <c r="RQX66" s="46"/>
      <c r="RQY66" s="46"/>
      <c r="RQZ66" s="46"/>
      <c r="RRA66" s="46"/>
      <c r="RRB66" s="46"/>
      <c r="RRC66" s="46"/>
      <c r="RRD66" s="46"/>
      <c r="RRE66" s="46"/>
      <c r="RRF66" s="46"/>
      <c r="RRG66" s="46"/>
      <c r="RRH66" s="46"/>
      <c r="RRI66" s="46"/>
      <c r="RRJ66" s="46"/>
      <c r="RRK66" s="46"/>
      <c r="RRL66" s="46"/>
      <c r="RRM66" s="46"/>
      <c r="RRN66" s="46"/>
      <c r="RRO66" s="46"/>
      <c r="RRP66" s="46"/>
      <c r="RRQ66" s="46"/>
      <c r="RRR66" s="46"/>
      <c r="RRS66" s="46"/>
      <c r="RRT66" s="46"/>
      <c r="RRU66" s="46"/>
      <c r="RRV66" s="46"/>
      <c r="RRW66" s="46"/>
      <c r="RRX66" s="46"/>
      <c r="RRY66" s="46"/>
      <c r="RRZ66" s="46"/>
      <c r="RSA66" s="46"/>
      <c r="RSB66" s="46"/>
      <c r="RSC66" s="46"/>
      <c r="RSD66" s="46"/>
      <c r="RSE66" s="46"/>
      <c r="RSF66" s="46"/>
      <c r="RSG66" s="46"/>
      <c r="RSH66" s="46"/>
      <c r="RSI66" s="46"/>
      <c r="RSJ66" s="46"/>
      <c r="RSK66" s="46"/>
      <c r="RSL66" s="46"/>
      <c r="RSM66" s="46"/>
      <c r="RSN66" s="46"/>
      <c r="RSO66" s="46"/>
      <c r="RSP66" s="46"/>
      <c r="RSQ66" s="46"/>
      <c r="RSR66" s="46"/>
      <c r="RSS66" s="46"/>
      <c r="RST66" s="46"/>
      <c r="RSU66" s="46"/>
      <c r="RSV66" s="46"/>
      <c r="RSW66" s="46"/>
      <c r="RSX66" s="46"/>
      <c r="RSY66" s="46"/>
      <c r="RSZ66" s="46"/>
      <c r="RTA66" s="46"/>
      <c r="RTB66" s="46"/>
      <c r="RTC66" s="46"/>
      <c r="RTD66" s="46"/>
      <c r="RTE66" s="46"/>
      <c r="RTF66" s="46"/>
      <c r="RTG66" s="46"/>
      <c r="RTH66" s="46"/>
      <c r="RTI66" s="46"/>
      <c r="RTJ66" s="46"/>
      <c r="RTK66" s="46"/>
      <c r="RTL66" s="46"/>
      <c r="RTM66" s="46"/>
      <c r="RTN66" s="46"/>
      <c r="RTO66" s="46"/>
      <c r="RTP66" s="46"/>
      <c r="RTQ66" s="46"/>
      <c r="RTR66" s="46"/>
      <c r="RTS66" s="46"/>
      <c r="RTT66" s="46"/>
      <c r="RTU66" s="46"/>
      <c r="RTV66" s="46"/>
      <c r="RTW66" s="46"/>
      <c r="RTX66" s="46"/>
      <c r="RTY66" s="46"/>
      <c r="RTZ66" s="46"/>
      <c r="RUA66" s="46"/>
      <c r="RUB66" s="46"/>
      <c r="RUC66" s="46"/>
      <c r="RUD66" s="46"/>
      <c r="RUE66" s="46"/>
      <c r="RUF66" s="46"/>
      <c r="RUG66" s="46"/>
      <c r="RUH66" s="46"/>
      <c r="RUI66" s="46"/>
      <c r="RUJ66" s="46"/>
      <c r="RUK66" s="46"/>
      <c r="RUL66" s="46"/>
      <c r="RUM66" s="46"/>
      <c r="RUN66" s="46"/>
      <c r="RUO66" s="46"/>
      <c r="RUP66" s="46"/>
      <c r="RUQ66" s="46"/>
      <c r="RUR66" s="46"/>
      <c r="RUS66" s="46"/>
      <c r="RUT66" s="46"/>
      <c r="RUU66" s="46"/>
      <c r="RUV66" s="46"/>
      <c r="RUW66" s="46"/>
      <c r="RUX66" s="46"/>
      <c r="RUY66" s="46"/>
      <c r="RUZ66" s="46"/>
      <c r="RVA66" s="46"/>
      <c r="RVB66" s="46"/>
      <c r="RVC66" s="46"/>
      <c r="RVD66" s="46"/>
      <c r="RVE66" s="46"/>
      <c r="RVF66" s="46"/>
      <c r="RVG66" s="46"/>
      <c r="RVH66" s="46"/>
      <c r="RVI66" s="46"/>
      <c r="RVJ66" s="46"/>
      <c r="RVK66" s="46"/>
      <c r="RVL66" s="46"/>
      <c r="RVM66" s="46"/>
      <c r="RVN66" s="46"/>
      <c r="RVO66" s="46"/>
      <c r="RVP66" s="46"/>
      <c r="RVQ66" s="46"/>
      <c r="RVR66" s="46"/>
      <c r="RVS66" s="46"/>
      <c r="RVT66" s="46"/>
      <c r="RVU66" s="46"/>
      <c r="RVV66" s="46"/>
      <c r="RVW66" s="46"/>
      <c r="RVX66" s="46"/>
      <c r="RVY66" s="46"/>
      <c r="RVZ66" s="46"/>
      <c r="RWA66" s="46"/>
      <c r="RWB66" s="46"/>
      <c r="RWC66" s="46"/>
      <c r="RWD66" s="46"/>
      <c r="RWE66" s="46"/>
      <c r="RWF66" s="46"/>
      <c r="RWG66" s="46"/>
      <c r="RWH66" s="46"/>
      <c r="RWI66" s="46"/>
      <c r="RWJ66" s="46"/>
      <c r="RWK66" s="46"/>
      <c r="RWL66" s="46"/>
      <c r="RWM66" s="46"/>
      <c r="RWN66" s="46"/>
      <c r="RWO66" s="46"/>
      <c r="RWP66" s="46"/>
      <c r="RWQ66" s="46"/>
      <c r="RWR66" s="46"/>
      <c r="RWS66" s="46"/>
      <c r="RWT66" s="46"/>
      <c r="RWU66" s="46"/>
      <c r="RWV66" s="46"/>
      <c r="RWW66" s="46"/>
      <c r="RWX66" s="46"/>
      <c r="RWY66" s="46"/>
      <c r="RWZ66" s="46"/>
      <c r="RXA66" s="46"/>
      <c r="RXB66" s="46"/>
      <c r="RXC66" s="46"/>
      <c r="RXD66" s="46"/>
      <c r="RXE66" s="46"/>
      <c r="RXF66" s="46"/>
      <c r="RXG66" s="46"/>
      <c r="RXH66" s="46"/>
      <c r="RXI66" s="46"/>
      <c r="RXJ66" s="46"/>
      <c r="RXK66" s="46"/>
      <c r="RXL66" s="46"/>
      <c r="RXM66" s="46"/>
      <c r="RXN66" s="46"/>
      <c r="RXO66" s="46"/>
      <c r="RXP66" s="46"/>
      <c r="RXQ66" s="46"/>
      <c r="RXR66" s="46"/>
      <c r="RXS66" s="46"/>
      <c r="RXT66" s="46"/>
      <c r="RXU66" s="46"/>
      <c r="RXV66" s="46"/>
      <c r="RXW66" s="46"/>
      <c r="RXX66" s="46"/>
      <c r="RXY66" s="46"/>
      <c r="RXZ66" s="46"/>
      <c r="RYA66" s="46"/>
      <c r="RYB66" s="46"/>
      <c r="RYC66" s="46"/>
      <c r="RYD66" s="46"/>
      <c r="RYE66" s="46"/>
      <c r="RYF66" s="46"/>
      <c r="RYG66" s="46"/>
      <c r="RYH66" s="46"/>
      <c r="RYI66" s="46"/>
      <c r="RYJ66" s="46"/>
      <c r="RYK66" s="46"/>
      <c r="RYL66" s="46"/>
      <c r="RYM66" s="46"/>
      <c r="RYN66" s="46"/>
      <c r="RYO66" s="46"/>
      <c r="RYP66" s="46"/>
      <c r="RYQ66" s="46"/>
      <c r="RYR66" s="46"/>
      <c r="RYS66" s="46"/>
      <c r="RYT66" s="46"/>
      <c r="RYU66" s="46"/>
      <c r="RYV66" s="46"/>
      <c r="RYW66" s="46"/>
      <c r="RYX66" s="46"/>
      <c r="RYY66" s="46"/>
      <c r="RYZ66" s="46"/>
      <c r="RZA66" s="46"/>
      <c r="RZB66" s="46"/>
      <c r="RZC66" s="46"/>
      <c r="RZD66" s="46"/>
      <c r="RZE66" s="46"/>
      <c r="RZF66" s="46"/>
      <c r="RZG66" s="46"/>
      <c r="RZH66" s="46"/>
      <c r="RZI66" s="46"/>
      <c r="RZJ66" s="46"/>
      <c r="RZK66" s="46"/>
      <c r="RZL66" s="46"/>
      <c r="RZM66" s="46"/>
      <c r="RZN66" s="46"/>
      <c r="RZO66" s="46"/>
      <c r="RZP66" s="46"/>
      <c r="RZQ66" s="46"/>
      <c r="RZR66" s="46"/>
      <c r="RZS66" s="46"/>
      <c r="RZT66" s="46"/>
      <c r="RZU66" s="46"/>
      <c r="RZV66" s="46"/>
      <c r="RZW66" s="46"/>
      <c r="RZX66" s="46"/>
      <c r="RZY66" s="46"/>
      <c r="RZZ66" s="46"/>
      <c r="SAA66" s="46"/>
      <c r="SAB66" s="46"/>
      <c r="SAC66" s="46"/>
      <c r="SAD66" s="46"/>
      <c r="SAE66" s="46"/>
      <c r="SAF66" s="46"/>
      <c r="SAG66" s="46"/>
      <c r="SAH66" s="46"/>
      <c r="SAI66" s="46"/>
      <c r="SAJ66" s="46"/>
      <c r="SAK66" s="46"/>
      <c r="SAL66" s="46"/>
      <c r="SAM66" s="46"/>
      <c r="SAN66" s="46"/>
      <c r="SAO66" s="46"/>
      <c r="SAP66" s="46"/>
      <c r="SAQ66" s="46"/>
      <c r="SAR66" s="46"/>
      <c r="SAS66" s="46"/>
      <c r="SAT66" s="46"/>
      <c r="SAU66" s="46"/>
      <c r="SAV66" s="46"/>
      <c r="SAW66" s="46"/>
      <c r="SAX66" s="46"/>
      <c r="SAY66" s="46"/>
      <c r="SAZ66" s="46"/>
      <c r="SBA66" s="46"/>
      <c r="SBB66" s="46"/>
      <c r="SBC66" s="46"/>
      <c r="SBD66" s="46"/>
      <c r="SBE66" s="46"/>
      <c r="SBF66" s="46"/>
      <c r="SBG66" s="46"/>
      <c r="SBH66" s="46"/>
      <c r="SBI66" s="46"/>
      <c r="SBJ66" s="46"/>
      <c r="SBK66" s="46"/>
      <c r="SBL66" s="46"/>
      <c r="SBM66" s="46"/>
      <c r="SBN66" s="46"/>
      <c r="SBO66" s="46"/>
      <c r="SBP66" s="46"/>
      <c r="SBQ66" s="46"/>
      <c r="SBR66" s="46"/>
      <c r="SBS66" s="46"/>
      <c r="SBT66" s="46"/>
      <c r="SBU66" s="46"/>
      <c r="SBV66" s="46"/>
      <c r="SBW66" s="46"/>
      <c r="SBX66" s="46"/>
      <c r="SBY66" s="46"/>
      <c r="SBZ66" s="46"/>
      <c r="SCA66" s="46"/>
      <c r="SCB66" s="46"/>
      <c r="SCC66" s="46"/>
      <c r="SCD66" s="46"/>
      <c r="SCE66" s="46"/>
      <c r="SCF66" s="46"/>
      <c r="SCG66" s="46"/>
      <c r="SCH66" s="46"/>
      <c r="SCI66" s="46"/>
      <c r="SCJ66" s="46"/>
      <c r="SCK66" s="46"/>
      <c r="SCL66" s="46"/>
      <c r="SCM66" s="46"/>
      <c r="SCN66" s="46"/>
      <c r="SCO66" s="46"/>
      <c r="SCP66" s="46"/>
      <c r="SCQ66" s="46"/>
      <c r="SCR66" s="46"/>
      <c r="SCS66" s="46"/>
      <c r="SCT66" s="46"/>
      <c r="SCU66" s="46"/>
      <c r="SCV66" s="46"/>
      <c r="SCW66" s="46"/>
      <c r="SCX66" s="46"/>
      <c r="SCY66" s="46"/>
      <c r="SCZ66" s="46"/>
      <c r="SDA66" s="46"/>
      <c r="SDB66" s="46"/>
      <c r="SDC66" s="46"/>
      <c r="SDD66" s="46"/>
      <c r="SDE66" s="46"/>
      <c r="SDF66" s="46"/>
      <c r="SDG66" s="46"/>
      <c r="SDH66" s="46"/>
      <c r="SDI66" s="46"/>
      <c r="SDJ66" s="46"/>
      <c r="SDK66" s="46"/>
      <c r="SDL66" s="46"/>
      <c r="SDM66" s="46"/>
      <c r="SDN66" s="46"/>
      <c r="SDO66" s="46"/>
      <c r="SDP66" s="46"/>
      <c r="SDQ66" s="46"/>
      <c r="SDR66" s="46"/>
      <c r="SDS66" s="46"/>
      <c r="SDT66" s="46"/>
      <c r="SDU66" s="46"/>
      <c r="SDV66" s="46"/>
      <c r="SDW66" s="46"/>
      <c r="SDX66" s="46"/>
      <c r="SDY66" s="46"/>
      <c r="SDZ66" s="46"/>
      <c r="SEA66" s="46"/>
      <c r="SEB66" s="46"/>
      <c r="SEC66" s="46"/>
      <c r="SED66" s="46"/>
      <c r="SEE66" s="46"/>
      <c r="SEF66" s="46"/>
      <c r="SEG66" s="46"/>
      <c r="SEH66" s="46"/>
      <c r="SEI66" s="46"/>
      <c r="SEJ66" s="46"/>
      <c r="SEK66" s="46"/>
      <c r="SEL66" s="46"/>
      <c r="SEM66" s="46"/>
      <c r="SEN66" s="46"/>
      <c r="SEO66" s="46"/>
      <c r="SEP66" s="46"/>
      <c r="SEQ66" s="46"/>
      <c r="SER66" s="46"/>
      <c r="SES66" s="46"/>
      <c r="SET66" s="46"/>
      <c r="SEU66" s="46"/>
      <c r="SEV66" s="46"/>
      <c r="SEW66" s="46"/>
      <c r="SEX66" s="46"/>
      <c r="SEY66" s="46"/>
      <c r="SEZ66" s="46"/>
      <c r="SFA66" s="46"/>
      <c r="SFB66" s="46"/>
      <c r="SFC66" s="46"/>
      <c r="SFD66" s="46"/>
      <c r="SFE66" s="46"/>
      <c r="SFF66" s="46"/>
      <c r="SFG66" s="46"/>
      <c r="SFH66" s="46"/>
      <c r="SFI66" s="46"/>
      <c r="SFJ66" s="46"/>
      <c r="SFK66" s="46"/>
      <c r="SFL66" s="46"/>
      <c r="SFM66" s="46"/>
      <c r="SFN66" s="46"/>
      <c r="SFO66" s="46"/>
      <c r="SFP66" s="46"/>
      <c r="SFQ66" s="46"/>
      <c r="SFR66" s="46"/>
      <c r="SFS66" s="46"/>
      <c r="SFT66" s="46"/>
      <c r="SFU66" s="46"/>
      <c r="SFV66" s="46"/>
      <c r="SFW66" s="46"/>
      <c r="SFX66" s="46"/>
      <c r="SFY66" s="46"/>
      <c r="SFZ66" s="46"/>
      <c r="SGA66" s="46"/>
      <c r="SGB66" s="46"/>
      <c r="SGC66" s="46"/>
      <c r="SGD66" s="46"/>
      <c r="SGE66" s="46"/>
      <c r="SGF66" s="46"/>
      <c r="SGG66" s="46"/>
      <c r="SGH66" s="46"/>
      <c r="SGI66" s="46"/>
      <c r="SGJ66" s="46"/>
      <c r="SGK66" s="46"/>
      <c r="SGL66" s="46"/>
      <c r="SGM66" s="46"/>
      <c r="SGN66" s="46"/>
      <c r="SGO66" s="46"/>
      <c r="SGP66" s="46"/>
      <c r="SGQ66" s="46"/>
      <c r="SGR66" s="46"/>
      <c r="SGS66" s="46"/>
      <c r="SGT66" s="46"/>
      <c r="SGU66" s="46"/>
      <c r="SGV66" s="46"/>
      <c r="SGW66" s="46"/>
      <c r="SGX66" s="46"/>
      <c r="SGY66" s="46"/>
      <c r="SGZ66" s="46"/>
      <c r="SHA66" s="46"/>
      <c r="SHB66" s="46"/>
      <c r="SHC66" s="46"/>
      <c r="SHD66" s="46"/>
      <c r="SHE66" s="46"/>
      <c r="SHF66" s="46"/>
      <c r="SHG66" s="46"/>
      <c r="SHH66" s="46"/>
      <c r="SHI66" s="46"/>
      <c r="SHJ66" s="46"/>
      <c r="SHK66" s="46"/>
      <c r="SHL66" s="46"/>
      <c r="SHM66" s="46"/>
      <c r="SHN66" s="46"/>
      <c r="SHO66" s="46"/>
      <c r="SHP66" s="46"/>
      <c r="SHQ66" s="46"/>
      <c r="SHR66" s="46"/>
      <c r="SHS66" s="46"/>
      <c r="SHT66" s="46"/>
      <c r="SHU66" s="46"/>
      <c r="SHV66" s="46"/>
      <c r="SHW66" s="46"/>
      <c r="SHX66" s="46"/>
      <c r="SHY66" s="46"/>
      <c r="SHZ66" s="46"/>
      <c r="SIA66" s="46"/>
      <c r="SIB66" s="46"/>
      <c r="SIC66" s="46"/>
      <c r="SID66" s="46"/>
      <c r="SIE66" s="46"/>
      <c r="SIF66" s="46"/>
      <c r="SIG66" s="46"/>
      <c r="SIH66" s="46"/>
      <c r="SII66" s="46"/>
      <c r="SIJ66" s="46"/>
      <c r="SIK66" s="46"/>
      <c r="SIL66" s="46"/>
      <c r="SIM66" s="46"/>
      <c r="SIN66" s="46"/>
      <c r="SIO66" s="46"/>
      <c r="SIP66" s="46"/>
      <c r="SIQ66" s="46"/>
      <c r="SIR66" s="46"/>
      <c r="SIS66" s="46"/>
      <c r="SIT66" s="46"/>
      <c r="SIU66" s="46"/>
      <c r="SIV66" s="46"/>
      <c r="SIW66" s="46"/>
      <c r="SIX66" s="46"/>
      <c r="SIY66" s="46"/>
      <c r="SIZ66" s="46"/>
      <c r="SJA66" s="46"/>
      <c r="SJB66" s="46"/>
      <c r="SJC66" s="46"/>
      <c r="SJD66" s="46"/>
      <c r="SJE66" s="46"/>
      <c r="SJF66" s="46"/>
      <c r="SJG66" s="46"/>
      <c r="SJH66" s="46"/>
      <c r="SJI66" s="46"/>
      <c r="SJJ66" s="46"/>
      <c r="SJK66" s="46"/>
      <c r="SJL66" s="46"/>
      <c r="SJM66" s="46"/>
      <c r="SJN66" s="46"/>
      <c r="SJO66" s="46"/>
      <c r="SJP66" s="46"/>
      <c r="SJQ66" s="46"/>
      <c r="SJR66" s="46"/>
      <c r="SJS66" s="46"/>
      <c r="SJT66" s="46"/>
      <c r="SJU66" s="46"/>
      <c r="SJV66" s="46"/>
      <c r="SJW66" s="46"/>
      <c r="SJX66" s="46"/>
      <c r="SJY66" s="46"/>
      <c r="SJZ66" s="46"/>
      <c r="SKA66" s="46"/>
      <c r="SKB66" s="46"/>
      <c r="SKC66" s="46"/>
      <c r="SKD66" s="46"/>
      <c r="SKE66" s="46"/>
      <c r="SKF66" s="46"/>
      <c r="SKG66" s="46"/>
      <c r="SKH66" s="46"/>
      <c r="SKI66" s="46"/>
      <c r="SKJ66" s="46"/>
      <c r="SKK66" s="46"/>
      <c r="SKL66" s="46"/>
      <c r="SKM66" s="46"/>
      <c r="SKN66" s="46"/>
      <c r="SKO66" s="46"/>
      <c r="SKP66" s="46"/>
      <c r="SKQ66" s="46"/>
      <c r="SKR66" s="46"/>
      <c r="SKS66" s="46"/>
      <c r="SKT66" s="46"/>
      <c r="SKU66" s="46"/>
      <c r="SKV66" s="46"/>
      <c r="SKW66" s="46"/>
      <c r="SKX66" s="46"/>
      <c r="SKY66" s="46"/>
      <c r="SKZ66" s="46"/>
      <c r="SLA66" s="46"/>
      <c r="SLB66" s="46"/>
      <c r="SLC66" s="46"/>
      <c r="SLD66" s="46"/>
      <c r="SLE66" s="46"/>
      <c r="SLF66" s="46"/>
      <c r="SLG66" s="46"/>
      <c r="SLH66" s="46"/>
      <c r="SLI66" s="46"/>
      <c r="SLJ66" s="46"/>
      <c r="SLK66" s="46"/>
      <c r="SLL66" s="46"/>
      <c r="SLM66" s="46"/>
      <c r="SLN66" s="46"/>
      <c r="SLO66" s="46"/>
      <c r="SLP66" s="46"/>
      <c r="SLQ66" s="46"/>
      <c r="SLR66" s="46"/>
      <c r="SLS66" s="46"/>
      <c r="SLT66" s="46"/>
      <c r="SLU66" s="46"/>
      <c r="SLV66" s="46"/>
      <c r="SLW66" s="46"/>
      <c r="SLX66" s="46"/>
      <c r="SLY66" s="46"/>
      <c r="SLZ66" s="46"/>
      <c r="SMA66" s="46"/>
      <c r="SMB66" s="46"/>
      <c r="SMC66" s="46"/>
      <c r="SMD66" s="46"/>
      <c r="SME66" s="46"/>
      <c r="SMF66" s="46"/>
      <c r="SMG66" s="46"/>
      <c r="SMH66" s="46"/>
      <c r="SMI66" s="46"/>
      <c r="SMJ66" s="46"/>
      <c r="SMK66" s="46"/>
      <c r="SML66" s="46"/>
      <c r="SMM66" s="46"/>
      <c r="SMN66" s="46"/>
      <c r="SMO66" s="46"/>
      <c r="SMP66" s="46"/>
      <c r="SMQ66" s="46"/>
      <c r="SMR66" s="46"/>
      <c r="SMS66" s="46"/>
      <c r="SMT66" s="46"/>
      <c r="SMU66" s="46"/>
      <c r="SMV66" s="46"/>
      <c r="SMW66" s="46"/>
      <c r="SMX66" s="46"/>
      <c r="SMY66" s="46"/>
      <c r="SMZ66" s="46"/>
      <c r="SNA66" s="46"/>
      <c r="SNB66" s="46"/>
      <c r="SNC66" s="46"/>
      <c r="SND66" s="46"/>
      <c r="SNE66" s="46"/>
      <c r="SNF66" s="46"/>
      <c r="SNG66" s="46"/>
      <c r="SNH66" s="46"/>
      <c r="SNI66" s="46"/>
      <c r="SNJ66" s="46"/>
      <c r="SNK66" s="46"/>
      <c r="SNL66" s="46"/>
      <c r="SNM66" s="46"/>
      <c r="SNN66" s="46"/>
      <c r="SNO66" s="46"/>
      <c r="SNP66" s="46"/>
      <c r="SNQ66" s="46"/>
      <c r="SNR66" s="46"/>
      <c r="SNS66" s="46"/>
      <c r="SNT66" s="46"/>
      <c r="SNU66" s="46"/>
      <c r="SNV66" s="46"/>
      <c r="SNW66" s="46"/>
      <c r="SNX66" s="46"/>
      <c r="SNY66" s="46"/>
      <c r="SNZ66" s="46"/>
      <c r="SOA66" s="46"/>
      <c r="SOB66" s="46"/>
      <c r="SOC66" s="46"/>
      <c r="SOD66" s="46"/>
      <c r="SOE66" s="46"/>
      <c r="SOF66" s="46"/>
      <c r="SOG66" s="46"/>
      <c r="SOH66" s="46"/>
      <c r="SOI66" s="46"/>
      <c r="SOJ66" s="46"/>
      <c r="SOK66" s="46"/>
      <c r="SOL66" s="46"/>
      <c r="SOM66" s="46"/>
      <c r="SON66" s="46"/>
      <c r="SOO66" s="46"/>
      <c r="SOP66" s="46"/>
      <c r="SOQ66" s="46"/>
      <c r="SOR66" s="46"/>
      <c r="SOS66" s="46"/>
      <c r="SOT66" s="46"/>
      <c r="SOU66" s="46"/>
      <c r="SOV66" s="46"/>
      <c r="SOW66" s="46"/>
      <c r="SOX66" s="46"/>
      <c r="SOY66" s="46"/>
      <c r="SOZ66" s="46"/>
      <c r="SPA66" s="46"/>
      <c r="SPB66" s="46"/>
      <c r="SPC66" s="46"/>
      <c r="SPD66" s="46"/>
      <c r="SPE66" s="46"/>
      <c r="SPF66" s="46"/>
      <c r="SPG66" s="46"/>
      <c r="SPH66" s="46"/>
      <c r="SPI66" s="46"/>
      <c r="SPJ66" s="46"/>
      <c r="SPK66" s="46"/>
      <c r="SPL66" s="46"/>
      <c r="SPM66" s="46"/>
      <c r="SPN66" s="46"/>
      <c r="SPO66" s="46"/>
      <c r="SPP66" s="46"/>
      <c r="SPQ66" s="46"/>
      <c r="SPR66" s="46"/>
      <c r="SPS66" s="46"/>
      <c r="SPT66" s="46"/>
      <c r="SPU66" s="46"/>
      <c r="SPV66" s="46"/>
      <c r="SPW66" s="46"/>
      <c r="SPX66" s="46"/>
      <c r="SPY66" s="46"/>
      <c r="SPZ66" s="46"/>
      <c r="SQA66" s="46"/>
      <c r="SQB66" s="46"/>
      <c r="SQC66" s="46"/>
      <c r="SQD66" s="46"/>
      <c r="SQE66" s="46"/>
      <c r="SQF66" s="46"/>
      <c r="SQG66" s="46"/>
      <c r="SQH66" s="46"/>
      <c r="SQI66" s="46"/>
      <c r="SQJ66" s="46"/>
      <c r="SQK66" s="46"/>
      <c r="SQL66" s="46"/>
      <c r="SQM66" s="46"/>
      <c r="SQN66" s="46"/>
      <c r="SQO66" s="46"/>
      <c r="SQP66" s="46"/>
      <c r="SQQ66" s="46"/>
      <c r="SQR66" s="46"/>
      <c r="SQS66" s="46"/>
      <c r="SQT66" s="46"/>
      <c r="SQU66" s="46"/>
      <c r="SQV66" s="46"/>
      <c r="SQW66" s="46"/>
      <c r="SQX66" s="46"/>
      <c r="SQY66" s="46"/>
      <c r="SQZ66" s="46"/>
      <c r="SRA66" s="46"/>
      <c r="SRB66" s="46"/>
      <c r="SRC66" s="46"/>
      <c r="SRD66" s="46"/>
      <c r="SRE66" s="46"/>
      <c r="SRF66" s="46"/>
      <c r="SRG66" s="46"/>
      <c r="SRH66" s="46"/>
      <c r="SRI66" s="46"/>
      <c r="SRJ66" s="46"/>
      <c r="SRK66" s="46"/>
      <c r="SRL66" s="46"/>
      <c r="SRM66" s="46"/>
      <c r="SRN66" s="46"/>
      <c r="SRO66" s="46"/>
      <c r="SRP66" s="46"/>
      <c r="SRQ66" s="46"/>
      <c r="SRR66" s="46"/>
      <c r="SRS66" s="46"/>
      <c r="SRT66" s="46"/>
      <c r="SRU66" s="46"/>
      <c r="SRV66" s="46"/>
      <c r="SRW66" s="46"/>
      <c r="SRX66" s="46"/>
      <c r="SRY66" s="46"/>
      <c r="SRZ66" s="46"/>
      <c r="SSA66" s="46"/>
      <c r="SSB66" s="46"/>
      <c r="SSC66" s="46"/>
      <c r="SSD66" s="46"/>
      <c r="SSE66" s="46"/>
      <c r="SSF66" s="46"/>
      <c r="SSG66" s="46"/>
      <c r="SSH66" s="46"/>
      <c r="SSI66" s="46"/>
      <c r="SSJ66" s="46"/>
      <c r="SSK66" s="46"/>
      <c r="SSL66" s="46"/>
      <c r="SSM66" s="46"/>
      <c r="SSN66" s="46"/>
      <c r="SSO66" s="46"/>
      <c r="SSP66" s="46"/>
      <c r="SSQ66" s="46"/>
      <c r="SSR66" s="46"/>
      <c r="SSS66" s="46"/>
      <c r="SST66" s="46"/>
      <c r="SSU66" s="46"/>
      <c r="SSV66" s="46"/>
      <c r="SSW66" s="46"/>
      <c r="SSX66" s="46"/>
      <c r="SSY66" s="46"/>
      <c r="SSZ66" s="46"/>
      <c r="STA66" s="46"/>
      <c r="STB66" s="46"/>
      <c r="STC66" s="46"/>
      <c r="STD66" s="46"/>
      <c r="STE66" s="46"/>
      <c r="STF66" s="46"/>
      <c r="STG66" s="46"/>
      <c r="STH66" s="46"/>
      <c r="STI66" s="46"/>
      <c r="STJ66" s="46"/>
      <c r="STK66" s="46"/>
      <c r="STL66" s="46"/>
      <c r="STM66" s="46"/>
      <c r="STN66" s="46"/>
      <c r="STO66" s="46"/>
      <c r="STP66" s="46"/>
      <c r="STQ66" s="46"/>
      <c r="STR66" s="46"/>
      <c r="STS66" s="46"/>
      <c r="STT66" s="46"/>
      <c r="STU66" s="46"/>
      <c r="STV66" s="46"/>
      <c r="STW66" s="46"/>
      <c r="STX66" s="46"/>
      <c r="STY66" s="46"/>
      <c r="STZ66" s="46"/>
      <c r="SUA66" s="46"/>
      <c r="SUB66" s="46"/>
      <c r="SUC66" s="46"/>
      <c r="SUD66" s="46"/>
      <c r="SUE66" s="46"/>
      <c r="SUF66" s="46"/>
      <c r="SUG66" s="46"/>
      <c r="SUH66" s="46"/>
      <c r="SUI66" s="46"/>
      <c r="SUJ66" s="46"/>
      <c r="SUK66" s="46"/>
      <c r="SUL66" s="46"/>
      <c r="SUM66" s="46"/>
      <c r="SUN66" s="46"/>
      <c r="SUO66" s="46"/>
      <c r="SUP66" s="46"/>
      <c r="SUQ66" s="46"/>
      <c r="SUR66" s="46"/>
      <c r="SUS66" s="46"/>
      <c r="SUT66" s="46"/>
      <c r="SUU66" s="46"/>
      <c r="SUV66" s="46"/>
      <c r="SUW66" s="46"/>
      <c r="SUX66" s="46"/>
      <c r="SUY66" s="46"/>
      <c r="SUZ66" s="46"/>
      <c r="SVA66" s="46"/>
      <c r="SVB66" s="46"/>
      <c r="SVC66" s="46"/>
      <c r="SVD66" s="46"/>
      <c r="SVE66" s="46"/>
      <c r="SVF66" s="46"/>
      <c r="SVG66" s="46"/>
      <c r="SVH66" s="46"/>
      <c r="SVI66" s="46"/>
      <c r="SVJ66" s="46"/>
      <c r="SVK66" s="46"/>
      <c r="SVL66" s="46"/>
      <c r="SVM66" s="46"/>
      <c r="SVN66" s="46"/>
      <c r="SVO66" s="46"/>
      <c r="SVP66" s="46"/>
      <c r="SVQ66" s="46"/>
      <c r="SVR66" s="46"/>
      <c r="SVS66" s="46"/>
      <c r="SVT66" s="46"/>
      <c r="SVU66" s="46"/>
      <c r="SVV66" s="46"/>
      <c r="SVW66" s="46"/>
      <c r="SVX66" s="46"/>
      <c r="SVY66" s="46"/>
      <c r="SVZ66" s="46"/>
      <c r="SWA66" s="46"/>
      <c r="SWB66" s="46"/>
      <c r="SWC66" s="46"/>
      <c r="SWD66" s="46"/>
      <c r="SWE66" s="46"/>
      <c r="SWF66" s="46"/>
      <c r="SWG66" s="46"/>
      <c r="SWH66" s="46"/>
      <c r="SWI66" s="46"/>
      <c r="SWJ66" s="46"/>
      <c r="SWK66" s="46"/>
      <c r="SWL66" s="46"/>
      <c r="SWM66" s="46"/>
      <c r="SWN66" s="46"/>
      <c r="SWO66" s="46"/>
      <c r="SWP66" s="46"/>
      <c r="SWQ66" s="46"/>
      <c r="SWR66" s="46"/>
      <c r="SWS66" s="46"/>
      <c r="SWT66" s="46"/>
      <c r="SWU66" s="46"/>
      <c r="SWV66" s="46"/>
      <c r="SWW66" s="46"/>
      <c r="SWX66" s="46"/>
      <c r="SWY66" s="46"/>
      <c r="SWZ66" s="46"/>
      <c r="SXA66" s="46"/>
      <c r="SXB66" s="46"/>
      <c r="SXC66" s="46"/>
      <c r="SXD66" s="46"/>
      <c r="SXE66" s="46"/>
      <c r="SXF66" s="46"/>
      <c r="SXG66" s="46"/>
      <c r="SXH66" s="46"/>
      <c r="SXI66" s="46"/>
      <c r="SXJ66" s="46"/>
      <c r="SXK66" s="46"/>
      <c r="SXL66" s="46"/>
      <c r="SXM66" s="46"/>
      <c r="SXN66" s="46"/>
      <c r="SXO66" s="46"/>
      <c r="SXP66" s="46"/>
      <c r="SXQ66" s="46"/>
      <c r="SXR66" s="46"/>
      <c r="SXS66" s="46"/>
      <c r="SXT66" s="46"/>
      <c r="SXU66" s="46"/>
      <c r="SXV66" s="46"/>
      <c r="SXW66" s="46"/>
      <c r="SXX66" s="46"/>
      <c r="SXY66" s="46"/>
      <c r="SXZ66" s="46"/>
      <c r="SYA66" s="46"/>
      <c r="SYB66" s="46"/>
      <c r="SYC66" s="46"/>
      <c r="SYD66" s="46"/>
      <c r="SYE66" s="46"/>
      <c r="SYF66" s="46"/>
      <c r="SYG66" s="46"/>
      <c r="SYH66" s="46"/>
      <c r="SYI66" s="46"/>
      <c r="SYJ66" s="46"/>
      <c r="SYK66" s="46"/>
      <c r="SYL66" s="46"/>
      <c r="SYM66" s="46"/>
      <c r="SYN66" s="46"/>
      <c r="SYO66" s="46"/>
      <c r="SYP66" s="46"/>
      <c r="SYQ66" s="46"/>
      <c r="SYR66" s="46"/>
      <c r="SYS66" s="46"/>
      <c r="SYT66" s="46"/>
      <c r="SYU66" s="46"/>
      <c r="SYV66" s="46"/>
      <c r="SYW66" s="46"/>
      <c r="SYX66" s="46"/>
      <c r="SYY66" s="46"/>
      <c r="SYZ66" s="46"/>
      <c r="SZA66" s="46"/>
      <c r="SZB66" s="46"/>
      <c r="SZC66" s="46"/>
      <c r="SZD66" s="46"/>
      <c r="SZE66" s="46"/>
      <c r="SZF66" s="46"/>
      <c r="SZG66" s="46"/>
      <c r="SZH66" s="46"/>
      <c r="SZI66" s="46"/>
      <c r="SZJ66" s="46"/>
      <c r="SZK66" s="46"/>
      <c r="SZL66" s="46"/>
      <c r="SZM66" s="46"/>
      <c r="SZN66" s="46"/>
      <c r="SZO66" s="46"/>
      <c r="SZP66" s="46"/>
      <c r="SZQ66" s="46"/>
      <c r="SZR66" s="46"/>
      <c r="SZS66" s="46"/>
      <c r="SZT66" s="46"/>
      <c r="SZU66" s="46"/>
      <c r="SZV66" s="46"/>
      <c r="SZW66" s="46"/>
      <c r="SZX66" s="46"/>
      <c r="SZY66" s="46"/>
      <c r="SZZ66" s="46"/>
      <c r="TAA66" s="46"/>
      <c r="TAB66" s="46"/>
      <c r="TAC66" s="46"/>
      <c r="TAD66" s="46"/>
      <c r="TAE66" s="46"/>
      <c r="TAF66" s="46"/>
      <c r="TAG66" s="46"/>
      <c r="TAH66" s="46"/>
      <c r="TAI66" s="46"/>
      <c r="TAJ66" s="46"/>
      <c r="TAK66" s="46"/>
      <c r="TAL66" s="46"/>
      <c r="TAM66" s="46"/>
      <c r="TAN66" s="46"/>
      <c r="TAO66" s="46"/>
      <c r="TAP66" s="46"/>
      <c r="TAQ66" s="46"/>
      <c r="TAR66" s="46"/>
      <c r="TAS66" s="46"/>
      <c r="TAT66" s="46"/>
      <c r="TAU66" s="46"/>
      <c r="TAV66" s="46"/>
      <c r="TAW66" s="46"/>
      <c r="TAX66" s="46"/>
      <c r="TAY66" s="46"/>
      <c r="TAZ66" s="46"/>
      <c r="TBA66" s="46"/>
      <c r="TBB66" s="46"/>
      <c r="TBC66" s="46"/>
      <c r="TBD66" s="46"/>
      <c r="TBE66" s="46"/>
      <c r="TBF66" s="46"/>
      <c r="TBG66" s="46"/>
      <c r="TBH66" s="46"/>
      <c r="TBI66" s="46"/>
      <c r="TBJ66" s="46"/>
      <c r="TBK66" s="46"/>
      <c r="TBL66" s="46"/>
      <c r="TBM66" s="46"/>
      <c r="TBN66" s="46"/>
      <c r="TBO66" s="46"/>
      <c r="TBP66" s="46"/>
      <c r="TBQ66" s="46"/>
      <c r="TBR66" s="46"/>
      <c r="TBS66" s="46"/>
      <c r="TBT66" s="46"/>
      <c r="TBU66" s="46"/>
      <c r="TBV66" s="46"/>
      <c r="TBW66" s="46"/>
      <c r="TBX66" s="46"/>
      <c r="TBY66" s="46"/>
      <c r="TBZ66" s="46"/>
      <c r="TCA66" s="46"/>
      <c r="TCB66" s="46"/>
      <c r="TCC66" s="46"/>
      <c r="TCD66" s="46"/>
      <c r="TCE66" s="46"/>
      <c r="TCF66" s="46"/>
      <c r="TCG66" s="46"/>
      <c r="TCH66" s="46"/>
      <c r="TCI66" s="46"/>
      <c r="TCJ66" s="46"/>
      <c r="TCK66" s="46"/>
      <c r="TCL66" s="46"/>
      <c r="TCM66" s="46"/>
      <c r="TCN66" s="46"/>
      <c r="TCO66" s="46"/>
      <c r="TCP66" s="46"/>
      <c r="TCQ66" s="46"/>
      <c r="TCR66" s="46"/>
      <c r="TCS66" s="46"/>
      <c r="TCT66" s="46"/>
      <c r="TCU66" s="46"/>
      <c r="TCV66" s="46"/>
      <c r="TCW66" s="46"/>
      <c r="TCX66" s="46"/>
      <c r="TCY66" s="46"/>
      <c r="TCZ66" s="46"/>
      <c r="TDA66" s="46"/>
      <c r="TDB66" s="46"/>
      <c r="TDC66" s="46"/>
      <c r="TDD66" s="46"/>
      <c r="TDE66" s="46"/>
      <c r="TDF66" s="46"/>
      <c r="TDG66" s="46"/>
      <c r="TDH66" s="46"/>
      <c r="TDI66" s="46"/>
      <c r="TDJ66" s="46"/>
      <c r="TDK66" s="46"/>
      <c r="TDL66" s="46"/>
      <c r="TDM66" s="46"/>
      <c r="TDN66" s="46"/>
      <c r="TDO66" s="46"/>
      <c r="TDP66" s="46"/>
      <c r="TDQ66" s="46"/>
      <c r="TDR66" s="46"/>
      <c r="TDS66" s="46"/>
      <c r="TDT66" s="46"/>
      <c r="TDU66" s="46"/>
      <c r="TDV66" s="46"/>
      <c r="TDW66" s="46"/>
      <c r="TDX66" s="46"/>
      <c r="TDY66" s="46"/>
      <c r="TDZ66" s="46"/>
      <c r="TEA66" s="46"/>
      <c r="TEB66" s="46"/>
      <c r="TEC66" s="46"/>
      <c r="TED66" s="46"/>
      <c r="TEE66" s="46"/>
      <c r="TEF66" s="46"/>
      <c r="TEG66" s="46"/>
      <c r="TEH66" s="46"/>
      <c r="TEI66" s="46"/>
      <c r="TEJ66" s="46"/>
      <c r="TEK66" s="46"/>
      <c r="TEL66" s="46"/>
      <c r="TEM66" s="46"/>
      <c r="TEN66" s="46"/>
      <c r="TEO66" s="46"/>
      <c r="TEP66" s="46"/>
      <c r="TEQ66" s="46"/>
      <c r="TER66" s="46"/>
      <c r="TES66" s="46"/>
      <c r="TET66" s="46"/>
      <c r="TEU66" s="46"/>
      <c r="TEV66" s="46"/>
      <c r="TEW66" s="46"/>
      <c r="TEX66" s="46"/>
      <c r="TEY66" s="46"/>
      <c r="TEZ66" s="46"/>
      <c r="TFA66" s="46"/>
      <c r="TFB66" s="46"/>
      <c r="TFC66" s="46"/>
      <c r="TFD66" s="46"/>
      <c r="TFE66" s="46"/>
      <c r="TFF66" s="46"/>
      <c r="TFG66" s="46"/>
      <c r="TFH66" s="46"/>
      <c r="TFI66" s="46"/>
      <c r="TFJ66" s="46"/>
      <c r="TFK66" s="46"/>
      <c r="TFL66" s="46"/>
      <c r="TFM66" s="46"/>
      <c r="TFN66" s="46"/>
      <c r="TFO66" s="46"/>
      <c r="TFP66" s="46"/>
      <c r="TFQ66" s="46"/>
      <c r="TFR66" s="46"/>
      <c r="TFS66" s="46"/>
      <c r="TFT66" s="46"/>
      <c r="TFU66" s="46"/>
      <c r="TFV66" s="46"/>
      <c r="TFW66" s="46"/>
      <c r="TFX66" s="46"/>
      <c r="TFY66" s="46"/>
      <c r="TFZ66" s="46"/>
      <c r="TGA66" s="46"/>
      <c r="TGB66" s="46"/>
      <c r="TGC66" s="46"/>
      <c r="TGD66" s="46"/>
      <c r="TGE66" s="46"/>
      <c r="TGF66" s="46"/>
      <c r="TGG66" s="46"/>
      <c r="TGH66" s="46"/>
      <c r="TGI66" s="46"/>
      <c r="TGJ66" s="46"/>
      <c r="TGK66" s="46"/>
      <c r="TGL66" s="46"/>
      <c r="TGM66" s="46"/>
      <c r="TGN66" s="46"/>
      <c r="TGO66" s="46"/>
      <c r="TGP66" s="46"/>
      <c r="TGQ66" s="46"/>
      <c r="TGR66" s="46"/>
      <c r="TGS66" s="46"/>
      <c r="TGT66" s="46"/>
      <c r="TGU66" s="46"/>
      <c r="TGV66" s="46"/>
      <c r="TGW66" s="46"/>
      <c r="TGX66" s="46"/>
      <c r="TGY66" s="46"/>
      <c r="TGZ66" s="46"/>
      <c r="THA66" s="46"/>
      <c r="THB66" s="46"/>
      <c r="THC66" s="46"/>
      <c r="THD66" s="46"/>
      <c r="THE66" s="46"/>
      <c r="THF66" s="46"/>
      <c r="THG66" s="46"/>
      <c r="THH66" s="46"/>
      <c r="THI66" s="46"/>
      <c r="THJ66" s="46"/>
      <c r="THK66" s="46"/>
      <c r="THL66" s="46"/>
      <c r="THM66" s="46"/>
      <c r="THN66" s="46"/>
      <c r="THO66" s="46"/>
      <c r="THP66" s="46"/>
      <c r="THQ66" s="46"/>
      <c r="THR66" s="46"/>
      <c r="THS66" s="46"/>
      <c r="THT66" s="46"/>
      <c r="THU66" s="46"/>
      <c r="THV66" s="46"/>
      <c r="THW66" s="46"/>
      <c r="THX66" s="46"/>
      <c r="THY66" s="46"/>
      <c r="THZ66" s="46"/>
      <c r="TIA66" s="46"/>
      <c r="TIB66" s="46"/>
      <c r="TIC66" s="46"/>
      <c r="TID66" s="46"/>
      <c r="TIE66" s="46"/>
      <c r="TIF66" s="46"/>
      <c r="TIG66" s="46"/>
      <c r="TIH66" s="46"/>
      <c r="TII66" s="46"/>
      <c r="TIJ66" s="46"/>
      <c r="TIK66" s="46"/>
      <c r="TIL66" s="46"/>
      <c r="TIM66" s="46"/>
      <c r="TIN66" s="46"/>
      <c r="TIO66" s="46"/>
      <c r="TIP66" s="46"/>
      <c r="TIQ66" s="46"/>
      <c r="TIR66" s="46"/>
      <c r="TIS66" s="46"/>
      <c r="TIT66" s="46"/>
      <c r="TIU66" s="46"/>
      <c r="TIV66" s="46"/>
      <c r="TIW66" s="46"/>
      <c r="TIX66" s="46"/>
      <c r="TIY66" s="46"/>
      <c r="TIZ66" s="46"/>
      <c r="TJA66" s="46"/>
      <c r="TJB66" s="46"/>
      <c r="TJC66" s="46"/>
      <c r="TJD66" s="46"/>
      <c r="TJE66" s="46"/>
      <c r="TJF66" s="46"/>
      <c r="TJG66" s="46"/>
      <c r="TJH66" s="46"/>
      <c r="TJI66" s="46"/>
      <c r="TJJ66" s="46"/>
      <c r="TJK66" s="46"/>
      <c r="TJL66" s="46"/>
      <c r="TJM66" s="46"/>
      <c r="TJN66" s="46"/>
      <c r="TJO66" s="46"/>
      <c r="TJP66" s="46"/>
      <c r="TJQ66" s="46"/>
      <c r="TJR66" s="46"/>
      <c r="TJS66" s="46"/>
      <c r="TJT66" s="46"/>
      <c r="TJU66" s="46"/>
      <c r="TJV66" s="46"/>
      <c r="TJW66" s="46"/>
      <c r="TJX66" s="46"/>
      <c r="TJY66" s="46"/>
      <c r="TJZ66" s="46"/>
      <c r="TKA66" s="46"/>
      <c r="TKB66" s="46"/>
      <c r="TKC66" s="46"/>
      <c r="TKD66" s="46"/>
      <c r="TKE66" s="46"/>
      <c r="TKF66" s="46"/>
      <c r="TKG66" s="46"/>
      <c r="TKH66" s="46"/>
      <c r="TKI66" s="46"/>
      <c r="TKJ66" s="46"/>
      <c r="TKK66" s="46"/>
      <c r="TKL66" s="46"/>
      <c r="TKM66" s="46"/>
      <c r="TKN66" s="46"/>
      <c r="TKO66" s="46"/>
      <c r="TKP66" s="46"/>
      <c r="TKQ66" s="46"/>
      <c r="TKR66" s="46"/>
      <c r="TKS66" s="46"/>
      <c r="TKT66" s="46"/>
      <c r="TKU66" s="46"/>
      <c r="TKV66" s="46"/>
      <c r="TKW66" s="46"/>
      <c r="TKX66" s="46"/>
      <c r="TKY66" s="46"/>
      <c r="TKZ66" s="46"/>
      <c r="TLA66" s="46"/>
      <c r="TLB66" s="46"/>
      <c r="TLC66" s="46"/>
      <c r="TLD66" s="46"/>
      <c r="TLE66" s="46"/>
      <c r="TLF66" s="46"/>
      <c r="TLG66" s="46"/>
      <c r="TLH66" s="46"/>
      <c r="TLI66" s="46"/>
      <c r="TLJ66" s="46"/>
      <c r="TLK66" s="46"/>
      <c r="TLL66" s="46"/>
      <c r="TLM66" s="46"/>
      <c r="TLN66" s="46"/>
      <c r="TLO66" s="46"/>
      <c r="TLP66" s="46"/>
      <c r="TLQ66" s="46"/>
      <c r="TLR66" s="46"/>
      <c r="TLS66" s="46"/>
      <c r="TLT66" s="46"/>
      <c r="TLU66" s="46"/>
      <c r="TLV66" s="46"/>
      <c r="TLW66" s="46"/>
      <c r="TLX66" s="46"/>
      <c r="TLY66" s="46"/>
      <c r="TLZ66" s="46"/>
      <c r="TMA66" s="46"/>
      <c r="TMB66" s="46"/>
      <c r="TMC66" s="46"/>
      <c r="TMD66" s="46"/>
      <c r="TME66" s="46"/>
      <c r="TMF66" s="46"/>
      <c r="TMG66" s="46"/>
      <c r="TMH66" s="46"/>
      <c r="TMI66" s="46"/>
      <c r="TMJ66" s="46"/>
      <c r="TMK66" s="46"/>
      <c r="TML66" s="46"/>
      <c r="TMM66" s="46"/>
      <c r="TMN66" s="46"/>
      <c r="TMO66" s="46"/>
      <c r="TMP66" s="46"/>
      <c r="TMQ66" s="46"/>
      <c r="TMR66" s="46"/>
      <c r="TMS66" s="46"/>
      <c r="TMT66" s="46"/>
      <c r="TMU66" s="46"/>
      <c r="TMV66" s="46"/>
      <c r="TMW66" s="46"/>
      <c r="TMX66" s="46"/>
      <c r="TMY66" s="46"/>
      <c r="TMZ66" s="46"/>
      <c r="TNA66" s="46"/>
      <c r="TNB66" s="46"/>
      <c r="TNC66" s="46"/>
      <c r="TND66" s="46"/>
      <c r="TNE66" s="46"/>
      <c r="TNF66" s="46"/>
      <c r="TNG66" s="46"/>
      <c r="TNH66" s="46"/>
      <c r="TNI66" s="46"/>
      <c r="TNJ66" s="46"/>
      <c r="TNK66" s="46"/>
      <c r="TNL66" s="46"/>
      <c r="TNM66" s="46"/>
      <c r="TNN66" s="46"/>
      <c r="TNO66" s="46"/>
      <c r="TNP66" s="46"/>
      <c r="TNQ66" s="46"/>
      <c r="TNR66" s="46"/>
      <c r="TNS66" s="46"/>
      <c r="TNT66" s="46"/>
      <c r="TNU66" s="46"/>
      <c r="TNV66" s="46"/>
      <c r="TNW66" s="46"/>
      <c r="TNX66" s="46"/>
      <c r="TNY66" s="46"/>
      <c r="TNZ66" s="46"/>
      <c r="TOA66" s="46"/>
      <c r="TOB66" s="46"/>
      <c r="TOC66" s="46"/>
      <c r="TOD66" s="46"/>
      <c r="TOE66" s="46"/>
      <c r="TOF66" s="46"/>
      <c r="TOG66" s="46"/>
      <c r="TOH66" s="46"/>
      <c r="TOI66" s="46"/>
      <c r="TOJ66" s="46"/>
      <c r="TOK66" s="46"/>
      <c r="TOL66" s="46"/>
      <c r="TOM66" s="46"/>
      <c r="TON66" s="46"/>
      <c r="TOO66" s="46"/>
      <c r="TOP66" s="46"/>
      <c r="TOQ66" s="46"/>
      <c r="TOR66" s="46"/>
      <c r="TOS66" s="46"/>
      <c r="TOT66" s="46"/>
      <c r="TOU66" s="46"/>
      <c r="TOV66" s="46"/>
      <c r="TOW66" s="46"/>
      <c r="TOX66" s="46"/>
      <c r="TOY66" s="46"/>
      <c r="TOZ66" s="46"/>
      <c r="TPA66" s="46"/>
      <c r="TPB66" s="46"/>
      <c r="TPC66" s="46"/>
      <c r="TPD66" s="46"/>
      <c r="TPE66" s="46"/>
      <c r="TPF66" s="46"/>
      <c r="TPG66" s="46"/>
      <c r="TPH66" s="46"/>
      <c r="TPI66" s="46"/>
      <c r="TPJ66" s="46"/>
      <c r="TPK66" s="46"/>
      <c r="TPL66" s="46"/>
      <c r="TPM66" s="46"/>
      <c r="TPN66" s="46"/>
      <c r="TPO66" s="46"/>
      <c r="TPP66" s="46"/>
      <c r="TPQ66" s="46"/>
      <c r="TPR66" s="46"/>
      <c r="TPS66" s="46"/>
      <c r="TPT66" s="46"/>
      <c r="TPU66" s="46"/>
      <c r="TPV66" s="46"/>
      <c r="TPW66" s="46"/>
      <c r="TPX66" s="46"/>
      <c r="TPY66" s="46"/>
      <c r="TPZ66" s="46"/>
      <c r="TQA66" s="46"/>
      <c r="TQB66" s="46"/>
      <c r="TQC66" s="46"/>
      <c r="TQD66" s="46"/>
      <c r="TQE66" s="46"/>
      <c r="TQF66" s="46"/>
      <c r="TQG66" s="46"/>
      <c r="TQH66" s="46"/>
      <c r="TQI66" s="46"/>
      <c r="TQJ66" s="46"/>
      <c r="TQK66" s="46"/>
      <c r="TQL66" s="46"/>
      <c r="TQM66" s="46"/>
      <c r="TQN66" s="46"/>
      <c r="TQO66" s="46"/>
      <c r="TQP66" s="46"/>
      <c r="TQQ66" s="46"/>
      <c r="TQR66" s="46"/>
      <c r="TQS66" s="46"/>
      <c r="TQT66" s="46"/>
      <c r="TQU66" s="46"/>
      <c r="TQV66" s="46"/>
      <c r="TQW66" s="46"/>
      <c r="TQX66" s="46"/>
      <c r="TQY66" s="46"/>
      <c r="TQZ66" s="46"/>
      <c r="TRA66" s="46"/>
      <c r="TRB66" s="46"/>
      <c r="TRC66" s="46"/>
      <c r="TRD66" s="46"/>
      <c r="TRE66" s="46"/>
      <c r="TRF66" s="46"/>
      <c r="TRG66" s="46"/>
      <c r="TRH66" s="46"/>
      <c r="TRI66" s="46"/>
      <c r="TRJ66" s="46"/>
      <c r="TRK66" s="46"/>
      <c r="TRL66" s="46"/>
      <c r="TRM66" s="46"/>
      <c r="TRN66" s="46"/>
      <c r="TRO66" s="46"/>
      <c r="TRP66" s="46"/>
      <c r="TRQ66" s="46"/>
      <c r="TRR66" s="46"/>
      <c r="TRS66" s="46"/>
      <c r="TRT66" s="46"/>
      <c r="TRU66" s="46"/>
      <c r="TRV66" s="46"/>
      <c r="TRW66" s="46"/>
      <c r="TRX66" s="46"/>
      <c r="TRY66" s="46"/>
      <c r="TRZ66" s="46"/>
      <c r="TSA66" s="46"/>
      <c r="TSB66" s="46"/>
      <c r="TSC66" s="46"/>
      <c r="TSD66" s="46"/>
      <c r="TSE66" s="46"/>
      <c r="TSF66" s="46"/>
      <c r="TSG66" s="46"/>
      <c r="TSH66" s="46"/>
      <c r="TSI66" s="46"/>
      <c r="TSJ66" s="46"/>
      <c r="TSK66" s="46"/>
      <c r="TSL66" s="46"/>
      <c r="TSM66" s="46"/>
      <c r="TSN66" s="46"/>
      <c r="TSO66" s="46"/>
      <c r="TSP66" s="46"/>
      <c r="TSQ66" s="46"/>
      <c r="TSR66" s="46"/>
      <c r="TSS66" s="46"/>
      <c r="TST66" s="46"/>
      <c r="TSU66" s="46"/>
      <c r="TSV66" s="46"/>
      <c r="TSW66" s="46"/>
      <c r="TSX66" s="46"/>
      <c r="TSY66" s="46"/>
      <c r="TSZ66" s="46"/>
      <c r="TTA66" s="46"/>
      <c r="TTB66" s="46"/>
      <c r="TTC66" s="46"/>
      <c r="TTD66" s="46"/>
      <c r="TTE66" s="46"/>
      <c r="TTF66" s="46"/>
      <c r="TTG66" s="46"/>
      <c r="TTH66" s="46"/>
      <c r="TTI66" s="46"/>
      <c r="TTJ66" s="46"/>
      <c r="TTK66" s="46"/>
      <c r="TTL66" s="46"/>
      <c r="TTM66" s="46"/>
      <c r="TTN66" s="46"/>
      <c r="TTO66" s="46"/>
      <c r="TTP66" s="46"/>
      <c r="TTQ66" s="46"/>
      <c r="TTR66" s="46"/>
      <c r="TTS66" s="46"/>
      <c r="TTT66" s="46"/>
      <c r="TTU66" s="46"/>
      <c r="TTV66" s="46"/>
      <c r="TTW66" s="46"/>
      <c r="TTX66" s="46"/>
      <c r="TTY66" s="46"/>
      <c r="TTZ66" s="46"/>
      <c r="TUA66" s="46"/>
      <c r="TUB66" s="46"/>
      <c r="TUC66" s="46"/>
      <c r="TUD66" s="46"/>
      <c r="TUE66" s="46"/>
      <c r="TUF66" s="46"/>
      <c r="TUG66" s="46"/>
      <c r="TUH66" s="46"/>
      <c r="TUI66" s="46"/>
      <c r="TUJ66" s="46"/>
      <c r="TUK66" s="46"/>
      <c r="TUL66" s="46"/>
      <c r="TUM66" s="46"/>
      <c r="TUN66" s="46"/>
      <c r="TUO66" s="46"/>
      <c r="TUP66" s="46"/>
      <c r="TUQ66" s="46"/>
      <c r="TUR66" s="46"/>
      <c r="TUS66" s="46"/>
      <c r="TUT66" s="46"/>
      <c r="TUU66" s="46"/>
      <c r="TUV66" s="46"/>
      <c r="TUW66" s="46"/>
      <c r="TUX66" s="46"/>
      <c r="TUY66" s="46"/>
      <c r="TUZ66" s="46"/>
      <c r="TVA66" s="46"/>
      <c r="TVB66" s="46"/>
      <c r="TVC66" s="46"/>
      <c r="TVD66" s="46"/>
      <c r="TVE66" s="46"/>
      <c r="TVF66" s="46"/>
      <c r="TVG66" s="46"/>
      <c r="TVH66" s="46"/>
      <c r="TVI66" s="46"/>
      <c r="TVJ66" s="46"/>
      <c r="TVK66" s="46"/>
      <c r="TVL66" s="46"/>
      <c r="TVM66" s="46"/>
      <c r="TVN66" s="46"/>
      <c r="TVO66" s="46"/>
      <c r="TVP66" s="46"/>
      <c r="TVQ66" s="46"/>
      <c r="TVR66" s="46"/>
      <c r="TVS66" s="46"/>
      <c r="TVT66" s="46"/>
      <c r="TVU66" s="46"/>
      <c r="TVV66" s="46"/>
      <c r="TVW66" s="46"/>
      <c r="TVX66" s="46"/>
      <c r="TVY66" s="46"/>
      <c r="TVZ66" s="46"/>
      <c r="TWA66" s="46"/>
      <c r="TWB66" s="46"/>
      <c r="TWC66" s="46"/>
      <c r="TWD66" s="46"/>
      <c r="TWE66" s="46"/>
      <c r="TWF66" s="46"/>
      <c r="TWG66" s="46"/>
      <c r="TWH66" s="46"/>
      <c r="TWI66" s="46"/>
      <c r="TWJ66" s="46"/>
      <c r="TWK66" s="46"/>
      <c r="TWL66" s="46"/>
      <c r="TWM66" s="46"/>
      <c r="TWN66" s="46"/>
      <c r="TWO66" s="46"/>
      <c r="TWP66" s="46"/>
      <c r="TWQ66" s="46"/>
      <c r="TWR66" s="46"/>
      <c r="TWS66" s="46"/>
      <c r="TWT66" s="46"/>
      <c r="TWU66" s="46"/>
      <c r="TWV66" s="46"/>
      <c r="TWW66" s="46"/>
      <c r="TWX66" s="46"/>
      <c r="TWY66" s="46"/>
      <c r="TWZ66" s="46"/>
      <c r="TXA66" s="46"/>
      <c r="TXB66" s="46"/>
      <c r="TXC66" s="46"/>
      <c r="TXD66" s="46"/>
      <c r="TXE66" s="46"/>
      <c r="TXF66" s="46"/>
      <c r="TXG66" s="46"/>
      <c r="TXH66" s="46"/>
      <c r="TXI66" s="46"/>
      <c r="TXJ66" s="46"/>
      <c r="TXK66" s="46"/>
      <c r="TXL66" s="46"/>
      <c r="TXM66" s="46"/>
      <c r="TXN66" s="46"/>
      <c r="TXO66" s="46"/>
      <c r="TXP66" s="46"/>
      <c r="TXQ66" s="46"/>
      <c r="TXR66" s="46"/>
      <c r="TXS66" s="46"/>
      <c r="TXT66" s="46"/>
      <c r="TXU66" s="46"/>
      <c r="TXV66" s="46"/>
      <c r="TXW66" s="46"/>
      <c r="TXX66" s="46"/>
      <c r="TXY66" s="46"/>
      <c r="TXZ66" s="46"/>
      <c r="TYA66" s="46"/>
      <c r="TYB66" s="46"/>
      <c r="TYC66" s="46"/>
      <c r="TYD66" s="46"/>
      <c r="TYE66" s="46"/>
      <c r="TYF66" s="46"/>
      <c r="TYG66" s="46"/>
      <c r="TYH66" s="46"/>
      <c r="TYI66" s="46"/>
      <c r="TYJ66" s="46"/>
      <c r="TYK66" s="46"/>
      <c r="TYL66" s="46"/>
      <c r="TYM66" s="46"/>
      <c r="TYN66" s="46"/>
      <c r="TYO66" s="46"/>
      <c r="TYP66" s="46"/>
      <c r="TYQ66" s="46"/>
      <c r="TYR66" s="46"/>
      <c r="TYS66" s="46"/>
      <c r="TYT66" s="46"/>
      <c r="TYU66" s="46"/>
      <c r="TYV66" s="46"/>
      <c r="TYW66" s="46"/>
      <c r="TYX66" s="46"/>
      <c r="TYY66" s="46"/>
      <c r="TYZ66" s="46"/>
      <c r="TZA66" s="46"/>
      <c r="TZB66" s="46"/>
      <c r="TZC66" s="46"/>
      <c r="TZD66" s="46"/>
      <c r="TZE66" s="46"/>
      <c r="TZF66" s="46"/>
      <c r="TZG66" s="46"/>
      <c r="TZH66" s="46"/>
      <c r="TZI66" s="46"/>
      <c r="TZJ66" s="46"/>
      <c r="TZK66" s="46"/>
      <c r="TZL66" s="46"/>
      <c r="TZM66" s="46"/>
      <c r="TZN66" s="46"/>
      <c r="TZO66" s="46"/>
      <c r="TZP66" s="46"/>
      <c r="TZQ66" s="46"/>
      <c r="TZR66" s="46"/>
      <c r="TZS66" s="46"/>
      <c r="TZT66" s="46"/>
      <c r="TZU66" s="46"/>
      <c r="TZV66" s="46"/>
      <c r="TZW66" s="46"/>
      <c r="TZX66" s="46"/>
      <c r="TZY66" s="46"/>
      <c r="TZZ66" s="46"/>
      <c r="UAA66" s="46"/>
      <c r="UAB66" s="46"/>
      <c r="UAC66" s="46"/>
      <c r="UAD66" s="46"/>
      <c r="UAE66" s="46"/>
      <c r="UAF66" s="46"/>
      <c r="UAG66" s="46"/>
      <c r="UAH66" s="46"/>
      <c r="UAI66" s="46"/>
      <c r="UAJ66" s="46"/>
      <c r="UAK66" s="46"/>
      <c r="UAL66" s="46"/>
      <c r="UAM66" s="46"/>
      <c r="UAN66" s="46"/>
      <c r="UAO66" s="46"/>
      <c r="UAP66" s="46"/>
      <c r="UAQ66" s="46"/>
      <c r="UAR66" s="46"/>
      <c r="UAS66" s="46"/>
      <c r="UAT66" s="46"/>
      <c r="UAU66" s="46"/>
      <c r="UAV66" s="46"/>
      <c r="UAW66" s="46"/>
      <c r="UAX66" s="46"/>
      <c r="UAY66" s="46"/>
      <c r="UAZ66" s="46"/>
      <c r="UBA66" s="46"/>
      <c r="UBB66" s="46"/>
      <c r="UBC66" s="46"/>
      <c r="UBD66" s="46"/>
      <c r="UBE66" s="46"/>
      <c r="UBF66" s="46"/>
      <c r="UBG66" s="46"/>
      <c r="UBH66" s="46"/>
      <c r="UBI66" s="46"/>
      <c r="UBJ66" s="46"/>
      <c r="UBK66" s="46"/>
      <c r="UBL66" s="46"/>
      <c r="UBM66" s="46"/>
      <c r="UBN66" s="46"/>
      <c r="UBO66" s="46"/>
      <c r="UBP66" s="46"/>
      <c r="UBQ66" s="46"/>
      <c r="UBR66" s="46"/>
      <c r="UBS66" s="46"/>
      <c r="UBT66" s="46"/>
      <c r="UBU66" s="46"/>
      <c r="UBV66" s="46"/>
      <c r="UBW66" s="46"/>
      <c r="UBX66" s="46"/>
      <c r="UBY66" s="46"/>
      <c r="UBZ66" s="46"/>
      <c r="UCA66" s="46"/>
      <c r="UCB66" s="46"/>
      <c r="UCC66" s="46"/>
      <c r="UCD66" s="46"/>
      <c r="UCE66" s="46"/>
      <c r="UCF66" s="46"/>
      <c r="UCG66" s="46"/>
      <c r="UCH66" s="46"/>
      <c r="UCI66" s="46"/>
      <c r="UCJ66" s="46"/>
      <c r="UCK66" s="46"/>
      <c r="UCL66" s="46"/>
      <c r="UCM66" s="46"/>
      <c r="UCN66" s="46"/>
      <c r="UCO66" s="46"/>
      <c r="UCP66" s="46"/>
      <c r="UCQ66" s="46"/>
      <c r="UCR66" s="46"/>
      <c r="UCS66" s="46"/>
      <c r="UCT66" s="46"/>
      <c r="UCU66" s="46"/>
      <c r="UCV66" s="46"/>
      <c r="UCW66" s="46"/>
      <c r="UCX66" s="46"/>
      <c r="UCY66" s="46"/>
      <c r="UCZ66" s="46"/>
      <c r="UDA66" s="46"/>
      <c r="UDB66" s="46"/>
      <c r="UDC66" s="46"/>
      <c r="UDD66" s="46"/>
      <c r="UDE66" s="46"/>
      <c r="UDF66" s="46"/>
      <c r="UDG66" s="46"/>
      <c r="UDH66" s="46"/>
      <c r="UDI66" s="46"/>
      <c r="UDJ66" s="46"/>
      <c r="UDK66" s="46"/>
      <c r="UDL66" s="46"/>
      <c r="UDM66" s="46"/>
      <c r="UDN66" s="46"/>
      <c r="UDO66" s="46"/>
      <c r="UDP66" s="46"/>
      <c r="UDQ66" s="46"/>
      <c r="UDR66" s="46"/>
      <c r="UDS66" s="46"/>
      <c r="UDT66" s="46"/>
      <c r="UDU66" s="46"/>
      <c r="UDV66" s="46"/>
      <c r="UDW66" s="46"/>
      <c r="UDX66" s="46"/>
      <c r="UDY66" s="46"/>
      <c r="UDZ66" s="46"/>
      <c r="UEA66" s="46"/>
      <c r="UEB66" s="46"/>
      <c r="UEC66" s="46"/>
      <c r="UED66" s="46"/>
      <c r="UEE66" s="46"/>
      <c r="UEF66" s="46"/>
      <c r="UEG66" s="46"/>
      <c r="UEH66" s="46"/>
      <c r="UEI66" s="46"/>
      <c r="UEJ66" s="46"/>
      <c r="UEK66" s="46"/>
      <c r="UEL66" s="46"/>
      <c r="UEM66" s="46"/>
      <c r="UEN66" s="46"/>
      <c r="UEO66" s="46"/>
      <c r="UEP66" s="46"/>
      <c r="UEQ66" s="46"/>
      <c r="UER66" s="46"/>
      <c r="UES66" s="46"/>
      <c r="UET66" s="46"/>
      <c r="UEU66" s="46"/>
      <c r="UEV66" s="46"/>
      <c r="UEW66" s="46"/>
      <c r="UEX66" s="46"/>
      <c r="UEY66" s="46"/>
      <c r="UEZ66" s="46"/>
      <c r="UFA66" s="46"/>
      <c r="UFB66" s="46"/>
      <c r="UFC66" s="46"/>
      <c r="UFD66" s="46"/>
      <c r="UFE66" s="46"/>
      <c r="UFF66" s="46"/>
      <c r="UFG66" s="46"/>
      <c r="UFH66" s="46"/>
      <c r="UFI66" s="46"/>
      <c r="UFJ66" s="46"/>
      <c r="UFK66" s="46"/>
      <c r="UFL66" s="46"/>
      <c r="UFM66" s="46"/>
      <c r="UFN66" s="46"/>
      <c r="UFO66" s="46"/>
      <c r="UFP66" s="46"/>
      <c r="UFQ66" s="46"/>
      <c r="UFR66" s="46"/>
      <c r="UFS66" s="46"/>
      <c r="UFT66" s="46"/>
      <c r="UFU66" s="46"/>
      <c r="UFV66" s="46"/>
      <c r="UFW66" s="46"/>
      <c r="UFX66" s="46"/>
      <c r="UFY66" s="46"/>
      <c r="UFZ66" s="46"/>
      <c r="UGA66" s="46"/>
      <c r="UGB66" s="46"/>
      <c r="UGC66" s="46"/>
      <c r="UGD66" s="46"/>
      <c r="UGE66" s="46"/>
      <c r="UGF66" s="46"/>
      <c r="UGG66" s="46"/>
      <c r="UGH66" s="46"/>
      <c r="UGI66" s="46"/>
      <c r="UGJ66" s="46"/>
      <c r="UGK66" s="46"/>
      <c r="UGL66" s="46"/>
      <c r="UGM66" s="46"/>
      <c r="UGN66" s="46"/>
      <c r="UGO66" s="46"/>
      <c r="UGP66" s="46"/>
      <c r="UGQ66" s="46"/>
      <c r="UGR66" s="46"/>
      <c r="UGS66" s="46"/>
      <c r="UGT66" s="46"/>
      <c r="UGU66" s="46"/>
      <c r="UGV66" s="46"/>
      <c r="UGW66" s="46"/>
      <c r="UGX66" s="46"/>
      <c r="UGY66" s="46"/>
      <c r="UGZ66" s="46"/>
      <c r="UHA66" s="46"/>
      <c r="UHB66" s="46"/>
      <c r="UHC66" s="46"/>
      <c r="UHD66" s="46"/>
      <c r="UHE66" s="46"/>
      <c r="UHF66" s="46"/>
      <c r="UHG66" s="46"/>
      <c r="UHH66" s="46"/>
      <c r="UHI66" s="46"/>
      <c r="UHJ66" s="46"/>
      <c r="UHK66" s="46"/>
      <c r="UHL66" s="46"/>
      <c r="UHM66" s="46"/>
      <c r="UHN66" s="46"/>
      <c r="UHO66" s="46"/>
      <c r="UHP66" s="46"/>
      <c r="UHQ66" s="46"/>
      <c r="UHR66" s="46"/>
      <c r="UHS66" s="46"/>
      <c r="UHT66" s="46"/>
      <c r="UHU66" s="46"/>
      <c r="UHV66" s="46"/>
      <c r="UHW66" s="46"/>
      <c r="UHX66" s="46"/>
      <c r="UHY66" s="46"/>
      <c r="UHZ66" s="46"/>
      <c r="UIA66" s="46"/>
      <c r="UIB66" s="46"/>
      <c r="UIC66" s="46"/>
      <c r="UID66" s="46"/>
      <c r="UIE66" s="46"/>
      <c r="UIF66" s="46"/>
      <c r="UIG66" s="46"/>
      <c r="UIH66" s="46"/>
      <c r="UII66" s="46"/>
      <c r="UIJ66" s="46"/>
      <c r="UIK66" s="46"/>
      <c r="UIL66" s="46"/>
      <c r="UIM66" s="46"/>
      <c r="UIN66" s="46"/>
      <c r="UIO66" s="46"/>
      <c r="UIP66" s="46"/>
      <c r="UIQ66" s="46"/>
      <c r="UIR66" s="46"/>
      <c r="UIS66" s="46"/>
      <c r="UIT66" s="46"/>
      <c r="UIU66" s="46"/>
      <c r="UIV66" s="46"/>
      <c r="UIW66" s="46"/>
      <c r="UIX66" s="46"/>
      <c r="UIY66" s="46"/>
      <c r="UIZ66" s="46"/>
      <c r="UJA66" s="46"/>
      <c r="UJB66" s="46"/>
      <c r="UJC66" s="46"/>
      <c r="UJD66" s="46"/>
      <c r="UJE66" s="46"/>
      <c r="UJF66" s="46"/>
      <c r="UJG66" s="46"/>
      <c r="UJH66" s="46"/>
      <c r="UJI66" s="46"/>
      <c r="UJJ66" s="46"/>
      <c r="UJK66" s="46"/>
      <c r="UJL66" s="46"/>
      <c r="UJM66" s="46"/>
      <c r="UJN66" s="46"/>
      <c r="UJO66" s="46"/>
      <c r="UJP66" s="46"/>
      <c r="UJQ66" s="46"/>
      <c r="UJR66" s="46"/>
      <c r="UJS66" s="46"/>
      <c r="UJT66" s="46"/>
      <c r="UJU66" s="46"/>
      <c r="UJV66" s="46"/>
      <c r="UJW66" s="46"/>
      <c r="UJX66" s="46"/>
      <c r="UJY66" s="46"/>
      <c r="UJZ66" s="46"/>
      <c r="UKA66" s="46"/>
      <c r="UKB66" s="46"/>
      <c r="UKC66" s="46"/>
      <c r="UKD66" s="46"/>
      <c r="UKE66" s="46"/>
      <c r="UKF66" s="46"/>
      <c r="UKG66" s="46"/>
      <c r="UKH66" s="46"/>
      <c r="UKI66" s="46"/>
      <c r="UKJ66" s="46"/>
      <c r="UKK66" s="46"/>
      <c r="UKL66" s="46"/>
      <c r="UKM66" s="46"/>
      <c r="UKN66" s="46"/>
      <c r="UKO66" s="46"/>
      <c r="UKP66" s="46"/>
      <c r="UKQ66" s="46"/>
      <c r="UKR66" s="46"/>
      <c r="UKS66" s="46"/>
      <c r="UKT66" s="46"/>
      <c r="UKU66" s="46"/>
      <c r="UKV66" s="46"/>
      <c r="UKW66" s="46"/>
      <c r="UKX66" s="46"/>
      <c r="UKY66" s="46"/>
      <c r="UKZ66" s="46"/>
      <c r="ULA66" s="46"/>
      <c r="ULB66" s="46"/>
      <c r="ULC66" s="46"/>
      <c r="ULD66" s="46"/>
      <c r="ULE66" s="46"/>
      <c r="ULF66" s="46"/>
      <c r="ULG66" s="46"/>
      <c r="ULH66" s="46"/>
      <c r="ULI66" s="46"/>
      <c r="ULJ66" s="46"/>
      <c r="ULK66" s="46"/>
      <c r="ULL66" s="46"/>
      <c r="ULM66" s="46"/>
      <c r="ULN66" s="46"/>
      <c r="ULO66" s="46"/>
      <c r="ULP66" s="46"/>
      <c r="ULQ66" s="46"/>
      <c r="ULR66" s="46"/>
      <c r="ULS66" s="46"/>
      <c r="ULT66" s="46"/>
      <c r="ULU66" s="46"/>
      <c r="ULV66" s="46"/>
      <c r="ULW66" s="46"/>
      <c r="ULX66" s="46"/>
      <c r="ULY66" s="46"/>
      <c r="ULZ66" s="46"/>
      <c r="UMA66" s="46"/>
      <c r="UMB66" s="46"/>
      <c r="UMC66" s="46"/>
      <c r="UMD66" s="46"/>
      <c r="UME66" s="46"/>
      <c r="UMF66" s="46"/>
      <c r="UMG66" s="46"/>
      <c r="UMH66" s="46"/>
      <c r="UMI66" s="46"/>
      <c r="UMJ66" s="46"/>
      <c r="UMK66" s="46"/>
      <c r="UML66" s="46"/>
      <c r="UMM66" s="46"/>
      <c r="UMN66" s="46"/>
      <c r="UMO66" s="46"/>
      <c r="UMP66" s="46"/>
      <c r="UMQ66" s="46"/>
      <c r="UMR66" s="46"/>
      <c r="UMS66" s="46"/>
      <c r="UMT66" s="46"/>
      <c r="UMU66" s="46"/>
      <c r="UMV66" s="46"/>
      <c r="UMW66" s="46"/>
      <c r="UMX66" s="46"/>
      <c r="UMY66" s="46"/>
      <c r="UMZ66" s="46"/>
      <c r="UNA66" s="46"/>
      <c r="UNB66" s="46"/>
      <c r="UNC66" s="46"/>
      <c r="UND66" s="46"/>
      <c r="UNE66" s="46"/>
      <c r="UNF66" s="46"/>
      <c r="UNG66" s="46"/>
      <c r="UNH66" s="46"/>
      <c r="UNI66" s="46"/>
      <c r="UNJ66" s="46"/>
      <c r="UNK66" s="46"/>
      <c r="UNL66" s="46"/>
      <c r="UNM66" s="46"/>
      <c r="UNN66" s="46"/>
      <c r="UNO66" s="46"/>
      <c r="UNP66" s="46"/>
      <c r="UNQ66" s="46"/>
      <c r="UNR66" s="46"/>
      <c r="UNS66" s="46"/>
      <c r="UNT66" s="46"/>
      <c r="UNU66" s="46"/>
      <c r="UNV66" s="46"/>
      <c r="UNW66" s="46"/>
      <c r="UNX66" s="46"/>
      <c r="UNY66" s="46"/>
      <c r="UNZ66" s="46"/>
      <c r="UOA66" s="46"/>
      <c r="UOB66" s="46"/>
      <c r="UOC66" s="46"/>
      <c r="UOD66" s="46"/>
      <c r="UOE66" s="46"/>
      <c r="UOF66" s="46"/>
      <c r="UOG66" s="46"/>
      <c r="UOH66" s="46"/>
      <c r="UOI66" s="46"/>
      <c r="UOJ66" s="46"/>
      <c r="UOK66" s="46"/>
      <c r="UOL66" s="46"/>
      <c r="UOM66" s="46"/>
      <c r="UON66" s="46"/>
      <c r="UOO66" s="46"/>
      <c r="UOP66" s="46"/>
      <c r="UOQ66" s="46"/>
      <c r="UOR66" s="46"/>
      <c r="UOS66" s="46"/>
      <c r="UOT66" s="46"/>
      <c r="UOU66" s="46"/>
      <c r="UOV66" s="46"/>
      <c r="UOW66" s="46"/>
      <c r="UOX66" s="46"/>
      <c r="UOY66" s="46"/>
      <c r="UOZ66" s="46"/>
      <c r="UPA66" s="46"/>
      <c r="UPB66" s="46"/>
      <c r="UPC66" s="46"/>
      <c r="UPD66" s="46"/>
      <c r="UPE66" s="46"/>
      <c r="UPF66" s="46"/>
      <c r="UPG66" s="46"/>
      <c r="UPH66" s="46"/>
      <c r="UPI66" s="46"/>
      <c r="UPJ66" s="46"/>
      <c r="UPK66" s="46"/>
      <c r="UPL66" s="46"/>
      <c r="UPM66" s="46"/>
      <c r="UPN66" s="46"/>
      <c r="UPO66" s="46"/>
      <c r="UPP66" s="46"/>
      <c r="UPQ66" s="46"/>
      <c r="UPR66" s="46"/>
      <c r="UPS66" s="46"/>
      <c r="UPT66" s="46"/>
      <c r="UPU66" s="46"/>
      <c r="UPV66" s="46"/>
      <c r="UPW66" s="46"/>
      <c r="UPX66" s="46"/>
      <c r="UPY66" s="46"/>
      <c r="UPZ66" s="46"/>
      <c r="UQA66" s="46"/>
      <c r="UQB66" s="46"/>
      <c r="UQC66" s="46"/>
      <c r="UQD66" s="46"/>
      <c r="UQE66" s="46"/>
      <c r="UQF66" s="46"/>
      <c r="UQG66" s="46"/>
      <c r="UQH66" s="46"/>
      <c r="UQI66" s="46"/>
      <c r="UQJ66" s="46"/>
      <c r="UQK66" s="46"/>
      <c r="UQL66" s="46"/>
      <c r="UQM66" s="46"/>
      <c r="UQN66" s="46"/>
      <c r="UQO66" s="46"/>
      <c r="UQP66" s="46"/>
      <c r="UQQ66" s="46"/>
      <c r="UQR66" s="46"/>
      <c r="UQS66" s="46"/>
      <c r="UQT66" s="46"/>
      <c r="UQU66" s="46"/>
      <c r="UQV66" s="46"/>
      <c r="UQW66" s="46"/>
      <c r="UQX66" s="46"/>
      <c r="UQY66" s="46"/>
      <c r="UQZ66" s="46"/>
      <c r="URA66" s="46"/>
      <c r="URB66" s="46"/>
      <c r="URC66" s="46"/>
      <c r="URD66" s="46"/>
      <c r="URE66" s="46"/>
      <c r="URF66" s="46"/>
      <c r="URG66" s="46"/>
      <c r="URH66" s="46"/>
      <c r="URI66" s="46"/>
      <c r="URJ66" s="46"/>
      <c r="URK66" s="46"/>
      <c r="URL66" s="46"/>
      <c r="URM66" s="46"/>
      <c r="URN66" s="46"/>
      <c r="URO66" s="46"/>
      <c r="URP66" s="46"/>
      <c r="URQ66" s="46"/>
      <c r="URR66" s="46"/>
      <c r="URS66" s="46"/>
      <c r="URT66" s="46"/>
      <c r="URU66" s="46"/>
      <c r="URV66" s="46"/>
      <c r="URW66" s="46"/>
      <c r="URX66" s="46"/>
      <c r="URY66" s="46"/>
      <c r="URZ66" s="46"/>
      <c r="USA66" s="46"/>
      <c r="USB66" s="46"/>
      <c r="USC66" s="46"/>
      <c r="USD66" s="46"/>
      <c r="USE66" s="46"/>
      <c r="USF66" s="46"/>
      <c r="USG66" s="46"/>
      <c r="USH66" s="46"/>
      <c r="USI66" s="46"/>
      <c r="USJ66" s="46"/>
      <c r="USK66" s="46"/>
      <c r="USL66" s="46"/>
      <c r="USM66" s="46"/>
      <c r="USN66" s="46"/>
      <c r="USO66" s="46"/>
      <c r="USP66" s="46"/>
      <c r="USQ66" s="46"/>
      <c r="USR66" s="46"/>
      <c r="USS66" s="46"/>
      <c r="UST66" s="46"/>
      <c r="USU66" s="46"/>
      <c r="USV66" s="46"/>
      <c r="USW66" s="46"/>
      <c r="USX66" s="46"/>
      <c r="USY66" s="46"/>
      <c r="USZ66" s="46"/>
      <c r="UTA66" s="46"/>
      <c r="UTB66" s="46"/>
      <c r="UTC66" s="46"/>
      <c r="UTD66" s="46"/>
      <c r="UTE66" s="46"/>
      <c r="UTF66" s="46"/>
      <c r="UTG66" s="46"/>
      <c r="UTH66" s="46"/>
      <c r="UTI66" s="46"/>
      <c r="UTJ66" s="46"/>
      <c r="UTK66" s="46"/>
      <c r="UTL66" s="46"/>
      <c r="UTM66" s="46"/>
      <c r="UTN66" s="46"/>
      <c r="UTO66" s="46"/>
      <c r="UTP66" s="46"/>
      <c r="UTQ66" s="46"/>
      <c r="UTR66" s="46"/>
      <c r="UTS66" s="46"/>
      <c r="UTT66" s="46"/>
      <c r="UTU66" s="46"/>
      <c r="UTV66" s="46"/>
      <c r="UTW66" s="46"/>
      <c r="UTX66" s="46"/>
      <c r="UTY66" s="46"/>
      <c r="UTZ66" s="46"/>
      <c r="UUA66" s="46"/>
      <c r="UUB66" s="46"/>
      <c r="UUC66" s="46"/>
      <c r="UUD66" s="46"/>
      <c r="UUE66" s="46"/>
      <c r="UUF66" s="46"/>
      <c r="UUG66" s="46"/>
      <c r="UUH66" s="46"/>
      <c r="UUI66" s="46"/>
      <c r="UUJ66" s="46"/>
      <c r="UUK66" s="46"/>
      <c r="UUL66" s="46"/>
      <c r="UUM66" s="46"/>
      <c r="UUN66" s="46"/>
      <c r="UUO66" s="46"/>
      <c r="UUP66" s="46"/>
      <c r="UUQ66" s="46"/>
      <c r="UUR66" s="46"/>
      <c r="UUS66" s="46"/>
      <c r="UUT66" s="46"/>
      <c r="UUU66" s="46"/>
      <c r="UUV66" s="46"/>
      <c r="UUW66" s="46"/>
      <c r="UUX66" s="46"/>
      <c r="UUY66" s="46"/>
      <c r="UUZ66" s="46"/>
      <c r="UVA66" s="46"/>
      <c r="UVB66" s="46"/>
      <c r="UVC66" s="46"/>
      <c r="UVD66" s="46"/>
      <c r="UVE66" s="46"/>
      <c r="UVF66" s="46"/>
      <c r="UVG66" s="46"/>
      <c r="UVH66" s="46"/>
      <c r="UVI66" s="46"/>
      <c r="UVJ66" s="46"/>
      <c r="UVK66" s="46"/>
      <c r="UVL66" s="46"/>
      <c r="UVM66" s="46"/>
      <c r="UVN66" s="46"/>
      <c r="UVO66" s="46"/>
      <c r="UVP66" s="46"/>
      <c r="UVQ66" s="46"/>
      <c r="UVR66" s="46"/>
      <c r="UVS66" s="46"/>
      <c r="UVT66" s="46"/>
      <c r="UVU66" s="46"/>
      <c r="UVV66" s="46"/>
      <c r="UVW66" s="46"/>
      <c r="UVX66" s="46"/>
      <c r="UVY66" s="46"/>
      <c r="UVZ66" s="46"/>
      <c r="UWA66" s="46"/>
      <c r="UWB66" s="46"/>
      <c r="UWC66" s="46"/>
      <c r="UWD66" s="46"/>
      <c r="UWE66" s="46"/>
      <c r="UWF66" s="46"/>
      <c r="UWG66" s="46"/>
      <c r="UWH66" s="46"/>
      <c r="UWI66" s="46"/>
      <c r="UWJ66" s="46"/>
      <c r="UWK66" s="46"/>
      <c r="UWL66" s="46"/>
      <c r="UWM66" s="46"/>
      <c r="UWN66" s="46"/>
      <c r="UWO66" s="46"/>
      <c r="UWP66" s="46"/>
      <c r="UWQ66" s="46"/>
      <c r="UWR66" s="46"/>
      <c r="UWS66" s="46"/>
      <c r="UWT66" s="46"/>
      <c r="UWU66" s="46"/>
      <c r="UWV66" s="46"/>
      <c r="UWW66" s="46"/>
      <c r="UWX66" s="46"/>
      <c r="UWY66" s="46"/>
      <c r="UWZ66" s="46"/>
      <c r="UXA66" s="46"/>
      <c r="UXB66" s="46"/>
      <c r="UXC66" s="46"/>
      <c r="UXD66" s="46"/>
      <c r="UXE66" s="46"/>
      <c r="UXF66" s="46"/>
      <c r="UXG66" s="46"/>
      <c r="UXH66" s="46"/>
      <c r="UXI66" s="46"/>
      <c r="UXJ66" s="46"/>
      <c r="UXK66" s="46"/>
      <c r="UXL66" s="46"/>
      <c r="UXM66" s="46"/>
      <c r="UXN66" s="46"/>
      <c r="UXO66" s="46"/>
      <c r="UXP66" s="46"/>
      <c r="UXQ66" s="46"/>
      <c r="UXR66" s="46"/>
      <c r="UXS66" s="46"/>
      <c r="UXT66" s="46"/>
      <c r="UXU66" s="46"/>
      <c r="UXV66" s="46"/>
      <c r="UXW66" s="46"/>
      <c r="UXX66" s="46"/>
      <c r="UXY66" s="46"/>
      <c r="UXZ66" s="46"/>
      <c r="UYA66" s="46"/>
      <c r="UYB66" s="46"/>
      <c r="UYC66" s="46"/>
      <c r="UYD66" s="46"/>
      <c r="UYE66" s="46"/>
      <c r="UYF66" s="46"/>
      <c r="UYG66" s="46"/>
      <c r="UYH66" s="46"/>
      <c r="UYI66" s="46"/>
      <c r="UYJ66" s="46"/>
      <c r="UYK66" s="46"/>
      <c r="UYL66" s="46"/>
      <c r="UYM66" s="46"/>
      <c r="UYN66" s="46"/>
      <c r="UYO66" s="46"/>
      <c r="UYP66" s="46"/>
      <c r="UYQ66" s="46"/>
      <c r="UYR66" s="46"/>
      <c r="UYS66" s="46"/>
      <c r="UYT66" s="46"/>
      <c r="UYU66" s="46"/>
      <c r="UYV66" s="46"/>
      <c r="UYW66" s="46"/>
      <c r="UYX66" s="46"/>
      <c r="UYY66" s="46"/>
      <c r="UYZ66" s="46"/>
      <c r="UZA66" s="46"/>
      <c r="UZB66" s="46"/>
      <c r="UZC66" s="46"/>
      <c r="UZD66" s="46"/>
      <c r="UZE66" s="46"/>
      <c r="UZF66" s="46"/>
      <c r="UZG66" s="46"/>
      <c r="UZH66" s="46"/>
      <c r="UZI66" s="46"/>
      <c r="UZJ66" s="46"/>
      <c r="UZK66" s="46"/>
      <c r="UZL66" s="46"/>
      <c r="UZM66" s="46"/>
      <c r="UZN66" s="46"/>
      <c r="UZO66" s="46"/>
      <c r="UZP66" s="46"/>
      <c r="UZQ66" s="46"/>
      <c r="UZR66" s="46"/>
      <c r="UZS66" s="46"/>
      <c r="UZT66" s="46"/>
      <c r="UZU66" s="46"/>
      <c r="UZV66" s="46"/>
      <c r="UZW66" s="46"/>
      <c r="UZX66" s="46"/>
      <c r="UZY66" s="46"/>
      <c r="UZZ66" s="46"/>
      <c r="VAA66" s="46"/>
      <c r="VAB66" s="46"/>
      <c r="VAC66" s="46"/>
      <c r="VAD66" s="46"/>
      <c r="VAE66" s="46"/>
      <c r="VAF66" s="46"/>
      <c r="VAG66" s="46"/>
      <c r="VAH66" s="46"/>
      <c r="VAI66" s="46"/>
      <c r="VAJ66" s="46"/>
      <c r="VAK66" s="46"/>
      <c r="VAL66" s="46"/>
      <c r="VAM66" s="46"/>
      <c r="VAN66" s="46"/>
      <c r="VAO66" s="46"/>
      <c r="VAP66" s="46"/>
      <c r="VAQ66" s="46"/>
      <c r="VAR66" s="46"/>
      <c r="VAS66" s="46"/>
      <c r="VAT66" s="46"/>
      <c r="VAU66" s="46"/>
      <c r="VAV66" s="46"/>
      <c r="VAW66" s="46"/>
      <c r="VAX66" s="46"/>
      <c r="VAY66" s="46"/>
      <c r="VAZ66" s="46"/>
      <c r="VBA66" s="46"/>
      <c r="VBB66" s="46"/>
      <c r="VBC66" s="46"/>
      <c r="VBD66" s="46"/>
      <c r="VBE66" s="46"/>
      <c r="VBF66" s="46"/>
      <c r="VBG66" s="46"/>
      <c r="VBH66" s="46"/>
      <c r="VBI66" s="46"/>
      <c r="VBJ66" s="46"/>
      <c r="VBK66" s="46"/>
      <c r="VBL66" s="46"/>
      <c r="VBM66" s="46"/>
      <c r="VBN66" s="46"/>
      <c r="VBO66" s="46"/>
      <c r="VBP66" s="46"/>
      <c r="VBQ66" s="46"/>
      <c r="VBR66" s="46"/>
      <c r="VBS66" s="46"/>
      <c r="VBT66" s="46"/>
      <c r="VBU66" s="46"/>
      <c r="VBV66" s="46"/>
      <c r="VBW66" s="46"/>
      <c r="VBX66" s="46"/>
      <c r="VBY66" s="46"/>
      <c r="VBZ66" s="46"/>
      <c r="VCA66" s="46"/>
      <c r="VCB66" s="46"/>
      <c r="VCC66" s="46"/>
      <c r="VCD66" s="46"/>
      <c r="VCE66" s="46"/>
      <c r="VCF66" s="46"/>
      <c r="VCG66" s="46"/>
      <c r="VCH66" s="46"/>
      <c r="VCI66" s="46"/>
      <c r="VCJ66" s="46"/>
      <c r="VCK66" s="46"/>
      <c r="VCL66" s="46"/>
      <c r="VCM66" s="46"/>
      <c r="VCN66" s="46"/>
      <c r="VCO66" s="46"/>
      <c r="VCP66" s="46"/>
      <c r="VCQ66" s="46"/>
      <c r="VCR66" s="46"/>
      <c r="VCS66" s="46"/>
      <c r="VCT66" s="46"/>
      <c r="VCU66" s="46"/>
      <c r="VCV66" s="46"/>
      <c r="VCW66" s="46"/>
      <c r="VCX66" s="46"/>
      <c r="VCY66" s="46"/>
      <c r="VCZ66" s="46"/>
      <c r="VDA66" s="46"/>
      <c r="VDB66" s="46"/>
      <c r="VDC66" s="46"/>
      <c r="VDD66" s="46"/>
      <c r="VDE66" s="46"/>
      <c r="VDF66" s="46"/>
      <c r="VDG66" s="46"/>
      <c r="VDH66" s="46"/>
      <c r="VDI66" s="46"/>
      <c r="VDJ66" s="46"/>
      <c r="VDK66" s="46"/>
      <c r="VDL66" s="46"/>
      <c r="VDM66" s="46"/>
      <c r="VDN66" s="46"/>
      <c r="VDO66" s="46"/>
      <c r="VDP66" s="46"/>
      <c r="VDQ66" s="46"/>
      <c r="VDR66" s="46"/>
      <c r="VDS66" s="46"/>
      <c r="VDT66" s="46"/>
      <c r="VDU66" s="46"/>
      <c r="VDV66" s="46"/>
      <c r="VDW66" s="46"/>
      <c r="VDX66" s="46"/>
      <c r="VDY66" s="46"/>
      <c r="VDZ66" s="46"/>
      <c r="VEA66" s="46"/>
      <c r="VEB66" s="46"/>
      <c r="VEC66" s="46"/>
      <c r="VED66" s="46"/>
      <c r="VEE66" s="46"/>
      <c r="VEF66" s="46"/>
      <c r="VEG66" s="46"/>
      <c r="VEH66" s="46"/>
      <c r="VEI66" s="46"/>
      <c r="VEJ66" s="46"/>
      <c r="VEK66" s="46"/>
      <c r="VEL66" s="46"/>
      <c r="VEM66" s="46"/>
      <c r="VEN66" s="46"/>
      <c r="VEO66" s="46"/>
      <c r="VEP66" s="46"/>
      <c r="VEQ66" s="46"/>
      <c r="VER66" s="46"/>
      <c r="VES66" s="46"/>
      <c r="VET66" s="46"/>
      <c r="VEU66" s="46"/>
      <c r="VEV66" s="46"/>
      <c r="VEW66" s="46"/>
      <c r="VEX66" s="46"/>
      <c r="VEY66" s="46"/>
      <c r="VEZ66" s="46"/>
      <c r="VFA66" s="46"/>
      <c r="VFB66" s="46"/>
      <c r="VFC66" s="46"/>
      <c r="VFD66" s="46"/>
      <c r="VFE66" s="46"/>
      <c r="VFF66" s="46"/>
      <c r="VFG66" s="46"/>
      <c r="VFH66" s="46"/>
      <c r="VFI66" s="46"/>
      <c r="VFJ66" s="46"/>
      <c r="VFK66" s="46"/>
      <c r="VFL66" s="46"/>
      <c r="VFM66" s="46"/>
      <c r="VFN66" s="46"/>
      <c r="VFO66" s="46"/>
      <c r="VFP66" s="46"/>
      <c r="VFQ66" s="46"/>
      <c r="VFR66" s="46"/>
      <c r="VFS66" s="46"/>
      <c r="VFT66" s="46"/>
      <c r="VFU66" s="46"/>
      <c r="VFV66" s="46"/>
      <c r="VFW66" s="46"/>
      <c r="VFX66" s="46"/>
      <c r="VFY66" s="46"/>
      <c r="VFZ66" s="46"/>
      <c r="VGA66" s="46"/>
      <c r="VGB66" s="46"/>
      <c r="VGC66" s="46"/>
      <c r="VGD66" s="46"/>
      <c r="VGE66" s="46"/>
      <c r="VGF66" s="46"/>
      <c r="VGG66" s="46"/>
      <c r="VGH66" s="46"/>
      <c r="VGI66" s="46"/>
      <c r="VGJ66" s="46"/>
      <c r="VGK66" s="46"/>
      <c r="VGL66" s="46"/>
      <c r="VGM66" s="46"/>
      <c r="VGN66" s="46"/>
      <c r="VGO66" s="46"/>
      <c r="VGP66" s="46"/>
      <c r="VGQ66" s="46"/>
      <c r="VGR66" s="46"/>
      <c r="VGS66" s="46"/>
      <c r="VGT66" s="46"/>
      <c r="VGU66" s="46"/>
      <c r="VGV66" s="46"/>
      <c r="VGW66" s="46"/>
      <c r="VGX66" s="46"/>
      <c r="VGY66" s="46"/>
      <c r="VGZ66" s="46"/>
      <c r="VHA66" s="46"/>
      <c r="VHB66" s="46"/>
      <c r="VHC66" s="46"/>
      <c r="VHD66" s="46"/>
      <c r="VHE66" s="46"/>
      <c r="VHF66" s="46"/>
      <c r="VHG66" s="46"/>
      <c r="VHH66" s="46"/>
      <c r="VHI66" s="46"/>
      <c r="VHJ66" s="46"/>
      <c r="VHK66" s="46"/>
      <c r="VHL66" s="46"/>
      <c r="VHM66" s="46"/>
      <c r="VHN66" s="46"/>
      <c r="VHO66" s="46"/>
      <c r="VHP66" s="46"/>
      <c r="VHQ66" s="46"/>
      <c r="VHR66" s="46"/>
      <c r="VHS66" s="46"/>
      <c r="VHT66" s="46"/>
      <c r="VHU66" s="46"/>
      <c r="VHV66" s="46"/>
      <c r="VHW66" s="46"/>
      <c r="VHX66" s="46"/>
      <c r="VHY66" s="46"/>
      <c r="VHZ66" s="46"/>
      <c r="VIA66" s="46"/>
      <c r="VIB66" s="46"/>
      <c r="VIC66" s="46"/>
      <c r="VID66" s="46"/>
      <c r="VIE66" s="46"/>
      <c r="VIF66" s="46"/>
      <c r="VIG66" s="46"/>
      <c r="VIH66" s="46"/>
      <c r="VII66" s="46"/>
      <c r="VIJ66" s="46"/>
      <c r="VIK66" s="46"/>
      <c r="VIL66" s="46"/>
      <c r="VIM66" s="46"/>
      <c r="VIN66" s="46"/>
      <c r="VIO66" s="46"/>
      <c r="VIP66" s="46"/>
      <c r="VIQ66" s="46"/>
      <c r="VIR66" s="46"/>
      <c r="VIS66" s="46"/>
      <c r="VIT66" s="46"/>
      <c r="VIU66" s="46"/>
      <c r="VIV66" s="46"/>
      <c r="VIW66" s="46"/>
      <c r="VIX66" s="46"/>
      <c r="VIY66" s="46"/>
      <c r="VIZ66" s="46"/>
      <c r="VJA66" s="46"/>
      <c r="VJB66" s="46"/>
      <c r="VJC66" s="46"/>
      <c r="VJD66" s="46"/>
      <c r="VJE66" s="46"/>
      <c r="VJF66" s="46"/>
      <c r="VJG66" s="46"/>
      <c r="VJH66" s="46"/>
      <c r="VJI66" s="46"/>
      <c r="VJJ66" s="46"/>
      <c r="VJK66" s="46"/>
      <c r="VJL66" s="46"/>
      <c r="VJM66" s="46"/>
      <c r="VJN66" s="46"/>
      <c r="VJO66" s="46"/>
      <c r="VJP66" s="46"/>
      <c r="VJQ66" s="46"/>
      <c r="VJR66" s="46"/>
      <c r="VJS66" s="46"/>
      <c r="VJT66" s="46"/>
      <c r="VJU66" s="46"/>
      <c r="VJV66" s="46"/>
      <c r="VJW66" s="46"/>
      <c r="VJX66" s="46"/>
      <c r="VJY66" s="46"/>
      <c r="VJZ66" s="46"/>
      <c r="VKA66" s="46"/>
      <c r="VKB66" s="46"/>
      <c r="VKC66" s="46"/>
      <c r="VKD66" s="46"/>
      <c r="VKE66" s="46"/>
      <c r="VKF66" s="46"/>
      <c r="VKG66" s="46"/>
      <c r="VKH66" s="46"/>
      <c r="VKI66" s="46"/>
      <c r="VKJ66" s="46"/>
      <c r="VKK66" s="46"/>
      <c r="VKL66" s="46"/>
      <c r="VKM66" s="46"/>
      <c r="VKN66" s="46"/>
      <c r="VKO66" s="46"/>
      <c r="VKP66" s="46"/>
      <c r="VKQ66" s="46"/>
      <c r="VKR66" s="46"/>
      <c r="VKS66" s="46"/>
      <c r="VKT66" s="46"/>
      <c r="VKU66" s="46"/>
      <c r="VKV66" s="46"/>
      <c r="VKW66" s="46"/>
      <c r="VKX66" s="46"/>
      <c r="VKY66" s="46"/>
      <c r="VKZ66" s="46"/>
      <c r="VLA66" s="46"/>
      <c r="VLB66" s="46"/>
      <c r="VLC66" s="46"/>
      <c r="VLD66" s="46"/>
      <c r="VLE66" s="46"/>
      <c r="VLF66" s="46"/>
      <c r="VLG66" s="46"/>
      <c r="VLH66" s="46"/>
      <c r="VLI66" s="46"/>
      <c r="VLJ66" s="46"/>
      <c r="VLK66" s="46"/>
      <c r="VLL66" s="46"/>
      <c r="VLM66" s="46"/>
      <c r="VLN66" s="46"/>
      <c r="VLO66" s="46"/>
      <c r="VLP66" s="46"/>
      <c r="VLQ66" s="46"/>
      <c r="VLR66" s="46"/>
      <c r="VLS66" s="46"/>
      <c r="VLT66" s="46"/>
      <c r="VLU66" s="46"/>
      <c r="VLV66" s="46"/>
      <c r="VLW66" s="46"/>
      <c r="VLX66" s="46"/>
      <c r="VLY66" s="46"/>
      <c r="VLZ66" s="46"/>
      <c r="VMA66" s="46"/>
      <c r="VMB66" s="46"/>
      <c r="VMC66" s="46"/>
      <c r="VMD66" s="46"/>
      <c r="VME66" s="46"/>
      <c r="VMF66" s="46"/>
      <c r="VMG66" s="46"/>
      <c r="VMH66" s="46"/>
      <c r="VMI66" s="46"/>
      <c r="VMJ66" s="46"/>
      <c r="VMK66" s="46"/>
      <c r="VML66" s="46"/>
      <c r="VMM66" s="46"/>
      <c r="VMN66" s="46"/>
      <c r="VMO66" s="46"/>
      <c r="VMP66" s="46"/>
      <c r="VMQ66" s="46"/>
      <c r="VMR66" s="46"/>
      <c r="VMS66" s="46"/>
      <c r="VMT66" s="46"/>
      <c r="VMU66" s="46"/>
      <c r="VMV66" s="46"/>
      <c r="VMW66" s="46"/>
      <c r="VMX66" s="46"/>
      <c r="VMY66" s="46"/>
      <c r="VMZ66" s="46"/>
      <c r="VNA66" s="46"/>
      <c r="VNB66" s="46"/>
      <c r="VNC66" s="46"/>
      <c r="VND66" s="46"/>
      <c r="VNE66" s="46"/>
      <c r="VNF66" s="46"/>
      <c r="VNG66" s="46"/>
      <c r="VNH66" s="46"/>
      <c r="VNI66" s="46"/>
      <c r="VNJ66" s="46"/>
      <c r="VNK66" s="46"/>
      <c r="VNL66" s="46"/>
      <c r="VNM66" s="46"/>
      <c r="VNN66" s="46"/>
      <c r="VNO66" s="46"/>
      <c r="VNP66" s="46"/>
      <c r="VNQ66" s="46"/>
      <c r="VNR66" s="46"/>
      <c r="VNS66" s="46"/>
      <c r="VNT66" s="46"/>
      <c r="VNU66" s="46"/>
      <c r="VNV66" s="46"/>
      <c r="VNW66" s="46"/>
      <c r="VNX66" s="46"/>
      <c r="VNY66" s="46"/>
      <c r="VNZ66" s="46"/>
      <c r="VOA66" s="46"/>
      <c r="VOB66" s="46"/>
      <c r="VOC66" s="46"/>
      <c r="VOD66" s="46"/>
      <c r="VOE66" s="46"/>
      <c r="VOF66" s="46"/>
      <c r="VOG66" s="46"/>
      <c r="VOH66" s="46"/>
      <c r="VOI66" s="46"/>
      <c r="VOJ66" s="46"/>
      <c r="VOK66" s="46"/>
      <c r="VOL66" s="46"/>
      <c r="VOM66" s="46"/>
      <c r="VON66" s="46"/>
      <c r="VOO66" s="46"/>
      <c r="VOP66" s="46"/>
      <c r="VOQ66" s="46"/>
      <c r="VOR66" s="46"/>
      <c r="VOS66" s="46"/>
      <c r="VOT66" s="46"/>
      <c r="VOU66" s="46"/>
      <c r="VOV66" s="46"/>
      <c r="VOW66" s="46"/>
      <c r="VOX66" s="46"/>
      <c r="VOY66" s="46"/>
      <c r="VOZ66" s="46"/>
      <c r="VPA66" s="46"/>
      <c r="VPB66" s="46"/>
      <c r="VPC66" s="46"/>
      <c r="VPD66" s="46"/>
      <c r="VPE66" s="46"/>
      <c r="VPF66" s="46"/>
      <c r="VPG66" s="46"/>
      <c r="VPH66" s="46"/>
      <c r="VPI66" s="46"/>
      <c r="VPJ66" s="46"/>
      <c r="VPK66" s="46"/>
      <c r="VPL66" s="46"/>
      <c r="VPM66" s="46"/>
      <c r="VPN66" s="46"/>
      <c r="VPO66" s="46"/>
      <c r="VPP66" s="46"/>
      <c r="VPQ66" s="46"/>
      <c r="VPR66" s="46"/>
      <c r="VPS66" s="46"/>
      <c r="VPT66" s="46"/>
      <c r="VPU66" s="46"/>
      <c r="VPV66" s="46"/>
      <c r="VPW66" s="46"/>
      <c r="VPX66" s="46"/>
      <c r="VPY66" s="46"/>
      <c r="VPZ66" s="46"/>
      <c r="VQA66" s="46"/>
      <c r="VQB66" s="46"/>
      <c r="VQC66" s="46"/>
      <c r="VQD66" s="46"/>
      <c r="VQE66" s="46"/>
      <c r="VQF66" s="46"/>
      <c r="VQG66" s="46"/>
      <c r="VQH66" s="46"/>
      <c r="VQI66" s="46"/>
      <c r="VQJ66" s="46"/>
      <c r="VQK66" s="46"/>
      <c r="VQL66" s="46"/>
      <c r="VQM66" s="46"/>
      <c r="VQN66" s="46"/>
      <c r="VQO66" s="46"/>
      <c r="VQP66" s="46"/>
      <c r="VQQ66" s="46"/>
      <c r="VQR66" s="46"/>
      <c r="VQS66" s="46"/>
      <c r="VQT66" s="46"/>
      <c r="VQU66" s="46"/>
      <c r="VQV66" s="46"/>
      <c r="VQW66" s="46"/>
      <c r="VQX66" s="46"/>
      <c r="VQY66" s="46"/>
      <c r="VQZ66" s="46"/>
      <c r="VRA66" s="46"/>
      <c r="VRB66" s="46"/>
      <c r="VRC66" s="46"/>
      <c r="VRD66" s="46"/>
      <c r="VRE66" s="46"/>
      <c r="VRF66" s="46"/>
      <c r="VRG66" s="46"/>
      <c r="VRH66" s="46"/>
      <c r="VRI66" s="46"/>
      <c r="VRJ66" s="46"/>
      <c r="VRK66" s="46"/>
      <c r="VRL66" s="46"/>
      <c r="VRM66" s="46"/>
      <c r="VRN66" s="46"/>
      <c r="VRO66" s="46"/>
      <c r="VRP66" s="46"/>
      <c r="VRQ66" s="46"/>
      <c r="VRR66" s="46"/>
      <c r="VRS66" s="46"/>
      <c r="VRT66" s="46"/>
      <c r="VRU66" s="46"/>
      <c r="VRV66" s="46"/>
      <c r="VRW66" s="46"/>
      <c r="VRX66" s="46"/>
      <c r="VRY66" s="46"/>
      <c r="VRZ66" s="46"/>
      <c r="VSA66" s="46"/>
      <c r="VSB66" s="46"/>
      <c r="VSC66" s="46"/>
      <c r="VSD66" s="46"/>
      <c r="VSE66" s="46"/>
      <c r="VSF66" s="46"/>
      <c r="VSG66" s="46"/>
      <c r="VSH66" s="46"/>
      <c r="VSI66" s="46"/>
      <c r="VSJ66" s="46"/>
      <c r="VSK66" s="46"/>
      <c r="VSL66" s="46"/>
      <c r="VSM66" s="46"/>
      <c r="VSN66" s="46"/>
      <c r="VSO66" s="46"/>
      <c r="VSP66" s="46"/>
      <c r="VSQ66" s="46"/>
      <c r="VSR66" s="46"/>
      <c r="VSS66" s="46"/>
      <c r="VST66" s="46"/>
      <c r="VSU66" s="46"/>
      <c r="VSV66" s="46"/>
      <c r="VSW66" s="46"/>
      <c r="VSX66" s="46"/>
      <c r="VSY66" s="46"/>
      <c r="VSZ66" s="46"/>
      <c r="VTA66" s="46"/>
      <c r="VTB66" s="46"/>
      <c r="VTC66" s="46"/>
      <c r="VTD66" s="46"/>
      <c r="VTE66" s="46"/>
      <c r="VTF66" s="46"/>
      <c r="VTG66" s="46"/>
      <c r="VTH66" s="46"/>
      <c r="VTI66" s="46"/>
      <c r="VTJ66" s="46"/>
      <c r="VTK66" s="46"/>
      <c r="VTL66" s="46"/>
      <c r="VTM66" s="46"/>
      <c r="VTN66" s="46"/>
      <c r="VTO66" s="46"/>
      <c r="VTP66" s="46"/>
      <c r="VTQ66" s="46"/>
      <c r="VTR66" s="46"/>
      <c r="VTS66" s="46"/>
      <c r="VTT66" s="46"/>
      <c r="VTU66" s="46"/>
      <c r="VTV66" s="46"/>
      <c r="VTW66" s="46"/>
      <c r="VTX66" s="46"/>
      <c r="VTY66" s="46"/>
      <c r="VTZ66" s="46"/>
      <c r="VUA66" s="46"/>
      <c r="VUB66" s="46"/>
      <c r="VUC66" s="46"/>
      <c r="VUD66" s="46"/>
      <c r="VUE66" s="46"/>
      <c r="VUF66" s="46"/>
      <c r="VUG66" s="46"/>
      <c r="VUH66" s="46"/>
      <c r="VUI66" s="46"/>
      <c r="VUJ66" s="46"/>
      <c r="VUK66" s="46"/>
      <c r="VUL66" s="46"/>
      <c r="VUM66" s="46"/>
      <c r="VUN66" s="46"/>
      <c r="VUO66" s="46"/>
      <c r="VUP66" s="46"/>
      <c r="VUQ66" s="46"/>
      <c r="VUR66" s="46"/>
      <c r="VUS66" s="46"/>
      <c r="VUT66" s="46"/>
      <c r="VUU66" s="46"/>
      <c r="VUV66" s="46"/>
      <c r="VUW66" s="46"/>
      <c r="VUX66" s="46"/>
      <c r="VUY66" s="46"/>
      <c r="VUZ66" s="46"/>
      <c r="VVA66" s="46"/>
      <c r="VVB66" s="46"/>
      <c r="VVC66" s="46"/>
      <c r="VVD66" s="46"/>
      <c r="VVE66" s="46"/>
      <c r="VVF66" s="46"/>
      <c r="VVG66" s="46"/>
      <c r="VVH66" s="46"/>
      <c r="VVI66" s="46"/>
      <c r="VVJ66" s="46"/>
      <c r="VVK66" s="46"/>
      <c r="VVL66" s="46"/>
      <c r="VVM66" s="46"/>
      <c r="VVN66" s="46"/>
      <c r="VVO66" s="46"/>
      <c r="VVP66" s="46"/>
      <c r="VVQ66" s="46"/>
      <c r="VVR66" s="46"/>
      <c r="VVS66" s="46"/>
      <c r="VVT66" s="46"/>
      <c r="VVU66" s="46"/>
      <c r="VVV66" s="46"/>
      <c r="VVW66" s="46"/>
      <c r="VVX66" s="46"/>
      <c r="VVY66" s="46"/>
      <c r="VVZ66" s="46"/>
      <c r="VWA66" s="46"/>
      <c r="VWB66" s="46"/>
      <c r="VWC66" s="46"/>
      <c r="VWD66" s="46"/>
      <c r="VWE66" s="46"/>
      <c r="VWF66" s="46"/>
      <c r="VWG66" s="46"/>
      <c r="VWH66" s="46"/>
      <c r="VWI66" s="46"/>
      <c r="VWJ66" s="46"/>
      <c r="VWK66" s="46"/>
      <c r="VWL66" s="46"/>
      <c r="VWM66" s="46"/>
      <c r="VWN66" s="46"/>
      <c r="VWO66" s="46"/>
      <c r="VWP66" s="46"/>
      <c r="VWQ66" s="46"/>
      <c r="VWR66" s="46"/>
      <c r="VWS66" s="46"/>
      <c r="VWT66" s="46"/>
      <c r="VWU66" s="46"/>
      <c r="VWV66" s="46"/>
      <c r="VWW66" s="46"/>
      <c r="VWX66" s="46"/>
      <c r="VWY66" s="46"/>
      <c r="VWZ66" s="46"/>
      <c r="VXA66" s="46"/>
      <c r="VXB66" s="46"/>
      <c r="VXC66" s="46"/>
      <c r="VXD66" s="46"/>
      <c r="VXE66" s="46"/>
      <c r="VXF66" s="46"/>
      <c r="VXG66" s="46"/>
      <c r="VXH66" s="46"/>
      <c r="VXI66" s="46"/>
      <c r="VXJ66" s="46"/>
      <c r="VXK66" s="46"/>
      <c r="VXL66" s="46"/>
      <c r="VXM66" s="46"/>
      <c r="VXN66" s="46"/>
      <c r="VXO66" s="46"/>
      <c r="VXP66" s="46"/>
      <c r="VXQ66" s="46"/>
      <c r="VXR66" s="46"/>
      <c r="VXS66" s="46"/>
      <c r="VXT66" s="46"/>
      <c r="VXU66" s="46"/>
      <c r="VXV66" s="46"/>
      <c r="VXW66" s="46"/>
      <c r="VXX66" s="46"/>
      <c r="VXY66" s="46"/>
      <c r="VXZ66" s="46"/>
      <c r="VYA66" s="46"/>
      <c r="VYB66" s="46"/>
      <c r="VYC66" s="46"/>
      <c r="VYD66" s="46"/>
      <c r="VYE66" s="46"/>
      <c r="VYF66" s="46"/>
      <c r="VYG66" s="46"/>
      <c r="VYH66" s="46"/>
      <c r="VYI66" s="46"/>
      <c r="VYJ66" s="46"/>
      <c r="VYK66" s="46"/>
      <c r="VYL66" s="46"/>
      <c r="VYM66" s="46"/>
      <c r="VYN66" s="46"/>
      <c r="VYO66" s="46"/>
      <c r="VYP66" s="46"/>
      <c r="VYQ66" s="46"/>
      <c r="VYR66" s="46"/>
      <c r="VYS66" s="46"/>
      <c r="VYT66" s="46"/>
      <c r="VYU66" s="46"/>
      <c r="VYV66" s="46"/>
      <c r="VYW66" s="46"/>
      <c r="VYX66" s="46"/>
      <c r="VYY66" s="46"/>
      <c r="VYZ66" s="46"/>
      <c r="VZA66" s="46"/>
      <c r="VZB66" s="46"/>
      <c r="VZC66" s="46"/>
      <c r="VZD66" s="46"/>
      <c r="VZE66" s="46"/>
      <c r="VZF66" s="46"/>
      <c r="VZG66" s="46"/>
      <c r="VZH66" s="46"/>
      <c r="VZI66" s="46"/>
      <c r="VZJ66" s="46"/>
      <c r="VZK66" s="46"/>
      <c r="VZL66" s="46"/>
      <c r="VZM66" s="46"/>
      <c r="VZN66" s="46"/>
      <c r="VZO66" s="46"/>
      <c r="VZP66" s="46"/>
      <c r="VZQ66" s="46"/>
      <c r="VZR66" s="46"/>
      <c r="VZS66" s="46"/>
      <c r="VZT66" s="46"/>
      <c r="VZU66" s="46"/>
      <c r="VZV66" s="46"/>
      <c r="VZW66" s="46"/>
      <c r="VZX66" s="46"/>
      <c r="VZY66" s="46"/>
      <c r="VZZ66" s="46"/>
      <c r="WAA66" s="46"/>
      <c r="WAB66" s="46"/>
      <c r="WAC66" s="46"/>
      <c r="WAD66" s="46"/>
      <c r="WAE66" s="46"/>
      <c r="WAF66" s="46"/>
      <c r="WAG66" s="46"/>
      <c r="WAH66" s="46"/>
      <c r="WAI66" s="46"/>
      <c r="WAJ66" s="46"/>
      <c r="WAK66" s="46"/>
      <c r="WAL66" s="46"/>
      <c r="WAM66" s="46"/>
      <c r="WAN66" s="46"/>
      <c r="WAO66" s="46"/>
      <c r="WAP66" s="46"/>
      <c r="WAQ66" s="46"/>
      <c r="WAR66" s="46"/>
      <c r="WAS66" s="46"/>
      <c r="WAT66" s="46"/>
      <c r="WAU66" s="46"/>
      <c r="WAV66" s="46"/>
      <c r="WAW66" s="46"/>
      <c r="WAX66" s="46"/>
      <c r="WAY66" s="46"/>
      <c r="WAZ66" s="46"/>
      <c r="WBA66" s="46"/>
      <c r="WBB66" s="46"/>
      <c r="WBC66" s="46"/>
      <c r="WBD66" s="46"/>
      <c r="WBE66" s="46"/>
      <c r="WBF66" s="46"/>
      <c r="WBG66" s="46"/>
      <c r="WBH66" s="46"/>
      <c r="WBI66" s="46"/>
      <c r="WBJ66" s="46"/>
      <c r="WBK66" s="46"/>
      <c r="WBL66" s="46"/>
      <c r="WBM66" s="46"/>
      <c r="WBN66" s="46"/>
      <c r="WBO66" s="46"/>
      <c r="WBP66" s="46"/>
      <c r="WBQ66" s="46"/>
      <c r="WBR66" s="46"/>
      <c r="WBS66" s="46"/>
      <c r="WBT66" s="46"/>
      <c r="WBU66" s="46"/>
      <c r="WBV66" s="46"/>
      <c r="WBW66" s="46"/>
      <c r="WBX66" s="46"/>
      <c r="WBY66" s="46"/>
      <c r="WBZ66" s="46"/>
      <c r="WCA66" s="46"/>
      <c r="WCB66" s="46"/>
      <c r="WCC66" s="46"/>
      <c r="WCD66" s="46"/>
      <c r="WCE66" s="46"/>
      <c r="WCF66" s="46"/>
      <c r="WCG66" s="46"/>
      <c r="WCH66" s="46"/>
      <c r="WCI66" s="46"/>
      <c r="WCJ66" s="46"/>
      <c r="WCK66" s="46"/>
      <c r="WCL66" s="46"/>
      <c r="WCM66" s="46"/>
      <c r="WCN66" s="46"/>
      <c r="WCO66" s="46"/>
      <c r="WCP66" s="46"/>
      <c r="WCQ66" s="46"/>
      <c r="WCR66" s="46"/>
      <c r="WCS66" s="46"/>
      <c r="WCT66" s="46"/>
      <c r="WCU66" s="46"/>
      <c r="WCV66" s="46"/>
      <c r="WCW66" s="46"/>
      <c r="WCX66" s="46"/>
      <c r="WCY66" s="46"/>
      <c r="WCZ66" s="46"/>
      <c r="WDA66" s="46"/>
      <c r="WDB66" s="46"/>
      <c r="WDC66" s="46"/>
      <c r="WDD66" s="46"/>
      <c r="WDE66" s="46"/>
      <c r="WDF66" s="46"/>
      <c r="WDG66" s="46"/>
      <c r="WDH66" s="46"/>
      <c r="WDI66" s="46"/>
      <c r="WDJ66" s="46"/>
      <c r="WDK66" s="46"/>
      <c r="WDL66" s="46"/>
      <c r="WDM66" s="46"/>
      <c r="WDN66" s="46"/>
      <c r="WDO66" s="46"/>
      <c r="WDP66" s="46"/>
      <c r="WDQ66" s="46"/>
      <c r="WDR66" s="46"/>
      <c r="WDS66" s="46"/>
      <c r="WDT66" s="46"/>
      <c r="WDU66" s="46"/>
      <c r="WDV66" s="46"/>
      <c r="WDW66" s="46"/>
      <c r="WDX66" s="46"/>
      <c r="WDY66" s="46"/>
      <c r="WDZ66" s="46"/>
      <c r="WEA66" s="46"/>
      <c r="WEB66" s="46"/>
      <c r="WEC66" s="46"/>
      <c r="WED66" s="46"/>
      <c r="WEE66" s="46"/>
      <c r="WEF66" s="46"/>
      <c r="WEG66" s="46"/>
      <c r="WEH66" s="46"/>
      <c r="WEI66" s="46"/>
      <c r="WEJ66" s="46"/>
      <c r="WEK66" s="46"/>
      <c r="WEL66" s="46"/>
      <c r="WEM66" s="46"/>
      <c r="WEN66" s="46"/>
      <c r="WEO66" s="46"/>
      <c r="WEP66" s="46"/>
      <c r="WEQ66" s="46"/>
      <c r="WER66" s="46"/>
      <c r="WES66" s="46"/>
      <c r="WET66" s="46"/>
      <c r="WEU66" s="46"/>
      <c r="WEV66" s="46"/>
      <c r="WEW66" s="46"/>
      <c r="WEX66" s="46"/>
      <c r="WEY66" s="46"/>
      <c r="WEZ66" s="46"/>
      <c r="WFA66" s="46"/>
      <c r="WFB66" s="46"/>
      <c r="WFC66" s="46"/>
      <c r="WFD66" s="46"/>
      <c r="WFE66" s="46"/>
      <c r="WFF66" s="46"/>
      <c r="WFG66" s="46"/>
      <c r="WFH66" s="46"/>
      <c r="WFI66" s="46"/>
      <c r="WFJ66" s="46"/>
      <c r="WFK66" s="46"/>
      <c r="WFL66" s="46"/>
      <c r="WFM66" s="46"/>
      <c r="WFN66" s="46"/>
      <c r="WFO66" s="46"/>
      <c r="WFP66" s="46"/>
      <c r="WFQ66" s="46"/>
      <c r="WFR66" s="46"/>
      <c r="WFS66" s="46"/>
      <c r="WFT66" s="46"/>
      <c r="WFU66" s="46"/>
      <c r="WFV66" s="46"/>
      <c r="WFW66" s="46"/>
      <c r="WFX66" s="46"/>
      <c r="WFY66" s="46"/>
      <c r="WFZ66" s="46"/>
      <c r="WGA66" s="46"/>
      <c r="WGB66" s="46"/>
      <c r="WGC66" s="46"/>
      <c r="WGD66" s="46"/>
      <c r="WGE66" s="46"/>
      <c r="WGF66" s="46"/>
      <c r="WGG66" s="46"/>
      <c r="WGH66" s="46"/>
      <c r="WGI66" s="46"/>
      <c r="WGJ66" s="46"/>
      <c r="WGK66" s="46"/>
      <c r="WGL66" s="46"/>
      <c r="WGM66" s="46"/>
      <c r="WGN66" s="46"/>
      <c r="WGO66" s="46"/>
      <c r="WGP66" s="46"/>
      <c r="WGQ66" s="46"/>
      <c r="WGR66" s="46"/>
      <c r="WGS66" s="46"/>
      <c r="WGT66" s="46"/>
      <c r="WGU66" s="46"/>
      <c r="WGV66" s="46"/>
      <c r="WGW66" s="46"/>
      <c r="WGX66" s="46"/>
      <c r="WGY66" s="46"/>
      <c r="WGZ66" s="46"/>
      <c r="WHA66" s="46"/>
      <c r="WHB66" s="46"/>
      <c r="WHC66" s="46"/>
      <c r="WHD66" s="46"/>
      <c r="WHE66" s="46"/>
      <c r="WHF66" s="46"/>
      <c r="WHG66" s="46"/>
      <c r="WHH66" s="46"/>
      <c r="WHI66" s="46"/>
      <c r="WHJ66" s="46"/>
      <c r="WHK66" s="46"/>
      <c r="WHL66" s="46"/>
      <c r="WHM66" s="46"/>
      <c r="WHN66" s="46"/>
      <c r="WHO66" s="46"/>
      <c r="WHP66" s="46"/>
      <c r="WHQ66" s="46"/>
      <c r="WHR66" s="46"/>
      <c r="WHS66" s="46"/>
      <c r="WHT66" s="46"/>
      <c r="WHU66" s="46"/>
      <c r="WHV66" s="46"/>
      <c r="WHW66" s="46"/>
      <c r="WHX66" s="46"/>
      <c r="WHY66" s="46"/>
      <c r="WHZ66" s="46"/>
      <c r="WIA66" s="46"/>
      <c r="WIB66" s="46"/>
      <c r="WIC66" s="46"/>
      <c r="WID66" s="46"/>
      <c r="WIE66" s="46"/>
      <c r="WIF66" s="46"/>
      <c r="WIG66" s="46"/>
      <c r="WIH66" s="46"/>
      <c r="WII66" s="46"/>
      <c r="WIJ66" s="46"/>
      <c r="WIK66" s="46"/>
      <c r="WIL66" s="46"/>
      <c r="WIM66" s="46"/>
      <c r="WIN66" s="46"/>
      <c r="WIO66" s="46"/>
      <c r="WIP66" s="46"/>
      <c r="WIQ66" s="46"/>
      <c r="WIR66" s="46"/>
      <c r="WIS66" s="46"/>
      <c r="WIT66" s="46"/>
      <c r="WIU66" s="46"/>
      <c r="WIV66" s="46"/>
      <c r="WIW66" s="46"/>
      <c r="WIX66" s="46"/>
      <c r="WIY66" s="46"/>
      <c r="WIZ66" s="46"/>
      <c r="WJA66" s="46"/>
      <c r="WJB66" s="46"/>
      <c r="WJC66" s="46"/>
      <c r="WJD66" s="46"/>
      <c r="WJE66" s="46"/>
      <c r="WJF66" s="46"/>
      <c r="WJG66" s="46"/>
      <c r="WJH66" s="46"/>
      <c r="WJI66" s="46"/>
      <c r="WJJ66" s="46"/>
      <c r="WJK66" s="46"/>
      <c r="WJL66" s="46"/>
      <c r="WJM66" s="46"/>
      <c r="WJN66" s="46"/>
      <c r="WJO66" s="46"/>
      <c r="WJP66" s="46"/>
      <c r="WJQ66" s="46"/>
      <c r="WJR66" s="46"/>
      <c r="WJS66" s="46"/>
      <c r="WJT66" s="46"/>
      <c r="WJU66" s="46"/>
      <c r="WJV66" s="46"/>
      <c r="WJW66" s="46"/>
      <c r="WJX66" s="46"/>
      <c r="WJY66" s="46"/>
      <c r="WJZ66" s="46"/>
      <c r="WKA66" s="46"/>
      <c r="WKB66" s="46"/>
      <c r="WKC66" s="46"/>
      <c r="WKD66" s="46"/>
      <c r="WKE66" s="46"/>
      <c r="WKF66" s="46"/>
      <c r="WKG66" s="46"/>
      <c r="WKH66" s="46"/>
      <c r="WKI66" s="46"/>
      <c r="WKJ66" s="46"/>
      <c r="WKK66" s="46"/>
      <c r="WKL66" s="46"/>
      <c r="WKM66" s="46"/>
      <c r="WKN66" s="46"/>
      <c r="WKO66" s="46"/>
      <c r="WKP66" s="46"/>
      <c r="WKQ66" s="46"/>
      <c r="WKR66" s="46"/>
      <c r="WKS66" s="46"/>
      <c r="WKT66" s="46"/>
      <c r="WKU66" s="46"/>
      <c r="WKV66" s="46"/>
      <c r="WKW66" s="46"/>
      <c r="WKX66" s="46"/>
      <c r="WKY66" s="46"/>
      <c r="WKZ66" s="46"/>
      <c r="WLA66" s="46"/>
      <c r="WLB66" s="46"/>
      <c r="WLC66" s="46"/>
      <c r="WLD66" s="46"/>
      <c r="WLE66" s="46"/>
      <c r="WLF66" s="46"/>
      <c r="WLG66" s="46"/>
      <c r="WLH66" s="46"/>
      <c r="WLI66" s="46"/>
      <c r="WLJ66" s="46"/>
      <c r="WLK66" s="46"/>
      <c r="WLL66" s="46"/>
      <c r="WLM66" s="46"/>
      <c r="WLN66" s="46"/>
      <c r="WLO66" s="46"/>
      <c r="WLP66" s="46"/>
      <c r="WLQ66" s="46"/>
      <c r="WLR66" s="46"/>
      <c r="WLS66" s="46"/>
      <c r="WLT66" s="46"/>
      <c r="WLU66" s="46"/>
      <c r="WLV66" s="46"/>
      <c r="WLW66" s="46"/>
      <c r="WLX66" s="46"/>
      <c r="WLY66" s="46"/>
      <c r="WLZ66" s="46"/>
      <c r="WMA66" s="46"/>
      <c r="WMB66" s="46"/>
      <c r="WMC66" s="46"/>
      <c r="WMD66" s="46"/>
      <c r="WME66" s="46"/>
      <c r="WMF66" s="46"/>
      <c r="WMG66" s="46"/>
      <c r="WMH66" s="46"/>
      <c r="WMI66" s="46"/>
      <c r="WMJ66" s="46"/>
      <c r="WMK66" s="46"/>
      <c r="WML66" s="46"/>
      <c r="WMM66" s="46"/>
      <c r="WMN66" s="46"/>
      <c r="WMO66" s="46"/>
      <c r="WMP66" s="46"/>
      <c r="WMQ66" s="46"/>
      <c r="WMR66" s="46"/>
      <c r="WMS66" s="46"/>
      <c r="WMT66" s="46"/>
      <c r="WMU66" s="46"/>
      <c r="WMV66" s="46"/>
      <c r="WMW66" s="46"/>
      <c r="WMX66" s="46"/>
      <c r="WMY66" s="46"/>
      <c r="WMZ66" s="46"/>
      <c r="WNA66" s="46"/>
      <c r="WNB66" s="46"/>
      <c r="WNC66" s="46"/>
      <c r="WND66" s="46"/>
      <c r="WNE66" s="46"/>
      <c r="WNF66" s="46"/>
      <c r="WNG66" s="46"/>
      <c r="WNH66" s="46"/>
      <c r="WNI66" s="46"/>
      <c r="WNJ66" s="46"/>
      <c r="WNK66" s="46"/>
      <c r="WNL66" s="46"/>
      <c r="WNM66" s="46"/>
      <c r="WNN66" s="46"/>
      <c r="WNO66" s="46"/>
      <c r="WNP66" s="46"/>
      <c r="WNQ66" s="46"/>
      <c r="WNR66" s="46"/>
      <c r="WNS66" s="46"/>
      <c r="WNT66" s="46"/>
      <c r="WNU66" s="46"/>
      <c r="WNV66" s="46"/>
      <c r="WNW66" s="46"/>
      <c r="WNX66" s="46"/>
      <c r="WNY66" s="46"/>
      <c r="WNZ66" s="46"/>
      <c r="WOA66" s="46"/>
      <c r="WOB66" s="46"/>
      <c r="WOC66" s="46"/>
      <c r="WOD66" s="46"/>
      <c r="WOE66" s="46"/>
      <c r="WOF66" s="46"/>
      <c r="WOG66" s="46"/>
      <c r="WOH66" s="46"/>
      <c r="WOI66" s="46"/>
      <c r="WOJ66" s="46"/>
      <c r="WOK66" s="46"/>
      <c r="WOL66" s="46"/>
      <c r="WOM66" s="46"/>
      <c r="WON66" s="46"/>
      <c r="WOO66" s="46"/>
      <c r="WOP66" s="46"/>
      <c r="WOQ66" s="46"/>
      <c r="WOR66" s="46"/>
      <c r="WOS66" s="46"/>
      <c r="WOT66" s="46"/>
      <c r="WOU66" s="46"/>
      <c r="WOV66" s="46"/>
      <c r="WOW66" s="46"/>
      <c r="WOX66" s="46"/>
      <c r="WOY66" s="46"/>
      <c r="WOZ66" s="46"/>
      <c r="WPA66" s="46"/>
      <c r="WPB66" s="46"/>
      <c r="WPC66" s="46"/>
      <c r="WPD66" s="46"/>
      <c r="WPE66" s="46"/>
      <c r="WPF66" s="46"/>
      <c r="WPG66" s="46"/>
      <c r="WPH66" s="46"/>
      <c r="WPI66" s="46"/>
      <c r="WPJ66" s="46"/>
      <c r="WPK66" s="46"/>
      <c r="WPL66" s="46"/>
      <c r="WPM66" s="46"/>
      <c r="WPN66" s="46"/>
      <c r="WPO66" s="46"/>
      <c r="WPP66" s="46"/>
      <c r="WPQ66" s="46"/>
      <c r="WPR66" s="46"/>
      <c r="WPS66" s="46"/>
      <c r="WPT66" s="46"/>
      <c r="WPU66" s="46"/>
      <c r="WPV66" s="46"/>
      <c r="WPW66" s="46"/>
      <c r="WPX66" s="46"/>
      <c r="WPY66" s="46"/>
      <c r="WPZ66" s="46"/>
      <c r="WQA66" s="46"/>
      <c r="WQB66" s="46"/>
      <c r="WQC66" s="46"/>
      <c r="WQD66" s="46"/>
      <c r="WQE66" s="46"/>
      <c r="WQF66" s="46"/>
      <c r="WQG66" s="46"/>
      <c r="WQH66" s="46"/>
      <c r="WQI66" s="46"/>
      <c r="WQJ66" s="46"/>
      <c r="WQK66" s="46"/>
      <c r="WQL66" s="46"/>
      <c r="WQM66" s="46"/>
      <c r="WQN66" s="46"/>
      <c r="WQO66" s="46"/>
      <c r="WQP66" s="46"/>
      <c r="WQQ66" s="46"/>
      <c r="WQR66" s="46"/>
      <c r="WQS66" s="46"/>
      <c r="WQT66" s="46"/>
      <c r="WQU66" s="46"/>
      <c r="WQV66" s="46"/>
      <c r="WQW66" s="46"/>
      <c r="WQX66" s="46"/>
      <c r="WQY66" s="46"/>
      <c r="WQZ66" s="46"/>
      <c r="WRA66" s="46"/>
      <c r="WRB66" s="46"/>
      <c r="WRC66" s="46"/>
      <c r="WRD66" s="46"/>
      <c r="WRE66" s="46"/>
      <c r="WRF66" s="46"/>
      <c r="WRG66" s="46"/>
      <c r="WRH66" s="46"/>
      <c r="WRI66" s="46"/>
      <c r="WRJ66" s="46"/>
      <c r="WRK66" s="46"/>
      <c r="WRL66" s="46"/>
      <c r="WRM66" s="46"/>
      <c r="WRN66" s="46"/>
      <c r="WRO66" s="46"/>
      <c r="WRP66" s="46"/>
      <c r="WRQ66" s="46"/>
      <c r="WRR66" s="46"/>
      <c r="WRS66" s="46"/>
      <c r="WRT66" s="46"/>
      <c r="WRU66" s="46"/>
      <c r="WRV66" s="46"/>
      <c r="WRW66" s="46"/>
      <c r="WRX66" s="46"/>
      <c r="WRY66" s="46"/>
      <c r="WRZ66" s="46"/>
      <c r="WSA66" s="46"/>
      <c r="WSB66" s="46"/>
      <c r="WSC66" s="46"/>
      <c r="WSD66" s="46"/>
      <c r="WSE66" s="46"/>
      <c r="WSF66" s="46"/>
      <c r="WSG66" s="46"/>
      <c r="WSH66" s="46"/>
      <c r="WSI66" s="46"/>
      <c r="WSJ66" s="46"/>
      <c r="WSK66" s="46"/>
      <c r="WSL66" s="46"/>
      <c r="WSM66" s="46"/>
      <c r="WSN66" s="46"/>
      <c r="WSO66" s="46"/>
      <c r="WSP66" s="46"/>
      <c r="WSQ66" s="46"/>
      <c r="WSR66" s="46"/>
      <c r="WSS66" s="46"/>
      <c r="WST66" s="46"/>
      <c r="WSU66" s="46"/>
      <c r="WSV66" s="46"/>
      <c r="WSW66" s="46"/>
      <c r="WSX66" s="46"/>
      <c r="WSY66" s="46"/>
      <c r="WSZ66" s="46"/>
      <c r="WTA66" s="46"/>
      <c r="WTB66" s="46"/>
      <c r="WTC66" s="46"/>
      <c r="WTD66" s="46"/>
      <c r="WTE66" s="46"/>
      <c r="WTF66" s="46"/>
      <c r="WTG66" s="46"/>
      <c r="WTH66" s="46"/>
      <c r="WTI66" s="46"/>
      <c r="WTJ66" s="46"/>
      <c r="WTK66" s="46"/>
      <c r="WTL66" s="46"/>
      <c r="WTM66" s="46"/>
      <c r="WTN66" s="46"/>
      <c r="WTO66" s="46"/>
      <c r="WTP66" s="46"/>
      <c r="WTQ66" s="46"/>
      <c r="WTR66" s="46"/>
      <c r="WTS66" s="46"/>
      <c r="WTT66" s="46"/>
      <c r="WTU66" s="46"/>
      <c r="WTV66" s="46"/>
      <c r="WTW66" s="46"/>
      <c r="WTX66" s="46"/>
      <c r="WTY66" s="46"/>
      <c r="WTZ66" s="46"/>
      <c r="WUA66" s="46"/>
      <c r="WUB66" s="46"/>
      <c r="WUC66" s="46"/>
      <c r="WUD66" s="46"/>
      <c r="WUE66" s="46"/>
      <c r="WUF66" s="46"/>
      <c r="WUG66" s="46"/>
      <c r="WUH66" s="46"/>
      <c r="WUI66" s="46"/>
      <c r="WUJ66" s="46"/>
      <c r="WUK66" s="46"/>
      <c r="WUL66" s="46"/>
      <c r="WUM66" s="46"/>
      <c r="WUN66" s="46"/>
      <c r="WUO66" s="46"/>
      <c r="WUP66" s="46"/>
      <c r="WUQ66" s="46"/>
      <c r="WUR66" s="46"/>
      <c r="WUS66" s="46"/>
      <c r="WUT66" s="46"/>
      <c r="WUU66" s="46"/>
      <c r="WUV66" s="46"/>
      <c r="WUW66" s="46"/>
      <c r="WUX66" s="46"/>
      <c r="WUY66" s="46"/>
      <c r="WUZ66" s="46"/>
      <c r="WVA66" s="46"/>
      <c r="WVB66" s="46"/>
      <c r="WVC66" s="46"/>
      <c r="WVD66" s="46"/>
      <c r="WVE66" s="46"/>
      <c r="WVF66" s="46"/>
      <c r="WVG66" s="46"/>
      <c r="WVH66" s="46"/>
      <c r="WVI66" s="46"/>
      <c r="WVJ66" s="46"/>
      <c r="WVK66" s="46"/>
      <c r="WVL66" s="46"/>
      <c r="WVM66" s="46"/>
      <c r="WVN66" s="46"/>
      <c r="WVO66" s="46"/>
      <c r="WVP66" s="46"/>
      <c r="WVQ66" s="46"/>
      <c r="WVR66" s="46"/>
      <c r="WVS66" s="46"/>
      <c r="WVT66" s="46"/>
      <c r="WVU66" s="46"/>
      <c r="WVV66" s="46"/>
      <c r="WVW66" s="46"/>
      <c r="WVX66" s="46"/>
      <c r="WVY66" s="46"/>
      <c r="WVZ66" s="46"/>
      <c r="WWA66" s="46"/>
      <c r="WWB66" s="46"/>
      <c r="WWC66" s="46"/>
      <c r="WWD66" s="46"/>
      <c r="WWE66" s="46"/>
      <c r="WWF66" s="46"/>
      <c r="WWG66" s="46"/>
      <c r="WWH66" s="46"/>
      <c r="WWI66" s="46"/>
      <c r="WWJ66" s="46"/>
      <c r="WWK66" s="46"/>
      <c r="WWL66" s="46"/>
      <c r="WWM66" s="46"/>
      <c r="WWN66" s="46"/>
      <c r="WWO66" s="46"/>
      <c r="WWP66" s="46"/>
      <c r="WWQ66" s="46"/>
      <c r="WWR66" s="46"/>
      <c r="WWS66" s="46"/>
      <c r="WWT66" s="46"/>
      <c r="WWU66" s="46"/>
      <c r="WWV66" s="46"/>
      <c r="WWW66" s="46"/>
      <c r="WWX66" s="46"/>
      <c r="WWY66" s="46"/>
      <c r="WWZ66" s="46"/>
      <c r="WXA66" s="46"/>
      <c r="WXB66" s="46"/>
      <c r="WXC66" s="46"/>
      <c r="WXD66" s="46"/>
      <c r="WXE66" s="46"/>
      <c r="WXF66" s="46"/>
      <c r="WXG66" s="46"/>
      <c r="WXH66" s="46"/>
      <c r="WXI66" s="46"/>
      <c r="WXJ66" s="46"/>
      <c r="WXK66" s="46"/>
      <c r="WXL66" s="46"/>
      <c r="WXM66" s="46"/>
      <c r="WXN66" s="46"/>
      <c r="WXO66" s="46"/>
      <c r="WXP66" s="46"/>
      <c r="WXQ66" s="46"/>
      <c r="WXR66" s="46"/>
      <c r="WXS66" s="46"/>
      <c r="WXT66" s="46"/>
      <c r="WXU66" s="46"/>
      <c r="WXV66" s="46"/>
      <c r="WXW66" s="46"/>
      <c r="WXX66" s="46"/>
      <c r="WXY66" s="46"/>
      <c r="WXZ66" s="46"/>
      <c r="WYA66" s="46"/>
      <c r="WYB66" s="46"/>
      <c r="WYC66" s="46"/>
      <c r="WYD66" s="46"/>
      <c r="WYE66" s="46"/>
      <c r="WYF66" s="46"/>
      <c r="WYG66" s="46"/>
      <c r="WYH66" s="46"/>
      <c r="WYI66" s="46"/>
      <c r="WYJ66" s="46"/>
      <c r="WYK66" s="46"/>
      <c r="WYL66" s="46"/>
      <c r="WYM66" s="46"/>
      <c r="WYN66" s="46"/>
      <c r="WYO66" s="46"/>
      <c r="WYP66" s="46"/>
      <c r="WYQ66" s="46"/>
      <c r="WYR66" s="46"/>
      <c r="WYS66" s="46"/>
      <c r="WYT66" s="46"/>
      <c r="WYU66" s="46"/>
      <c r="WYV66" s="46"/>
      <c r="WYW66" s="46"/>
      <c r="WYX66" s="46"/>
      <c r="WYY66" s="46"/>
      <c r="WYZ66" s="46"/>
      <c r="WZA66" s="46"/>
      <c r="WZB66" s="46"/>
      <c r="WZC66" s="46"/>
      <c r="WZD66" s="46"/>
      <c r="WZE66" s="46"/>
      <c r="WZF66" s="46"/>
      <c r="WZG66" s="46"/>
      <c r="WZH66" s="46"/>
      <c r="WZI66" s="46"/>
      <c r="WZJ66" s="46"/>
      <c r="WZK66" s="46"/>
      <c r="WZL66" s="46"/>
      <c r="WZM66" s="46"/>
      <c r="WZN66" s="46"/>
      <c r="WZO66" s="46"/>
      <c r="WZP66" s="46"/>
      <c r="WZQ66" s="46"/>
      <c r="WZR66" s="46"/>
      <c r="WZS66" s="46"/>
      <c r="WZT66" s="46"/>
      <c r="WZU66" s="46"/>
      <c r="WZV66" s="46"/>
      <c r="WZW66" s="46"/>
      <c r="WZX66" s="46"/>
      <c r="WZY66" s="46"/>
      <c r="WZZ66" s="46"/>
      <c r="XAA66" s="46"/>
      <c r="XAB66" s="46"/>
      <c r="XAC66" s="46"/>
      <c r="XAD66" s="46"/>
      <c r="XAE66" s="46"/>
      <c r="XAF66" s="46"/>
      <c r="XAG66" s="46"/>
      <c r="XAH66" s="46"/>
      <c r="XAI66" s="46"/>
      <c r="XAJ66" s="46"/>
      <c r="XAK66" s="46"/>
      <c r="XAL66" s="46"/>
      <c r="XAM66" s="46"/>
      <c r="XAN66" s="46"/>
      <c r="XAO66" s="46"/>
      <c r="XAP66" s="46"/>
      <c r="XAQ66" s="46"/>
      <c r="XAR66" s="46"/>
      <c r="XAS66" s="46"/>
      <c r="XAT66" s="46"/>
      <c r="XAU66" s="46"/>
      <c r="XAV66" s="46"/>
      <c r="XAW66" s="46"/>
      <c r="XAX66" s="46"/>
      <c r="XAY66" s="46"/>
      <c r="XAZ66" s="46"/>
      <c r="XBA66" s="46"/>
      <c r="XBB66" s="46"/>
      <c r="XBC66" s="46"/>
      <c r="XBD66" s="46"/>
      <c r="XBE66" s="46"/>
      <c r="XBF66" s="46"/>
      <c r="XBG66" s="46"/>
      <c r="XBH66" s="46"/>
      <c r="XBI66" s="46"/>
      <c r="XBJ66" s="46"/>
      <c r="XBK66" s="46"/>
      <c r="XBL66" s="46"/>
      <c r="XBM66" s="46"/>
      <c r="XBN66" s="46"/>
      <c r="XBO66" s="46"/>
      <c r="XBP66" s="46"/>
      <c r="XBQ66" s="46"/>
      <c r="XBR66" s="46"/>
      <c r="XBS66" s="46"/>
      <c r="XBT66" s="46"/>
      <c r="XBU66" s="46"/>
      <c r="XBV66" s="46"/>
      <c r="XBW66" s="46"/>
      <c r="XBX66" s="46"/>
      <c r="XBY66" s="46"/>
      <c r="XBZ66" s="46"/>
      <c r="XCA66" s="46"/>
      <c r="XCB66" s="46"/>
      <c r="XCC66" s="46"/>
      <c r="XCD66" s="46"/>
      <c r="XCE66" s="46"/>
      <c r="XCF66" s="46"/>
      <c r="XCG66" s="46"/>
      <c r="XCH66" s="46"/>
      <c r="XCI66" s="46"/>
      <c r="XCJ66" s="46"/>
      <c r="XCK66" s="46"/>
      <c r="XCL66" s="46"/>
      <c r="XCM66" s="46"/>
      <c r="XCN66" s="46"/>
      <c r="XCO66" s="46"/>
      <c r="XCP66" s="46"/>
      <c r="XCQ66" s="46"/>
      <c r="XCR66" s="46"/>
      <c r="XCS66" s="46"/>
      <c r="XCT66" s="46"/>
      <c r="XCU66" s="46"/>
      <c r="XCV66" s="46"/>
      <c r="XCW66" s="46"/>
      <c r="XCX66" s="46"/>
      <c r="XCY66" s="46"/>
      <c r="XCZ66" s="46"/>
      <c r="XDA66" s="46"/>
      <c r="XDB66" s="46"/>
      <c r="XDC66" s="46"/>
      <c r="XDD66" s="46"/>
      <c r="XDE66" s="46"/>
      <c r="XDF66" s="46"/>
      <c r="XDG66" s="46"/>
      <c r="XDH66" s="46"/>
      <c r="XDI66" s="46"/>
      <c r="XDJ66" s="46"/>
      <c r="XDK66" s="46"/>
      <c r="XDL66" s="46"/>
      <c r="XDM66" s="46"/>
      <c r="XDN66" s="46"/>
      <c r="XDO66" s="46"/>
      <c r="XDP66" s="46"/>
      <c r="XDQ66" s="46"/>
      <c r="XDR66" s="46"/>
      <c r="XDS66" s="46"/>
      <c r="XDT66" s="46"/>
      <c r="XDU66" s="46"/>
      <c r="XDV66" s="46"/>
      <c r="XDW66" s="46"/>
      <c r="XDX66" s="46"/>
      <c r="XDY66" s="46"/>
      <c r="XDZ66" s="46"/>
      <c r="XEA66" s="46"/>
      <c r="XEB66" s="46"/>
      <c r="XEC66" s="46"/>
      <c r="XED66" s="46"/>
      <c r="XEE66" s="46"/>
      <c r="XEF66" s="46"/>
      <c r="XEG66" s="46"/>
      <c r="XEH66" s="46"/>
      <c r="XEI66" s="46"/>
      <c r="XEJ66" s="46"/>
      <c r="XEK66" s="46"/>
      <c r="XEL66" s="46"/>
      <c r="XEM66" s="46"/>
      <c r="XEN66" s="46"/>
      <c r="XEO66" s="46"/>
      <c r="XEP66" s="46"/>
      <c r="XEQ66" s="46"/>
      <c r="XER66" s="46"/>
      <c r="XES66" s="46"/>
      <c r="XET66" s="46"/>
      <c r="XEU66" s="46"/>
      <c r="XEV66" s="46"/>
      <c r="XEW66" s="46"/>
    </row>
    <row r="67" spans="1:16377" s="1099" customFormat="1" ht="15" customHeight="1">
      <c r="A67" s="1100" t="s">
        <v>967</v>
      </c>
      <c r="B67" s="1101" t="s">
        <v>1077</v>
      </c>
      <c r="C67" s="1041">
        <v>3300</v>
      </c>
      <c r="D67" s="465"/>
      <c r="E67" s="68">
        <v>3700</v>
      </c>
      <c r="F67" s="68">
        <v>3550</v>
      </c>
      <c r="G67" s="465">
        <v>3818</v>
      </c>
      <c r="H67" s="65">
        <v>3300</v>
      </c>
      <c r="I67" s="65">
        <v>3300</v>
      </c>
      <c r="J67" s="65">
        <v>3300</v>
      </c>
      <c r="K67" s="465">
        <v>3500</v>
      </c>
      <c r="L67" s="441">
        <v>3450</v>
      </c>
      <c r="M67" s="68">
        <v>3225</v>
      </c>
      <c r="N67" s="147">
        <v>3450</v>
      </c>
      <c r="O67" s="65"/>
      <c r="P67" s="65"/>
      <c r="Q67" s="65"/>
      <c r="R67" s="460">
        <v>6999</v>
      </c>
      <c r="S67" s="65"/>
      <c r="T67" s="65"/>
      <c r="U67" s="65"/>
      <c r="V67" s="65"/>
      <c r="W67" s="437"/>
      <c r="X67" s="1102"/>
      <c r="Y67" s="1102"/>
      <c r="Z67" s="1102"/>
      <c r="AA67" s="1102"/>
      <c r="AB67" s="1102"/>
      <c r="AC67" s="1102"/>
      <c r="AD67" s="1102"/>
      <c r="AE67" s="1102"/>
      <c r="AF67" s="1102"/>
      <c r="AG67" s="1102"/>
      <c r="AH67" s="1102"/>
      <c r="AI67" s="1102"/>
      <c r="AJ67" s="1102"/>
      <c r="AK67" s="1102"/>
      <c r="AL67" s="1102"/>
      <c r="AM67" s="1102"/>
      <c r="AN67" s="1102"/>
      <c r="AO67" s="1102"/>
      <c r="AP67" s="1102"/>
      <c r="AQ67" s="1102"/>
    </row>
    <row r="68" spans="1:16377" s="1099" customFormat="1" ht="15" customHeight="1">
      <c r="A68" s="1103" t="s">
        <v>968</v>
      </c>
      <c r="B68" s="1101" t="s">
        <v>1077</v>
      </c>
      <c r="C68" s="1041">
        <v>3400</v>
      </c>
      <c r="D68" s="465"/>
      <c r="E68" s="68">
        <v>3700</v>
      </c>
      <c r="F68" s="68">
        <v>3550</v>
      </c>
      <c r="G68" s="465">
        <v>3418</v>
      </c>
      <c r="H68" s="65">
        <v>3300</v>
      </c>
      <c r="I68" s="65">
        <v>3300</v>
      </c>
      <c r="J68" s="65">
        <v>3300</v>
      </c>
      <c r="K68" s="465"/>
      <c r="L68" s="441">
        <v>3350</v>
      </c>
      <c r="M68" s="68">
        <v>3225</v>
      </c>
      <c r="N68" s="147">
        <v>3300</v>
      </c>
      <c r="O68" s="65"/>
      <c r="P68" s="65"/>
      <c r="Q68" s="65"/>
      <c r="R68" s="65"/>
      <c r="S68" s="65"/>
      <c r="T68" s="65"/>
      <c r="U68" s="65"/>
      <c r="V68" s="65"/>
      <c r="W68" s="437"/>
      <c r="X68" s="1102"/>
      <c r="Y68" s="1102"/>
      <c r="Z68" s="1102"/>
      <c r="AA68" s="1102"/>
      <c r="AB68" s="1102"/>
      <c r="AC68" s="1102"/>
      <c r="AD68" s="1102"/>
      <c r="AE68" s="1102"/>
      <c r="AF68" s="1102"/>
      <c r="AG68" s="1102"/>
      <c r="AH68" s="1102"/>
      <c r="AI68" s="1102"/>
      <c r="AJ68" s="1102"/>
      <c r="AK68" s="1102"/>
      <c r="AL68" s="1102"/>
      <c r="AM68" s="1102"/>
      <c r="AN68" s="1102"/>
      <c r="AO68" s="1102"/>
      <c r="AP68" s="1102"/>
      <c r="AQ68" s="1102"/>
    </row>
    <row r="69" spans="1:16377" s="46" customFormat="1" ht="15" customHeight="1">
      <c r="A69" s="1100" t="s">
        <v>969</v>
      </c>
      <c r="B69" s="1101" t="s">
        <v>1077</v>
      </c>
      <c r="C69" s="1041">
        <v>3400</v>
      </c>
      <c r="D69" s="465"/>
      <c r="E69" s="68">
        <v>3400</v>
      </c>
      <c r="F69" s="68">
        <v>3550</v>
      </c>
      <c r="G69" s="465">
        <v>3318</v>
      </c>
      <c r="H69" s="65">
        <v>3000</v>
      </c>
      <c r="I69" s="65">
        <v>3000</v>
      </c>
      <c r="J69" s="65">
        <v>3350</v>
      </c>
      <c r="K69" s="465">
        <v>3200</v>
      </c>
      <c r="L69" s="441">
        <v>3400</v>
      </c>
      <c r="M69" s="68">
        <v>3300</v>
      </c>
      <c r="N69" s="147">
        <v>3200</v>
      </c>
      <c r="O69" s="65">
        <v>3850</v>
      </c>
      <c r="P69" s="65"/>
      <c r="Q69" s="65"/>
      <c r="R69" s="65"/>
      <c r="S69" s="65"/>
      <c r="T69" s="65"/>
      <c r="U69" s="65"/>
      <c r="V69" s="65"/>
      <c r="W69" s="437"/>
      <c r="X69" s="1102"/>
      <c r="Y69" s="1102"/>
      <c r="Z69" s="1102"/>
      <c r="AA69" s="1102"/>
      <c r="AB69" s="1102"/>
      <c r="AC69" s="1102"/>
      <c r="AD69" s="1102"/>
      <c r="AE69" s="1102"/>
      <c r="AF69" s="1102"/>
      <c r="AG69" s="1102"/>
      <c r="AH69" s="1102"/>
      <c r="AI69" s="1102"/>
      <c r="AJ69" s="1102"/>
      <c r="AK69" s="1102"/>
      <c r="AL69" s="1102"/>
      <c r="AM69" s="1102"/>
      <c r="AN69" s="1102"/>
      <c r="AO69" s="1102"/>
      <c r="AP69" s="1102"/>
      <c r="AQ69" s="1102"/>
      <c r="AR69" s="1099"/>
      <c r="AS69" s="1099"/>
      <c r="AT69" s="1099"/>
      <c r="AU69" s="1099"/>
      <c r="AV69" s="1099"/>
      <c r="AW69" s="1099"/>
      <c r="AX69" s="1099"/>
      <c r="AY69" s="1099"/>
      <c r="AZ69" s="1099"/>
      <c r="BA69" s="1099"/>
      <c r="BB69" s="1099"/>
      <c r="BC69" s="1099"/>
      <c r="BD69" s="1099"/>
      <c r="BE69" s="1099"/>
      <c r="BF69" s="1099"/>
      <c r="BG69" s="1099"/>
      <c r="BH69" s="1099"/>
      <c r="BI69" s="1099"/>
      <c r="BJ69" s="1099"/>
      <c r="BK69" s="1099"/>
      <c r="BL69" s="1099"/>
      <c r="BM69" s="1099"/>
      <c r="BN69" s="1099"/>
      <c r="BO69" s="1099"/>
      <c r="BP69" s="1099"/>
      <c r="BQ69" s="1099"/>
      <c r="BR69" s="1099"/>
      <c r="BS69" s="1099"/>
      <c r="BT69" s="1099"/>
      <c r="BU69" s="1099"/>
      <c r="BV69" s="1099"/>
      <c r="BW69" s="1099"/>
      <c r="BX69" s="1099"/>
      <c r="BY69" s="1099"/>
      <c r="BZ69" s="1099"/>
      <c r="CA69" s="1099"/>
      <c r="CB69" s="1099"/>
      <c r="CC69" s="1099"/>
      <c r="CD69" s="1099"/>
      <c r="CE69" s="1099"/>
      <c r="CF69" s="1099"/>
      <c r="CG69" s="1099"/>
      <c r="CH69" s="1099"/>
      <c r="CI69" s="1099"/>
      <c r="CJ69" s="1099"/>
      <c r="CK69" s="1099"/>
      <c r="CL69" s="1099"/>
      <c r="CM69" s="1099"/>
      <c r="CN69" s="1099"/>
      <c r="CO69" s="1099"/>
      <c r="CP69" s="1099"/>
      <c r="CQ69" s="1099"/>
      <c r="CR69" s="1099"/>
      <c r="CS69" s="1099"/>
      <c r="CT69" s="1099"/>
      <c r="CU69" s="1099"/>
      <c r="CV69" s="1099"/>
      <c r="CW69" s="1099"/>
      <c r="CX69" s="1099"/>
      <c r="CY69" s="1099"/>
      <c r="CZ69" s="1099"/>
      <c r="DA69" s="1099"/>
      <c r="DB69" s="1099"/>
      <c r="DC69" s="1099"/>
      <c r="DD69" s="1099"/>
      <c r="DE69" s="1099"/>
      <c r="DF69" s="1099"/>
      <c r="DG69" s="1099"/>
      <c r="DH69" s="1099"/>
      <c r="DI69" s="1099"/>
      <c r="DJ69" s="1099"/>
      <c r="DK69" s="1099"/>
      <c r="DL69" s="1099"/>
      <c r="DM69" s="1099"/>
      <c r="DN69" s="1099"/>
      <c r="DO69" s="1099"/>
      <c r="DP69" s="1099"/>
      <c r="DQ69" s="1099"/>
      <c r="DR69" s="1099"/>
      <c r="DS69" s="1099"/>
      <c r="DT69" s="1099"/>
      <c r="DU69" s="1099"/>
      <c r="DV69" s="1099"/>
      <c r="DW69" s="1099"/>
      <c r="DX69" s="1099"/>
      <c r="DY69" s="1099"/>
      <c r="DZ69" s="1099"/>
      <c r="EA69" s="1099"/>
      <c r="EB69" s="1099"/>
      <c r="EC69" s="1099"/>
      <c r="ED69" s="1099"/>
      <c r="EE69" s="1099"/>
      <c r="EF69" s="1099"/>
      <c r="EG69" s="1099"/>
      <c r="EH69" s="1099"/>
      <c r="EI69" s="1099"/>
      <c r="EJ69" s="1099"/>
      <c r="EK69" s="1099"/>
      <c r="EL69" s="1099"/>
      <c r="EM69" s="1099"/>
      <c r="EN69" s="1099"/>
      <c r="EO69" s="1099"/>
      <c r="EP69" s="1099"/>
      <c r="EQ69" s="1099"/>
      <c r="ER69" s="1099"/>
      <c r="ES69" s="1099"/>
      <c r="ET69" s="1099"/>
      <c r="EU69" s="1099"/>
      <c r="EV69" s="1099"/>
      <c r="EW69" s="1099"/>
      <c r="EX69" s="1099"/>
      <c r="EY69" s="1099"/>
      <c r="EZ69" s="1099"/>
      <c r="FA69" s="1099"/>
      <c r="FB69" s="1099"/>
      <c r="FC69" s="1099"/>
      <c r="FD69" s="1099"/>
      <c r="FE69" s="1099"/>
      <c r="FF69" s="1099"/>
      <c r="FG69" s="1099"/>
      <c r="FH69" s="1099"/>
      <c r="FI69" s="1099"/>
      <c r="FJ69" s="1099"/>
      <c r="FK69" s="1099"/>
      <c r="FL69" s="1099"/>
      <c r="FM69" s="1099"/>
      <c r="FN69" s="1099"/>
      <c r="FO69" s="1099"/>
      <c r="FP69" s="1099"/>
      <c r="FQ69" s="1099"/>
      <c r="FR69" s="1099"/>
      <c r="FS69" s="1099"/>
      <c r="FT69" s="1099"/>
      <c r="FU69" s="1099"/>
      <c r="FV69" s="1099"/>
      <c r="FW69" s="1099"/>
      <c r="FX69" s="1099"/>
      <c r="FY69" s="1099"/>
      <c r="FZ69" s="1099"/>
      <c r="GA69" s="1099"/>
      <c r="GB69" s="1099"/>
      <c r="GC69" s="1099"/>
      <c r="GD69" s="1099"/>
      <c r="GE69" s="1099"/>
      <c r="GF69" s="1099"/>
      <c r="GG69" s="1099"/>
      <c r="GH69" s="1099"/>
      <c r="GI69" s="1099"/>
      <c r="GJ69" s="1099"/>
      <c r="GK69" s="1099"/>
      <c r="GL69" s="1099"/>
      <c r="GM69" s="1099"/>
      <c r="GN69" s="1099"/>
      <c r="GO69" s="1099"/>
      <c r="GP69" s="1099"/>
      <c r="GQ69" s="1099"/>
      <c r="GR69" s="1099"/>
      <c r="GS69" s="1099"/>
      <c r="GT69" s="1099"/>
      <c r="GU69" s="1099"/>
      <c r="GV69" s="1099"/>
      <c r="GW69" s="1099"/>
      <c r="GX69" s="1099"/>
      <c r="GY69" s="1099"/>
      <c r="GZ69" s="1099"/>
      <c r="HA69" s="1099"/>
      <c r="HB69" s="1099"/>
      <c r="HC69" s="1099"/>
      <c r="HD69" s="1099"/>
      <c r="HE69" s="1099"/>
      <c r="HF69" s="1099"/>
      <c r="HG69" s="1099"/>
      <c r="HH69" s="1099"/>
      <c r="HI69" s="1099"/>
      <c r="HJ69" s="1099"/>
      <c r="HK69" s="1099"/>
      <c r="HL69" s="1099"/>
      <c r="HM69" s="1099"/>
      <c r="HN69" s="1099"/>
      <c r="HO69" s="1099"/>
      <c r="HP69" s="1099"/>
      <c r="HQ69" s="1099"/>
      <c r="HR69" s="1099"/>
      <c r="HS69" s="1099"/>
      <c r="HT69" s="1099"/>
      <c r="HU69" s="1099"/>
      <c r="HV69" s="1099"/>
      <c r="HW69" s="1099"/>
      <c r="HX69" s="1099"/>
      <c r="HY69" s="1099"/>
      <c r="HZ69" s="1099"/>
      <c r="IA69" s="1099"/>
      <c r="IB69" s="1099"/>
      <c r="IC69" s="1099"/>
      <c r="ID69" s="1099"/>
      <c r="IE69" s="1099"/>
      <c r="IF69" s="1099"/>
      <c r="IG69" s="1099"/>
      <c r="IH69" s="1099"/>
      <c r="II69" s="1099"/>
      <c r="IJ69" s="1099"/>
      <c r="IK69" s="1099"/>
      <c r="IL69" s="1099"/>
      <c r="IM69" s="1099"/>
      <c r="IN69" s="1099"/>
      <c r="IO69" s="1099"/>
      <c r="IP69" s="1099"/>
      <c r="IQ69" s="1099"/>
      <c r="IR69" s="1099"/>
      <c r="IS69" s="1099"/>
      <c r="IT69" s="1099"/>
      <c r="IU69" s="1099"/>
      <c r="IV69" s="1099"/>
      <c r="IW69" s="1099"/>
      <c r="IX69" s="1099"/>
      <c r="IY69" s="1099"/>
      <c r="IZ69" s="1099"/>
      <c r="JA69" s="1099"/>
      <c r="JB69" s="1099"/>
      <c r="JC69" s="1099"/>
      <c r="JD69" s="1099"/>
      <c r="JE69" s="1099"/>
      <c r="JF69" s="1099"/>
      <c r="JG69" s="1099"/>
      <c r="JH69" s="1099"/>
      <c r="JI69" s="1099"/>
      <c r="JJ69" s="1099"/>
      <c r="JK69" s="1099"/>
      <c r="JL69" s="1099"/>
      <c r="JM69" s="1099"/>
      <c r="JN69" s="1099"/>
      <c r="JO69" s="1099"/>
      <c r="JP69" s="1099"/>
      <c r="JQ69" s="1099"/>
      <c r="JR69" s="1099"/>
      <c r="JS69" s="1099"/>
      <c r="JT69" s="1099"/>
      <c r="JU69" s="1099"/>
      <c r="JV69" s="1099"/>
      <c r="JW69" s="1099"/>
      <c r="JX69" s="1099"/>
      <c r="JY69" s="1099"/>
      <c r="JZ69" s="1099"/>
      <c r="KA69" s="1099"/>
      <c r="KB69" s="1099"/>
      <c r="KC69" s="1099"/>
      <c r="KD69" s="1099"/>
      <c r="KE69" s="1099"/>
      <c r="KF69" s="1099"/>
      <c r="KG69" s="1099"/>
      <c r="KH69" s="1099"/>
      <c r="KI69" s="1099"/>
      <c r="KJ69" s="1099"/>
      <c r="KK69" s="1099"/>
      <c r="KL69" s="1099"/>
      <c r="KM69" s="1099"/>
      <c r="KN69" s="1099"/>
      <c r="KO69" s="1099"/>
      <c r="KP69" s="1099"/>
      <c r="KQ69" s="1099"/>
      <c r="KR69" s="1099"/>
      <c r="KS69" s="1099"/>
      <c r="KT69" s="1099"/>
      <c r="KU69" s="1099"/>
      <c r="KV69" s="1099"/>
      <c r="KW69" s="1099"/>
      <c r="KX69" s="1099"/>
      <c r="KY69" s="1099"/>
      <c r="KZ69" s="1099"/>
      <c r="LA69" s="1099"/>
      <c r="LB69" s="1099"/>
      <c r="LC69" s="1099"/>
      <c r="LD69" s="1099"/>
      <c r="LE69" s="1099"/>
      <c r="LF69" s="1099"/>
      <c r="LG69" s="1099"/>
      <c r="LH69" s="1099"/>
      <c r="LI69" s="1099"/>
      <c r="LJ69" s="1099"/>
      <c r="LK69" s="1099"/>
      <c r="LL69" s="1099"/>
      <c r="LM69" s="1099"/>
      <c r="LN69" s="1099"/>
      <c r="LO69" s="1099"/>
      <c r="LP69" s="1099"/>
      <c r="LQ69" s="1099"/>
      <c r="LR69" s="1099"/>
      <c r="LS69" s="1099"/>
      <c r="LT69" s="1099"/>
      <c r="LU69" s="1099"/>
      <c r="LV69" s="1099"/>
      <c r="LW69" s="1099"/>
      <c r="LX69" s="1099"/>
      <c r="LY69" s="1099"/>
      <c r="LZ69" s="1099"/>
      <c r="MA69" s="1099"/>
      <c r="MB69" s="1099"/>
      <c r="MC69" s="1099"/>
      <c r="MD69" s="1099"/>
      <c r="ME69" s="1099"/>
      <c r="MF69" s="1099"/>
      <c r="MG69" s="1099"/>
      <c r="MH69" s="1099"/>
      <c r="MI69" s="1099"/>
      <c r="MJ69" s="1099"/>
      <c r="MK69" s="1099"/>
      <c r="ML69" s="1099"/>
      <c r="MM69" s="1099"/>
      <c r="MN69" s="1099"/>
      <c r="MO69" s="1099"/>
      <c r="MP69" s="1099"/>
      <c r="MQ69" s="1099"/>
      <c r="MR69" s="1099"/>
      <c r="MS69" s="1099"/>
      <c r="MT69" s="1099"/>
      <c r="MU69" s="1099"/>
      <c r="MV69" s="1099"/>
      <c r="MW69" s="1099"/>
      <c r="MX69" s="1099"/>
      <c r="MY69" s="1099"/>
      <c r="MZ69" s="1099"/>
      <c r="NA69" s="1099"/>
      <c r="NB69" s="1099"/>
      <c r="NC69" s="1099"/>
      <c r="ND69" s="1099"/>
      <c r="NE69" s="1099"/>
      <c r="NF69" s="1099"/>
      <c r="NG69" s="1099"/>
      <c r="NH69" s="1099"/>
      <c r="NI69" s="1099"/>
      <c r="NJ69" s="1099"/>
      <c r="NK69" s="1099"/>
      <c r="NL69" s="1099"/>
      <c r="NM69" s="1099"/>
      <c r="NN69" s="1099"/>
      <c r="NO69" s="1099"/>
      <c r="NP69" s="1099"/>
      <c r="NQ69" s="1099"/>
      <c r="NR69" s="1099"/>
      <c r="NS69" s="1099"/>
      <c r="NT69" s="1099"/>
      <c r="NU69" s="1099"/>
      <c r="NV69" s="1099"/>
      <c r="NW69" s="1099"/>
      <c r="NX69" s="1099"/>
      <c r="NY69" s="1099"/>
      <c r="NZ69" s="1099"/>
      <c r="OA69" s="1099"/>
      <c r="OB69" s="1099"/>
      <c r="OC69" s="1099"/>
      <c r="OD69" s="1099"/>
      <c r="OE69" s="1099"/>
      <c r="OF69" s="1099"/>
      <c r="OG69" s="1099"/>
      <c r="OH69" s="1099"/>
      <c r="OI69" s="1099"/>
      <c r="OJ69" s="1099"/>
      <c r="OK69" s="1099"/>
      <c r="OL69" s="1099"/>
      <c r="OM69" s="1099"/>
      <c r="ON69" s="1099"/>
      <c r="OO69" s="1099"/>
      <c r="OP69" s="1099"/>
      <c r="OQ69" s="1099"/>
      <c r="OR69" s="1099"/>
      <c r="OS69" s="1099"/>
      <c r="OT69" s="1099"/>
      <c r="OU69" s="1099"/>
      <c r="OV69" s="1099"/>
      <c r="OW69" s="1099"/>
      <c r="OX69" s="1099"/>
      <c r="OY69" s="1099"/>
      <c r="OZ69" s="1099"/>
      <c r="PA69" s="1099"/>
      <c r="PB69" s="1099"/>
      <c r="PC69" s="1099"/>
      <c r="PD69" s="1099"/>
      <c r="PE69" s="1099"/>
      <c r="PF69" s="1099"/>
      <c r="PG69" s="1099"/>
      <c r="PH69" s="1099"/>
      <c r="PI69" s="1099"/>
      <c r="PJ69" s="1099"/>
      <c r="PK69" s="1099"/>
      <c r="PL69" s="1099"/>
      <c r="PM69" s="1099"/>
      <c r="PN69" s="1099"/>
      <c r="PO69" s="1099"/>
      <c r="PP69" s="1099"/>
      <c r="PQ69" s="1099"/>
      <c r="PR69" s="1099"/>
      <c r="PS69" s="1099"/>
      <c r="PT69" s="1099"/>
      <c r="PU69" s="1099"/>
      <c r="PV69" s="1099"/>
      <c r="PW69" s="1099"/>
      <c r="PX69" s="1099"/>
      <c r="PY69" s="1099"/>
      <c r="PZ69" s="1099"/>
      <c r="QA69" s="1099"/>
      <c r="QB69" s="1099"/>
      <c r="QC69" s="1099"/>
      <c r="QD69" s="1099"/>
      <c r="QE69" s="1099"/>
      <c r="QF69" s="1099"/>
      <c r="QG69" s="1099"/>
      <c r="QH69" s="1099"/>
      <c r="QI69" s="1099"/>
      <c r="QJ69" s="1099"/>
      <c r="QK69" s="1099"/>
      <c r="QL69" s="1099"/>
      <c r="QM69" s="1099"/>
      <c r="QN69" s="1099"/>
      <c r="QO69" s="1099"/>
      <c r="QP69" s="1099"/>
      <c r="QQ69" s="1099"/>
      <c r="QR69" s="1099"/>
      <c r="QS69" s="1099"/>
      <c r="QT69" s="1099"/>
      <c r="QU69" s="1099"/>
      <c r="QV69" s="1099"/>
      <c r="QW69" s="1099"/>
      <c r="QX69" s="1099"/>
      <c r="QY69" s="1099"/>
      <c r="QZ69" s="1099"/>
      <c r="RA69" s="1099"/>
      <c r="RB69" s="1099"/>
      <c r="RC69" s="1099"/>
      <c r="RD69" s="1099"/>
      <c r="RE69" s="1099"/>
      <c r="RF69" s="1099"/>
      <c r="RG69" s="1099"/>
      <c r="RH69" s="1099"/>
      <c r="RI69" s="1099"/>
      <c r="RJ69" s="1099"/>
      <c r="RK69" s="1099"/>
      <c r="RL69" s="1099"/>
      <c r="RM69" s="1099"/>
      <c r="RN69" s="1099"/>
      <c r="RO69" s="1099"/>
      <c r="RP69" s="1099"/>
      <c r="RQ69" s="1099"/>
      <c r="RR69" s="1099"/>
      <c r="RS69" s="1099"/>
      <c r="RT69" s="1099"/>
      <c r="RU69" s="1099"/>
      <c r="RV69" s="1099"/>
      <c r="RW69" s="1099"/>
      <c r="RX69" s="1099"/>
      <c r="RY69" s="1099"/>
      <c r="RZ69" s="1099"/>
      <c r="SA69" s="1099"/>
      <c r="SB69" s="1099"/>
      <c r="SC69" s="1099"/>
      <c r="SD69" s="1099"/>
      <c r="SE69" s="1099"/>
      <c r="SF69" s="1099"/>
      <c r="SG69" s="1099"/>
      <c r="SH69" s="1099"/>
      <c r="SI69" s="1099"/>
      <c r="SJ69" s="1099"/>
      <c r="SK69" s="1099"/>
      <c r="SL69" s="1099"/>
      <c r="SM69" s="1099"/>
      <c r="SN69" s="1099"/>
      <c r="SO69" s="1099"/>
      <c r="SP69" s="1099"/>
      <c r="SQ69" s="1099"/>
      <c r="SR69" s="1099"/>
      <c r="SS69" s="1099"/>
      <c r="ST69" s="1099"/>
      <c r="SU69" s="1099"/>
      <c r="SV69" s="1099"/>
      <c r="SW69" s="1099"/>
      <c r="SX69" s="1099"/>
      <c r="SY69" s="1099"/>
      <c r="SZ69" s="1099"/>
      <c r="TA69" s="1099"/>
      <c r="TB69" s="1099"/>
      <c r="TC69" s="1099"/>
      <c r="TD69" s="1099"/>
      <c r="TE69" s="1099"/>
      <c r="TF69" s="1099"/>
      <c r="TG69" s="1099"/>
      <c r="TH69" s="1099"/>
      <c r="TI69" s="1099"/>
      <c r="TJ69" s="1099"/>
      <c r="TK69" s="1099"/>
      <c r="TL69" s="1099"/>
      <c r="TM69" s="1099"/>
      <c r="TN69" s="1099"/>
      <c r="TO69" s="1099"/>
      <c r="TP69" s="1099"/>
      <c r="TQ69" s="1099"/>
      <c r="TR69" s="1099"/>
      <c r="TS69" s="1099"/>
      <c r="TT69" s="1099"/>
      <c r="TU69" s="1099"/>
      <c r="TV69" s="1099"/>
      <c r="TW69" s="1099"/>
      <c r="TX69" s="1099"/>
      <c r="TY69" s="1099"/>
      <c r="TZ69" s="1099"/>
      <c r="UA69" s="1099"/>
      <c r="UB69" s="1099"/>
      <c r="UC69" s="1099"/>
      <c r="UD69" s="1099"/>
      <c r="UE69" s="1099"/>
      <c r="UF69" s="1099"/>
      <c r="UG69" s="1099"/>
      <c r="UH69" s="1099"/>
      <c r="UI69" s="1099"/>
      <c r="UJ69" s="1099"/>
      <c r="UK69" s="1099"/>
      <c r="UL69" s="1099"/>
      <c r="UM69" s="1099"/>
      <c r="UN69" s="1099"/>
      <c r="UO69" s="1099"/>
      <c r="UP69" s="1099"/>
      <c r="UQ69" s="1099"/>
      <c r="UR69" s="1099"/>
      <c r="US69" s="1099"/>
      <c r="UT69" s="1099"/>
      <c r="UU69" s="1099"/>
      <c r="UV69" s="1099"/>
      <c r="UW69" s="1099"/>
      <c r="UX69" s="1099"/>
      <c r="UY69" s="1099"/>
      <c r="UZ69" s="1099"/>
      <c r="VA69" s="1099"/>
      <c r="VB69" s="1099"/>
      <c r="VC69" s="1099"/>
      <c r="VD69" s="1099"/>
      <c r="VE69" s="1099"/>
      <c r="VF69" s="1099"/>
      <c r="VG69" s="1099"/>
      <c r="VH69" s="1099"/>
      <c r="VI69" s="1099"/>
      <c r="VJ69" s="1099"/>
      <c r="VK69" s="1099"/>
      <c r="VL69" s="1099"/>
      <c r="VM69" s="1099"/>
      <c r="VN69" s="1099"/>
      <c r="VO69" s="1099"/>
      <c r="VP69" s="1099"/>
      <c r="VQ69" s="1099"/>
      <c r="VR69" s="1099"/>
      <c r="VS69" s="1099"/>
      <c r="VT69" s="1099"/>
      <c r="VU69" s="1099"/>
      <c r="VV69" s="1099"/>
      <c r="VW69" s="1099"/>
      <c r="VX69" s="1099"/>
      <c r="VY69" s="1099"/>
      <c r="VZ69" s="1099"/>
      <c r="WA69" s="1099"/>
      <c r="WB69" s="1099"/>
      <c r="WC69" s="1099"/>
      <c r="WD69" s="1099"/>
      <c r="WE69" s="1099"/>
      <c r="WF69" s="1099"/>
      <c r="WG69" s="1099"/>
      <c r="WH69" s="1099"/>
      <c r="WI69" s="1099"/>
      <c r="WJ69" s="1099"/>
      <c r="WK69" s="1099"/>
      <c r="WL69" s="1099"/>
      <c r="WM69" s="1099"/>
      <c r="WN69" s="1099"/>
      <c r="WO69" s="1099"/>
      <c r="WP69" s="1099"/>
      <c r="WQ69" s="1099"/>
      <c r="WR69" s="1099"/>
      <c r="WS69" s="1099"/>
      <c r="WT69" s="1099"/>
      <c r="WU69" s="1099"/>
      <c r="WV69" s="1099"/>
      <c r="WW69" s="1099"/>
      <c r="WX69" s="1099"/>
      <c r="WY69" s="1099"/>
      <c r="WZ69" s="1099"/>
      <c r="XA69" s="1099"/>
      <c r="XB69" s="1099"/>
      <c r="XC69" s="1099"/>
      <c r="XD69" s="1099"/>
      <c r="XE69" s="1099"/>
      <c r="XF69" s="1099"/>
      <c r="XG69" s="1099"/>
      <c r="XH69" s="1099"/>
      <c r="XI69" s="1099"/>
      <c r="XJ69" s="1099"/>
      <c r="XK69" s="1099"/>
      <c r="XL69" s="1099"/>
      <c r="XM69" s="1099"/>
      <c r="XN69" s="1099"/>
      <c r="XO69" s="1099"/>
      <c r="XP69" s="1099"/>
      <c r="XQ69" s="1099"/>
      <c r="XR69" s="1099"/>
      <c r="XS69" s="1099"/>
      <c r="XT69" s="1099"/>
      <c r="XU69" s="1099"/>
      <c r="XV69" s="1099"/>
      <c r="XW69" s="1099"/>
      <c r="XX69" s="1099"/>
      <c r="XY69" s="1099"/>
      <c r="XZ69" s="1099"/>
      <c r="YA69" s="1099"/>
      <c r="YB69" s="1099"/>
      <c r="YC69" s="1099"/>
      <c r="YD69" s="1099"/>
      <c r="YE69" s="1099"/>
      <c r="YF69" s="1099"/>
      <c r="YG69" s="1099"/>
      <c r="YH69" s="1099"/>
      <c r="YI69" s="1099"/>
      <c r="YJ69" s="1099"/>
      <c r="YK69" s="1099"/>
      <c r="YL69" s="1099"/>
      <c r="YM69" s="1099"/>
      <c r="YN69" s="1099"/>
      <c r="YO69" s="1099"/>
      <c r="YP69" s="1099"/>
      <c r="YQ69" s="1099"/>
      <c r="YR69" s="1099"/>
      <c r="YS69" s="1099"/>
      <c r="YT69" s="1099"/>
      <c r="YU69" s="1099"/>
      <c r="YV69" s="1099"/>
      <c r="YW69" s="1099"/>
      <c r="YX69" s="1099"/>
      <c r="YY69" s="1099"/>
      <c r="YZ69" s="1099"/>
      <c r="ZA69" s="1099"/>
      <c r="ZB69" s="1099"/>
      <c r="ZC69" s="1099"/>
      <c r="ZD69" s="1099"/>
      <c r="ZE69" s="1099"/>
      <c r="ZF69" s="1099"/>
      <c r="ZG69" s="1099"/>
      <c r="ZH69" s="1099"/>
      <c r="ZI69" s="1099"/>
      <c r="ZJ69" s="1099"/>
      <c r="ZK69" s="1099"/>
      <c r="ZL69" s="1099"/>
      <c r="ZM69" s="1099"/>
      <c r="ZN69" s="1099"/>
      <c r="ZO69" s="1099"/>
      <c r="ZP69" s="1099"/>
      <c r="ZQ69" s="1099"/>
      <c r="ZR69" s="1099"/>
      <c r="ZS69" s="1099"/>
      <c r="ZT69" s="1099"/>
      <c r="ZU69" s="1099"/>
      <c r="ZV69" s="1099"/>
      <c r="ZW69" s="1099"/>
      <c r="ZX69" s="1099"/>
      <c r="ZY69" s="1099"/>
      <c r="ZZ69" s="1099"/>
      <c r="AAA69" s="1099"/>
      <c r="AAB69" s="1099"/>
      <c r="AAC69" s="1099"/>
      <c r="AAD69" s="1099"/>
      <c r="AAE69" s="1099"/>
      <c r="AAF69" s="1099"/>
      <c r="AAG69" s="1099"/>
      <c r="AAH69" s="1099"/>
      <c r="AAI69" s="1099"/>
      <c r="AAJ69" s="1099"/>
      <c r="AAK69" s="1099"/>
      <c r="AAL69" s="1099"/>
      <c r="AAM69" s="1099"/>
      <c r="AAN69" s="1099"/>
      <c r="AAO69" s="1099"/>
      <c r="AAP69" s="1099"/>
      <c r="AAQ69" s="1099"/>
      <c r="AAR69" s="1099"/>
      <c r="AAS69" s="1099"/>
      <c r="AAT69" s="1099"/>
      <c r="AAU69" s="1099"/>
      <c r="AAV69" s="1099"/>
      <c r="AAW69" s="1099"/>
      <c r="AAX69" s="1099"/>
      <c r="AAY69" s="1099"/>
      <c r="AAZ69" s="1099"/>
      <c r="ABA69" s="1099"/>
      <c r="ABB69" s="1099"/>
      <c r="ABC69" s="1099"/>
      <c r="ABD69" s="1099"/>
      <c r="ABE69" s="1099"/>
      <c r="ABF69" s="1099"/>
      <c r="ABG69" s="1099"/>
      <c r="ABH69" s="1099"/>
      <c r="ABI69" s="1099"/>
      <c r="ABJ69" s="1099"/>
      <c r="ABK69" s="1099"/>
      <c r="ABL69" s="1099"/>
      <c r="ABM69" s="1099"/>
      <c r="ABN69" s="1099"/>
      <c r="ABO69" s="1099"/>
      <c r="ABP69" s="1099"/>
      <c r="ABQ69" s="1099"/>
      <c r="ABR69" s="1099"/>
      <c r="ABS69" s="1099"/>
      <c r="ABT69" s="1099"/>
      <c r="ABU69" s="1099"/>
      <c r="ABV69" s="1099"/>
      <c r="ABW69" s="1099"/>
      <c r="ABX69" s="1099"/>
      <c r="ABY69" s="1099"/>
      <c r="ABZ69" s="1099"/>
      <c r="ACA69" s="1099"/>
      <c r="ACB69" s="1099"/>
      <c r="ACC69" s="1099"/>
      <c r="ACD69" s="1099"/>
      <c r="ACE69" s="1099"/>
      <c r="ACF69" s="1099"/>
      <c r="ACG69" s="1099"/>
      <c r="ACH69" s="1099"/>
      <c r="ACI69" s="1099"/>
      <c r="ACJ69" s="1099"/>
      <c r="ACK69" s="1099"/>
      <c r="ACL69" s="1099"/>
      <c r="ACM69" s="1099"/>
      <c r="ACN69" s="1099"/>
      <c r="ACO69" s="1099"/>
      <c r="ACP69" s="1099"/>
      <c r="ACQ69" s="1099"/>
      <c r="ACR69" s="1099"/>
      <c r="ACS69" s="1099"/>
      <c r="ACT69" s="1099"/>
      <c r="ACU69" s="1099"/>
      <c r="ACV69" s="1099"/>
      <c r="ACW69" s="1099"/>
      <c r="ACX69" s="1099"/>
      <c r="ACY69" s="1099"/>
      <c r="ACZ69" s="1099"/>
      <c r="ADA69" s="1099"/>
      <c r="ADB69" s="1099"/>
      <c r="ADC69" s="1099"/>
      <c r="ADD69" s="1099"/>
      <c r="ADE69" s="1099"/>
      <c r="ADF69" s="1099"/>
      <c r="ADG69" s="1099"/>
      <c r="ADH69" s="1099"/>
      <c r="ADI69" s="1099"/>
      <c r="ADJ69" s="1099"/>
      <c r="ADK69" s="1099"/>
      <c r="ADL69" s="1099"/>
      <c r="ADM69" s="1099"/>
      <c r="ADN69" s="1099"/>
      <c r="ADO69" s="1099"/>
      <c r="ADP69" s="1099"/>
      <c r="ADQ69" s="1099"/>
      <c r="ADR69" s="1099"/>
      <c r="ADS69" s="1099"/>
      <c r="ADT69" s="1099"/>
      <c r="ADU69" s="1099"/>
      <c r="ADV69" s="1099"/>
      <c r="ADW69" s="1099"/>
      <c r="ADX69" s="1099"/>
      <c r="ADY69" s="1099"/>
      <c r="ADZ69" s="1099"/>
      <c r="AEA69" s="1099"/>
      <c r="AEB69" s="1099"/>
      <c r="AEC69" s="1099"/>
      <c r="AED69" s="1099"/>
      <c r="AEE69" s="1099"/>
      <c r="AEF69" s="1099"/>
      <c r="AEG69" s="1099"/>
      <c r="AEH69" s="1099"/>
      <c r="AEI69" s="1099"/>
      <c r="AEJ69" s="1099"/>
      <c r="AEK69" s="1099"/>
      <c r="AEL69" s="1099"/>
      <c r="AEM69" s="1099"/>
      <c r="AEN69" s="1099"/>
      <c r="AEO69" s="1099"/>
      <c r="AEP69" s="1099"/>
      <c r="AEQ69" s="1099"/>
      <c r="AER69" s="1099"/>
      <c r="AES69" s="1099"/>
      <c r="AET69" s="1099"/>
      <c r="AEU69" s="1099"/>
      <c r="AEV69" s="1099"/>
      <c r="AEW69" s="1099"/>
      <c r="AEX69" s="1099"/>
      <c r="AEY69" s="1099"/>
      <c r="AEZ69" s="1099"/>
      <c r="AFA69" s="1099"/>
      <c r="AFB69" s="1099"/>
      <c r="AFC69" s="1099"/>
      <c r="AFD69" s="1099"/>
      <c r="AFE69" s="1099"/>
      <c r="AFF69" s="1099"/>
      <c r="AFG69" s="1099"/>
      <c r="AFH69" s="1099"/>
      <c r="AFI69" s="1099"/>
      <c r="AFJ69" s="1099"/>
      <c r="AFK69" s="1099"/>
      <c r="AFL69" s="1099"/>
      <c r="AFM69" s="1099"/>
      <c r="AFN69" s="1099"/>
      <c r="AFO69" s="1099"/>
      <c r="AFP69" s="1099"/>
      <c r="AFQ69" s="1099"/>
      <c r="AFR69" s="1099"/>
      <c r="AFS69" s="1099"/>
      <c r="AFT69" s="1099"/>
      <c r="AFU69" s="1099"/>
      <c r="AFV69" s="1099"/>
      <c r="AFW69" s="1099"/>
      <c r="AFX69" s="1099"/>
      <c r="AFY69" s="1099"/>
      <c r="AFZ69" s="1099"/>
      <c r="AGA69" s="1099"/>
      <c r="AGB69" s="1099"/>
      <c r="AGC69" s="1099"/>
      <c r="AGD69" s="1099"/>
      <c r="AGE69" s="1099"/>
      <c r="AGF69" s="1099"/>
      <c r="AGG69" s="1099"/>
      <c r="AGH69" s="1099"/>
      <c r="AGI69" s="1099"/>
      <c r="AGJ69" s="1099"/>
      <c r="AGK69" s="1099"/>
      <c r="AGL69" s="1099"/>
      <c r="AGM69" s="1099"/>
      <c r="AGN69" s="1099"/>
      <c r="AGO69" s="1099"/>
      <c r="AGP69" s="1099"/>
      <c r="AGQ69" s="1099"/>
      <c r="AGR69" s="1099"/>
      <c r="AGS69" s="1099"/>
      <c r="AGT69" s="1099"/>
      <c r="AGU69" s="1099"/>
      <c r="AGV69" s="1099"/>
      <c r="AGW69" s="1099"/>
      <c r="AGX69" s="1099"/>
      <c r="AGY69" s="1099"/>
      <c r="AGZ69" s="1099"/>
      <c r="AHA69" s="1099"/>
      <c r="AHB69" s="1099"/>
      <c r="AHC69" s="1099"/>
      <c r="AHD69" s="1099"/>
      <c r="AHE69" s="1099"/>
      <c r="AHF69" s="1099"/>
      <c r="AHG69" s="1099"/>
      <c r="AHH69" s="1099"/>
      <c r="AHI69" s="1099"/>
      <c r="AHJ69" s="1099"/>
      <c r="AHK69" s="1099"/>
      <c r="AHL69" s="1099"/>
      <c r="AHM69" s="1099"/>
      <c r="AHN69" s="1099"/>
      <c r="AHO69" s="1099"/>
      <c r="AHP69" s="1099"/>
      <c r="AHQ69" s="1099"/>
      <c r="AHR69" s="1099"/>
      <c r="AHS69" s="1099"/>
      <c r="AHT69" s="1099"/>
      <c r="AHU69" s="1099"/>
      <c r="AHV69" s="1099"/>
      <c r="AHW69" s="1099"/>
      <c r="AHX69" s="1099"/>
      <c r="AHY69" s="1099"/>
      <c r="AHZ69" s="1099"/>
      <c r="AIA69" s="1099"/>
      <c r="AIB69" s="1099"/>
      <c r="AIC69" s="1099"/>
      <c r="AID69" s="1099"/>
      <c r="AIE69" s="1099"/>
      <c r="AIF69" s="1099"/>
      <c r="AIG69" s="1099"/>
      <c r="AIH69" s="1099"/>
      <c r="AII69" s="1099"/>
      <c r="AIJ69" s="1099"/>
      <c r="AIK69" s="1099"/>
      <c r="AIL69" s="1099"/>
      <c r="AIM69" s="1099"/>
      <c r="AIN69" s="1099"/>
      <c r="AIO69" s="1099"/>
      <c r="AIP69" s="1099"/>
      <c r="AIQ69" s="1099"/>
      <c r="AIR69" s="1099"/>
      <c r="AIS69" s="1099"/>
      <c r="AIT69" s="1099"/>
      <c r="AIU69" s="1099"/>
      <c r="AIV69" s="1099"/>
      <c r="AIW69" s="1099"/>
      <c r="AIX69" s="1099"/>
      <c r="AIY69" s="1099"/>
      <c r="AIZ69" s="1099"/>
      <c r="AJA69" s="1099"/>
      <c r="AJB69" s="1099"/>
      <c r="AJC69" s="1099"/>
      <c r="AJD69" s="1099"/>
      <c r="AJE69" s="1099"/>
      <c r="AJF69" s="1099"/>
      <c r="AJG69" s="1099"/>
      <c r="AJH69" s="1099"/>
      <c r="AJI69" s="1099"/>
      <c r="AJJ69" s="1099"/>
      <c r="AJK69" s="1099"/>
      <c r="AJL69" s="1099"/>
      <c r="AJM69" s="1099"/>
      <c r="AJN69" s="1099"/>
      <c r="AJO69" s="1099"/>
      <c r="AJP69" s="1099"/>
      <c r="AJQ69" s="1099"/>
      <c r="AJR69" s="1099"/>
      <c r="AJS69" s="1099"/>
      <c r="AJT69" s="1099"/>
      <c r="AJU69" s="1099"/>
      <c r="AJV69" s="1099"/>
      <c r="AJW69" s="1099"/>
      <c r="AJX69" s="1099"/>
      <c r="AJY69" s="1099"/>
      <c r="AJZ69" s="1099"/>
      <c r="AKA69" s="1099"/>
      <c r="AKB69" s="1099"/>
      <c r="AKC69" s="1099"/>
      <c r="AKD69" s="1099"/>
      <c r="AKE69" s="1099"/>
      <c r="AKF69" s="1099"/>
      <c r="AKG69" s="1099"/>
      <c r="AKH69" s="1099"/>
      <c r="AKI69" s="1099"/>
      <c r="AKJ69" s="1099"/>
      <c r="AKK69" s="1099"/>
      <c r="AKL69" s="1099"/>
      <c r="AKM69" s="1099"/>
      <c r="AKN69" s="1099"/>
      <c r="AKO69" s="1099"/>
      <c r="AKP69" s="1099"/>
      <c r="AKQ69" s="1099"/>
      <c r="AKR69" s="1099"/>
      <c r="AKS69" s="1099"/>
      <c r="AKT69" s="1099"/>
      <c r="AKU69" s="1099"/>
      <c r="AKV69" s="1099"/>
      <c r="AKW69" s="1099"/>
      <c r="AKX69" s="1099"/>
      <c r="AKY69" s="1099"/>
      <c r="AKZ69" s="1099"/>
      <c r="ALA69" s="1099"/>
      <c r="ALB69" s="1099"/>
      <c r="ALC69" s="1099"/>
      <c r="ALD69" s="1099"/>
      <c r="ALE69" s="1099"/>
      <c r="ALF69" s="1099"/>
      <c r="ALG69" s="1099"/>
      <c r="ALH69" s="1099"/>
      <c r="ALI69" s="1099"/>
      <c r="ALJ69" s="1099"/>
      <c r="ALK69" s="1099"/>
      <c r="ALL69" s="1099"/>
      <c r="ALM69" s="1099"/>
      <c r="ALN69" s="1099"/>
      <c r="ALO69" s="1099"/>
      <c r="ALP69" s="1099"/>
      <c r="ALQ69" s="1099"/>
      <c r="ALR69" s="1099"/>
      <c r="ALS69" s="1099"/>
      <c r="ALT69" s="1099"/>
      <c r="ALU69" s="1099"/>
      <c r="ALV69" s="1099"/>
      <c r="ALW69" s="1099"/>
      <c r="ALX69" s="1099"/>
      <c r="ALY69" s="1099"/>
      <c r="ALZ69" s="1099"/>
      <c r="AMA69" s="1099"/>
      <c r="AMB69" s="1099"/>
      <c r="AMC69" s="1099"/>
      <c r="AMD69" s="1099"/>
      <c r="AME69" s="1099"/>
      <c r="AMF69" s="1099"/>
      <c r="AMG69" s="1099"/>
      <c r="AMH69" s="1099"/>
      <c r="AMI69" s="1099"/>
      <c r="AMJ69" s="1099"/>
      <c r="AMK69" s="1099"/>
      <c r="AML69" s="1099"/>
      <c r="AMM69" s="1099"/>
      <c r="AMN69" s="1099"/>
      <c r="AMO69" s="1099"/>
      <c r="AMP69" s="1099"/>
      <c r="AMQ69" s="1099"/>
      <c r="AMR69" s="1099"/>
      <c r="AMS69" s="1099"/>
      <c r="AMT69" s="1099"/>
      <c r="AMU69" s="1099"/>
      <c r="AMV69" s="1099"/>
      <c r="AMW69" s="1099"/>
      <c r="AMX69" s="1099"/>
      <c r="AMY69" s="1099"/>
      <c r="AMZ69" s="1099"/>
      <c r="ANA69" s="1099"/>
      <c r="ANB69" s="1099"/>
      <c r="ANC69" s="1099"/>
      <c r="AND69" s="1099"/>
      <c r="ANE69" s="1099"/>
      <c r="ANF69" s="1099"/>
      <c r="ANG69" s="1099"/>
      <c r="ANH69" s="1099"/>
      <c r="ANI69" s="1099"/>
      <c r="ANJ69" s="1099"/>
      <c r="ANK69" s="1099"/>
      <c r="ANL69" s="1099"/>
      <c r="ANM69" s="1099"/>
      <c r="ANN69" s="1099"/>
      <c r="ANO69" s="1099"/>
      <c r="ANP69" s="1099"/>
      <c r="ANQ69" s="1099"/>
      <c r="ANR69" s="1099"/>
      <c r="ANS69" s="1099"/>
      <c r="ANT69" s="1099"/>
      <c r="ANU69" s="1099"/>
      <c r="ANV69" s="1099"/>
      <c r="ANW69" s="1099"/>
      <c r="ANX69" s="1099"/>
      <c r="ANY69" s="1099"/>
      <c r="ANZ69" s="1099"/>
      <c r="AOA69" s="1099"/>
      <c r="AOB69" s="1099"/>
      <c r="AOC69" s="1099"/>
      <c r="AOD69" s="1099"/>
      <c r="AOE69" s="1099"/>
      <c r="AOF69" s="1099"/>
      <c r="AOG69" s="1099"/>
      <c r="AOH69" s="1099"/>
      <c r="AOI69" s="1099"/>
      <c r="AOJ69" s="1099"/>
      <c r="AOK69" s="1099"/>
      <c r="AOL69" s="1099"/>
      <c r="AOM69" s="1099"/>
      <c r="AON69" s="1099"/>
      <c r="AOO69" s="1099"/>
      <c r="AOP69" s="1099"/>
      <c r="AOQ69" s="1099"/>
      <c r="AOR69" s="1099"/>
      <c r="AOS69" s="1099"/>
      <c r="AOT69" s="1099"/>
      <c r="AOU69" s="1099"/>
      <c r="AOV69" s="1099"/>
      <c r="AOW69" s="1099"/>
      <c r="AOX69" s="1099"/>
      <c r="AOY69" s="1099"/>
      <c r="AOZ69" s="1099"/>
      <c r="APA69" s="1099"/>
      <c r="APB69" s="1099"/>
      <c r="APC69" s="1099"/>
      <c r="APD69" s="1099"/>
      <c r="APE69" s="1099"/>
      <c r="APF69" s="1099"/>
      <c r="APG69" s="1099"/>
      <c r="APH69" s="1099"/>
      <c r="API69" s="1099"/>
      <c r="APJ69" s="1099"/>
      <c r="APK69" s="1099"/>
      <c r="APL69" s="1099"/>
      <c r="APM69" s="1099"/>
      <c r="APN69" s="1099"/>
      <c r="APO69" s="1099"/>
      <c r="APP69" s="1099"/>
      <c r="APQ69" s="1099"/>
      <c r="APR69" s="1099"/>
      <c r="APS69" s="1099"/>
      <c r="APT69" s="1099"/>
      <c r="APU69" s="1099"/>
      <c r="APV69" s="1099"/>
      <c r="APW69" s="1099"/>
      <c r="APX69" s="1099"/>
      <c r="APY69" s="1099"/>
      <c r="APZ69" s="1099"/>
      <c r="AQA69" s="1099"/>
      <c r="AQB69" s="1099"/>
      <c r="AQC69" s="1099"/>
      <c r="AQD69" s="1099"/>
      <c r="AQE69" s="1099"/>
      <c r="AQF69" s="1099"/>
      <c r="AQG69" s="1099"/>
      <c r="AQH69" s="1099"/>
      <c r="AQI69" s="1099"/>
      <c r="AQJ69" s="1099"/>
      <c r="AQK69" s="1099"/>
      <c r="AQL69" s="1099"/>
      <c r="AQM69" s="1099"/>
      <c r="AQN69" s="1099"/>
      <c r="AQO69" s="1099"/>
      <c r="AQP69" s="1099"/>
      <c r="AQQ69" s="1099"/>
      <c r="AQR69" s="1099"/>
      <c r="AQS69" s="1099"/>
      <c r="AQT69" s="1099"/>
      <c r="AQU69" s="1099"/>
      <c r="AQV69" s="1099"/>
      <c r="AQW69" s="1099"/>
      <c r="AQX69" s="1099"/>
      <c r="AQY69" s="1099"/>
      <c r="AQZ69" s="1099"/>
      <c r="ARA69" s="1099"/>
      <c r="ARB69" s="1099"/>
      <c r="ARC69" s="1099"/>
      <c r="ARD69" s="1099"/>
      <c r="ARE69" s="1099"/>
      <c r="ARF69" s="1099"/>
      <c r="ARG69" s="1099"/>
      <c r="ARH69" s="1099"/>
      <c r="ARI69" s="1099"/>
      <c r="ARJ69" s="1099"/>
      <c r="ARK69" s="1099"/>
      <c r="ARL69" s="1099"/>
      <c r="ARM69" s="1099"/>
      <c r="ARN69" s="1099"/>
      <c r="ARO69" s="1099"/>
      <c r="ARP69" s="1099"/>
      <c r="ARQ69" s="1099"/>
      <c r="ARR69" s="1099"/>
      <c r="ARS69" s="1099"/>
      <c r="ART69" s="1099"/>
      <c r="ARU69" s="1099"/>
      <c r="ARV69" s="1099"/>
      <c r="ARW69" s="1099"/>
      <c r="ARX69" s="1099"/>
      <c r="ARY69" s="1099"/>
      <c r="ARZ69" s="1099"/>
      <c r="ASA69" s="1099"/>
      <c r="ASB69" s="1099"/>
      <c r="ASC69" s="1099"/>
      <c r="ASD69" s="1099"/>
      <c r="ASE69" s="1099"/>
      <c r="ASF69" s="1099"/>
      <c r="ASG69" s="1099"/>
      <c r="ASH69" s="1099"/>
      <c r="ASI69" s="1099"/>
      <c r="ASJ69" s="1099"/>
      <c r="ASK69" s="1099"/>
      <c r="ASL69" s="1099"/>
      <c r="ASM69" s="1099"/>
      <c r="ASN69" s="1099"/>
      <c r="ASO69" s="1099"/>
      <c r="ASP69" s="1099"/>
      <c r="ASQ69" s="1099"/>
      <c r="ASR69" s="1099"/>
      <c r="ASS69" s="1099"/>
      <c r="AST69" s="1099"/>
      <c r="ASU69" s="1099"/>
      <c r="ASV69" s="1099"/>
      <c r="ASW69" s="1099"/>
      <c r="ASX69" s="1099"/>
      <c r="ASY69" s="1099"/>
      <c r="ASZ69" s="1099"/>
      <c r="ATA69" s="1099"/>
      <c r="ATB69" s="1099"/>
      <c r="ATC69" s="1099"/>
      <c r="ATD69" s="1099"/>
      <c r="ATE69" s="1099"/>
      <c r="ATF69" s="1099"/>
      <c r="ATG69" s="1099"/>
      <c r="ATH69" s="1099"/>
      <c r="ATI69" s="1099"/>
      <c r="ATJ69" s="1099"/>
      <c r="ATK69" s="1099"/>
      <c r="ATL69" s="1099"/>
      <c r="ATM69" s="1099"/>
      <c r="ATN69" s="1099"/>
      <c r="ATO69" s="1099"/>
      <c r="ATP69" s="1099"/>
      <c r="ATQ69" s="1099"/>
      <c r="ATR69" s="1099"/>
      <c r="ATS69" s="1099"/>
      <c r="ATT69" s="1099"/>
      <c r="ATU69" s="1099"/>
      <c r="ATV69" s="1099"/>
      <c r="ATW69" s="1099"/>
      <c r="ATX69" s="1099"/>
      <c r="ATY69" s="1099"/>
      <c r="ATZ69" s="1099"/>
      <c r="AUA69" s="1099"/>
      <c r="AUB69" s="1099"/>
      <c r="AUC69" s="1099"/>
      <c r="AUD69" s="1099"/>
      <c r="AUE69" s="1099"/>
      <c r="AUF69" s="1099"/>
      <c r="AUG69" s="1099"/>
      <c r="AUH69" s="1099"/>
      <c r="AUI69" s="1099"/>
      <c r="AUJ69" s="1099"/>
      <c r="AUK69" s="1099"/>
      <c r="AUL69" s="1099"/>
      <c r="AUM69" s="1099"/>
      <c r="AUN69" s="1099"/>
      <c r="AUO69" s="1099"/>
      <c r="AUP69" s="1099"/>
      <c r="AUQ69" s="1099"/>
      <c r="AUR69" s="1099"/>
      <c r="AUS69" s="1099"/>
      <c r="AUT69" s="1099"/>
      <c r="AUU69" s="1099"/>
      <c r="AUV69" s="1099"/>
      <c r="AUW69" s="1099"/>
      <c r="AUX69" s="1099"/>
      <c r="AUY69" s="1099"/>
      <c r="AUZ69" s="1099"/>
      <c r="AVA69" s="1099"/>
      <c r="AVB69" s="1099"/>
      <c r="AVC69" s="1099"/>
      <c r="AVD69" s="1099"/>
      <c r="AVE69" s="1099"/>
      <c r="AVF69" s="1099"/>
      <c r="AVG69" s="1099"/>
      <c r="AVH69" s="1099"/>
      <c r="AVI69" s="1099"/>
      <c r="AVJ69" s="1099"/>
      <c r="AVK69" s="1099"/>
      <c r="AVL69" s="1099"/>
      <c r="AVM69" s="1099"/>
      <c r="AVN69" s="1099"/>
      <c r="AVO69" s="1099"/>
      <c r="AVP69" s="1099"/>
      <c r="AVQ69" s="1099"/>
      <c r="AVR69" s="1099"/>
      <c r="AVS69" s="1099"/>
      <c r="AVT69" s="1099"/>
      <c r="AVU69" s="1099"/>
      <c r="AVV69" s="1099"/>
      <c r="AVW69" s="1099"/>
      <c r="AVX69" s="1099"/>
      <c r="AVY69" s="1099"/>
      <c r="AVZ69" s="1099"/>
      <c r="AWA69" s="1099"/>
      <c r="AWB69" s="1099"/>
      <c r="AWC69" s="1099"/>
      <c r="AWD69" s="1099"/>
      <c r="AWE69" s="1099"/>
      <c r="AWF69" s="1099"/>
      <c r="AWG69" s="1099"/>
      <c r="AWH69" s="1099"/>
      <c r="AWI69" s="1099"/>
      <c r="AWJ69" s="1099"/>
      <c r="AWK69" s="1099"/>
      <c r="AWL69" s="1099"/>
      <c r="AWM69" s="1099"/>
      <c r="AWN69" s="1099"/>
      <c r="AWO69" s="1099"/>
      <c r="AWP69" s="1099"/>
      <c r="AWQ69" s="1099"/>
      <c r="AWR69" s="1099"/>
      <c r="AWS69" s="1099"/>
      <c r="AWT69" s="1099"/>
      <c r="AWU69" s="1099"/>
      <c r="AWV69" s="1099"/>
      <c r="AWW69" s="1099"/>
      <c r="AWX69" s="1099"/>
      <c r="AWY69" s="1099"/>
      <c r="AWZ69" s="1099"/>
      <c r="AXA69" s="1099"/>
      <c r="AXB69" s="1099"/>
      <c r="AXC69" s="1099"/>
      <c r="AXD69" s="1099"/>
      <c r="AXE69" s="1099"/>
      <c r="AXF69" s="1099"/>
      <c r="AXG69" s="1099"/>
      <c r="AXH69" s="1099"/>
      <c r="AXI69" s="1099"/>
      <c r="AXJ69" s="1099"/>
      <c r="AXK69" s="1099"/>
      <c r="AXL69" s="1099"/>
      <c r="AXM69" s="1099"/>
      <c r="AXN69" s="1099"/>
      <c r="AXO69" s="1099"/>
      <c r="AXP69" s="1099"/>
      <c r="AXQ69" s="1099"/>
      <c r="AXR69" s="1099"/>
      <c r="AXS69" s="1099"/>
      <c r="AXT69" s="1099"/>
      <c r="AXU69" s="1099"/>
      <c r="AXV69" s="1099"/>
      <c r="AXW69" s="1099"/>
      <c r="AXX69" s="1099"/>
      <c r="AXY69" s="1099"/>
      <c r="AXZ69" s="1099"/>
      <c r="AYA69" s="1099"/>
      <c r="AYB69" s="1099"/>
      <c r="AYC69" s="1099"/>
      <c r="AYD69" s="1099"/>
      <c r="AYE69" s="1099"/>
      <c r="AYF69" s="1099"/>
      <c r="AYG69" s="1099"/>
      <c r="AYH69" s="1099"/>
      <c r="AYI69" s="1099"/>
      <c r="AYJ69" s="1099"/>
      <c r="AYK69" s="1099"/>
      <c r="AYL69" s="1099"/>
      <c r="AYM69" s="1099"/>
      <c r="AYN69" s="1099"/>
      <c r="AYO69" s="1099"/>
      <c r="AYP69" s="1099"/>
      <c r="AYQ69" s="1099"/>
      <c r="AYR69" s="1099"/>
      <c r="AYS69" s="1099"/>
      <c r="AYT69" s="1099"/>
      <c r="AYU69" s="1099"/>
      <c r="AYV69" s="1099"/>
      <c r="AYW69" s="1099"/>
      <c r="AYX69" s="1099"/>
      <c r="AYY69" s="1099"/>
      <c r="AYZ69" s="1099"/>
      <c r="AZA69" s="1099"/>
      <c r="AZB69" s="1099"/>
      <c r="AZC69" s="1099"/>
      <c r="AZD69" s="1099"/>
      <c r="AZE69" s="1099"/>
      <c r="AZF69" s="1099"/>
      <c r="AZG69" s="1099"/>
      <c r="AZH69" s="1099"/>
      <c r="AZI69" s="1099"/>
      <c r="AZJ69" s="1099"/>
      <c r="AZK69" s="1099"/>
      <c r="AZL69" s="1099"/>
      <c r="AZM69" s="1099"/>
      <c r="AZN69" s="1099"/>
      <c r="AZO69" s="1099"/>
      <c r="AZP69" s="1099"/>
      <c r="AZQ69" s="1099"/>
      <c r="AZR69" s="1099"/>
      <c r="AZS69" s="1099"/>
      <c r="AZT69" s="1099"/>
      <c r="AZU69" s="1099"/>
      <c r="AZV69" s="1099"/>
      <c r="AZW69" s="1099"/>
      <c r="AZX69" s="1099"/>
      <c r="AZY69" s="1099"/>
      <c r="AZZ69" s="1099"/>
      <c r="BAA69" s="1099"/>
      <c r="BAB69" s="1099"/>
      <c r="BAC69" s="1099"/>
      <c r="BAD69" s="1099"/>
      <c r="BAE69" s="1099"/>
      <c r="BAF69" s="1099"/>
      <c r="BAG69" s="1099"/>
      <c r="BAH69" s="1099"/>
      <c r="BAI69" s="1099"/>
      <c r="BAJ69" s="1099"/>
      <c r="BAK69" s="1099"/>
      <c r="BAL69" s="1099"/>
      <c r="BAM69" s="1099"/>
      <c r="BAN69" s="1099"/>
      <c r="BAO69" s="1099"/>
      <c r="BAP69" s="1099"/>
      <c r="BAQ69" s="1099"/>
      <c r="BAR69" s="1099"/>
      <c r="BAS69" s="1099"/>
      <c r="BAT69" s="1099"/>
      <c r="BAU69" s="1099"/>
      <c r="BAV69" s="1099"/>
      <c r="BAW69" s="1099"/>
      <c r="BAX69" s="1099"/>
      <c r="BAY69" s="1099"/>
      <c r="BAZ69" s="1099"/>
      <c r="BBA69" s="1099"/>
      <c r="BBB69" s="1099"/>
      <c r="BBC69" s="1099"/>
      <c r="BBD69" s="1099"/>
      <c r="BBE69" s="1099"/>
      <c r="BBF69" s="1099"/>
      <c r="BBG69" s="1099"/>
      <c r="BBH69" s="1099"/>
      <c r="BBI69" s="1099"/>
      <c r="BBJ69" s="1099"/>
      <c r="BBK69" s="1099"/>
      <c r="BBL69" s="1099"/>
      <c r="BBM69" s="1099"/>
      <c r="BBN69" s="1099"/>
      <c r="BBO69" s="1099"/>
      <c r="BBP69" s="1099"/>
      <c r="BBQ69" s="1099"/>
      <c r="BBR69" s="1099"/>
      <c r="BBS69" s="1099"/>
      <c r="BBT69" s="1099"/>
      <c r="BBU69" s="1099"/>
      <c r="BBV69" s="1099"/>
      <c r="BBW69" s="1099"/>
      <c r="BBX69" s="1099"/>
      <c r="BBY69" s="1099"/>
      <c r="BBZ69" s="1099"/>
      <c r="BCA69" s="1099"/>
      <c r="BCB69" s="1099"/>
      <c r="BCC69" s="1099"/>
      <c r="BCD69" s="1099"/>
      <c r="BCE69" s="1099"/>
      <c r="BCF69" s="1099"/>
      <c r="BCG69" s="1099"/>
      <c r="BCH69" s="1099"/>
      <c r="BCI69" s="1099"/>
      <c r="BCJ69" s="1099"/>
      <c r="BCK69" s="1099"/>
      <c r="BCL69" s="1099"/>
      <c r="BCM69" s="1099"/>
      <c r="BCN69" s="1099"/>
      <c r="BCO69" s="1099"/>
      <c r="BCP69" s="1099"/>
      <c r="BCQ69" s="1099"/>
      <c r="BCR69" s="1099"/>
      <c r="BCS69" s="1099"/>
      <c r="BCT69" s="1099"/>
      <c r="BCU69" s="1099"/>
      <c r="BCV69" s="1099"/>
      <c r="BCW69" s="1099"/>
      <c r="BCX69" s="1099"/>
      <c r="BCY69" s="1099"/>
      <c r="BCZ69" s="1099"/>
      <c r="BDA69" s="1099"/>
      <c r="BDB69" s="1099"/>
      <c r="BDC69" s="1099"/>
      <c r="BDD69" s="1099"/>
      <c r="BDE69" s="1099"/>
      <c r="BDF69" s="1099"/>
      <c r="BDG69" s="1099"/>
      <c r="BDH69" s="1099"/>
      <c r="BDI69" s="1099"/>
      <c r="BDJ69" s="1099"/>
      <c r="BDK69" s="1099"/>
      <c r="BDL69" s="1099"/>
      <c r="BDM69" s="1099"/>
      <c r="BDN69" s="1099"/>
      <c r="BDO69" s="1099"/>
      <c r="BDP69" s="1099"/>
      <c r="BDQ69" s="1099"/>
      <c r="BDR69" s="1099"/>
      <c r="BDS69" s="1099"/>
      <c r="BDT69" s="1099"/>
      <c r="BDU69" s="1099"/>
      <c r="BDV69" s="1099"/>
      <c r="BDW69" s="1099"/>
      <c r="BDX69" s="1099"/>
      <c r="BDY69" s="1099"/>
      <c r="BDZ69" s="1099"/>
      <c r="BEA69" s="1099"/>
      <c r="BEB69" s="1099"/>
      <c r="BEC69" s="1099"/>
      <c r="BED69" s="1099"/>
      <c r="BEE69" s="1099"/>
      <c r="BEF69" s="1099"/>
      <c r="BEG69" s="1099"/>
      <c r="BEH69" s="1099"/>
      <c r="BEI69" s="1099"/>
      <c r="BEJ69" s="1099"/>
      <c r="BEK69" s="1099"/>
      <c r="BEL69" s="1099"/>
      <c r="BEM69" s="1099"/>
      <c r="BEN69" s="1099"/>
      <c r="BEO69" s="1099"/>
      <c r="BEP69" s="1099"/>
      <c r="BEQ69" s="1099"/>
      <c r="BER69" s="1099"/>
      <c r="BES69" s="1099"/>
      <c r="BET69" s="1099"/>
      <c r="BEU69" s="1099"/>
      <c r="BEV69" s="1099"/>
      <c r="BEW69" s="1099"/>
      <c r="BEX69" s="1099"/>
      <c r="BEY69" s="1099"/>
      <c r="BEZ69" s="1099"/>
      <c r="BFA69" s="1099"/>
      <c r="BFB69" s="1099"/>
      <c r="BFC69" s="1099"/>
      <c r="BFD69" s="1099"/>
      <c r="BFE69" s="1099"/>
      <c r="BFF69" s="1099"/>
      <c r="BFG69" s="1099"/>
      <c r="BFH69" s="1099"/>
      <c r="BFI69" s="1099"/>
      <c r="BFJ69" s="1099"/>
      <c r="BFK69" s="1099"/>
      <c r="BFL69" s="1099"/>
      <c r="BFM69" s="1099"/>
      <c r="BFN69" s="1099"/>
      <c r="BFO69" s="1099"/>
      <c r="BFP69" s="1099"/>
      <c r="BFQ69" s="1099"/>
      <c r="BFR69" s="1099"/>
      <c r="BFS69" s="1099"/>
      <c r="BFT69" s="1099"/>
      <c r="BFU69" s="1099"/>
      <c r="BFV69" s="1099"/>
      <c r="BFW69" s="1099"/>
      <c r="BFX69" s="1099"/>
      <c r="BFY69" s="1099"/>
      <c r="BFZ69" s="1099"/>
      <c r="BGA69" s="1099"/>
      <c r="BGB69" s="1099"/>
      <c r="BGC69" s="1099"/>
      <c r="BGD69" s="1099"/>
      <c r="BGE69" s="1099"/>
      <c r="BGF69" s="1099"/>
      <c r="BGG69" s="1099"/>
      <c r="BGH69" s="1099"/>
      <c r="BGI69" s="1099"/>
      <c r="BGJ69" s="1099"/>
      <c r="BGK69" s="1099"/>
      <c r="BGL69" s="1099"/>
      <c r="BGM69" s="1099"/>
      <c r="BGN69" s="1099"/>
      <c r="BGO69" s="1099"/>
      <c r="BGP69" s="1099"/>
      <c r="BGQ69" s="1099"/>
      <c r="BGR69" s="1099"/>
      <c r="BGS69" s="1099"/>
      <c r="BGT69" s="1099"/>
      <c r="BGU69" s="1099"/>
      <c r="BGV69" s="1099"/>
      <c r="BGW69" s="1099"/>
      <c r="BGX69" s="1099"/>
      <c r="BGY69" s="1099"/>
      <c r="BGZ69" s="1099"/>
      <c r="BHA69" s="1099"/>
      <c r="BHB69" s="1099"/>
      <c r="BHC69" s="1099"/>
      <c r="BHD69" s="1099"/>
      <c r="BHE69" s="1099"/>
      <c r="BHF69" s="1099"/>
      <c r="BHG69" s="1099"/>
      <c r="BHH69" s="1099"/>
      <c r="BHI69" s="1099"/>
      <c r="BHJ69" s="1099"/>
      <c r="BHK69" s="1099"/>
      <c r="BHL69" s="1099"/>
      <c r="BHM69" s="1099"/>
      <c r="BHN69" s="1099"/>
      <c r="BHO69" s="1099"/>
      <c r="BHP69" s="1099"/>
      <c r="BHQ69" s="1099"/>
      <c r="BHR69" s="1099"/>
      <c r="BHS69" s="1099"/>
      <c r="BHT69" s="1099"/>
      <c r="BHU69" s="1099"/>
      <c r="BHV69" s="1099"/>
      <c r="BHW69" s="1099"/>
      <c r="BHX69" s="1099"/>
      <c r="BHY69" s="1099"/>
      <c r="BHZ69" s="1099"/>
      <c r="BIA69" s="1099"/>
      <c r="BIB69" s="1099"/>
      <c r="BIC69" s="1099"/>
      <c r="BID69" s="1099"/>
      <c r="BIE69" s="1099"/>
      <c r="BIF69" s="1099"/>
      <c r="BIG69" s="1099"/>
      <c r="BIH69" s="1099"/>
      <c r="BII69" s="1099"/>
      <c r="BIJ69" s="1099"/>
      <c r="BIK69" s="1099"/>
      <c r="BIL69" s="1099"/>
      <c r="BIM69" s="1099"/>
      <c r="BIN69" s="1099"/>
      <c r="BIO69" s="1099"/>
      <c r="BIP69" s="1099"/>
      <c r="BIQ69" s="1099"/>
      <c r="BIR69" s="1099"/>
      <c r="BIS69" s="1099"/>
      <c r="BIT69" s="1099"/>
      <c r="BIU69" s="1099"/>
      <c r="BIV69" s="1099"/>
      <c r="BIW69" s="1099"/>
      <c r="BIX69" s="1099"/>
      <c r="BIY69" s="1099"/>
      <c r="BIZ69" s="1099"/>
      <c r="BJA69" s="1099"/>
      <c r="BJB69" s="1099"/>
      <c r="BJC69" s="1099"/>
      <c r="BJD69" s="1099"/>
      <c r="BJE69" s="1099"/>
      <c r="BJF69" s="1099"/>
      <c r="BJG69" s="1099"/>
      <c r="BJH69" s="1099"/>
      <c r="BJI69" s="1099"/>
      <c r="BJJ69" s="1099"/>
      <c r="BJK69" s="1099"/>
      <c r="BJL69" s="1099"/>
      <c r="BJM69" s="1099"/>
      <c r="BJN69" s="1099"/>
      <c r="BJO69" s="1099"/>
      <c r="BJP69" s="1099"/>
      <c r="BJQ69" s="1099"/>
      <c r="BJR69" s="1099"/>
      <c r="BJS69" s="1099"/>
      <c r="BJT69" s="1099"/>
      <c r="BJU69" s="1099"/>
      <c r="BJV69" s="1099"/>
      <c r="BJW69" s="1099"/>
      <c r="BJX69" s="1099"/>
      <c r="BJY69" s="1099"/>
      <c r="BJZ69" s="1099"/>
      <c r="BKA69" s="1099"/>
      <c r="BKB69" s="1099"/>
      <c r="BKC69" s="1099"/>
      <c r="BKD69" s="1099"/>
      <c r="BKE69" s="1099"/>
      <c r="BKF69" s="1099"/>
      <c r="BKG69" s="1099"/>
      <c r="BKH69" s="1099"/>
      <c r="BKI69" s="1099"/>
      <c r="BKJ69" s="1099"/>
      <c r="BKK69" s="1099"/>
      <c r="BKL69" s="1099"/>
      <c r="BKM69" s="1099"/>
      <c r="BKN69" s="1099"/>
      <c r="BKO69" s="1099"/>
      <c r="BKP69" s="1099"/>
      <c r="BKQ69" s="1099"/>
      <c r="BKR69" s="1099"/>
      <c r="BKS69" s="1099"/>
      <c r="BKT69" s="1099"/>
      <c r="BKU69" s="1099"/>
      <c r="BKV69" s="1099"/>
      <c r="BKW69" s="1099"/>
      <c r="BKX69" s="1099"/>
      <c r="BKY69" s="1099"/>
      <c r="BKZ69" s="1099"/>
      <c r="BLA69" s="1099"/>
      <c r="BLB69" s="1099"/>
      <c r="BLC69" s="1099"/>
      <c r="BLD69" s="1099"/>
      <c r="BLE69" s="1099"/>
      <c r="BLF69" s="1099"/>
      <c r="BLG69" s="1099"/>
      <c r="BLH69" s="1099"/>
      <c r="BLI69" s="1099"/>
      <c r="BLJ69" s="1099"/>
      <c r="BLK69" s="1099"/>
      <c r="BLL69" s="1099"/>
      <c r="BLM69" s="1099"/>
      <c r="BLN69" s="1099"/>
      <c r="BLO69" s="1099"/>
      <c r="BLP69" s="1099"/>
      <c r="BLQ69" s="1099"/>
      <c r="BLR69" s="1099"/>
      <c r="BLS69" s="1099"/>
      <c r="BLT69" s="1099"/>
      <c r="BLU69" s="1099"/>
      <c r="BLV69" s="1099"/>
      <c r="BLW69" s="1099"/>
      <c r="BLX69" s="1099"/>
      <c r="BLY69" s="1099"/>
      <c r="BLZ69" s="1099"/>
      <c r="BMA69" s="1099"/>
      <c r="BMB69" s="1099"/>
      <c r="BMC69" s="1099"/>
      <c r="BMD69" s="1099"/>
      <c r="BME69" s="1099"/>
      <c r="BMF69" s="1099"/>
      <c r="BMG69" s="1099"/>
      <c r="BMH69" s="1099"/>
      <c r="BMI69" s="1099"/>
      <c r="BMJ69" s="1099"/>
      <c r="BMK69" s="1099"/>
      <c r="BML69" s="1099"/>
      <c r="BMM69" s="1099"/>
      <c r="BMN69" s="1099"/>
      <c r="BMO69" s="1099"/>
      <c r="BMP69" s="1099"/>
      <c r="BMQ69" s="1099"/>
      <c r="BMR69" s="1099"/>
      <c r="BMS69" s="1099"/>
      <c r="BMT69" s="1099"/>
      <c r="BMU69" s="1099"/>
      <c r="BMV69" s="1099"/>
      <c r="BMW69" s="1099"/>
      <c r="BMX69" s="1099"/>
      <c r="BMY69" s="1099"/>
      <c r="BMZ69" s="1099"/>
      <c r="BNA69" s="1099"/>
      <c r="BNB69" s="1099"/>
      <c r="BNC69" s="1099"/>
      <c r="BND69" s="1099"/>
      <c r="BNE69" s="1099"/>
      <c r="BNF69" s="1099"/>
      <c r="BNG69" s="1099"/>
      <c r="BNH69" s="1099"/>
      <c r="BNI69" s="1099"/>
      <c r="BNJ69" s="1099"/>
      <c r="BNK69" s="1099"/>
      <c r="BNL69" s="1099"/>
      <c r="BNM69" s="1099"/>
      <c r="BNN69" s="1099"/>
      <c r="BNO69" s="1099"/>
      <c r="BNP69" s="1099"/>
      <c r="BNQ69" s="1099"/>
      <c r="BNR69" s="1099"/>
      <c r="BNS69" s="1099"/>
      <c r="BNT69" s="1099"/>
      <c r="BNU69" s="1099"/>
      <c r="BNV69" s="1099"/>
      <c r="BNW69" s="1099"/>
      <c r="BNX69" s="1099"/>
      <c r="BNY69" s="1099"/>
      <c r="BNZ69" s="1099"/>
      <c r="BOA69" s="1099"/>
      <c r="BOB69" s="1099"/>
      <c r="BOC69" s="1099"/>
      <c r="BOD69" s="1099"/>
      <c r="BOE69" s="1099"/>
      <c r="BOF69" s="1099"/>
      <c r="BOG69" s="1099"/>
      <c r="BOH69" s="1099"/>
      <c r="BOI69" s="1099"/>
      <c r="BOJ69" s="1099"/>
      <c r="BOK69" s="1099"/>
      <c r="BOL69" s="1099"/>
      <c r="BOM69" s="1099"/>
      <c r="BON69" s="1099"/>
      <c r="BOO69" s="1099"/>
      <c r="BOP69" s="1099"/>
      <c r="BOQ69" s="1099"/>
      <c r="BOR69" s="1099"/>
      <c r="BOS69" s="1099"/>
      <c r="BOT69" s="1099"/>
      <c r="BOU69" s="1099"/>
      <c r="BOV69" s="1099"/>
      <c r="BOW69" s="1099"/>
      <c r="BOX69" s="1099"/>
      <c r="BOY69" s="1099"/>
      <c r="BOZ69" s="1099"/>
      <c r="BPA69" s="1099"/>
      <c r="BPB69" s="1099"/>
      <c r="BPC69" s="1099"/>
      <c r="BPD69" s="1099"/>
      <c r="BPE69" s="1099"/>
      <c r="BPF69" s="1099"/>
      <c r="BPG69" s="1099"/>
      <c r="BPH69" s="1099"/>
      <c r="BPI69" s="1099"/>
      <c r="BPJ69" s="1099"/>
      <c r="BPK69" s="1099"/>
      <c r="BPL69" s="1099"/>
      <c r="BPM69" s="1099"/>
      <c r="BPN69" s="1099"/>
      <c r="BPO69" s="1099"/>
      <c r="BPP69" s="1099"/>
      <c r="BPQ69" s="1099"/>
      <c r="BPR69" s="1099"/>
      <c r="BPS69" s="1099"/>
      <c r="BPT69" s="1099"/>
      <c r="BPU69" s="1099"/>
      <c r="BPV69" s="1099"/>
      <c r="BPW69" s="1099"/>
      <c r="BPX69" s="1099"/>
      <c r="BPY69" s="1099"/>
      <c r="BPZ69" s="1099"/>
      <c r="BQA69" s="1099"/>
      <c r="BQB69" s="1099"/>
      <c r="BQC69" s="1099"/>
      <c r="BQD69" s="1099"/>
      <c r="BQE69" s="1099"/>
      <c r="BQF69" s="1099"/>
      <c r="BQG69" s="1099"/>
      <c r="BQH69" s="1099"/>
      <c r="BQI69" s="1099"/>
      <c r="BQJ69" s="1099"/>
      <c r="BQK69" s="1099"/>
      <c r="BQL69" s="1099"/>
      <c r="BQM69" s="1099"/>
      <c r="BQN69" s="1099"/>
      <c r="BQO69" s="1099"/>
      <c r="BQP69" s="1099"/>
      <c r="BQQ69" s="1099"/>
      <c r="BQR69" s="1099"/>
      <c r="BQS69" s="1099"/>
      <c r="BQT69" s="1099"/>
      <c r="BQU69" s="1099"/>
      <c r="BQV69" s="1099"/>
      <c r="BQW69" s="1099"/>
      <c r="BQX69" s="1099"/>
      <c r="BQY69" s="1099"/>
      <c r="BQZ69" s="1099"/>
      <c r="BRA69" s="1099"/>
      <c r="BRB69" s="1099"/>
      <c r="BRC69" s="1099"/>
      <c r="BRD69" s="1099"/>
      <c r="BRE69" s="1099"/>
      <c r="BRF69" s="1099"/>
      <c r="BRG69" s="1099"/>
      <c r="BRH69" s="1099"/>
      <c r="BRI69" s="1099"/>
      <c r="BRJ69" s="1099"/>
      <c r="BRK69" s="1099"/>
      <c r="BRL69" s="1099"/>
      <c r="BRM69" s="1099"/>
      <c r="BRN69" s="1099"/>
      <c r="BRO69" s="1099"/>
      <c r="BRP69" s="1099"/>
      <c r="BRQ69" s="1099"/>
      <c r="BRR69" s="1099"/>
      <c r="BRS69" s="1099"/>
      <c r="BRT69" s="1099"/>
      <c r="BRU69" s="1099"/>
      <c r="BRV69" s="1099"/>
      <c r="BRW69" s="1099"/>
      <c r="BRX69" s="1099"/>
      <c r="BRY69" s="1099"/>
      <c r="BRZ69" s="1099"/>
      <c r="BSA69" s="1099"/>
      <c r="BSB69" s="1099"/>
      <c r="BSC69" s="1099"/>
      <c r="BSD69" s="1099"/>
      <c r="BSE69" s="1099"/>
      <c r="BSF69" s="1099"/>
      <c r="BSG69" s="1099"/>
      <c r="BSH69" s="1099"/>
      <c r="BSI69" s="1099"/>
      <c r="BSJ69" s="1099"/>
      <c r="BSK69" s="1099"/>
      <c r="BSL69" s="1099"/>
      <c r="BSM69" s="1099"/>
      <c r="BSN69" s="1099"/>
      <c r="BSO69" s="1099"/>
      <c r="BSP69" s="1099"/>
      <c r="BSQ69" s="1099"/>
      <c r="BSR69" s="1099"/>
      <c r="BSS69" s="1099"/>
      <c r="BST69" s="1099"/>
      <c r="BSU69" s="1099"/>
      <c r="BSV69" s="1099"/>
      <c r="BSW69" s="1099"/>
      <c r="BSX69" s="1099"/>
      <c r="BSY69" s="1099"/>
      <c r="BSZ69" s="1099"/>
      <c r="BTA69" s="1099"/>
      <c r="BTB69" s="1099"/>
      <c r="BTC69" s="1099"/>
      <c r="BTD69" s="1099"/>
      <c r="BTE69" s="1099"/>
      <c r="BTF69" s="1099"/>
      <c r="BTG69" s="1099"/>
      <c r="BTH69" s="1099"/>
      <c r="BTI69" s="1099"/>
      <c r="BTJ69" s="1099"/>
      <c r="BTK69" s="1099"/>
      <c r="BTL69" s="1099"/>
      <c r="BTM69" s="1099"/>
      <c r="BTN69" s="1099"/>
      <c r="BTO69" s="1099"/>
      <c r="BTP69" s="1099"/>
      <c r="BTQ69" s="1099"/>
      <c r="BTR69" s="1099"/>
      <c r="BTS69" s="1099"/>
      <c r="BTT69" s="1099"/>
      <c r="BTU69" s="1099"/>
      <c r="BTV69" s="1099"/>
      <c r="BTW69" s="1099"/>
      <c r="BTX69" s="1099"/>
      <c r="BTY69" s="1099"/>
      <c r="BTZ69" s="1099"/>
      <c r="BUA69" s="1099"/>
      <c r="BUB69" s="1099"/>
      <c r="BUC69" s="1099"/>
      <c r="BUD69" s="1099"/>
      <c r="BUE69" s="1099"/>
      <c r="BUF69" s="1099"/>
      <c r="BUG69" s="1099"/>
      <c r="BUH69" s="1099"/>
      <c r="BUI69" s="1099"/>
      <c r="BUJ69" s="1099"/>
      <c r="BUK69" s="1099"/>
      <c r="BUL69" s="1099"/>
      <c r="BUM69" s="1099"/>
      <c r="BUN69" s="1099"/>
      <c r="BUO69" s="1099"/>
      <c r="BUP69" s="1099"/>
      <c r="BUQ69" s="1099"/>
      <c r="BUR69" s="1099"/>
      <c r="BUS69" s="1099"/>
      <c r="BUT69" s="1099"/>
      <c r="BUU69" s="1099"/>
      <c r="BUV69" s="1099"/>
      <c r="BUW69" s="1099"/>
      <c r="BUX69" s="1099"/>
      <c r="BUY69" s="1099"/>
      <c r="BUZ69" s="1099"/>
      <c r="BVA69" s="1099"/>
      <c r="BVB69" s="1099"/>
      <c r="BVC69" s="1099"/>
      <c r="BVD69" s="1099"/>
      <c r="BVE69" s="1099"/>
      <c r="BVF69" s="1099"/>
      <c r="BVG69" s="1099"/>
      <c r="BVH69" s="1099"/>
      <c r="BVI69" s="1099"/>
      <c r="BVJ69" s="1099"/>
      <c r="BVK69" s="1099"/>
      <c r="BVL69" s="1099"/>
      <c r="BVM69" s="1099"/>
      <c r="BVN69" s="1099"/>
      <c r="BVO69" s="1099"/>
      <c r="BVP69" s="1099"/>
      <c r="BVQ69" s="1099"/>
      <c r="BVR69" s="1099"/>
      <c r="BVS69" s="1099"/>
      <c r="BVT69" s="1099"/>
      <c r="BVU69" s="1099"/>
      <c r="BVV69" s="1099"/>
      <c r="BVW69" s="1099"/>
      <c r="BVX69" s="1099"/>
      <c r="BVY69" s="1099"/>
      <c r="BVZ69" s="1099"/>
      <c r="BWA69" s="1099"/>
      <c r="BWB69" s="1099"/>
      <c r="BWC69" s="1099"/>
      <c r="BWD69" s="1099"/>
      <c r="BWE69" s="1099"/>
      <c r="BWF69" s="1099"/>
      <c r="BWG69" s="1099"/>
      <c r="BWH69" s="1099"/>
      <c r="BWI69" s="1099"/>
      <c r="BWJ69" s="1099"/>
      <c r="BWK69" s="1099"/>
      <c r="BWL69" s="1099"/>
      <c r="BWM69" s="1099"/>
      <c r="BWN69" s="1099"/>
      <c r="BWO69" s="1099"/>
      <c r="BWP69" s="1099"/>
      <c r="BWQ69" s="1099"/>
      <c r="BWR69" s="1099"/>
      <c r="BWS69" s="1099"/>
      <c r="BWT69" s="1099"/>
      <c r="BWU69" s="1099"/>
      <c r="BWV69" s="1099"/>
      <c r="BWW69" s="1099"/>
      <c r="BWX69" s="1099"/>
      <c r="BWY69" s="1099"/>
      <c r="BWZ69" s="1099"/>
      <c r="BXA69" s="1099"/>
      <c r="BXB69" s="1099"/>
      <c r="BXC69" s="1099"/>
      <c r="BXD69" s="1099"/>
      <c r="BXE69" s="1099"/>
      <c r="BXF69" s="1099"/>
      <c r="BXG69" s="1099"/>
      <c r="BXH69" s="1099"/>
      <c r="BXI69" s="1099"/>
      <c r="BXJ69" s="1099"/>
      <c r="BXK69" s="1099"/>
      <c r="BXL69" s="1099"/>
      <c r="BXM69" s="1099"/>
      <c r="BXN69" s="1099"/>
      <c r="BXO69" s="1099"/>
      <c r="BXP69" s="1099"/>
      <c r="BXQ69" s="1099"/>
      <c r="BXR69" s="1099"/>
      <c r="BXS69" s="1099"/>
      <c r="BXT69" s="1099"/>
      <c r="BXU69" s="1099"/>
      <c r="BXV69" s="1099"/>
      <c r="BXW69" s="1099"/>
      <c r="BXX69" s="1099"/>
      <c r="BXY69" s="1099"/>
      <c r="BXZ69" s="1099"/>
      <c r="BYA69" s="1099"/>
      <c r="BYB69" s="1099"/>
      <c r="BYC69" s="1099"/>
      <c r="BYD69" s="1099"/>
      <c r="BYE69" s="1099"/>
      <c r="BYF69" s="1099"/>
      <c r="BYG69" s="1099"/>
      <c r="BYH69" s="1099"/>
      <c r="BYI69" s="1099"/>
      <c r="BYJ69" s="1099"/>
      <c r="BYK69" s="1099"/>
      <c r="BYL69" s="1099"/>
      <c r="BYM69" s="1099"/>
      <c r="BYN69" s="1099"/>
      <c r="BYO69" s="1099"/>
      <c r="BYP69" s="1099"/>
      <c r="BYQ69" s="1099"/>
      <c r="BYR69" s="1099"/>
      <c r="BYS69" s="1099"/>
      <c r="BYT69" s="1099"/>
      <c r="BYU69" s="1099"/>
      <c r="BYV69" s="1099"/>
      <c r="BYW69" s="1099"/>
      <c r="BYX69" s="1099"/>
      <c r="BYY69" s="1099"/>
      <c r="BYZ69" s="1099"/>
      <c r="BZA69" s="1099"/>
      <c r="BZB69" s="1099"/>
      <c r="BZC69" s="1099"/>
      <c r="BZD69" s="1099"/>
      <c r="BZE69" s="1099"/>
      <c r="BZF69" s="1099"/>
      <c r="BZG69" s="1099"/>
      <c r="BZH69" s="1099"/>
      <c r="BZI69" s="1099"/>
      <c r="BZJ69" s="1099"/>
      <c r="BZK69" s="1099"/>
      <c r="BZL69" s="1099"/>
      <c r="BZM69" s="1099"/>
      <c r="BZN69" s="1099"/>
      <c r="BZO69" s="1099"/>
      <c r="BZP69" s="1099"/>
      <c r="BZQ69" s="1099"/>
      <c r="BZR69" s="1099"/>
      <c r="BZS69" s="1099"/>
      <c r="BZT69" s="1099"/>
      <c r="BZU69" s="1099"/>
      <c r="BZV69" s="1099"/>
      <c r="BZW69" s="1099"/>
      <c r="BZX69" s="1099"/>
      <c r="BZY69" s="1099"/>
      <c r="BZZ69" s="1099"/>
      <c r="CAA69" s="1099"/>
      <c r="CAB69" s="1099"/>
      <c r="CAC69" s="1099"/>
      <c r="CAD69" s="1099"/>
      <c r="CAE69" s="1099"/>
      <c r="CAF69" s="1099"/>
      <c r="CAG69" s="1099"/>
      <c r="CAH69" s="1099"/>
      <c r="CAI69" s="1099"/>
      <c r="CAJ69" s="1099"/>
      <c r="CAK69" s="1099"/>
      <c r="CAL69" s="1099"/>
      <c r="CAM69" s="1099"/>
      <c r="CAN69" s="1099"/>
      <c r="CAO69" s="1099"/>
      <c r="CAP69" s="1099"/>
      <c r="CAQ69" s="1099"/>
      <c r="CAR69" s="1099"/>
      <c r="CAS69" s="1099"/>
      <c r="CAT69" s="1099"/>
      <c r="CAU69" s="1099"/>
      <c r="CAV69" s="1099"/>
      <c r="CAW69" s="1099"/>
      <c r="CAX69" s="1099"/>
      <c r="CAY69" s="1099"/>
      <c r="CAZ69" s="1099"/>
      <c r="CBA69" s="1099"/>
      <c r="CBB69" s="1099"/>
      <c r="CBC69" s="1099"/>
      <c r="CBD69" s="1099"/>
      <c r="CBE69" s="1099"/>
      <c r="CBF69" s="1099"/>
      <c r="CBG69" s="1099"/>
      <c r="CBH69" s="1099"/>
      <c r="CBI69" s="1099"/>
      <c r="CBJ69" s="1099"/>
      <c r="CBK69" s="1099"/>
      <c r="CBL69" s="1099"/>
      <c r="CBM69" s="1099"/>
      <c r="CBN69" s="1099"/>
      <c r="CBO69" s="1099"/>
      <c r="CBP69" s="1099"/>
      <c r="CBQ69" s="1099"/>
      <c r="CBR69" s="1099"/>
      <c r="CBS69" s="1099"/>
      <c r="CBT69" s="1099"/>
      <c r="CBU69" s="1099"/>
      <c r="CBV69" s="1099"/>
      <c r="CBW69" s="1099"/>
      <c r="CBX69" s="1099"/>
      <c r="CBY69" s="1099"/>
      <c r="CBZ69" s="1099"/>
      <c r="CCA69" s="1099"/>
      <c r="CCB69" s="1099"/>
      <c r="CCC69" s="1099"/>
      <c r="CCD69" s="1099"/>
      <c r="CCE69" s="1099"/>
      <c r="CCF69" s="1099"/>
      <c r="CCG69" s="1099"/>
      <c r="CCH69" s="1099"/>
      <c r="CCI69" s="1099"/>
      <c r="CCJ69" s="1099"/>
      <c r="CCK69" s="1099"/>
      <c r="CCL69" s="1099"/>
      <c r="CCM69" s="1099"/>
      <c r="CCN69" s="1099"/>
      <c r="CCO69" s="1099"/>
      <c r="CCP69" s="1099"/>
      <c r="CCQ69" s="1099"/>
      <c r="CCR69" s="1099"/>
      <c r="CCS69" s="1099"/>
      <c r="CCT69" s="1099"/>
      <c r="CCU69" s="1099"/>
      <c r="CCV69" s="1099"/>
      <c r="CCW69" s="1099"/>
      <c r="CCX69" s="1099"/>
      <c r="CCY69" s="1099"/>
      <c r="CCZ69" s="1099"/>
      <c r="CDA69" s="1099"/>
      <c r="CDB69" s="1099"/>
      <c r="CDC69" s="1099"/>
      <c r="CDD69" s="1099"/>
      <c r="CDE69" s="1099"/>
      <c r="CDF69" s="1099"/>
      <c r="CDG69" s="1099"/>
      <c r="CDH69" s="1099"/>
      <c r="CDI69" s="1099"/>
      <c r="CDJ69" s="1099"/>
      <c r="CDK69" s="1099"/>
      <c r="CDL69" s="1099"/>
      <c r="CDM69" s="1099"/>
      <c r="CDN69" s="1099"/>
      <c r="CDO69" s="1099"/>
      <c r="CDP69" s="1099"/>
      <c r="CDQ69" s="1099"/>
      <c r="CDR69" s="1099"/>
      <c r="CDS69" s="1099"/>
      <c r="CDT69" s="1099"/>
      <c r="CDU69" s="1099"/>
      <c r="CDV69" s="1099"/>
      <c r="CDW69" s="1099"/>
      <c r="CDX69" s="1099"/>
      <c r="CDY69" s="1099"/>
      <c r="CDZ69" s="1099"/>
      <c r="CEA69" s="1099"/>
      <c r="CEB69" s="1099"/>
      <c r="CEC69" s="1099"/>
      <c r="CED69" s="1099"/>
      <c r="CEE69" s="1099"/>
      <c r="CEF69" s="1099"/>
      <c r="CEG69" s="1099"/>
      <c r="CEH69" s="1099"/>
      <c r="CEI69" s="1099"/>
      <c r="CEJ69" s="1099"/>
      <c r="CEK69" s="1099"/>
      <c r="CEL69" s="1099"/>
      <c r="CEM69" s="1099"/>
      <c r="CEN69" s="1099"/>
      <c r="CEO69" s="1099"/>
      <c r="CEP69" s="1099"/>
      <c r="CEQ69" s="1099"/>
      <c r="CER69" s="1099"/>
      <c r="CES69" s="1099"/>
      <c r="CET69" s="1099"/>
      <c r="CEU69" s="1099"/>
      <c r="CEV69" s="1099"/>
      <c r="CEW69" s="1099"/>
      <c r="CEX69" s="1099"/>
      <c r="CEY69" s="1099"/>
      <c r="CEZ69" s="1099"/>
      <c r="CFA69" s="1099"/>
      <c r="CFB69" s="1099"/>
      <c r="CFC69" s="1099"/>
      <c r="CFD69" s="1099"/>
      <c r="CFE69" s="1099"/>
      <c r="CFF69" s="1099"/>
      <c r="CFG69" s="1099"/>
      <c r="CFH69" s="1099"/>
      <c r="CFI69" s="1099"/>
      <c r="CFJ69" s="1099"/>
      <c r="CFK69" s="1099"/>
      <c r="CFL69" s="1099"/>
      <c r="CFM69" s="1099"/>
      <c r="CFN69" s="1099"/>
      <c r="CFO69" s="1099"/>
      <c r="CFP69" s="1099"/>
      <c r="CFQ69" s="1099"/>
      <c r="CFR69" s="1099"/>
      <c r="CFS69" s="1099"/>
      <c r="CFT69" s="1099"/>
      <c r="CFU69" s="1099"/>
      <c r="CFV69" s="1099"/>
      <c r="CFW69" s="1099"/>
      <c r="CFX69" s="1099"/>
      <c r="CFY69" s="1099"/>
      <c r="CFZ69" s="1099"/>
      <c r="CGA69" s="1099"/>
      <c r="CGB69" s="1099"/>
      <c r="CGC69" s="1099"/>
      <c r="CGD69" s="1099"/>
      <c r="CGE69" s="1099"/>
      <c r="CGF69" s="1099"/>
      <c r="CGG69" s="1099"/>
      <c r="CGH69" s="1099"/>
      <c r="CGI69" s="1099"/>
      <c r="CGJ69" s="1099"/>
      <c r="CGK69" s="1099"/>
      <c r="CGL69" s="1099"/>
      <c r="CGM69" s="1099"/>
      <c r="CGN69" s="1099"/>
      <c r="CGO69" s="1099"/>
      <c r="CGP69" s="1099"/>
      <c r="CGQ69" s="1099"/>
      <c r="CGR69" s="1099"/>
      <c r="CGS69" s="1099"/>
      <c r="CGT69" s="1099"/>
      <c r="CGU69" s="1099"/>
      <c r="CGV69" s="1099"/>
      <c r="CGW69" s="1099"/>
      <c r="CGX69" s="1099"/>
      <c r="CGY69" s="1099"/>
      <c r="CGZ69" s="1099"/>
      <c r="CHA69" s="1099"/>
      <c r="CHB69" s="1099"/>
      <c r="CHC69" s="1099"/>
      <c r="CHD69" s="1099"/>
      <c r="CHE69" s="1099"/>
      <c r="CHF69" s="1099"/>
      <c r="CHG69" s="1099"/>
      <c r="CHH69" s="1099"/>
      <c r="CHI69" s="1099"/>
      <c r="CHJ69" s="1099"/>
      <c r="CHK69" s="1099"/>
      <c r="CHL69" s="1099"/>
      <c r="CHM69" s="1099"/>
      <c r="CHN69" s="1099"/>
      <c r="CHO69" s="1099"/>
      <c r="CHP69" s="1099"/>
      <c r="CHQ69" s="1099"/>
      <c r="CHR69" s="1099"/>
      <c r="CHS69" s="1099"/>
      <c r="CHT69" s="1099"/>
      <c r="CHU69" s="1099"/>
      <c r="CHV69" s="1099"/>
      <c r="CHW69" s="1099"/>
      <c r="CHX69" s="1099"/>
      <c r="CHY69" s="1099"/>
      <c r="CHZ69" s="1099"/>
      <c r="CIA69" s="1099"/>
      <c r="CIB69" s="1099"/>
      <c r="CIC69" s="1099"/>
      <c r="CID69" s="1099"/>
      <c r="CIE69" s="1099"/>
      <c r="CIF69" s="1099"/>
      <c r="CIG69" s="1099"/>
      <c r="CIH69" s="1099"/>
      <c r="CII69" s="1099"/>
      <c r="CIJ69" s="1099"/>
      <c r="CIK69" s="1099"/>
      <c r="CIL69" s="1099"/>
      <c r="CIM69" s="1099"/>
      <c r="CIN69" s="1099"/>
      <c r="CIO69" s="1099"/>
      <c r="CIP69" s="1099"/>
      <c r="CIQ69" s="1099"/>
      <c r="CIR69" s="1099"/>
      <c r="CIS69" s="1099"/>
      <c r="CIT69" s="1099"/>
      <c r="CIU69" s="1099"/>
      <c r="CIV69" s="1099"/>
      <c r="CIW69" s="1099"/>
      <c r="CIX69" s="1099"/>
      <c r="CIY69" s="1099"/>
      <c r="CIZ69" s="1099"/>
      <c r="CJA69" s="1099"/>
      <c r="CJB69" s="1099"/>
      <c r="CJC69" s="1099"/>
      <c r="CJD69" s="1099"/>
      <c r="CJE69" s="1099"/>
      <c r="CJF69" s="1099"/>
      <c r="CJG69" s="1099"/>
      <c r="CJH69" s="1099"/>
      <c r="CJI69" s="1099"/>
      <c r="CJJ69" s="1099"/>
      <c r="CJK69" s="1099"/>
      <c r="CJL69" s="1099"/>
      <c r="CJM69" s="1099"/>
      <c r="CJN69" s="1099"/>
      <c r="CJO69" s="1099"/>
      <c r="CJP69" s="1099"/>
      <c r="CJQ69" s="1099"/>
      <c r="CJR69" s="1099"/>
      <c r="CJS69" s="1099"/>
      <c r="CJT69" s="1099"/>
      <c r="CJU69" s="1099"/>
      <c r="CJV69" s="1099"/>
      <c r="CJW69" s="1099"/>
      <c r="CJX69" s="1099"/>
      <c r="CJY69" s="1099"/>
      <c r="CJZ69" s="1099"/>
      <c r="CKA69" s="1099"/>
      <c r="CKB69" s="1099"/>
      <c r="CKC69" s="1099"/>
      <c r="CKD69" s="1099"/>
      <c r="CKE69" s="1099"/>
      <c r="CKF69" s="1099"/>
      <c r="CKG69" s="1099"/>
      <c r="CKH69" s="1099"/>
      <c r="CKI69" s="1099"/>
      <c r="CKJ69" s="1099"/>
      <c r="CKK69" s="1099"/>
      <c r="CKL69" s="1099"/>
      <c r="CKM69" s="1099"/>
      <c r="CKN69" s="1099"/>
      <c r="CKO69" s="1099"/>
      <c r="CKP69" s="1099"/>
      <c r="CKQ69" s="1099"/>
      <c r="CKR69" s="1099"/>
      <c r="CKS69" s="1099"/>
      <c r="CKT69" s="1099"/>
      <c r="CKU69" s="1099"/>
      <c r="CKV69" s="1099"/>
      <c r="CKW69" s="1099"/>
      <c r="CKX69" s="1099"/>
      <c r="CKY69" s="1099"/>
      <c r="CKZ69" s="1099"/>
      <c r="CLA69" s="1099"/>
      <c r="CLB69" s="1099"/>
      <c r="CLC69" s="1099"/>
      <c r="CLD69" s="1099"/>
      <c r="CLE69" s="1099"/>
      <c r="CLF69" s="1099"/>
      <c r="CLG69" s="1099"/>
      <c r="CLH69" s="1099"/>
      <c r="CLI69" s="1099"/>
      <c r="CLJ69" s="1099"/>
      <c r="CLK69" s="1099"/>
      <c r="CLL69" s="1099"/>
      <c r="CLM69" s="1099"/>
      <c r="CLN69" s="1099"/>
      <c r="CLO69" s="1099"/>
      <c r="CLP69" s="1099"/>
      <c r="CLQ69" s="1099"/>
      <c r="CLR69" s="1099"/>
      <c r="CLS69" s="1099"/>
      <c r="CLT69" s="1099"/>
      <c r="CLU69" s="1099"/>
      <c r="CLV69" s="1099"/>
      <c r="CLW69" s="1099"/>
      <c r="CLX69" s="1099"/>
      <c r="CLY69" s="1099"/>
      <c r="CLZ69" s="1099"/>
      <c r="CMA69" s="1099"/>
      <c r="CMB69" s="1099"/>
      <c r="CMC69" s="1099"/>
      <c r="CMD69" s="1099"/>
      <c r="CME69" s="1099"/>
      <c r="CMF69" s="1099"/>
      <c r="CMG69" s="1099"/>
      <c r="CMH69" s="1099"/>
      <c r="CMI69" s="1099"/>
      <c r="CMJ69" s="1099"/>
      <c r="CMK69" s="1099"/>
      <c r="CML69" s="1099"/>
      <c r="CMM69" s="1099"/>
      <c r="CMN69" s="1099"/>
      <c r="CMO69" s="1099"/>
      <c r="CMP69" s="1099"/>
      <c r="CMQ69" s="1099"/>
      <c r="CMR69" s="1099"/>
      <c r="CMS69" s="1099"/>
      <c r="CMT69" s="1099"/>
      <c r="CMU69" s="1099"/>
      <c r="CMV69" s="1099"/>
      <c r="CMW69" s="1099"/>
      <c r="CMX69" s="1099"/>
      <c r="CMY69" s="1099"/>
      <c r="CMZ69" s="1099"/>
      <c r="CNA69" s="1099"/>
      <c r="CNB69" s="1099"/>
      <c r="CNC69" s="1099"/>
      <c r="CND69" s="1099"/>
      <c r="CNE69" s="1099"/>
      <c r="CNF69" s="1099"/>
      <c r="CNG69" s="1099"/>
      <c r="CNH69" s="1099"/>
      <c r="CNI69" s="1099"/>
      <c r="CNJ69" s="1099"/>
      <c r="CNK69" s="1099"/>
      <c r="CNL69" s="1099"/>
      <c r="CNM69" s="1099"/>
      <c r="CNN69" s="1099"/>
      <c r="CNO69" s="1099"/>
      <c r="CNP69" s="1099"/>
      <c r="CNQ69" s="1099"/>
      <c r="CNR69" s="1099"/>
      <c r="CNS69" s="1099"/>
      <c r="CNT69" s="1099"/>
      <c r="CNU69" s="1099"/>
      <c r="CNV69" s="1099"/>
      <c r="CNW69" s="1099"/>
      <c r="CNX69" s="1099"/>
      <c r="CNY69" s="1099"/>
      <c r="CNZ69" s="1099"/>
      <c r="COA69" s="1099"/>
      <c r="COB69" s="1099"/>
      <c r="COC69" s="1099"/>
      <c r="COD69" s="1099"/>
      <c r="COE69" s="1099"/>
      <c r="COF69" s="1099"/>
      <c r="COG69" s="1099"/>
      <c r="COH69" s="1099"/>
      <c r="COI69" s="1099"/>
      <c r="COJ69" s="1099"/>
      <c r="COK69" s="1099"/>
      <c r="COL69" s="1099"/>
      <c r="COM69" s="1099"/>
      <c r="CON69" s="1099"/>
      <c r="COO69" s="1099"/>
      <c r="COP69" s="1099"/>
      <c r="COQ69" s="1099"/>
      <c r="COR69" s="1099"/>
      <c r="COS69" s="1099"/>
      <c r="COT69" s="1099"/>
      <c r="COU69" s="1099"/>
      <c r="COV69" s="1099"/>
      <c r="COW69" s="1099"/>
      <c r="COX69" s="1099"/>
      <c r="COY69" s="1099"/>
      <c r="COZ69" s="1099"/>
      <c r="CPA69" s="1099"/>
      <c r="CPB69" s="1099"/>
      <c r="CPC69" s="1099"/>
      <c r="CPD69" s="1099"/>
      <c r="CPE69" s="1099"/>
      <c r="CPF69" s="1099"/>
      <c r="CPG69" s="1099"/>
      <c r="CPH69" s="1099"/>
      <c r="CPI69" s="1099"/>
      <c r="CPJ69" s="1099"/>
      <c r="CPK69" s="1099"/>
      <c r="CPL69" s="1099"/>
      <c r="CPM69" s="1099"/>
      <c r="CPN69" s="1099"/>
      <c r="CPO69" s="1099"/>
      <c r="CPP69" s="1099"/>
      <c r="CPQ69" s="1099"/>
      <c r="CPR69" s="1099"/>
      <c r="CPS69" s="1099"/>
      <c r="CPT69" s="1099"/>
      <c r="CPU69" s="1099"/>
      <c r="CPV69" s="1099"/>
      <c r="CPW69" s="1099"/>
      <c r="CPX69" s="1099"/>
      <c r="CPY69" s="1099"/>
      <c r="CPZ69" s="1099"/>
      <c r="CQA69" s="1099"/>
      <c r="CQB69" s="1099"/>
      <c r="CQC69" s="1099"/>
      <c r="CQD69" s="1099"/>
      <c r="CQE69" s="1099"/>
      <c r="CQF69" s="1099"/>
      <c r="CQG69" s="1099"/>
      <c r="CQH69" s="1099"/>
      <c r="CQI69" s="1099"/>
      <c r="CQJ69" s="1099"/>
      <c r="CQK69" s="1099"/>
      <c r="CQL69" s="1099"/>
      <c r="CQM69" s="1099"/>
      <c r="CQN69" s="1099"/>
      <c r="CQO69" s="1099"/>
      <c r="CQP69" s="1099"/>
      <c r="CQQ69" s="1099"/>
      <c r="CQR69" s="1099"/>
      <c r="CQS69" s="1099"/>
      <c r="CQT69" s="1099"/>
      <c r="CQU69" s="1099"/>
      <c r="CQV69" s="1099"/>
      <c r="CQW69" s="1099"/>
      <c r="CQX69" s="1099"/>
      <c r="CQY69" s="1099"/>
      <c r="CQZ69" s="1099"/>
      <c r="CRA69" s="1099"/>
      <c r="CRB69" s="1099"/>
      <c r="CRC69" s="1099"/>
      <c r="CRD69" s="1099"/>
      <c r="CRE69" s="1099"/>
      <c r="CRF69" s="1099"/>
      <c r="CRG69" s="1099"/>
      <c r="CRH69" s="1099"/>
      <c r="CRI69" s="1099"/>
      <c r="CRJ69" s="1099"/>
      <c r="CRK69" s="1099"/>
      <c r="CRL69" s="1099"/>
      <c r="CRM69" s="1099"/>
      <c r="CRN69" s="1099"/>
      <c r="CRO69" s="1099"/>
      <c r="CRP69" s="1099"/>
      <c r="CRQ69" s="1099"/>
      <c r="CRR69" s="1099"/>
      <c r="CRS69" s="1099"/>
      <c r="CRT69" s="1099"/>
      <c r="CRU69" s="1099"/>
      <c r="CRV69" s="1099"/>
      <c r="CRW69" s="1099"/>
      <c r="CRX69" s="1099"/>
      <c r="CRY69" s="1099"/>
      <c r="CRZ69" s="1099"/>
      <c r="CSA69" s="1099"/>
      <c r="CSB69" s="1099"/>
      <c r="CSC69" s="1099"/>
      <c r="CSD69" s="1099"/>
      <c r="CSE69" s="1099"/>
      <c r="CSF69" s="1099"/>
      <c r="CSG69" s="1099"/>
      <c r="CSH69" s="1099"/>
      <c r="CSI69" s="1099"/>
      <c r="CSJ69" s="1099"/>
      <c r="CSK69" s="1099"/>
      <c r="CSL69" s="1099"/>
      <c r="CSM69" s="1099"/>
      <c r="CSN69" s="1099"/>
      <c r="CSO69" s="1099"/>
      <c r="CSP69" s="1099"/>
      <c r="CSQ69" s="1099"/>
      <c r="CSR69" s="1099"/>
      <c r="CSS69" s="1099"/>
      <c r="CST69" s="1099"/>
      <c r="CSU69" s="1099"/>
      <c r="CSV69" s="1099"/>
      <c r="CSW69" s="1099"/>
      <c r="CSX69" s="1099"/>
      <c r="CSY69" s="1099"/>
      <c r="CSZ69" s="1099"/>
      <c r="CTA69" s="1099"/>
      <c r="CTB69" s="1099"/>
      <c r="CTC69" s="1099"/>
      <c r="CTD69" s="1099"/>
      <c r="CTE69" s="1099"/>
      <c r="CTF69" s="1099"/>
      <c r="CTG69" s="1099"/>
      <c r="CTH69" s="1099"/>
      <c r="CTI69" s="1099"/>
      <c r="CTJ69" s="1099"/>
      <c r="CTK69" s="1099"/>
      <c r="CTL69" s="1099"/>
      <c r="CTM69" s="1099"/>
      <c r="CTN69" s="1099"/>
      <c r="CTO69" s="1099"/>
      <c r="CTP69" s="1099"/>
      <c r="CTQ69" s="1099"/>
      <c r="CTR69" s="1099"/>
      <c r="CTS69" s="1099"/>
      <c r="CTT69" s="1099"/>
      <c r="CTU69" s="1099"/>
      <c r="CTV69" s="1099"/>
      <c r="CTW69" s="1099"/>
      <c r="CTX69" s="1099"/>
      <c r="CTY69" s="1099"/>
      <c r="CTZ69" s="1099"/>
      <c r="CUA69" s="1099"/>
      <c r="CUB69" s="1099"/>
      <c r="CUC69" s="1099"/>
      <c r="CUD69" s="1099"/>
      <c r="CUE69" s="1099"/>
      <c r="CUF69" s="1099"/>
      <c r="CUG69" s="1099"/>
      <c r="CUH69" s="1099"/>
      <c r="CUI69" s="1099"/>
      <c r="CUJ69" s="1099"/>
      <c r="CUK69" s="1099"/>
      <c r="CUL69" s="1099"/>
      <c r="CUM69" s="1099"/>
      <c r="CUN69" s="1099"/>
      <c r="CUO69" s="1099"/>
      <c r="CUP69" s="1099"/>
      <c r="CUQ69" s="1099"/>
      <c r="CUR69" s="1099"/>
      <c r="CUS69" s="1099"/>
      <c r="CUT69" s="1099"/>
      <c r="CUU69" s="1099"/>
      <c r="CUV69" s="1099"/>
      <c r="CUW69" s="1099"/>
      <c r="CUX69" s="1099"/>
      <c r="CUY69" s="1099"/>
      <c r="CUZ69" s="1099"/>
      <c r="CVA69" s="1099"/>
      <c r="CVB69" s="1099"/>
      <c r="CVC69" s="1099"/>
      <c r="CVD69" s="1099"/>
      <c r="CVE69" s="1099"/>
      <c r="CVF69" s="1099"/>
      <c r="CVG69" s="1099"/>
      <c r="CVH69" s="1099"/>
      <c r="CVI69" s="1099"/>
      <c r="CVJ69" s="1099"/>
      <c r="CVK69" s="1099"/>
      <c r="CVL69" s="1099"/>
      <c r="CVM69" s="1099"/>
      <c r="CVN69" s="1099"/>
      <c r="CVO69" s="1099"/>
      <c r="CVP69" s="1099"/>
      <c r="CVQ69" s="1099"/>
      <c r="CVR69" s="1099"/>
      <c r="CVS69" s="1099"/>
      <c r="CVT69" s="1099"/>
      <c r="CVU69" s="1099"/>
      <c r="CVV69" s="1099"/>
      <c r="CVW69" s="1099"/>
      <c r="CVX69" s="1099"/>
      <c r="CVY69" s="1099"/>
      <c r="CVZ69" s="1099"/>
      <c r="CWA69" s="1099"/>
      <c r="CWB69" s="1099"/>
      <c r="CWC69" s="1099"/>
      <c r="CWD69" s="1099"/>
      <c r="CWE69" s="1099"/>
      <c r="CWF69" s="1099"/>
      <c r="CWG69" s="1099"/>
      <c r="CWH69" s="1099"/>
      <c r="CWI69" s="1099"/>
      <c r="CWJ69" s="1099"/>
      <c r="CWK69" s="1099"/>
      <c r="CWL69" s="1099"/>
      <c r="CWM69" s="1099"/>
      <c r="CWN69" s="1099"/>
      <c r="CWO69" s="1099"/>
      <c r="CWP69" s="1099"/>
      <c r="CWQ69" s="1099"/>
      <c r="CWR69" s="1099"/>
      <c r="CWS69" s="1099"/>
      <c r="CWT69" s="1099"/>
      <c r="CWU69" s="1099"/>
      <c r="CWV69" s="1099"/>
      <c r="CWW69" s="1099"/>
      <c r="CWX69" s="1099"/>
      <c r="CWY69" s="1099"/>
      <c r="CWZ69" s="1099"/>
      <c r="CXA69" s="1099"/>
      <c r="CXB69" s="1099"/>
      <c r="CXC69" s="1099"/>
      <c r="CXD69" s="1099"/>
      <c r="CXE69" s="1099"/>
      <c r="CXF69" s="1099"/>
      <c r="CXG69" s="1099"/>
      <c r="CXH69" s="1099"/>
      <c r="CXI69" s="1099"/>
      <c r="CXJ69" s="1099"/>
      <c r="CXK69" s="1099"/>
      <c r="CXL69" s="1099"/>
      <c r="CXM69" s="1099"/>
      <c r="CXN69" s="1099"/>
      <c r="CXO69" s="1099"/>
      <c r="CXP69" s="1099"/>
      <c r="CXQ69" s="1099"/>
      <c r="CXR69" s="1099"/>
      <c r="CXS69" s="1099"/>
      <c r="CXT69" s="1099"/>
      <c r="CXU69" s="1099"/>
      <c r="CXV69" s="1099"/>
      <c r="CXW69" s="1099"/>
      <c r="CXX69" s="1099"/>
      <c r="CXY69" s="1099"/>
      <c r="CXZ69" s="1099"/>
      <c r="CYA69" s="1099"/>
      <c r="CYB69" s="1099"/>
      <c r="CYC69" s="1099"/>
      <c r="CYD69" s="1099"/>
      <c r="CYE69" s="1099"/>
      <c r="CYF69" s="1099"/>
      <c r="CYG69" s="1099"/>
      <c r="CYH69" s="1099"/>
      <c r="CYI69" s="1099"/>
      <c r="CYJ69" s="1099"/>
      <c r="CYK69" s="1099"/>
      <c r="CYL69" s="1099"/>
      <c r="CYM69" s="1099"/>
      <c r="CYN69" s="1099"/>
      <c r="CYO69" s="1099"/>
      <c r="CYP69" s="1099"/>
      <c r="CYQ69" s="1099"/>
      <c r="CYR69" s="1099"/>
      <c r="CYS69" s="1099"/>
      <c r="CYT69" s="1099"/>
      <c r="CYU69" s="1099"/>
      <c r="CYV69" s="1099"/>
      <c r="CYW69" s="1099"/>
      <c r="CYX69" s="1099"/>
      <c r="CYY69" s="1099"/>
      <c r="CYZ69" s="1099"/>
      <c r="CZA69" s="1099"/>
      <c r="CZB69" s="1099"/>
      <c r="CZC69" s="1099"/>
      <c r="CZD69" s="1099"/>
      <c r="CZE69" s="1099"/>
      <c r="CZF69" s="1099"/>
      <c r="CZG69" s="1099"/>
      <c r="CZH69" s="1099"/>
      <c r="CZI69" s="1099"/>
      <c r="CZJ69" s="1099"/>
      <c r="CZK69" s="1099"/>
      <c r="CZL69" s="1099"/>
      <c r="CZM69" s="1099"/>
      <c r="CZN69" s="1099"/>
      <c r="CZO69" s="1099"/>
      <c r="CZP69" s="1099"/>
      <c r="CZQ69" s="1099"/>
      <c r="CZR69" s="1099"/>
      <c r="CZS69" s="1099"/>
      <c r="CZT69" s="1099"/>
      <c r="CZU69" s="1099"/>
      <c r="CZV69" s="1099"/>
      <c r="CZW69" s="1099"/>
      <c r="CZX69" s="1099"/>
      <c r="CZY69" s="1099"/>
      <c r="CZZ69" s="1099"/>
      <c r="DAA69" s="1099"/>
      <c r="DAB69" s="1099"/>
      <c r="DAC69" s="1099"/>
      <c r="DAD69" s="1099"/>
      <c r="DAE69" s="1099"/>
      <c r="DAF69" s="1099"/>
      <c r="DAG69" s="1099"/>
      <c r="DAH69" s="1099"/>
      <c r="DAI69" s="1099"/>
      <c r="DAJ69" s="1099"/>
      <c r="DAK69" s="1099"/>
      <c r="DAL69" s="1099"/>
      <c r="DAM69" s="1099"/>
      <c r="DAN69" s="1099"/>
      <c r="DAO69" s="1099"/>
      <c r="DAP69" s="1099"/>
      <c r="DAQ69" s="1099"/>
      <c r="DAR69" s="1099"/>
      <c r="DAS69" s="1099"/>
      <c r="DAT69" s="1099"/>
      <c r="DAU69" s="1099"/>
      <c r="DAV69" s="1099"/>
      <c r="DAW69" s="1099"/>
      <c r="DAX69" s="1099"/>
      <c r="DAY69" s="1099"/>
      <c r="DAZ69" s="1099"/>
      <c r="DBA69" s="1099"/>
      <c r="DBB69" s="1099"/>
      <c r="DBC69" s="1099"/>
      <c r="DBD69" s="1099"/>
      <c r="DBE69" s="1099"/>
      <c r="DBF69" s="1099"/>
      <c r="DBG69" s="1099"/>
      <c r="DBH69" s="1099"/>
      <c r="DBI69" s="1099"/>
      <c r="DBJ69" s="1099"/>
      <c r="DBK69" s="1099"/>
      <c r="DBL69" s="1099"/>
      <c r="DBM69" s="1099"/>
      <c r="DBN69" s="1099"/>
      <c r="DBO69" s="1099"/>
      <c r="DBP69" s="1099"/>
      <c r="DBQ69" s="1099"/>
      <c r="DBR69" s="1099"/>
      <c r="DBS69" s="1099"/>
      <c r="DBT69" s="1099"/>
      <c r="DBU69" s="1099"/>
      <c r="DBV69" s="1099"/>
      <c r="DBW69" s="1099"/>
      <c r="DBX69" s="1099"/>
      <c r="DBY69" s="1099"/>
      <c r="DBZ69" s="1099"/>
      <c r="DCA69" s="1099"/>
      <c r="DCB69" s="1099"/>
      <c r="DCC69" s="1099"/>
      <c r="DCD69" s="1099"/>
      <c r="DCE69" s="1099"/>
      <c r="DCF69" s="1099"/>
      <c r="DCG69" s="1099"/>
      <c r="DCH69" s="1099"/>
      <c r="DCI69" s="1099"/>
      <c r="DCJ69" s="1099"/>
      <c r="DCK69" s="1099"/>
      <c r="DCL69" s="1099"/>
      <c r="DCM69" s="1099"/>
      <c r="DCN69" s="1099"/>
      <c r="DCO69" s="1099"/>
      <c r="DCP69" s="1099"/>
      <c r="DCQ69" s="1099"/>
      <c r="DCR69" s="1099"/>
      <c r="DCS69" s="1099"/>
      <c r="DCT69" s="1099"/>
      <c r="DCU69" s="1099"/>
      <c r="DCV69" s="1099"/>
      <c r="DCW69" s="1099"/>
      <c r="DCX69" s="1099"/>
      <c r="DCY69" s="1099"/>
      <c r="DCZ69" s="1099"/>
      <c r="DDA69" s="1099"/>
      <c r="DDB69" s="1099"/>
      <c r="DDC69" s="1099"/>
      <c r="DDD69" s="1099"/>
      <c r="DDE69" s="1099"/>
      <c r="DDF69" s="1099"/>
      <c r="DDG69" s="1099"/>
      <c r="DDH69" s="1099"/>
      <c r="DDI69" s="1099"/>
      <c r="DDJ69" s="1099"/>
      <c r="DDK69" s="1099"/>
      <c r="DDL69" s="1099"/>
      <c r="DDM69" s="1099"/>
      <c r="DDN69" s="1099"/>
      <c r="DDO69" s="1099"/>
      <c r="DDP69" s="1099"/>
      <c r="DDQ69" s="1099"/>
      <c r="DDR69" s="1099"/>
      <c r="DDS69" s="1099"/>
      <c r="DDT69" s="1099"/>
      <c r="DDU69" s="1099"/>
      <c r="DDV69" s="1099"/>
      <c r="DDW69" s="1099"/>
      <c r="DDX69" s="1099"/>
      <c r="DDY69" s="1099"/>
      <c r="DDZ69" s="1099"/>
      <c r="DEA69" s="1099"/>
      <c r="DEB69" s="1099"/>
      <c r="DEC69" s="1099"/>
      <c r="DED69" s="1099"/>
      <c r="DEE69" s="1099"/>
      <c r="DEF69" s="1099"/>
      <c r="DEG69" s="1099"/>
      <c r="DEH69" s="1099"/>
      <c r="DEI69" s="1099"/>
      <c r="DEJ69" s="1099"/>
      <c r="DEK69" s="1099"/>
      <c r="DEL69" s="1099"/>
      <c r="DEM69" s="1099"/>
      <c r="DEN69" s="1099"/>
      <c r="DEO69" s="1099"/>
      <c r="DEP69" s="1099"/>
      <c r="DEQ69" s="1099"/>
      <c r="DER69" s="1099"/>
      <c r="DES69" s="1099"/>
      <c r="DET69" s="1099"/>
      <c r="DEU69" s="1099"/>
      <c r="DEV69" s="1099"/>
      <c r="DEW69" s="1099"/>
      <c r="DEX69" s="1099"/>
      <c r="DEY69" s="1099"/>
      <c r="DEZ69" s="1099"/>
      <c r="DFA69" s="1099"/>
      <c r="DFB69" s="1099"/>
      <c r="DFC69" s="1099"/>
      <c r="DFD69" s="1099"/>
      <c r="DFE69" s="1099"/>
      <c r="DFF69" s="1099"/>
      <c r="DFG69" s="1099"/>
      <c r="DFH69" s="1099"/>
      <c r="DFI69" s="1099"/>
      <c r="DFJ69" s="1099"/>
      <c r="DFK69" s="1099"/>
      <c r="DFL69" s="1099"/>
      <c r="DFM69" s="1099"/>
      <c r="DFN69" s="1099"/>
      <c r="DFO69" s="1099"/>
      <c r="DFP69" s="1099"/>
      <c r="DFQ69" s="1099"/>
      <c r="DFR69" s="1099"/>
      <c r="DFS69" s="1099"/>
      <c r="DFT69" s="1099"/>
      <c r="DFU69" s="1099"/>
      <c r="DFV69" s="1099"/>
      <c r="DFW69" s="1099"/>
      <c r="DFX69" s="1099"/>
      <c r="DFY69" s="1099"/>
      <c r="DFZ69" s="1099"/>
      <c r="DGA69" s="1099"/>
      <c r="DGB69" s="1099"/>
      <c r="DGC69" s="1099"/>
      <c r="DGD69" s="1099"/>
      <c r="DGE69" s="1099"/>
      <c r="DGF69" s="1099"/>
      <c r="DGG69" s="1099"/>
      <c r="DGH69" s="1099"/>
      <c r="DGI69" s="1099"/>
      <c r="DGJ69" s="1099"/>
      <c r="DGK69" s="1099"/>
      <c r="DGL69" s="1099"/>
      <c r="DGM69" s="1099"/>
      <c r="DGN69" s="1099"/>
      <c r="DGO69" s="1099"/>
      <c r="DGP69" s="1099"/>
      <c r="DGQ69" s="1099"/>
      <c r="DGR69" s="1099"/>
      <c r="DGS69" s="1099"/>
      <c r="DGT69" s="1099"/>
      <c r="DGU69" s="1099"/>
      <c r="DGV69" s="1099"/>
      <c r="DGW69" s="1099"/>
      <c r="DGX69" s="1099"/>
      <c r="DGY69" s="1099"/>
      <c r="DGZ69" s="1099"/>
      <c r="DHA69" s="1099"/>
      <c r="DHB69" s="1099"/>
      <c r="DHC69" s="1099"/>
      <c r="DHD69" s="1099"/>
      <c r="DHE69" s="1099"/>
      <c r="DHF69" s="1099"/>
      <c r="DHG69" s="1099"/>
      <c r="DHH69" s="1099"/>
      <c r="DHI69" s="1099"/>
      <c r="DHJ69" s="1099"/>
      <c r="DHK69" s="1099"/>
      <c r="DHL69" s="1099"/>
      <c r="DHM69" s="1099"/>
      <c r="DHN69" s="1099"/>
      <c r="DHO69" s="1099"/>
      <c r="DHP69" s="1099"/>
      <c r="DHQ69" s="1099"/>
      <c r="DHR69" s="1099"/>
      <c r="DHS69" s="1099"/>
      <c r="DHT69" s="1099"/>
      <c r="DHU69" s="1099"/>
      <c r="DHV69" s="1099"/>
      <c r="DHW69" s="1099"/>
      <c r="DHX69" s="1099"/>
      <c r="DHY69" s="1099"/>
      <c r="DHZ69" s="1099"/>
      <c r="DIA69" s="1099"/>
      <c r="DIB69" s="1099"/>
      <c r="DIC69" s="1099"/>
      <c r="DID69" s="1099"/>
      <c r="DIE69" s="1099"/>
      <c r="DIF69" s="1099"/>
      <c r="DIG69" s="1099"/>
      <c r="DIH69" s="1099"/>
      <c r="DII69" s="1099"/>
      <c r="DIJ69" s="1099"/>
      <c r="DIK69" s="1099"/>
      <c r="DIL69" s="1099"/>
      <c r="DIM69" s="1099"/>
      <c r="DIN69" s="1099"/>
      <c r="DIO69" s="1099"/>
      <c r="DIP69" s="1099"/>
      <c r="DIQ69" s="1099"/>
      <c r="DIR69" s="1099"/>
      <c r="DIS69" s="1099"/>
      <c r="DIT69" s="1099"/>
      <c r="DIU69" s="1099"/>
      <c r="DIV69" s="1099"/>
      <c r="DIW69" s="1099"/>
      <c r="DIX69" s="1099"/>
      <c r="DIY69" s="1099"/>
      <c r="DIZ69" s="1099"/>
      <c r="DJA69" s="1099"/>
      <c r="DJB69" s="1099"/>
      <c r="DJC69" s="1099"/>
      <c r="DJD69" s="1099"/>
      <c r="DJE69" s="1099"/>
      <c r="DJF69" s="1099"/>
      <c r="DJG69" s="1099"/>
      <c r="DJH69" s="1099"/>
      <c r="DJI69" s="1099"/>
      <c r="DJJ69" s="1099"/>
      <c r="DJK69" s="1099"/>
      <c r="DJL69" s="1099"/>
      <c r="DJM69" s="1099"/>
      <c r="DJN69" s="1099"/>
      <c r="DJO69" s="1099"/>
      <c r="DJP69" s="1099"/>
      <c r="DJQ69" s="1099"/>
      <c r="DJR69" s="1099"/>
      <c r="DJS69" s="1099"/>
      <c r="DJT69" s="1099"/>
      <c r="DJU69" s="1099"/>
      <c r="DJV69" s="1099"/>
      <c r="DJW69" s="1099"/>
      <c r="DJX69" s="1099"/>
      <c r="DJY69" s="1099"/>
      <c r="DJZ69" s="1099"/>
      <c r="DKA69" s="1099"/>
      <c r="DKB69" s="1099"/>
      <c r="DKC69" s="1099"/>
      <c r="DKD69" s="1099"/>
      <c r="DKE69" s="1099"/>
      <c r="DKF69" s="1099"/>
      <c r="DKG69" s="1099"/>
      <c r="DKH69" s="1099"/>
      <c r="DKI69" s="1099"/>
      <c r="DKJ69" s="1099"/>
      <c r="DKK69" s="1099"/>
      <c r="DKL69" s="1099"/>
      <c r="DKM69" s="1099"/>
      <c r="DKN69" s="1099"/>
      <c r="DKO69" s="1099"/>
      <c r="DKP69" s="1099"/>
      <c r="DKQ69" s="1099"/>
      <c r="DKR69" s="1099"/>
      <c r="DKS69" s="1099"/>
      <c r="DKT69" s="1099"/>
      <c r="DKU69" s="1099"/>
      <c r="DKV69" s="1099"/>
      <c r="DKW69" s="1099"/>
      <c r="DKX69" s="1099"/>
      <c r="DKY69" s="1099"/>
      <c r="DKZ69" s="1099"/>
      <c r="DLA69" s="1099"/>
      <c r="DLB69" s="1099"/>
      <c r="DLC69" s="1099"/>
      <c r="DLD69" s="1099"/>
      <c r="DLE69" s="1099"/>
      <c r="DLF69" s="1099"/>
      <c r="DLG69" s="1099"/>
      <c r="DLH69" s="1099"/>
      <c r="DLI69" s="1099"/>
      <c r="DLJ69" s="1099"/>
      <c r="DLK69" s="1099"/>
      <c r="DLL69" s="1099"/>
      <c r="DLM69" s="1099"/>
      <c r="DLN69" s="1099"/>
      <c r="DLO69" s="1099"/>
      <c r="DLP69" s="1099"/>
      <c r="DLQ69" s="1099"/>
      <c r="DLR69" s="1099"/>
      <c r="DLS69" s="1099"/>
      <c r="DLT69" s="1099"/>
      <c r="DLU69" s="1099"/>
      <c r="DLV69" s="1099"/>
      <c r="DLW69" s="1099"/>
      <c r="DLX69" s="1099"/>
      <c r="DLY69" s="1099"/>
      <c r="DLZ69" s="1099"/>
      <c r="DMA69" s="1099"/>
      <c r="DMB69" s="1099"/>
      <c r="DMC69" s="1099"/>
      <c r="DMD69" s="1099"/>
      <c r="DME69" s="1099"/>
      <c r="DMF69" s="1099"/>
      <c r="DMG69" s="1099"/>
      <c r="DMH69" s="1099"/>
      <c r="DMI69" s="1099"/>
      <c r="DMJ69" s="1099"/>
      <c r="DMK69" s="1099"/>
      <c r="DML69" s="1099"/>
      <c r="DMM69" s="1099"/>
      <c r="DMN69" s="1099"/>
      <c r="DMO69" s="1099"/>
      <c r="DMP69" s="1099"/>
      <c r="DMQ69" s="1099"/>
      <c r="DMR69" s="1099"/>
      <c r="DMS69" s="1099"/>
      <c r="DMT69" s="1099"/>
      <c r="DMU69" s="1099"/>
      <c r="DMV69" s="1099"/>
      <c r="DMW69" s="1099"/>
      <c r="DMX69" s="1099"/>
      <c r="DMY69" s="1099"/>
      <c r="DMZ69" s="1099"/>
      <c r="DNA69" s="1099"/>
      <c r="DNB69" s="1099"/>
      <c r="DNC69" s="1099"/>
      <c r="DND69" s="1099"/>
      <c r="DNE69" s="1099"/>
      <c r="DNF69" s="1099"/>
      <c r="DNG69" s="1099"/>
      <c r="DNH69" s="1099"/>
      <c r="DNI69" s="1099"/>
      <c r="DNJ69" s="1099"/>
      <c r="DNK69" s="1099"/>
      <c r="DNL69" s="1099"/>
      <c r="DNM69" s="1099"/>
      <c r="DNN69" s="1099"/>
      <c r="DNO69" s="1099"/>
      <c r="DNP69" s="1099"/>
      <c r="DNQ69" s="1099"/>
      <c r="DNR69" s="1099"/>
      <c r="DNS69" s="1099"/>
      <c r="DNT69" s="1099"/>
      <c r="DNU69" s="1099"/>
      <c r="DNV69" s="1099"/>
      <c r="DNW69" s="1099"/>
      <c r="DNX69" s="1099"/>
      <c r="DNY69" s="1099"/>
      <c r="DNZ69" s="1099"/>
      <c r="DOA69" s="1099"/>
      <c r="DOB69" s="1099"/>
      <c r="DOC69" s="1099"/>
      <c r="DOD69" s="1099"/>
      <c r="DOE69" s="1099"/>
      <c r="DOF69" s="1099"/>
      <c r="DOG69" s="1099"/>
      <c r="DOH69" s="1099"/>
      <c r="DOI69" s="1099"/>
      <c r="DOJ69" s="1099"/>
      <c r="DOK69" s="1099"/>
      <c r="DOL69" s="1099"/>
      <c r="DOM69" s="1099"/>
      <c r="DON69" s="1099"/>
      <c r="DOO69" s="1099"/>
      <c r="DOP69" s="1099"/>
      <c r="DOQ69" s="1099"/>
      <c r="DOR69" s="1099"/>
      <c r="DOS69" s="1099"/>
      <c r="DOT69" s="1099"/>
      <c r="DOU69" s="1099"/>
      <c r="DOV69" s="1099"/>
      <c r="DOW69" s="1099"/>
      <c r="DOX69" s="1099"/>
      <c r="DOY69" s="1099"/>
      <c r="DOZ69" s="1099"/>
      <c r="DPA69" s="1099"/>
      <c r="DPB69" s="1099"/>
      <c r="DPC69" s="1099"/>
      <c r="DPD69" s="1099"/>
      <c r="DPE69" s="1099"/>
      <c r="DPF69" s="1099"/>
      <c r="DPG69" s="1099"/>
      <c r="DPH69" s="1099"/>
      <c r="DPI69" s="1099"/>
      <c r="DPJ69" s="1099"/>
      <c r="DPK69" s="1099"/>
      <c r="DPL69" s="1099"/>
      <c r="DPM69" s="1099"/>
      <c r="DPN69" s="1099"/>
      <c r="DPO69" s="1099"/>
      <c r="DPP69" s="1099"/>
      <c r="DPQ69" s="1099"/>
      <c r="DPR69" s="1099"/>
      <c r="DPS69" s="1099"/>
      <c r="DPT69" s="1099"/>
      <c r="DPU69" s="1099"/>
      <c r="DPV69" s="1099"/>
      <c r="DPW69" s="1099"/>
      <c r="DPX69" s="1099"/>
      <c r="DPY69" s="1099"/>
      <c r="DPZ69" s="1099"/>
      <c r="DQA69" s="1099"/>
      <c r="DQB69" s="1099"/>
      <c r="DQC69" s="1099"/>
      <c r="DQD69" s="1099"/>
      <c r="DQE69" s="1099"/>
      <c r="DQF69" s="1099"/>
      <c r="DQG69" s="1099"/>
      <c r="DQH69" s="1099"/>
      <c r="DQI69" s="1099"/>
      <c r="DQJ69" s="1099"/>
      <c r="DQK69" s="1099"/>
      <c r="DQL69" s="1099"/>
      <c r="DQM69" s="1099"/>
      <c r="DQN69" s="1099"/>
      <c r="DQO69" s="1099"/>
      <c r="DQP69" s="1099"/>
      <c r="DQQ69" s="1099"/>
      <c r="DQR69" s="1099"/>
      <c r="DQS69" s="1099"/>
      <c r="DQT69" s="1099"/>
      <c r="DQU69" s="1099"/>
      <c r="DQV69" s="1099"/>
      <c r="DQW69" s="1099"/>
      <c r="DQX69" s="1099"/>
      <c r="DQY69" s="1099"/>
      <c r="DQZ69" s="1099"/>
      <c r="DRA69" s="1099"/>
      <c r="DRB69" s="1099"/>
      <c r="DRC69" s="1099"/>
      <c r="DRD69" s="1099"/>
      <c r="DRE69" s="1099"/>
      <c r="DRF69" s="1099"/>
      <c r="DRG69" s="1099"/>
      <c r="DRH69" s="1099"/>
      <c r="DRI69" s="1099"/>
      <c r="DRJ69" s="1099"/>
      <c r="DRK69" s="1099"/>
      <c r="DRL69" s="1099"/>
      <c r="DRM69" s="1099"/>
      <c r="DRN69" s="1099"/>
      <c r="DRO69" s="1099"/>
      <c r="DRP69" s="1099"/>
      <c r="DRQ69" s="1099"/>
      <c r="DRR69" s="1099"/>
      <c r="DRS69" s="1099"/>
      <c r="DRT69" s="1099"/>
      <c r="DRU69" s="1099"/>
      <c r="DRV69" s="1099"/>
      <c r="DRW69" s="1099"/>
      <c r="DRX69" s="1099"/>
      <c r="DRY69" s="1099"/>
      <c r="DRZ69" s="1099"/>
      <c r="DSA69" s="1099"/>
      <c r="DSB69" s="1099"/>
      <c r="DSC69" s="1099"/>
      <c r="DSD69" s="1099"/>
      <c r="DSE69" s="1099"/>
      <c r="DSF69" s="1099"/>
      <c r="DSG69" s="1099"/>
      <c r="DSH69" s="1099"/>
      <c r="DSI69" s="1099"/>
      <c r="DSJ69" s="1099"/>
      <c r="DSK69" s="1099"/>
      <c r="DSL69" s="1099"/>
      <c r="DSM69" s="1099"/>
      <c r="DSN69" s="1099"/>
      <c r="DSO69" s="1099"/>
      <c r="DSP69" s="1099"/>
      <c r="DSQ69" s="1099"/>
      <c r="DSR69" s="1099"/>
      <c r="DSS69" s="1099"/>
      <c r="DST69" s="1099"/>
      <c r="DSU69" s="1099"/>
      <c r="DSV69" s="1099"/>
      <c r="DSW69" s="1099"/>
      <c r="DSX69" s="1099"/>
      <c r="DSY69" s="1099"/>
      <c r="DSZ69" s="1099"/>
      <c r="DTA69" s="1099"/>
      <c r="DTB69" s="1099"/>
      <c r="DTC69" s="1099"/>
      <c r="DTD69" s="1099"/>
      <c r="DTE69" s="1099"/>
      <c r="DTF69" s="1099"/>
      <c r="DTG69" s="1099"/>
      <c r="DTH69" s="1099"/>
      <c r="DTI69" s="1099"/>
      <c r="DTJ69" s="1099"/>
      <c r="DTK69" s="1099"/>
      <c r="DTL69" s="1099"/>
      <c r="DTM69" s="1099"/>
      <c r="DTN69" s="1099"/>
      <c r="DTO69" s="1099"/>
      <c r="DTP69" s="1099"/>
      <c r="DTQ69" s="1099"/>
      <c r="DTR69" s="1099"/>
      <c r="DTS69" s="1099"/>
      <c r="DTT69" s="1099"/>
      <c r="DTU69" s="1099"/>
      <c r="DTV69" s="1099"/>
      <c r="DTW69" s="1099"/>
      <c r="DTX69" s="1099"/>
      <c r="DTY69" s="1099"/>
      <c r="DTZ69" s="1099"/>
      <c r="DUA69" s="1099"/>
      <c r="DUB69" s="1099"/>
      <c r="DUC69" s="1099"/>
      <c r="DUD69" s="1099"/>
      <c r="DUE69" s="1099"/>
      <c r="DUF69" s="1099"/>
      <c r="DUG69" s="1099"/>
      <c r="DUH69" s="1099"/>
      <c r="DUI69" s="1099"/>
      <c r="DUJ69" s="1099"/>
      <c r="DUK69" s="1099"/>
      <c r="DUL69" s="1099"/>
      <c r="DUM69" s="1099"/>
      <c r="DUN69" s="1099"/>
      <c r="DUO69" s="1099"/>
      <c r="DUP69" s="1099"/>
      <c r="DUQ69" s="1099"/>
      <c r="DUR69" s="1099"/>
      <c r="DUS69" s="1099"/>
      <c r="DUT69" s="1099"/>
      <c r="DUU69" s="1099"/>
      <c r="DUV69" s="1099"/>
      <c r="DUW69" s="1099"/>
      <c r="DUX69" s="1099"/>
      <c r="DUY69" s="1099"/>
      <c r="DUZ69" s="1099"/>
      <c r="DVA69" s="1099"/>
      <c r="DVB69" s="1099"/>
      <c r="DVC69" s="1099"/>
      <c r="DVD69" s="1099"/>
      <c r="DVE69" s="1099"/>
      <c r="DVF69" s="1099"/>
      <c r="DVG69" s="1099"/>
      <c r="DVH69" s="1099"/>
      <c r="DVI69" s="1099"/>
      <c r="DVJ69" s="1099"/>
      <c r="DVK69" s="1099"/>
      <c r="DVL69" s="1099"/>
      <c r="DVM69" s="1099"/>
      <c r="DVN69" s="1099"/>
      <c r="DVO69" s="1099"/>
      <c r="DVP69" s="1099"/>
      <c r="DVQ69" s="1099"/>
      <c r="DVR69" s="1099"/>
      <c r="DVS69" s="1099"/>
      <c r="DVT69" s="1099"/>
      <c r="DVU69" s="1099"/>
      <c r="DVV69" s="1099"/>
      <c r="DVW69" s="1099"/>
      <c r="DVX69" s="1099"/>
      <c r="DVY69" s="1099"/>
      <c r="DVZ69" s="1099"/>
      <c r="DWA69" s="1099"/>
      <c r="DWB69" s="1099"/>
      <c r="DWC69" s="1099"/>
      <c r="DWD69" s="1099"/>
      <c r="DWE69" s="1099"/>
      <c r="DWF69" s="1099"/>
      <c r="DWG69" s="1099"/>
      <c r="DWH69" s="1099"/>
      <c r="DWI69" s="1099"/>
      <c r="DWJ69" s="1099"/>
      <c r="DWK69" s="1099"/>
      <c r="DWL69" s="1099"/>
      <c r="DWM69" s="1099"/>
      <c r="DWN69" s="1099"/>
      <c r="DWO69" s="1099"/>
      <c r="DWP69" s="1099"/>
      <c r="DWQ69" s="1099"/>
      <c r="DWR69" s="1099"/>
      <c r="DWS69" s="1099"/>
      <c r="DWT69" s="1099"/>
      <c r="DWU69" s="1099"/>
      <c r="DWV69" s="1099"/>
      <c r="DWW69" s="1099"/>
      <c r="DWX69" s="1099"/>
      <c r="DWY69" s="1099"/>
      <c r="DWZ69" s="1099"/>
      <c r="DXA69" s="1099"/>
      <c r="DXB69" s="1099"/>
      <c r="DXC69" s="1099"/>
      <c r="DXD69" s="1099"/>
      <c r="DXE69" s="1099"/>
      <c r="DXF69" s="1099"/>
      <c r="DXG69" s="1099"/>
      <c r="DXH69" s="1099"/>
      <c r="DXI69" s="1099"/>
      <c r="DXJ69" s="1099"/>
      <c r="DXK69" s="1099"/>
      <c r="DXL69" s="1099"/>
      <c r="DXM69" s="1099"/>
      <c r="DXN69" s="1099"/>
      <c r="DXO69" s="1099"/>
      <c r="DXP69" s="1099"/>
      <c r="DXQ69" s="1099"/>
      <c r="DXR69" s="1099"/>
      <c r="DXS69" s="1099"/>
      <c r="DXT69" s="1099"/>
      <c r="DXU69" s="1099"/>
      <c r="DXV69" s="1099"/>
      <c r="DXW69" s="1099"/>
      <c r="DXX69" s="1099"/>
      <c r="DXY69" s="1099"/>
      <c r="DXZ69" s="1099"/>
      <c r="DYA69" s="1099"/>
      <c r="DYB69" s="1099"/>
      <c r="DYC69" s="1099"/>
      <c r="DYD69" s="1099"/>
      <c r="DYE69" s="1099"/>
      <c r="DYF69" s="1099"/>
      <c r="DYG69" s="1099"/>
      <c r="DYH69" s="1099"/>
      <c r="DYI69" s="1099"/>
      <c r="DYJ69" s="1099"/>
      <c r="DYK69" s="1099"/>
      <c r="DYL69" s="1099"/>
      <c r="DYM69" s="1099"/>
      <c r="DYN69" s="1099"/>
      <c r="DYO69" s="1099"/>
      <c r="DYP69" s="1099"/>
      <c r="DYQ69" s="1099"/>
      <c r="DYR69" s="1099"/>
      <c r="DYS69" s="1099"/>
      <c r="DYT69" s="1099"/>
      <c r="DYU69" s="1099"/>
      <c r="DYV69" s="1099"/>
      <c r="DYW69" s="1099"/>
      <c r="DYX69" s="1099"/>
      <c r="DYY69" s="1099"/>
      <c r="DYZ69" s="1099"/>
      <c r="DZA69" s="1099"/>
      <c r="DZB69" s="1099"/>
      <c r="DZC69" s="1099"/>
      <c r="DZD69" s="1099"/>
      <c r="DZE69" s="1099"/>
      <c r="DZF69" s="1099"/>
      <c r="DZG69" s="1099"/>
      <c r="DZH69" s="1099"/>
      <c r="DZI69" s="1099"/>
      <c r="DZJ69" s="1099"/>
      <c r="DZK69" s="1099"/>
      <c r="DZL69" s="1099"/>
      <c r="DZM69" s="1099"/>
      <c r="DZN69" s="1099"/>
      <c r="DZO69" s="1099"/>
      <c r="DZP69" s="1099"/>
      <c r="DZQ69" s="1099"/>
      <c r="DZR69" s="1099"/>
      <c r="DZS69" s="1099"/>
      <c r="DZT69" s="1099"/>
      <c r="DZU69" s="1099"/>
      <c r="DZV69" s="1099"/>
      <c r="DZW69" s="1099"/>
      <c r="DZX69" s="1099"/>
      <c r="DZY69" s="1099"/>
      <c r="DZZ69" s="1099"/>
      <c r="EAA69" s="1099"/>
      <c r="EAB69" s="1099"/>
      <c r="EAC69" s="1099"/>
      <c r="EAD69" s="1099"/>
      <c r="EAE69" s="1099"/>
      <c r="EAF69" s="1099"/>
      <c r="EAG69" s="1099"/>
      <c r="EAH69" s="1099"/>
      <c r="EAI69" s="1099"/>
      <c r="EAJ69" s="1099"/>
      <c r="EAK69" s="1099"/>
      <c r="EAL69" s="1099"/>
      <c r="EAM69" s="1099"/>
      <c r="EAN69" s="1099"/>
      <c r="EAO69" s="1099"/>
      <c r="EAP69" s="1099"/>
      <c r="EAQ69" s="1099"/>
      <c r="EAR69" s="1099"/>
      <c r="EAS69" s="1099"/>
      <c r="EAT69" s="1099"/>
      <c r="EAU69" s="1099"/>
      <c r="EAV69" s="1099"/>
      <c r="EAW69" s="1099"/>
      <c r="EAX69" s="1099"/>
      <c r="EAY69" s="1099"/>
      <c r="EAZ69" s="1099"/>
      <c r="EBA69" s="1099"/>
      <c r="EBB69" s="1099"/>
      <c r="EBC69" s="1099"/>
      <c r="EBD69" s="1099"/>
      <c r="EBE69" s="1099"/>
      <c r="EBF69" s="1099"/>
      <c r="EBG69" s="1099"/>
      <c r="EBH69" s="1099"/>
      <c r="EBI69" s="1099"/>
      <c r="EBJ69" s="1099"/>
      <c r="EBK69" s="1099"/>
      <c r="EBL69" s="1099"/>
      <c r="EBM69" s="1099"/>
      <c r="EBN69" s="1099"/>
      <c r="EBO69" s="1099"/>
      <c r="EBP69" s="1099"/>
      <c r="EBQ69" s="1099"/>
      <c r="EBR69" s="1099"/>
      <c r="EBS69" s="1099"/>
      <c r="EBT69" s="1099"/>
      <c r="EBU69" s="1099"/>
      <c r="EBV69" s="1099"/>
      <c r="EBW69" s="1099"/>
      <c r="EBX69" s="1099"/>
      <c r="EBY69" s="1099"/>
      <c r="EBZ69" s="1099"/>
      <c r="ECA69" s="1099"/>
      <c r="ECB69" s="1099"/>
      <c r="ECC69" s="1099"/>
      <c r="ECD69" s="1099"/>
      <c r="ECE69" s="1099"/>
      <c r="ECF69" s="1099"/>
      <c r="ECG69" s="1099"/>
      <c r="ECH69" s="1099"/>
      <c r="ECI69" s="1099"/>
      <c r="ECJ69" s="1099"/>
      <c r="ECK69" s="1099"/>
      <c r="ECL69" s="1099"/>
      <c r="ECM69" s="1099"/>
      <c r="ECN69" s="1099"/>
      <c r="ECO69" s="1099"/>
      <c r="ECP69" s="1099"/>
      <c r="ECQ69" s="1099"/>
      <c r="ECR69" s="1099"/>
      <c r="ECS69" s="1099"/>
      <c r="ECT69" s="1099"/>
      <c r="ECU69" s="1099"/>
      <c r="ECV69" s="1099"/>
      <c r="ECW69" s="1099"/>
      <c r="ECX69" s="1099"/>
      <c r="ECY69" s="1099"/>
      <c r="ECZ69" s="1099"/>
      <c r="EDA69" s="1099"/>
      <c r="EDB69" s="1099"/>
      <c r="EDC69" s="1099"/>
      <c r="EDD69" s="1099"/>
      <c r="EDE69" s="1099"/>
      <c r="EDF69" s="1099"/>
      <c r="EDG69" s="1099"/>
      <c r="EDH69" s="1099"/>
      <c r="EDI69" s="1099"/>
      <c r="EDJ69" s="1099"/>
      <c r="EDK69" s="1099"/>
      <c r="EDL69" s="1099"/>
      <c r="EDM69" s="1099"/>
      <c r="EDN69" s="1099"/>
      <c r="EDO69" s="1099"/>
      <c r="EDP69" s="1099"/>
      <c r="EDQ69" s="1099"/>
      <c r="EDR69" s="1099"/>
      <c r="EDS69" s="1099"/>
      <c r="EDT69" s="1099"/>
      <c r="EDU69" s="1099"/>
      <c r="EDV69" s="1099"/>
      <c r="EDW69" s="1099"/>
      <c r="EDX69" s="1099"/>
      <c r="EDY69" s="1099"/>
      <c r="EDZ69" s="1099"/>
      <c r="EEA69" s="1099"/>
      <c r="EEB69" s="1099"/>
      <c r="EEC69" s="1099"/>
      <c r="EED69" s="1099"/>
      <c r="EEE69" s="1099"/>
      <c r="EEF69" s="1099"/>
      <c r="EEG69" s="1099"/>
      <c r="EEH69" s="1099"/>
      <c r="EEI69" s="1099"/>
      <c r="EEJ69" s="1099"/>
      <c r="EEK69" s="1099"/>
      <c r="EEL69" s="1099"/>
      <c r="EEM69" s="1099"/>
      <c r="EEN69" s="1099"/>
      <c r="EEO69" s="1099"/>
      <c r="EEP69" s="1099"/>
      <c r="EEQ69" s="1099"/>
      <c r="EER69" s="1099"/>
      <c r="EES69" s="1099"/>
      <c r="EET69" s="1099"/>
      <c r="EEU69" s="1099"/>
      <c r="EEV69" s="1099"/>
      <c r="EEW69" s="1099"/>
      <c r="EEX69" s="1099"/>
      <c r="EEY69" s="1099"/>
      <c r="EEZ69" s="1099"/>
      <c r="EFA69" s="1099"/>
      <c r="EFB69" s="1099"/>
      <c r="EFC69" s="1099"/>
      <c r="EFD69" s="1099"/>
      <c r="EFE69" s="1099"/>
      <c r="EFF69" s="1099"/>
      <c r="EFG69" s="1099"/>
      <c r="EFH69" s="1099"/>
      <c r="EFI69" s="1099"/>
      <c r="EFJ69" s="1099"/>
      <c r="EFK69" s="1099"/>
      <c r="EFL69" s="1099"/>
      <c r="EFM69" s="1099"/>
      <c r="EFN69" s="1099"/>
      <c r="EFO69" s="1099"/>
      <c r="EFP69" s="1099"/>
      <c r="EFQ69" s="1099"/>
      <c r="EFR69" s="1099"/>
      <c r="EFS69" s="1099"/>
      <c r="EFT69" s="1099"/>
      <c r="EFU69" s="1099"/>
      <c r="EFV69" s="1099"/>
      <c r="EFW69" s="1099"/>
      <c r="EFX69" s="1099"/>
      <c r="EFY69" s="1099"/>
      <c r="EFZ69" s="1099"/>
      <c r="EGA69" s="1099"/>
      <c r="EGB69" s="1099"/>
      <c r="EGC69" s="1099"/>
      <c r="EGD69" s="1099"/>
      <c r="EGE69" s="1099"/>
      <c r="EGF69" s="1099"/>
      <c r="EGG69" s="1099"/>
      <c r="EGH69" s="1099"/>
      <c r="EGI69" s="1099"/>
      <c r="EGJ69" s="1099"/>
      <c r="EGK69" s="1099"/>
      <c r="EGL69" s="1099"/>
      <c r="EGM69" s="1099"/>
      <c r="EGN69" s="1099"/>
      <c r="EGO69" s="1099"/>
      <c r="EGP69" s="1099"/>
      <c r="EGQ69" s="1099"/>
      <c r="EGR69" s="1099"/>
      <c r="EGS69" s="1099"/>
      <c r="EGT69" s="1099"/>
      <c r="EGU69" s="1099"/>
      <c r="EGV69" s="1099"/>
      <c r="EGW69" s="1099"/>
      <c r="EGX69" s="1099"/>
      <c r="EGY69" s="1099"/>
      <c r="EGZ69" s="1099"/>
      <c r="EHA69" s="1099"/>
      <c r="EHB69" s="1099"/>
      <c r="EHC69" s="1099"/>
      <c r="EHD69" s="1099"/>
      <c r="EHE69" s="1099"/>
      <c r="EHF69" s="1099"/>
      <c r="EHG69" s="1099"/>
      <c r="EHH69" s="1099"/>
      <c r="EHI69" s="1099"/>
      <c r="EHJ69" s="1099"/>
      <c r="EHK69" s="1099"/>
      <c r="EHL69" s="1099"/>
      <c r="EHM69" s="1099"/>
      <c r="EHN69" s="1099"/>
      <c r="EHO69" s="1099"/>
      <c r="EHP69" s="1099"/>
      <c r="EHQ69" s="1099"/>
      <c r="EHR69" s="1099"/>
      <c r="EHS69" s="1099"/>
      <c r="EHT69" s="1099"/>
      <c r="EHU69" s="1099"/>
      <c r="EHV69" s="1099"/>
      <c r="EHW69" s="1099"/>
      <c r="EHX69" s="1099"/>
      <c r="EHY69" s="1099"/>
      <c r="EHZ69" s="1099"/>
      <c r="EIA69" s="1099"/>
      <c r="EIB69" s="1099"/>
      <c r="EIC69" s="1099"/>
      <c r="EID69" s="1099"/>
      <c r="EIE69" s="1099"/>
      <c r="EIF69" s="1099"/>
      <c r="EIG69" s="1099"/>
      <c r="EIH69" s="1099"/>
      <c r="EII69" s="1099"/>
      <c r="EIJ69" s="1099"/>
      <c r="EIK69" s="1099"/>
      <c r="EIL69" s="1099"/>
      <c r="EIM69" s="1099"/>
      <c r="EIN69" s="1099"/>
      <c r="EIO69" s="1099"/>
      <c r="EIP69" s="1099"/>
      <c r="EIQ69" s="1099"/>
      <c r="EIR69" s="1099"/>
      <c r="EIS69" s="1099"/>
      <c r="EIT69" s="1099"/>
      <c r="EIU69" s="1099"/>
      <c r="EIV69" s="1099"/>
      <c r="EIW69" s="1099"/>
      <c r="EIX69" s="1099"/>
      <c r="EIY69" s="1099"/>
      <c r="EIZ69" s="1099"/>
      <c r="EJA69" s="1099"/>
      <c r="EJB69" s="1099"/>
      <c r="EJC69" s="1099"/>
      <c r="EJD69" s="1099"/>
      <c r="EJE69" s="1099"/>
      <c r="EJF69" s="1099"/>
      <c r="EJG69" s="1099"/>
      <c r="EJH69" s="1099"/>
      <c r="EJI69" s="1099"/>
      <c r="EJJ69" s="1099"/>
      <c r="EJK69" s="1099"/>
      <c r="EJL69" s="1099"/>
      <c r="EJM69" s="1099"/>
      <c r="EJN69" s="1099"/>
      <c r="EJO69" s="1099"/>
      <c r="EJP69" s="1099"/>
      <c r="EJQ69" s="1099"/>
      <c r="EJR69" s="1099"/>
      <c r="EJS69" s="1099"/>
      <c r="EJT69" s="1099"/>
      <c r="EJU69" s="1099"/>
      <c r="EJV69" s="1099"/>
      <c r="EJW69" s="1099"/>
      <c r="EJX69" s="1099"/>
      <c r="EJY69" s="1099"/>
      <c r="EJZ69" s="1099"/>
      <c r="EKA69" s="1099"/>
      <c r="EKB69" s="1099"/>
      <c r="EKC69" s="1099"/>
      <c r="EKD69" s="1099"/>
      <c r="EKE69" s="1099"/>
      <c r="EKF69" s="1099"/>
      <c r="EKG69" s="1099"/>
      <c r="EKH69" s="1099"/>
      <c r="EKI69" s="1099"/>
      <c r="EKJ69" s="1099"/>
      <c r="EKK69" s="1099"/>
      <c r="EKL69" s="1099"/>
      <c r="EKM69" s="1099"/>
      <c r="EKN69" s="1099"/>
      <c r="EKO69" s="1099"/>
      <c r="EKP69" s="1099"/>
      <c r="EKQ69" s="1099"/>
      <c r="EKR69" s="1099"/>
      <c r="EKS69" s="1099"/>
      <c r="EKT69" s="1099"/>
      <c r="EKU69" s="1099"/>
      <c r="EKV69" s="1099"/>
      <c r="EKW69" s="1099"/>
      <c r="EKX69" s="1099"/>
      <c r="EKY69" s="1099"/>
      <c r="EKZ69" s="1099"/>
      <c r="ELA69" s="1099"/>
      <c r="ELB69" s="1099"/>
      <c r="ELC69" s="1099"/>
      <c r="ELD69" s="1099"/>
      <c r="ELE69" s="1099"/>
      <c r="ELF69" s="1099"/>
      <c r="ELG69" s="1099"/>
      <c r="ELH69" s="1099"/>
      <c r="ELI69" s="1099"/>
      <c r="ELJ69" s="1099"/>
      <c r="ELK69" s="1099"/>
      <c r="ELL69" s="1099"/>
      <c r="ELM69" s="1099"/>
      <c r="ELN69" s="1099"/>
      <c r="ELO69" s="1099"/>
      <c r="ELP69" s="1099"/>
      <c r="ELQ69" s="1099"/>
      <c r="ELR69" s="1099"/>
      <c r="ELS69" s="1099"/>
      <c r="ELT69" s="1099"/>
      <c r="ELU69" s="1099"/>
      <c r="ELV69" s="1099"/>
      <c r="ELW69" s="1099"/>
      <c r="ELX69" s="1099"/>
      <c r="ELY69" s="1099"/>
      <c r="ELZ69" s="1099"/>
      <c r="EMA69" s="1099"/>
      <c r="EMB69" s="1099"/>
      <c r="EMC69" s="1099"/>
      <c r="EMD69" s="1099"/>
      <c r="EME69" s="1099"/>
      <c r="EMF69" s="1099"/>
      <c r="EMG69" s="1099"/>
      <c r="EMH69" s="1099"/>
      <c r="EMI69" s="1099"/>
      <c r="EMJ69" s="1099"/>
      <c r="EMK69" s="1099"/>
      <c r="EML69" s="1099"/>
      <c r="EMM69" s="1099"/>
      <c r="EMN69" s="1099"/>
      <c r="EMO69" s="1099"/>
      <c r="EMP69" s="1099"/>
      <c r="EMQ69" s="1099"/>
      <c r="EMR69" s="1099"/>
      <c r="EMS69" s="1099"/>
      <c r="EMT69" s="1099"/>
      <c r="EMU69" s="1099"/>
      <c r="EMV69" s="1099"/>
      <c r="EMW69" s="1099"/>
      <c r="EMX69" s="1099"/>
      <c r="EMY69" s="1099"/>
      <c r="EMZ69" s="1099"/>
      <c r="ENA69" s="1099"/>
      <c r="ENB69" s="1099"/>
      <c r="ENC69" s="1099"/>
      <c r="END69" s="1099"/>
      <c r="ENE69" s="1099"/>
      <c r="ENF69" s="1099"/>
      <c r="ENG69" s="1099"/>
      <c r="ENH69" s="1099"/>
      <c r="ENI69" s="1099"/>
      <c r="ENJ69" s="1099"/>
      <c r="ENK69" s="1099"/>
      <c r="ENL69" s="1099"/>
      <c r="ENM69" s="1099"/>
      <c r="ENN69" s="1099"/>
      <c r="ENO69" s="1099"/>
      <c r="ENP69" s="1099"/>
      <c r="ENQ69" s="1099"/>
      <c r="ENR69" s="1099"/>
      <c r="ENS69" s="1099"/>
      <c r="ENT69" s="1099"/>
      <c r="ENU69" s="1099"/>
      <c r="ENV69" s="1099"/>
      <c r="ENW69" s="1099"/>
      <c r="ENX69" s="1099"/>
      <c r="ENY69" s="1099"/>
      <c r="ENZ69" s="1099"/>
      <c r="EOA69" s="1099"/>
      <c r="EOB69" s="1099"/>
      <c r="EOC69" s="1099"/>
      <c r="EOD69" s="1099"/>
      <c r="EOE69" s="1099"/>
      <c r="EOF69" s="1099"/>
      <c r="EOG69" s="1099"/>
      <c r="EOH69" s="1099"/>
      <c r="EOI69" s="1099"/>
      <c r="EOJ69" s="1099"/>
      <c r="EOK69" s="1099"/>
      <c r="EOL69" s="1099"/>
      <c r="EOM69" s="1099"/>
      <c r="EON69" s="1099"/>
      <c r="EOO69" s="1099"/>
      <c r="EOP69" s="1099"/>
      <c r="EOQ69" s="1099"/>
      <c r="EOR69" s="1099"/>
      <c r="EOS69" s="1099"/>
      <c r="EOT69" s="1099"/>
      <c r="EOU69" s="1099"/>
      <c r="EOV69" s="1099"/>
      <c r="EOW69" s="1099"/>
      <c r="EOX69" s="1099"/>
      <c r="EOY69" s="1099"/>
      <c r="EOZ69" s="1099"/>
      <c r="EPA69" s="1099"/>
      <c r="EPB69" s="1099"/>
      <c r="EPC69" s="1099"/>
      <c r="EPD69" s="1099"/>
      <c r="EPE69" s="1099"/>
      <c r="EPF69" s="1099"/>
      <c r="EPG69" s="1099"/>
      <c r="EPH69" s="1099"/>
      <c r="EPI69" s="1099"/>
      <c r="EPJ69" s="1099"/>
      <c r="EPK69" s="1099"/>
      <c r="EPL69" s="1099"/>
      <c r="EPM69" s="1099"/>
      <c r="EPN69" s="1099"/>
      <c r="EPO69" s="1099"/>
      <c r="EPP69" s="1099"/>
      <c r="EPQ69" s="1099"/>
      <c r="EPR69" s="1099"/>
      <c r="EPS69" s="1099"/>
      <c r="EPT69" s="1099"/>
      <c r="EPU69" s="1099"/>
      <c r="EPV69" s="1099"/>
      <c r="EPW69" s="1099"/>
      <c r="EPX69" s="1099"/>
      <c r="EPY69" s="1099"/>
      <c r="EPZ69" s="1099"/>
      <c r="EQA69" s="1099"/>
      <c r="EQB69" s="1099"/>
      <c r="EQC69" s="1099"/>
      <c r="EQD69" s="1099"/>
      <c r="EQE69" s="1099"/>
      <c r="EQF69" s="1099"/>
      <c r="EQG69" s="1099"/>
      <c r="EQH69" s="1099"/>
      <c r="EQI69" s="1099"/>
      <c r="EQJ69" s="1099"/>
      <c r="EQK69" s="1099"/>
      <c r="EQL69" s="1099"/>
      <c r="EQM69" s="1099"/>
      <c r="EQN69" s="1099"/>
      <c r="EQO69" s="1099"/>
      <c r="EQP69" s="1099"/>
      <c r="EQQ69" s="1099"/>
      <c r="EQR69" s="1099"/>
      <c r="EQS69" s="1099"/>
      <c r="EQT69" s="1099"/>
      <c r="EQU69" s="1099"/>
      <c r="EQV69" s="1099"/>
      <c r="EQW69" s="1099"/>
      <c r="EQX69" s="1099"/>
      <c r="EQY69" s="1099"/>
      <c r="EQZ69" s="1099"/>
      <c r="ERA69" s="1099"/>
      <c r="ERB69" s="1099"/>
      <c r="ERC69" s="1099"/>
      <c r="ERD69" s="1099"/>
      <c r="ERE69" s="1099"/>
      <c r="ERF69" s="1099"/>
      <c r="ERG69" s="1099"/>
      <c r="ERH69" s="1099"/>
      <c r="ERI69" s="1099"/>
      <c r="ERJ69" s="1099"/>
      <c r="ERK69" s="1099"/>
      <c r="ERL69" s="1099"/>
      <c r="ERM69" s="1099"/>
      <c r="ERN69" s="1099"/>
      <c r="ERO69" s="1099"/>
      <c r="ERP69" s="1099"/>
      <c r="ERQ69" s="1099"/>
      <c r="ERR69" s="1099"/>
      <c r="ERS69" s="1099"/>
      <c r="ERT69" s="1099"/>
      <c r="ERU69" s="1099"/>
      <c r="ERV69" s="1099"/>
      <c r="ERW69" s="1099"/>
      <c r="ERX69" s="1099"/>
      <c r="ERY69" s="1099"/>
      <c r="ERZ69" s="1099"/>
      <c r="ESA69" s="1099"/>
      <c r="ESB69" s="1099"/>
      <c r="ESC69" s="1099"/>
      <c r="ESD69" s="1099"/>
      <c r="ESE69" s="1099"/>
      <c r="ESF69" s="1099"/>
      <c r="ESG69" s="1099"/>
      <c r="ESH69" s="1099"/>
      <c r="ESI69" s="1099"/>
      <c r="ESJ69" s="1099"/>
      <c r="ESK69" s="1099"/>
      <c r="ESL69" s="1099"/>
      <c r="ESM69" s="1099"/>
      <c r="ESN69" s="1099"/>
      <c r="ESO69" s="1099"/>
      <c r="ESP69" s="1099"/>
      <c r="ESQ69" s="1099"/>
      <c r="ESR69" s="1099"/>
      <c r="ESS69" s="1099"/>
      <c r="EST69" s="1099"/>
      <c r="ESU69" s="1099"/>
      <c r="ESV69" s="1099"/>
      <c r="ESW69" s="1099"/>
      <c r="ESX69" s="1099"/>
      <c r="ESY69" s="1099"/>
      <c r="ESZ69" s="1099"/>
      <c r="ETA69" s="1099"/>
      <c r="ETB69" s="1099"/>
      <c r="ETC69" s="1099"/>
      <c r="ETD69" s="1099"/>
      <c r="ETE69" s="1099"/>
      <c r="ETF69" s="1099"/>
      <c r="ETG69" s="1099"/>
      <c r="ETH69" s="1099"/>
      <c r="ETI69" s="1099"/>
      <c r="ETJ69" s="1099"/>
      <c r="ETK69" s="1099"/>
      <c r="ETL69" s="1099"/>
      <c r="ETM69" s="1099"/>
      <c r="ETN69" s="1099"/>
      <c r="ETO69" s="1099"/>
      <c r="ETP69" s="1099"/>
      <c r="ETQ69" s="1099"/>
      <c r="ETR69" s="1099"/>
      <c r="ETS69" s="1099"/>
      <c r="ETT69" s="1099"/>
      <c r="ETU69" s="1099"/>
      <c r="ETV69" s="1099"/>
      <c r="ETW69" s="1099"/>
      <c r="ETX69" s="1099"/>
      <c r="ETY69" s="1099"/>
      <c r="ETZ69" s="1099"/>
      <c r="EUA69" s="1099"/>
      <c r="EUB69" s="1099"/>
      <c r="EUC69" s="1099"/>
      <c r="EUD69" s="1099"/>
      <c r="EUE69" s="1099"/>
      <c r="EUF69" s="1099"/>
      <c r="EUG69" s="1099"/>
      <c r="EUH69" s="1099"/>
      <c r="EUI69" s="1099"/>
      <c r="EUJ69" s="1099"/>
      <c r="EUK69" s="1099"/>
      <c r="EUL69" s="1099"/>
      <c r="EUM69" s="1099"/>
      <c r="EUN69" s="1099"/>
      <c r="EUO69" s="1099"/>
      <c r="EUP69" s="1099"/>
      <c r="EUQ69" s="1099"/>
      <c r="EUR69" s="1099"/>
      <c r="EUS69" s="1099"/>
      <c r="EUT69" s="1099"/>
      <c r="EUU69" s="1099"/>
      <c r="EUV69" s="1099"/>
      <c r="EUW69" s="1099"/>
      <c r="EUX69" s="1099"/>
      <c r="EUY69" s="1099"/>
      <c r="EUZ69" s="1099"/>
      <c r="EVA69" s="1099"/>
      <c r="EVB69" s="1099"/>
      <c r="EVC69" s="1099"/>
      <c r="EVD69" s="1099"/>
      <c r="EVE69" s="1099"/>
      <c r="EVF69" s="1099"/>
      <c r="EVG69" s="1099"/>
      <c r="EVH69" s="1099"/>
      <c r="EVI69" s="1099"/>
      <c r="EVJ69" s="1099"/>
      <c r="EVK69" s="1099"/>
      <c r="EVL69" s="1099"/>
      <c r="EVM69" s="1099"/>
      <c r="EVN69" s="1099"/>
      <c r="EVO69" s="1099"/>
      <c r="EVP69" s="1099"/>
      <c r="EVQ69" s="1099"/>
      <c r="EVR69" s="1099"/>
      <c r="EVS69" s="1099"/>
      <c r="EVT69" s="1099"/>
      <c r="EVU69" s="1099"/>
      <c r="EVV69" s="1099"/>
      <c r="EVW69" s="1099"/>
      <c r="EVX69" s="1099"/>
      <c r="EVY69" s="1099"/>
      <c r="EVZ69" s="1099"/>
      <c r="EWA69" s="1099"/>
      <c r="EWB69" s="1099"/>
      <c r="EWC69" s="1099"/>
      <c r="EWD69" s="1099"/>
      <c r="EWE69" s="1099"/>
      <c r="EWF69" s="1099"/>
      <c r="EWG69" s="1099"/>
      <c r="EWH69" s="1099"/>
      <c r="EWI69" s="1099"/>
      <c r="EWJ69" s="1099"/>
      <c r="EWK69" s="1099"/>
      <c r="EWL69" s="1099"/>
      <c r="EWM69" s="1099"/>
      <c r="EWN69" s="1099"/>
      <c r="EWO69" s="1099"/>
      <c r="EWP69" s="1099"/>
      <c r="EWQ69" s="1099"/>
      <c r="EWR69" s="1099"/>
      <c r="EWS69" s="1099"/>
      <c r="EWT69" s="1099"/>
      <c r="EWU69" s="1099"/>
      <c r="EWV69" s="1099"/>
      <c r="EWW69" s="1099"/>
      <c r="EWX69" s="1099"/>
      <c r="EWY69" s="1099"/>
      <c r="EWZ69" s="1099"/>
      <c r="EXA69" s="1099"/>
      <c r="EXB69" s="1099"/>
      <c r="EXC69" s="1099"/>
      <c r="EXD69" s="1099"/>
      <c r="EXE69" s="1099"/>
      <c r="EXF69" s="1099"/>
      <c r="EXG69" s="1099"/>
      <c r="EXH69" s="1099"/>
      <c r="EXI69" s="1099"/>
      <c r="EXJ69" s="1099"/>
      <c r="EXK69" s="1099"/>
      <c r="EXL69" s="1099"/>
      <c r="EXM69" s="1099"/>
      <c r="EXN69" s="1099"/>
      <c r="EXO69" s="1099"/>
      <c r="EXP69" s="1099"/>
      <c r="EXQ69" s="1099"/>
      <c r="EXR69" s="1099"/>
      <c r="EXS69" s="1099"/>
      <c r="EXT69" s="1099"/>
      <c r="EXU69" s="1099"/>
      <c r="EXV69" s="1099"/>
      <c r="EXW69" s="1099"/>
      <c r="EXX69" s="1099"/>
      <c r="EXY69" s="1099"/>
      <c r="EXZ69" s="1099"/>
      <c r="EYA69" s="1099"/>
      <c r="EYB69" s="1099"/>
      <c r="EYC69" s="1099"/>
      <c r="EYD69" s="1099"/>
      <c r="EYE69" s="1099"/>
      <c r="EYF69" s="1099"/>
      <c r="EYG69" s="1099"/>
      <c r="EYH69" s="1099"/>
      <c r="EYI69" s="1099"/>
      <c r="EYJ69" s="1099"/>
      <c r="EYK69" s="1099"/>
      <c r="EYL69" s="1099"/>
      <c r="EYM69" s="1099"/>
      <c r="EYN69" s="1099"/>
      <c r="EYO69" s="1099"/>
      <c r="EYP69" s="1099"/>
      <c r="EYQ69" s="1099"/>
      <c r="EYR69" s="1099"/>
      <c r="EYS69" s="1099"/>
      <c r="EYT69" s="1099"/>
      <c r="EYU69" s="1099"/>
      <c r="EYV69" s="1099"/>
      <c r="EYW69" s="1099"/>
      <c r="EYX69" s="1099"/>
      <c r="EYY69" s="1099"/>
      <c r="EYZ69" s="1099"/>
      <c r="EZA69" s="1099"/>
      <c r="EZB69" s="1099"/>
      <c r="EZC69" s="1099"/>
      <c r="EZD69" s="1099"/>
      <c r="EZE69" s="1099"/>
      <c r="EZF69" s="1099"/>
      <c r="EZG69" s="1099"/>
      <c r="EZH69" s="1099"/>
      <c r="EZI69" s="1099"/>
      <c r="EZJ69" s="1099"/>
      <c r="EZK69" s="1099"/>
      <c r="EZL69" s="1099"/>
      <c r="EZM69" s="1099"/>
      <c r="EZN69" s="1099"/>
      <c r="EZO69" s="1099"/>
      <c r="EZP69" s="1099"/>
      <c r="EZQ69" s="1099"/>
      <c r="EZR69" s="1099"/>
      <c r="EZS69" s="1099"/>
      <c r="EZT69" s="1099"/>
      <c r="EZU69" s="1099"/>
      <c r="EZV69" s="1099"/>
      <c r="EZW69" s="1099"/>
      <c r="EZX69" s="1099"/>
      <c r="EZY69" s="1099"/>
      <c r="EZZ69" s="1099"/>
      <c r="FAA69" s="1099"/>
      <c r="FAB69" s="1099"/>
      <c r="FAC69" s="1099"/>
      <c r="FAD69" s="1099"/>
      <c r="FAE69" s="1099"/>
      <c r="FAF69" s="1099"/>
      <c r="FAG69" s="1099"/>
      <c r="FAH69" s="1099"/>
      <c r="FAI69" s="1099"/>
      <c r="FAJ69" s="1099"/>
      <c r="FAK69" s="1099"/>
      <c r="FAL69" s="1099"/>
      <c r="FAM69" s="1099"/>
      <c r="FAN69" s="1099"/>
      <c r="FAO69" s="1099"/>
      <c r="FAP69" s="1099"/>
      <c r="FAQ69" s="1099"/>
      <c r="FAR69" s="1099"/>
      <c r="FAS69" s="1099"/>
      <c r="FAT69" s="1099"/>
      <c r="FAU69" s="1099"/>
      <c r="FAV69" s="1099"/>
      <c r="FAW69" s="1099"/>
      <c r="FAX69" s="1099"/>
      <c r="FAY69" s="1099"/>
      <c r="FAZ69" s="1099"/>
      <c r="FBA69" s="1099"/>
      <c r="FBB69" s="1099"/>
      <c r="FBC69" s="1099"/>
      <c r="FBD69" s="1099"/>
      <c r="FBE69" s="1099"/>
      <c r="FBF69" s="1099"/>
      <c r="FBG69" s="1099"/>
      <c r="FBH69" s="1099"/>
      <c r="FBI69" s="1099"/>
      <c r="FBJ69" s="1099"/>
      <c r="FBK69" s="1099"/>
      <c r="FBL69" s="1099"/>
      <c r="FBM69" s="1099"/>
      <c r="FBN69" s="1099"/>
      <c r="FBO69" s="1099"/>
      <c r="FBP69" s="1099"/>
      <c r="FBQ69" s="1099"/>
      <c r="FBR69" s="1099"/>
      <c r="FBS69" s="1099"/>
      <c r="FBT69" s="1099"/>
      <c r="FBU69" s="1099"/>
      <c r="FBV69" s="1099"/>
      <c r="FBW69" s="1099"/>
      <c r="FBX69" s="1099"/>
      <c r="FBY69" s="1099"/>
      <c r="FBZ69" s="1099"/>
      <c r="FCA69" s="1099"/>
      <c r="FCB69" s="1099"/>
      <c r="FCC69" s="1099"/>
      <c r="FCD69" s="1099"/>
      <c r="FCE69" s="1099"/>
      <c r="FCF69" s="1099"/>
      <c r="FCG69" s="1099"/>
      <c r="FCH69" s="1099"/>
      <c r="FCI69" s="1099"/>
      <c r="FCJ69" s="1099"/>
      <c r="FCK69" s="1099"/>
      <c r="FCL69" s="1099"/>
      <c r="FCM69" s="1099"/>
      <c r="FCN69" s="1099"/>
      <c r="FCO69" s="1099"/>
      <c r="FCP69" s="1099"/>
      <c r="FCQ69" s="1099"/>
      <c r="FCR69" s="1099"/>
      <c r="FCS69" s="1099"/>
      <c r="FCT69" s="1099"/>
      <c r="FCU69" s="1099"/>
      <c r="FCV69" s="1099"/>
      <c r="FCW69" s="1099"/>
      <c r="FCX69" s="1099"/>
      <c r="FCY69" s="1099"/>
      <c r="FCZ69" s="1099"/>
      <c r="FDA69" s="1099"/>
      <c r="FDB69" s="1099"/>
      <c r="FDC69" s="1099"/>
      <c r="FDD69" s="1099"/>
      <c r="FDE69" s="1099"/>
      <c r="FDF69" s="1099"/>
      <c r="FDG69" s="1099"/>
      <c r="FDH69" s="1099"/>
      <c r="FDI69" s="1099"/>
      <c r="FDJ69" s="1099"/>
      <c r="FDK69" s="1099"/>
      <c r="FDL69" s="1099"/>
      <c r="FDM69" s="1099"/>
      <c r="FDN69" s="1099"/>
      <c r="FDO69" s="1099"/>
      <c r="FDP69" s="1099"/>
      <c r="FDQ69" s="1099"/>
      <c r="FDR69" s="1099"/>
      <c r="FDS69" s="1099"/>
      <c r="FDT69" s="1099"/>
      <c r="FDU69" s="1099"/>
      <c r="FDV69" s="1099"/>
      <c r="FDW69" s="1099"/>
      <c r="FDX69" s="1099"/>
      <c r="FDY69" s="1099"/>
      <c r="FDZ69" s="1099"/>
      <c r="FEA69" s="1099"/>
      <c r="FEB69" s="1099"/>
      <c r="FEC69" s="1099"/>
      <c r="FED69" s="1099"/>
      <c r="FEE69" s="1099"/>
      <c r="FEF69" s="1099"/>
      <c r="FEG69" s="1099"/>
      <c r="FEH69" s="1099"/>
      <c r="FEI69" s="1099"/>
      <c r="FEJ69" s="1099"/>
      <c r="FEK69" s="1099"/>
      <c r="FEL69" s="1099"/>
      <c r="FEM69" s="1099"/>
      <c r="FEN69" s="1099"/>
      <c r="FEO69" s="1099"/>
      <c r="FEP69" s="1099"/>
      <c r="FEQ69" s="1099"/>
      <c r="FER69" s="1099"/>
      <c r="FES69" s="1099"/>
      <c r="FET69" s="1099"/>
      <c r="FEU69" s="1099"/>
      <c r="FEV69" s="1099"/>
      <c r="FEW69" s="1099"/>
      <c r="FEX69" s="1099"/>
      <c r="FEY69" s="1099"/>
      <c r="FEZ69" s="1099"/>
      <c r="FFA69" s="1099"/>
      <c r="FFB69" s="1099"/>
      <c r="FFC69" s="1099"/>
      <c r="FFD69" s="1099"/>
      <c r="FFE69" s="1099"/>
      <c r="FFF69" s="1099"/>
      <c r="FFG69" s="1099"/>
      <c r="FFH69" s="1099"/>
      <c r="FFI69" s="1099"/>
      <c r="FFJ69" s="1099"/>
      <c r="FFK69" s="1099"/>
      <c r="FFL69" s="1099"/>
      <c r="FFM69" s="1099"/>
      <c r="FFN69" s="1099"/>
      <c r="FFO69" s="1099"/>
      <c r="FFP69" s="1099"/>
      <c r="FFQ69" s="1099"/>
      <c r="FFR69" s="1099"/>
      <c r="FFS69" s="1099"/>
      <c r="FFT69" s="1099"/>
      <c r="FFU69" s="1099"/>
      <c r="FFV69" s="1099"/>
      <c r="FFW69" s="1099"/>
      <c r="FFX69" s="1099"/>
      <c r="FFY69" s="1099"/>
      <c r="FFZ69" s="1099"/>
      <c r="FGA69" s="1099"/>
      <c r="FGB69" s="1099"/>
      <c r="FGC69" s="1099"/>
      <c r="FGD69" s="1099"/>
      <c r="FGE69" s="1099"/>
      <c r="FGF69" s="1099"/>
      <c r="FGG69" s="1099"/>
      <c r="FGH69" s="1099"/>
      <c r="FGI69" s="1099"/>
      <c r="FGJ69" s="1099"/>
      <c r="FGK69" s="1099"/>
      <c r="FGL69" s="1099"/>
      <c r="FGM69" s="1099"/>
      <c r="FGN69" s="1099"/>
      <c r="FGO69" s="1099"/>
      <c r="FGP69" s="1099"/>
      <c r="FGQ69" s="1099"/>
      <c r="FGR69" s="1099"/>
      <c r="FGS69" s="1099"/>
      <c r="FGT69" s="1099"/>
      <c r="FGU69" s="1099"/>
      <c r="FGV69" s="1099"/>
      <c r="FGW69" s="1099"/>
      <c r="FGX69" s="1099"/>
      <c r="FGY69" s="1099"/>
      <c r="FGZ69" s="1099"/>
      <c r="FHA69" s="1099"/>
      <c r="FHB69" s="1099"/>
      <c r="FHC69" s="1099"/>
      <c r="FHD69" s="1099"/>
      <c r="FHE69" s="1099"/>
      <c r="FHF69" s="1099"/>
      <c r="FHG69" s="1099"/>
      <c r="FHH69" s="1099"/>
      <c r="FHI69" s="1099"/>
      <c r="FHJ69" s="1099"/>
      <c r="FHK69" s="1099"/>
      <c r="FHL69" s="1099"/>
      <c r="FHM69" s="1099"/>
      <c r="FHN69" s="1099"/>
      <c r="FHO69" s="1099"/>
      <c r="FHP69" s="1099"/>
      <c r="FHQ69" s="1099"/>
      <c r="FHR69" s="1099"/>
      <c r="FHS69" s="1099"/>
      <c r="FHT69" s="1099"/>
      <c r="FHU69" s="1099"/>
      <c r="FHV69" s="1099"/>
      <c r="FHW69" s="1099"/>
      <c r="FHX69" s="1099"/>
      <c r="FHY69" s="1099"/>
      <c r="FHZ69" s="1099"/>
      <c r="FIA69" s="1099"/>
      <c r="FIB69" s="1099"/>
      <c r="FIC69" s="1099"/>
      <c r="FID69" s="1099"/>
      <c r="FIE69" s="1099"/>
      <c r="FIF69" s="1099"/>
      <c r="FIG69" s="1099"/>
      <c r="FIH69" s="1099"/>
      <c r="FII69" s="1099"/>
      <c r="FIJ69" s="1099"/>
      <c r="FIK69" s="1099"/>
      <c r="FIL69" s="1099"/>
      <c r="FIM69" s="1099"/>
      <c r="FIN69" s="1099"/>
      <c r="FIO69" s="1099"/>
      <c r="FIP69" s="1099"/>
      <c r="FIQ69" s="1099"/>
      <c r="FIR69" s="1099"/>
      <c r="FIS69" s="1099"/>
      <c r="FIT69" s="1099"/>
      <c r="FIU69" s="1099"/>
      <c r="FIV69" s="1099"/>
      <c r="FIW69" s="1099"/>
      <c r="FIX69" s="1099"/>
      <c r="FIY69" s="1099"/>
      <c r="FIZ69" s="1099"/>
      <c r="FJA69" s="1099"/>
      <c r="FJB69" s="1099"/>
      <c r="FJC69" s="1099"/>
      <c r="FJD69" s="1099"/>
      <c r="FJE69" s="1099"/>
      <c r="FJF69" s="1099"/>
      <c r="FJG69" s="1099"/>
      <c r="FJH69" s="1099"/>
      <c r="FJI69" s="1099"/>
      <c r="FJJ69" s="1099"/>
      <c r="FJK69" s="1099"/>
      <c r="FJL69" s="1099"/>
      <c r="FJM69" s="1099"/>
      <c r="FJN69" s="1099"/>
      <c r="FJO69" s="1099"/>
      <c r="FJP69" s="1099"/>
      <c r="FJQ69" s="1099"/>
      <c r="FJR69" s="1099"/>
      <c r="FJS69" s="1099"/>
      <c r="FJT69" s="1099"/>
      <c r="FJU69" s="1099"/>
      <c r="FJV69" s="1099"/>
      <c r="FJW69" s="1099"/>
      <c r="FJX69" s="1099"/>
      <c r="FJY69" s="1099"/>
      <c r="FJZ69" s="1099"/>
      <c r="FKA69" s="1099"/>
      <c r="FKB69" s="1099"/>
      <c r="FKC69" s="1099"/>
      <c r="FKD69" s="1099"/>
      <c r="FKE69" s="1099"/>
      <c r="FKF69" s="1099"/>
      <c r="FKG69" s="1099"/>
      <c r="FKH69" s="1099"/>
      <c r="FKI69" s="1099"/>
      <c r="FKJ69" s="1099"/>
      <c r="FKK69" s="1099"/>
      <c r="FKL69" s="1099"/>
      <c r="FKM69" s="1099"/>
      <c r="FKN69" s="1099"/>
      <c r="FKO69" s="1099"/>
      <c r="FKP69" s="1099"/>
      <c r="FKQ69" s="1099"/>
      <c r="FKR69" s="1099"/>
      <c r="FKS69" s="1099"/>
      <c r="FKT69" s="1099"/>
      <c r="FKU69" s="1099"/>
      <c r="FKV69" s="1099"/>
      <c r="FKW69" s="1099"/>
      <c r="FKX69" s="1099"/>
      <c r="FKY69" s="1099"/>
      <c r="FKZ69" s="1099"/>
      <c r="FLA69" s="1099"/>
      <c r="FLB69" s="1099"/>
      <c r="FLC69" s="1099"/>
      <c r="FLD69" s="1099"/>
      <c r="FLE69" s="1099"/>
      <c r="FLF69" s="1099"/>
      <c r="FLG69" s="1099"/>
      <c r="FLH69" s="1099"/>
      <c r="FLI69" s="1099"/>
      <c r="FLJ69" s="1099"/>
      <c r="FLK69" s="1099"/>
      <c r="FLL69" s="1099"/>
      <c r="FLM69" s="1099"/>
      <c r="FLN69" s="1099"/>
      <c r="FLO69" s="1099"/>
      <c r="FLP69" s="1099"/>
      <c r="FLQ69" s="1099"/>
      <c r="FLR69" s="1099"/>
      <c r="FLS69" s="1099"/>
      <c r="FLT69" s="1099"/>
      <c r="FLU69" s="1099"/>
      <c r="FLV69" s="1099"/>
      <c r="FLW69" s="1099"/>
      <c r="FLX69" s="1099"/>
      <c r="FLY69" s="1099"/>
      <c r="FLZ69" s="1099"/>
      <c r="FMA69" s="1099"/>
      <c r="FMB69" s="1099"/>
      <c r="FMC69" s="1099"/>
      <c r="FMD69" s="1099"/>
      <c r="FME69" s="1099"/>
      <c r="FMF69" s="1099"/>
      <c r="FMG69" s="1099"/>
      <c r="FMH69" s="1099"/>
      <c r="FMI69" s="1099"/>
      <c r="FMJ69" s="1099"/>
      <c r="FMK69" s="1099"/>
      <c r="FML69" s="1099"/>
      <c r="FMM69" s="1099"/>
      <c r="FMN69" s="1099"/>
      <c r="FMO69" s="1099"/>
      <c r="FMP69" s="1099"/>
      <c r="FMQ69" s="1099"/>
      <c r="FMR69" s="1099"/>
      <c r="FMS69" s="1099"/>
      <c r="FMT69" s="1099"/>
      <c r="FMU69" s="1099"/>
      <c r="FMV69" s="1099"/>
      <c r="FMW69" s="1099"/>
      <c r="FMX69" s="1099"/>
      <c r="FMY69" s="1099"/>
      <c r="FMZ69" s="1099"/>
      <c r="FNA69" s="1099"/>
      <c r="FNB69" s="1099"/>
      <c r="FNC69" s="1099"/>
      <c r="FND69" s="1099"/>
      <c r="FNE69" s="1099"/>
      <c r="FNF69" s="1099"/>
      <c r="FNG69" s="1099"/>
      <c r="FNH69" s="1099"/>
      <c r="FNI69" s="1099"/>
      <c r="FNJ69" s="1099"/>
      <c r="FNK69" s="1099"/>
      <c r="FNL69" s="1099"/>
      <c r="FNM69" s="1099"/>
      <c r="FNN69" s="1099"/>
      <c r="FNO69" s="1099"/>
      <c r="FNP69" s="1099"/>
      <c r="FNQ69" s="1099"/>
      <c r="FNR69" s="1099"/>
      <c r="FNS69" s="1099"/>
      <c r="FNT69" s="1099"/>
      <c r="FNU69" s="1099"/>
      <c r="FNV69" s="1099"/>
      <c r="FNW69" s="1099"/>
      <c r="FNX69" s="1099"/>
      <c r="FNY69" s="1099"/>
      <c r="FNZ69" s="1099"/>
      <c r="FOA69" s="1099"/>
      <c r="FOB69" s="1099"/>
      <c r="FOC69" s="1099"/>
      <c r="FOD69" s="1099"/>
      <c r="FOE69" s="1099"/>
      <c r="FOF69" s="1099"/>
      <c r="FOG69" s="1099"/>
      <c r="FOH69" s="1099"/>
      <c r="FOI69" s="1099"/>
      <c r="FOJ69" s="1099"/>
      <c r="FOK69" s="1099"/>
      <c r="FOL69" s="1099"/>
      <c r="FOM69" s="1099"/>
      <c r="FON69" s="1099"/>
      <c r="FOO69" s="1099"/>
      <c r="FOP69" s="1099"/>
      <c r="FOQ69" s="1099"/>
      <c r="FOR69" s="1099"/>
      <c r="FOS69" s="1099"/>
      <c r="FOT69" s="1099"/>
      <c r="FOU69" s="1099"/>
      <c r="FOV69" s="1099"/>
      <c r="FOW69" s="1099"/>
      <c r="FOX69" s="1099"/>
      <c r="FOY69" s="1099"/>
      <c r="FOZ69" s="1099"/>
      <c r="FPA69" s="1099"/>
      <c r="FPB69" s="1099"/>
      <c r="FPC69" s="1099"/>
      <c r="FPD69" s="1099"/>
      <c r="FPE69" s="1099"/>
      <c r="FPF69" s="1099"/>
      <c r="FPG69" s="1099"/>
      <c r="FPH69" s="1099"/>
      <c r="FPI69" s="1099"/>
      <c r="FPJ69" s="1099"/>
      <c r="FPK69" s="1099"/>
      <c r="FPL69" s="1099"/>
      <c r="FPM69" s="1099"/>
      <c r="FPN69" s="1099"/>
      <c r="FPO69" s="1099"/>
      <c r="FPP69" s="1099"/>
      <c r="FPQ69" s="1099"/>
      <c r="FPR69" s="1099"/>
      <c r="FPS69" s="1099"/>
      <c r="FPT69" s="1099"/>
      <c r="FPU69" s="1099"/>
      <c r="FPV69" s="1099"/>
      <c r="FPW69" s="1099"/>
      <c r="FPX69" s="1099"/>
      <c r="FPY69" s="1099"/>
      <c r="FPZ69" s="1099"/>
      <c r="FQA69" s="1099"/>
      <c r="FQB69" s="1099"/>
      <c r="FQC69" s="1099"/>
      <c r="FQD69" s="1099"/>
      <c r="FQE69" s="1099"/>
      <c r="FQF69" s="1099"/>
      <c r="FQG69" s="1099"/>
      <c r="FQH69" s="1099"/>
      <c r="FQI69" s="1099"/>
      <c r="FQJ69" s="1099"/>
      <c r="FQK69" s="1099"/>
      <c r="FQL69" s="1099"/>
      <c r="FQM69" s="1099"/>
      <c r="FQN69" s="1099"/>
      <c r="FQO69" s="1099"/>
      <c r="FQP69" s="1099"/>
      <c r="FQQ69" s="1099"/>
      <c r="FQR69" s="1099"/>
      <c r="FQS69" s="1099"/>
      <c r="FQT69" s="1099"/>
      <c r="FQU69" s="1099"/>
      <c r="FQV69" s="1099"/>
      <c r="FQW69" s="1099"/>
      <c r="FQX69" s="1099"/>
      <c r="FQY69" s="1099"/>
      <c r="FQZ69" s="1099"/>
      <c r="FRA69" s="1099"/>
      <c r="FRB69" s="1099"/>
      <c r="FRC69" s="1099"/>
      <c r="FRD69" s="1099"/>
      <c r="FRE69" s="1099"/>
      <c r="FRF69" s="1099"/>
      <c r="FRG69" s="1099"/>
      <c r="FRH69" s="1099"/>
      <c r="FRI69" s="1099"/>
      <c r="FRJ69" s="1099"/>
      <c r="FRK69" s="1099"/>
      <c r="FRL69" s="1099"/>
      <c r="FRM69" s="1099"/>
      <c r="FRN69" s="1099"/>
      <c r="FRO69" s="1099"/>
      <c r="FRP69" s="1099"/>
      <c r="FRQ69" s="1099"/>
      <c r="FRR69" s="1099"/>
      <c r="FRS69" s="1099"/>
      <c r="FRT69" s="1099"/>
      <c r="FRU69" s="1099"/>
      <c r="FRV69" s="1099"/>
      <c r="FRW69" s="1099"/>
      <c r="FRX69" s="1099"/>
      <c r="FRY69" s="1099"/>
      <c r="FRZ69" s="1099"/>
      <c r="FSA69" s="1099"/>
      <c r="FSB69" s="1099"/>
      <c r="FSC69" s="1099"/>
      <c r="FSD69" s="1099"/>
      <c r="FSE69" s="1099"/>
      <c r="FSF69" s="1099"/>
      <c r="FSG69" s="1099"/>
      <c r="FSH69" s="1099"/>
      <c r="FSI69" s="1099"/>
      <c r="FSJ69" s="1099"/>
      <c r="FSK69" s="1099"/>
      <c r="FSL69" s="1099"/>
      <c r="FSM69" s="1099"/>
      <c r="FSN69" s="1099"/>
      <c r="FSO69" s="1099"/>
      <c r="FSP69" s="1099"/>
      <c r="FSQ69" s="1099"/>
      <c r="FSR69" s="1099"/>
      <c r="FSS69" s="1099"/>
      <c r="FST69" s="1099"/>
      <c r="FSU69" s="1099"/>
      <c r="FSV69" s="1099"/>
      <c r="FSW69" s="1099"/>
      <c r="FSX69" s="1099"/>
      <c r="FSY69" s="1099"/>
      <c r="FSZ69" s="1099"/>
      <c r="FTA69" s="1099"/>
      <c r="FTB69" s="1099"/>
      <c r="FTC69" s="1099"/>
      <c r="FTD69" s="1099"/>
      <c r="FTE69" s="1099"/>
      <c r="FTF69" s="1099"/>
      <c r="FTG69" s="1099"/>
      <c r="FTH69" s="1099"/>
      <c r="FTI69" s="1099"/>
      <c r="FTJ69" s="1099"/>
      <c r="FTK69" s="1099"/>
      <c r="FTL69" s="1099"/>
      <c r="FTM69" s="1099"/>
      <c r="FTN69" s="1099"/>
      <c r="FTO69" s="1099"/>
      <c r="FTP69" s="1099"/>
      <c r="FTQ69" s="1099"/>
      <c r="FTR69" s="1099"/>
      <c r="FTS69" s="1099"/>
      <c r="FTT69" s="1099"/>
      <c r="FTU69" s="1099"/>
      <c r="FTV69" s="1099"/>
      <c r="FTW69" s="1099"/>
      <c r="FTX69" s="1099"/>
      <c r="FTY69" s="1099"/>
      <c r="FTZ69" s="1099"/>
      <c r="FUA69" s="1099"/>
      <c r="FUB69" s="1099"/>
      <c r="FUC69" s="1099"/>
      <c r="FUD69" s="1099"/>
      <c r="FUE69" s="1099"/>
      <c r="FUF69" s="1099"/>
      <c r="FUG69" s="1099"/>
      <c r="FUH69" s="1099"/>
      <c r="FUI69" s="1099"/>
      <c r="FUJ69" s="1099"/>
      <c r="FUK69" s="1099"/>
      <c r="FUL69" s="1099"/>
      <c r="FUM69" s="1099"/>
      <c r="FUN69" s="1099"/>
      <c r="FUO69" s="1099"/>
      <c r="FUP69" s="1099"/>
      <c r="FUQ69" s="1099"/>
      <c r="FUR69" s="1099"/>
      <c r="FUS69" s="1099"/>
      <c r="FUT69" s="1099"/>
      <c r="FUU69" s="1099"/>
      <c r="FUV69" s="1099"/>
      <c r="FUW69" s="1099"/>
      <c r="FUX69" s="1099"/>
      <c r="FUY69" s="1099"/>
      <c r="FUZ69" s="1099"/>
      <c r="FVA69" s="1099"/>
      <c r="FVB69" s="1099"/>
      <c r="FVC69" s="1099"/>
      <c r="FVD69" s="1099"/>
      <c r="FVE69" s="1099"/>
      <c r="FVF69" s="1099"/>
      <c r="FVG69" s="1099"/>
      <c r="FVH69" s="1099"/>
      <c r="FVI69" s="1099"/>
      <c r="FVJ69" s="1099"/>
      <c r="FVK69" s="1099"/>
      <c r="FVL69" s="1099"/>
      <c r="FVM69" s="1099"/>
      <c r="FVN69" s="1099"/>
      <c r="FVO69" s="1099"/>
      <c r="FVP69" s="1099"/>
      <c r="FVQ69" s="1099"/>
      <c r="FVR69" s="1099"/>
      <c r="FVS69" s="1099"/>
      <c r="FVT69" s="1099"/>
      <c r="FVU69" s="1099"/>
      <c r="FVV69" s="1099"/>
      <c r="FVW69" s="1099"/>
      <c r="FVX69" s="1099"/>
      <c r="FVY69" s="1099"/>
      <c r="FVZ69" s="1099"/>
      <c r="FWA69" s="1099"/>
      <c r="FWB69" s="1099"/>
      <c r="FWC69" s="1099"/>
      <c r="FWD69" s="1099"/>
      <c r="FWE69" s="1099"/>
      <c r="FWF69" s="1099"/>
      <c r="FWG69" s="1099"/>
      <c r="FWH69" s="1099"/>
      <c r="FWI69" s="1099"/>
      <c r="FWJ69" s="1099"/>
      <c r="FWK69" s="1099"/>
      <c r="FWL69" s="1099"/>
      <c r="FWM69" s="1099"/>
      <c r="FWN69" s="1099"/>
      <c r="FWO69" s="1099"/>
      <c r="FWP69" s="1099"/>
      <c r="FWQ69" s="1099"/>
      <c r="FWR69" s="1099"/>
      <c r="FWS69" s="1099"/>
      <c r="FWT69" s="1099"/>
      <c r="FWU69" s="1099"/>
      <c r="FWV69" s="1099"/>
      <c r="FWW69" s="1099"/>
      <c r="FWX69" s="1099"/>
      <c r="FWY69" s="1099"/>
      <c r="FWZ69" s="1099"/>
      <c r="FXA69" s="1099"/>
      <c r="FXB69" s="1099"/>
      <c r="FXC69" s="1099"/>
      <c r="FXD69" s="1099"/>
      <c r="FXE69" s="1099"/>
      <c r="FXF69" s="1099"/>
      <c r="FXG69" s="1099"/>
      <c r="FXH69" s="1099"/>
      <c r="FXI69" s="1099"/>
      <c r="FXJ69" s="1099"/>
      <c r="FXK69" s="1099"/>
      <c r="FXL69" s="1099"/>
      <c r="FXM69" s="1099"/>
      <c r="FXN69" s="1099"/>
      <c r="FXO69" s="1099"/>
      <c r="FXP69" s="1099"/>
      <c r="FXQ69" s="1099"/>
      <c r="FXR69" s="1099"/>
      <c r="FXS69" s="1099"/>
      <c r="FXT69" s="1099"/>
      <c r="FXU69" s="1099"/>
      <c r="FXV69" s="1099"/>
      <c r="FXW69" s="1099"/>
      <c r="FXX69" s="1099"/>
      <c r="FXY69" s="1099"/>
      <c r="FXZ69" s="1099"/>
      <c r="FYA69" s="1099"/>
      <c r="FYB69" s="1099"/>
      <c r="FYC69" s="1099"/>
      <c r="FYD69" s="1099"/>
      <c r="FYE69" s="1099"/>
      <c r="FYF69" s="1099"/>
      <c r="FYG69" s="1099"/>
      <c r="FYH69" s="1099"/>
      <c r="FYI69" s="1099"/>
      <c r="FYJ69" s="1099"/>
      <c r="FYK69" s="1099"/>
      <c r="FYL69" s="1099"/>
      <c r="FYM69" s="1099"/>
      <c r="FYN69" s="1099"/>
      <c r="FYO69" s="1099"/>
      <c r="FYP69" s="1099"/>
      <c r="FYQ69" s="1099"/>
      <c r="FYR69" s="1099"/>
      <c r="FYS69" s="1099"/>
      <c r="FYT69" s="1099"/>
      <c r="FYU69" s="1099"/>
      <c r="FYV69" s="1099"/>
      <c r="FYW69" s="1099"/>
      <c r="FYX69" s="1099"/>
      <c r="FYY69" s="1099"/>
      <c r="FYZ69" s="1099"/>
      <c r="FZA69" s="1099"/>
      <c r="FZB69" s="1099"/>
      <c r="FZC69" s="1099"/>
      <c r="FZD69" s="1099"/>
      <c r="FZE69" s="1099"/>
      <c r="FZF69" s="1099"/>
      <c r="FZG69" s="1099"/>
      <c r="FZH69" s="1099"/>
      <c r="FZI69" s="1099"/>
      <c r="FZJ69" s="1099"/>
      <c r="FZK69" s="1099"/>
      <c r="FZL69" s="1099"/>
      <c r="FZM69" s="1099"/>
      <c r="FZN69" s="1099"/>
      <c r="FZO69" s="1099"/>
      <c r="FZP69" s="1099"/>
      <c r="FZQ69" s="1099"/>
      <c r="FZR69" s="1099"/>
      <c r="FZS69" s="1099"/>
      <c r="FZT69" s="1099"/>
      <c r="FZU69" s="1099"/>
      <c r="FZV69" s="1099"/>
      <c r="FZW69" s="1099"/>
      <c r="FZX69" s="1099"/>
      <c r="FZY69" s="1099"/>
      <c r="FZZ69" s="1099"/>
      <c r="GAA69" s="1099"/>
      <c r="GAB69" s="1099"/>
      <c r="GAC69" s="1099"/>
      <c r="GAD69" s="1099"/>
      <c r="GAE69" s="1099"/>
      <c r="GAF69" s="1099"/>
      <c r="GAG69" s="1099"/>
      <c r="GAH69" s="1099"/>
      <c r="GAI69" s="1099"/>
      <c r="GAJ69" s="1099"/>
      <c r="GAK69" s="1099"/>
      <c r="GAL69" s="1099"/>
      <c r="GAM69" s="1099"/>
      <c r="GAN69" s="1099"/>
      <c r="GAO69" s="1099"/>
      <c r="GAP69" s="1099"/>
      <c r="GAQ69" s="1099"/>
      <c r="GAR69" s="1099"/>
      <c r="GAS69" s="1099"/>
      <c r="GAT69" s="1099"/>
      <c r="GAU69" s="1099"/>
      <c r="GAV69" s="1099"/>
      <c r="GAW69" s="1099"/>
      <c r="GAX69" s="1099"/>
      <c r="GAY69" s="1099"/>
      <c r="GAZ69" s="1099"/>
      <c r="GBA69" s="1099"/>
      <c r="GBB69" s="1099"/>
      <c r="GBC69" s="1099"/>
      <c r="GBD69" s="1099"/>
      <c r="GBE69" s="1099"/>
      <c r="GBF69" s="1099"/>
      <c r="GBG69" s="1099"/>
      <c r="GBH69" s="1099"/>
      <c r="GBI69" s="1099"/>
      <c r="GBJ69" s="1099"/>
      <c r="GBK69" s="1099"/>
      <c r="GBL69" s="1099"/>
      <c r="GBM69" s="1099"/>
      <c r="GBN69" s="1099"/>
      <c r="GBO69" s="1099"/>
      <c r="GBP69" s="1099"/>
      <c r="GBQ69" s="1099"/>
      <c r="GBR69" s="1099"/>
      <c r="GBS69" s="1099"/>
      <c r="GBT69" s="1099"/>
      <c r="GBU69" s="1099"/>
      <c r="GBV69" s="1099"/>
      <c r="GBW69" s="1099"/>
      <c r="GBX69" s="1099"/>
      <c r="GBY69" s="1099"/>
      <c r="GBZ69" s="1099"/>
      <c r="GCA69" s="1099"/>
      <c r="GCB69" s="1099"/>
      <c r="GCC69" s="1099"/>
      <c r="GCD69" s="1099"/>
      <c r="GCE69" s="1099"/>
      <c r="GCF69" s="1099"/>
      <c r="GCG69" s="1099"/>
      <c r="GCH69" s="1099"/>
      <c r="GCI69" s="1099"/>
      <c r="GCJ69" s="1099"/>
      <c r="GCK69" s="1099"/>
      <c r="GCL69" s="1099"/>
      <c r="GCM69" s="1099"/>
      <c r="GCN69" s="1099"/>
      <c r="GCO69" s="1099"/>
      <c r="GCP69" s="1099"/>
      <c r="GCQ69" s="1099"/>
      <c r="GCR69" s="1099"/>
      <c r="GCS69" s="1099"/>
      <c r="GCT69" s="1099"/>
      <c r="GCU69" s="1099"/>
      <c r="GCV69" s="1099"/>
      <c r="GCW69" s="1099"/>
      <c r="GCX69" s="1099"/>
      <c r="GCY69" s="1099"/>
      <c r="GCZ69" s="1099"/>
      <c r="GDA69" s="1099"/>
      <c r="GDB69" s="1099"/>
      <c r="GDC69" s="1099"/>
      <c r="GDD69" s="1099"/>
      <c r="GDE69" s="1099"/>
      <c r="GDF69" s="1099"/>
      <c r="GDG69" s="1099"/>
      <c r="GDH69" s="1099"/>
      <c r="GDI69" s="1099"/>
      <c r="GDJ69" s="1099"/>
      <c r="GDK69" s="1099"/>
      <c r="GDL69" s="1099"/>
      <c r="GDM69" s="1099"/>
      <c r="GDN69" s="1099"/>
      <c r="GDO69" s="1099"/>
      <c r="GDP69" s="1099"/>
      <c r="GDQ69" s="1099"/>
      <c r="GDR69" s="1099"/>
      <c r="GDS69" s="1099"/>
      <c r="GDT69" s="1099"/>
      <c r="GDU69" s="1099"/>
      <c r="GDV69" s="1099"/>
      <c r="GDW69" s="1099"/>
      <c r="GDX69" s="1099"/>
      <c r="GDY69" s="1099"/>
      <c r="GDZ69" s="1099"/>
      <c r="GEA69" s="1099"/>
      <c r="GEB69" s="1099"/>
      <c r="GEC69" s="1099"/>
      <c r="GED69" s="1099"/>
      <c r="GEE69" s="1099"/>
      <c r="GEF69" s="1099"/>
      <c r="GEG69" s="1099"/>
      <c r="GEH69" s="1099"/>
      <c r="GEI69" s="1099"/>
      <c r="GEJ69" s="1099"/>
      <c r="GEK69" s="1099"/>
      <c r="GEL69" s="1099"/>
      <c r="GEM69" s="1099"/>
      <c r="GEN69" s="1099"/>
      <c r="GEO69" s="1099"/>
      <c r="GEP69" s="1099"/>
      <c r="GEQ69" s="1099"/>
      <c r="GER69" s="1099"/>
      <c r="GES69" s="1099"/>
      <c r="GET69" s="1099"/>
      <c r="GEU69" s="1099"/>
      <c r="GEV69" s="1099"/>
      <c r="GEW69" s="1099"/>
      <c r="GEX69" s="1099"/>
      <c r="GEY69" s="1099"/>
      <c r="GEZ69" s="1099"/>
      <c r="GFA69" s="1099"/>
      <c r="GFB69" s="1099"/>
      <c r="GFC69" s="1099"/>
      <c r="GFD69" s="1099"/>
      <c r="GFE69" s="1099"/>
      <c r="GFF69" s="1099"/>
      <c r="GFG69" s="1099"/>
      <c r="GFH69" s="1099"/>
      <c r="GFI69" s="1099"/>
      <c r="GFJ69" s="1099"/>
      <c r="GFK69" s="1099"/>
      <c r="GFL69" s="1099"/>
      <c r="GFM69" s="1099"/>
      <c r="GFN69" s="1099"/>
      <c r="GFO69" s="1099"/>
      <c r="GFP69" s="1099"/>
      <c r="GFQ69" s="1099"/>
      <c r="GFR69" s="1099"/>
      <c r="GFS69" s="1099"/>
      <c r="GFT69" s="1099"/>
      <c r="GFU69" s="1099"/>
      <c r="GFV69" s="1099"/>
      <c r="GFW69" s="1099"/>
      <c r="GFX69" s="1099"/>
      <c r="GFY69" s="1099"/>
      <c r="GFZ69" s="1099"/>
      <c r="GGA69" s="1099"/>
      <c r="GGB69" s="1099"/>
      <c r="GGC69" s="1099"/>
      <c r="GGD69" s="1099"/>
      <c r="GGE69" s="1099"/>
      <c r="GGF69" s="1099"/>
      <c r="GGG69" s="1099"/>
      <c r="GGH69" s="1099"/>
      <c r="GGI69" s="1099"/>
      <c r="GGJ69" s="1099"/>
      <c r="GGK69" s="1099"/>
      <c r="GGL69" s="1099"/>
      <c r="GGM69" s="1099"/>
      <c r="GGN69" s="1099"/>
      <c r="GGO69" s="1099"/>
      <c r="GGP69" s="1099"/>
      <c r="GGQ69" s="1099"/>
      <c r="GGR69" s="1099"/>
      <c r="GGS69" s="1099"/>
      <c r="GGT69" s="1099"/>
      <c r="GGU69" s="1099"/>
      <c r="GGV69" s="1099"/>
      <c r="GGW69" s="1099"/>
      <c r="GGX69" s="1099"/>
      <c r="GGY69" s="1099"/>
      <c r="GGZ69" s="1099"/>
      <c r="GHA69" s="1099"/>
      <c r="GHB69" s="1099"/>
      <c r="GHC69" s="1099"/>
      <c r="GHD69" s="1099"/>
      <c r="GHE69" s="1099"/>
      <c r="GHF69" s="1099"/>
      <c r="GHG69" s="1099"/>
      <c r="GHH69" s="1099"/>
      <c r="GHI69" s="1099"/>
      <c r="GHJ69" s="1099"/>
      <c r="GHK69" s="1099"/>
      <c r="GHL69" s="1099"/>
      <c r="GHM69" s="1099"/>
      <c r="GHN69" s="1099"/>
      <c r="GHO69" s="1099"/>
      <c r="GHP69" s="1099"/>
      <c r="GHQ69" s="1099"/>
      <c r="GHR69" s="1099"/>
      <c r="GHS69" s="1099"/>
      <c r="GHT69" s="1099"/>
      <c r="GHU69" s="1099"/>
      <c r="GHV69" s="1099"/>
      <c r="GHW69" s="1099"/>
      <c r="GHX69" s="1099"/>
      <c r="GHY69" s="1099"/>
      <c r="GHZ69" s="1099"/>
      <c r="GIA69" s="1099"/>
      <c r="GIB69" s="1099"/>
      <c r="GIC69" s="1099"/>
      <c r="GID69" s="1099"/>
      <c r="GIE69" s="1099"/>
      <c r="GIF69" s="1099"/>
      <c r="GIG69" s="1099"/>
      <c r="GIH69" s="1099"/>
      <c r="GII69" s="1099"/>
      <c r="GIJ69" s="1099"/>
      <c r="GIK69" s="1099"/>
      <c r="GIL69" s="1099"/>
      <c r="GIM69" s="1099"/>
      <c r="GIN69" s="1099"/>
      <c r="GIO69" s="1099"/>
      <c r="GIP69" s="1099"/>
      <c r="GIQ69" s="1099"/>
      <c r="GIR69" s="1099"/>
      <c r="GIS69" s="1099"/>
      <c r="GIT69" s="1099"/>
      <c r="GIU69" s="1099"/>
      <c r="GIV69" s="1099"/>
      <c r="GIW69" s="1099"/>
      <c r="GIX69" s="1099"/>
      <c r="GIY69" s="1099"/>
      <c r="GIZ69" s="1099"/>
      <c r="GJA69" s="1099"/>
      <c r="GJB69" s="1099"/>
      <c r="GJC69" s="1099"/>
      <c r="GJD69" s="1099"/>
      <c r="GJE69" s="1099"/>
      <c r="GJF69" s="1099"/>
      <c r="GJG69" s="1099"/>
      <c r="GJH69" s="1099"/>
      <c r="GJI69" s="1099"/>
      <c r="GJJ69" s="1099"/>
      <c r="GJK69" s="1099"/>
      <c r="GJL69" s="1099"/>
      <c r="GJM69" s="1099"/>
      <c r="GJN69" s="1099"/>
      <c r="GJO69" s="1099"/>
      <c r="GJP69" s="1099"/>
      <c r="GJQ69" s="1099"/>
      <c r="GJR69" s="1099"/>
      <c r="GJS69" s="1099"/>
      <c r="GJT69" s="1099"/>
      <c r="GJU69" s="1099"/>
      <c r="GJV69" s="1099"/>
      <c r="GJW69" s="1099"/>
      <c r="GJX69" s="1099"/>
      <c r="GJY69" s="1099"/>
      <c r="GJZ69" s="1099"/>
      <c r="GKA69" s="1099"/>
      <c r="GKB69" s="1099"/>
      <c r="GKC69" s="1099"/>
      <c r="GKD69" s="1099"/>
      <c r="GKE69" s="1099"/>
      <c r="GKF69" s="1099"/>
      <c r="GKG69" s="1099"/>
      <c r="GKH69" s="1099"/>
      <c r="GKI69" s="1099"/>
      <c r="GKJ69" s="1099"/>
      <c r="GKK69" s="1099"/>
      <c r="GKL69" s="1099"/>
      <c r="GKM69" s="1099"/>
      <c r="GKN69" s="1099"/>
      <c r="GKO69" s="1099"/>
      <c r="GKP69" s="1099"/>
      <c r="GKQ69" s="1099"/>
      <c r="GKR69" s="1099"/>
      <c r="GKS69" s="1099"/>
      <c r="GKT69" s="1099"/>
      <c r="GKU69" s="1099"/>
      <c r="GKV69" s="1099"/>
      <c r="GKW69" s="1099"/>
      <c r="GKX69" s="1099"/>
      <c r="GKY69" s="1099"/>
      <c r="GKZ69" s="1099"/>
      <c r="GLA69" s="1099"/>
      <c r="GLB69" s="1099"/>
      <c r="GLC69" s="1099"/>
      <c r="GLD69" s="1099"/>
      <c r="GLE69" s="1099"/>
      <c r="GLF69" s="1099"/>
      <c r="GLG69" s="1099"/>
      <c r="GLH69" s="1099"/>
      <c r="GLI69" s="1099"/>
      <c r="GLJ69" s="1099"/>
      <c r="GLK69" s="1099"/>
      <c r="GLL69" s="1099"/>
      <c r="GLM69" s="1099"/>
      <c r="GLN69" s="1099"/>
      <c r="GLO69" s="1099"/>
      <c r="GLP69" s="1099"/>
      <c r="GLQ69" s="1099"/>
      <c r="GLR69" s="1099"/>
      <c r="GLS69" s="1099"/>
      <c r="GLT69" s="1099"/>
      <c r="GLU69" s="1099"/>
      <c r="GLV69" s="1099"/>
      <c r="GLW69" s="1099"/>
      <c r="GLX69" s="1099"/>
      <c r="GLY69" s="1099"/>
      <c r="GLZ69" s="1099"/>
      <c r="GMA69" s="1099"/>
      <c r="GMB69" s="1099"/>
      <c r="GMC69" s="1099"/>
      <c r="GMD69" s="1099"/>
      <c r="GME69" s="1099"/>
      <c r="GMF69" s="1099"/>
      <c r="GMG69" s="1099"/>
      <c r="GMH69" s="1099"/>
      <c r="GMI69" s="1099"/>
      <c r="GMJ69" s="1099"/>
      <c r="GMK69" s="1099"/>
      <c r="GML69" s="1099"/>
      <c r="GMM69" s="1099"/>
      <c r="GMN69" s="1099"/>
      <c r="GMO69" s="1099"/>
      <c r="GMP69" s="1099"/>
      <c r="GMQ69" s="1099"/>
      <c r="GMR69" s="1099"/>
      <c r="GMS69" s="1099"/>
      <c r="GMT69" s="1099"/>
      <c r="GMU69" s="1099"/>
      <c r="GMV69" s="1099"/>
      <c r="GMW69" s="1099"/>
      <c r="GMX69" s="1099"/>
      <c r="GMY69" s="1099"/>
      <c r="GMZ69" s="1099"/>
      <c r="GNA69" s="1099"/>
      <c r="GNB69" s="1099"/>
      <c r="GNC69" s="1099"/>
      <c r="GND69" s="1099"/>
      <c r="GNE69" s="1099"/>
      <c r="GNF69" s="1099"/>
      <c r="GNG69" s="1099"/>
      <c r="GNH69" s="1099"/>
      <c r="GNI69" s="1099"/>
      <c r="GNJ69" s="1099"/>
      <c r="GNK69" s="1099"/>
      <c r="GNL69" s="1099"/>
      <c r="GNM69" s="1099"/>
      <c r="GNN69" s="1099"/>
      <c r="GNO69" s="1099"/>
      <c r="GNP69" s="1099"/>
      <c r="GNQ69" s="1099"/>
      <c r="GNR69" s="1099"/>
      <c r="GNS69" s="1099"/>
      <c r="GNT69" s="1099"/>
      <c r="GNU69" s="1099"/>
      <c r="GNV69" s="1099"/>
      <c r="GNW69" s="1099"/>
      <c r="GNX69" s="1099"/>
      <c r="GNY69" s="1099"/>
      <c r="GNZ69" s="1099"/>
      <c r="GOA69" s="1099"/>
      <c r="GOB69" s="1099"/>
      <c r="GOC69" s="1099"/>
      <c r="GOD69" s="1099"/>
      <c r="GOE69" s="1099"/>
      <c r="GOF69" s="1099"/>
      <c r="GOG69" s="1099"/>
      <c r="GOH69" s="1099"/>
      <c r="GOI69" s="1099"/>
      <c r="GOJ69" s="1099"/>
      <c r="GOK69" s="1099"/>
      <c r="GOL69" s="1099"/>
      <c r="GOM69" s="1099"/>
      <c r="GON69" s="1099"/>
      <c r="GOO69" s="1099"/>
      <c r="GOP69" s="1099"/>
      <c r="GOQ69" s="1099"/>
      <c r="GOR69" s="1099"/>
      <c r="GOS69" s="1099"/>
      <c r="GOT69" s="1099"/>
      <c r="GOU69" s="1099"/>
      <c r="GOV69" s="1099"/>
      <c r="GOW69" s="1099"/>
      <c r="GOX69" s="1099"/>
      <c r="GOY69" s="1099"/>
      <c r="GOZ69" s="1099"/>
      <c r="GPA69" s="1099"/>
      <c r="GPB69" s="1099"/>
      <c r="GPC69" s="1099"/>
      <c r="GPD69" s="1099"/>
      <c r="GPE69" s="1099"/>
      <c r="GPF69" s="1099"/>
      <c r="GPG69" s="1099"/>
      <c r="GPH69" s="1099"/>
      <c r="GPI69" s="1099"/>
      <c r="GPJ69" s="1099"/>
      <c r="GPK69" s="1099"/>
      <c r="GPL69" s="1099"/>
      <c r="GPM69" s="1099"/>
      <c r="GPN69" s="1099"/>
      <c r="GPO69" s="1099"/>
      <c r="GPP69" s="1099"/>
      <c r="GPQ69" s="1099"/>
      <c r="GPR69" s="1099"/>
      <c r="GPS69" s="1099"/>
      <c r="GPT69" s="1099"/>
      <c r="GPU69" s="1099"/>
      <c r="GPV69" s="1099"/>
      <c r="GPW69" s="1099"/>
      <c r="GPX69" s="1099"/>
      <c r="GPY69" s="1099"/>
      <c r="GPZ69" s="1099"/>
      <c r="GQA69" s="1099"/>
      <c r="GQB69" s="1099"/>
      <c r="GQC69" s="1099"/>
      <c r="GQD69" s="1099"/>
      <c r="GQE69" s="1099"/>
      <c r="GQF69" s="1099"/>
      <c r="GQG69" s="1099"/>
      <c r="GQH69" s="1099"/>
      <c r="GQI69" s="1099"/>
      <c r="GQJ69" s="1099"/>
      <c r="GQK69" s="1099"/>
      <c r="GQL69" s="1099"/>
      <c r="GQM69" s="1099"/>
      <c r="GQN69" s="1099"/>
      <c r="GQO69" s="1099"/>
      <c r="GQP69" s="1099"/>
      <c r="GQQ69" s="1099"/>
      <c r="GQR69" s="1099"/>
      <c r="GQS69" s="1099"/>
      <c r="GQT69" s="1099"/>
      <c r="GQU69" s="1099"/>
      <c r="GQV69" s="1099"/>
      <c r="GQW69" s="1099"/>
      <c r="GQX69" s="1099"/>
      <c r="GQY69" s="1099"/>
      <c r="GQZ69" s="1099"/>
      <c r="GRA69" s="1099"/>
      <c r="GRB69" s="1099"/>
      <c r="GRC69" s="1099"/>
      <c r="GRD69" s="1099"/>
      <c r="GRE69" s="1099"/>
      <c r="GRF69" s="1099"/>
      <c r="GRG69" s="1099"/>
      <c r="GRH69" s="1099"/>
      <c r="GRI69" s="1099"/>
      <c r="GRJ69" s="1099"/>
      <c r="GRK69" s="1099"/>
      <c r="GRL69" s="1099"/>
      <c r="GRM69" s="1099"/>
      <c r="GRN69" s="1099"/>
      <c r="GRO69" s="1099"/>
      <c r="GRP69" s="1099"/>
      <c r="GRQ69" s="1099"/>
      <c r="GRR69" s="1099"/>
      <c r="GRS69" s="1099"/>
      <c r="GRT69" s="1099"/>
      <c r="GRU69" s="1099"/>
      <c r="GRV69" s="1099"/>
      <c r="GRW69" s="1099"/>
      <c r="GRX69" s="1099"/>
      <c r="GRY69" s="1099"/>
      <c r="GRZ69" s="1099"/>
      <c r="GSA69" s="1099"/>
      <c r="GSB69" s="1099"/>
      <c r="GSC69" s="1099"/>
      <c r="GSD69" s="1099"/>
      <c r="GSE69" s="1099"/>
      <c r="GSF69" s="1099"/>
      <c r="GSG69" s="1099"/>
      <c r="GSH69" s="1099"/>
      <c r="GSI69" s="1099"/>
      <c r="GSJ69" s="1099"/>
      <c r="GSK69" s="1099"/>
      <c r="GSL69" s="1099"/>
      <c r="GSM69" s="1099"/>
      <c r="GSN69" s="1099"/>
      <c r="GSO69" s="1099"/>
      <c r="GSP69" s="1099"/>
      <c r="GSQ69" s="1099"/>
      <c r="GSR69" s="1099"/>
      <c r="GSS69" s="1099"/>
      <c r="GST69" s="1099"/>
      <c r="GSU69" s="1099"/>
      <c r="GSV69" s="1099"/>
      <c r="GSW69" s="1099"/>
      <c r="GSX69" s="1099"/>
      <c r="GSY69" s="1099"/>
      <c r="GSZ69" s="1099"/>
      <c r="GTA69" s="1099"/>
      <c r="GTB69" s="1099"/>
      <c r="GTC69" s="1099"/>
      <c r="GTD69" s="1099"/>
      <c r="GTE69" s="1099"/>
      <c r="GTF69" s="1099"/>
      <c r="GTG69" s="1099"/>
      <c r="GTH69" s="1099"/>
      <c r="GTI69" s="1099"/>
      <c r="GTJ69" s="1099"/>
      <c r="GTK69" s="1099"/>
      <c r="GTL69" s="1099"/>
      <c r="GTM69" s="1099"/>
      <c r="GTN69" s="1099"/>
      <c r="GTO69" s="1099"/>
      <c r="GTP69" s="1099"/>
      <c r="GTQ69" s="1099"/>
      <c r="GTR69" s="1099"/>
      <c r="GTS69" s="1099"/>
      <c r="GTT69" s="1099"/>
      <c r="GTU69" s="1099"/>
      <c r="GTV69" s="1099"/>
      <c r="GTW69" s="1099"/>
      <c r="GTX69" s="1099"/>
      <c r="GTY69" s="1099"/>
      <c r="GTZ69" s="1099"/>
      <c r="GUA69" s="1099"/>
      <c r="GUB69" s="1099"/>
      <c r="GUC69" s="1099"/>
      <c r="GUD69" s="1099"/>
      <c r="GUE69" s="1099"/>
      <c r="GUF69" s="1099"/>
      <c r="GUG69" s="1099"/>
      <c r="GUH69" s="1099"/>
      <c r="GUI69" s="1099"/>
      <c r="GUJ69" s="1099"/>
      <c r="GUK69" s="1099"/>
      <c r="GUL69" s="1099"/>
      <c r="GUM69" s="1099"/>
      <c r="GUN69" s="1099"/>
      <c r="GUO69" s="1099"/>
      <c r="GUP69" s="1099"/>
      <c r="GUQ69" s="1099"/>
      <c r="GUR69" s="1099"/>
      <c r="GUS69" s="1099"/>
      <c r="GUT69" s="1099"/>
      <c r="GUU69" s="1099"/>
      <c r="GUV69" s="1099"/>
      <c r="GUW69" s="1099"/>
      <c r="GUX69" s="1099"/>
      <c r="GUY69" s="1099"/>
      <c r="GUZ69" s="1099"/>
      <c r="GVA69" s="1099"/>
      <c r="GVB69" s="1099"/>
      <c r="GVC69" s="1099"/>
      <c r="GVD69" s="1099"/>
      <c r="GVE69" s="1099"/>
      <c r="GVF69" s="1099"/>
      <c r="GVG69" s="1099"/>
      <c r="GVH69" s="1099"/>
      <c r="GVI69" s="1099"/>
      <c r="GVJ69" s="1099"/>
      <c r="GVK69" s="1099"/>
      <c r="GVL69" s="1099"/>
      <c r="GVM69" s="1099"/>
      <c r="GVN69" s="1099"/>
      <c r="GVO69" s="1099"/>
      <c r="GVP69" s="1099"/>
      <c r="GVQ69" s="1099"/>
      <c r="GVR69" s="1099"/>
      <c r="GVS69" s="1099"/>
      <c r="GVT69" s="1099"/>
      <c r="GVU69" s="1099"/>
      <c r="GVV69" s="1099"/>
      <c r="GVW69" s="1099"/>
      <c r="GVX69" s="1099"/>
      <c r="GVY69" s="1099"/>
      <c r="GVZ69" s="1099"/>
      <c r="GWA69" s="1099"/>
      <c r="GWB69" s="1099"/>
      <c r="GWC69" s="1099"/>
      <c r="GWD69" s="1099"/>
      <c r="GWE69" s="1099"/>
      <c r="GWF69" s="1099"/>
      <c r="GWG69" s="1099"/>
      <c r="GWH69" s="1099"/>
      <c r="GWI69" s="1099"/>
      <c r="GWJ69" s="1099"/>
      <c r="GWK69" s="1099"/>
      <c r="GWL69" s="1099"/>
      <c r="GWM69" s="1099"/>
      <c r="GWN69" s="1099"/>
      <c r="GWO69" s="1099"/>
      <c r="GWP69" s="1099"/>
      <c r="GWQ69" s="1099"/>
      <c r="GWR69" s="1099"/>
      <c r="GWS69" s="1099"/>
      <c r="GWT69" s="1099"/>
      <c r="GWU69" s="1099"/>
      <c r="GWV69" s="1099"/>
      <c r="GWW69" s="1099"/>
      <c r="GWX69" s="1099"/>
      <c r="GWY69" s="1099"/>
      <c r="GWZ69" s="1099"/>
      <c r="GXA69" s="1099"/>
      <c r="GXB69" s="1099"/>
      <c r="GXC69" s="1099"/>
      <c r="GXD69" s="1099"/>
      <c r="GXE69" s="1099"/>
      <c r="GXF69" s="1099"/>
      <c r="GXG69" s="1099"/>
      <c r="GXH69" s="1099"/>
      <c r="GXI69" s="1099"/>
      <c r="GXJ69" s="1099"/>
      <c r="GXK69" s="1099"/>
      <c r="GXL69" s="1099"/>
      <c r="GXM69" s="1099"/>
      <c r="GXN69" s="1099"/>
      <c r="GXO69" s="1099"/>
      <c r="GXP69" s="1099"/>
      <c r="GXQ69" s="1099"/>
      <c r="GXR69" s="1099"/>
      <c r="GXS69" s="1099"/>
      <c r="GXT69" s="1099"/>
      <c r="GXU69" s="1099"/>
      <c r="GXV69" s="1099"/>
      <c r="GXW69" s="1099"/>
      <c r="GXX69" s="1099"/>
      <c r="GXY69" s="1099"/>
      <c r="GXZ69" s="1099"/>
      <c r="GYA69" s="1099"/>
      <c r="GYB69" s="1099"/>
      <c r="GYC69" s="1099"/>
      <c r="GYD69" s="1099"/>
      <c r="GYE69" s="1099"/>
      <c r="GYF69" s="1099"/>
      <c r="GYG69" s="1099"/>
      <c r="GYH69" s="1099"/>
      <c r="GYI69" s="1099"/>
      <c r="GYJ69" s="1099"/>
      <c r="GYK69" s="1099"/>
      <c r="GYL69" s="1099"/>
      <c r="GYM69" s="1099"/>
      <c r="GYN69" s="1099"/>
      <c r="GYO69" s="1099"/>
      <c r="GYP69" s="1099"/>
      <c r="GYQ69" s="1099"/>
      <c r="GYR69" s="1099"/>
      <c r="GYS69" s="1099"/>
      <c r="GYT69" s="1099"/>
      <c r="GYU69" s="1099"/>
      <c r="GYV69" s="1099"/>
      <c r="GYW69" s="1099"/>
      <c r="GYX69" s="1099"/>
      <c r="GYY69" s="1099"/>
      <c r="GYZ69" s="1099"/>
      <c r="GZA69" s="1099"/>
      <c r="GZB69" s="1099"/>
      <c r="GZC69" s="1099"/>
      <c r="GZD69" s="1099"/>
      <c r="GZE69" s="1099"/>
      <c r="GZF69" s="1099"/>
      <c r="GZG69" s="1099"/>
      <c r="GZH69" s="1099"/>
      <c r="GZI69" s="1099"/>
      <c r="GZJ69" s="1099"/>
      <c r="GZK69" s="1099"/>
      <c r="GZL69" s="1099"/>
      <c r="GZM69" s="1099"/>
      <c r="GZN69" s="1099"/>
      <c r="GZO69" s="1099"/>
      <c r="GZP69" s="1099"/>
      <c r="GZQ69" s="1099"/>
      <c r="GZR69" s="1099"/>
      <c r="GZS69" s="1099"/>
      <c r="GZT69" s="1099"/>
      <c r="GZU69" s="1099"/>
      <c r="GZV69" s="1099"/>
      <c r="GZW69" s="1099"/>
      <c r="GZX69" s="1099"/>
      <c r="GZY69" s="1099"/>
      <c r="GZZ69" s="1099"/>
      <c r="HAA69" s="1099"/>
      <c r="HAB69" s="1099"/>
      <c r="HAC69" s="1099"/>
      <c r="HAD69" s="1099"/>
      <c r="HAE69" s="1099"/>
      <c r="HAF69" s="1099"/>
      <c r="HAG69" s="1099"/>
      <c r="HAH69" s="1099"/>
      <c r="HAI69" s="1099"/>
      <c r="HAJ69" s="1099"/>
      <c r="HAK69" s="1099"/>
      <c r="HAL69" s="1099"/>
      <c r="HAM69" s="1099"/>
      <c r="HAN69" s="1099"/>
      <c r="HAO69" s="1099"/>
      <c r="HAP69" s="1099"/>
      <c r="HAQ69" s="1099"/>
      <c r="HAR69" s="1099"/>
      <c r="HAS69" s="1099"/>
      <c r="HAT69" s="1099"/>
      <c r="HAU69" s="1099"/>
      <c r="HAV69" s="1099"/>
      <c r="HAW69" s="1099"/>
      <c r="HAX69" s="1099"/>
      <c r="HAY69" s="1099"/>
      <c r="HAZ69" s="1099"/>
      <c r="HBA69" s="1099"/>
      <c r="HBB69" s="1099"/>
      <c r="HBC69" s="1099"/>
      <c r="HBD69" s="1099"/>
      <c r="HBE69" s="1099"/>
      <c r="HBF69" s="1099"/>
      <c r="HBG69" s="1099"/>
      <c r="HBH69" s="1099"/>
      <c r="HBI69" s="1099"/>
      <c r="HBJ69" s="1099"/>
      <c r="HBK69" s="1099"/>
      <c r="HBL69" s="1099"/>
      <c r="HBM69" s="1099"/>
      <c r="HBN69" s="1099"/>
      <c r="HBO69" s="1099"/>
      <c r="HBP69" s="1099"/>
      <c r="HBQ69" s="1099"/>
      <c r="HBR69" s="1099"/>
      <c r="HBS69" s="1099"/>
      <c r="HBT69" s="1099"/>
      <c r="HBU69" s="1099"/>
      <c r="HBV69" s="1099"/>
      <c r="HBW69" s="1099"/>
      <c r="HBX69" s="1099"/>
      <c r="HBY69" s="1099"/>
      <c r="HBZ69" s="1099"/>
      <c r="HCA69" s="1099"/>
      <c r="HCB69" s="1099"/>
      <c r="HCC69" s="1099"/>
      <c r="HCD69" s="1099"/>
      <c r="HCE69" s="1099"/>
      <c r="HCF69" s="1099"/>
      <c r="HCG69" s="1099"/>
      <c r="HCH69" s="1099"/>
      <c r="HCI69" s="1099"/>
      <c r="HCJ69" s="1099"/>
      <c r="HCK69" s="1099"/>
      <c r="HCL69" s="1099"/>
      <c r="HCM69" s="1099"/>
      <c r="HCN69" s="1099"/>
      <c r="HCO69" s="1099"/>
      <c r="HCP69" s="1099"/>
      <c r="HCQ69" s="1099"/>
      <c r="HCR69" s="1099"/>
      <c r="HCS69" s="1099"/>
      <c r="HCT69" s="1099"/>
      <c r="HCU69" s="1099"/>
      <c r="HCV69" s="1099"/>
      <c r="HCW69" s="1099"/>
      <c r="HCX69" s="1099"/>
      <c r="HCY69" s="1099"/>
      <c r="HCZ69" s="1099"/>
      <c r="HDA69" s="1099"/>
      <c r="HDB69" s="1099"/>
      <c r="HDC69" s="1099"/>
      <c r="HDD69" s="1099"/>
      <c r="HDE69" s="1099"/>
      <c r="HDF69" s="1099"/>
      <c r="HDG69" s="1099"/>
      <c r="HDH69" s="1099"/>
      <c r="HDI69" s="1099"/>
      <c r="HDJ69" s="1099"/>
      <c r="HDK69" s="1099"/>
      <c r="HDL69" s="1099"/>
      <c r="HDM69" s="1099"/>
      <c r="HDN69" s="1099"/>
      <c r="HDO69" s="1099"/>
      <c r="HDP69" s="1099"/>
      <c r="HDQ69" s="1099"/>
      <c r="HDR69" s="1099"/>
      <c r="HDS69" s="1099"/>
      <c r="HDT69" s="1099"/>
      <c r="HDU69" s="1099"/>
      <c r="HDV69" s="1099"/>
      <c r="HDW69" s="1099"/>
      <c r="HDX69" s="1099"/>
      <c r="HDY69" s="1099"/>
      <c r="HDZ69" s="1099"/>
      <c r="HEA69" s="1099"/>
      <c r="HEB69" s="1099"/>
      <c r="HEC69" s="1099"/>
      <c r="HED69" s="1099"/>
      <c r="HEE69" s="1099"/>
      <c r="HEF69" s="1099"/>
      <c r="HEG69" s="1099"/>
      <c r="HEH69" s="1099"/>
      <c r="HEI69" s="1099"/>
      <c r="HEJ69" s="1099"/>
      <c r="HEK69" s="1099"/>
      <c r="HEL69" s="1099"/>
      <c r="HEM69" s="1099"/>
      <c r="HEN69" s="1099"/>
      <c r="HEO69" s="1099"/>
      <c r="HEP69" s="1099"/>
      <c r="HEQ69" s="1099"/>
      <c r="HER69" s="1099"/>
      <c r="HES69" s="1099"/>
      <c r="HET69" s="1099"/>
      <c r="HEU69" s="1099"/>
      <c r="HEV69" s="1099"/>
      <c r="HEW69" s="1099"/>
      <c r="HEX69" s="1099"/>
      <c r="HEY69" s="1099"/>
      <c r="HEZ69" s="1099"/>
      <c r="HFA69" s="1099"/>
      <c r="HFB69" s="1099"/>
      <c r="HFC69" s="1099"/>
      <c r="HFD69" s="1099"/>
      <c r="HFE69" s="1099"/>
      <c r="HFF69" s="1099"/>
      <c r="HFG69" s="1099"/>
      <c r="HFH69" s="1099"/>
      <c r="HFI69" s="1099"/>
      <c r="HFJ69" s="1099"/>
      <c r="HFK69" s="1099"/>
      <c r="HFL69" s="1099"/>
      <c r="HFM69" s="1099"/>
      <c r="HFN69" s="1099"/>
      <c r="HFO69" s="1099"/>
      <c r="HFP69" s="1099"/>
      <c r="HFQ69" s="1099"/>
      <c r="HFR69" s="1099"/>
      <c r="HFS69" s="1099"/>
      <c r="HFT69" s="1099"/>
      <c r="HFU69" s="1099"/>
      <c r="HFV69" s="1099"/>
      <c r="HFW69" s="1099"/>
      <c r="HFX69" s="1099"/>
      <c r="HFY69" s="1099"/>
      <c r="HFZ69" s="1099"/>
      <c r="HGA69" s="1099"/>
      <c r="HGB69" s="1099"/>
      <c r="HGC69" s="1099"/>
      <c r="HGD69" s="1099"/>
      <c r="HGE69" s="1099"/>
      <c r="HGF69" s="1099"/>
      <c r="HGG69" s="1099"/>
      <c r="HGH69" s="1099"/>
      <c r="HGI69" s="1099"/>
      <c r="HGJ69" s="1099"/>
      <c r="HGK69" s="1099"/>
      <c r="HGL69" s="1099"/>
      <c r="HGM69" s="1099"/>
      <c r="HGN69" s="1099"/>
      <c r="HGO69" s="1099"/>
      <c r="HGP69" s="1099"/>
      <c r="HGQ69" s="1099"/>
      <c r="HGR69" s="1099"/>
      <c r="HGS69" s="1099"/>
      <c r="HGT69" s="1099"/>
      <c r="HGU69" s="1099"/>
      <c r="HGV69" s="1099"/>
      <c r="HGW69" s="1099"/>
      <c r="HGX69" s="1099"/>
      <c r="HGY69" s="1099"/>
      <c r="HGZ69" s="1099"/>
      <c r="HHA69" s="1099"/>
      <c r="HHB69" s="1099"/>
      <c r="HHC69" s="1099"/>
      <c r="HHD69" s="1099"/>
      <c r="HHE69" s="1099"/>
      <c r="HHF69" s="1099"/>
      <c r="HHG69" s="1099"/>
      <c r="HHH69" s="1099"/>
      <c r="HHI69" s="1099"/>
      <c r="HHJ69" s="1099"/>
      <c r="HHK69" s="1099"/>
      <c r="HHL69" s="1099"/>
      <c r="HHM69" s="1099"/>
      <c r="HHN69" s="1099"/>
      <c r="HHO69" s="1099"/>
      <c r="HHP69" s="1099"/>
      <c r="HHQ69" s="1099"/>
      <c r="HHR69" s="1099"/>
      <c r="HHS69" s="1099"/>
      <c r="HHT69" s="1099"/>
      <c r="HHU69" s="1099"/>
      <c r="HHV69" s="1099"/>
      <c r="HHW69" s="1099"/>
      <c r="HHX69" s="1099"/>
      <c r="HHY69" s="1099"/>
      <c r="HHZ69" s="1099"/>
      <c r="HIA69" s="1099"/>
      <c r="HIB69" s="1099"/>
      <c r="HIC69" s="1099"/>
      <c r="HID69" s="1099"/>
      <c r="HIE69" s="1099"/>
      <c r="HIF69" s="1099"/>
      <c r="HIG69" s="1099"/>
      <c r="HIH69" s="1099"/>
      <c r="HII69" s="1099"/>
      <c r="HIJ69" s="1099"/>
      <c r="HIK69" s="1099"/>
      <c r="HIL69" s="1099"/>
      <c r="HIM69" s="1099"/>
      <c r="HIN69" s="1099"/>
      <c r="HIO69" s="1099"/>
      <c r="HIP69" s="1099"/>
      <c r="HIQ69" s="1099"/>
      <c r="HIR69" s="1099"/>
      <c r="HIS69" s="1099"/>
      <c r="HIT69" s="1099"/>
      <c r="HIU69" s="1099"/>
      <c r="HIV69" s="1099"/>
      <c r="HIW69" s="1099"/>
      <c r="HIX69" s="1099"/>
      <c r="HIY69" s="1099"/>
      <c r="HIZ69" s="1099"/>
      <c r="HJA69" s="1099"/>
      <c r="HJB69" s="1099"/>
      <c r="HJC69" s="1099"/>
      <c r="HJD69" s="1099"/>
      <c r="HJE69" s="1099"/>
      <c r="HJF69" s="1099"/>
      <c r="HJG69" s="1099"/>
      <c r="HJH69" s="1099"/>
      <c r="HJI69" s="1099"/>
      <c r="HJJ69" s="1099"/>
      <c r="HJK69" s="1099"/>
      <c r="HJL69" s="1099"/>
      <c r="HJM69" s="1099"/>
      <c r="HJN69" s="1099"/>
      <c r="HJO69" s="1099"/>
      <c r="HJP69" s="1099"/>
      <c r="HJQ69" s="1099"/>
      <c r="HJR69" s="1099"/>
      <c r="HJS69" s="1099"/>
      <c r="HJT69" s="1099"/>
      <c r="HJU69" s="1099"/>
      <c r="HJV69" s="1099"/>
      <c r="HJW69" s="1099"/>
      <c r="HJX69" s="1099"/>
      <c r="HJY69" s="1099"/>
      <c r="HJZ69" s="1099"/>
      <c r="HKA69" s="1099"/>
      <c r="HKB69" s="1099"/>
      <c r="HKC69" s="1099"/>
      <c r="HKD69" s="1099"/>
      <c r="HKE69" s="1099"/>
      <c r="HKF69" s="1099"/>
      <c r="HKG69" s="1099"/>
      <c r="HKH69" s="1099"/>
      <c r="HKI69" s="1099"/>
      <c r="HKJ69" s="1099"/>
      <c r="HKK69" s="1099"/>
      <c r="HKL69" s="1099"/>
      <c r="HKM69" s="1099"/>
      <c r="HKN69" s="1099"/>
      <c r="HKO69" s="1099"/>
      <c r="HKP69" s="1099"/>
      <c r="HKQ69" s="1099"/>
      <c r="HKR69" s="1099"/>
      <c r="HKS69" s="1099"/>
      <c r="HKT69" s="1099"/>
      <c r="HKU69" s="1099"/>
      <c r="HKV69" s="1099"/>
      <c r="HKW69" s="1099"/>
      <c r="HKX69" s="1099"/>
      <c r="HKY69" s="1099"/>
      <c r="HKZ69" s="1099"/>
      <c r="HLA69" s="1099"/>
      <c r="HLB69" s="1099"/>
      <c r="HLC69" s="1099"/>
      <c r="HLD69" s="1099"/>
      <c r="HLE69" s="1099"/>
      <c r="HLF69" s="1099"/>
      <c r="HLG69" s="1099"/>
      <c r="HLH69" s="1099"/>
      <c r="HLI69" s="1099"/>
      <c r="HLJ69" s="1099"/>
      <c r="HLK69" s="1099"/>
      <c r="HLL69" s="1099"/>
      <c r="HLM69" s="1099"/>
      <c r="HLN69" s="1099"/>
      <c r="HLO69" s="1099"/>
      <c r="HLP69" s="1099"/>
      <c r="HLQ69" s="1099"/>
      <c r="HLR69" s="1099"/>
      <c r="HLS69" s="1099"/>
      <c r="HLT69" s="1099"/>
      <c r="HLU69" s="1099"/>
      <c r="HLV69" s="1099"/>
      <c r="HLW69" s="1099"/>
      <c r="HLX69" s="1099"/>
      <c r="HLY69" s="1099"/>
      <c r="HLZ69" s="1099"/>
      <c r="HMA69" s="1099"/>
      <c r="HMB69" s="1099"/>
      <c r="HMC69" s="1099"/>
      <c r="HMD69" s="1099"/>
      <c r="HME69" s="1099"/>
      <c r="HMF69" s="1099"/>
      <c r="HMG69" s="1099"/>
      <c r="HMH69" s="1099"/>
      <c r="HMI69" s="1099"/>
      <c r="HMJ69" s="1099"/>
      <c r="HMK69" s="1099"/>
      <c r="HML69" s="1099"/>
      <c r="HMM69" s="1099"/>
      <c r="HMN69" s="1099"/>
      <c r="HMO69" s="1099"/>
      <c r="HMP69" s="1099"/>
      <c r="HMQ69" s="1099"/>
      <c r="HMR69" s="1099"/>
      <c r="HMS69" s="1099"/>
      <c r="HMT69" s="1099"/>
      <c r="HMU69" s="1099"/>
      <c r="HMV69" s="1099"/>
      <c r="HMW69" s="1099"/>
      <c r="HMX69" s="1099"/>
      <c r="HMY69" s="1099"/>
      <c r="HMZ69" s="1099"/>
      <c r="HNA69" s="1099"/>
      <c r="HNB69" s="1099"/>
      <c r="HNC69" s="1099"/>
      <c r="HND69" s="1099"/>
      <c r="HNE69" s="1099"/>
      <c r="HNF69" s="1099"/>
      <c r="HNG69" s="1099"/>
      <c r="HNH69" s="1099"/>
      <c r="HNI69" s="1099"/>
      <c r="HNJ69" s="1099"/>
      <c r="HNK69" s="1099"/>
      <c r="HNL69" s="1099"/>
      <c r="HNM69" s="1099"/>
      <c r="HNN69" s="1099"/>
      <c r="HNO69" s="1099"/>
      <c r="HNP69" s="1099"/>
      <c r="HNQ69" s="1099"/>
      <c r="HNR69" s="1099"/>
      <c r="HNS69" s="1099"/>
      <c r="HNT69" s="1099"/>
      <c r="HNU69" s="1099"/>
      <c r="HNV69" s="1099"/>
      <c r="HNW69" s="1099"/>
      <c r="HNX69" s="1099"/>
      <c r="HNY69" s="1099"/>
      <c r="HNZ69" s="1099"/>
      <c r="HOA69" s="1099"/>
      <c r="HOB69" s="1099"/>
      <c r="HOC69" s="1099"/>
      <c r="HOD69" s="1099"/>
      <c r="HOE69" s="1099"/>
      <c r="HOF69" s="1099"/>
      <c r="HOG69" s="1099"/>
      <c r="HOH69" s="1099"/>
      <c r="HOI69" s="1099"/>
      <c r="HOJ69" s="1099"/>
      <c r="HOK69" s="1099"/>
      <c r="HOL69" s="1099"/>
      <c r="HOM69" s="1099"/>
      <c r="HON69" s="1099"/>
      <c r="HOO69" s="1099"/>
      <c r="HOP69" s="1099"/>
      <c r="HOQ69" s="1099"/>
      <c r="HOR69" s="1099"/>
      <c r="HOS69" s="1099"/>
      <c r="HOT69" s="1099"/>
      <c r="HOU69" s="1099"/>
      <c r="HOV69" s="1099"/>
      <c r="HOW69" s="1099"/>
      <c r="HOX69" s="1099"/>
      <c r="HOY69" s="1099"/>
      <c r="HOZ69" s="1099"/>
      <c r="HPA69" s="1099"/>
      <c r="HPB69" s="1099"/>
      <c r="HPC69" s="1099"/>
      <c r="HPD69" s="1099"/>
      <c r="HPE69" s="1099"/>
      <c r="HPF69" s="1099"/>
      <c r="HPG69" s="1099"/>
      <c r="HPH69" s="1099"/>
      <c r="HPI69" s="1099"/>
      <c r="HPJ69" s="1099"/>
      <c r="HPK69" s="1099"/>
      <c r="HPL69" s="1099"/>
      <c r="HPM69" s="1099"/>
      <c r="HPN69" s="1099"/>
      <c r="HPO69" s="1099"/>
      <c r="HPP69" s="1099"/>
      <c r="HPQ69" s="1099"/>
      <c r="HPR69" s="1099"/>
      <c r="HPS69" s="1099"/>
      <c r="HPT69" s="1099"/>
      <c r="HPU69" s="1099"/>
      <c r="HPV69" s="1099"/>
      <c r="HPW69" s="1099"/>
      <c r="HPX69" s="1099"/>
      <c r="HPY69" s="1099"/>
      <c r="HPZ69" s="1099"/>
      <c r="HQA69" s="1099"/>
      <c r="HQB69" s="1099"/>
      <c r="HQC69" s="1099"/>
      <c r="HQD69" s="1099"/>
      <c r="HQE69" s="1099"/>
      <c r="HQF69" s="1099"/>
      <c r="HQG69" s="1099"/>
      <c r="HQH69" s="1099"/>
      <c r="HQI69" s="1099"/>
      <c r="HQJ69" s="1099"/>
      <c r="HQK69" s="1099"/>
      <c r="HQL69" s="1099"/>
      <c r="HQM69" s="1099"/>
      <c r="HQN69" s="1099"/>
      <c r="HQO69" s="1099"/>
      <c r="HQP69" s="1099"/>
      <c r="HQQ69" s="1099"/>
      <c r="HQR69" s="1099"/>
      <c r="HQS69" s="1099"/>
      <c r="HQT69" s="1099"/>
      <c r="HQU69" s="1099"/>
      <c r="HQV69" s="1099"/>
      <c r="HQW69" s="1099"/>
      <c r="HQX69" s="1099"/>
      <c r="HQY69" s="1099"/>
      <c r="HQZ69" s="1099"/>
      <c r="HRA69" s="1099"/>
      <c r="HRB69" s="1099"/>
      <c r="HRC69" s="1099"/>
      <c r="HRD69" s="1099"/>
      <c r="HRE69" s="1099"/>
      <c r="HRF69" s="1099"/>
      <c r="HRG69" s="1099"/>
      <c r="HRH69" s="1099"/>
      <c r="HRI69" s="1099"/>
      <c r="HRJ69" s="1099"/>
      <c r="HRK69" s="1099"/>
      <c r="HRL69" s="1099"/>
      <c r="HRM69" s="1099"/>
      <c r="HRN69" s="1099"/>
      <c r="HRO69" s="1099"/>
      <c r="HRP69" s="1099"/>
      <c r="HRQ69" s="1099"/>
      <c r="HRR69" s="1099"/>
      <c r="HRS69" s="1099"/>
      <c r="HRT69" s="1099"/>
      <c r="HRU69" s="1099"/>
      <c r="HRV69" s="1099"/>
      <c r="HRW69" s="1099"/>
      <c r="HRX69" s="1099"/>
      <c r="HRY69" s="1099"/>
      <c r="HRZ69" s="1099"/>
      <c r="HSA69" s="1099"/>
      <c r="HSB69" s="1099"/>
      <c r="HSC69" s="1099"/>
      <c r="HSD69" s="1099"/>
      <c r="HSE69" s="1099"/>
      <c r="HSF69" s="1099"/>
      <c r="HSG69" s="1099"/>
      <c r="HSH69" s="1099"/>
      <c r="HSI69" s="1099"/>
      <c r="HSJ69" s="1099"/>
      <c r="HSK69" s="1099"/>
      <c r="HSL69" s="1099"/>
      <c r="HSM69" s="1099"/>
      <c r="HSN69" s="1099"/>
      <c r="HSO69" s="1099"/>
      <c r="HSP69" s="1099"/>
      <c r="HSQ69" s="1099"/>
      <c r="HSR69" s="1099"/>
      <c r="HSS69" s="1099"/>
      <c r="HST69" s="1099"/>
      <c r="HSU69" s="1099"/>
      <c r="HSV69" s="1099"/>
      <c r="HSW69" s="1099"/>
      <c r="HSX69" s="1099"/>
      <c r="HSY69" s="1099"/>
      <c r="HSZ69" s="1099"/>
      <c r="HTA69" s="1099"/>
      <c r="HTB69" s="1099"/>
      <c r="HTC69" s="1099"/>
      <c r="HTD69" s="1099"/>
      <c r="HTE69" s="1099"/>
      <c r="HTF69" s="1099"/>
      <c r="HTG69" s="1099"/>
      <c r="HTH69" s="1099"/>
      <c r="HTI69" s="1099"/>
      <c r="HTJ69" s="1099"/>
      <c r="HTK69" s="1099"/>
      <c r="HTL69" s="1099"/>
      <c r="HTM69" s="1099"/>
      <c r="HTN69" s="1099"/>
      <c r="HTO69" s="1099"/>
      <c r="HTP69" s="1099"/>
      <c r="HTQ69" s="1099"/>
      <c r="HTR69" s="1099"/>
      <c r="HTS69" s="1099"/>
      <c r="HTT69" s="1099"/>
      <c r="HTU69" s="1099"/>
      <c r="HTV69" s="1099"/>
      <c r="HTW69" s="1099"/>
      <c r="HTX69" s="1099"/>
      <c r="HTY69" s="1099"/>
      <c r="HTZ69" s="1099"/>
      <c r="HUA69" s="1099"/>
      <c r="HUB69" s="1099"/>
      <c r="HUC69" s="1099"/>
      <c r="HUD69" s="1099"/>
      <c r="HUE69" s="1099"/>
      <c r="HUF69" s="1099"/>
      <c r="HUG69" s="1099"/>
      <c r="HUH69" s="1099"/>
      <c r="HUI69" s="1099"/>
      <c r="HUJ69" s="1099"/>
      <c r="HUK69" s="1099"/>
      <c r="HUL69" s="1099"/>
      <c r="HUM69" s="1099"/>
      <c r="HUN69" s="1099"/>
      <c r="HUO69" s="1099"/>
      <c r="HUP69" s="1099"/>
      <c r="HUQ69" s="1099"/>
      <c r="HUR69" s="1099"/>
      <c r="HUS69" s="1099"/>
      <c r="HUT69" s="1099"/>
      <c r="HUU69" s="1099"/>
      <c r="HUV69" s="1099"/>
      <c r="HUW69" s="1099"/>
      <c r="HUX69" s="1099"/>
      <c r="HUY69" s="1099"/>
      <c r="HUZ69" s="1099"/>
      <c r="HVA69" s="1099"/>
      <c r="HVB69" s="1099"/>
      <c r="HVC69" s="1099"/>
      <c r="HVD69" s="1099"/>
      <c r="HVE69" s="1099"/>
      <c r="HVF69" s="1099"/>
      <c r="HVG69" s="1099"/>
      <c r="HVH69" s="1099"/>
      <c r="HVI69" s="1099"/>
      <c r="HVJ69" s="1099"/>
      <c r="HVK69" s="1099"/>
      <c r="HVL69" s="1099"/>
      <c r="HVM69" s="1099"/>
      <c r="HVN69" s="1099"/>
      <c r="HVO69" s="1099"/>
      <c r="HVP69" s="1099"/>
      <c r="HVQ69" s="1099"/>
      <c r="HVR69" s="1099"/>
      <c r="HVS69" s="1099"/>
      <c r="HVT69" s="1099"/>
      <c r="HVU69" s="1099"/>
      <c r="HVV69" s="1099"/>
      <c r="HVW69" s="1099"/>
      <c r="HVX69" s="1099"/>
      <c r="HVY69" s="1099"/>
      <c r="HVZ69" s="1099"/>
      <c r="HWA69" s="1099"/>
      <c r="HWB69" s="1099"/>
      <c r="HWC69" s="1099"/>
      <c r="HWD69" s="1099"/>
      <c r="HWE69" s="1099"/>
      <c r="HWF69" s="1099"/>
      <c r="HWG69" s="1099"/>
      <c r="HWH69" s="1099"/>
      <c r="HWI69" s="1099"/>
      <c r="HWJ69" s="1099"/>
      <c r="HWK69" s="1099"/>
      <c r="HWL69" s="1099"/>
      <c r="HWM69" s="1099"/>
      <c r="HWN69" s="1099"/>
      <c r="HWO69" s="1099"/>
      <c r="HWP69" s="1099"/>
      <c r="HWQ69" s="1099"/>
      <c r="HWR69" s="1099"/>
      <c r="HWS69" s="1099"/>
      <c r="HWT69" s="1099"/>
      <c r="HWU69" s="1099"/>
      <c r="HWV69" s="1099"/>
      <c r="HWW69" s="1099"/>
      <c r="HWX69" s="1099"/>
      <c r="HWY69" s="1099"/>
      <c r="HWZ69" s="1099"/>
      <c r="HXA69" s="1099"/>
      <c r="HXB69" s="1099"/>
      <c r="HXC69" s="1099"/>
      <c r="HXD69" s="1099"/>
      <c r="HXE69" s="1099"/>
      <c r="HXF69" s="1099"/>
      <c r="HXG69" s="1099"/>
      <c r="HXH69" s="1099"/>
      <c r="HXI69" s="1099"/>
      <c r="HXJ69" s="1099"/>
      <c r="HXK69" s="1099"/>
      <c r="HXL69" s="1099"/>
      <c r="HXM69" s="1099"/>
      <c r="HXN69" s="1099"/>
      <c r="HXO69" s="1099"/>
      <c r="HXP69" s="1099"/>
      <c r="HXQ69" s="1099"/>
      <c r="HXR69" s="1099"/>
      <c r="HXS69" s="1099"/>
      <c r="HXT69" s="1099"/>
      <c r="HXU69" s="1099"/>
      <c r="HXV69" s="1099"/>
      <c r="HXW69" s="1099"/>
      <c r="HXX69" s="1099"/>
      <c r="HXY69" s="1099"/>
      <c r="HXZ69" s="1099"/>
      <c r="HYA69" s="1099"/>
      <c r="HYB69" s="1099"/>
      <c r="HYC69" s="1099"/>
      <c r="HYD69" s="1099"/>
      <c r="HYE69" s="1099"/>
      <c r="HYF69" s="1099"/>
      <c r="HYG69" s="1099"/>
      <c r="HYH69" s="1099"/>
      <c r="HYI69" s="1099"/>
      <c r="HYJ69" s="1099"/>
      <c r="HYK69" s="1099"/>
      <c r="HYL69" s="1099"/>
      <c r="HYM69" s="1099"/>
      <c r="HYN69" s="1099"/>
      <c r="HYO69" s="1099"/>
      <c r="HYP69" s="1099"/>
      <c r="HYQ69" s="1099"/>
      <c r="HYR69" s="1099"/>
      <c r="HYS69" s="1099"/>
      <c r="HYT69" s="1099"/>
      <c r="HYU69" s="1099"/>
      <c r="HYV69" s="1099"/>
      <c r="HYW69" s="1099"/>
      <c r="HYX69" s="1099"/>
      <c r="HYY69" s="1099"/>
      <c r="HYZ69" s="1099"/>
      <c r="HZA69" s="1099"/>
      <c r="HZB69" s="1099"/>
      <c r="HZC69" s="1099"/>
      <c r="HZD69" s="1099"/>
      <c r="HZE69" s="1099"/>
      <c r="HZF69" s="1099"/>
      <c r="HZG69" s="1099"/>
      <c r="HZH69" s="1099"/>
      <c r="HZI69" s="1099"/>
      <c r="HZJ69" s="1099"/>
      <c r="HZK69" s="1099"/>
      <c r="HZL69" s="1099"/>
      <c r="HZM69" s="1099"/>
      <c r="HZN69" s="1099"/>
      <c r="HZO69" s="1099"/>
      <c r="HZP69" s="1099"/>
      <c r="HZQ69" s="1099"/>
      <c r="HZR69" s="1099"/>
      <c r="HZS69" s="1099"/>
      <c r="HZT69" s="1099"/>
      <c r="HZU69" s="1099"/>
      <c r="HZV69" s="1099"/>
      <c r="HZW69" s="1099"/>
      <c r="HZX69" s="1099"/>
      <c r="HZY69" s="1099"/>
      <c r="HZZ69" s="1099"/>
      <c r="IAA69" s="1099"/>
      <c r="IAB69" s="1099"/>
      <c r="IAC69" s="1099"/>
      <c r="IAD69" s="1099"/>
      <c r="IAE69" s="1099"/>
      <c r="IAF69" s="1099"/>
      <c r="IAG69" s="1099"/>
      <c r="IAH69" s="1099"/>
      <c r="IAI69" s="1099"/>
      <c r="IAJ69" s="1099"/>
      <c r="IAK69" s="1099"/>
      <c r="IAL69" s="1099"/>
      <c r="IAM69" s="1099"/>
      <c r="IAN69" s="1099"/>
      <c r="IAO69" s="1099"/>
      <c r="IAP69" s="1099"/>
      <c r="IAQ69" s="1099"/>
      <c r="IAR69" s="1099"/>
      <c r="IAS69" s="1099"/>
      <c r="IAT69" s="1099"/>
      <c r="IAU69" s="1099"/>
      <c r="IAV69" s="1099"/>
      <c r="IAW69" s="1099"/>
      <c r="IAX69" s="1099"/>
      <c r="IAY69" s="1099"/>
      <c r="IAZ69" s="1099"/>
      <c r="IBA69" s="1099"/>
      <c r="IBB69" s="1099"/>
      <c r="IBC69" s="1099"/>
      <c r="IBD69" s="1099"/>
      <c r="IBE69" s="1099"/>
      <c r="IBF69" s="1099"/>
      <c r="IBG69" s="1099"/>
      <c r="IBH69" s="1099"/>
      <c r="IBI69" s="1099"/>
      <c r="IBJ69" s="1099"/>
      <c r="IBK69" s="1099"/>
      <c r="IBL69" s="1099"/>
      <c r="IBM69" s="1099"/>
      <c r="IBN69" s="1099"/>
      <c r="IBO69" s="1099"/>
      <c r="IBP69" s="1099"/>
      <c r="IBQ69" s="1099"/>
      <c r="IBR69" s="1099"/>
      <c r="IBS69" s="1099"/>
      <c r="IBT69" s="1099"/>
      <c r="IBU69" s="1099"/>
      <c r="IBV69" s="1099"/>
      <c r="IBW69" s="1099"/>
      <c r="IBX69" s="1099"/>
      <c r="IBY69" s="1099"/>
      <c r="IBZ69" s="1099"/>
      <c r="ICA69" s="1099"/>
      <c r="ICB69" s="1099"/>
      <c r="ICC69" s="1099"/>
      <c r="ICD69" s="1099"/>
      <c r="ICE69" s="1099"/>
      <c r="ICF69" s="1099"/>
      <c r="ICG69" s="1099"/>
      <c r="ICH69" s="1099"/>
      <c r="ICI69" s="1099"/>
      <c r="ICJ69" s="1099"/>
      <c r="ICK69" s="1099"/>
      <c r="ICL69" s="1099"/>
      <c r="ICM69" s="1099"/>
      <c r="ICN69" s="1099"/>
      <c r="ICO69" s="1099"/>
      <c r="ICP69" s="1099"/>
      <c r="ICQ69" s="1099"/>
      <c r="ICR69" s="1099"/>
      <c r="ICS69" s="1099"/>
      <c r="ICT69" s="1099"/>
      <c r="ICU69" s="1099"/>
      <c r="ICV69" s="1099"/>
      <c r="ICW69" s="1099"/>
      <c r="ICX69" s="1099"/>
      <c r="ICY69" s="1099"/>
      <c r="ICZ69" s="1099"/>
      <c r="IDA69" s="1099"/>
      <c r="IDB69" s="1099"/>
      <c r="IDC69" s="1099"/>
      <c r="IDD69" s="1099"/>
      <c r="IDE69" s="1099"/>
      <c r="IDF69" s="1099"/>
      <c r="IDG69" s="1099"/>
      <c r="IDH69" s="1099"/>
      <c r="IDI69" s="1099"/>
      <c r="IDJ69" s="1099"/>
      <c r="IDK69" s="1099"/>
      <c r="IDL69" s="1099"/>
      <c r="IDM69" s="1099"/>
      <c r="IDN69" s="1099"/>
      <c r="IDO69" s="1099"/>
      <c r="IDP69" s="1099"/>
      <c r="IDQ69" s="1099"/>
      <c r="IDR69" s="1099"/>
      <c r="IDS69" s="1099"/>
      <c r="IDT69" s="1099"/>
      <c r="IDU69" s="1099"/>
      <c r="IDV69" s="1099"/>
      <c r="IDW69" s="1099"/>
      <c r="IDX69" s="1099"/>
      <c r="IDY69" s="1099"/>
      <c r="IDZ69" s="1099"/>
      <c r="IEA69" s="1099"/>
      <c r="IEB69" s="1099"/>
      <c r="IEC69" s="1099"/>
      <c r="IED69" s="1099"/>
      <c r="IEE69" s="1099"/>
      <c r="IEF69" s="1099"/>
      <c r="IEG69" s="1099"/>
      <c r="IEH69" s="1099"/>
      <c r="IEI69" s="1099"/>
      <c r="IEJ69" s="1099"/>
      <c r="IEK69" s="1099"/>
      <c r="IEL69" s="1099"/>
      <c r="IEM69" s="1099"/>
      <c r="IEN69" s="1099"/>
      <c r="IEO69" s="1099"/>
      <c r="IEP69" s="1099"/>
      <c r="IEQ69" s="1099"/>
      <c r="IER69" s="1099"/>
      <c r="IES69" s="1099"/>
      <c r="IET69" s="1099"/>
      <c r="IEU69" s="1099"/>
      <c r="IEV69" s="1099"/>
      <c r="IEW69" s="1099"/>
      <c r="IEX69" s="1099"/>
      <c r="IEY69" s="1099"/>
      <c r="IEZ69" s="1099"/>
      <c r="IFA69" s="1099"/>
      <c r="IFB69" s="1099"/>
      <c r="IFC69" s="1099"/>
      <c r="IFD69" s="1099"/>
      <c r="IFE69" s="1099"/>
      <c r="IFF69" s="1099"/>
      <c r="IFG69" s="1099"/>
      <c r="IFH69" s="1099"/>
      <c r="IFI69" s="1099"/>
      <c r="IFJ69" s="1099"/>
      <c r="IFK69" s="1099"/>
      <c r="IFL69" s="1099"/>
      <c r="IFM69" s="1099"/>
      <c r="IFN69" s="1099"/>
      <c r="IFO69" s="1099"/>
      <c r="IFP69" s="1099"/>
      <c r="IFQ69" s="1099"/>
      <c r="IFR69" s="1099"/>
      <c r="IFS69" s="1099"/>
      <c r="IFT69" s="1099"/>
      <c r="IFU69" s="1099"/>
      <c r="IFV69" s="1099"/>
      <c r="IFW69" s="1099"/>
      <c r="IFX69" s="1099"/>
      <c r="IFY69" s="1099"/>
      <c r="IFZ69" s="1099"/>
      <c r="IGA69" s="1099"/>
      <c r="IGB69" s="1099"/>
      <c r="IGC69" s="1099"/>
      <c r="IGD69" s="1099"/>
      <c r="IGE69" s="1099"/>
      <c r="IGF69" s="1099"/>
      <c r="IGG69" s="1099"/>
      <c r="IGH69" s="1099"/>
      <c r="IGI69" s="1099"/>
      <c r="IGJ69" s="1099"/>
      <c r="IGK69" s="1099"/>
      <c r="IGL69" s="1099"/>
      <c r="IGM69" s="1099"/>
      <c r="IGN69" s="1099"/>
      <c r="IGO69" s="1099"/>
      <c r="IGP69" s="1099"/>
      <c r="IGQ69" s="1099"/>
      <c r="IGR69" s="1099"/>
      <c r="IGS69" s="1099"/>
      <c r="IGT69" s="1099"/>
      <c r="IGU69" s="1099"/>
      <c r="IGV69" s="1099"/>
      <c r="IGW69" s="1099"/>
      <c r="IGX69" s="1099"/>
      <c r="IGY69" s="1099"/>
      <c r="IGZ69" s="1099"/>
      <c r="IHA69" s="1099"/>
      <c r="IHB69" s="1099"/>
      <c r="IHC69" s="1099"/>
      <c r="IHD69" s="1099"/>
      <c r="IHE69" s="1099"/>
      <c r="IHF69" s="1099"/>
      <c r="IHG69" s="1099"/>
      <c r="IHH69" s="1099"/>
      <c r="IHI69" s="1099"/>
      <c r="IHJ69" s="1099"/>
      <c r="IHK69" s="1099"/>
      <c r="IHL69" s="1099"/>
      <c r="IHM69" s="1099"/>
      <c r="IHN69" s="1099"/>
      <c r="IHO69" s="1099"/>
      <c r="IHP69" s="1099"/>
      <c r="IHQ69" s="1099"/>
      <c r="IHR69" s="1099"/>
      <c r="IHS69" s="1099"/>
      <c r="IHT69" s="1099"/>
      <c r="IHU69" s="1099"/>
      <c r="IHV69" s="1099"/>
      <c r="IHW69" s="1099"/>
      <c r="IHX69" s="1099"/>
      <c r="IHY69" s="1099"/>
      <c r="IHZ69" s="1099"/>
      <c r="IIA69" s="1099"/>
      <c r="IIB69" s="1099"/>
      <c r="IIC69" s="1099"/>
      <c r="IID69" s="1099"/>
      <c r="IIE69" s="1099"/>
      <c r="IIF69" s="1099"/>
      <c r="IIG69" s="1099"/>
      <c r="IIH69" s="1099"/>
      <c r="III69" s="1099"/>
      <c r="IIJ69" s="1099"/>
      <c r="IIK69" s="1099"/>
      <c r="IIL69" s="1099"/>
      <c r="IIM69" s="1099"/>
      <c r="IIN69" s="1099"/>
      <c r="IIO69" s="1099"/>
      <c r="IIP69" s="1099"/>
      <c r="IIQ69" s="1099"/>
      <c r="IIR69" s="1099"/>
      <c r="IIS69" s="1099"/>
      <c r="IIT69" s="1099"/>
      <c r="IIU69" s="1099"/>
      <c r="IIV69" s="1099"/>
      <c r="IIW69" s="1099"/>
      <c r="IIX69" s="1099"/>
      <c r="IIY69" s="1099"/>
      <c r="IIZ69" s="1099"/>
      <c r="IJA69" s="1099"/>
      <c r="IJB69" s="1099"/>
      <c r="IJC69" s="1099"/>
      <c r="IJD69" s="1099"/>
      <c r="IJE69" s="1099"/>
      <c r="IJF69" s="1099"/>
      <c r="IJG69" s="1099"/>
      <c r="IJH69" s="1099"/>
      <c r="IJI69" s="1099"/>
      <c r="IJJ69" s="1099"/>
      <c r="IJK69" s="1099"/>
      <c r="IJL69" s="1099"/>
      <c r="IJM69" s="1099"/>
      <c r="IJN69" s="1099"/>
      <c r="IJO69" s="1099"/>
      <c r="IJP69" s="1099"/>
      <c r="IJQ69" s="1099"/>
      <c r="IJR69" s="1099"/>
      <c r="IJS69" s="1099"/>
      <c r="IJT69" s="1099"/>
      <c r="IJU69" s="1099"/>
      <c r="IJV69" s="1099"/>
      <c r="IJW69" s="1099"/>
      <c r="IJX69" s="1099"/>
      <c r="IJY69" s="1099"/>
      <c r="IJZ69" s="1099"/>
      <c r="IKA69" s="1099"/>
      <c r="IKB69" s="1099"/>
      <c r="IKC69" s="1099"/>
      <c r="IKD69" s="1099"/>
      <c r="IKE69" s="1099"/>
      <c r="IKF69" s="1099"/>
      <c r="IKG69" s="1099"/>
      <c r="IKH69" s="1099"/>
      <c r="IKI69" s="1099"/>
      <c r="IKJ69" s="1099"/>
      <c r="IKK69" s="1099"/>
      <c r="IKL69" s="1099"/>
      <c r="IKM69" s="1099"/>
      <c r="IKN69" s="1099"/>
      <c r="IKO69" s="1099"/>
      <c r="IKP69" s="1099"/>
      <c r="IKQ69" s="1099"/>
      <c r="IKR69" s="1099"/>
      <c r="IKS69" s="1099"/>
      <c r="IKT69" s="1099"/>
      <c r="IKU69" s="1099"/>
      <c r="IKV69" s="1099"/>
      <c r="IKW69" s="1099"/>
      <c r="IKX69" s="1099"/>
      <c r="IKY69" s="1099"/>
      <c r="IKZ69" s="1099"/>
      <c r="ILA69" s="1099"/>
      <c r="ILB69" s="1099"/>
      <c r="ILC69" s="1099"/>
      <c r="ILD69" s="1099"/>
      <c r="ILE69" s="1099"/>
      <c r="ILF69" s="1099"/>
      <c r="ILG69" s="1099"/>
      <c r="ILH69" s="1099"/>
      <c r="ILI69" s="1099"/>
      <c r="ILJ69" s="1099"/>
      <c r="ILK69" s="1099"/>
      <c r="ILL69" s="1099"/>
      <c r="ILM69" s="1099"/>
      <c r="ILN69" s="1099"/>
      <c r="ILO69" s="1099"/>
      <c r="ILP69" s="1099"/>
      <c r="ILQ69" s="1099"/>
      <c r="ILR69" s="1099"/>
      <c r="ILS69" s="1099"/>
      <c r="ILT69" s="1099"/>
      <c r="ILU69" s="1099"/>
      <c r="ILV69" s="1099"/>
      <c r="ILW69" s="1099"/>
      <c r="ILX69" s="1099"/>
      <c r="ILY69" s="1099"/>
      <c r="ILZ69" s="1099"/>
      <c r="IMA69" s="1099"/>
      <c r="IMB69" s="1099"/>
      <c r="IMC69" s="1099"/>
      <c r="IMD69" s="1099"/>
      <c r="IME69" s="1099"/>
      <c r="IMF69" s="1099"/>
      <c r="IMG69" s="1099"/>
      <c r="IMH69" s="1099"/>
      <c r="IMI69" s="1099"/>
      <c r="IMJ69" s="1099"/>
      <c r="IMK69" s="1099"/>
      <c r="IML69" s="1099"/>
      <c r="IMM69" s="1099"/>
      <c r="IMN69" s="1099"/>
      <c r="IMO69" s="1099"/>
      <c r="IMP69" s="1099"/>
      <c r="IMQ69" s="1099"/>
      <c r="IMR69" s="1099"/>
      <c r="IMS69" s="1099"/>
      <c r="IMT69" s="1099"/>
      <c r="IMU69" s="1099"/>
      <c r="IMV69" s="1099"/>
      <c r="IMW69" s="1099"/>
      <c r="IMX69" s="1099"/>
      <c r="IMY69" s="1099"/>
      <c r="IMZ69" s="1099"/>
      <c r="INA69" s="1099"/>
      <c r="INB69" s="1099"/>
      <c r="INC69" s="1099"/>
      <c r="IND69" s="1099"/>
      <c r="INE69" s="1099"/>
      <c r="INF69" s="1099"/>
      <c r="ING69" s="1099"/>
      <c r="INH69" s="1099"/>
      <c r="INI69" s="1099"/>
      <c r="INJ69" s="1099"/>
      <c r="INK69" s="1099"/>
      <c r="INL69" s="1099"/>
      <c r="INM69" s="1099"/>
      <c r="INN69" s="1099"/>
      <c r="INO69" s="1099"/>
      <c r="INP69" s="1099"/>
      <c r="INQ69" s="1099"/>
      <c r="INR69" s="1099"/>
      <c r="INS69" s="1099"/>
      <c r="INT69" s="1099"/>
      <c r="INU69" s="1099"/>
      <c r="INV69" s="1099"/>
      <c r="INW69" s="1099"/>
      <c r="INX69" s="1099"/>
      <c r="INY69" s="1099"/>
      <c r="INZ69" s="1099"/>
      <c r="IOA69" s="1099"/>
      <c r="IOB69" s="1099"/>
      <c r="IOC69" s="1099"/>
      <c r="IOD69" s="1099"/>
      <c r="IOE69" s="1099"/>
      <c r="IOF69" s="1099"/>
      <c r="IOG69" s="1099"/>
      <c r="IOH69" s="1099"/>
      <c r="IOI69" s="1099"/>
      <c r="IOJ69" s="1099"/>
      <c r="IOK69" s="1099"/>
      <c r="IOL69" s="1099"/>
      <c r="IOM69" s="1099"/>
      <c r="ION69" s="1099"/>
      <c r="IOO69" s="1099"/>
      <c r="IOP69" s="1099"/>
      <c r="IOQ69" s="1099"/>
      <c r="IOR69" s="1099"/>
      <c r="IOS69" s="1099"/>
      <c r="IOT69" s="1099"/>
      <c r="IOU69" s="1099"/>
      <c r="IOV69" s="1099"/>
      <c r="IOW69" s="1099"/>
      <c r="IOX69" s="1099"/>
      <c r="IOY69" s="1099"/>
      <c r="IOZ69" s="1099"/>
      <c r="IPA69" s="1099"/>
      <c r="IPB69" s="1099"/>
      <c r="IPC69" s="1099"/>
      <c r="IPD69" s="1099"/>
      <c r="IPE69" s="1099"/>
      <c r="IPF69" s="1099"/>
      <c r="IPG69" s="1099"/>
      <c r="IPH69" s="1099"/>
      <c r="IPI69" s="1099"/>
      <c r="IPJ69" s="1099"/>
      <c r="IPK69" s="1099"/>
      <c r="IPL69" s="1099"/>
      <c r="IPM69" s="1099"/>
      <c r="IPN69" s="1099"/>
      <c r="IPO69" s="1099"/>
      <c r="IPP69" s="1099"/>
      <c r="IPQ69" s="1099"/>
      <c r="IPR69" s="1099"/>
      <c r="IPS69" s="1099"/>
      <c r="IPT69" s="1099"/>
      <c r="IPU69" s="1099"/>
      <c r="IPV69" s="1099"/>
      <c r="IPW69" s="1099"/>
      <c r="IPX69" s="1099"/>
      <c r="IPY69" s="1099"/>
      <c r="IPZ69" s="1099"/>
      <c r="IQA69" s="1099"/>
      <c r="IQB69" s="1099"/>
      <c r="IQC69" s="1099"/>
      <c r="IQD69" s="1099"/>
      <c r="IQE69" s="1099"/>
      <c r="IQF69" s="1099"/>
      <c r="IQG69" s="1099"/>
      <c r="IQH69" s="1099"/>
      <c r="IQI69" s="1099"/>
      <c r="IQJ69" s="1099"/>
      <c r="IQK69" s="1099"/>
      <c r="IQL69" s="1099"/>
      <c r="IQM69" s="1099"/>
      <c r="IQN69" s="1099"/>
      <c r="IQO69" s="1099"/>
      <c r="IQP69" s="1099"/>
      <c r="IQQ69" s="1099"/>
      <c r="IQR69" s="1099"/>
      <c r="IQS69" s="1099"/>
      <c r="IQT69" s="1099"/>
      <c r="IQU69" s="1099"/>
      <c r="IQV69" s="1099"/>
      <c r="IQW69" s="1099"/>
      <c r="IQX69" s="1099"/>
      <c r="IQY69" s="1099"/>
      <c r="IQZ69" s="1099"/>
      <c r="IRA69" s="1099"/>
      <c r="IRB69" s="1099"/>
      <c r="IRC69" s="1099"/>
      <c r="IRD69" s="1099"/>
      <c r="IRE69" s="1099"/>
      <c r="IRF69" s="1099"/>
      <c r="IRG69" s="1099"/>
      <c r="IRH69" s="1099"/>
      <c r="IRI69" s="1099"/>
      <c r="IRJ69" s="1099"/>
      <c r="IRK69" s="1099"/>
      <c r="IRL69" s="1099"/>
      <c r="IRM69" s="1099"/>
      <c r="IRN69" s="1099"/>
      <c r="IRO69" s="1099"/>
      <c r="IRP69" s="1099"/>
      <c r="IRQ69" s="1099"/>
      <c r="IRR69" s="1099"/>
      <c r="IRS69" s="1099"/>
      <c r="IRT69" s="1099"/>
      <c r="IRU69" s="1099"/>
      <c r="IRV69" s="1099"/>
      <c r="IRW69" s="1099"/>
      <c r="IRX69" s="1099"/>
      <c r="IRY69" s="1099"/>
      <c r="IRZ69" s="1099"/>
      <c r="ISA69" s="1099"/>
      <c r="ISB69" s="1099"/>
      <c r="ISC69" s="1099"/>
      <c r="ISD69" s="1099"/>
      <c r="ISE69" s="1099"/>
      <c r="ISF69" s="1099"/>
      <c r="ISG69" s="1099"/>
      <c r="ISH69" s="1099"/>
      <c r="ISI69" s="1099"/>
      <c r="ISJ69" s="1099"/>
      <c r="ISK69" s="1099"/>
      <c r="ISL69" s="1099"/>
      <c r="ISM69" s="1099"/>
      <c r="ISN69" s="1099"/>
      <c r="ISO69" s="1099"/>
      <c r="ISP69" s="1099"/>
      <c r="ISQ69" s="1099"/>
      <c r="ISR69" s="1099"/>
      <c r="ISS69" s="1099"/>
      <c r="IST69" s="1099"/>
      <c r="ISU69" s="1099"/>
      <c r="ISV69" s="1099"/>
      <c r="ISW69" s="1099"/>
      <c r="ISX69" s="1099"/>
      <c r="ISY69" s="1099"/>
      <c r="ISZ69" s="1099"/>
      <c r="ITA69" s="1099"/>
      <c r="ITB69" s="1099"/>
      <c r="ITC69" s="1099"/>
      <c r="ITD69" s="1099"/>
      <c r="ITE69" s="1099"/>
      <c r="ITF69" s="1099"/>
      <c r="ITG69" s="1099"/>
      <c r="ITH69" s="1099"/>
      <c r="ITI69" s="1099"/>
      <c r="ITJ69" s="1099"/>
      <c r="ITK69" s="1099"/>
      <c r="ITL69" s="1099"/>
      <c r="ITM69" s="1099"/>
      <c r="ITN69" s="1099"/>
      <c r="ITO69" s="1099"/>
      <c r="ITP69" s="1099"/>
      <c r="ITQ69" s="1099"/>
      <c r="ITR69" s="1099"/>
      <c r="ITS69" s="1099"/>
      <c r="ITT69" s="1099"/>
      <c r="ITU69" s="1099"/>
      <c r="ITV69" s="1099"/>
      <c r="ITW69" s="1099"/>
      <c r="ITX69" s="1099"/>
      <c r="ITY69" s="1099"/>
      <c r="ITZ69" s="1099"/>
      <c r="IUA69" s="1099"/>
      <c r="IUB69" s="1099"/>
      <c r="IUC69" s="1099"/>
      <c r="IUD69" s="1099"/>
      <c r="IUE69" s="1099"/>
      <c r="IUF69" s="1099"/>
      <c r="IUG69" s="1099"/>
      <c r="IUH69" s="1099"/>
      <c r="IUI69" s="1099"/>
      <c r="IUJ69" s="1099"/>
      <c r="IUK69" s="1099"/>
      <c r="IUL69" s="1099"/>
      <c r="IUM69" s="1099"/>
      <c r="IUN69" s="1099"/>
      <c r="IUO69" s="1099"/>
      <c r="IUP69" s="1099"/>
      <c r="IUQ69" s="1099"/>
      <c r="IUR69" s="1099"/>
      <c r="IUS69" s="1099"/>
      <c r="IUT69" s="1099"/>
      <c r="IUU69" s="1099"/>
      <c r="IUV69" s="1099"/>
      <c r="IUW69" s="1099"/>
      <c r="IUX69" s="1099"/>
      <c r="IUY69" s="1099"/>
      <c r="IUZ69" s="1099"/>
      <c r="IVA69" s="1099"/>
      <c r="IVB69" s="1099"/>
      <c r="IVC69" s="1099"/>
      <c r="IVD69" s="1099"/>
      <c r="IVE69" s="1099"/>
      <c r="IVF69" s="1099"/>
      <c r="IVG69" s="1099"/>
      <c r="IVH69" s="1099"/>
      <c r="IVI69" s="1099"/>
      <c r="IVJ69" s="1099"/>
      <c r="IVK69" s="1099"/>
      <c r="IVL69" s="1099"/>
      <c r="IVM69" s="1099"/>
      <c r="IVN69" s="1099"/>
      <c r="IVO69" s="1099"/>
      <c r="IVP69" s="1099"/>
      <c r="IVQ69" s="1099"/>
      <c r="IVR69" s="1099"/>
      <c r="IVS69" s="1099"/>
      <c r="IVT69" s="1099"/>
      <c r="IVU69" s="1099"/>
      <c r="IVV69" s="1099"/>
      <c r="IVW69" s="1099"/>
      <c r="IVX69" s="1099"/>
      <c r="IVY69" s="1099"/>
      <c r="IVZ69" s="1099"/>
      <c r="IWA69" s="1099"/>
      <c r="IWB69" s="1099"/>
      <c r="IWC69" s="1099"/>
      <c r="IWD69" s="1099"/>
      <c r="IWE69" s="1099"/>
      <c r="IWF69" s="1099"/>
      <c r="IWG69" s="1099"/>
      <c r="IWH69" s="1099"/>
      <c r="IWI69" s="1099"/>
      <c r="IWJ69" s="1099"/>
      <c r="IWK69" s="1099"/>
      <c r="IWL69" s="1099"/>
      <c r="IWM69" s="1099"/>
      <c r="IWN69" s="1099"/>
      <c r="IWO69" s="1099"/>
      <c r="IWP69" s="1099"/>
      <c r="IWQ69" s="1099"/>
      <c r="IWR69" s="1099"/>
      <c r="IWS69" s="1099"/>
      <c r="IWT69" s="1099"/>
      <c r="IWU69" s="1099"/>
      <c r="IWV69" s="1099"/>
      <c r="IWW69" s="1099"/>
      <c r="IWX69" s="1099"/>
      <c r="IWY69" s="1099"/>
      <c r="IWZ69" s="1099"/>
      <c r="IXA69" s="1099"/>
      <c r="IXB69" s="1099"/>
      <c r="IXC69" s="1099"/>
      <c r="IXD69" s="1099"/>
      <c r="IXE69" s="1099"/>
      <c r="IXF69" s="1099"/>
      <c r="IXG69" s="1099"/>
      <c r="IXH69" s="1099"/>
      <c r="IXI69" s="1099"/>
      <c r="IXJ69" s="1099"/>
      <c r="IXK69" s="1099"/>
      <c r="IXL69" s="1099"/>
      <c r="IXM69" s="1099"/>
      <c r="IXN69" s="1099"/>
      <c r="IXO69" s="1099"/>
      <c r="IXP69" s="1099"/>
      <c r="IXQ69" s="1099"/>
      <c r="IXR69" s="1099"/>
      <c r="IXS69" s="1099"/>
      <c r="IXT69" s="1099"/>
      <c r="IXU69" s="1099"/>
      <c r="IXV69" s="1099"/>
      <c r="IXW69" s="1099"/>
      <c r="IXX69" s="1099"/>
      <c r="IXY69" s="1099"/>
      <c r="IXZ69" s="1099"/>
      <c r="IYA69" s="1099"/>
      <c r="IYB69" s="1099"/>
      <c r="IYC69" s="1099"/>
      <c r="IYD69" s="1099"/>
      <c r="IYE69" s="1099"/>
      <c r="IYF69" s="1099"/>
      <c r="IYG69" s="1099"/>
      <c r="IYH69" s="1099"/>
      <c r="IYI69" s="1099"/>
      <c r="IYJ69" s="1099"/>
      <c r="IYK69" s="1099"/>
      <c r="IYL69" s="1099"/>
      <c r="IYM69" s="1099"/>
      <c r="IYN69" s="1099"/>
      <c r="IYO69" s="1099"/>
      <c r="IYP69" s="1099"/>
      <c r="IYQ69" s="1099"/>
      <c r="IYR69" s="1099"/>
      <c r="IYS69" s="1099"/>
      <c r="IYT69" s="1099"/>
      <c r="IYU69" s="1099"/>
      <c r="IYV69" s="1099"/>
      <c r="IYW69" s="1099"/>
      <c r="IYX69" s="1099"/>
      <c r="IYY69" s="1099"/>
      <c r="IYZ69" s="1099"/>
      <c r="IZA69" s="1099"/>
      <c r="IZB69" s="1099"/>
      <c r="IZC69" s="1099"/>
      <c r="IZD69" s="1099"/>
      <c r="IZE69" s="1099"/>
      <c r="IZF69" s="1099"/>
      <c r="IZG69" s="1099"/>
      <c r="IZH69" s="1099"/>
      <c r="IZI69" s="1099"/>
      <c r="IZJ69" s="1099"/>
      <c r="IZK69" s="1099"/>
      <c r="IZL69" s="1099"/>
      <c r="IZM69" s="1099"/>
      <c r="IZN69" s="1099"/>
      <c r="IZO69" s="1099"/>
      <c r="IZP69" s="1099"/>
      <c r="IZQ69" s="1099"/>
      <c r="IZR69" s="1099"/>
      <c r="IZS69" s="1099"/>
      <c r="IZT69" s="1099"/>
      <c r="IZU69" s="1099"/>
      <c r="IZV69" s="1099"/>
      <c r="IZW69" s="1099"/>
      <c r="IZX69" s="1099"/>
      <c r="IZY69" s="1099"/>
      <c r="IZZ69" s="1099"/>
      <c r="JAA69" s="1099"/>
      <c r="JAB69" s="1099"/>
      <c r="JAC69" s="1099"/>
      <c r="JAD69" s="1099"/>
      <c r="JAE69" s="1099"/>
      <c r="JAF69" s="1099"/>
      <c r="JAG69" s="1099"/>
      <c r="JAH69" s="1099"/>
      <c r="JAI69" s="1099"/>
      <c r="JAJ69" s="1099"/>
      <c r="JAK69" s="1099"/>
      <c r="JAL69" s="1099"/>
      <c r="JAM69" s="1099"/>
      <c r="JAN69" s="1099"/>
      <c r="JAO69" s="1099"/>
      <c r="JAP69" s="1099"/>
      <c r="JAQ69" s="1099"/>
      <c r="JAR69" s="1099"/>
      <c r="JAS69" s="1099"/>
      <c r="JAT69" s="1099"/>
      <c r="JAU69" s="1099"/>
      <c r="JAV69" s="1099"/>
      <c r="JAW69" s="1099"/>
      <c r="JAX69" s="1099"/>
      <c r="JAY69" s="1099"/>
      <c r="JAZ69" s="1099"/>
      <c r="JBA69" s="1099"/>
      <c r="JBB69" s="1099"/>
      <c r="JBC69" s="1099"/>
      <c r="JBD69" s="1099"/>
      <c r="JBE69" s="1099"/>
      <c r="JBF69" s="1099"/>
      <c r="JBG69" s="1099"/>
      <c r="JBH69" s="1099"/>
      <c r="JBI69" s="1099"/>
      <c r="JBJ69" s="1099"/>
      <c r="JBK69" s="1099"/>
      <c r="JBL69" s="1099"/>
      <c r="JBM69" s="1099"/>
      <c r="JBN69" s="1099"/>
      <c r="JBO69" s="1099"/>
      <c r="JBP69" s="1099"/>
      <c r="JBQ69" s="1099"/>
      <c r="JBR69" s="1099"/>
      <c r="JBS69" s="1099"/>
      <c r="JBT69" s="1099"/>
      <c r="JBU69" s="1099"/>
      <c r="JBV69" s="1099"/>
      <c r="JBW69" s="1099"/>
      <c r="JBX69" s="1099"/>
      <c r="JBY69" s="1099"/>
      <c r="JBZ69" s="1099"/>
      <c r="JCA69" s="1099"/>
      <c r="JCB69" s="1099"/>
      <c r="JCC69" s="1099"/>
      <c r="JCD69" s="1099"/>
      <c r="JCE69" s="1099"/>
      <c r="JCF69" s="1099"/>
      <c r="JCG69" s="1099"/>
      <c r="JCH69" s="1099"/>
      <c r="JCI69" s="1099"/>
      <c r="JCJ69" s="1099"/>
      <c r="JCK69" s="1099"/>
      <c r="JCL69" s="1099"/>
      <c r="JCM69" s="1099"/>
      <c r="JCN69" s="1099"/>
      <c r="JCO69" s="1099"/>
      <c r="JCP69" s="1099"/>
      <c r="JCQ69" s="1099"/>
      <c r="JCR69" s="1099"/>
      <c r="JCS69" s="1099"/>
      <c r="JCT69" s="1099"/>
      <c r="JCU69" s="1099"/>
      <c r="JCV69" s="1099"/>
      <c r="JCW69" s="1099"/>
      <c r="JCX69" s="1099"/>
      <c r="JCY69" s="1099"/>
      <c r="JCZ69" s="1099"/>
      <c r="JDA69" s="1099"/>
      <c r="JDB69" s="1099"/>
      <c r="JDC69" s="1099"/>
      <c r="JDD69" s="1099"/>
      <c r="JDE69" s="1099"/>
      <c r="JDF69" s="1099"/>
      <c r="JDG69" s="1099"/>
      <c r="JDH69" s="1099"/>
      <c r="JDI69" s="1099"/>
      <c r="JDJ69" s="1099"/>
      <c r="JDK69" s="1099"/>
      <c r="JDL69" s="1099"/>
      <c r="JDM69" s="1099"/>
      <c r="JDN69" s="1099"/>
      <c r="JDO69" s="1099"/>
      <c r="JDP69" s="1099"/>
      <c r="JDQ69" s="1099"/>
      <c r="JDR69" s="1099"/>
      <c r="JDS69" s="1099"/>
      <c r="JDT69" s="1099"/>
      <c r="JDU69" s="1099"/>
      <c r="JDV69" s="1099"/>
      <c r="JDW69" s="1099"/>
      <c r="JDX69" s="1099"/>
      <c r="JDY69" s="1099"/>
      <c r="JDZ69" s="1099"/>
      <c r="JEA69" s="1099"/>
      <c r="JEB69" s="1099"/>
      <c r="JEC69" s="1099"/>
      <c r="JED69" s="1099"/>
      <c r="JEE69" s="1099"/>
      <c r="JEF69" s="1099"/>
      <c r="JEG69" s="1099"/>
      <c r="JEH69" s="1099"/>
      <c r="JEI69" s="1099"/>
      <c r="JEJ69" s="1099"/>
      <c r="JEK69" s="1099"/>
      <c r="JEL69" s="1099"/>
      <c r="JEM69" s="1099"/>
      <c r="JEN69" s="1099"/>
      <c r="JEO69" s="1099"/>
      <c r="JEP69" s="1099"/>
      <c r="JEQ69" s="1099"/>
      <c r="JER69" s="1099"/>
      <c r="JES69" s="1099"/>
      <c r="JET69" s="1099"/>
      <c r="JEU69" s="1099"/>
      <c r="JEV69" s="1099"/>
      <c r="JEW69" s="1099"/>
      <c r="JEX69" s="1099"/>
      <c r="JEY69" s="1099"/>
      <c r="JEZ69" s="1099"/>
      <c r="JFA69" s="1099"/>
      <c r="JFB69" s="1099"/>
      <c r="JFC69" s="1099"/>
      <c r="JFD69" s="1099"/>
      <c r="JFE69" s="1099"/>
      <c r="JFF69" s="1099"/>
      <c r="JFG69" s="1099"/>
      <c r="JFH69" s="1099"/>
      <c r="JFI69" s="1099"/>
      <c r="JFJ69" s="1099"/>
      <c r="JFK69" s="1099"/>
      <c r="JFL69" s="1099"/>
      <c r="JFM69" s="1099"/>
      <c r="JFN69" s="1099"/>
      <c r="JFO69" s="1099"/>
      <c r="JFP69" s="1099"/>
      <c r="JFQ69" s="1099"/>
      <c r="JFR69" s="1099"/>
      <c r="JFS69" s="1099"/>
      <c r="JFT69" s="1099"/>
      <c r="JFU69" s="1099"/>
      <c r="JFV69" s="1099"/>
      <c r="JFW69" s="1099"/>
      <c r="JFX69" s="1099"/>
      <c r="JFY69" s="1099"/>
      <c r="JFZ69" s="1099"/>
      <c r="JGA69" s="1099"/>
      <c r="JGB69" s="1099"/>
      <c r="JGC69" s="1099"/>
      <c r="JGD69" s="1099"/>
      <c r="JGE69" s="1099"/>
      <c r="JGF69" s="1099"/>
      <c r="JGG69" s="1099"/>
      <c r="JGH69" s="1099"/>
      <c r="JGI69" s="1099"/>
      <c r="JGJ69" s="1099"/>
      <c r="JGK69" s="1099"/>
      <c r="JGL69" s="1099"/>
      <c r="JGM69" s="1099"/>
      <c r="JGN69" s="1099"/>
      <c r="JGO69" s="1099"/>
      <c r="JGP69" s="1099"/>
      <c r="JGQ69" s="1099"/>
      <c r="JGR69" s="1099"/>
      <c r="JGS69" s="1099"/>
      <c r="JGT69" s="1099"/>
      <c r="JGU69" s="1099"/>
      <c r="JGV69" s="1099"/>
      <c r="JGW69" s="1099"/>
      <c r="JGX69" s="1099"/>
      <c r="JGY69" s="1099"/>
      <c r="JGZ69" s="1099"/>
      <c r="JHA69" s="1099"/>
      <c r="JHB69" s="1099"/>
      <c r="JHC69" s="1099"/>
      <c r="JHD69" s="1099"/>
      <c r="JHE69" s="1099"/>
      <c r="JHF69" s="1099"/>
      <c r="JHG69" s="1099"/>
      <c r="JHH69" s="1099"/>
      <c r="JHI69" s="1099"/>
      <c r="JHJ69" s="1099"/>
      <c r="JHK69" s="1099"/>
      <c r="JHL69" s="1099"/>
      <c r="JHM69" s="1099"/>
      <c r="JHN69" s="1099"/>
      <c r="JHO69" s="1099"/>
      <c r="JHP69" s="1099"/>
      <c r="JHQ69" s="1099"/>
      <c r="JHR69" s="1099"/>
      <c r="JHS69" s="1099"/>
      <c r="JHT69" s="1099"/>
      <c r="JHU69" s="1099"/>
      <c r="JHV69" s="1099"/>
      <c r="JHW69" s="1099"/>
      <c r="JHX69" s="1099"/>
      <c r="JHY69" s="1099"/>
      <c r="JHZ69" s="1099"/>
      <c r="JIA69" s="1099"/>
      <c r="JIB69" s="1099"/>
      <c r="JIC69" s="1099"/>
      <c r="JID69" s="1099"/>
      <c r="JIE69" s="1099"/>
      <c r="JIF69" s="1099"/>
      <c r="JIG69" s="1099"/>
      <c r="JIH69" s="1099"/>
      <c r="JII69" s="1099"/>
      <c r="JIJ69" s="1099"/>
      <c r="JIK69" s="1099"/>
      <c r="JIL69" s="1099"/>
      <c r="JIM69" s="1099"/>
      <c r="JIN69" s="1099"/>
      <c r="JIO69" s="1099"/>
      <c r="JIP69" s="1099"/>
      <c r="JIQ69" s="1099"/>
      <c r="JIR69" s="1099"/>
      <c r="JIS69" s="1099"/>
      <c r="JIT69" s="1099"/>
      <c r="JIU69" s="1099"/>
      <c r="JIV69" s="1099"/>
      <c r="JIW69" s="1099"/>
      <c r="JIX69" s="1099"/>
      <c r="JIY69" s="1099"/>
      <c r="JIZ69" s="1099"/>
      <c r="JJA69" s="1099"/>
      <c r="JJB69" s="1099"/>
      <c r="JJC69" s="1099"/>
      <c r="JJD69" s="1099"/>
      <c r="JJE69" s="1099"/>
      <c r="JJF69" s="1099"/>
      <c r="JJG69" s="1099"/>
      <c r="JJH69" s="1099"/>
      <c r="JJI69" s="1099"/>
      <c r="JJJ69" s="1099"/>
      <c r="JJK69" s="1099"/>
      <c r="JJL69" s="1099"/>
      <c r="JJM69" s="1099"/>
      <c r="JJN69" s="1099"/>
      <c r="JJO69" s="1099"/>
      <c r="JJP69" s="1099"/>
      <c r="JJQ69" s="1099"/>
      <c r="JJR69" s="1099"/>
      <c r="JJS69" s="1099"/>
      <c r="JJT69" s="1099"/>
      <c r="JJU69" s="1099"/>
      <c r="JJV69" s="1099"/>
      <c r="JJW69" s="1099"/>
      <c r="JJX69" s="1099"/>
      <c r="JJY69" s="1099"/>
      <c r="JJZ69" s="1099"/>
      <c r="JKA69" s="1099"/>
      <c r="JKB69" s="1099"/>
      <c r="JKC69" s="1099"/>
      <c r="JKD69" s="1099"/>
      <c r="JKE69" s="1099"/>
      <c r="JKF69" s="1099"/>
      <c r="JKG69" s="1099"/>
      <c r="JKH69" s="1099"/>
      <c r="JKI69" s="1099"/>
      <c r="JKJ69" s="1099"/>
      <c r="JKK69" s="1099"/>
      <c r="JKL69" s="1099"/>
      <c r="JKM69" s="1099"/>
      <c r="JKN69" s="1099"/>
      <c r="JKO69" s="1099"/>
      <c r="JKP69" s="1099"/>
      <c r="JKQ69" s="1099"/>
      <c r="JKR69" s="1099"/>
      <c r="JKS69" s="1099"/>
      <c r="JKT69" s="1099"/>
      <c r="JKU69" s="1099"/>
      <c r="JKV69" s="1099"/>
      <c r="JKW69" s="1099"/>
      <c r="JKX69" s="1099"/>
      <c r="JKY69" s="1099"/>
      <c r="JKZ69" s="1099"/>
      <c r="JLA69" s="1099"/>
      <c r="JLB69" s="1099"/>
      <c r="JLC69" s="1099"/>
      <c r="JLD69" s="1099"/>
      <c r="JLE69" s="1099"/>
      <c r="JLF69" s="1099"/>
      <c r="JLG69" s="1099"/>
      <c r="JLH69" s="1099"/>
      <c r="JLI69" s="1099"/>
      <c r="JLJ69" s="1099"/>
      <c r="JLK69" s="1099"/>
      <c r="JLL69" s="1099"/>
      <c r="JLM69" s="1099"/>
      <c r="JLN69" s="1099"/>
      <c r="JLO69" s="1099"/>
      <c r="JLP69" s="1099"/>
      <c r="JLQ69" s="1099"/>
      <c r="JLR69" s="1099"/>
      <c r="JLS69" s="1099"/>
      <c r="JLT69" s="1099"/>
      <c r="JLU69" s="1099"/>
      <c r="JLV69" s="1099"/>
      <c r="JLW69" s="1099"/>
      <c r="JLX69" s="1099"/>
      <c r="JLY69" s="1099"/>
      <c r="JLZ69" s="1099"/>
      <c r="JMA69" s="1099"/>
      <c r="JMB69" s="1099"/>
      <c r="JMC69" s="1099"/>
      <c r="JMD69" s="1099"/>
      <c r="JME69" s="1099"/>
      <c r="JMF69" s="1099"/>
      <c r="JMG69" s="1099"/>
      <c r="JMH69" s="1099"/>
      <c r="JMI69" s="1099"/>
      <c r="JMJ69" s="1099"/>
      <c r="JMK69" s="1099"/>
      <c r="JML69" s="1099"/>
      <c r="JMM69" s="1099"/>
      <c r="JMN69" s="1099"/>
      <c r="JMO69" s="1099"/>
      <c r="JMP69" s="1099"/>
      <c r="JMQ69" s="1099"/>
      <c r="JMR69" s="1099"/>
      <c r="JMS69" s="1099"/>
      <c r="JMT69" s="1099"/>
      <c r="JMU69" s="1099"/>
      <c r="JMV69" s="1099"/>
      <c r="JMW69" s="1099"/>
      <c r="JMX69" s="1099"/>
      <c r="JMY69" s="1099"/>
      <c r="JMZ69" s="1099"/>
      <c r="JNA69" s="1099"/>
      <c r="JNB69" s="1099"/>
      <c r="JNC69" s="1099"/>
      <c r="JND69" s="1099"/>
      <c r="JNE69" s="1099"/>
      <c r="JNF69" s="1099"/>
      <c r="JNG69" s="1099"/>
      <c r="JNH69" s="1099"/>
      <c r="JNI69" s="1099"/>
      <c r="JNJ69" s="1099"/>
      <c r="JNK69" s="1099"/>
      <c r="JNL69" s="1099"/>
      <c r="JNM69" s="1099"/>
      <c r="JNN69" s="1099"/>
      <c r="JNO69" s="1099"/>
      <c r="JNP69" s="1099"/>
      <c r="JNQ69" s="1099"/>
      <c r="JNR69" s="1099"/>
      <c r="JNS69" s="1099"/>
      <c r="JNT69" s="1099"/>
      <c r="JNU69" s="1099"/>
      <c r="JNV69" s="1099"/>
      <c r="JNW69" s="1099"/>
      <c r="JNX69" s="1099"/>
      <c r="JNY69" s="1099"/>
      <c r="JNZ69" s="1099"/>
      <c r="JOA69" s="1099"/>
      <c r="JOB69" s="1099"/>
      <c r="JOC69" s="1099"/>
      <c r="JOD69" s="1099"/>
      <c r="JOE69" s="1099"/>
      <c r="JOF69" s="1099"/>
      <c r="JOG69" s="1099"/>
      <c r="JOH69" s="1099"/>
      <c r="JOI69" s="1099"/>
      <c r="JOJ69" s="1099"/>
      <c r="JOK69" s="1099"/>
      <c r="JOL69" s="1099"/>
      <c r="JOM69" s="1099"/>
      <c r="JON69" s="1099"/>
      <c r="JOO69" s="1099"/>
      <c r="JOP69" s="1099"/>
      <c r="JOQ69" s="1099"/>
      <c r="JOR69" s="1099"/>
      <c r="JOS69" s="1099"/>
      <c r="JOT69" s="1099"/>
      <c r="JOU69" s="1099"/>
      <c r="JOV69" s="1099"/>
      <c r="JOW69" s="1099"/>
      <c r="JOX69" s="1099"/>
      <c r="JOY69" s="1099"/>
      <c r="JOZ69" s="1099"/>
      <c r="JPA69" s="1099"/>
      <c r="JPB69" s="1099"/>
      <c r="JPC69" s="1099"/>
      <c r="JPD69" s="1099"/>
      <c r="JPE69" s="1099"/>
      <c r="JPF69" s="1099"/>
      <c r="JPG69" s="1099"/>
      <c r="JPH69" s="1099"/>
      <c r="JPI69" s="1099"/>
      <c r="JPJ69" s="1099"/>
      <c r="JPK69" s="1099"/>
      <c r="JPL69" s="1099"/>
      <c r="JPM69" s="1099"/>
      <c r="JPN69" s="1099"/>
      <c r="JPO69" s="1099"/>
      <c r="JPP69" s="1099"/>
      <c r="JPQ69" s="1099"/>
      <c r="JPR69" s="1099"/>
      <c r="JPS69" s="1099"/>
      <c r="JPT69" s="1099"/>
      <c r="JPU69" s="1099"/>
      <c r="JPV69" s="1099"/>
      <c r="JPW69" s="1099"/>
      <c r="JPX69" s="1099"/>
      <c r="JPY69" s="1099"/>
      <c r="JPZ69" s="1099"/>
      <c r="JQA69" s="1099"/>
      <c r="JQB69" s="1099"/>
      <c r="JQC69" s="1099"/>
      <c r="JQD69" s="1099"/>
      <c r="JQE69" s="1099"/>
      <c r="JQF69" s="1099"/>
      <c r="JQG69" s="1099"/>
      <c r="JQH69" s="1099"/>
      <c r="JQI69" s="1099"/>
      <c r="JQJ69" s="1099"/>
      <c r="JQK69" s="1099"/>
      <c r="JQL69" s="1099"/>
      <c r="JQM69" s="1099"/>
      <c r="JQN69" s="1099"/>
      <c r="JQO69" s="1099"/>
      <c r="JQP69" s="1099"/>
      <c r="JQQ69" s="1099"/>
      <c r="JQR69" s="1099"/>
      <c r="JQS69" s="1099"/>
      <c r="JQT69" s="1099"/>
      <c r="JQU69" s="1099"/>
      <c r="JQV69" s="1099"/>
      <c r="JQW69" s="1099"/>
      <c r="JQX69" s="1099"/>
      <c r="JQY69" s="1099"/>
      <c r="JQZ69" s="1099"/>
      <c r="JRA69" s="1099"/>
      <c r="JRB69" s="1099"/>
      <c r="JRC69" s="1099"/>
      <c r="JRD69" s="1099"/>
      <c r="JRE69" s="1099"/>
      <c r="JRF69" s="1099"/>
      <c r="JRG69" s="1099"/>
      <c r="JRH69" s="1099"/>
      <c r="JRI69" s="1099"/>
      <c r="JRJ69" s="1099"/>
      <c r="JRK69" s="1099"/>
      <c r="JRL69" s="1099"/>
      <c r="JRM69" s="1099"/>
      <c r="JRN69" s="1099"/>
      <c r="JRO69" s="1099"/>
      <c r="JRP69" s="1099"/>
      <c r="JRQ69" s="1099"/>
      <c r="JRR69" s="1099"/>
      <c r="JRS69" s="1099"/>
      <c r="JRT69" s="1099"/>
      <c r="JRU69" s="1099"/>
      <c r="JRV69" s="1099"/>
      <c r="JRW69" s="1099"/>
      <c r="JRX69" s="1099"/>
      <c r="JRY69" s="1099"/>
      <c r="JRZ69" s="1099"/>
      <c r="JSA69" s="1099"/>
      <c r="JSB69" s="1099"/>
      <c r="JSC69" s="1099"/>
      <c r="JSD69" s="1099"/>
      <c r="JSE69" s="1099"/>
      <c r="JSF69" s="1099"/>
      <c r="JSG69" s="1099"/>
      <c r="JSH69" s="1099"/>
      <c r="JSI69" s="1099"/>
      <c r="JSJ69" s="1099"/>
      <c r="JSK69" s="1099"/>
      <c r="JSL69" s="1099"/>
      <c r="JSM69" s="1099"/>
      <c r="JSN69" s="1099"/>
      <c r="JSO69" s="1099"/>
      <c r="JSP69" s="1099"/>
      <c r="JSQ69" s="1099"/>
      <c r="JSR69" s="1099"/>
      <c r="JSS69" s="1099"/>
      <c r="JST69" s="1099"/>
      <c r="JSU69" s="1099"/>
      <c r="JSV69" s="1099"/>
      <c r="JSW69" s="1099"/>
      <c r="JSX69" s="1099"/>
      <c r="JSY69" s="1099"/>
      <c r="JSZ69" s="1099"/>
      <c r="JTA69" s="1099"/>
      <c r="JTB69" s="1099"/>
      <c r="JTC69" s="1099"/>
      <c r="JTD69" s="1099"/>
      <c r="JTE69" s="1099"/>
      <c r="JTF69" s="1099"/>
      <c r="JTG69" s="1099"/>
      <c r="JTH69" s="1099"/>
      <c r="JTI69" s="1099"/>
      <c r="JTJ69" s="1099"/>
      <c r="JTK69" s="1099"/>
      <c r="JTL69" s="1099"/>
      <c r="JTM69" s="1099"/>
      <c r="JTN69" s="1099"/>
      <c r="JTO69" s="1099"/>
      <c r="JTP69" s="1099"/>
      <c r="JTQ69" s="1099"/>
      <c r="JTR69" s="1099"/>
      <c r="JTS69" s="1099"/>
      <c r="JTT69" s="1099"/>
      <c r="JTU69" s="1099"/>
      <c r="JTV69" s="1099"/>
      <c r="JTW69" s="1099"/>
      <c r="JTX69" s="1099"/>
      <c r="JTY69" s="1099"/>
      <c r="JTZ69" s="1099"/>
      <c r="JUA69" s="1099"/>
      <c r="JUB69" s="1099"/>
      <c r="JUC69" s="1099"/>
      <c r="JUD69" s="1099"/>
      <c r="JUE69" s="1099"/>
      <c r="JUF69" s="1099"/>
      <c r="JUG69" s="1099"/>
      <c r="JUH69" s="1099"/>
      <c r="JUI69" s="1099"/>
      <c r="JUJ69" s="1099"/>
      <c r="JUK69" s="1099"/>
      <c r="JUL69" s="1099"/>
      <c r="JUM69" s="1099"/>
      <c r="JUN69" s="1099"/>
      <c r="JUO69" s="1099"/>
      <c r="JUP69" s="1099"/>
      <c r="JUQ69" s="1099"/>
      <c r="JUR69" s="1099"/>
      <c r="JUS69" s="1099"/>
      <c r="JUT69" s="1099"/>
      <c r="JUU69" s="1099"/>
      <c r="JUV69" s="1099"/>
      <c r="JUW69" s="1099"/>
      <c r="JUX69" s="1099"/>
      <c r="JUY69" s="1099"/>
      <c r="JUZ69" s="1099"/>
      <c r="JVA69" s="1099"/>
      <c r="JVB69" s="1099"/>
      <c r="JVC69" s="1099"/>
      <c r="JVD69" s="1099"/>
      <c r="JVE69" s="1099"/>
      <c r="JVF69" s="1099"/>
      <c r="JVG69" s="1099"/>
      <c r="JVH69" s="1099"/>
      <c r="JVI69" s="1099"/>
      <c r="JVJ69" s="1099"/>
      <c r="JVK69" s="1099"/>
      <c r="JVL69" s="1099"/>
      <c r="JVM69" s="1099"/>
      <c r="JVN69" s="1099"/>
      <c r="JVO69" s="1099"/>
      <c r="JVP69" s="1099"/>
      <c r="JVQ69" s="1099"/>
      <c r="JVR69" s="1099"/>
      <c r="JVS69" s="1099"/>
      <c r="JVT69" s="1099"/>
      <c r="JVU69" s="1099"/>
      <c r="JVV69" s="1099"/>
      <c r="JVW69" s="1099"/>
      <c r="JVX69" s="1099"/>
      <c r="JVY69" s="1099"/>
      <c r="JVZ69" s="1099"/>
      <c r="JWA69" s="1099"/>
      <c r="JWB69" s="1099"/>
      <c r="JWC69" s="1099"/>
      <c r="JWD69" s="1099"/>
      <c r="JWE69" s="1099"/>
      <c r="JWF69" s="1099"/>
      <c r="JWG69" s="1099"/>
      <c r="JWH69" s="1099"/>
      <c r="JWI69" s="1099"/>
      <c r="JWJ69" s="1099"/>
      <c r="JWK69" s="1099"/>
      <c r="JWL69" s="1099"/>
      <c r="JWM69" s="1099"/>
      <c r="JWN69" s="1099"/>
      <c r="JWO69" s="1099"/>
      <c r="JWP69" s="1099"/>
      <c r="JWQ69" s="1099"/>
      <c r="JWR69" s="1099"/>
      <c r="JWS69" s="1099"/>
      <c r="JWT69" s="1099"/>
      <c r="JWU69" s="1099"/>
      <c r="JWV69" s="1099"/>
      <c r="JWW69" s="1099"/>
      <c r="JWX69" s="1099"/>
      <c r="JWY69" s="1099"/>
      <c r="JWZ69" s="1099"/>
      <c r="JXA69" s="1099"/>
      <c r="JXB69" s="1099"/>
      <c r="JXC69" s="1099"/>
      <c r="JXD69" s="1099"/>
      <c r="JXE69" s="1099"/>
      <c r="JXF69" s="1099"/>
      <c r="JXG69" s="1099"/>
      <c r="JXH69" s="1099"/>
      <c r="JXI69" s="1099"/>
      <c r="JXJ69" s="1099"/>
      <c r="JXK69" s="1099"/>
      <c r="JXL69" s="1099"/>
      <c r="JXM69" s="1099"/>
      <c r="JXN69" s="1099"/>
      <c r="JXO69" s="1099"/>
      <c r="JXP69" s="1099"/>
      <c r="JXQ69" s="1099"/>
      <c r="JXR69" s="1099"/>
      <c r="JXS69" s="1099"/>
      <c r="JXT69" s="1099"/>
      <c r="JXU69" s="1099"/>
      <c r="JXV69" s="1099"/>
      <c r="JXW69" s="1099"/>
      <c r="JXX69" s="1099"/>
      <c r="JXY69" s="1099"/>
      <c r="JXZ69" s="1099"/>
      <c r="JYA69" s="1099"/>
      <c r="JYB69" s="1099"/>
      <c r="JYC69" s="1099"/>
      <c r="JYD69" s="1099"/>
      <c r="JYE69" s="1099"/>
      <c r="JYF69" s="1099"/>
      <c r="JYG69" s="1099"/>
      <c r="JYH69" s="1099"/>
      <c r="JYI69" s="1099"/>
      <c r="JYJ69" s="1099"/>
      <c r="JYK69" s="1099"/>
      <c r="JYL69" s="1099"/>
      <c r="JYM69" s="1099"/>
      <c r="JYN69" s="1099"/>
      <c r="JYO69" s="1099"/>
      <c r="JYP69" s="1099"/>
      <c r="JYQ69" s="1099"/>
      <c r="JYR69" s="1099"/>
      <c r="JYS69" s="1099"/>
      <c r="JYT69" s="1099"/>
      <c r="JYU69" s="1099"/>
      <c r="JYV69" s="1099"/>
      <c r="JYW69" s="1099"/>
      <c r="JYX69" s="1099"/>
      <c r="JYY69" s="1099"/>
      <c r="JYZ69" s="1099"/>
      <c r="JZA69" s="1099"/>
      <c r="JZB69" s="1099"/>
      <c r="JZC69" s="1099"/>
      <c r="JZD69" s="1099"/>
      <c r="JZE69" s="1099"/>
      <c r="JZF69" s="1099"/>
      <c r="JZG69" s="1099"/>
      <c r="JZH69" s="1099"/>
      <c r="JZI69" s="1099"/>
      <c r="JZJ69" s="1099"/>
      <c r="JZK69" s="1099"/>
      <c r="JZL69" s="1099"/>
      <c r="JZM69" s="1099"/>
      <c r="JZN69" s="1099"/>
      <c r="JZO69" s="1099"/>
      <c r="JZP69" s="1099"/>
      <c r="JZQ69" s="1099"/>
      <c r="JZR69" s="1099"/>
      <c r="JZS69" s="1099"/>
      <c r="JZT69" s="1099"/>
      <c r="JZU69" s="1099"/>
      <c r="JZV69" s="1099"/>
      <c r="JZW69" s="1099"/>
      <c r="JZX69" s="1099"/>
      <c r="JZY69" s="1099"/>
      <c r="JZZ69" s="1099"/>
      <c r="KAA69" s="1099"/>
      <c r="KAB69" s="1099"/>
      <c r="KAC69" s="1099"/>
      <c r="KAD69" s="1099"/>
      <c r="KAE69" s="1099"/>
      <c r="KAF69" s="1099"/>
      <c r="KAG69" s="1099"/>
      <c r="KAH69" s="1099"/>
      <c r="KAI69" s="1099"/>
      <c r="KAJ69" s="1099"/>
      <c r="KAK69" s="1099"/>
      <c r="KAL69" s="1099"/>
      <c r="KAM69" s="1099"/>
      <c r="KAN69" s="1099"/>
      <c r="KAO69" s="1099"/>
      <c r="KAP69" s="1099"/>
      <c r="KAQ69" s="1099"/>
      <c r="KAR69" s="1099"/>
      <c r="KAS69" s="1099"/>
      <c r="KAT69" s="1099"/>
      <c r="KAU69" s="1099"/>
      <c r="KAV69" s="1099"/>
      <c r="KAW69" s="1099"/>
      <c r="KAX69" s="1099"/>
      <c r="KAY69" s="1099"/>
      <c r="KAZ69" s="1099"/>
      <c r="KBA69" s="1099"/>
      <c r="KBB69" s="1099"/>
      <c r="KBC69" s="1099"/>
      <c r="KBD69" s="1099"/>
      <c r="KBE69" s="1099"/>
      <c r="KBF69" s="1099"/>
      <c r="KBG69" s="1099"/>
      <c r="KBH69" s="1099"/>
      <c r="KBI69" s="1099"/>
      <c r="KBJ69" s="1099"/>
      <c r="KBK69" s="1099"/>
      <c r="KBL69" s="1099"/>
      <c r="KBM69" s="1099"/>
      <c r="KBN69" s="1099"/>
      <c r="KBO69" s="1099"/>
      <c r="KBP69" s="1099"/>
      <c r="KBQ69" s="1099"/>
      <c r="KBR69" s="1099"/>
      <c r="KBS69" s="1099"/>
      <c r="KBT69" s="1099"/>
      <c r="KBU69" s="1099"/>
      <c r="KBV69" s="1099"/>
      <c r="KBW69" s="1099"/>
      <c r="KBX69" s="1099"/>
      <c r="KBY69" s="1099"/>
      <c r="KBZ69" s="1099"/>
      <c r="KCA69" s="1099"/>
      <c r="KCB69" s="1099"/>
      <c r="KCC69" s="1099"/>
      <c r="KCD69" s="1099"/>
      <c r="KCE69" s="1099"/>
      <c r="KCF69" s="1099"/>
      <c r="KCG69" s="1099"/>
      <c r="KCH69" s="1099"/>
      <c r="KCI69" s="1099"/>
      <c r="KCJ69" s="1099"/>
      <c r="KCK69" s="1099"/>
      <c r="KCL69" s="1099"/>
      <c r="KCM69" s="1099"/>
      <c r="KCN69" s="1099"/>
      <c r="KCO69" s="1099"/>
      <c r="KCP69" s="1099"/>
      <c r="KCQ69" s="1099"/>
      <c r="KCR69" s="1099"/>
      <c r="KCS69" s="1099"/>
      <c r="KCT69" s="1099"/>
      <c r="KCU69" s="1099"/>
      <c r="KCV69" s="1099"/>
      <c r="KCW69" s="1099"/>
      <c r="KCX69" s="1099"/>
      <c r="KCY69" s="1099"/>
      <c r="KCZ69" s="1099"/>
      <c r="KDA69" s="1099"/>
      <c r="KDB69" s="1099"/>
      <c r="KDC69" s="1099"/>
      <c r="KDD69" s="1099"/>
      <c r="KDE69" s="1099"/>
      <c r="KDF69" s="1099"/>
      <c r="KDG69" s="1099"/>
      <c r="KDH69" s="1099"/>
      <c r="KDI69" s="1099"/>
      <c r="KDJ69" s="1099"/>
      <c r="KDK69" s="1099"/>
      <c r="KDL69" s="1099"/>
      <c r="KDM69" s="1099"/>
      <c r="KDN69" s="1099"/>
      <c r="KDO69" s="1099"/>
      <c r="KDP69" s="1099"/>
      <c r="KDQ69" s="1099"/>
      <c r="KDR69" s="1099"/>
      <c r="KDS69" s="1099"/>
      <c r="KDT69" s="1099"/>
      <c r="KDU69" s="1099"/>
      <c r="KDV69" s="1099"/>
      <c r="KDW69" s="1099"/>
      <c r="KDX69" s="1099"/>
      <c r="KDY69" s="1099"/>
      <c r="KDZ69" s="1099"/>
      <c r="KEA69" s="1099"/>
      <c r="KEB69" s="1099"/>
      <c r="KEC69" s="1099"/>
      <c r="KED69" s="1099"/>
      <c r="KEE69" s="1099"/>
      <c r="KEF69" s="1099"/>
      <c r="KEG69" s="1099"/>
      <c r="KEH69" s="1099"/>
      <c r="KEI69" s="1099"/>
      <c r="KEJ69" s="1099"/>
      <c r="KEK69" s="1099"/>
      <c r="KEL69" s="1099"/>
      <c r="KEM69" s="1099"/>
      <c r="KEN69" s="1099"/>
      <c r="KEO69" s="1099"/>
      <c r="KEP69" s="1099"/>
      <c r="KEQ69" s="1099"/>
      <c r="KER69" s="1099"/>
      <c r="KES69" s="1099"/>
      <c r="KET69" s="1099"/>
      <c r="KEU69" s="1099"/>
      <c r="KEV69" s="1099"/>
      <c r="KEW69" s="1099"/>
      <c r="KEX69" s="1099"/>
      <c r="KEY69" s="1099"/>
      <c r="KEZ69" s="1099"/>
      <c r="KFA69" s="1099"/>
      <c r="KFB69" s="1099"/>
      <c r="KFC69" s="1099"/>
      <c r="KFD69" s="1099"/>
      <c r="KFE69" s="1099"/>
      <c r="KFF69" s="1099"/>
      <c r="KFG69" s="1099"/>
      <c r="KFH69" s="1099"/>
      <c r="KFI69" s="1099"/>
      <c r="KFJ69" s="1099"/>
      <c r="KFK69" s="1099"/>
      <c r="KFL69" s="1099"/>
      <c r="KFM69" s="1099"/>
      <c r="KFN69" s="1099"/>
      <c r="KFO69" s="1099"/>
      <c r="KFP69" s="1099"/>
      <c r="KFQ69" s="1099"/>
      <c r="KFR69" s="1099"/>
      <c r="KFS69" s="1099"/>
      <c r="KFT69" s="1099"/>
      <c r="KFU69" s="1099"/>
      <c r="KFV69" s="1099"/>
      <c r="KFW69" s="1099"/>
      <c r="KFX69" s="1099"/>
      <c r="KFY69" s="1099"/>
      <c r="KFZ69" s="1099"/>
      <c r="KGA69" s="1099"/>
      <c r="KGB69" s="1099"/>
      <c r="KGC69" s="1099"/>
      <c r="KGD69" s="1099"/>
      <c r="KGE69" s="1099"/>
      <c r="KGF69" s="1099"/>
      <c r="KGG69" s="1099"/>
      <c r="KGH69" s="1099"/>
      <c r="KGI69" s="1099"/>
      <c r="KGJ69" s="1099"/>
      <c r="KGK69" s="1099"/>
      <c r="KGL69" s="1099"/>
      <c r="KGM69" s="1099"/>
      <c r="KGN69" s="1099"/>
      <c r="KGO69" s="1099"/>
      <c r="KGP69" s="1099"/>
      <c r="KGQ69" s="1099"/>
      <c r="KGR69" s="1099"/>
      <c r="KGS69" s="1099"/>
      <c r="KGT69" s="1099"/>
      <c r="KGU69" s="1099"/>
      <c r="KGV69" s="1099"/>
      <c r="KGW69" s="1099"/>
      <c r="KGX69" s="1099"/>
      <c r="KGY69" s="1099"/>
      <c r="KGZ69" s="1099"/>
      <c r="KHA69" s="1099"/>
      <c r="KHB69" s="1099"/>
      <c r="KHC69" s="1099"/>
      <c r="KHD69" s="1099"/>
      <c r="KHE69" s="1099"/>
      <c r="KHF69" s="1099"/>
      <c r="KHG69" s="1099"/>
      <c r="KHH69" s="1099"/>
      <c r="KHI69" s="1099"/>
      <c r="KHJ69" s="1099"/>
      <c r="KHK69" s="1099"/>
      <c r="KHL69" s="1099"/>
      <c r="KHM69" s="1099"/>
      <c r="KHN69" s="1099"/>
      <c r="KHO69" s="1099"/>
      <c r="KHP69" s="1099"/>
      <c r="KHQ69" s="1099"/>
      <c r="KHR69" s="1099"/>
      <c r="KHS69" s="1099"/>
      <c r="KHT69" s="1099"/>
      <c r="KHU69" s="1099"/>
      <c r="KHV69" s="1099"/>
      <c r="KHW69" s="1099"/>
      <c r="KHX69" s="1099"/>
      <c r="KHY69" s="1099"/>
      <c r="KHZ69" s="1099"/>
      <c r="KIA69" s="1099"/>
      <c r="KIB69" s="1099"/>
      <c r="KIC69" s="1099"/>
      <c r="KID69" s="1099"/>
      <c r="KIE69" s="1099"/>
      <c r="KIF69" s="1099"/>
      <c r="KIG69" s="1099"/>
      <c r="KIH69" s="1099"/>
      <c r="KII69" s="1099"/>
      <c r="KIJ69" s="1099"/>
      <c r="KIK69" s="1099"/>
      <c r="KIL69" s="1099"/>
      <c r="KIM69" s="1099"/>
      <c r="KIN69" s="1099"/>
      <c r="KIO69" s="1099"/>
      <c r="KIP69" s="1099"/>
      <c r="KIQ69" s="1099"/>
      <c r="KIR69" s="1099"/>
      <c r="KIS69" s="1099"/>
      <c r="KIT69" s="1099"/>
      <c r="KIU69" s="1099"/>
      <c r="KIV69" s="1099"/>
      <c r="KIW69" s="1099"/>
      <c r="KIX69" s="1099"/>
      <c r="KIY69" s="1099"/>
      <c r="KIZ69" s="1099"/>
      <c r="KJA69" s="1099"/>
      <c r="KJB69" s="1099"/>
      <c r="KJC69" s="1099"/>
      <c r="KJD69" s="1099"/>
      <c r="KJE69" s="1099"/>
      <c r="KJF69" s="1099"/>
      <c r="KJG69" s="1099"/>
      <c r="KJH69" s="1099"/>
      <c r="KJI69" s="1099"/>
      <c r="KJJ69" s="1099"/>
      <c r="KJK69" s="1099"/>
      <c r="KJL69" s="1099"/>
      <c r="KJM69" s="1099"/>
      <c r="KJN69" s="1099"/>
      <c r="KJO69" s="1099"/>
      <c r="KJP69" s="1099"/>
      <c r="KJQ69" s="1099"/>
      <c r="KJR69" s="1099"/>
      <c r="KJS69" s="1099"/>
      <c r="KJT69" s="1099"/>
      <c r="KJU69" s="1099"/>
      <c r="KJV69" s="1099"/>
      <c r="KJW69" s="1099"/>
      <c r="KJX69" s="1099"/>
      <c r="KJY69" s="1099"/>
      <c r="KJZ69" s="1099"/>
      <c r="KKA69" s="1099"/>
      <c r="KKB69" s="1099"/>
      <c r="KKC69" s="1099"/>
      <c r="KKD69" s="1099"/>
      <c r="KKE69" s="1099"/>
      <c r="KKF69" s="1099"/>
      <c r="KKG69" s="1099"/>
      <c r="KKH69" s="1099"/>
      <c r="KKI69" s="1099"/>
      <c r="KKJ69" s="1099"/>
      <c r="KKK69" s="1099"/>
      <c r="KKL69" s="1099"/>
      <c r="KKM69" s="1099"/>
      <c r="KKN69" s="1099"/>
      <c r="KKO69" s="1099"/>
      <c r="KKP69" s="1099"/>
      <c r="KKQ69" s="1099"/>
      <c r="KKR69" s="1099"/>
      <c r="KKS69" s="1099"/>
      <c r="KKT69" s="1099"/>
      <c r="KKU69" s="1099"/>
      <c r="KKV69" s="1099"/>
      <c r="KKW69" s="1099"/>
      <c r="KKX69" s="1099"/>
      <c r="KKY69" s="1099"/>
      <c r="KKZ69" s="1099"/>
      <c r="KLA69" s="1099"/>
      <c r="KLB69" s="1099"/>
      <c r="KLC69" s="1099"/>
      <c r="KLD69" s="1099"/>
      <c r="KLE69" s="1099"/>
      <c r="KLF69" s="1099"/>
      <c r="KLG69" s="1099"/>
      <c r="KLH69" s="1099"/>
      <c r="KLI69" s="1099"/>
      <c r="KLJ69" s="1099"/>
      <c r="KLK69" s="1099"/>
      <c r="KLL69" s="1099"/>
      <c r="KLM69" s="1099"/>
      <c r="KLN69" s="1099"/>
      <c r="KLO69" s="1099"/>
      <c r="KLP69" s="1099"/>
      <c r="KLQ69" s="1099"/>
      <c r="KLR69" s="1099"/>
      <c r="KLS69" s="1099"/>
      <c r="KLT69" s="1099"/>
      <c r="KLU69" s="1099"/>
      <c r="KLV69" s="1099"/>
      <c r="KLW69" s="1099"/>
      <c r="KLX69" s="1099"/>
      <c r="KLY69" s="1099"/>
      <c r="KLZ69" s="1099"/>
      <c r="KMA69" s="1099"/>
      <c r="KMB69" s="1099"/>
      <c r="KMC69" s="1099"/>
      <c r="KMD69" s="1099"/>
      <c r="KME69" s="1099"/>
      <c r="KMF69" s="1099"/>
      <c r="KMG69" s="1099"/>
      <c r="KMH69" s="1099"/>
      <c r="KMI69" s="1099"/>
      <c r="KMJ69" s="1099"/>
      <c r="KMK69" s="1099"/>
      <c r="KML69" s="1099"/>
      <c r="KMM69" s="1099"/>
      <c r="KMN69" s="1099"/>
      <c r="KMO69" s="1099"/>
      <c r="KMP69" s="1099"/>
      <c r="KMQ69" s="1099"/>
      <c r="KMR69" s="1099"/>
      <c r="KMS69" s="1099"/>
      <c r="KMT69" s="1099"/>
      <c r="KMU69" s="1099"/>
      <c r="KMV69" s="1099"/>
      <c r="KMW69" s="1099"/>
      <c r="KMX69" s="1099"/>
      <c r="KMY69" s="1099"/>
      <c r="KMZ69" s="1099"/>
      <c r="KNA69" s="1099"/>
      <c r="KNB69" s="1099"/>
      <c r="KNC69" s="1099"/>
      <c r="KND69" s="1099"/>
      <c r="KNE69" s="1099"/>
      <c r="KNF69" s="1099"/>
      <c r="KNG69" s="1099"/>
      <c r="KNH69" s="1099"/>
      <c r="KNI69" s="1099"/>
      <c r="KNJ69" s="1099"/>
      <c r="KNK69" s="1099"/>
      <c r="KNL69" s="1099"/>
      <c r="KNM69" s="1099"/>
      <c r="KNN69" s="1099"/>
      <c r="KNO69" s="1099"/>
      <c r="KNP69" s="1099"/>
      <c r="KNQ69" s="1099"/>
      <c r="KNR69" s="1099"/>
      <c r="KNS69" s="1099"/>
      <c r="KNT69" s="1099"/>
      <c r="KNU69" s="1099"/>
      <c r="KNV69" s="1099"/>
      <c r="KNW69" s="1099"/>
      <c r="KNX69" s="1099"/>
      <c r="KNY69" s="1099"/>
      <c r="KNZ69" s="1099"/>
      <c r="KOA69" s="1099"/>
      <c r="KOB69" s="1099"/>
      <c r="KOC69" s="1099"/>
      <c r="KOD69" s="1099"/>
      <c r="KOE69" s="1099"/>
      <c r="KOF69" s="1099"/>
      <c r="KOG69" s="1099"/>
      <c r="KOH69" s="1099"/>
      <c r="KOI69" s="1099"/>
      <c r="KOJ69" s="1099"/>
      <c r="KOK69" s="1099"/>
      <c r="KOL69" s="1099"/>
      <c r="KOM69" s="1099"/>
      <c r="KON69" s="1099"/>
      <c r="KOO69" s="1099"/>
      <c r="KOP69" s="1099"/>
      <c r="KOQ69" s="1099"/>
      <c r="KOR69" s="1099"/>
      <c r="KOS69" s="1099"/>
      <c r="KOT69" s="1099"/>
      <c r="KOU69" s="1099"/>
      <c r="KOV69" s="1099"/>
      <c r="KOW69" s="1099"/>
      <c r="KOX69" s="1099"/>
      <c r="KOY69" s="1099"/>
      <c r="KOZ69" s="1099"/>
      <c r="KPA69" s="1099"/>
      <c r="KPB69" s="1099"/>
      <c r="KPC69" s="1099"/>
      <c r="KPD69" s="1099"/>
      <c r="KPE69" s="1099"/>
      <c r="KPF69" s="1099"/>
      <c r="KPG69" s="1099"/>
      <c r="KPH69" s="1099"/>
      <c r="KPI69" s="1099"/>
      <c r="KPJ69" s="1099"/>
      <c r="KPK69" s="1099"/>
      <c r="KPL69" s="1099"/>
      <c r="KPM69" s="1099"/>
      <c r="KPN69" s="1099"/>
      <c r="KPO69" s="1099"/>
      <c r="KPP69" s="1099"/>
      <c r="KPQ69" s="1099"/>
      <c r="KPR69" s="1099"/>
      <c r="KPS69" s="1099"/>
      <c r="KPT69" s="1099"/>
      <c r="KPU69" s="1099"/>
      <c r="KPV69" s="1099"/>
      <c r="KPW69" s="1099"/>
      <c r="KPX69" s="1099"/>
      <c r="KPY69" s="1099"/>
      <c r="KPZ69" s="1099"/>
      <c r="KQA69" s="1099"/>
      <c r="KQB69" s="1099"/>
      <c r="KQC69" s="1099"/>
      <c r="KQD69" s="1099"/>
      <c r="KQE69" s="1099"/>
      <c r="KQF69" s="1099"/>
      <c r="KQG69" s="1099"/>
      <c r="KQH69" s="1099"/>
      <c r="KQI69" s="1099"/>
      <c r="KQJ69" s="1099"/>
      <c r="KQK69" s="1099"/>
      <c r="KQL69" s="1099"/>
      <c r="KQM69" s="1099"/>
      <c r="KQN69" s="1099"/>
      <c r="KQO69" s="1099"/>
      <c r="KQP69" s="1099"/>
      <c r="KQQ69" s="1099"/>
      <c r="KQR69" s="1099"/>
      <c r="KQS69" s="1099"/>
      <c r="KQT69" s="1099"/>
      <c r="KQU69" s="1099"/>
      <c r="KQV69" s="1099"/>
      <c r="KQW69" s="1099"/>
      <c r="KQX69" s="1099"/>
      <c r="KQY69" s="1099"/>
      <c r="KQZ69" s="1099"/>
      <c r="KRA69" s="1099"/>
      <c r="KRB69" s="1099"/>
      <c r="KRC69" s="1099"/>
      <c r="KRD69" s="1099"/>
      <c r="KRE69" s="1099"/>
      <c r="KRF69" s="1099"/>
      <c r="KRG69" s="1099"/>
      <c r="KRH69" s="1099"/>
      <c r="KRI69" s="1099"/>
      <c r="KRJ69" s="1099"/>
      <c r="KRK69" s="1099"/>
      <c r="KRL69" s="1099"/>
      <c r="KRM69" s="1099"/>
      <c r="KRN69" s="1099"/>
      <c r="KRO69" s="1099"/>
      <c r="KRP69" s="1099"/>
      <c r="KRQ69" s="1099"/>
      <c r="KRR69" s="1099"/>
      <c r="KRS69" s="1099"/>
      <c r="KRT69" s="1099"/>
      <c r="KRU69" s="1099"/>
      <c r="KRV69" s="1099"/>
      <c r="KRW69" s="1099"/>
      <c r="KRX69" s="1099"/>
      <c r="KRY69" s="1099"/>
      <c r="KRZ69" s="1099"/>
      <c r="KSA69" s="1099"/>
      <c r="KSB69" s="1099"/>
      <c r="KSC69" s="1099"/>
      <c r="KSD69" s="1099"/>
      <c r="KSE69" s="1099"/>
      <c r="KSF69" s="1099"/>
      <c r="KSG69" s="1099"/>
      <c r="KSH69" s="1099"/>
      <c r="KSI69" s="1099"/>
      <c r="KSJ69" s="1099"/>
      <c r="KSK69" s="1099"/>
      <c r="KSL69" s="1099"/>
      <c r="KSM69" s="1099"/>
      <c r="KSN69" s="1099"/>
      <c r="KSO69" s="1099"/>
      <c r="KSP69" s="1099"/>
      <c r="KSQ69" s="1099"/>
      <c r="KSR69" s="1099"/>
      <c r="KSS69" s="1099"/>
      <c r="KST69" s="1099"/>
      <c r="KSU69" s="1099"/>
      <c r="KSV69" s="1099"/>
      <c r="KSW69" s="1099"/>
      <c r="KSX69" s="1099"/>
      <c r="KSY69" s="1099"/>
      <c r="KSZ69" s="1099"/>
      <c r="KTA69" s="1099"/>
      <c r="KTB69" s="1099"/>
      <c r="KTC69" s="1099"/>
      <c r="KTD69" s="1099"/>
      <c r="KTE69" s="1099"/>
      <c r="KTF69" s="1099"/>
      <c r="KTG69" s="1099"/>
      <c r="KTH69" s="1099"/>
      <c r="KTI69" s="1099"/>
      <c r="KTJ69" s="1099"/>
      <c r="KTK69" s="1099"/>
      <c r="KTL69" s="1099"/>
      <c r="KTM69" s="1099"/>
      <c r="KTN69" s="1099"/>
      <c r="KTO69" s="1099"/>
      <c r="KTP69" s="1099"/>
      <c r="KTQ69" s="1099"/>
      <c r="KTR69" s="1099"/>
      <c r="KTS69" s="1099"/>
      <c r="KTT69" s="1099"/>
      <c r="KTU69" s="1099"/>
      <c r="KTV69" s="1099"/>
      <c r="KTW69" s="1099"/>
      <c r="KTX69" s="1099"/>
      <c r="KTY69" s="1099"/>
      <c r="KTZ69" s="1099"/>
      <c r="KUA69" s="1099"/>
      <c r="KUB69" s="1099"/>
      <c r="KUC69" s="1099"/>
      <c r="KUD69" s="1099"/>
      <c r="KUE69" s="1099"/>
      <c r="KUF69" s="1099"/>
      <c r="KUG69" s="1099"/>
      <c r="KUH69" s="1099"/>
      <c r="KUI69" s="1099"/>
      <c r="KUJ69" s="1099"/>
      <c r="KUK69" s="1099"/>
      <c r="KUL69" s="1099"/>
      <c r="KUM69" s="1099"/>
      <c r="KUN69" s="1099"/>
      <c r="KUO69" s="1099"/>
      <c r="KUP69" s="1099"/>
      <c r="KUQ69" s="1099"/>
      <c r="KUR69" s="1099"/>
      <c r="KUS69" s="1099"/>
      <c r="KUT69" s="1099"/>
      <c r="KUU69" s="1099"/>
      <c r="KUV69" s="1099"/>
      <c r="KUW69" s="1099"/>
      <c r="KUX69" s="1099"/>
      <c r="KUY69" s="1099"/>
      <c r="KUZ69" s="1099"/>
      <c r="KVA69" s="1099"/>
      <c r="KVB69" s="1099"/>
      <c r="KVC69" s="1099"/>
      <c r="KVD69" s="1099"/>
      <c r="KVE69" s="1099"/>
      <c r="KVF69" s="1099"/>
      <c r="KVG69" s="1099"/>
      <c r="KVH69" s="1099"/>
      <c r="KVI69" s="1099"/>
      <c r="KVJ69" s="1099"/>
      <c r="KVK69" s="1099"/>
      <c r="KVL69" s="1099"/>
      <c r="KVM69" s="1099"/>
      <c r="KVN69" s="1099"/>
      <c r="KVO69" s="1099"/>
      <c r="KVP69" s="1099"/>
      <c r="KVQ69" s="1099"/>
      <c r="KVR69" s="1099"/>
      <c r="KVS69" s="1099"/>
      <c r="KVT69" s="1099"/>
      <c r="KVU69" s="1099"/>
      <c r="KVV69" s="1099"/>
      <c r="KVW69" s="1099"/>
      <c r="KVX69" s="1099"/>
      <c r="KVY69" s="1099"/>
      <c r="KVZ69" s="1099"/>
      <c r="KWA69" s="1099"/>
      <c r="KWB69" s="1099"/>
      <c r="KWC69" s="1099"/>
      <c r="KWD69" s="1099"/>
      <c r="KWE69" s="1099"/>
      <c r="KWF69" s="1099"/>
      <c r="KWG69" s="1099"/>
      <c r="KWH69" s="1099"/>
      <c r="KWI69" s="1099"/>
      <c r="KWJ69" s="1099"/>
      <c r="KWK69" s="1099"/>
      <c r="KWL69" s="1099"/>
      <c r="KWM69" s="1099"/>
      <c r="KWN69" s="1099"/>
      <c r="KWO69" s="1099"/>
      <c r="KWP69" s="1099"/>
      <c r="KWQ69" s="1099"/>
      <c r="KWR69" s="1099"/>
      <c r="KWS69" s="1099"/>
      <c r="KWT69" s="1099"/>
      <c r="KWU69" s="1099"/>
      <c r="KWV69" s="1099"/>
      <c r="KWW69" s="1099"/>
      <c r="KWX69" s="1099"/>
      <c r="KWY69" s="1099"/>
      <c r="KWZ69" s="1099"/>
      <c r="KXA69" s="1099"/>
      <c r="KXB69" s="1099"/>
      <c r="KXC69" s="1099"/>
      <c r="KXD69" s="1099"/>
      <c r="KXE69" s="1099"/>
      <c r="KXF69" s="1099"/>
      <c r="KXG69" s="1099"/>
      <c r="KXH69" s="1099"/>
      <c r="KXI69" s="1099"/>
      <c r="KXJ69" s="1099"/>
      <c r="KXK69" s="1099"/>
      <c r="KXL69" s="1099"/>
      <c r="KXM69" s="1099"/>
      <c r="KXN69" s="1099"/>
      <c r="KXO69" s="1099"/>
      <c r="KXP69" s="1099"/>
      <c r="KXQ69" s="1099"/>
      <c r="KXR69" s="1099"/>
      <c r="KXS69" s="1099"/>
      <c r="KXT69" s="1099"/>
      <c r="KXU69" s="1099"/>
      <c r="KXV69" s="1099"/>
      <c r="KXW69" s="1099"/>
      <c r="KXX69" s="1099"/>
      <c r="KXY69" s="1099"/>
      <c r="KXZ69" s="1099"/>
      <c r="KYA69" s="1099"/>
      <c r="KYB69" s="1099"/>
      <c r="KYC69" s="1099"/>
      <c r="KYD69" s="1099"/>
      <c r="KYE69" s="1099"/>
      <c r="KYF69" s="1099"/>
      <c r="KYG69" s="1099"/>
      <c r="KYH69" s="1099"/>
      <c r="KYI69" s="1099"/>
      <c r="KYJ69" s="1099"/>
      <c r="KYK69" s="1099"/>
      <c r="KYL69" s="1099"/>
      <c r="KYM69" s="1099"/>
      <c r="KYN69" s="1099"/>
      <c r="KYO69" s="1099"/>
      <c r="KYP69" s="1099"/>
      <c r="KYQ69" s="1099"/>
      <c r="KYR69" s="1099"/>
      <c r="KYS69" s="1099"/>
      <c r="KYT69" s="1099"/>
      <c r="KYU69" s="1099"/>
      <c r="KYV69" s="1099"/>
      <c r="KYW69" s="1099"/>
      <c r="KYX69" s="1099"/>
      <c r="KYY69" s="1099"/>
      <c r="KYZ69" s="1099"/>
      <c r="KZA69" s="1099"/>
      <c r="KZB69" s="1099"/>
      <c r="KZC69" s="1099"/>
      <c r="KZD69" s="1099"/>
      <c r="KZE69" s="1099"/>
      <c r="KZF69" s="1099"/>
      <c r="KZG69" s="1099"/>
      <c r="KZH69" s="1099"/>
      <c r="KZI69" s="1099"/>
      <c r="KZJ69" s="1099"/>
      <c r="KZK69" s="1099"/>
      <c r="KZL69" s="1099"/>
      <c r="KZM69" s="1099"/>
      <c r="KZN69" s="1099"/>
      <c r="KZO69" s="1099"/>
      <c r="KZP69" s="1099"/>
      <c r="KZQ69" s="1099"/>
      <c r="KZR69" s="1099"/>
      <c r="KZS69" s="1099"/>
      <c r="KZT69" s="1099"/>
      <c r="KZU69" s="1099"/>
      <c r="KZV69" s="1099"/>
      <c r="KZW69" s="1099"/>
      <c r="KZX69" s="1099"/>
      <c r="KZY69" s="1099"/>
      <c r="KZZ69" s="1099"/>
      <c r="LAA69" s="1099"/>
      <c r="LAB69" s="1099"/>
      <c r="LAC69" s="1099"/>
      <c r="LAD69" s="1099"/>
      <c r="LAE69" s="1099"/>
      <c r="LAF69" s="1099"/>
      <c r="LAG69" s="1099"/>
      <c r="LAH69" s="1099"/>
      <c r="LAI69" s="1099"/>
      <c r="LAJ69" s="1099"/>
      <c r="LAK69" s="1099"/>
      <c r="LAL69" s="1099"/>
      <c r="LAM69" s="1099"/>
      <c r="LAN69" s="1099"/>
      <c r="LAO69" s="1099"/>
      <c r="LAP69" s="1099"/>
      <c r="LAQ69" s="1099"/>
      <c r="LAR69" s="1099"/>
      <c r="LAS69" s="1099"/>
      <c r="LAT69" s="1099"/>
      <c r="LAU69" s="1099"/>
      <c r="LAV69" s="1099"/>
      <c r="LAW69" s="1099"/>
      <c r="LAX69" s="1099"/>
      <c r="LAY69" s="1099"/>
      <c r="LAZ69" s="1099"/>
      <c r="LBA69" s="1099"/>
      <c r="LBB69" s="1099"/>
      <c r="LBC69" s="1099"/>
      <c r="LBD69" s="1099"/>
      <c r="LBE69" s="1099"/>
      <c r="LBF69" s="1099"/>
      <c r="LBG69" s="1099"/>
      <c r="LBH69" s="1099"/>
      <c r="LBI69" s="1099"/>
      <c r="LBJ69" s="1099"/>
      <c r="LBK69" s="1099"/>
      <c r="LBL69" s="1099"/>
      <c r="LBM69" s="1099"/>
      <c r="LBN69" s="1099"/>
      <c r="LBO69" s="1099"/>
      <c r="LBP69" s="1099"/>
      <c r="LBQ69" s="1099"/>
      <c r="LBR69" s="1099"/>
      <c r="LBS69" s="1099"/>
      <c r="LBT69" s="1099"/>
      <c r="LBU69" s="1099"/>
      <c r="LBV69" s="1099"/>
      <c r="LBW69" s="1099"/>
      <c r="LBX69" s="1099"/>
      <c r="LBY69" s="1099"/>
      <c r="LBZ69" s="1099"/>
      <c r="LCA69" s="1099"/>
      <c r="LCB69" s="1099"/>
      <c r="LCC69" s="1099"/>
      <c r="LCD69" s="1099"/>
      <c r="LCE69" s="1099"/>
      <c r="LCF69" s="1099"/>
      <c r="LCG69" s="1099"/>
      <c r="LCH69" s="1099"/>
      <c r="LCI69" s="1099"/>
      <c r="LCJ69" s="1099"/>
      <c r="LCK69" s="1099"/>
      <c r="LCL69" s="1099"/>
      <c r="LCM69" s="1099"/>
      <c r="LCN69" s="1099"/>
      <c r="LCO69" s="1099"/>
      <c r="LCP69" s="1099"/>
      <c r="LCQ69" s="1099"/>
      <c r="LCR69" s="1099"/>
      <c r="LCS69" s="1099"/>
      <c r="LCT69" s="1099"/>
      <c r="LCU69" s="1099"/>
      <c r="LCV69" s="1099"/>
      <c r="LCW69" s="1099"/>
      <c r="LCX69" s="1099"/>
      <c r="LCY69" s="1099"/>
      <c r="LCZ69" s="1099"/>
      <c r="LDA69" s="1099"/>
      <c r="LDB69" s="1099"/>
      <c r="LDC69" s="1099"/>
      <c r="LDD69" s="1099"/>
      <c r="LDE69" s="1099"/>
      <c r="LDF69" s="1099"/>
      <c r="LDG69" s="1099"/>
      <c r="LDH69" s="1099"/>
      <c r="LDI69" s="1099"/>
      <c r="LDJ69" s="1099"/>
      <c r="LDK69" s="1099"/>
      <c r="LDL69" s="1099"/>
      <c r="LDM69" s="1099"/>
      <c r="LDN69" s="1099"/>
      <c r="LDO69" s="1099"/>
      <c r="LDP69" s="1099"/>
      <c r="LDQ69" s="1099"/>
      <c r="LDR69" s="1099"/>
      <c r="LDS69" s="1099"/>
      <c r="LDT69" s="1099"/>
      <c r="LDU69" s="1099"/>
      <c r="LDV69" s="1099"/>
      <c r="LDW69" s="1099"/>
      <c r="LDX69" s="1099"/>
      <c r="LDY69" s="1099"/>
      <c r="LDZ69" s="1099"/>
      <c r="LEA69" s="1099"/>
      <c r="LEB69" s="1099"/>
      <c r="LEC69" s="1099"/>
      <c r="LED69" s="1099"/>
      <c r="LEE69" s="1099"/>
      <c r="LEF69" s="1099"/>
      <c r="LEG69" s="1099"/>
      <c r="LEH69" s="1099"/>
      <c r="LEI69" s="1099"/>
      <c r="LEJ69" s="1099"/>
      <c r="LEK69" s="1099"/>
      <c r="LEL69" s="1099"/>
      <c r="LEM69" s="1099"/>
      <c r="LEN69" s="1099"/>
      <c r="LEO69" s="1099"/>
      <c r="LEP69" s="1099"/>
      <c r="LEQ69" s="1099"/>
      <c r="LER69" s="1099"/>
      <c r="LES69" s="1099"/>
      <c r="LET69" s="1099"/>
      <c r="LEU69" s="1099"/>
      <c r="LEV69" s="1099"/>
      <c r="LEW69" s="1099"/>
      <c r="LEX69" s="1099"/>
      <c r="LEY69" s="1099"/>
      <c r="LEZ69" s="1099"/>
      <c r="LFA69" s="1099"/>
      <c r="LFB69" s="1099"/>
      <c r="LFC69" s="1099"/>
      <c r="LFD69" s="1099"/>
      <c r="LFE69" s="1099"/>
      <c r="LFF69" s="1099"/>
      <c r="LFG69" s="1099"/>
      <c r="LFH69" s="1099"/>
      <c r="LFI69" s="1099"/>
      <c r="LFJ69" s="1099"/>
      <c r="LFK69" s="1099"/>
      <c r="LFL69" s="1099"/>
      <c r="LFM69" s="1099"/>
      <c r="LFN69" s="1099"/>
      <c r="LFO69" s="1099"/>
      <c r="LFP69" s="1099"/>
      <c r="LFQ69" s="1099"/>
      <c r="LFR69" s="1099"/>
      <c r="LFS69" s="1099"/>
      <c r="LFT69" s="1099"/>
      <c r="LFU69" s="1099"/>
      <c r="LFV69" s="1099"/>
      <c r="LFW69" s="1099"/>
      <c r="LFX69" s="1099"/>
      <c r="LFY69" s="1099"/>
      <c r="LFZ69" s="1099"/>
      <c r="LGA69" s="1099"/>
      <c r="LGB69" s="1099"/>
      <c r="LGC69" s="1099"/>
      <c r="LGD69" s="1099"/>
      <c r="LGE69" s="1099"/>
      <c r="LGF69" s="1099"/>
      <c r="LGG69" s="1099"/>
      <c r="LGH69" s="1099"/>
      <c r="LGI69" s="1099"/>
      <c r="LGJ69" s="1099"/>
      <c r="LGK69" s="1099"/>
      <c r="LGL69" s="1099"/>
      <c r="LGM69" s="1099"/>
      <c r="LGN69" s="1099"/>
      <c r="LGO69" s="1099"/>
      <c r="LGP69" s="1099"/>
      <c r="LGQ69" s="1099"/>
      <c r="LGR69" s="1099"/>
      <c r="LGS69" s="1099"/>
      <c r="LGT69" s="1099"/>
      <c r="LGU69" s="1099"/>
      <c r="LGV69" s="1099"/>
      <c r="LGW69" s="1099"/>
      <c r="LGX69" s="1099"/>
      <c r="LGY69" s="1099"/>
      <c r="LGZ69" s="1099"/>
      <c r="LHA69" s="1099"/>
      <c r="LHB69" s="1099"/>
      <c r="LHC69" s="1099"/>
      <c r="LHD69" s="1099"/>
      <c r="LHE69" s="1099"/>
      <c r="LHF69" s="1099"/>
      <c r="LHG69" s="1099"/>
      <c r="LHH69" s="1099"/>
      <c r="LHI69" s="1099"/>
      <c r="LHJ69" s="1099"/>
      <c r="LHK69" s="1099"/>
      <c r="LHL69" s="1099"/>
      <c r="LHM69" s="1099"/>
      <c r="LHN69" s="1099"/>
      <c r="LHO69" s="1099"/>
      <c r="LHP69" s="1099"/>
      <c r="LHQ69" s="1099"/>
      <c r="LHR69" s="1099"/>
      <c r="LHS69" s="1099"/>
      <c r="LHT69" s="1099"/>
      <c r="LHU69" s="1099"/>
      <c r="LHV69" s="1099"/>
      <c r="LHW69" s="1099"/>
      <c r="LHX69" s="1099"/>
      <c r="LHY69" s="1099"/>
      <c r="LHZ69" s="1099"/>
      <c r="LIA69" s="1099"/>
      <c r="LIB69" s="1099"/>
      <c r="LIC69" s="1099"/>
      <c r="LID69" s="1099"/>
      <c r="LIE69" s="1099"/>
      <c r="LIF69" s="1099"/>
      <c r="LIG69" s="1099"/>
      <c r="LIH69" s="1099"/>
      <c r="LII69" s="1099"/>
      <c r="LIJ69" s="1099"/>
      <c r="LIK69" s="1099"/>
      <c r="LIL69" s="1099"/>
      <c r="LIM69" s="1099"/>
      <c r="LIN69" s="1099"/>
      <c r="LIO69" s="1099"/>
      <c r="LIP69" s="1099"/>
      <c r="LIQ69" s="1099"/>
      <c r="LIR69" s="1099"/>
      <c r="LIS69" s="1099"/>
      <c r="LIT69" s="1099"/>
      <c r="LIU69" s="1099"/>
      <c r="LIV69" s="1099"/>
      <c r="LIW69" s="1099"/>
      <c r="LIX69" s="1099"/>
      <c r="LIY69" s="1099"/>
      <c r="LIZ69" s="1099"/>
      <c r="LJA69" s="1099"/>
      <c r="LJB69" s="1099"/>
      <c r="LJC69" s="1099"/>
      <c r="LJD69" s="1099"/>
      <c r="LJE69" s="1099"/>
      <c r="LJF69" s="1099"/>
      <c r="LJG69" s="1099"/>
      <c r="LJH69" s="1099"/>
      <c r="LJI69" s="1099"/>
      <c r="LJJ69" s="1099"/>
      <c r="LJK69" s="1099"/>
      <c r="LJL69" s="1099"/>
      <c r="LJM69" s="1099"/>
      <c r="LJN69" s="1099"/>
      <c r="LJO69" s="1099"/>
      <c r="LJP69" s="1099"/>
      <c r="LJQ69" s="1099"/>
      <c r="LJR69" s="1099"/>
      <c r="LJS69" s="1099"/>
      <c r="LJT69" s="1099"/>
      <c r="LJU69" s="1099"/>
      <c r="LJV69" s="1099"/>
      <c r="LJW69" s="1099"/>
      <c r="LJX69" s="1099"/>
      <c r="LJY69" s="1099"/>
      <c r="LJZ69" s="1099"/>
      <c r="LKA69" s="1099"/>
      <c r="LKB69" s="1099"/>
      <c r="LKC69" s="1099"/>
      <c r="LKD69" s="1099"/>
      <c r="LKE69" s="1099"/>
      <c r="LKF69" s="1099"/>
      <c r="LKG69" s="1099"/>
      <c r="LKH69" s="1099"/>
      <c r="LKI69" s="1099"/>
      <c r="LKJ69" s="1099"/>
      <c r="LKK69" s="1099"/>
      <c r="LKL69" s="1099"/>
      <c r="LKM69" s="1099"/>
      <c r="LKN69" s="1099"/>
      <c r="LKO69" s="1099"/>
      <c r="LKP69" s="1099"/>
      <c r="LKQ69" s="1099"/>
      <c r="LKR69" s="1099"/>
      <c r="LKS69" s="1099"/>
      <c r="LKT69" s="1099"/>
      <c r="LKU69" s="1099"/>
      <c r="LKV69" s="1099"/>
      <c r="LKW69" s="1099"/>
      <c r="LKX69" s="1099"/>
      <c r="LKY69" s="1099"/>
      <c r="LKZ69" s="1099"/>
      <c r="LLA69" s="1099"/>
      <c r="LLB69" s="1099"/>
      <c r="LLC69" s="1099"/>
      <c r="LLD69" s="1099"/>
      <c r="LLE69" s="1099"/>
      <c r="LLF69" s="1099"/>
      <c r="LLG69" s="1099"/>
      <c r="LLH69" s="1099"/>
      <c r="LLI69" s="1099"/>
      <c r="LLJ69" s="1099"/>
      <c r="LLK69" s="1099"/>
      <c r="LLL69" s="1099"/>
      <c r="LLM69" s="1099"/>
      <c r="LLN69" s="1099"/>
      <c r="LLO69" s="1099"/>
      <c r="LLP69" s="1099"/>
      <c r="LLQ69" s="1099"/>
      <c r="LLR69" s="1099"/>
      <c r="LLS69" s="1099"/>
      <c r="LLT69" s="1099"/>
      <c r="LLU69" s="1099"/>
      <c r="LLV69" s="1099"/>
      <c r="LLW69" s="1099"/>
      <c r="LLX69" s="1099"/>
      <c r="LLY69" s="1099"/>
      <c r="LLZ69" s="1099"/>
      <c r="LMA69" s="1099"/>
      <c r="LMB69" s="1099"/>
      <c r="LMC69" s="1099"/>
      <c r="LMD69" s="1099"/>
      <c r="LME69" s="1099"/>
      <c r="LMF69" s="1099"/>
      <c r="LMG69" s="1099"/>
      <c r="LMH69" s="1099"/>
      <c r="LMI69" s="1099"/>
      <c r="LMJ69" s="1099"/>
      <c r="LMK69" s="1099"/>
      <c r="LML69" s="1099"/>
      <c r="LMM69" s="1099"/>
      <c r="LMN69" s="1099"/>
      <c r="LMO69" s="1099"/>
      <c r="LMP69" s="1099"/>
      <c r="LMQ69" s="1099"/>
      <c r="LMR69" s="1099"/>
      <c r="LMS69" s="1099"/>
      <c r="LMT69" s="1099"/>
      <c r="LMU69" s="1099"/>
      <c r="LMV69" s="1099"/>
      <c r="LMW69" s="1099"/>
      <c r="LMX69" s="1099"/>
      <c r="LMY69" s="1099"/>
      <c r="LMZ69" s="1099"/>
      <c r="LNA69" s="1099"/>
      <c r="LNB69" s="1099"/>
      <c r="LNC69" s="1099"/>
      <c r="LND69" s="1099"/>
      <c r="LNE69" s="1099"/>
      <c r="LNF69" s="1099"/>
      <c r="LNG69" s="1099"/>
      <c r="LNH69" s="1099"/>
      <c r="LNI69" s="1099"/>
      <c r="LNJ69" s="1099"/>
      <c r="LNK69" s="1099"/>
      <c r="LNL69" s="1099"/>
      <c r="LNM69" s="1099"/>
      <c r="LNN69" s="1099"/>
      <c r="LNO69" s="1099"/>
      <c r="LNP69" s="1099"/>
      <c r="LNQ69" s="1099"/>
      <c r="LNR69" s="1099"/>
      <c r="LNS69" s="1099"/>
      <c r="LNT69" s="1099"/>
      <c r="LNU69" s="1099"/>
      <c r="LNV69" s="1099"/>
      <c r="LNW69" s="1099"/>
      <c r="LNX69" s="1099"/>
      <c r="LNY69" s="1099"/>
      <c r="LNZ69" s="1099"/>
      <c r="LOA69" s="1099"/>
      <c r="LOB69" s="1099"/>
      <c r="LOC69" s="1099"/>
      <c r="LOD69" s="1099"/>
      <c r="LOE69" s="1099"/>
      <c r="LOF69" s="1099"/>
      <c r="LOG69" s="1099"/>
      <c r="LOH69" s="1099"/>
      <c r="LOI69" s="1099"/>
      <c r="LOJ69" s="1099"/>
      <c r="LOK69" s="1099"/>
      <c r="LOL69" s="1099"/>
      <c r="LOM69" s="1099"/>
      <c r="LON69" s="1099"/>
      <c r="LOO69" s="1099"/>
      <c r="LOP69" s="1099"/>
      <c r="LOQ69" s="1099"/>
      <c r="LOR69" s="1099"/>
      <c r="LOS69" s="1099"/>
      <c r="LOT69" s="1099"/>
      <c r="LOU69" s="1099"/>
      <c r="LOV69" s="1099"/>
      <c r="LOW69" s="1099"/>
      <c r="LOX69" s="1099"/>
      <c r="LOY69" s="1099"/>
      <c r="LOZ69" s="1099"/>
      <c r="LPA69" s="1099"/>
      <c r="LPB69" s="1099"/>
      <c r="LPC69" s="1099"/>
      <c r="LPD69" s="1099"/>
      <c r="LPE69" s="1099"/>
      <c r="LPF69" s="1099"/>
      <c r="LPG69" s="1099"/>
      <c r="LPH69" s="1099"/>
      <c r="LPI69" s="1099"/>
      <c r="LPJ69" s="1099"/>
      <c r="LPK69" s="1099"/>
      <c r="LPL69" s="1099"/>
      <c r="LPM69" s="1099"/>
      <c r="LPN69" s="1099"/>
      <c r="LPO69" s="1099"/>
      <c r="LPP69" s="1099"/>
      <c r="LPQ69" s="1099"/>
      <c r="LPR69" s="1099"/>
      <c r="LPS69" s="1099"/>
      <c r="LPT69" s="1099"/>
      <c r="LPU69" s="1099"/>
      <c r="LPV69" s="1099"/>
      <c r="LPW69" s="1099"/>
      <c r="LPX69" s="1099"/>
      <c r="LPY69" s="1099"/>
      <c r="LPZ69" s="1099"/>
      <c r="LQA69" s="1099"/>
      <c r="LQB69" s="1099"/>
      <c r="LQC69" s="1099"/>
      <c r="LQD69" s="1099"/>
      <c r="LQE69" s="1099"/>
      <c r="LQF69" s="1099"/>
      <c r="LQG69" s="1099"/>
      <c r="LQH69" s="1099"/>
      <c r="LQI69" s="1099"/>
      <c r="LQJ69" s="1099"/>
      <c r="LQK69" s="1099"/>
      <c r="LQL69" s="1099"/>
      <c r="LQM69" s="1099"/>
      <c r="LQN69" s="1099"/>
      <c r="LQO69" s="1099"/>
      <c r="LQP69" s="1099"/>
      <c r="LQQ69" s="1099"/>
      <c r="LQR69" s="1099"/>
      <c r="LQS69" s="1099"/>
      <c r="LQT69" s="1099"/>
      <c r="LQU69" s="1099"/>
      <c r="LQV69" s="1099"/>
      <c r="LQW69" s="1099"/>
      <c r="LQX69" s="1099"/>
      <c r="LQY69" s="1099"/>
      <c r="LQZ69" s="1099"/>
      <c r="LRA69" s="1099"/>
      <c r="LRB69" s="1099"/>
      <c r="LRC69" s="1099"/>
      <c r="LRD69" s="1099"/>
      <c r="LRE69" s="1099"/>
      <c r="LRF69" s="1099"/>
      <c r="LRG69" s="1099"/>
      <c r="LRH69" s="1099"/>
      <c r="LRI69" s="1099"/>
      <c r="LRJ69" s="1099"/>
      <c r="LRK69" s="1099"/>
      <c r="LRL69" s="1099"/>
      <c r="LRM69" s="1099"/>
      <c r="LRN69" s="1099"/>
      <c r="LRO69" s="1099"/>
      <c r="LRP69" s="1099"/>
      <c r="LRQ69" s="1099"/>
      <c r="LRR69" s="1099"/>
      <c r="LRS69" s="1099"/>
      <c r="LRT69" s="1099"/>
      <c r="LRU69" s="1099"/>
      <c r="LRV69" s="1099"/>
      <c r="LRW69" s="1099"/>
      <c r="LRX69" s="1099"/>
      <c r="LRY69" s="1099"/>
      <c r="LRZ69" s="1099"/>
      <c r="LSA69" s="1099"/>
      <c r="LSB69" s="1099"/>
      <c r="LSC69" s="1099"/>
      <c r="LSD69" s="1099"/>
      <c r="LSE69" s="1099"/>
      <c r="LSF69" s="1099"/>
      <c r="LSG69" s="1099"/>
      <c r="LSH69" s="1099"/>
      <c r="LSI69" s="1099"/>
      <c r="LSJ69" s="1099"/>
      <c r="LSK69" s="1099"/>
      <c r="LSL69" s="1099"/>
      <c r="LSM69" s="1099"/>
      <c r="LSN69" s="1099"/>
      <c r="LSO69" s="1099"/>
      <c r="LSP69" s="1099"/>
      <c r="LSQ69" s="1099"/>
      <c r="LSR69" s="1099"/>
      <c r="LSS69" s="1099"/>
      <c r="LST69" s="1099"/>
      <c r="LSU69" s="1099"/>
      <c r="LSV69" s="1099"/>
      <c r="LSW69" s="1099"/>
      <c r="LSX69" s="1099"/>
      <c r="LSY69" s="1099"/>
      <c r="LSZ69" s="1099"/>
      <c r="LTA69" s="1099"/>
      <c r="LTB69" s="1099"/>
      <c r="LTC69" s="1099"/>
      <c r="LTD69" s="1099"/>
      <c r="LTE69" s="1099"/>
      <c r="LTF69" s="1099"/>
      <c r="LTG69" s="1099"/>
      <c r="LTH69" s="1099"/>
      <c r="LTI69" s="1099"/>
      <c r="LTJ69" s="1099"/>
      <c r="LTK69" s="1099"/>
      <c r="LTL69" s="1099"/>
      <c r="LTM69" s="1099"/>
      <c r="LTN69" s="1099"/>
      <c r="LTO69" s="1099"/>
      <c r="LTP69" s="1099"/>
      <c r="LTQ69" s="1099"/>
      <c r="LTR69" s="1099"/>
      <c r="LTS69" s="1099"/>
      <c r="LTT69" s="1099"/>
      <c r="LTU69" s="1099"/>
      <c r="LTV69" s="1099"/>
      <c r="LTW69" s="1099"/>
      <c r="LTX69" s="1099"/>
      <c r="LTY69" s="1099"/>
      <c r="LTZ69" s="1099"/>
      <c r="LUA69" s="1099"/>
      <c r="LUB69" s="1099"/>
      <c r="LUC69" s="1099"/>
      <c r="LUD69" s="1099"/>
      <c r="LUE69" s="1099"/>
      <c r="LUF69" s="1099"/>
      <c r="LUG69" s="1099"/>
      <c r="LUH69" s="1099"/>
      <c r="LUI69" s="1099"/>
      <c r="LUJ69" s="1099"/>
      <c r="LUK69" s="1099"/>
      <c r="LUL69" s="1099"/>
      <c r="LUM69" s="1099"/>
      <c r="LUN69" s="1099"/>
      <c r="LUO69" s="1099"/>
      <c r="LUP69" s="1099"/>
      <c r="LUQ69" s="1099"/>
      <c r="LUR69" s="1099"/>
      <c r="LUS69" s="1099"/>
      <c r="LUT69" s="1099"/>
      <c r="LUU69" s="1099"/>
      <c r="LUV69" s="1099"/>
      <c r="LUW69" s="1099"/>
      <c r="LUX69" s="1099"/>
      <c r="LUY69" s="1099"/>
      <c r="LUZ69" s="1099"/>
      <c r="LVA69" s="1099"/>
      <c r="LVB69" s="1099"/>
      <c r="LVC69" s="1099"/>
      <c r="LVD69" s="1099"/>
      <c r="LVE69" s="1099"/>
      <c r="LVF69" s="1099"/>
      <c r="LVG69" s="1099"/>
      <c r="LVH69" s="1099"/>
      <c r="LVI69" s="1099"/>
      <c r="LVJ69" s="1099"/>
      <c r="LVK69" s="1099"/>
      <c r="LVL69" s="1099"/>
      <c r="LVM69" s="1099"/>
      <c r="LVN69" s="1099"/>
      <c r="LVO69" s="1099"/>
      <c r="LVP69" s="1099"/>
      <c r="LVQ69" s="1099"/>
      <c r="LVR69" s="1099"/>
      <c r="LVS69" s="1099"/>
      <c r="LVT69" s="1099"/>
      <c r="LVU69" s="1099"/>
      <c r="LVV69" s="1099"/>
      <c r="LVW69" s="1099"/>
      <c r="LVX69" s="1099"/>
      <c r="LVY69" s="1099"/>
      <c r="LVZ69" s="1099"/>
      <c r="LWA69" s="1099"/>
      <c r="LWB69" s="1099"/>
      <c r="LWC69" s="1099"/>
      <c r="LWD69" s="1099"/>
      <c r="LWE69" s="1099"/>
      <c r="LWF69" s="1099"/>
      <c r="LWG69" s="1099"/>
      <c r="LWH69" s="1099"/>
      <c r="LWI69" s="1099"/>
      <c r="LWJ69" s="1099"/>
      <c r="LWK69" s="1099"/>
      <c r="LWL69" s="1099"/>
      <c r="LWM69" s="1099"/>
      <c r="LWN69" s="1099"/>
      <c r="LWO69" s="1099"/>
      <c r="LWP69" s="1099"/>
      <c r="LWQ69" s="1099"/>
      <c r="LWR69" s="1099"/>
      <c r="LWS69" s="1099"/>
      <c r="LWT69" s="1099"/>
      <c r="LWU69" s="1099"/>
      <c r="LWV69" s="1099"/>
      <c r="LWW69" s="1099"/>
      <c r="LWX69" s="1099"/>
      <c r="LWY69" s="1099"/>
      <c r="LWZ69" s="1099"/>
      <c r="LXA69" s="1099"/>
      <c r="LXB69" s="1099"/>
      <c r="LXC69" s="1099"/>
      <c r="LXD69" s="1099"/>
      <c r="LXE69" s="1099"/>
      <c r="LXF69" s="1099"/>
      <c r="LXG69" s="1099"/>
      <c r="LXH69" s="1099"/>
      <c r="LXI69" s="1099"/>
      <c r="LXJ69" s="1099"/>
      <c r="LXK69" s="1099"/>
      <c r="LXL69" s="1099"/>
      <c r="LXM69" s="1099"/>
      <c r="LXN69" s="1099"/>
      <c r="LXO69" s="1099"/>
      <c r="LXP69" s="1099"/>
      <c r="LXQ69" s="1099"/>
      <c r="LXR69" s="1099"/>
      <c r="LXS69" s="1099"/>
      <c r="LXT69" s="1099"/>
      <c r="LXU69" s="1099"/>
      <c r="LXV69" s="1099"/>
      <c r="LXW69" s="1099"/>
      <c r="LXX69" s="1099"/>
      <c r="LXY69" s="1099"/>
      <c r="LXZ69" s="1099"/>
      <c r="LYA69" s="1099"/>
      <c r="LYB69" s="1099"/>
      <c r="LYC69" s="1099"/>
      <c r="LYD69" s="1099"/>
      <c r="LYE69" s="1099"/>
      <c r="LYF69" s="1099"/>
      <c r="LYG69" s="1099"/>
      <c r="LYH69" s="1099"/>
      <c r="LYI69" s="1099"/>
      <c r="LYJ69" s="1099"/>
      <c r="LYK69" s="1099"/>
      <c r="LYL69" s="1099"/>
      <c r="LYM69" s="1099"/>
      <c r="LYN69" s="1099"/>
      <c r="LYO69" s="1099"/>
      <c r="LYP69" s="1099"/>
      <c r="LYQ69" s="1099"/>
      <c r="LYR69" s="1099"/>
      <c r="LYS69" s="1099"/>
      <c r="LYT69" s="1099"/>
      <c r="LYU69" s="1099"/>
      <c r="LYV69" s="1099"/>
      <c r="LYW69" s="1099"/>
      <c r="LYX69" s="1099"/>
      <c r="LYY69" s="1099"/>
      <c r="LYZ69" s="1099"/>
      <c r="LZA69" s="1099"/>
      <c r="LZB69" s="1099"/>
      <c r="LZC69" s="1099"/>
      <c r="LZD69" s="1099"/>
      <c r="LZE69" s="1099"/>
      <c r="LZF69" s="1099"/>
      <c r="LZG69" s="1099"/>
      <c r="LZH69" s="1099"/>
      <c r="LZI69" s="1099"/>
      <c r="LZJ69" s="1099"/>
      <c r="LZK69" s="1099"/>
      <c r="LZL69" s="1099"/>
      <c r="LZM69" s="1099"/>
      <c r="LZN69" s="1099"/>
      <c r="LZO69" s="1099"/>
      <c r="LZP69" s="1099"/>
      <c r="LZQ69" s="1099"/>
      <c r="LZR69" s="1099"/>
      <c r="LZS69" s="1099"/>
      <c r="LZT69" s="1099"/>
      <c r="LZU69" s="1099"/>
      <c r="LZV69" s="1099"/>
      <c r="LZW69" s="1099"/>
      <c r="LZX69" s="1099"/>
      <c r="LZY69" s="1099"/>
      <c r="LZZ69" s="1099"/>
      <c r="MAA69" s="1099"/>
      <c r="MAB69" s="1099"/>
      <c r="MAC69" s="1099"/>
      <c r="MAD69" s="1099"/>
      <c r="MAE69" s="1099"/>
      <c r="MAF69" s="1099"/>
      <c r="MAG69" s="1099"/>
      <c r="MAH69" s="1099"/>
      <c r="MAI69" s="1099"/>
      <c r="MAJ69" s="1099"/>
      <c r="MAK69" s="1099"/>
      <c r="MAL69" s="1099"/>
      <c r="MAM69" s="1099"/>
      <c r="MAN69" s="1099"/>
      <c r="MAO69" s="1099"/>
      <c r="MAP69" s="1099"/>
      <c r="MAQ69" s="1099"/>
      <c r="MAR69" s="1099"/>
      <c r="MAS69" s="1099"/>
      <c r="MAT69" s="1099"/>
      <c r="MAU69" s="1099"/>
      <c r="MAV69" s="1099"/>
      <c r="MAW69" s="1099"/>
      <c r="MAX69" s="1099"/>
      <c r="MAY69" s="1099"/>
      <c r="MAZ69" s="1099"/>
      <c r="MBA69" s="1099"/>
      <c r="MBB69" s="1099"/>
      <c r="MBC69" s="1099"/>
      <c r="MBD69" s="1099"/>
      <c r="MBE69" s="1099"/>
      <c r="MBF69" s="1099"/>
      <c r="MBG69" s="1099"/>
      <c r="MBH69" s="1099"/>
      <c r="MBI69" s="1099"/>
      <c r="MBJ69" s="1099"/>
      <c r="MBK69" s="1099"/>
      <c r="MBL69" s="1099"/>
      <c r="MBM69" s="1099"/>
      <c r="MBN69" s="1099"/>
      <c r="MBO69" s="1099"/>
      <c r="MBP69" s="1099"/>
      <c r="MBQ69" s="1099"/>
      <c r="MBR69" s="1099"/>
      <c r="MBS69" s="1099"/>
      <c r="MBT69" s="1099"/>
      <c r="MBU69" s="1099"/>
      <c r="MBV69" s="1099"/>
      <c r="MBW69" s="1099"/>
      <c r="MBX69" s="1099"/>
      <c r="MBY69" s="1099"/>
      <c r="MBZ69" s="1099"/>
      <c r="MCA69" s="1099"/>
      <c r="MCB69" s="1099"/>
      <c r="MCC69" s="1099"/>
      <c r="MCD69" s="1099"/>
      <c r="MCE69" s="1099"/>
      <c r="MCF69" s="1099"/>
      <c r="MCG69" s="1099"/>
      <c r="MCH69" s="1099"/>
      <c r="MCI69" s="1099"/>
      <c r="MCJ69" s="1099"/>
      <c r="MCK69" s="1099"/>
      <c r="MCL69" s="1099"/>
      <c r="MCM69" s="1099"/>
      <c r="MCN69" s="1099"/>
      <c r="MCO69" s="1099"/>
      <c r="MCP69" s="1099"/>
      <c r="MCQ69" s="1099"/>
      <c r="MCR69" s="1099"/>
      <c r="MCS69" s="1099"/>
      <c r="MCT69" s="1099"/>
      <c r="MCU69" s="1099"/>
      <c r="MCV69" s="1099"/>
      <c r="MCW69" s="1099"/>
      <c r="MCX69" s="1099"/>
      <c r="MCY69" s="1099"/>
      <c r="MCZ69" s="1099"/>
      <c r="MDA69" s="1099"/>
      <c r="MDB69" s="1099"/>
      <c r="MDC69" s="1099"/>
      <c r="MDD69" s="1099"/>
      <c r="MDE69" s="1099"/>
      <c r="MDF69" s="1099"/>
      <c r="MDG69" s="1099"/>
      <c r="MDH69" s="1099"/>
      <c r="MDI69" s="1099"/>
      <c r="MDJ69" s="1099"/>
      <c r="MDK69" s="1099"/>
      <c r="MDL69" s="1099"/>
      <c r="MDM69" s="1099"/>
      <c r="MDN69" s="1099"/>
      <c r="MDO69" s="1099"/>
      <c r="MDP69" s="1099"/>
      <c r="MDQ69" s="1099"/>
      <c r="MDR69" s="1099"/>
      <c r="MDS69" s="1099"/>
      <c r="MDT69" s="1099"/>
      <c r="MDU69" s="1099"/>
      <c r="MDV69" s="1099"/>
      <c r="MDW69" s="1099"/>
      <c r="MDX69" s="1099"/>
      <c r="MDY69" s="1099"/>
      <c r="MDZ69" s="1099"/>
      <c r="MEA69" s="1099"/>
      <c r="MEB69" s="1099"/>
      <c r="MEC69" s="1099"/>
      <c r="MED69" s="1099"/>
      <c r="MEE69" s="1099"/>
      <c r="MEF69" s="1099"/>
      <c r="MEG69" s="1099"/>
      <c r="MEH69" s="1099"/>
      <c r="MEI69" s="1099"/>
      <c r="MEJ69" s="1099"/>
      <c r="MEK69" s="1099"/>
      <c r="MEL69" s="1099"/>
      <c r="MEM69" s="1099"/>
      <c r="MEN69" s="1099"/>
      <c r="MEO69" s="1099"/>
      <c r="MEP69" s="1099"/>
      <c r="MEQ69" s="1099"/>
      <c r="MER69" s="1099"/>
      <c r="MES69" s="1099"/>
      <c r="MET69" s="1099"/>
      <c r="MEU69" s="1099"/>
      <c r="MEV69" s="1099"/>
      <c r="MEW69" s="1099"/>
      <c r="MEX69" s="1099"/>
      <c r="MEY69" s="1099"/>
      <c r="MEZ69" s="1099"/>
      <c r="MFA69" s="1099"/>
      <c r="MFB69" s="1099"/>
      <c r="MFC69" s="1099"/>
      <c r="MFD69" s="1099"/>
      <c r="MFE69" s="1099"/>
      <c r="MFF69" s="1099"/>
      <c r="MFG69" s="1099"/>
      <c r="MFH69" s="1099"/>
      <c r="MFI69" s="1099"/>
      <c r="MFJ69" s="1099"/>
      <c r="MFK69" s="1099"/>
      <c r="MFL69" s="1099"/>
      <c r="MFM69" s="1099"/>
      <c r="MFN69" s="1099"/>
      <c r="MFO69" s="1099"/>
      <c r="MFP69" s="1099"/>
      <c r="MFQ69" s="1099"/>
      <c r="MFR69" s="1099"/>
      <c r="MFS69" s="1099"/>
      <c r="MFT69" s="1099"/>
      <c r="MFU69" s="1099"/>
      <c r="MFV69" s="1099"/>
      <c r="MFW69" s="1099"/>
      <c r="MFX69" s="1099"/>
      <c r="MFY69" s="1099"/>
      <c r="MFZ69" s="1099"/>
      <c r="MGA69" s="1099"/>
      <c r="MGB69" s="1099"/>
      <c r="MGC69" s="1099"/>
      <c r="MGD69" s="1099"/>
      <c r="MGE69" s="1099"/>
      <c r="MGF69" s="1099"/>
      <c r="MGG69" s="1099"/>
      <c r="MGH69" s="1099"/>
      <c r="MGI69" s="1099"/>
      <c r="MGJ69" s="1099"/>
      <c r="MGK69" s="1099"/>
      <c r="MGL69" s="1099"/>
      <c r="MGM69" s="1099"/>
      <c r="MGN69" s="1099"/>
      <c r="MGO69" s="1099"/>
      <c r="MGP69" s="1099"/>
      <c r="MGQ69" s="1099"/>
      <c r="MGR69" s="1099"/>
      <c r="MGS69" s="1099"/>
      <c r="MGT69" s="1099"/>
      <c r="MGU69" s="1099"/>
      <c r="MGV69" s="1099"/>
      <c r="MGW69" s="1099"/>
      <c r="MGX69" s="1099"/>
      <c r="MGY69" s="1099"/>
      <c r="MGZ69" s="1099"/>
      <c r="MHA69" s="1099"/>
      <c r="MHB69" s="1099"/>
      <c r="MHC69" s="1099"/>
      <c r="MHD69" s="1099"/>
      <c r="MHE69" s="1099"/>
      <c r="MHF69" s="1099"/>
      <c r="MHG69" s="1099"/>
      <c r="MHH69" s="1099"/>
      <c r="MHI69" s="1099"/>
      <c r="MHJ69" s="1099"/>
      <c r="MHK69" s="1099"/>
      <c r="MHL69" s="1099"/>
      <c r="MHM69" s="1099"/>
      <c r="MHN69" s="1099"/>
      <c r="MHO69" s="1099"/>
      <c r="MHP69" s="1099"/>
      <c r="MHQ69" s="1099"/>
      <c r="MHR69" s="1099"/>
      <c r="MHS69" s="1099"/>
      <c r="MHT69" s="1099"/>
      <c r="MHU69" s="1099"/>
      <c r="MHV69" s="1099"/>
      <c r="MHW69" s="1099"/>
      <c r="MHX69" s="1099"/>
      <c r="MHY69" s="1099"/>
      <c r="MHZ69" s="1099"/>
      <c r="MIA69" s="1099"/>
      <c r="MIB69" s="1099"/>
      <c r="MIC69" s="1099"/>
      <c r="MID69" s="1099"/>
      <c r="MIE69" s="1099"/>
      <c r="MIF69" s="1099"/>
      <c r="MIG69" s="1099"/>
      <c r="MIH69" s="1099"/>
      <c r="MII69" s="1099"/>
      <c r="MIJ69" s="1099"/>
      <c r="MIK69" s="1099"/>
      <c r="MIL69" s="1099"/>
      <c r="MIM69" s="1099"/>
      <c r="MIN69" s="1099"/>
      <c r="MIO69" s="1099"/>
      <c r="MIP69" s="1099"/>
      <c r="MIQ69" s="1099"/>
      <c r="MIR69" s="1099"/>
      <c r="MIS69" s="1099"/>
      <c r="MIT69" s="1099"/>
      <c r="MIU69" s="1099"/>
      <c r="MIV69" s="1099"/>
      <c r="MIW69" s="1099"/>
      <c r="MIX69" s="1099"/>
      <c r="MIY69" s="1099"/>
      <c r="MIZ69" s="1099"/>
      <c r="MJA69" s="1099"/>
      <c r="MJB69" s="1099"/>
      <c r="MJC69" s="1099"/>
      <c r="MJD69" s="1099"/>
      <c r="MJE69" s="1099"/>
      <c r="MJF69" s="1099"/>
      <c r="MJG69" s="1099"/>
      <c r="MJH69" s="1099"/>
      <c r="MJI69" s="1099"/>
      <c r="MJJ69" s="1099"/>
      <c r="MJK69" s="1099"/>
      <c r="MJL69" s="1099"/>
      <c r="MJM69" s="1099"/>
      <c r="MJN69" s="1099"/>
      <c r="MJO69" s="1099"/>
      <c r="MJP69" s="1099"/>
      <c r="MJQ69" s="1099"/>
      <c r="MJR69" s="1099"/>
      <c r="MJS69" s="1099"/>
      <c r="MJT69" s="1099"/>
      <c r="MJU69" s="1099"/>
      <c r="MJV69" s="1099"/>
      <c r="MJW69" s="1099"/>
      <c r="MJX69" s="1099"/>
      <c r="MJY69" s="1099"/>
      <c r="MJZ69" s="1099"/>
      <c r="MKA69" s="1099"/>
      <c r="MKB69" s="1099"/>
      <c r="MKC69" s="1099"/>
      <c r="MKD69" s="1099"/>
      <c r="MKE69" s="1099"/>
      <c r="MKF69" s="1099"/>
      <c r="MKG69" s="1099"/>
      <c r="MKH69" s="1099"/>
      <c r="MKI69" s="1099"/>
      <c r="MKJ69" s="1099"/>
      <c r="MKK69" s="1099"/>
      <c r="MKL69" s="1099"/>
      <c r="MKM69" s="1099"/>
      <c r="MKN69" s="1099"/>
      <c r="MKO69" s="1099"/>
      <c r="MKP69" s="1099"/>
      <c r="MKQ69" s="1099"/>
      <c r="MKR69" s="1099"/>
      <c r="MKS69" s="1099"/>
      <c r="MKT69" s="1099"/>
      <c r="MKU69" s="1099"/>
      <c r="MKV69" s="1099"/>
      <c r="MKW69" s="1099"/>
      <c r="MKX69" s="1099"/>
      <c r="MKY69" s="1099"/>
      <c r="MKZ69" s="1099"/>
      <c r="MLA69" s="1099"/>
      <c r="MLB69" s="1099"/>
      <c r="MLC69" s="1099"/>
      <c r="MLD69" s="1099"/>
      <c r="MLE69" s="1099"/>
      <c r="MLF69" s="1099"/>
      <c r="MLG69" s="1099"/>
      <c r="MLH69" s="1099"/>
      <c r="MLI69" s="1099"/>
      <c r="MLJ69" s="1099"/>
      <c r="MLK69" s="1099"/>
      <c r="MLL69" s="1099"/>
      <c r="MLM69" s="1099"/>
      <c r="MLN69" s="1099"/>
      <c r="MLO69" s="1099"/>
      <c r="MLP69" s="1099"/>
      <c r="MLQ69" s="1099"/>
      <c r="MLR69" s="1099"/>
      <c r="MLS69" s="1099"/>
      <c r="MLT69" s="1099"/>
      <c r="MLU69" s="1099"/>
      <c r="MLV69" s="1099"/>
      <c r="MLW69" s="1099"/>
      <c r="MLX69" s="1099"/>
      <c r="MLY69" s="1099"/>
      <c r="MLZ69" s="1099"/>
      <c r="MMA69" s="1099"/>
      <c r="MMB69" s="1099"/>
      <c r="MMC69" s="1099"/>
      <c r="MMD69" s="1099"/>
      <c r="MME69" s="1099"/>
      <c r="MMF69" s="1099"/>
      <c r="MMG69" s="1099"/>
      <c r="MMH69" s="1099"/>
      <c r="MMI69" s="1099"/>
      <c r="MMJ69" s="1099"/>
      <c r="MMK69" s="1099"/>
      <c r="MML69" s="1099"/>
      <c r="MMM69" s="1099"/>
      <c r="MMN69" s="1099"/>
      <c r="MMO69" s="1099"/>
      <c r="MMP69" s="1099"/>
      <c r="MMQ69" s="1099"/>
      <c r="MMR69" s="1099"/>
      <c r="MMS69" s="1099"/>
      <c r="MMT69" s="1099"/>
      <c r="MMU69" s="1099"/>
      <c r="MMV69" s="1099"/>
      <c r="MMW69" s="1099"/>
      <c r="MMX69" s="1099"/>
      <c r="MMY69" s="1099"/>
      <c r="MMZ69" s="1099"/>
      <c r="MNA69" s="1099"/>
      <c r="MNB69" s="1099"/>
      <c r="MNC69" s="1099"/>
      <c r="MND69" s="1099"/>
      <c r="MNE69" s="1099"/>
      <c r="MNF69" s="1099"/>
      <c r="MNG69" s="1099"/>
      <c r="MNH69" s="1099"/>
      <c r="MNI69" s="1099"/>
      <c r="MNJ69" s="1099"/>
      <c r="MNK69" s="1099"/>
      <c r="MNL69" s="1099"/>
      <c r="MNM69" s="1099"/>
      <c r="MNN69" s="1099"/>
      <c r="MNO69" s="1099"/>
      <c r="MNP69" s="1099"/>
      <c r="MNQ69" s="1099"/>
      <c r="MNR69" s="1099"/>
      <c r="MNS69" s="1099"/>
      <c r="MNT69" s="1099"/>
      <c r="MNU69" s="1099"/>
      <c r="MNV69" s="1099"/>
      <c r="MNW69" s="1099"/>
      <c r="MNX69" s="1099"/>
      <c r="MNY69" s="1099"/>
      <c r="MNZ69" s="1099"/>
      <c r="MOA69" s="1099"/>
      <c r="MOB69" s="1099"/>
      <c r="MOC69" s="1099"/>
      <c r="MOD69" s="1099"/>
      <c r="MOE69" s="1099"/>
      <c r="MOF69" s="1099"/>
      <c r="MOG69" s="1099"/>
      <c r="MOH69" s="1099"/>
      <c r="MOI69" s="1099"/>
      <c r="MOJ69" s="1099"/>
      <c r="MOK69" s="1099"/>
      <c r="MOL69" s="1099"/>
      <c r="MOM69" s="1099"/>
      <c r="MON69" s="1099"/>
      <c r="MOO69" s="1099"/>
      <c r="MOP69" s="1099"/>
      <c r="MOQ69" s="1099"/>
      <c r="MOR69" s="1099"/>
      <c r="MOS69" s="1099"/>
      <c r="MOT69" s="1099"/>
      <c r="MOU69" s="1099"/>
      <c r="MOV69" s="1099"/>
      <c r="MOW69" s="1099"/>
      <c r="MOX69" s="1099"/>
      <c r="MOY69" s="1099"/>
      <c r="MOZ69" s="1099"/>
      <c r="MPA69" s="1099"/>
      <c r="MPB69" s="1099"/>
      <c r="MPC69" s="1099"/>
      <c r="MPD69" s="1099"/>
      <c r="MPE69" s="1099"/>
      <c r="MPF69" s="1099"/>
      <c r="MPG69" s="1099"/>
      <c r="MPH69" s="1099"/>
      <c r="MPI69" s="1099"/>
      <c r="MPJ69" s="1099"/>
      <c r="MPK69" s="1099"/>
      <c r="MPL69" s="1099"/>
      <c r="MPM69" s="1099"/>
      <c r="MPN69" s="1099"/>
      <c r="MPO69" s="1099"/>
      <c r="MPP69" s="1099"/>
      <c r="MPQ69" s="1099"/>
      <c r="MPR69" s="1099"/>
      <c r="MPS69" s="1099"/>
      <c r="MPT69" s="1099"/>
      <c r="MPU69" s="1099"/>
      <c r="MPV69" s="1099"/>
      <c r="MPW69" s="1099"/>
      <c r="MPX69" s="1099"/>
      <c r="MPY69" s="1099"/>
      <c r="MPZ69" s="1099"/>
      <c r="MQA69" s="1099"/>
      <c r="MQB69" s="1099"/>
      <c r="MQC69" s="1099"/>
      <c r="MQD69" s="1099"/>
      <c r="MQE69" s="1099"/>
      <c r="MQF69" s="1099"/>
      <c r="MQG69" s="1099"/>
      <c r="MQH69" s="1099"/>
      <c r="MQI69" s="1099"/>
      <c r="MQJ69" s="1099"/>
      <c r="MQK69" s="1099"/>
      <c r="MQL69" s="1099"/>
      <c r="MQM69" s="1099"/>
      <c r="MQN69" s="1099"/>
      <c r="MQO69" s="1099"/>
      <c r="MQP69" s="1099"/>
      <c r="MQQ69" s="1099"/>
      <c r="MQR69" s="1099"/>
      <c r="MQS69" s="1099"/>
      <c r="MQT69" s="1099"/>
      <c r="MQU69" s="1099"/>
      <c r="MQV69" s="1099"/>
      <c r="MQW69" s="1099"/>
      <c r="MQX69" s="1099"/>
      <c r="MQY69" s="1099"/>
      <c r="MQZ69" s="1099"/>
      <c r="MRA69" s="1099"/>
      <c r="MRB69" s="1099"/>
      <c r="MRC69" s="1099"/>
      <c r="MRD69" s="1099"/>
      <c r="MRE69" s="1099"/>
      <c r="MRF69" s="1099"/>
      <c r="MRG69" s="1099"/>
      <c r="MRH69" s="1099"/>
      <c r="MRI69" s="1099"/>
      <c r="MRJ69" s="1099"/>
      <c r="MRK69" s="1099"/>
      <c r="MRL69" s="1099"/>
      <c r="MRM69" s="1099"/>
      <c r="MRN69" s="1099"/>
      <c r="MRO69" s="1099"/>
      <c r="MRP69" s="1099"/>
      <c r="MRQ69" s="1099"/>
      <c r="MRR69" s="1099"/>
      <c r="MRS69" s="1099"/>
      <c r="MRT69" s="1099"/>
      <c r="MRU69" s="1099"/>
      <c r="MRV69" s="1099"/>
      <c r="MRW69" s="1099"/>
      <c r="MRX69" s="1099"/>
      <c r="MRY69" s="1099"/>
      <c r="MRZ69" s="1099"/>
      <c r="MSA69" s="1099"/>
      <c r="MSB69" s="1099"/>
      <c r="MSC69" s="1099"/>
      <c r="MSD69" s="1099"/>
      <c r="MSE69" s="1099"/>
      <c r="MSF69" s="1099"/>
      <c r="MSG69" s="1099"/>
      <c r="MSH69" s="1099"/>
      <c r="MSI69" s="1099"/>
      <c r="MSJ69" s="1099"/>
      <c r="MSK69" s="1099"/>
      <c r="MSL69" s="1099"/>
      <c r="MSM69" s="1099"/>
      <c r="MSN69" s="1099"/>
      <c r="MSO69" s="1099"/>
      <c r="MSP69" s="1099"/>
      <c r="MSQ69" s="1099"/>
      <c r="MSR69" s="1099"/>
      <c r="MSS69" s="1099"/>
      <c r="MST69" s="1099"/>
      <c r="MSU69" s="1099"/>
      <c r="MSV69" s="1099"/>
      <c r="MSW69" s="1099"/>
      <c r="MSX69" s="1099"/>
      <c r="MSY69" s="1099"/>
      <c r="MSZ69" s="1099"/>
      <c r="MTA69" s="1099"/>
      <c r="MTB69" s="1099"/>
      <c r="MTC69" s="1099"/>
      <c r="MTD69" s="1099"/>
      <c r="MTE69" s="1099"/>
      <c r="MTF69" s="1099"/>
      <c r="MTG69" s="1099"/>
      <c r="MTH69" s="1099"/>
      <c r="MTI69" s="1099"/>
      <c r="MTJ69" s="1099"/>
      <c r="MTK69" s="1099"/>
      <c r="MTL69" s="1099"/>
      <c r="MTM69" s="1099"/>
      <c r="MTN69" s="1099"/>
      <c r="MTO69" s="1099"/>
      <c r="MTP69" s="1099"/>
      <c r="MTQ69" s="1099"/>
      <c r="MTR69" s="1099"/>
      <c r="MTS69" s="1099"/>
      <c r="MTT69" s="1099"/>
      <c r="MTU69" s="1099"/>
      <c r="MTV69" s="1099"/>
      <c r="MTW69" s="1099"/>
      <c r="MTX69" s="1099"/>
      <c r="MTY69" s="1099"/>
      <c r="MTZ69" s="1099"/>
      <c r="MUA69" s="1099"/>
      <c r="MUB69" s="1099"/>
      <c r="MUC69" s="1099"/>
      <c r="MUD69" s="1099"/>
      <c r="MUE69" s="1099"/>
      <c r="MUF69" s="1099"/>
      <c r="MUG69" s="1099"/>
      <c r="MUH69" s="1099"/>
      <c r="MUI69" s="1099"/>
      <c r="MUJ69" s="1099"/>
      <c r="MUK69" s="1099"/>
      <c r="MUL69" s="1099"/>
      <c r="MUM69" s="1099"/>
      <c r="MUN69" s="1099"/>
      <c r="MUO69" s="1099"/>
      <c r="MUP69" s="1099"/>
      <c r="MUQ69" s="1099"/>
      <c r="MUR69" s="1099"/>
      <c r="MUS69" s="1099"/>
      <c r="MUT69" s="1099"/>
      <c r="MUU69" s="1099"/>
      <c r="MUV69" s="1099"/>
      <c r="MUW69" s="1099"/>
      <c r="MUX69" s="1099"/>
      <c r="MUY69" s="1099"/>
      <c r="MUZ69" s="1099"/>
      <c r="MVA69" s="1099"/>
      <c r="MVB69" s="1099"/>
      <c r="MVC69" s="1099"/>
      <c r="MVD69" s="1099"/>
      <c r="MVE69" s="1099"/>
      <c r="MVF69" s="1099"/>
      <c r="MVG69" s="1099"/>
      <c r="MVH69" s="1099"/>
      <c r="MVI69" s="1099"/>
      <c r="MVJ69" s="1099"/>
      <c r="MVK69" s="1099"/>
      <c r="MVL69" s="1099"/>
      <c r="MVM69" s="1099"/>
      <c r="MVN69" s="1099"/>
      <c r="MVO69" s="1099"/>
      <c r="MVP69" s="1099"/>
      <c r="MVQ69" s="1099"/>
      <c r="MVR69" s="1099"/>
      <c r="MVS69" s="1099"/>
      <c r="MVT69" s="1099"/>
      <c r="MVU69" s="1099"/>
      <c r="MVV69" s="1099"/>
      <c r="MVW69" s="1099"/>
      <c r="MVX69" s="1099"/>
      <c r="MVY69" s="1099"/>
      <c r="MVZ69" s="1099"/>
      <c r="MWA69" s="1099"/>
      <c r="MWB69" s="1099"/>
      <c r="MWC69" s="1099"/>
      <c r="MWD69" s="1099"/>
      <c r="MWE69" s="1099"/>
      <c r="MWF69" s="1099"/>
      <c r="MWG69" s="1099"/>
      <c r="MWH69" s="1099"/>
      <c r="MWI69" s="1099"/>
      <c r="MWJ69" s="1099"/>
      <c r="MWK69" s="1099"/>
      <c r="MWL69" s="1099"/>
      <c r="MWM69" s="1099"/>
      <c r="MWN69" s="1099"/>
      <c r="MWO69" s="1099"/>
      <c r="MWP69" s="1099"/>
      <c r="MWQ69" s="1099"/>
      <c r="MWR69" s="1099"/>
      <c r="MWS69" s="1099"/>
      <c r="MWT69" s="1099"/>
      <c r="MWU69" s="1099"/>
      <c r="MWV69" s="1099"/>
      <c r="MWW69" s="1099"/>
      <c r="MWX69" s="1099"/>
      <c r="MWY69" s="1099"/>
      <c r="MWZ69" s="1099"/>
      <c r="MXA69" s="1099"/>
      <c r="MXB69" s="1099"/>
      <c r="MXC69" s="1099"/>
      <c r="MXD69" s="1099"/>
      <c r="MXE69" s="1099"/>
      <c r="MXF69" s="1099"/>
      <c r="MXG69" s="1099"/>
      <c r="MXH69" s="1099"/>
      <c r="MXI69" s="1099"/>
      <c r="MXJ69" s="1099"/>
      <c r="MXK69" s="1099"/>
      <c r="MXL69" s="1099"/>
      <c r="MXM69" s="1099"/>
      <c r="MXN69" s="1099"/>
      <c r="MXO69" s="1099"/>
      <c r="MXP69" s="1099"/>
      <c r="MXQ69" s="1099"/>
      <c r="MXR69" s="1099"/>
      <c r="MXS69" s="1099"/>
      <c r="MXT69" s="1099"/>
      <c r="MXU69" s="1099"/>
      <c r="MXV69" s="1099"/>
      <c r="MXW69" s="1099"/>
      <c r="MXX69" s="1099"/>
      <c r="MXY69" s="1099"/>
      <c r="MXZ69" s="1099"/>
      <c r="MYA69" s="1099"/>
      <c r="MYB69" s="1099"/>
      <c r="MYC69" s="1099"/>
      <c r="MYD69" s="1099"/>
      <c r="MYE69" s="1099"/>
      <c r="MYF69" s="1099"/>
      <c r="MYG69" s="1099"/>
      <c r="MYH69" s="1099"/>
      <c r="MYI69" s="1099"/>
      <c r="MYJ69" s="1099"/>
      <c r="MYK69" s="1099"/>
      <c r="MYL69" s="1099"/>
      <c r="MYM69" s="1099"/>
      <c r="MYN69" s="1099"/>
      <c r="MYO69" s="1099"/>
      <c r="MYP69" s="1099"/>
      <c r="MYQ69" s="1099"/>
      <c r="MYR69" s="1099"/>
      <c r="MYS69" s="1099"/>
      <c r="MYT69" s="1099"/>
      <c r="MYU69" s="1099"/>
      <c r="MYV69" s="1099"/>
      <c r="MYW69" s="1099"/>
      <c r="MYX69" s="1099"/>
      <c r="MYY69" s="1099"/>
      <c r="MYZ69" s="1099"/>
      <c r="MZA69" s="1099"/>
      <c r="MZB69" s="1099"/>
      <c r="MZC69" s="1099"/>
      <c r="MZD69" s="1099"/>
      <c r="MZE69" s="1099"/>
      <c r="MZF69" s="1099"/>
      <c r="MZG69" s="1099"/>
      <c r="MZH69" s="1099"/>
      <c r="MZI69" s="1099"/>
      <c r="MZJ69" s="1099"/>
      <c r="MZK69" s="1099"/>
      <c r="MZL69" s="1099"/>
      <c r="MZM69" s="1099"/>
      <c r="MZN69" s="1099"/>
      <c r="MZO69" s="1099"/>
      <c r="MZP69" s="1099"/>
      <c r="MZQ69" s="1099"/>
      <c r="MZR69" s="1099"/>
      <c r="MZS69" s="1099"/>
      <c r="MZT69" s="1099"/>
      <c r="MZU69" s="1099"/>
      <c r="MZV69" s="1099"/>
      <c r="MZW69" s="1099"/>
      <c r="MZX69" s="1099"/>
      <c r="MZY69" s="1099"/>
      <c r="MZZ69" s="1099"/>
      <c r="NAA69" s="1099"/>
      <c r="NAB69" s="1099"/>
      <c r="NAC69" s="1099"/>
      <c r="NAD69" s="1099"/>
      <c r="NAE69" s="1099"/>
      <c r="NAF69" s="1099"/>
      <c r="NAG69" s="1099"/>
      <c r="NAH69" s="1099"/>
      <c r="NAI69" s="1099"/>
      <c r="NAJ69" s="1099"/>
      <c r="NAK69" s="1099"/>
      <c r="NAL69" s="1099"/>
      <c r="NAM69" s="1099"/>
      <c r="NAN69" s="1099"/>
      <c r="NAO69" s="1099"/>
      <c r="NAP69" s="1099"/>
      <c r="NAQ69" s="1099"/>
      <c r="NAR69" s="1099"/>
      <c r="NAS69" s="1099"/>
      <c r="NAT69" s="1099"/>
      <c r="NAU69" s="1099"/>
      <c r="NAV69" s="1099"/>
      <c r="NAW69" s="1099"/>
      <c r="NAX69" s="1099"/>
      <c r="NAY69" s="1099"/>
      <c r="NAZ69" s="1099"/>
      <c r="NBA69" s="1099"/>
      <c r="NBB69" s="1099"/>
      <c r="NBC69" s="1099"/>
      <c r="NBD69" s="1099"/>
      <c r="NBE69" s="1099"/>
      <c r="NBF69" s="1099"/>
      <c r="NBG69" s="1099"/>
      <c r="NBH69" s="1099"/>
      <c r="NBI69" s="1099"/>
      <c r="NBJ69" s="1099"/>
      <c r="NBK69" s="1099"/>
      <c r="NBL69" s="1099"/>
      <c r="NBM69" s="1099"/>
      <c r="NBN69" s="1099"/>
      <c r="NBO69" s="1099"/>
      <c r="NBP69" s="1099"/>
      <c r="NBQ69" s="1099"/>
      <c r="NBR69" s="1099"/>
      <c r="NBS69" s="1099"/>
      <c r="NBT69" s="1099"/>
      <c r="NBU69" s="1099"/>
      <c r="NBV69" s="1099"/>
      <c r="NBW69" s="1099"/>
      <c r="NBX69" s="1099"/>
      <c r="NBY69" s="1099"/>
      <c r="NBZ69" s="1099"/>
      <c r="NCA69" s="1099"/>
      <c r="NCB69" s="1099"/>
      <c r="NCC69" s="1099"/>
      <c r="NCD69" s="1099"/>
      <c r="NCE69" s="1099"/>
      <c r="NCF69" s="1099"/>
      <c r="NCG69" s="1099"/>
      <c r="NCH69" s="1099"/>
      <c r="NCI69" s="1099"/>
      <c r="NCJ69" s="1099"/>
      <c r="NCK69" s="1099"/>
      <c r="NCL69" s="1099"/>
      <c r="NCM69" s="1099"/>
      <c r="NCN69" s="1099"/>
      <c r="NCO69" s="1099"/>
      <c r="NCP69" s="1099"/>
      <c r="NCQ69" s="1099"/>
      <c r="NCR69" s="1099"/>
      <c r="NCS69" s="1099"/>
      <c r="NCT69" s="1099"/>
      <c r="NCU69" s="1099"/>
      <c r="NCV69" s="1099"/>
      <c r="NCW69" s="1099"/>
      <c r="NCX69" s="1099"/>
      <c r="NCY69" s="1099"/>
      <c r="NCZ69" s="1099"/>
      <c r="NDA69" s="1099"/>
      <c r="NDB69" s="1099"/>
      <c r="NDC69" s="1099"/>
      <c r="NDD69" s="1099"/>
      <c r="NDE69" s="1099"/>
      <c r="NDF69" s="1099"/>
      <c r="NDG69" s="1099"/>
      <c r="NDH69" s="1099"/>
      <c r="NDI69" s="1099"/>
      <c r="NDJ69" s="1099"/>
      <c r="NDK69" s="1099"/>
      <c r="NDL69" s="1099"/>
      <c r="NDM69" s="1099"/>
      <c r="NDN69" s="1099"/>
      <c r="NDO69" s="1099"/>
      <c r="NDP69" s="1099"/>
      <c r="NDQ69" s="1099"/>
      <c r="NDR69" s="1099"/>
      <c r="NDS69" s="1099"/>
      <c r="NDT69" s="1099"/>
      <c r="NDU69" s="1099"/>
      <c r="NDV69" s="1099"/>
      <c r="NDW69" s="1099"/>
      <c r="NDX69" s="1099"/>
      <c r="NDY69" s="1099"/>
      <c r="NDZ69" s="1099"/>
      <c r="NEA69" s="1099"/>
      <c r="NEB69" s="1099"/>
      <c r="NEC69" s="1099"/>
      <c r="NED69" s="1099"/>
      <c r="NEE69" s="1099"/>
      <c r="NEF69" s="1099"/>
      <c r="NEG69" s="1099"/>
      <c r="NEH69" s="1099"/>
      <c r="NEI69" s="1099"/>
      <c r="NEJ69" s="1099"/>
      <c r="NEK69" s="1099"/>
      <c r="NEL69" s="1099"/>
      <c r="NEM69" s="1099"/>
      <c r="NEN69" s="1099"/>
      <c r="NEO69" s="1099"/>
      <c r="NEP69" s="1099"/>
      <c r="NEQ69" s="1099"/>
      <c r="NER69" s="1099"/>
      <c r="NES69" s="1099"/>
      <c r="NET69" s="1099"/>
      <c r="NEU69" s="1099"/>
      <c r="NEV69" s="1099"/>
      <c r="NEW69" s="1099"/>
      <c r="NEX69" s="1099"/>
      <c r="NEY69" s="1099"/>
      <c r="NEZ69" s="1099"/>
      <c r="NFA69" s="1099"/>
      <c r="NFB69" s="1099"/>
      <c r="NFC69" s="1099"/>
      <c r="NFD69" s="1099"/>
      <c r="NFE69" s="1099"/>
      <c r="NFF69" s="1099"/>
      <c r="NFG69" s="1099"/>
      <c r="NFH69" s="1099"/>
      <c r="NFI69" s="1099"/>
      <c r="NFJ69" s="1099"/>
      <c r="NFK69" s="1099"/>
      <c r="NFL69" s="1099"/>
      <c r="NFM69" s="1099"/>
      <c r="NFN69" s="1099"/>
      <c r="NFO69" s="1099"/>
      <c r="NFP69" s="1099"/>
      <c r="NFQ69" s="1099"/>
      <c r="NFR69" s="1099"/>
      <c r="NFS69" s="1099"/>
      <c r="NFT69" s="1099"/>
      <c r="NFU69" s="1099"/>
      <c r="NFV69" s="1099"/>
      <c r="NFW69" s="1099"/>
      <c r="NFX69" s="1099"/>
      <c r="NFY69" s="1099"/>
      <c r="NFZ69" s="1099"/>
      <c r="NGA69" s="1099"/>
      <c r="NGB69" s="1099"/>
      <c r="NGC69" s="1099"/>
      <c r="NGD69" s="1099"/>
      <c r="NGE69" s="1099"/>
      <c r="NGF69" s="1099"/>
      <c r="NGG69" s="1099"/>
      <c r="NGH69" s="1099"/>
      <c r="NGI69" s="1099"/>
      <c r="NGJ69" s="1099"/>
      <c r="NGK69" s="1099"/>
      <c r="NGL69" s="1099"/>
      <c r="NGM69" s="1099"/>
      <c r="NGN69" s="1099"/>
      <c r="NGO69" s="1099"/>
      <c r="NGP69" s="1099"/>
      <c r="NGQ69" s="1099"/>
      <c r="NGR69" s="1099"/>
      <c r="NGS69" s="1099"/>
      <c r="NGT69" s="1099"/>
      <c r="NGU69" s="1099"/>
      <c r="NGV69" s="1099"/>
      <c r="NGW69" s="1099"/>
      <c r="NGX69" s="1099"/>
      <c r="NGY69" s="1099"/>
      <c r="NGZ69" s="1099"/>
      <c r="NHA69" s="1099"/>
      <c r="NHB69" s="1099"/>
      <c r="NHC69" s="1099"/>
      <c r="NHD69" s="1099"/>
      <c r="NHE69" s="1099"/>
      <c r="NHF69" s="1099"/>
      <c r="NHG69" s="1099"/>
      <c r="NHH69" s="1099"/>
      <c r="NHI69" s="1099"/>
      <c r="NHJ69" s="1099"/>
      <c r="NHK69" s="1099"/>
      <c r="NHL69" s="1099"/>
      <c r="NHM69" s="1099"/>
      <c r="NHN69" s="1099"/>
      <c r="NHO69" s="1099"/>
      <c r="NHP69" s="1099"/>
      <c r="NHQ69" s="1099"/>
      <c r="NHR69" s="1099"/>
      <c r="NHS69" s="1099"/>
      <c r="NHT69" s="1099"/>
      <c r="NHU69" s="1099"/>
      <c r="NHV69" s="1099"/>
      <c r="NHW69" s="1099"/>
      <c r="NHX69" s="1099"/>
      <c r="NHY69" s="1099"/>
      <c r="NHZ69" s="1099"/>
      <c r="NIA69" s="1099"/>
      <c r="NIB69" s="1099"/>
      <c r="NIC69" s="1099"/>
      <c r="NID69" s="1099"/>
      <c r="NIE69" s="1099"/>
      <c r="NIF69" s="1099"/>
      <c r="NIG69" s="1099"/>
      <c r="NIH69" s="1099"/>
      <c r="NII69" s="1099"/>
      <c r="NIJ69" s="1099"/>
      <c r="NIK69" s="1099"/>
      <c r="NIL69" s="1099"/>
      <c r="NIM69" s="1099"/>
      <c r="NIN69" s="1099"/>
      <c r="NIO69" s="1099"/>
      <c r="NIP69" s="1099"/>
      <c r="NIQ69" s="1099"/>
      <c r="NIR69" s="1099"/>
      <c r="NIS69" s="1099"/>
      <c r="NIT69" s="1099"/>
      <c r="NIU69" s="1099"/>
      <c r="NIV69" s="1099"/>
      <c r="NIW69" s="1099"/>
      <c r="NIX69" s="1099"/>
      <c r="NIY69" s="1099"/>
      <c r="NIZ69" s="1099"/>
      <c r="NJA69" s="1099"/>
      <c r="NJB69" s="1099"/>
      <c r="NJC69" s="1099"/>
      <c r="NJD69" s="1099"/>
      <c r="NJE69" s="1099"/>
      <c r="NJF69" s="1099"/>
      <c r="NJG69" s="1099"/>
      <c r="NJH69" s="1099"/>
      <c r="NJI69" s="1099"/>
      <c r="NJJ69" s="1099"/>
      <c r="NJK69" s="1099"/>
      <c r="NJL69" s="1099"/>
      <c r="NJM69" s="1099"/>
      <c r="NJN69" s="1099"/>
      <c r="NJO69" s="1099"/>
      <c r="NJP69" s="1099"/>
      <c r="NJQ69" s="1099"/>
      <c r="NJR69" s="1099"/>
      <c r="NJS69" s="1099"/>
      <c r="NJT69" s="1099"/>
      <c r="NJU69" s="1099"/>
      <c r="NJV69" s="1099"/>
      <c r="NJW69" s="1099"/>
      <c r="NJX69" s="1099"/>
      <c r="NJY69" s="1099"/>
      <c r="NJZ69" s="1099"/>
      <c r="NKA69" s="1099"/>
      <c r="NKB69" s="1099"/>
      <c r="NKC69" s="1099"/>
      <c r="NKD69" s="1099"/>
      <c r="NKE69" s="1099"/>
      <c r="NKF69" s="1099"/>
      <c r="NKG69" s="1099"/>
      <c r="NKH69" s="1099"/>
      <c r="NKI69" s="1099"/>
      <c r="NKJ69" s="1099"/>
      <c r="NKK69" s="1099"/>
      <c r="NKL69" s="1099"/>
      <c r="NKM69" s="1099"/>
      <c r="NKN69" s="1099"/>
      <c r="NKO69" s="1099"/>
      <c r="NKP69" s="1099"/>
      <c r="NKQ69" s="1099"/>
      <c r="NKR69" s="1099"/>
      <c r="NKS69" s="1099"/>
      <c r="NKT69" s="1099"/>
      <c r="NKU69" s="1099"/>
      <c r="NKV69" s="1099"/>
      <c r="NKW69" s="1099"/>
      <c r="NKX69" s="1099"/>
      <c r="NKY69" s="1099"/>
      <c r="NKZ69" s="1099"/>
      <c r="NLA69" s="1099"/>
      <c r="NLB69" s="1099"/>
      <c r="NLC69" s="1099"/>
      <c r="NLD69" s="1099"/>
      <c r="NLE69" s="1099"/>
      <c r="NLF69" s="1099"/>
      <c r="NLG69" s="1099"/>
      <c r="NLH69" s="1099"/>
      <c r="NLI69" s="1099"/>
      <c r="NLJ69" s="1099"/>
      <c r="NLK69" s="1099"/>
      <c r="NLL69" s="1099"/>
      <c r="NLM69" s="1099"/>
      <c r="NLN69" s="1099"/>
      <c r="NLO69" s="1099"/>
      <c r="NLP69" s="1099"/>
      <c r="NLQ69" s="1099"/>
      <c r="NLR69" s="1099"/>
      <c r="NLS69" s="1099"/>
      <c r="NLT69" s="1099"/>
      <c r="NLU69" s="1099"/>
      <c r="NLV69" s="1099"/>
      <c r="NLW69" s="1099"/>
      <c r="NLX69" s="1099"/>
      <c r="NLY69" s="1099"/>
      <c r="NLZ69" s="1099"/>
      <c r="NMA69" s="1099"/>
      <c r="NMB69" s="1099"/>
      <c r="NMC69" s="1099"/>
      <c r="NMD69" s="1099"/>
      <c r="NME69" s="1099"/>
      <c r="NMF69" s="1099"/>
      <c r="NMG69" s="1099"/>
      <c r="NMH69" s="1099"/>
      <c r="NMI69" s="1099"/>
      <c r="NMJ69" s="1099"/>
      <c r="NMK69" s="1099"/>
      <c r="NML69" s="1099"/>
      <c r="NMM69" s="1099"/>
      <c r="NMN69" s="1099"/>
      <c r="NMO69" s="1099"/>
      <c r="NMP69" s="1099"/>
      <c r="NMQ69" s="1099"/>
      <c r="NMR69" s="1099"/>
      <c r="NMS69" s="1099"/>
      <c r="NMT69" s="1099"/>
      <c r="NMU69" s="1099"/>
      <c r="NMV69" s="1099"/>
      <c r="NMW69" s="1099"/>
      <c r="NMX69" s="1099"/>
      <c r="NMY69" s="1099"/>
      <c r="NMZ69" s="1099"/>
      <c r="NNA69" s="1099"/>
      <c r="NNB69" s="1099"/>
      <c r="NNC69" s="1099"/>
      <c r="NND69" s="1099"/>
      <c r="NNE69" s="1099"/>
      <c r="NNF69" s="1099"/>
      <c r="NNG69" s="1099"/>
      <c r="NNH69" s="1099"/>
      <c r="NNI69" s="1099"/>
      <c r="NNJ69" s="1099"/>
      <c r="NNK69" s="1099"/>
      <c r="NNL69" s="1099"/>
      <c r="NNM69" s="1099"/>
      <c r="NNN69" s="1099"/>
      <c r="NNO69" s="1099"/>
      <c r="NNP69" s="1099"/>
      <c r="NNQ69" s="1099"/>
      <c r="NNR69" s="1099"/>
      <c r="NNS69" s="1099"/>
      <c r="NNT69" s="1099"/>
      <c r="NNU69" s="1099"/>
      <c r="NNV69" s="1099"/>
      <c r="NNW69" s="1099"/>
      <c r="NNX69" s="1099"/>
      <c r="NNY69" s="1099"/>
      <c r="NNZ69" s="1099"/>
      <c r="NOA69" s="1099"/>
      <c r="NOB69" s="1099"/>
      <c r="NOC69" s="1099"/>
      <c r="NOD69" s="1099"/>
      <c r="NOE69" s="1099"/>
      <c r="NOF69" s="1099"/>
      <c r="NOG69" s="1099"/>
      <c r="NOH69" s="1099"/>
      <c r="NOI69" s="1099"/>
      <c r="NOJ69" s="1099"/>
      <c r="NOK69" s="1099"/>
      <c r="NOL69" s="1099"/>
      <c r="NOM69" s="1099"/>
      <c r="NON69" s="1099"/>
      <c r="NOO69" s="1099"/>
      <c r="NOP69" s="1099"/>
      <c r="NOQ69" s="1099"/>
      <c r="NOR69" s="1099"/>
      <c r="NOS69" s="1099"/>
      <c r="NOT69" s="1099"/>
      <c r="NOU69" s="1099"/>
      <c r="NOV69" s="1099"/>
      <c r="NOW69" s="1099"/>
      <c r="NOX69" s="1099"/>
      <c r="NOY69" s="1099"/>
      <c r="NOZ69" s="1099"/>
      <c r="NPA69" s="1099"/>
      <c r="NPB69" s="1099"/>
      <c r="NPC69" s="1099"/>
      <c r="NPD69" s="1099"/>
      <c r="NPE69" s="1099"/>
      <c r="NPF69" s="1099"/>
      <c r="NPG69" s="1099"/>
      <c r="NPH69" s="1099"/>
      <c r="NPI69" s="1099"/>
      <c r="NPJ69" s="1099"/>
      <c r="NPK69" s="1099"/>
      <c r="NPL69" s="1099"/>
      <c r="NPM69" s="1099"/>
      <c r="NPN69" s="1099"/>
      <c r="NPO69" s="1099"/>
      <c r="NPP69" s="1099"/>
      <c r="NPQ69" s="1099"/>
      <c r="NPR69" s="1099"/>
      <c r="NPS69" s="1099"/>
      <c r="NPT69" s="1099"/>
      <c r="NPU69" s="1099"/>
      <c r="NPV69" s="1099"/>
      <c r="NPW69" s="1099"/>
      <c r="NPX69" s="1099"/>
      <c r="NPY69" s="1099"/>
      <c r="NPZ69" s="1099"/>
      <c r="NQA69" s="1099"/>
      <c r="NQB69" s="1099"/>
      <c r="NQC69" s="1099"/>
      <c r="NQD69" s="1099"/>
      <c r="NQE69" s="1099"/>
      <c r="NQF69" s="1099"/>
      <c r="NQG69" s="1099"/>
      <c r="NQH69" s="1099"/>
      <c r="NQI69" s="1099"/>
      <c r="NQJ69" s="1099"/>
      <c r="NQK69" s="1099"/>
      <c r="NQL69" s="1099"/>
      <c r="NQM69" s="1099"/>
      <c r="NQN69" s="1099"/>
      <c r="NQO69" s="1099"/>
      <c r="NQP69" s="1099"/>
      <c r="NQQ69" s="1099"/>
      <c r="NQR69" s="1099"/>
      <c r="NQS69" s="1099"/>
      <c r="NQT69" s="1099"/>
      <c r="NQU69" s="1099"/>
      <c r="NQV69" s="1099"/>
      <c r="NQW69" s="1099"/>
      <c r="NQX69" s="1099"/>
      <c r="NQY69" s="1099"/>
      <c r="NQZ69" s="1099"/>
      <c r="NRA69" s="1099"/>
      <c r="NRB69" s="1099"/>
      <c r="NRC69" s="1099"/>
      <c r="NRD69" s="1099"/>
      <c r="NRE69" s="1099"/>
      <c r="NRF69" s="1099"/>
      <c r="NRG69" s="1099"/>
      <c r="NRH69" s="1099"/>
      <c r="NRI69" s="1099"/>
      <c r="NRJ69" s="1099"/>
      <c r="NRK69" s="1099"/>
      <c r="NRL69" s="1099"/>
      <c r="NRM69" s="1099"/>
      <c r="NRN69" s="1099"/>
      <c r="NRO69" s="1099"/>
      <c r="NRP69" s="1099"/>
      <c r="NRQ69" s="1099"/>
      <c r="NRR69" s="1099"/>
      <c r="NRS69" s="1099"/>
      <c r="NRT69" s="1099"/>
      <c r="NRU69" s="1099"/>
      <c r="NRV69" s="1099"/>
      <c r="NRW69" s="1099"/>
      <c r="NRX69" s="1099"/>
      <c r="NRY69" s="1099"/>
      <c r="NRZ69" s="1099"/>
      <c r="NSA69" s="1099"/>
      <c r="NSB69" s="1099"/>
      <c r="NSC69" s="1099"/>
      <c r="NSD69" s="1099"/>
      <c r="NSE69" s="1099"/>
      <c r="NSF69" s="1099"/>
      <c r="NSG69" s="1099"/>
      <c r="NSH69" s="1099"/>
      <c r="NSI69" s="1099"/>
      <c r="NSJ69" s="1099"/>
      <c r="NSK69" s="1099"/>
      <c r="NSL69" s="1099"/>
      <c r="NSM69" s="1099"/>
      <c r="NSN69" s="1099"/>
      <c r="NSO69" s="1099"/>
      <c r="NSP69" s="1099"/>
      <c r="NSQ69" s="1099"/>
      <c r="NSR69" s="1099"/>
      <c r="NSS69" s="1099"/>
      <c r="NST69" s="1099"/>
      <c r="NSU69" s="1099"/>
      <c r="NSV69" s="1099"/>
      <c r="NSW69" s="1099"/>
      <c r="NSX69" s="1099"/>
      <c r="NSY69" s="1099"/>
      <c r="NSZ69" s="1099"/>
      <c r="NTA69" s="1099"/>
      <c r="NTB69" s="1099"/>
      <c r="NTC69" s="1099"/>
      <c r="NTD69" s="1099"/>
      <c r="NTE69" s="1099"/>
      <c r="NTF69" s="1099"/>
      <c r="NTG69" s="1099"/>
      <c r="NTH69" s="1099"/>
      <c r="NTI69" s="1099"/>
      <c r="NTJ69" s="1099"/>
      <c r="NTK69" s="1099"/>
      <c r="NTL69" s="1099"/>
      <c r="NTM69" s="1099"/>
      <c r="NTN69" s="1099"/>
      <c r="NTO69" s="1099"/>
      <c r="NTP69" s="1099"/>
      <c r="NTQ69" s="1099"/>
      <c r="NTR69" s="1099"/>
      <c r="NTS69" s="1099"/>
      <c r="NTT69" s="1099"/>
      <c r="NTU69" s="1099"/>
      <c r="NTV69" s="1099"/>
      <c r="NTW69" s="1099"/>
      <c r="NTX69" s="1099"/>
      <c r="NTY69" s="1099"/>
      <c r="NTZ69" s="1099"/>
      <c r="NUA69" s="1099"/>
      <c r="NUB69" s="1099"/>
      <c r="NUC69" s="1099"/>
      <c r="NUD69" s="1099"/>
      <c r="NUE69" s="1099"/>
      <c r="NUF69" s="1099"/>
      <c r="NUG69" s="1099"/>
      <c r="NUH69" s="1099"/>
      <c r="NUI69" s="1099"/>
      <c r="NUJ69" s="1099"/>
      <c r="NUK69" s="1099"/>
      <c r="NUL69" s="1099"/>
      <c r="NUM69" s="1099"/>
      <c r="NUN69" s="1099"/>
      <c r="NUO69" s="1099"/>
      <c r="NUP69" s="1099"/>
      <c r="NUQ69" s="1099"/>
      <c r="NUR69" s="1099"/>
      <c r="NUS69" s="1099"/>
      <c r="NUT69" s="1099"/>
      <c r="NUU69" s="1099"/>
      <c r="NUV69" s="1099"/>
      <c r="NUW69" s="1099"/>
      <c r="NUX69" s="1099"/>
      <c r="NUY69" s="1099"/>
      <c r="NUZ69" s="1099"/>
      <c r="NVA69" s="1099"/>
      <c r="NVB69" s="1099"/>
      <c r="NVC69" s="1099"/>
      <c r="NVD69" s="1099"/>
      <c r="NVE69" s="1099"/>
      <c r="NVF69" s="1099"/>
      <c r="NVG69" s="1099"/>
      <c r="NVH69" s="1099"/>
      <c r="NVI69" s="1099"/>
      <c r="NVJ69" s="1099"/>
      <c r="NVK69" s="1099"/>
      <c r="NVL69" s="1099"/>
      <c r="NVM69" s="1099"/>
      <c r="NVN69" s="1099"/>
      <c r="NVO69" s="1099"/>
      <c r="NVP69" s="1099"/>
      <c r="NVQ69" s="1099"/>
      <c r="NVR69" s="1099"/>
      <c r="NVS69" s="1099"/>
      <c r="NVT69" s="1099"/>
      <c r="NVU69" s="1099"/>
      <c r="NVV69" s="1099"/>
      <c r="NVW69" s="1099"/>
      <c r="NVX69" s="1099"/>
      <c r="NVY69" s="1099"/>
      <c r="NVZ69" s="1099"/>
      <c r="NWA69" s="1099"/>
      <c r="NWB69" s="1099"/>
      <c r="NWC69" s="1099"/>
      <c r="NWD69" s="1099"/>
      <c r="NWE69" s="1099"/>
      <c r="NWF69" s="1099"/>
      <c r="NWG69" s="1099"/>
      <c r="NWH69" s="1099"/>
      <c r="NWI69" s="1099"/>
      <c r="NWJ69" s="1099"/>
      <c r="NWK69" s="1099"/>
      <c r="NWL69" s="1099"/>
      <c r="NWM69" s="1099"/>
      <c r="NWN69" s="1099"/>
      <c r="NWO69" s="1099"/>
      <c r="NWP69" s="1099"/>
      <c r="NWQ69" s="1099"/>
      <c r="NWR69" s="1099"/>
      <c r="NWS69" s="1099"/>
      <c r="NWT69" s="1099"/>
      <c r="NWU69" s="1099"/>
      <c r="NWV69" s="1099"/>
      <c r="NWW69" s="1099"/>
      <c r="NWX69" s="1099"/>
      <c r="NWY69" s="1099"/>
      <c r="NWZ69" s="1099"/>
      <c r="NXA69" s="1099"/>
      <c r="NXB69" s="1099"/>
      <c r="NXC69" s="1099"/>
      <c r="NXD69" s="1099"/>
      <c r="NXE69" s="1099"/>
      <c r="NXF69" s="1099"/>
      <c r="NXG69" s="1099"/>
      <c r="NXH69" s="1099"/>
      <c r="NXI69" s="1099"/>
      <c r="NXJ69" s="1099"/>
      <c r="NXK69" s="1099"/>
      <c r="NXL69" s="1099"/>
      <c r="NXM69" s="1099"/>
      <c r="NXN69" s="1099"/>
      <c r="NXO69" s="1099"/>
      <c r="NXP69" s="1099"/>
      <c r="NXQ69" s="1099"/>
      <c r="NXR69" s="1099"/>
      <c r="NXS69" s="1099"/>
      <c r="NXT69" s="1099"/>
      <c r="NXU69" s="1099"/>
      <c r="NXV69" s="1099"/>
      <c r="NXW69" s="1099"/>
      <c r="NXX69" s="1099"/>
      <c r="NXY69" s="1099"/>
      <c r="NXZ69" s="1099"/>
      <c r="NYA69" s="1099"/>
      <c r="NYB69" s="1099"/>
      <c r="NYC69" s="1099"/>
      <c r="NYD69" s="1099"/>
      <c r="NYE69" s="1099"/>
      <c r="NYF69" s="1099"/>
      <c r="NYG69" s="1099"/>
      <c r="NYH69" s="1099"/>
      <c r="NYI69" s="1099"/>
      <c r="NYJ69" s="1099"/>
      <c r="NYK69" s="1099"/>
      <c r="NYL69" s="1099"/>
      <c r="NYM69" s="1099"/>
      <c r="NYN69" s="1099"/>
      <c r="NYO69" s="1099"/>
      <c r="NYP69" s="1099"/>
      <c r="NYQ69" s="1099"/>
      <c r="NYR69" s="1099"/>
      <c r="NYS69" s="1099"/>
      <c r="NYT69" s="1099"/>
      <c r="NYU69" s="1099"/>
      <c r="NYV69" s="1099"/>
      <c r="NYW69" s="1099"/>
      <c r="NYX69" s="1099"/>
      <c r="NYY69" s="1099"/>
      <c r="NYZ69" s="1099"/>
      <c r="NZA69" s="1099"/>
      <c r="NZB69" s="1099"/>
      <c r="NZC69" s="1099"/>
      <c r="NZD69" s="1099"/>
      <c r="NZE69" s="1099"/>
      <c r="NZF69" s="1099"/>
      <c r="NZG69" s="1099"/>
      <c r="NZH69" s="1099"/>
      <c r="NZI69" s="1099"/>
      <c r="NZJ69" s="1099"/>
      <c r="NZK69" s="1099"/>
      <c r="NZL69" s="1099"/>
      <c r="NZM69" s="1099"/>
      <c r="NZN69" s="1099"/>
      <c r="NZO69" s="1099"/>
      <c r="NZP69" s="1099"/>
      <c r="NZQ69" s="1099"/>
      <c r="NZR69" s="1099"/>
      <c r="NZS69" s="1099"/>
      <c r="NZT69" s="1099"/>
      <c r="NZU69" s="1099"/>
      <c r="NZV69" s="1099"/>
      <c r="NZW69" s="1099"/>
      <c r="NZX69" s="1099"/>
      <c r="NZY69" s="1099"/>
      <c r="NZZ69" s="1099"/>
      <c r="OAA69" s="1099"/>
      <c r="OAB69" s="1099"/>
      <c r="OAC69" s="1099"/>
      <c r="OAD69" s="1099"/>
      <c r="OAE69" s="1099"/>
      <c r="OAF69" s="1099"/>
      <c r="OAG69" s="1099"/>
      <c r="OAH69" s="1099"/>
      <c r="OAI69" s="1099"/>
      <c r="OAJ69" s="1099"/>
      <c r="OAK69" s="1099"/>
      <c r="OAL69" s="1099"/>
      <c r="OAM69" s="1099"/>
      <c r="OAN69" s="1099"/>
      <c r="OAO69" s="1099"/>
      <c r="OAP69" s="1099"/>
      <c r="OAQ69" s="1099"/>
      <c r="OAR69" s="1099"/>
      <c r="OAS69" s="1099"/>
      <c r="OAT69" s="1099"/>
      <c r="OAU69" s="1099"/>
      <c r="OAV69" s="1099"/>
      <c r="OAW69" s="1099"/>
      <c r="OAX69" s="1099"/>
      <c r="OAY69" s="1099"/>
      <c r="OAZ69" s="1099"/>
      <c r="OBA69" s="1099"/>
      <c r="OBB69" s="1099"/>
      <c r="OBC69" s="1099"/>
      <c r="OBD69" s="1099"/>
      <c r="OBE69" s="1099"/>
      <c r="OBF69" s="1099"/>
      <c r="OBG69" s="1099"/>
      <c r="OBH69" s="1099"/>
      <c r="OBI69" s="1099"/>
      <c r="OBJ69" s="1099"/>
      <c r="OBK69" s="1099"/>
      <c r="OBL69" s="1099"/>
      <c r="OBM69" s="1099"/>
      <c r="OBN69" s="1099"/>
      <c r="OBO69" s="1099"/>
      <c r="OBP69" s="1099"/>
      <c r="OBQ69" s="1099"/>
      <c r="OBR69" s="1099"/>
      <c r="OBS69" s="1099"/>
      <c r="OBT69" s="1099"/>
      <c r="OBU69" s="1099"/>
      <c r="OBV69" s="1099"/>
      <c r="OBW69" s="1099"/>
      <c r="OBX69" s="1099"/>
      <c r="OBY69" s="1099"/>
      <c r="OBZ69" s="1099"/>
      <c r="OCA69" s="1099"/>
      <c r="OCB69" s="1099"/>
      <c r="OCC69" s="1099"/>
      <c r="OCD69" s="1099"/>
      <c r="OCE69" s="1099"/>
      <c r="OCF69" s="1099"/>
      <c r="OCG69" s="1099"/>
      <c r="OCH69" s="1099"/>
      <c r="OCI69" s="1099"/>
      <c r="OCJ69" s="1099"/>
      <c r="OCK69" s="1099"/>
      <c r="OCL69" s="1099"/>
      <c r="OCM69" s="1099"/>
      <c r="OCN69" s="1099"/>
      <c r="OCO69" s="1099"/>
      <c r="OCP69" s="1099"/>
      <c r="OCQ69" s="1099"/>
      <c r="OCR69" s="1099"/>
      <c r="OCS69" s="1099"/>
      <c r="OCT69" s="1099"/>
      <c r="OCU69" s="1099"/>
      <c r="OCV69" s="1099"/>
      <c r="OCW69" s="1099"/>
      <c r="OCX69" s="1099"/>
      <c r="OCY69" s="1099"/>
      <c r="OCZ69" s="1099"/>
      <c r="ODA69" s="1099"/>
      <c r="ODB69" s="1099"/>
      <c r="ODC69" s="1099"/>
      <c r="ODD69" s="1099"/>
      <c r="ODE69" s="1099"/>
      <c r="ODF69" s="1099"/>
      <c r="ODG69" s="1099"/>
      <c r="ODH69" s="1099"/>
      <c r="ODI69" s="1099"/>
      <c r="ODJ69" s="1099"/>
      <c r="ODK69" s="1099"/>
      <c r="ODL69" s="1099"/>
      <c r="ODM69" s="1099"/>
      <c r="ODN69" s="1099"/>
      <c r="ODO69" s="1099"/>
      <c r="ODP69" s="1099"/>
      <c r="ODQ69" s="1099"/>
      <c r="ODR69" s="1099"/>
      <c r="ODS69" s="1099"/>
      <c r="ODT69" s="1099"/>
      <c r="ODU69" s="1099"/>
      <c r="ODV69" s="1099"/>
      <c r="ODW69" s="1099"/>
      <c r="ODX69" s="1099"/>
      <c r="ODY69" s="1099"/>
      <c r="ODZ69" s="1099"/>
      <c r="OEA69" s="1099"/>
      <c r="OEB69" s="1099"/>
      <c r="OEC69" s="1099"/>
      <c r="OED69" s="1099"/>
      <c r="OEE69" s="1099"/>
      <c r="OEF69" s="1099"/>
      <c r="OEG69" s="1099"/>
      <c r="OEH69" s="1099"/>
      <c r="OEI69" s="1099"/>
      <c r="OEJ69" s="1099"/>
      <c r="OEK69" s="1099"/>
      <c r="OEL69" s="1099"/>
      <c r="OEM69" s="1099"/>
      <c r="OEN69" s="1099"/>
      <c r="OEO69" s="1099"/>
      <c r="OEP69" s="1099"/>
      <c r="OEQ69" s="1099"/>
      <c r="OER69" s="1099"/>
      <c r="OES69" s="1099"/>
      <c r="OET69" s="1099"/>
      <c r="OEU69" s="1099"/>
      <c r="OEV69" s="1099"/>
      <c r="OEW69" s="1099"/>
      <c r="OEX69" s="1099"/>
      <c r="OEY69" s="1099"/>
      <c r="OEZ69" s="1099"/>
      <c r="OFA69" s="1099"/>
      <c r="OFB69" s="1099"/>
      <c r="OFC69" s="1099"/>
      <c r="OFD69" s="1099"/>
      <c r="OFE69" s="1099"/>
      <c r="OFF69" s="1099"/>
      <c r="OFG69" s="1099"/>
      <c r="OFH69" s="1099"/>
      <c r="OFI69" s="1099"/>
      <c r="OFJ69" s="1099"/>
      <c r="OFK69" s="1099"/>
      <c r="OFL69" s="1099"/>
      <c r="OFM69" s="1099"/>
      <c r="OFN69" s="1099"/>
      <c r="OFO69" s="1099"/>
      <c r="OFP69" s="1099"/>
      <c r="OFQ69" s="1099"/>
      <c r="OFR69" s="1099"/>
      <c r="OFS69" s="1099"/>
      <c r="OFT69" s="1099"/>
      <c r="OFU69" s="1099"/>
      <c r="OFV69" s="1099"/>
      <c r="OFW69" s="1099"/>
      <c r="OFX69" s="1099"/>
      <c r="OFY69" s="1099"/>
      <c r="OFZ69" s="1099"/>
      <c r="OGA69" s="1099"/>
      <c r="OGB69" s="1099"/>
      <c r="OGC69" s="1099"/>
      <c r="OGD69" s="1099"/>
      <c r="OGE69" s="1099"/>
      <c r="OGF69" s="1099"/>
      <c r="OGG69" s="1099"/>
      <c r="OGH69" s="1099"/>
      <c r="OGI69" s="1099"/>
      <c r="OGJ69" s="1099"/>
      <c r="OGK69" s="1099"/>
      <c r="OGL69" s="1099"/>
      <c r="OGM69" s="1099"/>
      <c r="OGN69" s="1099"/>
      <c r="OGO69" s="1099"/>
      <c r="OGP69" s="1099"/>
      <c r="OGQ69" s="1099"/>
      <c r="OGR69" s="1099"/>
      <c r="OGS69" s="1099"/>
      <c r="OGT69" s="1099"/>
      <c r="OGU69" s="1099"/>
      <c r="OGV69" s="1099"/>
      <c r="OGW69" s="1099"/>
      <c r="OGX69" s="1099"/>
      <c r="OGY69" s="1099"/>
      <c r="OGZ69" s="1099"/>
      <c r="OHA69" s="1099"/>
      <c r="OHB69" s="1099"/>
      <c r="OHC69" s="1099"/>
      <c r="OHD69" s="1099"/>
      <c r="OHE69" s="1099"/>
      <c r="OHF69" s="1099"/>
      <c r="OHG69" s="1099"/>
      <c r="OHH69" s="1099"/>
      <c r="OHI69" s="1099"/>
      <c r="OHJ69" s="1099"/>
      <c r="OHK69" s="1099"/>
      <c r="OHL69" s="1099"/>
      <c r="OHM69" s="1099"/>
      <c r="OHN69" s="1099"/>
      <c r="OHO69" s="1099"/>
      <c r="OHP69" s="1099"/>
      <c r="OHQ69" s="1099"/>
      <c r="OHR69" s="1099"/>
      <c r="OHS69" s="1099"/>
      <c r="OHT69" s="1099"/>
      <c r="OHU69" s="1099"/>
      <c r="OHV69" s="1099"/>
      <c r="OHW69" s="1099"/>
      <c r="OHX69" s="1099"/>
      <c r="OHY69" s="1099"/>
      <c r="OHZ69" s="1099"/>
      <c r="OIA69" s="1099"/>
      <c r="OIB69" s="1099"/>
      <c r="OIC69" s="1099"/>
      <c r="OID69" s="1099"/>
      <c r="OIE69" s="1099"/>
      <c r="OIF69" s="1099"/>
      <c r="OIG69" s="1099"/>
      <c r="OIH69" s="1099"/>
      <c r="OII69" s="1099"/>
      <c r="OIJ69" s="1099"/>
      <c r="OIK69" s="1099"/>
      <c r="OIL69" s="1099"/>
      <c r="OIM69" s="1099"/>
      <c r="OIN69" s="1099"/>
      <c r="OIO69" s="1099"/>
      <c r="OIP69" s="1099"/>
      <c r="OIQ69" s="1099"/>
      <c r="OIR69" s="1099"/>
      <c r="OIS69" s="1099"/>
      <c r="OIT69" s="1099"/>
      <c r="OIU69" s="1099"/>
      <c r="OIV69" s="1099"/>
      <c r="OIW69" s="1099"/>
      <c r="OIX69" s="1099"/>
      <c r="OIY69" s="1099"/>
      <c r="OIZ69" s="1099"/>
      <c r="OJA69" s="1099"/>
      <c r="OJB69" s="1099"/>
      <c r="OJC69" s="1099"/>
      <c r="OJD69" s="1099"/>
      <c r="OJE69" s="1099"/>
      <c r="OJF69" s="1099"/>
      <c r="OJG69" s="1099"/>
      <c r="OJH69" s="1099"/>
      <c r="OJI69" s="1099"/>
      <c r="OJJ69" s="1099"/>
      <c r="OJK69" s="1099"/>
      <c r="OJL69" s="1099"/>
      <c r="OJM69" s="1099"/>
      <c r="OJN69" s="1099"/>
      <c r="OJO69" s="1099"/>
      <c r="OJP69" s="1099"/>
      <c r="OJQ69" s="1099"/>
      <c r="OJR69" s="1099"/>
      <c r="OJS69" s="1099"/>
      <c r="OJT69" s="1099"/>
      <c r="OJU69" s="1099"/>
      <c r="OJV69" s="1099"/>
      <c r="OJW69" s="1099"/>
      <c r="OJX69" s="1099"/>
      <c r="OJY69" s="1099"/>
      <c r="OJZ69" s="1099"/>
      <c r="OKA69" s="1099"/>
      <c r="OKB69" s="1099"/>
      <c r="OKC69" s="1099"/>
      <c r="OKD69" s="1099"/>
      <c r="OKE69" s="1099"/>
      <c r="OKF69" s="1099"/>
      <c r="OKG69" s="1099"/>
      <c r="OKH69" s="1099"/>
      <c r="OKI69" s="1099"/>
      <c r="OKJ69" s="1099"/>
      <c r="OKK69" s="1099"/>
      <c r="OKL69" s="1099"/>
      <c r="OKM69" s="1099"/>
      <c r="OKN69" s="1099"/>
      <c r="OKO69" s="1099"/>
      <c r="OKP69" s="1099"/>
      <c r="OKQ69" s="1099"/>
      <c r="OKR69" s="1099"/>
      <c r="OKS69" s="1099"/>
      <c r="OKT69" s="1099"/>
      <c r="OKU69" s="1099"/>
      <c r="OKV69" s="1099"/>
      <c r="OKW69" s="1099"/>
      <c r="OKX69" s="1099"/>
      <c r="OKY69" s="1099"/>
      <c r="OKZ69" s="1099"/>
      <c r="OLA69" s="1099"/>
      <c r="OLB69" s="1099"/>
      <c r="OLC69" s="1099"/>
      <c r="OLD69" s="1099"/>
      <c r="OLE69" s="1099"/>
      <c r="OLF69" s="1099"/>
      <c r="OLG69" s="1099"/>
      <c r="OLH69" s="1099"/>
      <c r="OLI69" s="1099"/>
      <c r="OLJ69" s="1099"/>
      <c r="OLK69" s="1099"/>
      <c r="OLL69" s="1099"/>
      <c r="OLM69" s="1099"/>
      <c r="OLN69" s="1099"/>
      <c r="OLO69" s="1099"/>
      <c r="OLP69" s="1099"/>
      <c r="OLQ69" s="1099"/>
      <c r="OLR69" s="1099"/>
      <c r="OLS69" s="1099"/>
      <c r="OLT69" s="1099"/>
      <c r="OLU69" s="1099"/>
      <c r="OLV69" s="1099"/>
      <c r="OLW69" s="1099"/>
      <c r="OLX69" s="1099"/>
      <c r="OLY69" s="1099"/>
      <c r="OLZ69" s="1099"/>
      <c r="OMA69" s="1099"/>
      <c r="OMB69" s="1099"/>
      <c r="OMC69" s="1099"/>
      <c r="OMD69" s="1099"/>
      <c r="OME69" s="1099"/>
      <c r="OMF69" s="1099"/>
      <c r="OMG69" s="1099"/>
      <c r="OMH69" s="1099"/>
      <c r="OMI69" s="1099"/>
      <c r="OMJ69" s="1099"/>
      <c r="OMK69" s="1099"/>
      <c r="OML69" s="1099"/>
      <c r="OMM69" s="1099"/>
      <c r="OMN69" s="1099"/>
      <c r="OMO69" s="1099"/>
      <c r="OMP69" s="1099"/>
      <c r="OMQ69" s="1099"/>
      <c r="OMR69" s="1099"/>
      <c r="OMS69" s="1099"/>
      <c r="OMT69" s="1099"/>
      <c r="OMU69" s="1099"/>
      <c r="OMV69" s="1099"/>
      <c r="OMW69" s="1099"/>
      <c r="OMX69" s="1099"/>
      <c r="OMY69" s="1099"/>
      <c r="OMZ69" s="1099"/>
      <c r="ONA69" s="1099"/>
      <c r="ONB69" s="1099"/>
      <c r="ONC69" s="1099"/>
      <c r="OND69" s="1099"/>
      <c r="ONE69" s="1099"/>
      <c r="ONF69" s="1099"/>
      <c r="ONG69" s="1099"/>
      <c r="ONH69" s="1099"/>
      <c r="ONI69" s="1099"/>
      <c r="ONJ69" s="1099"/>
      <c r="ONK69" s="1099"/>
      <c r="ONL69" s="1099"/>
      <c r="ONM69" s="1099"/>
      <c r="ONN69" s="1099"/>
      <c r="ONO69" s="1099"/>
      <c r="ONP69" s="1099"/>
      <c r="ONQ69" s="1099"/>
      <c r="ONR69" s="1099"/>
      <c r="ONS69" s="1099"/>
      <c r="ONT69" s="1099"/>
      <c r="ONU69" s="1099"/>
      <c r="ONV69" s="1099"/>
      <c r="ONW69" s="1099"/>
      <c r="ONX69" s="1099"/>
      <c r="ONY69" s="1099"/>
      <c r="ONZ69" s="1099"/>
      <c r="OOA69" s="1099"/>
      <c r="OOB69" s="1099"/>
      <c r="OOC69" s="1099"/>
      <c r="OOD69" s="1099"/>
      <c r="OOE69" s="1099"/>
      <c r="OOF69" s="1099"/>
      <c r="OOG69" s="1099"/>
      <c r="OOH69" s="1099"/>
      <c r="OOI69" s="1099"/>
      <c r="OOJ69" s="1099"/>
      <c r="OOK69" s="1099"/>
      <c r="OOL69" s="1099"/>
      <c r="OOM69" s="1099"/>
      <c r="OON69" s="1099"/>
      <c r="OOO69" s="1099"/>
      <c r="OOP69" s="1099"/>
      <c r="OOQ69" s="1099"/>
      <c r="OOR69" s="1099"/>
      <c r="OOS69" s="1099"/>
      <c r="OOT69" s="1099"/>
      <c r="OOU69" s="1099"/>
      <c r="OOV69" s="1099"/>
      <c r="OOW69" s="1099"/>
      <c r="OOX69" s="1099"/>
      <c r="OOY69" s="1099"/>
      <c r="OOZ69" s="1099"/>
      <c r="OPA69" s="1099"/>
      <c r="OPB69" s="1099"/>
      <c r="OPC69" s="1099"/>
      <c r="OPD69" s="1099"/>
      <c r="OPE69" s="1099"/>
      <c r="OPF69" s="1099"/>
      <c r="OPG69" s="1099"/>
      <c r="OPH69" s="1099"/>
      <c r="OPI69" s="1099"/>
      <c r="OPJ69" s="1099"/>
      <c r="OPK69" s="1099"/>
      <c r="OPL69" s="1099"/>
      <c r="OPM69" s="1099"/>
      <c r="OPN69" s="1099"/>
      <c r="OPO69" s="1099"/>
      <c r="OPP69" s="1099"/>
      <c r="OPQ69" s="1099"/>
      <c r="OPR69" s="1099"/>
      <c r="OPS69" s="1099"/>
      <c r="OPT69" s="1099"/>
      <c r="OPU69" s="1099"/>
      <c r="OPV69" s="1099"/>
      <c r="OPW69" s="1099"/>
      <c r="OPX69" s="1099"/>
      <c r="OPY69" s="1099"/>
      <c r="OPZ69" s="1099"/>
      <c r="OQA69" s="1099"/>
      <c r="OQB69" s="1099"/>
      <c r="OQC69" s="1099"/>
      <c r="OQD69" s="1099"/>
      <c r="OQE69" s="1099"/>
      <c r="OQF69" s="1099"/>
      <c r="OQG69" s="1099"/>
      <c r="OQH69" s="1099"/>
      <c r="OQI69" s="1099"/>
      <c r="OQJ69" s="1099"/>
      <c r="OQK69" s="1099"/>
      <c r="OQL69" s="1099"/>
      <c r="OQM69" s="1099"/>
      <c r="OQN69" s="1099"/>
      <c r="OQO69" s="1099"/>
      <c r="OQP69" s="1099"/>
      <c r="OQQ69" s="1099"/>
      <c r="OQR69" s="1099"/>
      <c r="OQS69" s="1099"/>
      <c r="OQT69" s="1099"/>
      <c r="OQU69" s="1099"/>
      <c r="OQV69" s="1099"/>
      <c r="OQW69" s="1099"/>
      <c r="OQX69" s="1099"/>
      <c r="OQY69" s="1099"/>
      <c r="OQZ69" s="1099"/>
      <c r="ORA69" s="1099"/>
      <c r="ORB69" s="1099"/>
      <c r="ORC69" s="1099"/>
      <c r="ORD69" s="1099"/>
      <c r="ORE69" s="1099"/>
      <c r="ORF69" s="1099"/>
      <c r="ORG69" s="1099"/>
      <c r="ORH69" s="1099"/>
      <c r="ORI69" s="1099"/>
      <c r="ORJ69" s="1099"/>
      <c r="ORK69" s="1099"/>
      <c r="ORL69" s="1099"/>
      <c r="ORM69" s="1099"/>
      <c r="ORN69" s="1099"/>
      <c r="ORO69" s="1099"/>
      <c r="ORP69" s="1099"/>
      <c r="ORQ69" s="1099"/>
      <c r="ORR69" s="1099"/>
      <c r="ORS69" s="1099"/>
      <c r="ORT69" s="1099"/>
      <c r="ORU69" s="1099"/>
      <c r="ORV69" s="1099"/>
      <c r="ORW69" s="1099"/>
      <c r="ORX69" s="1099"/>
      <c r="ORY69" s="1099"/>
      <c r="ORZ69" s="1099"/>
      <c r="OSA69" s="1099"/>
      <c r="OSB69" s="1099"/>
      <c r="OSC69" s="1099"/>
      <c r="OSD69" s="1099"/>
      <c r="OSE69" s="1099"/>
      <c r="OSF69" s="1099"/>
      <c r="OSG69" s="1099"/>
      <c r="OSH69" s="1099"/>
      <c r="OSI69" s="1099"/>
      <c r="OSJ69" s="1099"/>
      <c r="OSK69" s="1099"/>
      <c r="OSL69" s="1099"/>
      <c r="OSM69" s="1099"/>
      <c r="OSN69" s="1099"/>
      <c r="OSO69" s="1099"/>
      <c r="OSP69" s="1099"/>
      <c r="OSQ69" s="1099"/>
      <c r="OSR69" s="1099"/>
      <c r="OSS69" s="1099"/>
      <c r="OST69" s="1099"/>
      <c r="OSU69" s="1099"/>
      <c r="OSV69" s="1099"/>
      <c r="OSW69" s="1099"/>
      <c r="OSX69" s="1099"/>
      <c r="OSY69" s="1099"/>
      <c r="OSZ69" s="1099"/>
      <c r="OTA69" s="1099"/>
      <c r="OTB69" s="1099"/>
      <c r="OTC69" s="1099"/>
      <c r="OTD69" s="1099"/>
      <c r="OTE69" s="1099"/>
      <c r="OTF69" s="1099"/>
      <c r="OTG69" s="1099"/>
      <c r="OTH69" s="1099"/>
      <c r="OTI69" s="1099"/>
      <c r="OTJ69" s="1099"/>
      <c r="OTK69" s="1099"/>
      <c r="OTL69" s="1099"/>
      <c r="OTM69" s="1099"/>
      <c r="OTN69" s="1099"/>
      <c r="OTO69" s="1099"/>
      <c r="OTP69" s="1099"/>
      <c r="OTQ69" s="1099"/>
      <c r="OTR69" s="1099"/>
      <c r="OTS69" s="1099"/>
      <c r="OTT69" s="1099"/>
      <c r="OTU69" s="1099"/>
      <c r="OTV69" s="1099"/>
      <c r="OTW69" s="1099"/>
      <c r="OTX69" s="1099"/>
      <c r="OTY69" s="1099"/>
      <c r="OTZ69" s="1099"/>
      <c r="OUA69" s="1099"/>
      <c r="OUB69" s="1099"/>
      <c r="OUC69" s="1099"/>
      <c r="OUD69" s="1099"/>
      <c r="OUE69" s="1099"/>
      <c r="OUF69" s="1099"/>
      <c r="OUG69" s="1099"/>
      <c r="OUH69" s="1099"/>
      <c r="OUI69" s="1099"/>
      <c r="OUJ69" s="1099"/>
      <c r="OUK69" s="1099"/>
      <c r="OUL69" s="1099"/>
      <c r="OUM69" s="1099"/>
      <c r="OUN69" s="1099"/>
      <c r="OUO69" s="1099"/>
      <c r="OUP69" s="1099"/>
      <c r="OUQ69" s="1099"/>
      <c r="OUR69" s="1099"/>
      <c r="OUS69" s="1099"/>
      <c r="OUT69" s="1099"/>
      <c r="OUU69" s="1099"/>
      <c r="OUV69" s="1099"/>
      <c r="OUW69" s="1099"/>
      <c r="OUX69" s="1099"/>
      <c r="OUY69" s="1099"/>
      <c r="OUZ69" s="1099"/>
      <c r="OVA69" s="1099"/>
      <c r="OVB69" s="1099"/>
      <c r="OVC69" s="1099"/>
      <c r="OVD69" s="1099"/>
      <c r="OVE69" s="1099"/>
      <c r="OVF69" s="1099"/>
      <c r="OVG69" s="1099"/>
      <c r="OVH69" s="1099"/>
      <c r="OVI69" s="1099"/>
      <c r="OVJ69" s="1099"/>
      <c r="OVK69" s="1099"/>
      <c r="OVL69" s="1099"/>
      <c r="OVM69" s="1099"/>
      <c r="OVN69" s="1099"/>
      <c r="OVO69" s="1099"/>
      <c r="OVP69" s="1099"/>
      <c r="OVQ69" s="1099"/>
      <c r="OVR69" s="1099"/>
      <c r="OVS69" s="1099"/>
      <c r="OVT69" s="1099"/>
      <c r="OVU69" s="1099"/>
      <c r="OVV69" s="1099"/>
      <c r="OVW69" s="1099"/>
      <c r="OVX69" s="1099"/>
      <c r="OVY69" s="1099"/>
      <c r="OVZ69" s="1099"/>
      <c r="OWA69" s="1099"/>
      <c r="OWB69" s="1099"/>
      <c r="OWC69" s="1099"/>
      <c r="OWD69" s="1099"/>
      <c r="OWE69" s="1099"/>
      <c r="OWF69" s="1099"/>
      <c r="OWG69" s="1099"/>
      <c r="OWH69" s="1099"/>
      <c r="OWI69" s="1099"/>
      <c r="OWJ69" s="1099"/>
      <c r="OWK69" s="1099"/>
      <c r="OWL69" s="1099"/>
      <c r="OWM69" s="1099"/>
      <c r="OWN69" s="1099"/>
      <c r="OWO69" s="1099"/>
      <c r="OWP69" s="1099"/>
      <c r="OWQ69" s="1099"/>
      <c r="OWR69" s="1099"/>
      <c r="OWS69" s="1099"/>
      <c r="OWT69" s="1099"/>
      <c r="OWU69" s="1099"/>
      <c r="OWV69" s="1099"/>
      <c r="OWW69" s="1099"/>
      <c r="OWX69" s="1099"/>
      <c r="OWY69" s="1099"/>
      <c r="OWZ69" s="1099"/>
      <c r="OXA69" s="1099"/>
      <c r="OXB69" s="1099"/>
      <c r="OXC69" s="1099"/>
      <c r="OXD69" s="1099"/>
      <c r="OXE69" s="1099"/>
      <c r="OXF69" s="1099"/>
      <c r="OXG69" s="1099"/>
      <c r="OXH69" s="1099"/>
      <c r="OXI69" s="1099"/>
      <c r="OXJ69" s="1099"/>
      <c r="OXK69" s="1099"/>
      <c r="OXL69" s="1099"/>
      <c r="OXM69" s="1099"/>
      <c r="OXN69" s="1099"/>
      <c r="OXO69" s="1099"/>
      <c r="OXP69" s="1099"/>
      <c r="OXQ69" s="1099"/>
      <c r="OXR69" s="1099"/>
      <c r="OXS69" s="1099"/>
      <c r="OXT69" s="1099"/>
      <c r="OXU69" s="1099"/>
      <c r="OXV69" s="1099"/>
      <c r="OXW69" s="1099"/>
      <c r="OXX69" s="1099"/>
      <c r="OXY69" s="1099"/>
      <c r="OXZ69" s="1099"/>
      <c r="OYA69" s="1099"/>
      <c r="OYB69" s="1099"/>
      <c r="OYC69" s="1099"/>
      <c r="OYD69" s="1099"/>
      <c r="OYE69" s="1099"/>
      <c r="OYF69" s="1099"/>
      <c r="OYG69" s="1099"/>
      <c r="OYH69" s="1099"/>
      <c r="OYI69" s="1099"/>
      <c r="OYJ69" s="1099"/>
      <c r="OYK69" s="1099"/>
      <c r="OYL69" s="1099"/>
      <c r="OYM69" s="1099"/>
      <c r="OYN69" s="1099"/>
      <c r="OYO69" s="1099"/>
      <c r="OYP69" s="1099"/>
      <c r="OYQ69" s="1099"/>
      <c r="OYR69" s="1099"/>
      <c r="OYS69" s="1099"/>
      <c r="OYT69" s="1099"/>
      <c r="OYU69" s="1099"/>
      <c r="OYV69" s="1099"/>
      <c r="OYW69" s="1099"/>
      <c r="OYX69" s="1099"/>
      <c r="OYY69" s="1099"/>
      <c r="OYZ69" s="1099"/>
      <c r="OZA69" s="1099"/>
      <c r="OZB69" s="1099"/>
      <c r="OZC69" s="1099"/>
      <c r="OZD69" s="1099"/>
      <c r="OZE69" s="1099"/>
      <c r="OZF69" s="1099"/>
      <c r="OZG69" s="1099"/>
      <c r="OZH69" s="1099"/>
      <c r="OZI69" s="1099"/>
      <c r="OZJ69" s="1099"/>
      <c r="OZK69" s="1099"/>
      <c r="OZL69" s="1099"/>
      <c r="OZM69" s="1099"/>
      <c r="OZN69" s="1099"/>
      <c r="OZO69" s="1099"/>
      <c r="OZP69" s="1099"/>
      <c r="OZQ69" s="1099"/>
      <c r="OZR69" s="1099"/>
      <c r="OZS69" s="1099"/>
      <c r="OZT69" s="1099"/>
      <c r="OZU69" s="1099"/>
      <c r="OZV69" s="1099"/>
      <c r="OZW69" s="1099"/>
      <c r="OZX69" s="1099"/>
      <c r="OZY69" s="1099"/>
      <c r="OZZ69" s="1099"/>
      <c r="PAA69" s="1099"/>
      <c r="PAB69" s="1099"/>
      <c r="PAC69" s="1099"/>
      <c r="PAD69" s="1099"/>
      <c r="PAE69" s="1099"/>
      <c r="PAF69" s="1099"/>
      <c r="PAG69" s="1099"/>
      <c r="PAH69" s="1099"/>
      <c r="PAI69" s="1099"/>
      <c r="PAJ69" s="1099"/>
      <c r="PAK69" s="1099"/>
      <c r="PAL69" s="1099"/>
      <c r="PAM69" s="1099"/>
      <c r="PAN69" s="1099"/>
      <c r="PAO69" s="1099"/>
      <c r="PAP69" s="1099"/>
      <c r="PAQ69" s="1099"/>
      <c r="PAR69" s="1099"/>
      <c r="PAS69" s="1099"/>
      <c r="PAT69" s="1099"/>
      <c r="PAU69" s="1099"/>
      <c r="PAV69" s="1099"/>
      <c r="PAW69" s="1099"/>
      <c r="PAX69" s="1099"/>
      <c r="PAY69" s="1099"/>
      <c r="PAZ69" s="1099"/>
      <c r="PBA69" s="1099"/>
      <c r="PBB69" s="1099"/>
      <c r="PBC69" s="1099"/>
      <c r="PBD69" s="1099"/>
      <c r="PBE69" s="1099"/>
      <c r="PBF69" s="1099"/>
      <c r="PBG69" s="1099"/>
      <c r="PBH69" s="1099"/>
      <c r="PBI69" s="1099"/>
      <c r="PBJ69" s="1099"/>
      <c r="PBK69" s="1099"/>
      <c r="PBL69" s="1099"/>
      <c r="PBM69" s="1099"/>
      <c r="PBN69" s="1099"/>
      <c r="PBO69" s="1099"/>
      <c r="PBP69" s="1099"/>
      <c r="PBQ69" s="1099"/>
      <c r="PBR69" s="1099"/>
      <c r="PBS69" s="1099"/>
      <c r="PBT69" s="1099"/>
      <c r="PBU69" s="1099"/>
      <c r="PBV69" s="1099"/>
      <c r="PBW69" s="1099"/>
      <c r="PBX69" s="1099"/>
      <c r="PBY69" s="1099"/>
      <c r="PBZ69" s="1099"/>
      <c r="PCA69" s="1099"/>
      <c r="PCB69" s="1099"/>
      <c r="PCC69" s="1099"/>
      <c r="PCD69" s="1099"/>
      <c r="PCE69" s="1099"/>
      <c r="PCF69" s="1099"/>
      <c r="PCG69" s="1099"/>
      <c r="PCH69" s="1099"/>
      <c r="PCI69" s="1099"/>
      <c r="PCJ69" s="1099"/>
      <c r="PCK69" s="1099"/>
      <c r="PCL69" s="1099"/>
      <c r="PCM69" s="1099"/>
      <c r="PCN69" s="1099"/>
      <c r="PCO69" s="1099"/>
      <c r="PCP69" s="1099"/>
      <c r="PCQ69" s="1099"/>
      <c r="PCR69" s="1099"/>
      <c r="PCS69" s="1099"/>
      <c r="PCT69" s="1099"/>
      <c r="PCU69" s="1099"/>
      <c r="PCV69" s="1099"/>
      <c r="PCW69" s="1099"/>
      <c r="PCX69" s="1099"/>
      <c r="PCY69" s="1099"/>
      <c r="PCZ69" s="1099"/>
      <c r="PDA69" s="1099"/>
      <c r="PDB69" s="1099"/>
      <c r="PDC69" s="1099"/>
      <c r="PDD69" s="1099"/>
      <c r="PDE69" s="1099"/>
      <c r="PDF69" s="1099"/>
      <c r="PDG69" s="1099"/>
      <c r="PDH69" s="1099"/>
      <c r="PDI69" s="1099"/>
      <c r="PDJ69" s="1099"/>
      <c r="PDK69" s="1099"/>
      <c r="PDL69" s="1099"/>
      <c r="PDM69" s="1099"/>
      <c r="PDN69" s="1099"/>
      <c r="PDO69" s="1099"/>
      <c r="PDP69" s="1099"/>
      <c r="PDQ69" s="1099"/>
      <c r="PDR69" s="1099"/>
      <c r="PDS69" s="1099"/>
      <c r="PDT69" s="1099"/>
      <c r="PDU69" s="1099"/>
      <c r="PDV69" s="1099"/>
      <c r="PDW69" s="1099"/>
      <c r="PDX69" s="1099"/>
      <c r="PDY69" s="1099"/>
      <c r="PDZ69" s="1099"/>
      <c r="PEA69" s="1099"/>
      <c r="PEB69" s="1099"/>
      <c r="PEC69" s="1099"/>
      <c r="PED69" s="1099"/>
      <c r="PEE69" s="1099"/>
      <c r="PEF69" s="1099"/>
      <c r="PEG69" s="1099"/>
      <c r="PEH69" s="1099"/>
      <c r="PEI69" s="1099"/>
      <c r="PEJ69" s="1099"/>
      <c r="PEK69" s="1099"/>
      <c r="PEL69" s="1099"/>
      <c r="PEM69" s="1099"/>
      <c r="PEN69" s="1099"/>
      <c r="PEO69" s="1099"/>
      <c r="PEP69" s="1099"/>
      <c r="PEQ69" s="1099"/>
      <c r="PER69" s="1099"/>
      <c r="PES69" s="1099"/>
      <c r="PET69" s="1099"/>
      <c r="PEU69" s="1099"/>
      <c r="PEV69" s="1099"/>
      <c r="PEW69" s="1099"/>
      <c r="PEX69" s="1099"/>
      <c r="PEY69" s="1099"/>
      <c r="PEZ69" s="1099"/>
      <c r="PFA69" s="1099"/>
      <c r="PFB69" s="1099"/>
      <c r="PFC69" s="1099"/>
      <c r="PFD69" s="1099"/>
      <c r="PFE69" s="1099"/>
      <c r="PFF69" s="1099"/>
      <c r="PFG69" s="1099"/>
      <c r="PFH69" s="1099"/>
      <c r="PFI69" s="1099"/>
      <c r="PFJ69" s="1099"/>
      <c r="PFK69" s="1099"/>
      <c r="PFL69" s="1099"/>
      <c r="PFM69" s="1099"/>
      <c r="PFN69" s="1099"/>
      <c r="PFO69" s="1099"/>
      <c r="PFP69" s="1099"/>
      <c r="PFQ69" s="1099"/>
      <c r="PFR69" s="1099"/>
      <c r="PFS69" s="1099"/>
      <c r="PFT69" s="1099"/>
      <c r="PFU69" s="1099"/>
      <c r="PFV69" s="1099"/>
      <c r="PFW69" s="1099"/>
      <c r="PFX69" s="1099"/>
      <c r="PFY69" s="1099"/>
      <c r="PFZ69" s="1099"/>
      <c r="PGA69" s="1099"/>
      <c r="PGB69" s="1099"/>
      <c r="PGC69" s="1099"/>
      <c r="PGD69" s="1099"/>
      <c r="PGE69" s="1099"/>
      <c r="PGF69" s="1099"/>
      <c r="PGG69" s="1099"/>
      <c r="PGH69" s="1099"/>
      <c r="PGI69" s="1099"/>
      <c r="PGJ69" s="1099"/>
      <c r="PGK69" s="1099"/>
      <c r="PGL69" s="1099"/>
      <c r="PGM69" s="1099"/>
      <c r="PGN69" s="1099"/>
      <c r="PGO69" s="1099"/>
      <c r="PGP69" s="1099"/>
      <c r="PGQ69" s="1099"/>
      <c r="PGR69" s="1099"/>
      <c r="PGS69" s="1099"/>
      <c r="PGT69" s="1099"/>
      <c r="PGU69" s="1099"/>
      <c r="PGV69" s="1099"/>
      <c r="PGW69" s="1099"/>
      <c r="PGX69" s="1099"/>
      <c r="PGY69" s="1099"/>
      <c r="PGZ69" s="1099"/>
      <c r="PHA69" s="1099"/>
      <c r="PHB69" s="1099"/>
      <c r="PHC69" s="1099"/>
      <c r="PHD69" s="1099"/>
      <c r="PHE69" s="1099"/>
      <c r="PHF69" s="1099"/>
      <c r="PHG69" s="1099"/>
      <c r="PHH69" s="1099"/>
      <c r="PHI69" s="1099"/>
      <c r="PHJ69" s="1099"/>
      <c r="PHK69" s="1099"/>
      <c r="PHL69" s="1099"/>
      <c r="PHM69" s="1099"/>
      <c r="PHN69" s="1099"/>
      <c r="PHO69" s="1099"/>
      <c r="PHP69" s="1099"/>
      <c r="PHQ69" s="1099"/>
      <c r="PHR69" s="1099"/>
      <c r="PHS69" s="1099"/>
      <c r="PHT69" s="1099"/>
      <c r="PHU69" s="1099"/>
      <c r="PHV69" s="1099"/>
      <c r="PHW69" s="1099"/>
      <c r="PHX69" s="1099"/>
      <c r="PHY69" s="1099"/>
      <c r="PHZ69" s="1099"/>
      <c r="PIA69" s="1099"/>
      <c r="PIB69" s="1099"/>
      <c r="PIC69" s="1099"/>
      <c r="PID69" s="1099"/>
      <c r="PIE69" s="1099"/>
      <c r="PIF69" s="1099"/>
      <c r="PIG69" s="1099"/>
      <c r="PIH69" s="1099"/>
      <c r="PII69" s="1099"/>
      <c r="PIJ69" s="1099"/>
      <c r="PIK69" s="1099"/>
      <c r="PIL69" s="1099"/>
      <c r="PIM69" s="1099"/>
      <c r="PIN69" s="1099"/>
      <c r="PIO69" s="1099"/>
      <c r="PIP69" s="1099"/>
      <c r="PIQ69" s="1099"/>
      <c r="PIR69" s="1099"/>
      <c r="PIS69" s="1099"/>
      <c r="PIT69" s="1099"/>
      <c r="PIU69" s="1099"/>
      <c r="PIV69" s="1099"/>
      <c r="PIW69" s="1099"/>
      <c r="PIX69" s="1099"/>
      <c r="PIY69" s="1099"/>
      <c r="PIZ69" s="1099"/>
      <c r="PJA69" s="1099"/>
      <c r="PJB69" s="1099"/>
      <c r="PJC69" s="1099"/>
      <c r="PJD69" s="1099"/>
      <c r="PJE69" s="1099"/>
      <c r="PJF69" s="1099"/>
      <c r="PJG69" s="1099"/>
      <c r="PJH69" s="1099"/>
      <c r="PJI69" s="1099"/>
      <c r="PJJ69" s="1099"/>
      <c r="PJK69" s="1099"/>
      <c r="PJL69" s="1099"/>
      <c r="PJM69" s="1099"/>
      <c r="PJN69" s="1099"/>
      <c r="PJO69" s="1099"/>
      <c r="PJP69" s="1099"/>
      <c r="PJQ69" s="1099"/>
      <c r="PJR69" s="1099"/>
      <c r="PJS69" s="1099"/>
      <c r="PJT69" s="1099"/>
      <c r="PJU69" s="1099"/>
      <c r="PJV69" s="1099"/>
      <c r="PJW69" s="1099"/>
      <c r="PJX69" s="1099"/>
      <c r="PJY69" s="1099"/>
      <c r="PJZ69" s="1099"/>
      <c r="PKA69" s="1099"/>
      <c r="PKB69" s="1099"/>
      <c r="PKC69" s="1099"/>
      <c r="PKD69" s="1099"/>
      <c r="PKE69" s="1099"/>
      <c r="PKF69" s="1099"/>
      <c r="PKG69" s="1099"/>
      <c r="PKH69" s="1099"/>
      <c r="PKI69" s="1099"/>
      <c r="PKJ69" s="1099"/>
      <c r="PKK69" s="1099"/>
      <c r="PKL69" s="1099"/>
      <c r="PKM69" s="1099"/>
      <c r="PKN69" s="1099"/>
      <c r="PKO69" s="1099"/>
      <c r="PKP69" s="1099"/>
      <c r="PKQ69" s="1099"/>
      <c r="PKR69" s="1099"/>
      <c r="PKS69" s="1099"/>
      <c r="PKT69" s="1099"/>
      <c r="PKU69" s="1099"/>
      <c r="PKV69" s="1099"/>
      <c r="PKW69" s="1099"/>
      <c r="PKX69" s="1099"/>
      <c r="PKY69" s="1099"/>
      <c r="PKZ69" s="1099"/>
      <c r="PLA69" s="1099"/>
      <c r="PLB69" s="1099"/>
      <c r="PLC69" s="1099"/>
      <c r="PLD69" s="1099"/>
      <c r="PLE69" s="1099"/>
      <c r="PLF69" s="1099"/>
      <c r="PLG69" s="1099"/>
      <c r="PLH69" s="1099"/>
      <c r="PLI69" s="1099"/>
      <c r="PLJ69" s="1099"/>
      <c r="PLK69" s="1099"/>
      <c r="PLL69" s="1099"/>
      <c r="PLM69" s="1099"/>
      <c r="PLN69" s="1099"/>
      <c r="PLO69" s="1099"/>
      <c r="PLP69" s="1099"/>
      <c r="PLQ69" s="1099"/>
      <c r="PLR69" s="1099"/>
      <c r="PLS69" s="1099"/>
      <c r="PLT69" s="1099"/>
      <c r="PLU69" s="1099"/>
      <c r="PLV69" s="1099"/>
      <c r="PLW69" s="1099"/>
      <c r="PLX69" s="1099"/>
      <c r="PLY69" s="1099"/>
      <c r="PLZ69" s="1099"/>
      <c r="PMA69" s="1099"/>
      <c r="PMB69" s="1099"/>
      <c r="PMC69" s="1099"/>
      <c r="PMD69" s="1099"/>
      <c r="PME69" s="1099"/>
      <c r="PMF69" s="1099"/>
      <c r="PMG69" s="1099"/>
      <c r="PMH69" s="1099"/>
      <c r="PMI69" s="1099"/>
      <c r="PMJ69" s="1099"/>
      <c r="PMK69" s="1099"/>
      <c r="PML69" s="1099"/>
      <c r="PMM69" s="1099"/>
      <c r="PMN69" s="1099"/>
      <c r="PMO69" s="1099"/>
      <c r="PMP69" s="1099"/>
      <c r="PMQ69" s="1099"/>
      <c r="PMR69" s="1099"/>
      <c r="PMS69" s="1099"/>
      <c r="PMT69" s="1099"/>
      <c r="PMU69" s="1099"/>
      <c r="PMV69" s="1099"/>
      <c r="PMW69" s="1099"/>
      <c r="PMX69" s="1099"/>
      <c r="PMY69" s="1099"/>
      <c r="PMZ69" s="1099"/>
      <c r="PNA69" s="1099"/>
      <c r="PNB69" s="1099"/>
      <c r="PNC69" s="1099"/>
      <c r="PND69" s="1099"/>
      <c r="PNE69" s="1099"/>
      <c r="PNF69" s="1099"/>
      <c r="PNG69" s="1099"/>
      <c r="PNH69" s="1099"/>
      <c r="PNI69" s="1099"/>
      <c r="PNJ69" s="1099"/>
      <c r="PNK69" s="1099"/>
      <c r="PNL69" s="1099"/>
      <c r="PNM69" s="1099"/>
      <c r="PNN69" s="1099"/>
      <c r="PNO69" s="1099"/>
      <c r="PNP69" s="1099"/>
      <c r="PNQ69" s="1099"/>
      <c r="PNR69" s="1099"/>
      <c r="PNS69" s="1099"/>
      <c r="PNT69" s="1099"/>
      <c r="PNU69" s="1099"/>
      <c r="PNV69" s="1099"/>
      <c r="PNW69" s="1099"/>
      <c r="PNX69" s="1099"/>
      <c r="PNY69" s="1099"/>
      <c r="PNZ69" s="1099"/>
      <c r="POA69" s="1099"/>
      <c r="POB69" s="1099"/>
      <c r="POC69" s="1099"/>
      <c r="POD69" s="1099"/>
      <c r="POE69" s="1099"/>
      <c r="POF69" s="1099"/>
      <c r="POG69" s="1099"/>
      <c r="POH69" s="1099"/>
      <c r="POI69" s="1099"/>
      <c r="POJ69" s="1099"/>
      <c r="POK69" s="1099"/>
      <c r="POL69" s="1099"/>
      <c r="POM69" s="1099"/>
      <c r="PON69" s="1099"/>
      <c r="POO69" s="1099"/>
      <c r="POP69" s="1099"/>
      <c r="POQ69" s="1099"/>
      <c r="POR69" s="1099"/>
      <c r="POS69" s="1099"/>
      <c r="POT69" s="1099"/>
      <c r="POU69" s="1099"/>
      <c r="POV69" s="1099"/>
      <c r="POW69" s="1099"/>
      <c r="POX69" s="1099"/>
      <c r="POY69" s="1099"/>
      <c r="POZ69" s="1099"/>
      <c r="PPA69" s="1099"/>
      <c r="PPB69" s="1099"/>
      <c r="PPC69" s="1099"/>
      <c r="PPD69" s="1099"/>
      <c r="PPE69" s="1099"/>
      <c r="PPF69" s="1099"/>
      <c r="PPG69" s="1099"/>
      <c r="PPH69" s="1099"/>
      <c r="PPI69" s="1099"/>
      <c r="PPJ69" s="1099"/>
      <c r="PPK69" s="1099"/>
      <c r="PPL69" s="1099"/>
      <c r="PPM69" s="1099"/>
      <c r="PPN69" s="1099"/>
      <c r="PPO69" s="1099"/>
      <c r="PPP69" s="1099"/>
      <c r="PPQ69" s="1099"/>
      <c r="PPR69" s="1099"/>
      <c r="PPS69" s="1099"/>
      <c r="PPT69" s="1099"/>
      <c r="PPU69" s="1099"/>
      <c r="PPV69" s="1099"/>
      <c r="PPW69" s="1099"/>
      <c r="PPX69" s="1099"/>
      <c r="PPY69" s="1099"/>
      <c r="PPZ69" s="1099"/>
      <c r="PQA69" s="1099"/>
      <c r="PQB69" s="1099"/>
      <c r="PQC69" s="1099"/>
      <c r="PQD69" s="1099"/>
      <c r="PQE69" s="1099"/>
      <c r="PQF69" s="1099"/>
      <c r="PQG69" s="1099"/>
      <c r="PQH69" s="1099"/>
      <c r="PQI69" s="1099"/>
      <c r="PQJ69" s="1099"/>
      <c r="PQK69" s="1099"/>
      <c r="PQL69" s="1099"/>
      <c r="PQM69" s="1099"/>
      <c r="PQN69" s="1099"/>
      <c r="PQO69" s="1099"/>
      <c r="PQP69" s="1099"/>
      <c r="PQQ69" s="1099"/>
      <c r="PQR69" s="1099"/>
      <c r="PQS69" s="1099"/>
      <c r="PQT69" s="1099"/>
      <c r="PQU69" s="1099"/>
      <c r="PQV69" s="1099"/>
      <c r="PQW69" s="1099"/>
      <c r="PQX69" s="1099"/>
      <c r="PQY69" s="1099"/>
      <c r="PQZ69" s="1099"/>
      <c r="PRA69" s="1099"/>
      <c r="PRB69" s="1099"/>
      <c r="PRC69" s="1099"/>
      <c r="PRD69" s="1099"/>
      <c r="PRE69" s="1099"/>
      <c r="PRF69" s="1099"/>
      <c r="PRG69" s="1099"/>
      <c r="PRH69" s="1099"/>
      <c r="PRI69" s="1099"/>
      <c r="PRJ69" s="1099"/>
      <c r="PRK69" s="1099"/>
      <c r="PRL69" s="1099"/>
      <c r="PRM69" s="1099"/>
      <c r="PRN69" s="1099"/>
      <c r="PRO69" s="1099"/>
      <c r="PRP69" s="1099"/>
      <c r="PRQ69" s="1099"/>
      <c r="PRR69" s="1099"/>
      <c r="PRS69" s="1099"/>
      <c r="PRT69" s="1099"/>
      <c r="PRU69" s="1099"/>
      <c r="PRV69" s="1099"/>
      <c r="PRW69" s="1099"/>
      <c r="PRX69" s="1099"/>
      <c r="PRY69" s="1099"/>
      <c r="PRZ69" s="1099"/>
      <c r="PSA69" s="1099"/>
      <c r="PSB69" s="1099"/>
      <c r="PSC69" s="1099"/>
      <c r="PSD69" s="1099"/>
      <c r="PSE69" s="1099"/>
      <c r="PSF69" s="1099"/>
      <c r="PSG69" s="1099"/>
      <c r="PSH69" s="1099"/>
      <c r="PSI69" s="1099"/>
      <c r="PSJ69" s="1099"/>
      <c r="PSK69" s="1099"/>
      <c r="PSL69" s="1099"/>
      <c r="PSM69" s="1099"/>
      <c r="PSN69" s="1099"/>
      <c r="PSO69" s="1099"/>
      <c r="PSP69" s="1099"/>
      <c r="PSQ69" s="1099"/>
      <c r="PSR69" s="1099"/>
      <c r="PSS69" s="1099"/>
      <c r="PST69" s="1099"/>
      <c r="PSU69" s="1099"/>
      <c r="PSV69" s="1099"/>
      <c r="PSW69" s="1099"/>
      <c r="PSX69" s="1099"/>
      <c r="PSY69" s="1099"/>
      <c r="PSZ69" s="1099"/>
      <c r="PTA69" s="1099"/>
      <c r="PTB69" s="1099"/>
      <c r="PTC69" s="1099"/>
      <c r="PTD69" s="1099"/>
      <c r="PTE69" s="1099"/>
      <c r="PTF69" s="1099"/>
      <c r="PTG69" s="1099"/>
      <c r="PTH69" s="1099"/>
      <c r="PTI69" s="1099"/>
      <c r="PTJ69" s="1099"/>
      <c r="PTK69" s="1099"/>
      <c r="PTL69" s="1099"/>
      <c r="PTM69" s="1099"/>
      <c r="PTN69" s="1099"/>
      <c r="PTO69" s="1099"/>
      <c r="PTP69" s="1099"/>
      <c r="PTQ69" s="1099"/>
      <c r="PTR69" s="1099"/>
      <c r="PTS69" s="1099"/>
      <c r="PTT69" s="1099"/>
      <c r="PTU69" s="1099"/>
      <c r="PTV69" s="1099"/>
      <c r="PTW69" s="1099"/>
      <c r="PTX69" s="1099"/>
      <c r="PTY69" s="1099"/>
      <c r="PTZ69" s="1099"/>
      <c r="PUA69" s="1099"/>
      <c r="PUB69" s="1099"/>
      <c r="PUC69" s="1099"/>
      <c r="PUD69" s="1099"/>
      <c r="PUE69" s="1099"/>
      <c r="PUF69" s="1099"/>
      <c r="PUG69" s="1099"/>
      <c r="PUH69" s="1099"/>
      <c r="PUI69" s="1099"/>
      <c r="PUJ69" s="1099"/>
      <c r="PUK69" s="1099"/>
      <c r="PUL69" s="1099"/>
      <c r="PUM69" s="1099"/>
      <c r="PUN69" s="1099"/>
      <c r="PUO69" s="1099"/>
      <c r="PUP69" s="1099"/>
      <c r="PUQ69" s="1099"/>
      <c r="PUR69" s="1099"/>
      <c r="PUS69" s="1099"/>
      <c r="PUT69" s="1099"/>
      <c r="PUU69" s="1099"/>
      <c r="PUV69" s="1099"/>
      <c r="PUW69" s="1099"/>
      <c r="PUX69" s="1099"/>
      <c r="PUY69" s="1099"/>
      <c r="PUZ69" s="1099"/>
      <c r="PVA69" s="1099"/>
      <c r="PVB69" s="1099"/>
      <c r="PVC69" s="1099"/>
      <c r="PVD69" s="1099"/>
      <c r="PVE69" s="1099"/>
      <c r="PVF69" s="1099"/>
      <c r="PVG69" s="1099"/>
      <c r="PVH69" s="1099"/>
      <c r="PVI69" s="1099"/>
      <c r="PVJ69" s="1099"/>
      <c r="PVK69" s="1099"/>
      <c r="PVL69" s="1099"/>
      <c r="PVM69" s="1099"/>
      <c r="PVN69" s="1099"/>
      <c r="PVO69" s="1099"/>
      <c r="PVP69" s="1099"/>
      <c r="PVQ69" s="1099"/>
      <c r="PVR69" s="1099"/>
      <c r="PVS69" s="1099"/>
      <c r="PVT69" s="1099"/>
      <c r="PVU69" s="1099"/>
      <c r="PVV69" s="1099"/>
      <c r="PVW69" s="1099"/>
      <c r="PVX69" s="1099"/>
      <c r="PVY69" s="1099"/>
      <c r="PVZ69" s="1099"/>
      <c r="PWA69" s="1099"/>
      <c r="PWB69" s="1099"/>
      <c r="PWC69" s="1099"/>
      <c r="PWD69" s="1099"/>
      <c r="PWE69" s="1099"/>
      <c r="PWF69" s="1099"/>
      <c r="PWG69" s="1099"/>
      <c r="PWH69" s="1099"/>
      <c r="PWI69" s="1099"/>
      <c r="PWJ69" s="1099"/>
      <c r="PWK69" s="1099"/>
      <c r="PWL69" s="1099"/>
      <c r="PWM69" s="1099"/>
      <c r="PWN69" s="1099"/>
      <c r="PWO69" s="1099"/>
      <c r="PWP69" s="1099"/>
      <c r="PWQ69" s="1099"/>
      <c r="PWR69" s="1099"/>
      <c r="PWS69" s="1099"/>
      <c r="PWT69" s="1099"/>
      <c r="PWU69" s="1099"/>
      <c r="PWV69" s="1099"/>
      <c r="PWW69" s="1099"/>
      <c r="PWX69" s="1099"/>
      <c r="PWY69" s="1099"/>
      <c r="PWZ69" s="1099"/>
      <c r="PXA69" s="1099"/>
      <c r="PXB69" s="1099"/>
      <c r="PXC69" s="1099"/>
      <c r="PXD69" s="1099"/>
      <c r="PXE69" s="1099"/>
      <c r="PXF69" s="1099"/>
      <c r="PXG69" s="1099"/>
      <c r="PXH69" s="1099"/>
      <c r="PXI69" s="1099"/>
      <c r="PXJ69" s="1099"/>
      <c r="PXK69" s="1099"/>
      <c r="PXL69" s="1099"/>
      <c r="PXM69" s="1099"/>
      <c r="PXN69" s="1099"/>
      <c r="PXO69" s="1099"/>
      <c r="PXP69" s="1099"/>
      <c r="PXQ69" s="1099"/>
      <c r="PXR69" s="1099"/>
      <c r="PXS69" s="1099"/>
      <c r="PXT69" s="1099"/>
      <c r="PXU69" s="1099"/>
      <c r="PXV69" s="1099"/>
      <c r="PXW69" s="1099"/>
      <c r="PXX69" s="1099"/>
      <c r="PXY69" s="1099"/>
      <c r="PXZ69" s="1099"/>
      <c r="PYA69" s="1099"/>
      <c r="PYB69" s="1099"/>
      <c r="PYC69" s="1099"/>
      <c r="PYD69" s="1099"/>
      <c r="PYE69" s="1099"/>
      <c r="PYF69" s="1099"/>
      <c r="PYG69" s="1099"/>
      <c r="PYH69" s="1099"/>
      <c r="PYI69" s="1099"/>
      <c r="PYJ69" s="1099"/>
      <c r="PYK69" s="1099"/>
      <c r="PYL69" s="1099"/>
      <c r="PYM69" s="1099"/>
      <c r="PYN69" s="1099"/>
      <c r="PYO69" s="1099"/>
      <c r="PYP69" s="1099"/>
      <c r="PYQ69" s="1099"/>
      <c r="PYR69" s="1099"/>
      <c r="PYS69" s="1099"/>
      <c r="PYT69" s="1099"/>
      <c r="PYU69" s="1099"/>
      <c r="PYV69" s="1099"/>
      <c r="PYW69" s="1099"/>
      <c r="PYX69" s="1099"/>
      <c r="PYY69" s="1099"/>
      <c r="PYZ69" s="1099"/>
      <c r="PZA69" s="1099"/>
      <c r="PZB69" s="1099"/>
      <c r="PZC69" s="1099"/>
      <c r="PZD69" s="1099"/>
      <c r="PZE69" s="1099"/>
      <c r="PZF69" s="1099"/>
      <c r="PZG69" s="1099"/>
      <c r="PZH69" s="1099"/>
      <c r="PZI69" s="1099"/>
      <c r="PZJ69" s="1099"/>
      <c r="PZK69" s="1099"/>
      <c r="PZL69" s="1099"/>
      <c r="PZM69" s="1099"/>
      <c r="PZN69" s="1099"/>
      <c r="PZO69" s="1099"/>
      <c r="PZP69" s="1099"/>
      <c r="PZQ69" s="1099"/>
      <c r="PZR69" s="1099"/>
      <c r="PZS69" s="1099"/>
      <c r="PZT69" s="1099"/>
      <c r="PZU69" s="1099"/>
      <c r="PZV69" s="1099"/>
      <c r="PZW69" s="1099"/>
      <c r="PZX69" s="1099"/>
      <c r="PZY69" s="1099"/>
      <c r="PZZ69" s="1099"/>
      <c r="QAA69" s="1099"/>
      <c r="QAB69" s="1099"/>
      <c r="QAC69" s="1099"/>
      <c r="QAD69" s="1099"/>
      <c r="QAE69" s="1099"/>
      <c r="QAF69" s="1099"/>
      <c r="QAG69" s="1099"/>
      <c r="QAH69" s="1099"/>
      <c r="QAI69" s="1099"/>
      <c r="QAJ69" s="1099"/>
      <c r="QAK69" s="1099"/>
      <c r="QAL69" s="1099"/>
      <c r="QAM69" s="1099"/>
      <c r="QAN69" s="1099"/>
      <c r="QAO69" s="1099"/>
      <c r="QAP69" s="1099"/>
      <c r="QAQ69" s="1099"/>
      <c r="QAR69" s="1099"/>
      <c r="QAS69" s="1099"/>
      <c r="QAT69" s="1099"/>
      <c r="QAU69" s="1099"/>
      <c r="QAV69" s="1099"/>
      <c r="QAW69" s="1099"/>
      <c r="QAX69" s="1099"/>
      <c r="QAY69" s="1099"/>
      <c r="QAZ69" s="1099"/>
      <c r="QBA69" s="1099"/>
      <c r="QBB69" s="1099"/>
      <c r="QBC69" s="1099"/>
      <c r="QBD69" s="1099"/>
      <c r="QBE69" s="1099"/>
      <c r="QBF69" s="1099"/>
      <c r="QBG69" s="1099"/>
      <c r="QBH69" s="1099"/>
      <c r="QBI69" s="1099"/>
      <c r="QBJ69" s="1099"/>
      <c r="QBK69" s="1099"/>
      <c r="QBL69" s="1099"/>
      <c r="QBM69" s="1099"/>
      <c r="QBN69" s="1099"/>
      <c r="QBO69" s="1099"/>
      <c r="QBP69" s="1099"/>
      <c r="QBQ69" s="1099"/>
      <c r="QBR69" s="1099"/>
      <c r="QBS69" s="1099"/>
      <c r="QBT69" s="1099"/>
      <c r="QBU69" s="1099"/>
      <c r="QBV69" s="1099"/>
      <c r="QBW69" s="1099"/>
      <c r="QBX69" s="1099"/>
      <c r="QBY69" s="1099"/>
      <c r="QBZ69" s="1099"/>
      <c r="QCA69" s="1099"/>
      <c r="QCB69" s="1099"/>
      <c r="QCC69" s="1099"/>
      <c r="QCD69" s="1099"/>
      <c r="QCE69" s="1099"/>
      <c r="QCF69" s="1099"/>
      <c r="QCG69" s="1099"/>
      <c r="QCH69" s="1099"/>
      <c r="QCI69" s="1099"/>
      <c r="QCJ69" s="1099"/>
      <c r="QCK69" s="1099"/>
      <c r="QCL69" s="1099"/>
      <c r="QCM69" s="1099"/>
      <c r="QCN69" s="1099"/>
      <c r="QCO69" s="1099"/>
      <c r="QCP69" s="1099"/>
      <c r="QCQ69" s="1099"/>
      <c r="QCR69" s="1099"/>
      <c r="QCS69" s="1099"/>
      <c r="QCT69" s="1099"/>
      <c r="QCU69" s="1099"/>
      <c r="QCV69" s="1099"/>
      <c r="QCW69" s="1099"/>
      <c r="QCX69" s="1099"/>
      <c r="QCY69" s="1099"/>
      <c r="QCZ69" s="1099"/>
      <c r="QDA69" s="1099"/>
      <c r="QDB69" s="1099"/>
      <c r="QDC69" s="1099"/>
      <c r="QDD69" s="1099"/>
      <c r="QDE69" s="1099"/>
      <c r="QDF69" s="1099"/>
      <c r="QDG69" s="1099"/>
      <c r="QDH69" s="1099"/>
      <c r="QDI69" s="1099"/>
      <c r="QDJ69" s="1099"/>
      <c r="QDK69" s="1099"/>
      <c r="QDL69" s="1099"/>
      <c r="QDM69" s="1099"/>
      <c r="QDN69" s="1099"/>
      <c r="QDO69" s="1099"/>
      <c r="QDP69" s="1099"/>
      <c r="QDQ69" s="1099"/>
      <c r="QDR69" s="1099"/>
      <c r="QDS69" s="1099"/>
      <c r="QDT69" s="1099"/>
      <c r="QDU69" s="1099"/>
      <c r="QDV69" s="1099"/>
      <c r="QDW69" s="1099"/>
      <c r="QDX69" s="1099"/>
      <c r="QDY69" s="1099"/>
      <c r="QDZ69" s="1099"/>
      <c r="QEA69" s="1099"/>
      <c r="QEB69" s="1099"/>
      <c r="QEC69" s="1099"/>
      <c r="QED69" s="1099"/>
      <c r="QEE69" s="1099"/>
      <c r="QEF69" s="1099"/>
      <c r="QEG69" s="1099"/>
      <c r="QEH69" s="1099"/>
      <c r="QEI69" s="1099"/>
      <c r="QEJ69" s="1099"/>
      <c r="QEK69" s="1099"/>
      <c r="QEL69" s="1099"/>
      <c r="QEM69" s="1099"/>
      <c r="QEN69" s="1099"/>
      <c r="QEO69" s="1099"/>
      <c r="QEP69" s="1099"/>
      <c r="QEQ69" s="1099"/>
      <c r="QER69" s="1099"/>
      <c r="QES69" s="1099"/>
      <c r="QET69" s="1099"/>
      <c r="QEU69" s="1099"/>
      <c r="QEV69" s="1099"/>
      <c r="QEW69" s="1099"/>
      <c r="QEX69" s="1099"/>
      <c r="QEY69" s="1099"/>
      <c r="QEZ69" s="1099"/>
      <c r="QFA69" s="1099"/>
      <c r="QFB69" s="1099"/>
      <c r="QFC69" s="1099"/>
      <c r="QFD69" s="1099"/>
      <c r="QFE69" s="1099"/>
      <c r="QFF69" s="1099"/>
      <c r="QFG69" s="1099"/>
      <c r="QFH69" s="1099"/>
      <c r="QFI69" s="1099"/>
      <c r="QFJ69" s="1099"/>
      <c r="QFK69" s="1099"/>
      <c r="QFL69" s="1099"/>
      <c r="QFM69" s="1099"/>
      <c r="QFN69" s="1099"/>
      <c r="QFO69" s="1099"/>
      <c r="QFP69" s="1099"/>
      <c r="QFQ69" s="1099"/>
      <c r="QFR69" s="1099"/>
      <c r="QFS69" s="1099"/>
      <c r="QFT69" s="1099"/>
      <c r="QFU69" s="1099"/>
      <c r="QFV69" s="1099"/>
      <c r="QFW69" s="1099"/>
      <c r="QFX69" s="1099"/>
      <c r="QFY69" s="1099"/>
      <c r="QFZ69" s="1099"/>
      <c r="QGA69" s="1099"/>
      <c r="QGB69" s="1099"/>
      <c r="QGC69" s="1099"/>
      <c r="QGD69" s="1099"/>
      <c r="QGE69" s="1099"/>
      <c r="QGF69" s="1099"/>
      <c r="QGG69" s="1099"/>
      <c r="QGH69" s="1099"/>
      <c r="QGI69" s="1099"/>
      <c r="QGJ69" s="1099"/>
      <c r="QGK69" s="1099"/>
      <c r="QGL69" s="1099"/>
      <c r="QGM69" s="1099"/>
      <c r="QGN69" s="1099"/>
      <c r="QGO69" s="1099"/>
      <c r="QGP69" s="1099"/>
      <c r="QGQ69" s="1099"/>
      <c r="QGR69" s="1099"/>
      <c r="QGS69" s="1099"/>
      <c r="QGT69" s="1099"/>
      <c r="QGU69" s="1099"/>
      <c r="QGV69" s="1099"/>
      <c r="QGW69" s="1099"/>
      <c r="QGX69" s="1099"/>
      <c r="QGY69" s="1099"/>
      <c r="QGZ69" s="1099"/>
      <c r="QHA69" s="1099"/>
      <c r="QHB69" s="1099"/>
      <c r="QHC69" s="1099"/>
      <c r="QHD69" s="1099"/>
      <c r="QHE69" s="1099"/>
      <c r="QHF69" s="1099"/>
      <c r="QHG69" s="1099"/>
      <c r="QHH69" s="1099"/>
      <c r="QHI69" s="1099"/>
      <c r="QHJ69" s="1099"/>
      <c r="QHK69" s="1099"/>
      <c r="QHL69" s="1099"/>
      <c r="QHM69" s="1099"/>
      <c r="QHN69" s="1099"/>
      <c r="QHO69" s="1099"/>
      <c r="QHP69" s="1099"/>
      <c r="QHQ69" s="1099"/>
      <c r="QHR69" s="1099"/>
      <c r="QHS69" s="1099"/>
      <c r="QHT69" s="1099"/>
      <c r="QHU69" s="1099"/>
      <c r="QHV69" s="1099"/>
      <c r="QHW69" s="1099"/>
      <c r="QHX69" s="1099"/>
      <c r="QHY69" s="1099"/>
      <c r="QHZ69" s="1099"/>
      <c r="QIA69" s="1099"/>
      <c r="QIB69" s="1099"/>
      <c r="QIC69" s="1099"/>
      <c r="QID69" s="1099"/>
      <c r="QIE69" s="1099"/>
      <c r="QIF69" s="1099"/>
      <c r="QIG69" s="1099"/>
      <c r="QIH69" s="1099"/>
      <c r="QII69" s="1099"/>
      <c r="QIJ69" s="1099"/>
      <c r="QIK69" s="1099"/>
      <c r="QIL69" s="1099"/>
      <c r="QIM69" s="1099"/>
      <c r="QIN69" s="1099"/>
      <c r="QIO69" s="1099"/>
      <c r="QIP69" s="1099"/>
      <c r="QIQ69" s="1099"/>
      <c r="QIR69" s="1099"/>
      <c r="QIS69" s="1099"/>
      <c r="QIT69" s="1099"/>
      <c r="QIU69" s="1099"/>
      <c r="QIV69" s="1099"/>
      <c r="QIW69" s="1099"/>
      <c r="QIX69" s="1099"/>
      <c r="QIY69" s="1099"/>
      <c r="QIZ69" s="1099"/>
      <c r="QJA69" s="1099"/>
      <c r="QJB69" s="1099"/>
      <c r="QJC69" s="1099"/>
      <c r="QJD69" s="1099"/>
      <c r="QJE69" s="1099"/>
      <c r="QJF69" s="1099"/>
      <c r="QJG69" s="1099"/>
      <c r="QJH69" s="1099"/>
      <c r="QJI69" s="1099"/>
      <c r="QJJ69" s="1099"/>
      <c r="QJK69" s="1099"/>
      <c r="QJL69" s="1099"/>
      <c r="QJM69" s="1099"/>
      <c r="QJN69" s="1099"/>
      <c r="QJO69" s="1099"/>
      <c r="QJP69" s="1099"/>
      <c r="QJQ69" s="1099"/>
      <c r="QJR69" s="1099"/>
      <c r="QJS69" s="1099"/>
      <c r="QJT69" s="1099"/>
      <c r="QJU69" s="1099"/>
      <c r="QJV69" s="1099"/>
      <c r="QJW69" s="1099"/>
      <c r="QJX69" s="1099"/>
      <c r="QJY69" s="1099"/>
      <c r="QJZ69" s="1099"/>
      <c r="QKA69" s="1099"/>
      <c r="QKB69" s="1099"/>
      <c r="QKC69" s="1099"/>
      <c r="QKD69" s="1099"/>
      <c r="QKE69" s="1099"/>
      <c r="QKF69" s="1099"/>
      <c r="QKG69" s="1099"/>
      <c r="QKH69" s="1099"/>
      <c r="QKI69" s="1099"/>
      <c r="QKJ69" s="1099"/>
      <c r="QKK69" s="1099"/>
      <c r="QKL69" s="1099"/>
      <c r="QKM69" s="1099"/>
      <c r="QKN69" s="1099"/>
      <c r="QKO69" s="1099"/>
      <c r="QKP69" s="1099"/>
      <c r="QKQ69" s="1099"/>
      <c r="QKR69" s="1099"/>
      <c r="QKS69" s="1099"/>
      <c r="QKT69" s="1099"/>
      <c r="QKU69" s="1099"/>
      <c r="QKV69" s="1099"/>
      <c r="QKW69" s="1099"/>
      <c r="QKX69" s="1099"/>
      <c r="QKY69" s="1099"/>
      <c r="QKZ69" s="1099"/>
      <c r="QLA69" s="1099"/>
      <c r="QLB69" s="1099"/>
      <c r="QLC69" s="1099"/>
      <c r="QLD69" s="1099"/>
      <c r="QLE69" s="1099"/>
      <c r="QLF69" s="1099"/>
      <c r="QLG69" s="1099"/>
      <c r="QLH69" s="1099"/>
      <c r="QLI69" s="1099"/>
      <c r="QLJ69" s="1099"/>
      <c r="QLK69" s="1099"/>
      <c r="QLL69" s="1099"/>
      <c r="QLM69" s="1099"/>
      <c r="QLN69" s="1099"/>
      <c r="QLO69" s="1099"/>
      <c r="QLP69" s="1099"/>
      <c r="QLQ69" s="1099"/>
      <c r="QLR69" s="1099"/>
      <c r="QLS69" s="1099"/>
      <c r="QLT69" s="1099"/>
      <c r="QLU69" s="1099"/>
      <c r="QLV69" s="1099"/>
      <c r="QLW69" s="1099"/>
      <c r="QLX69" s="1099"/>
      <c r="QLY69" s="1099"/>
      <c r="QLZ69" s="1099"/>
      <c r="QMA69" s="1099"/>
      <c r="QMB69" s="1099"/>
      <c r="QMC69" s="1099"/>
      <c r="QMD69" s="1099"/>
      <c r="QME69" s="1099"/>
      <c r="QMF69" s="1099"/>
      <c r="QMG69" s="1099"/>
      <c r="QMH69" s="1099"/>
      <c r="QMI69" s="1099"/>
      <c r="QMJ69" s="1099"/>
      <c r="QMK69" s="1099"/>
      <c r="QML69" s="1099"/>
      <c r="QMM69" s="1099"/>
      <c r="QMN69" s="1099"/>
      <c r="QMO69" s="1099"/>
      <c r="QMP69" s="1099"/>
      <c r="QMQ69" s="1099"/>
      <c r="QMR69" s="1099"/>
      <c r="QMS69" s="1099"/>
      <c r="QMT69" s="1099"/>
      <c r="QMU69" s="1099"/>
      <c r="QMV69" s="1099"/>
      <c r="QMW69" s="1099"/>
      <c r="QMX69" s="1099"/>
      <c r="QMY69" s="1099"/>
      <c r="QMZ69" s="1099"/>
      <c r="QNA69" s="1099"/>
      <c r="QNB69" s="1099"/>
      <c r="QNC69" s="1099"/>
      <c r="QND69" s="1099"/>
      <c r="QNE69" s="1099"/>
      <c r="QNF69" s="1099"/>
      <c r="QNG69" s="1099"/>
      <c r="QNH69" s="1099"/>
      <c r="QNI69" s="1099"/>
      <c r="QNJ69" s="1099"/>
      <c r="QNK69" s="1099"/>
      <c r="QNL69" s="1099"/>
      <c r="QNM69" s="1099"/>
      <c r="QNN69" s="1099"/>
      <c r="QNO69" s="1099"/>
      <c r="QNP69" s="1099"/>
      <c r="QNQ69" s="1099"/>
      <c r="QNR69" s="1099"/>
      <c r="QNS69" s="1099"/>
      <c r="QNT69" s="1099"/>
      <c r="QNU69" s="1099"/>
      <c r="QNV69" s="1099"/>
      <c r="QNW69" s="1099"/>
      <c r="QNX69" s="1099"/>
      <c r="QNY69" s="1099"/>
      <c r="QNZ69" s="1099"/>
      <c r="QOA69" s="1099"/>
      <c r="QOB69" s="1099"/>
      <c r="QOC69" s="1099"/>
      <c r="QOD69" s="1099"/>
      <c r="QOE69" s="1099"/>
      <c r="QOF69" s="1099"/>
      <c r="QOG69" s="1099"/>
      <c r="QOH69" s="1099"/>
      <c r="QOI69" s="1099"/>
      <c r="QOJ69" s="1099"/>
      <c r="QOK69" s="1099"/>
      <c r="QOL69" s="1099"/>
      <c r="QOM69" s="1099"/>
      <c r="QON69" s="1099"/>
      <c r="QOO69" s="1099"/>
      <c r="QOP69" s="1099"/>
      <c r="QOQ69" s="1099"/>
      <c r="QOR69" s="1099"/>
      <c r="QOS69" s="1099"/>
      <c r="QOT69" s="1099"/>
      <c r="QOU69" s="1099"/>
      <c r="QOV69" s="1099"/>
      <c r="QOW69" s="1099"/>
      <c r="QOX69" s="1099"/>
      <c r="QOY69" s="1099"/>
      <c r="QOZ69" s="1099"/>
      <c r="QPA69" s="1099"/>
      <c r="QPB69" s="1099"/>
      <c r="QPC69" s="1099"/>
      <c r="QPD69" s="1099"/>
      <c r="QPE69" s="1099"/>
      <c r="QPF69" s="1099"/>
      <c r="QPG69" s="1099"/>
      <c r="QPH69" s="1099"/>
      <c r="QPI69" s="1099"/>
      <c r="QPJ69" s="1099"/>
      <c r="QPK69" s="1099"/>
      <c r="QPL69" s="1099"/>
      <c r="QPM69" s="1099"/>
      <c r="QPN69" s="1099"/>
      <c r="QPO69" s="1099"/>
      <c r="QPP69" s="1099"/>
      <c r="QPQ69" s="1099"/>
      <c r="QPR69" s="1099"/>
      <c r="QPS69" s="1099"/>
      <c r="QPT69" s="1099"/>
      <c r="QPU69" s="1099"/>
      <c r="QPV69" s="1099"/>
      <c r="QPW69" s="1099"/>
      <c r="QPX69" s="1099"/>
      <c r="QPY69" s="1099"/>
      <c r="QPZ69" s="1099"/>
      <c r="QQA69" s="1099"/>
      <c r="QQB69" s="1099"/>
      <c r="QQC69" s="1099"/>
      <c r="QQD69" s="1099"/>
      <c r="QQE69" s="1099"/>
      <c r="QQF69" s="1099"/>
      <c r="QQG69" s="1099"/>
      <c r="QQH69" s="1099"/>
      <c r="QQI69" s="1099"/>
      <c r="QQJ69" s="1099"/>
      <c r="QQK69" s="1099"/>
      <c r="QQL69" s="1099"/>
      <c r="QQM69" s="1099"/>
      <c r="QQN69" s="1099"/>
      <c r="QQO69" s="1099"/>
      <c r="QQP69" s="1099"/>
      <c r="QQQ69" s="1099"/>
      <c r="QQR69" s="1099"/>
      <c r="QQS69" s="1099"/>
      <c r="QQT69" s="1099"/>
      <c r="QQU69" s="1099"/>
      <c r="QQV69" s="1099"/>
      <c r="QQW69" s="1099"/>
      <c r="QQX69" s="1099"/>
      <c r="QQY69" s="1099"/>
      <c r="QQZ69" s="1099"/>
      <c r="QRA69" s="1099"/>
      <c r="QRB69" s="1099"/>
      <c r="QRC69" s="1099"/>
      <c r="QRD69" s="1099"/>
      <c r="QRE69" s="1099"/>
      <c r="QRF69" s="1099"/>
      <c r="QRG69" s="1099"/>
      <c r="QRH69" s="1099"/>
      <c r="QRI69" s="1099"/>
      <c r="QRJ69" s="1099"/>
      <c r="QRK69" s="1099"/>
      <c r="QRL69" s="1099"/>
      <c r="QRM69" s="1099"/>
      <c r="QRN69" s="1099"/>
      <c r="QRO69" s="1099"/>
      <c r="QRP69" s="1099"/>
      <c r="QRQ69" s="1099"/>
      <c r="QRR69" s="1099"/>
      <c r="QRS69" s="1099"/>
      <c r="QRT69" s="1099"/>
      <c r="QRU69" s="1099"/>
      <c r="QRV69" s="1099"/>
      <c r="QRW69" s="1099"/>
      <c r="QRX69" s="1099"/>
      <c r="QRY69" s="1099"/>
      <c r="QRZ69" s="1099"/>
      <c r="QSA69" s="1099"/>
      <c r="QSB69" s="1099"/>
      <c r="QSC69" s="1099"/>
      <c r="QSD69" s="1099"/>
      <c r="QSE69" s="1099"/>
      <c r="QSF69" s="1099"/>
      <c r="QSG69" s="1099"/>
      <c r="QSH69" s="1099"/>
      <c r="QSI69" s="1099"/>
      <c r="QSJ69" s="1099"/>
      <c r="QSK69" s="1099"/>
      <c r="QSL69" s="1099"/>
      <c r="QSM69" s="1099"/>
      <c r="QSN69" s="1099"/>
      <c r="QSO69" s="1099"/>
      <c r="QSP69" s="1099"/>
      <c r="QSQ69" s="1099"/>
      <c r="QSR69" s="1099"/>
      <c r="QSS69" s="1099"/>
      <c r="QST69" s="1099"/>
      <c r="QSU69" s="1099"/>
      <c r="QSV69" s="1099"/>
      <c r="QSW69" s="1099"/>
      <c r="QSX69" s="1099"/>
      <c r="QSY69" s="1099"/>
      <c r="QSZ69" s="1099"/>
      <c r="QTA69" s="1099"/>
      <c r="QTB69" s="1099"/>
      <c r="QTC69" s="1099"/>
      <c r="QTD69" s="1099"/>
      <c r="QTE69" s="1099"/>
      <c r="QTF69" s="1099"/>
      <c r="QTG69" s="1099"/>
      <c r="QTH69" s="1099"/>
      <c r="QTI69" s="1099"/>
      <c r="QTJ69" s="1099"/>
      <c r="QTK69" s="1099"/>
      <c r="QTL69" s="1099"/>
      <c r="QTM69" s="1099"/>
      <c r="QTN69" s="1099"/>
      <c r="QTO69" s="1099"/>
      <c r="QTP69" s="1099"/>
      <c r="QTQ69" s="1099"/>
      <c r="QTR69" s="1099"/>
      <c r="QTS69" s="1099"/>
      <c r="QTT69" s="1099"/>
      <c r="QTU69" s="1099"/>
      <c r="QTV69" s="1099"/>
      <c r="QTW69" s="1099"/>
      <c r="QTX69" s="1099"/>
      <c r="QTY69" s="1099"/>
      <c r="QTZ69" s="1099"/>
      <c r="QUA69" s="1099"/>
      <c r="QUB69" s="1099"/>
      <c r="QUC69" s="1099"/>
      <c r="QUD69" s="1099"/>
      <c r="QUE69" s="1099"/>
      <c r="QUF69" s="1099"/>
      <c r="QUG69" s="1099"/>
      <c r="QUH69" s="1099"/>
      <c r="QUI69" s="1099"/>
      <c r="QUJ69" s="1099"/>
      <c r="QUK69" s="1099"/>
      <c r="QUL69" s="1099"/>
      <c r="QUM69" s="1099"/>
      <c r="QUN69" s="1099"/>
      <c r="QUO69" s="1099"/>
      <c r="QUP69" s="1099"/>
      <c r="QUQ69" s="1099"/>
      <c r="QUR69" s="1099"/>
      <c r="QUS69" s="1099"/>
      <c r="QUT69" s="1099"/>
      <c r="QUU69" s="1099"/>
      <c r="QUV69" s="1099"/>
      <c r="QUW69" s="1099"/>
      <c r="QUX69" s="1099"/>
      <c r="QUY69" s="1099"/>
      <c r="QUZ69" s="1099"/>
      <c r="QVA69" s="1099"/>
      <c r="QVB69" s="1099"/>
      <c r="QVC69" s="1099"/>
      <c r="QVD69" s="1099"/>
      <c r="QVE69" s="1099"/>
      <c r="QVF69" s="1099"/>
      <c r="QVG69" s="1099"/>
      <c r="QVH69" s="1099"/>
      <c r="QVI69" s="1099"/>
      <c r="QVJ69" s="1099"/>
      <c r="QVK69" s="1099"/>
      <c r="QVL69" s="1099"/>
      <c r="QVM69" s="1099"/>
      <c r="QVN69" s="1099"/>
      <c r="QVO69" s="1099"/>
      <c r="QVP69" s="1099"/>
      <c r="QVQ69" s="1099"/>
      <c r="QVR69" s="1099"/>
      <c r="QVS69" s="1099"/>
      <c r="QVT69" s="1099"/>
      <c r="QVU69" s="1099"/>
      <c r="QVV69" s="1099"/>
      <c r="QVW69" s="1099"/>
      <c r="QVX69" s="1099"/>
      <c r="QVY69" s="1099"/>
      <c r="QVZ69" s="1099"/>
      <c r="QWA69" s="1099"/>
      <c r="QWB69" s="1099"/>
      <c r="QWC69" s="1099"/>
      <c r="QWD69" s="1099"/>
      <c r="QWE69" s="1099"/>
      <c r="QWF69" s="1099"/>
      <c r="QWG69" s="1099"/>
      <c r="QWH69" s="1099"/>
      <c r="QWI69" s="1099"/>
      <c r="QWJ69" s="1099"/>
      <c r="QWK69" s="1099"/>
      <c r="QWL69" s="1099"/>
      <c r="QWM69" s="1099"/>
      <c r="QWN69" s="1099"/>
      <c r="QWO69" s="1099"/>
      <c r="QWP69" s="1099"/>
      <c r="QWQ69" s="1099"/>
      <c r="QWR69" s="1099"/>
      <c r="QWS69" s="1099"/>
      <c r="QWT69" s="1099"/>
      <c r="QWU69" s="1099"/>
      <c r="QWV69" s="1099"/>
      <c r="QWW69" s="1099"/>
      <c r="QWX69" s="1099"/>
      <c r="QWY69" s="1099"/>
      <c r="QWZ69" s="1099"/>
      <c r="QXA69" s="1099"/>
      <c r="QXB69" s="1099"/>
      <c r="QXC69" s="1099"/>
      <c r="QXD69" s="1099"/>
      <c r="QXE69" s="1099"/>
      <c r="QXF69" s="1099"/>
      <c r="QXG69" s="1099"/>
      <c r="QXH69" s="1099"/>
      <c r="QXI69" s="1099"/>
      <c r="QXJ69" s="1099"/>
      <c r="QXK69" s="1099"/>
      <c r="QXL69" s="1099"/>
      <c r="QXM69" s="1099"/>
      <c r="QXN69" s="1099"/>
      <c r="QXO69" s="1099"/>
      <c r="QXP69" s="1099"/>
      <c r="QXQ69" s="1099"/>
      <c r="QXR69" s="1099"/>
      <c r="QXS69" s="1099"/>
      <c r="QXT69" s="1099"/>
      <c r="QXU69" s="1099"/>
      <c r="QXV69" s="1099"/>
      <c r="QXW69" s="1099"/>
      <c r="QXX69" s="1099"/>
      <c r="QXY69" s="1099"/>
      <c r="QXZ69" s="1099"/>
      <c r="QYA69" s="1099"/>
      <c r="QYB69" s="1099"/>
      <c r="QYC69" s="1099"/>
      <c r="QYD69" s="1099"/>
      <c r="QYE69" s="1099"/>
      <c r="QYF69" s="1099"/>
      <c r="QYG69" s="1099"/>
      <c r="QYH69" s="1099"/>
      <c r="QYI69" s="1099"/>
      <c r="QYJ69" s="1099"/>
      <c r="QYK69" s="1099"/>
      <c r="QYL69" s="1099"/>
      <c r="QYM69" s="1099"/>
      <c r="QYN69" s="1099"/>
      <c r="QYO69" s="1099"/>
      <c r="QYP69" s="1099"/>
      <c r="QYQ69" s="1099"/>
      <c r="QYR69" s="1099"/>
      <c r="QYS69" s="1099"/>
      <c r="QYT69" s="1099"/>
      <c r="QYU69" s="1099"/>
      <c r="QYV69" s="1099"/>
      <c r="QYW69" s="1099"/>
      <c r="QYX69" s="1099"/>
      <c r="QYY69" s="1099"/>
      <c r="QYZ69" s="1099"/>
      <c r="QZA69" s="1099"/>
      <c r="QZB69" s="1099"/>
      <c r="QZC69" s="1099"/>
      <c r="QZD69" s="1099"/>
      <c r="QZE69" s="1099"/>
      <c r="QZF69" s="1099"/>
      <c r="QZG69" s="1099"/>
      <c r="QZH69" s="1099"/>
      <c r="QZI69" s="1099"/>
      <c r="QZJ69" s="1099"/>
      <c r="QZK69" s="1099"/>
      <c r="QZL69" s="1099"/>
      <c r="QZM69" s="1099"/>
      <c r="QZN69" s="1099"/>
      <c r="QZO69" s="1099"/>
      <c r="QZP69" s="1099"/>
      <c r="QZQ69" s="1099"/>
      <c r="QZR69" s="1099"/>
      <c r="QZS69" s="1099"/>
      <c r="QZT69" s="1099"/>
      <c r="QZU69" s="1099"/>
      <c r="QZV69" s="1099"/>
      <c r="QZW69" s="1099"/>
      <c r="QZX69" s="1099"/>
      <c r="QZY69" s="1099"/>
      <c r="QZZ69" s="1099"/>
      <c r="RAA69" s="1099"/>
      <c r="RAB69" s="1099"/>
      <c r="RAC69" s="1099"/>
      <c r="RAD69" s="1099"/>
      <c r="RAE69" s="1099"/>
      <c r="RAF69" s="1099"/>
      <c r="RAG69" s="1099"/>
      <c r="RAH69" s="1099"/>
      <c r="RAI69" s="1099"/>
      <c r="RAJ69" s="1099"/>
      <c r="RAK69" s="1099"/>
      <c r="RAL69" s="1099"/>
      <c r="RAM69" s="1099"/>
      <c r="RAN69" s="1099"/>
      <c r="RAO69" s="1099"/>
      <c r="RAP69" s="1099"/>
      <c r="RAQ69" s="1099"/>
      <c r="RAR69" s="1099"/>
      <c r="RAS69" s="1099"/>
      <c r="RAT69" s="1099"/>
      <c r="RAU69" s="1099"/>
      <c r="RAV69" s="1099"/>
      <c r="RAW69" s="1099"/>
      <c r="RAX69" s="1099"/>
      <c r="RAY69" s="1099"/>
      <c r="RAZ69" s="1099"/>
      <c r="RBA69" s="1099"/>
      <c r="RBB69" s="1099"/>
      <c r="RBC69" s="1099"/>
      <c r="RBD69" s="1099"/>
      <c r="RBE69" s="1099"/>
      <c r="RBF69" s="1099"/>
      <c r="RBG69" s="1099"/>
      <c r="RBH69" s="1099"/>
      <c r="RBI69" s="1099"/>
      <c r="RBJ69" s="1099"/>
      <c r="RBK69" s="1099"/>
      <c r="RBL69" s="1099"/>
      <c r="RBM69" s="1099"/>
      <c r="RBN69" s="1099"/>
      <c r="RBO69" s="1099"/>
      <c r="RBP69" s="1099"/>
      <c r="RBQ69" s="1099"/>
      <c r="RBR69" s="1099"/>
      <c r="RBS69" s="1099"/>
      <c r="RBT69" s="1099"/>
      <c r="RBU69" s="1099"/>
      <c r="RBV69" s="1099"/>
      <c r="RBW69" s="1099"/>
      <c r="RBX69" s="1099"/>
      <c r="RBY69" s="1099"/>
      <c r="RBZ69" s="1099"/>
      <c r="RCA69" s="1099"/>
      <c r="RCB69" s="1099"/>
      <c r="RCC69" s="1099"/>
      <c r="RCD69" s="1099"/>
      <c r="RCE69" s="1099"/>
      <c r="RCF69" s="1099"/>
      <c r="RCG69" s="1099"/>
      <c r="RCH69" s="1099"/>
      <c r="RCI69" s="1099"/>
      <c r="RCJ69" s="1099"/>
      <c r="RCK69" s="1099"/>
      <c r="RCL69" s="1099"/>
      <c r="RCM69" s="1099"/>
      <c r="RCN69" s="1099"/>
      <c r="RCO69" s="1099"/>
      <c r="RCP69" s="1099"/>
      <c r="RCQ69" s="1099"/>
      <c r="RCR69" s="1099"/>
      <c r="RCS69" s="1099"/>
      <c r="RCT69" s="1099"/>
      <c r="RCU69" s="1099"/>
      <c r="RCV69" s="1099"/>
      <c r="RCW69" s="1099"/>
      <c r="RCX69" s="1099"/>
      <c r="RCY69" s="1099"/>
      <c r="RCZ69" s="1099"/>
      <c r="RDA69" s="1099"/>
      <c r="RDB69" s="1099"/>
      <c r="RDC69" s="1099"/>
      <c r="RDD69" s="1099"/>
      <c r="RDE69" s="1099"/>
      <c r="RDF69" s="1099"/>
      <c r="RDG69" s="1099"/>
      <c r="RDH69" s="1099"/>
      <c r="RDI69" s="1099"/>
      <c r="RDJ69" s="1099"/>
      <c r="RDK69" s="1099"/>
      <c r="RDL69" s="1099"/>
      <c r="RDM69" s="1099"/>
      <c r="RDN69" s="1099"/>
      <c r="RDO69" s="1099"/>
      <c r="RDP69" s="1099"/>
      <c r="RDQ69" s="1099"/>
      <c r="RDR69" s="1099"/>
      <c r="RDS69" s="1099"/>
      <c r="RDT69" s="1099"/>
      <c r="RDU69" s="1099"/>
      <c r="RDV69" s="1099"/>
      <c r="RDW69" s="1099"/>
      <c r="RDX69" s="1099"/>
      <c r="RDY69" s="1099"/>
      <c r="RDZ69" s="1099"/>
      <c r="REA69" s="1099"/>
      <c r="REB69" s="1099"/>
      <c r="REC69" s="1099"/>
      <c r="RED69" s="1099"/>
      <c r="REE69" s="1099"/>
      <c r="REF69" s="1099"/>
      <c r="REG69" s="1099"/>
      <c r="REH69" s="1099"/>
      <c r="REI69" s="1099"/>
      <c r="REJ69" s="1099"/>
      <c r="REK69" s="1099"/>
      <c r="REL69" s="1099"/>
      <c r="REM69" s="1099"/>
      <c r="REN69" s="1099"/>
      <c r="REO69" s="1099"/>
      <c r="REP69" s="1099"/>
      <c r="REQ69" s="1099"/>
      <c r="RER69" s="1099"/>
      <c r="RES69" s="1099"/>
      <c r="RET69" s="1099"/>
      <c r="REU69" s="1099"/>
      <c r="REV69" s="1099"/>
      <c r="REW69" s="1099"/>
      <c r="REX69" s="1099"/>
      <c r="REY69" s="1099"/>
      <c r="REZ69" s="1099"/>
      <c r="RFA69" s="1099"/>
      <c r="RFB69" s="1099"/>
      <c r="RFC69" s="1099"/>
      <c r="RFD69" s="1099"/>
      <c r="RFE69" s="1099"/>
      <c r="RFF69" s="1099"/>
      <c r="RFG69" s="1099"/>
      <c r="RFH69" s="1099"/>
      <c r="RFI69" s="1099"/>
      <c r="RFJ69" s="1099"/>
      <c r="RFK69" s="1099"/>
      <c r="RFL69" s="1099"/>
      <c r="RFM69" s="1099"/>
      <c r="RFN69" s="1099"/>
      <c r="RFO69" s="1099"/>
      <c r="RFP69" s="1099"/>
      <c r="RFQ69" s="1099"/>
      <c r="RFR69" s="1099"/>
      <c r="RFS69" s="1099"/>
      <c r="RFT69" s="1099"/>
      <c r="RFU69" s="1099"/>
      <c r="RFV69" s="1099"/>
      <c r="RFW69" s="1099"/>
      <c r="RFX69" s="1099"/>
      <c r="RFY69" s="1099"/>
      <c r="RFZ69" s="1099"/>
      <c r="RGA69" s="1099"/>
      <c r="RGB69" s="1099"/>
      <c r="RGC69" s="1099"/>
      <c r="RGD69" s="1099"/>
      <c r="RGE69" s="1099"/>
      <c r="RGF69" s="1099"/>
      <c r="RGG69" s="1099"/>
      <c r="RGH69" s="1099"/>
      <c r="RGI69" s="1099"/>
      <c r="RGJ69" s="1099"/>
      <c r="RGK69" s="1099"/>
      <c r="RGL69" s="1099"/>
      <c r="RGM69" s="1099"/>
      <c r="RGN69" s="1099"/>
      <c r="RGO69" s="1099"/>
      <c r="RGP69" s="1099"/>
      <c r="RGQ69" s="1099"/>
      <c r="RGR69" s="1099"/>
      <c r="RGS69" s="1099"/>
      <c r="RGT69" s="1099"/>
      <c r="RGU69" s="1099"/>
      <c r="RGV69" s="1099"/>
      <c r="RGW69" s="1099"/>
      <c r="RGX69" s="1099"/>
      <c r="RGY69" s="1099"/>
      <c r="RGZ69" s="1099"/>
      <c r="RHA69" s="1099"/>
      <c r="RHB69" s="1099"/>
      <c r="RHC69" s="1099"/>
      <c r="RHD69" s="1099"/>
      <c r="RHE69" s="1099"/>
      <c r="RHF69" s="1099"/>
      <c r="RHG69" s="1099"/>
      <c r="RHH69" s="1099"/>
      <c r="RHI69" s="1099"/>
      <c r="RHJ69" s="1099"/>
      <c r="RHK69" s="1099"/>
      <c r="RHL69" s="1099"/>
      <c r="RHM69" s="1099"/>
      <c r="RHN69" s="1099"/>
      <c r="RHO69" s="1099"/>
      <c r="RHP69" s="1099"/>
      <c r="RHQ69" s="1099"/>
      <c r="RHR69" s="1099"/>
      <c r="RHS69" s="1099"/>
      <c r="RHT69" s="1099"/>
      <c r="RHU69" s="1099"/>
      <c r="RHV69" s="1099"/>
      <c r="RHW69" s="1099"/>
      <c r="RHX69" s="1099"/>
      <c r="RHY69" s="1099"/>
      <c r="RHZ69" s="1099"/>
      <c r="RIA69" s="1099"/>
      <c r="RIB69" s="1099"/>
      <c r="RIC69" s="1099"/>
      <c r="RID69" s="1099"/>
      <c r="RIE69" s="1099"/>
      <c r="RIF69" s="1099"/>
      <c r="RIG69" s="1099"/>
      <c r="RIH69" s="1099"/>
      <c r="RII69" s="1099"/>
      <c r="RIJ69" s="1099"/>
      <c r="RIK69" s="1099"/>
      <c r="RIL69" s="1099"/>
      <c r="RIM69" s="1099"/>
      <c r="RIN69" s="1099"/>
      <c r="RIO69" s="1099"/>
      <c r="RIP69" s="1099"/>
      <c r="RIQ69" s="1099"/>
      <c r="RIR69" s="1099"/>
      <c r="RIS69" s="1099"/>
      <c r="RIT69" s="1099"/>
      <c r="RIU69" s="1099"/>
      <c r="RIV69" s="1099"/>
      <c r="RIW69" s="1099"/>
      <c r="RIX69" s="1099"/>
      <c r="RIY69" s="1099"/>
      <c r="RIZ69" s="1099"/>
      <c r="RJA69" s="1099"/>
      <c r="RJB69" s="1099"/>
      <c r="RJC69" s="1099"/>
      <c r="RJD69" s="1099"/>
      <c r="RJE69" s="1099"/>
      <c r="RJF69" s="1099"/>
      <c r="RJG69" s="1099"/>
      <c r="RJH69" s="1099"/>
      <c r="RJI69" s="1099"/>
      <c r="RJJ69" s="1099"/>
      <c r="RJK69" s="1099"/>
      <c r="RJL69" s="1099"/>
      <c r="RJM69" s="1099"/>
      <c r="RJN69" s="1099"/>
      <c r="RJO69" s="1099"/>
      <c r="RJP69" s="1099"/>
      <c r="RJQ69" s="1099"/>
      <c r="RJR69" s="1099"/>
      <c r="RJS69" s="1099"/>
      <c r="RJT69" s="1099"/>
      <c r="RJU69" s="1099"/>
      <c r="RJV69" s="1099"/>
      <c r="RJW69" s="1099"/>
      <c r="RJX69" s="1099"/>
      <c r="RJY69" s="1099"/>
      <c r="RJZ69" s="1099"/>
      <c r="RKA69" s="1099"/>
      <c r="RKB69" s="1099"/>
      <c r="RKC69" s="1099"/>
      <c r="RKD69" s="1099"/>
      <c r="RKE69" s="1099"/>
      <c r="RKF69" s="1099"/>
      <c r="RKG69" s="1099"/>
      <c r="RKH69" s="1099"/>
      <c r="RKI69" s="1099"/>
      <c r="RKJ69" s="1099"/>
      <c r="RKK69" s="1099"/>
      <c r="RKL69" s="1099"/>
      <c r="RKM69" s="1099"/>
      <c r="RKN69" s="1099"/>
      <c r="RKO69" s="1099"/>
      <c r="RKP69" s="1099"/>
      <c r="RKQ69" s="1099"/>
      <c r="RKR69" s="1099"/>
      <c r="RKS69" s="1099"/>
      <c r="RKT69" s="1099"/>
      <c r="RKU69" s="1099"/>
      <c r="RKV69" s="1099"/>
      <c r="RKW69" s="1099"/>
      <c r="RKX69" s="1099"/>
      <c r="RKY69" s="1099"/>
      <c r="RKZ69" s="1099"/>
      <c r="RLA69" s="1099"/>
      <c r="RLB69" s="1099"/>
      <c r="RLC69" s="1099"/>
      <c r="RLD69" s="1099"/>
      <c r="RLE69" s="1099"/>
      <c r="RLF69" s="1099"/>
      <c r="RLG69" s="1099"/>
      <c r="RLH69" s="1099"/>
      <c r="RLI69" s="1099"/>
      <c r="RLJ69" s="1099"/>
      <c r="RLK69" s="1099"/>
      <c r="RLL69" s="1099"/>
      <c r="RLM69" s="1099"/>
      <c r="RLN69" s="1099"/>
      <c r="RLO69" s="1099"/>
      <c r="RLP69" s="1099"/>
      <c r="RLQ69" s="1099"/>
      <c r="RLR69" s="1099"/>
      <c r="RLS69" s="1099"/>
      <c r="RLT69" s="1099"/>
      <c r="RLU69" s="1099"/>
      <c r="RLV69" s="1099"/>
      <c r="RLW69" s="1099"/>
      <c r="RLX69" s="1099"/>
      <c r="RLY69" s="1099"/>
      <c r="RLZ69" s="1099"/>
      <c r="RMA69" s="1099"/>
      <c r="RMB69" s="1099"/>
      <c r="RMC69" s="1099"/>
      <c r="RMD69" s="1099"/>
      <c r="RME69" s="1099"/>
      <c r="RMF69" s="1099"/>
      <c r="RMG69" s="1099"/>
      <c r="RMH69" s="1099"/>
      <c r="RMI69" s="1099"/>
      <c r="RMJ69" s="1099"/>
      <c r="RMK69" s="1099"/>
      <c r="RML69" s="1099"/>
      <c r="RMM69" s="1099"/>
      <c r="RMN69" s="1099"/>
      <c r="RMO69" s="1099"/>
      <c r="RMP69" s="1099"/>
      <c r="RMQ69" s="1099"/>
      <c r="RMR69" s="1099"/>
      <c r="RMS69" s="1099"/>
      <c r="RMT69" s="1099"/>
      <c r="RMU69" s="1099"/>
      <c r="RMV69" s="1099"/>
      <c r="RMW69" s="1099"/>
      <c r="RMX69" s="1099"/>
      <c r="RMY69" s="1099"/>
      <c r="RMZ69" s="1099"/>
      <c r="RNA69" s="1099"/>
      <c r="RNB69" s="1099"/>
      <c r="RNC69" s="1099"/>
      <c r="RND69" s="1099"/>
      <c r="RNE69" s="1099"/>
      <c r="RNF69" s="1099"/>
      <c r="RNG69" s="1099"/>
      <c r="RNH69" s="1099"/>
      <c r="RNI69" s="1099"/>
      <c r="RNJ69" s="1099"/>
      <c r="RNK69" s="1099"/>
      <c r="RNL69" s="1099"/>
      <c r="RNM69" s="1099"/>
      <c r="RNN69" s="1099"/>
      <c r="RNO69" s="1099"/>
      <c r="RNP69" s="1099"/>
      <c r="RNQ69" s="1099"/>
      <c r="RNR69" s="1099"/>
      <c r="RNS69" s="1099"/>
      <c r="RNT69" s="1099"/>
      <c r="RNU69" s="1099"/>
      <c r="RNV69" s="1099"/>
      <c r="RNW69" s="1099"/>
      <c r="RNX69" s="1099"/>
      <c r="RNY69" s="1099"/>
      <c r="RNZ69" s="1099"/>
      <c r="ROA69" s="1099"/>
      <c r="ROB69" s="1099"/>
      <c r="ROC69" s="1099"/>
      <c r="ROD69" s="1099"/>
      <c r="ROE69" s="1099"/>
      <c r="ROF69" s="1099"/>
      <c r="ROG69" s="1099"/>
      <c r="ROH69" s="1099"/>
      <c r="ROI69" s="1099"/>
      <c r="ROJ69" s="1099"/>
      <c r="ROK69" s="1099"/>
      <c r="ROL69" s="1099"/>
      <c r="ROM69" s="1099"/>
      <c r="RON69" s="1099"/>
      <c r="ROO69" s="1099"/>
      <c r="ROP69" s="1099"/>
      <c r="ROQ69" s="1099"/>
      <c r="ROR69" s="1099"/>
      <c r="ROS69" s="1099"/>
      <c r="ROT69" s="1099"/>
      <c r="ROU69" s="1099"/>
      <c r="ROV69" s="1099"/>
      <c r="ROW69" s="1099"/>
      <c r="ROX69" s="1099"/>
      <c r="ROY69" s="1099"/>
      <c r="ROZ69" s="1099"/>
      <c r="RPA69" s="1099"/>
      <c r="RPB69" s="1099"/>
      <c r="RPC69" s="1099"/>
      <c r="RPD69" s="1099"/>
      <c r="RPE69" s="1099"/>
      <c r="RPF69" s="1099"/>
      <c r="RPG69" s="1099"/>
      <c r="RPH69" s="1099"/>
      <c r="RPI69" s="1099"/>
      <c r="RPJ69" s="1099"/>
      <c r="RPK69" s="1099"/>
      <c r="RPL69" s="1099"/>
      <c r="RPM69" s="1099"/>
      <c r="RPN69" s="1099"/>
      <c r="RPO69" s="1099"/>
      <c r="RPP69" s="1099"/>
      <c r="RPQ69" s="1099"/>
      <c r="RPR69" s="1099"/>
      <c r="RPS69" s="1099"/>
      <c r="RPT69" s="1099"/>
      <c r="RPU69" s="1099"/>
      <c r="RPV69" s="1099"/>
      <c r="RPW69" s="1099"/>
      <c r="RPX69" s="1099"/>
      <c r="RPY69" s="1099"/>
      <c r="RPZ69" s="1099"/>
      <c r="RQA69" s="1099"/>
      <c r="RQB69" s="1099"/>
      <c r="RQC69" s="1099"/>
      <c r="RQD69" s="1099"/>
      <c r="RQE69" s="1099"/>
      <c r="RQF69" s="1099"/>
      <c r="RQG69" s="1099"/>
      <c r="RQH69" s="1099"/>
      <c r="RQI69" s="1099"/>
      <c r="RQJ69" s="1099"/>
      <c r="RQK69" s="1099"/>
      <c r="RQL69" s="1099"/>
      <c r="RQM69" s="1099"/>
      <c r="RQN69" s="1099"/>
      <c r="RQO69" s="1099"/>
      <c r="RQP69" s="1099"/>
      <c r="RQQ69" s="1099"/>
      <c r="RQR69" s="1099"/>
      <c r="RQS69" s="1099"/>
      <c r="RQT69" s="1099"/>
      <c r="RQU69" s="1099"/>
      <c r="RQV69" s="1099"/>
      <c r="RQW69" s="1099"/>
      <c r="RQX69" s="1099"/>
      <c r="RQY69" s="1099"/>
      <c r="RQZ69" s="1099"/>
      <c r="RRA69" s="1099"/>
      <c r="RRB69" s="1099"/>
      <c r="RRC69" s="1099"/>
      <c r="RRD69" s="1099"/>
      <c r="RRE69" s="1099"/>
      <c r="RRF69" s="1099"/>
      <c r="RRG69" s="1099"/>
      <c r="RRH69" s="1099"/>
      <c r="RRI69" s="1099"/>
      <c r="RRJ69" s="1099"/>
      <c r="RRK69" s="1099"/>
      <c r="RRL69" s="1099"/>
      <c r="RRM69" s="1099"/>
      <c r="RRN69" s="1099"/>
      <c r="RRO69" s="1099"/>
      <c r="RRP69" s="1099"/>
      <c r="RRQ69" s="1099"/>
      <c r="RRR69" s="1099"/>
      <c r="RRS69" s="1099"/>
      <c r="RRT69" s="1099"/>
      <c r="RRU69" s="1099"/>
      <c r="RRV69" s="1099"/>
      <c r="RRW69" s="1099"/>
      <c r="RRX69" s="1099"/>
      <c r="RRY69" s="1099"/>
      <c r="RRZ69" s="1099"/>
      <c r="RSA69" s="1099"/>
      <c r="RSB69" s="1099"/>
      <c r="RSC69" s="1099"/>
      <c r="RSD69" s="1099"/>
      <c r="RSE69" s="1099"/>
      <c r="RSF69" s="1099"/>
      <c r="RSG69" s="1099"/>
      <c r="RSH69" s="1099"/>
      <c r="RSI69" s="1099"/>
      <c r="RSJ69" s="1099"/>
      <c r="RSK69" s="1099"/>
      <c r="RSL69" s="1099"/>
      <c r="RSM69" s="1099"/>
      <c r="RSN69" s="1099"/>
      <c r="RSO69" s="1099"/>
      <c r="RSP69" s="1099"/>
      <c r="RSQ69" s="1099"/>
      <c r="RSR69" s="1099"/>
      <c r="RSS69" s="1099"/>
      <c r="RST69" s="1099"/>
      <c r="RSU69" s="1099"/>
      <c r="RSV69" s="1099"/>
      <c r="RSW69" s="1099"/>
      <c r="RSX69" s="1099"/>
      <c r="RSY69" s="1099"/>
      <c r="RSZ69" s="1099"/>
      <c r="RTA69" s="1099"/>
      <c r="RTB69" s="1099"/>
      <c r="RTC69" s="1099"/>
      <c r="RTD69" s="1099"/>
      <c r="RTE69" s="1099"/>
      <c r="RTF69" s="1099"/>
      <c r="RTG69" s="1099"/>
      <c r="RTH69" s="1099"/>
      <c r="RTI69" s="1099"/>
      <c r="RTJ69" s="1099"/>
      <c r="RTK69" s="1099"/>
      <c r="RTL69" s="1099"/>
      <c r="RTM69" s="1099"/>
      <c r="RTN69" s="1099"/>
      <c r="RTO69" s="1099"/>
      <c r="RTP69" s="1099"/>
      <c r="RTQ69" s="1099"/>
      <c r="RTR69" s="1099"/>
      <c r="RTS69" s="1099"/>
      <c r="RTT69" s="1099"/>
      <c r="RTU69" s="1099"/>
      <c r="RTV69" s="1099"/>
      <c r="RTW69" s="1099"/>
      <c r="RTX69" s="1099"/>
      <c r="RTY69" s="1099"/>
      <c r="RTZ69" s="1099"/>
      <c r="RUA69" s="1099"/>
      <c r="RUB69" s="1099"/>
      <c r="RUC69" s="1099"/>
      <c r="RUD69" s="1099"/>
      <c r="RUE69" s="1099"/>
      <c r="RUF69" s="1099"/>
      <c r="RUG69" s="1099"/>
      <c r="RUH69" s="1099"/>
      <c r="RUI69" s="1099"/>
      <c r="RUJ69" s="1099"/>
      <c r="RUK69" s="1099"/>
      <c r="RUL69" s="1099"/>
      <c r="RUM69" s="1099"/>
      <c r="RUN69" s="1099"/>
      <c r="RUO69" s="1099"/>
      <c r="RUP69" s="1099"/>
      <c r="RUQ69" s="1099"/>
      <c r="RUR69" s="1099"/>
      <c r="RUS69" s="1099"/>
      <c r="RUT69" s="1099"/>
      <c r="RUU69" s="1099"/>
      <c r="RUV69" s="1099"/>
      <c r="RUW69" s="1099"/>
      <c r="RUX69" s="1099"/>
      <c r="RUY69" s="1099"/>
      <c r="RUZ69" s="1099"/>
      <c r="RVA69" s="1099"/>
      <c r="RVB69" s="1099"/>
      <c r="RVC69" s="1099"/>
      <c r="RVD69" s="1099"/>
      <c r="RVE69" s="1099"/>
      <c r="RVF69" s="1099"/>
      <c r="RVG69" s="1099"/>
      <c r="RVH69" s="1099"/>
      <c r="RVI69" s="1099"/>
      <c r="RVJ69" s="1099"/>
      <c r="RVK69" s="1099"/>
      <c r="RVL69" s="1099"/>
      <c r="RVM69" s="1099"/>
      <c r="RVN69" s="1099"/>
      <c r="RVO69" s="1099"/>
      <c r="RVP69" s="1099"/>
      <c r="RVQ69" s="1099"/>
      <c r="RVR69" s="1099"/>
      <c r="RVS69" s="1099"/>
      <c r="RVT69" s="1099"/>
      <c r="RVU69" s="1099"/>
      <c r="RVV69" s="1099"/>
      <c r="RVW69" s="1099"/>
      <c r="RVX69" s="1099"/>
      <c r="RVY69" s="1099"/>
      <c r="RVZ69" s="1099"/>
      <c r="RWA69" s="1099"/>
      <c r="RWB69" s="1099"/>
      <c r="RWC69" s="1099"/>
      <c r="RWD69" s="1099"/>
      <c r="RWE69" s="1099"/>
      <c r="RWF69" s="1099"/>
      <c r="RWG69" s="1099"/>
      <c r="RWH69" s="1099"/>
      <c r="RWI69" s="1099"/>
      <c r="RWJ69" s="1099"/>
      <c r="RWK69" s="1099"/>
      <c r="RWL69" s="1099"/>
      <c r="RWM69" s="1099"/>
      <c r="RWN69" s="1099"/>
      <c r="RWO69" s="1099"/>
      <c r="RWP69" s="1099"/>
      <c r="RWQ69" s="1099"/>
      <c r="RWR69" s="1099"/>
      <c r="RWS69" s="1099"/>
      <c r="RWT69" s="1099"/>
      <c r="RWU69" s="1099"/>
      <c r="RWV69" s="1099"/>
      <c r="RWW69" s="1099"/>
      <c r="RWX69" s="1099"/>
      <c r="RWY69" s="1099"/>
      <c r="RWZ69" s="1099"/>
      <c r="RXA69" s="1099"/>
      <c r="RXB69" s="1099"/>
      <c r="RXC69" s="1099"/>
      <c r="RXD69" s="1099"/>
      <c r="RXE69" s="1099"/>
      <c r="RXF69" s="1099"/>
      <c r="RXG69" s="1099"/>
      <c r="RXH69" s="1099"/>
      <c r="RXI69" s="1099"/>
      <c r="RXJ69" s="1099"/>
      <c r="RXK69" s="1099"/>
      <c r="RXL69" s="1099"/>
      <c r="RXM69" s="1099"/>
      <c r="RXN69" s="1099"/>
      <c r="RXO69" s="1099"/>
      <c r="RXP69" s="1099"/>
      <c r="RXQ69" s="1099"/>
      <c r="RXR69" s="1099"/>
      <c r="RXS69" s="1099"/>
      <c r="RXT69" s="1099"/>
      <c r="RXU69" s="1099"/>
      <c r="RXV69" s="1099"/>
      <c r="RXW69" s="1099"/>
      <c r="RXX69" s="1099"/>
      <c r="RXY69" s="1099"/>
      <c r="RXZ69" s="1099"/>
      <c r="RYA69" s="1099"/>
      <c r="RYB69" s="1099"/>
      <c r="RYC69" s="1099"/>
      <c r="RYD69" s="1099"/>
      <c r="RYE69" s="1099"/>
      <c r="RYF69" s="1099"/>
      <c r="RYG69" s="1099"/>
      <c r="RYH69" s="1099"/>
      <c r="RYI69" s="1099"/>
      <c r="RYJ69" s="1099"/>
      <c r="RYK69" s="1099"/>
      <c r="RYL69" s="1099"/>
      <c r="RYM69" s="1099"/>
      <c r="RYN69" s="1099"/>
      <c r="RYO69" s="1099"/>
      <c r="RYP69" s="1099"/>
      <c r="RYQ69" s="1099"/>
      <c r="RYR69" s="1099"/>
      <c r="RYS69" s="1099"/>
      <c r="RYT69" s="1099"/>
      <c r="RYU69" s="1099"/>
      <c r="RYV69" s="1099"/>
      <c r="RYW69" s="1099"/>
      <c r="RYX69" s="1099"/>
      <c r="RYY69" s="1099"/>
      <c r="RYZ69" s="1099"/>
      <c r="RZA69" s="1099"/>
      <c r="RZB69" s="1099"/>
      <c r="RZC69" s="1099"/>
      <c r="RZD69" s="1099"/>
      <c r="RZE69" s="1099"/>
      <c r="RZF69" s="1099"/>
      <c r="RZG69" s="1099"/>
      <c r="RZH69" s="1099"/>
      <c r="RZI69" s="1099"/>
      <c r="RZJ69" s="1099"/>
      <c r="RZK69" s="1099"/>
      <c r="RZL69" s="1099"/>
      <c r="RZM69" s="1099"/>
      <c r="RZN69" s="1099"/>
      <c r="RZO69" s="1099"/>
      <c r="RZP69" s="1099"/>
      <c r="RZQ69" s="1099"/>
      <c r="RZR69" s="1099"/>
      <c r="RZS69" s="1099"/>
      <c r="RZT69" s="1099"/>
      <c r="RZU69" s="1099"/>
      <c r="RZV69" s="1099"/>
      <c r="RZW69" s="1099"/>
      <c r="RZX69" s="1099"/>
      <c r="RZY69" s="1099"/>
      <c r="RZZ69" s="1099"/>
      <c r="SAA69" s="1099"/>
      <c r="SAB69" s="1099"/>
      <c r="SAC69" s="1099"/>
      <c r="SAD69" s="1099"/>
      <c r="SAE69" s="1099"/>
      <c r="SAF69" s="1099"/>
      <c r="SAG69" s="1099"/>
      <c r="SAH69" s="1099"/>
      <c r="SAI69" s="1099"/>
      <c r="SAJ69" s="1099"/>
      <c r="SAK69" s="1099"/>
      <c r="SAL69" s="1099"/>
      <c r="SAM69" s="1099"/>
      <c r="SAN69" s="1099"/>
      <c r="SAO69" s="1099"/>
      <c r="SAP69" s="1099"/>
      <c r="SAQ69" s="1099"/>
      <c r="SAR69" s="1099"/>
      <c r="SAS69" s="1099"/>
      <c r="SAT69" s="1099"/>
      <c r="SAU69" s="1099"/>
      <c r="SAV69" s="1099"/>
      <c r="SAW69" s="1099"/>
      <c r="SAX69" s="1099"/>
      <c r="SAY69" s="1099"/>
      <c r="SAZ69" s="1099"/>
      <c r="SBA69" s="1099"/>
      <c r="SBB69" s="1099"/>
      <c r="SBC69" s="1099"/>
      <c r="SBD69" s="1099"/>
      <c r="SBE69" s="1099"/>
      <c r="SBF69" s="1099"/>
      <c r="SBG69" s="1099"/>
      <c r="SBH69" s="1099"/>
      <c r="SBI69" s="1099"/>
      <c r="SBJ69" s="1099"/>
      <c r="SBK69" s="1099"/>
      <c r="SBL69" s="1099"/>
      <c r="SBM69" s="1099"/>
      <c r="SBN69" s="1099"/>
      <c r="SBO69" s="1099"/>
      <c r="SBP69" s="1099"/>
      <c r="SBQ69" s="1099"/>
      <c r="SBR69" s="1099"/>
      <c r="SBS69" s="1099"/>
      <c r="SBT69" s="1099"/>
      <c r="SBU69" s="1099"/>
      <c r="SBV69" s="1099"/>
      <c r="SBW69" s="1099"/>
      <c r="SBX69" s="1099"/>
      <c r="SBY69" s="1099"/>
      <c r="SBZ69" s="1099"/>
      <c r="SCA69" s="1099"/>
      <c r="SCB69" s="1099"/>
      <c r="SCC69" s="1099"/>
      <c r="SCD69" s="1099"/>
      <c r="SCE69" s="1099"/>
      <c r="SCF69" s="1099"/>
      <c r="SCG69" s="1099"/>
      <c r="SCH69" s="1099"/>
      <c r="SCI69" s="1099"/>
      <c r="SCJ69" s="1099"/>
      <c r="SCK69" s="1099"/>
      <c r="SCL69" s="1099"/>
      <c r="SCM69" s="1099"/>
      <c r="SCN69" s="1099"/>
      <c r="SCO69" s="1099"/>
      <c r="SCP69" s="1099"/>
      <c r="SCQ69" s="1099"/>
      <c r="SCR69" s="1099"/>
      <c r="SCS69" s="1099"/>
      <c r="SCT69" s="1099"/>
      <c r="SCU69" s="1099"/>
      <c r="SCV69" s="1099"/>
      <c r="SCW69" s="1099"/>
      <c r="SCX69" s="1099"/>
      <c r="SCY69" s="1099"/>
      <c r="SCZ69" s="1099"/>
      <c r="SDA69" s="1099"/>
      <c r="SDB69" s="1099"/>
      <c r="SDC69" s="1099"/>
      <c r="SDD69" s="1099"/>
      <c r="SDE69" s="1099"/>
      <c r="SDF69" s="1099"/>
      <c r="SDG69" s="1099"/>
      <c r="SDH69" s="1099"/>
      <c r="SDI69" s="1099"/>
      <c r="SDJ69" s="1099"/>
      <c r="SDK69" s="1099"/>
      <c r="SDL69" s="1099"/>
      <c r="SDM69" s="1099"/>
      <c r="SDN69" s="1099"/>
      <c r="SDO69" s="1099"/>
      <c r="SDP69" s="1099"/>
      <c r="SDQ69" s="1099"/>
      <c r="SDR69" s="1099"/>
      <c r="SDS69" s="1099"/>
      <c r="SDT69" s="1099"/>
      <c r="SDU69" s="1099"/>
      <c r="SDV69" s="1099"/>
      <c r="SDW69" s="1099"/>
      <c r="SDX69" s="1099"/>
      <c r="SDY69" s="1099"/>
      <c r="SDZ69" s="1099"/>
      <c r="SEA69" s="1099"/>
      <c r="SEB69" s="1099"/>
      <c r="SEC69" s="1099"/>
      <c r="SED69" s="1099"/>
      <c r="SEE69" s="1099"/>
      <c r="SEF69" s="1099"/>
      <c r="SEG69" s="1099"/>
      <c r="SEH69" s="1099"/>
      <c r="SEI69" s="1099"/>
      <c r="SEJ69" s="1099"/>
      <c r="SEK69" s="1099"/>
      <c r="SEL69" s="1099"/>
      <c r="SEM69" s="1099"/>
      <c r="SEN69" s="1099"/>
      <c r="SEO69" s="1099"/>
      <c r="SEP69" s="1099"/>
      <c r="SEQ69" s="1099"/>
      <c r="SER69" s="1099"/>
      <c r="SES69" s="1099"/>
      <c r="SET69" s="1099"/>
      <c r="SEU69" s="1099"/>
      <c r="SEV69" s="1099"/>
      <c r="SEW69" s="1099"/>
      <c r="SEX69" s="1099"/>
      <c r="SEY69" s="1099"/>
      <c r="SEZ69" s="1099"/>
      <c r="SFA69" s="1099"/>
      <c r="SFB69" s="1099"/>
      <c r="SFC69" s="1099"/>
      <c r="SFD69" s="1099"/>
      <c r="SFE69" s="1099"/>
      <c r="SFF69" s="1099"/>
      <c r="SFG69" s="1099"/>
      <c r="SFH69" s="1099"/>
      <c r="SFI69" s="1099"/>
      <c r="SFJ69" s="1099"/>
      <c r="SFK69" s="1099"/>
      <c r="SFL69" s="1099"/>
      <c r="SFM69" s="1099"/>
      <c r="SFN69" s="1099"/>
      <c r="SFO69" s="1099"/>
      <c r="SFP69" s="1099"/>
      <c r="SFQ69" s="1099"/>
      <c r="SFR69" s="1099"/>
      <c r="SFS69" s="1099"/>
      <c r="SFT69" s="1099"/>
      <c r="SFU69" s="1099"/>
      <c r="SFV69" s="1099"/>
      <c r="SFW69" s="1099"/>
      <c r="SFX69" s="1099"/>
      <c r="SFY69" s="1099"/>
      <c r="SFZ69" s="1099"/>
      <c r="SGA69" s="1099"/>
      <c r="SGB69" s="1099"/>
      <c r="SGC69" s="1099"/>
      <c r="SGD69" s="1099"/>
      <c r="SGE69" s="1099"/>
      <c r="SGF69" s="1099"/>
      <c r="SGG69" s="1099"/>
      <c r="SGH69" s="1099"/>
      <c r="SGI69" s="1099"/>
      <c r="SGJ69" s="1099"/>
      <c r="SGK69" s="1099"/>
      <c r="SGL69" s="1099"/>
      <c r="SGM69" s="1099"/>
      <c r="SGN69" s="1099"/>
      <c r="SGO69" s="1099"/>
      <c r="SGP69" s="1099"/>
      <c r="SGQ69" s="1099"/>
      <c r="SGR69" s="1099"/>
      <c r="SGS69" s="1099"/>
      <c r="SGT69" s="1099"/>
      <c r="SGU69" s="1099"/>
      <c r="SGV69" s="1099"/>
      <c r="SGW69" s="1099"/>
      <c r="SGX69" s="1099"/>
      <c r="SGY69" s="1099"/>
      <c r="SGZ69" s="1099"/>
      <c r="SHA69" s="1099"/>
      <c r="SHB69" s="1099"/>
      <c r="SHC69" s="1099"/>
      <c r="SHD69" s="1099"/>
      <c r="SHE69" s="1099"/>
      <c r="SHF69" s="1099"/>
      <c r="SHG69" s="1099"/>
      <c r="SHH69" s="1099"/>
      <c r="SHI69" s="1099"/>
      <c r="SHJ69" s="1099"/>
      <c r="SHK69" s="1099"/>
      <c r="SHL69" s="1099"/>
      <c r="SHM69" s="1099"/>
      <c r="SHN69" s="1099"/>
      <c r="SHO69" s="1099"/>
      <c r="SHP69" s="1099"/>
      <c r="SHQ69" s="1099"/>
      <c r="SHR69" s="1099"/>
      <c r="SHS69" s="1099"/>
      <c r="SHT69" s="1099"/>
      <c r="SHU69" s="1099"/>
      <c r="SHV69" s="1099"/>
      <c r="SHW69" s="1099"/>
      <c r="SHX69" s="1099"/>
      <c r="SHY69" s="1099"/>
      <c r="SHZ69" s="1099"/>
      <c r="SIA69" s="1099"/>
      <c r="SIB69" s="1099"/>
      <c r="SIC69" s="1099"/>
      <c r="SID69" s="1099"/>
      <c r="SIE69" s="1099"/>
      <c r="SIF69" s="1099"/>
      <c r="SIG69" s="1099"/>
      <c r="SIH69" s="1099"/>
      <c r="SII69" s="1099"/>
      <c r="SIJ69" s="1099"/>
      <c r="SIK69" s="1099"/>
      <c r="SIL69" s="1099"/>
      <c r="SIM69" s="1099"/>
      <c r="SIN69" s="1099"/>
      <c r="SIO69" s="1099"/>
      <c r="SIP69" s="1099"/>
      <c r="SIQ69" s="1099"/>
      <c r="SIR69" s="1099"/>
      <c r="SIS69" s="1099"/>
      <c r="SIT69" s="1099"/>
      <c r="SIU69" s="1099"/>
      <c r="SIV69" s="1099"/>
      <c r="SIW69" s="1099"/>
      <c r="SIX69" s="1099"/>
      <c r="SIY69" s="1099"/>
      <c r="SIZ69" s="1099"/>
      <c r="SJA69" s="1099"/>
      <c r="SJB69" s="1099"/>
      <c r="SJC69" s="1099"/>
      <c r="SJD69" s="1099"/>
      <c r="SJE69" s="1099"/>
      <c r="SJF69" s="1099"/>
      <c r="SJG69" s="1099"/>
      <c r="SJH69" s="1099"/>
      <c r="SJI69" s="1099"/>
      <c r="SJJ69" s="1099"/>
      <c r="SJK69" s="1099"/>
      <c r="SJL69" s="1099"/>
      <c r="SJM69" s="1099"/>
      <c r="SJN69" s="1099"/>
      <c r="SJO69" s="1099"/>
      <c r="SJP69" s="1099"/>
      <c r="SJQ69" s="1099"/>
      <c r="SJR69" s="1099"/>
      <c r="SJS69" s="1099"/>
      <c r="SJT69" s="1099"/>
      <c r="SJU69" s="1099"/>
      <c r="SJV69" s="1099"/>
      <c r="SJW69" s="1099"/>
      <c r="SJX69" s="1099"/>
      <c r="SJY69" s="1099"/>
      <c r="SJZ69" s="1099"/>
      <c r="SKA69" s="1099"/>
      <c r="SKB69" s="1099"/>
      <c r="SKC69" s="1099"/>
      <c r="SKD69" s="1099"/>
      <c r="SKE69" s="1099"/>
      <c r="SKF69" s="1099"/>
      <c r="SKG69" s="1099"/>
      <c r="SKH69" s="1099"/>
      <c r="SKI69" s="1099"/>
      <c r="SKJ69" s="1099"/>
      <c r="SKK69" s="1099"/>
      <c r="SKL69" s="1099"/>
      <c r="SKM69" s="1099"/>
      <c r="SKN69" s="1099"/>
      <c r="SKO69" s="1099"/>
      <c r="SKP69" s="1099"/>
      <c r="SKQ69" s="1099"/>
      <c r="SKR69" s="1099"/>
      <c r="SKS69" s="1099"/>
      <c r="SKT69" s="1099"/>
      <c r="SKU69" s="1099"/>
      <c r="SKV69" s="1099"/>
      <c r="SKW69" s="1099"/>
      <c r="SKX69" s="1099"/>
      <c r="SKY69" s="1099"/>
      <c r="SKZ69" s="1099"/>
      <c r="SLA69" s="1099"/>
      <c r="SLB69" s="1099"/>
      <c r="SLC69" s="1099"/>
      <c r="SLD69" s="1099"/>
      <c r="SLE69" s="1099"/>
      <c r="SLF69" s="1099"/>
      <c r="SLG69" s="1099"/>
      <c r="SLH69" s="1099"/>
      <c r="SLI69" s="1099"/>
      <c r="SLJ69" s="1099"/>
      <c r="SLK69" s="1099"/>
      <c r="SLL69" s="1099"/>
      <c r="SLM69" s="1099"/>
      <c r="SLN69" s="1099"/>
      <c r="SLO69" s="1099"/>
      <c r="SLP69" s="1099"/>
      <c r="SLQ69" s="1099"/>
      <c r="SLR69" s="1099"/>
      <c r="SLS69" s="1099"/>
      <c r="SLT69" s="1099"/>
      <c r="SLU69" s="1099"/>
      <c r="SLV69" s="1099"/>
      <c r="SLW69" s="1099"/>
      <c r="SLX69" s="1099"/>
      <c r="SLY69" s="1099"/>
      <c r="SLZ69" s="1099"/>
      <c r="SMA69" s="1099"/>
      <c r="SMB69" s="1099"/>
      <c r="SMC69" s="1099"/>
      <c r="SMD69" s="1099"/>
      <c r="SME69" s="1099"/>
      <c r="SMF69" s="1099"/>
      <c r="SMG69" s="1099"/>
      <c r="SMH69" s="1099"/>
      <c r="SMI69" s="1099"/>
      <c r="SMJ69" s="1099"/>
      <c r="SMK69" s="1099"/>
      <c r="SML69" s="1099"/>
      <c r="SMM69" s="1099"/>
      <c r="SMN69" s="1099"/>
      <c r="SMO69" s="1099"/>
      <c r="SMP69" s="1099"/>
      <c r="SMQ69" s="1099"/>
      <c r="SMR69" s="1099"/>
      <c r="SMS69" s="1099"/>
      <c r="SMT69" s="1099"/>
      <c r="SMU69" s="1099"/>
      <c r="SMV69" s="1099"/>
      <c r="SMW69" s="1099"/>
      <c r="SMX69" s="1099"/>
      <c r="SMY69" s="1099"/>
      <c r="SMZ69" s="1099"/>
      <c r="SNA69" s="1099"/>
      <c r="SNB69" s="1099"/>
      <c r="SNC69" s="1099"/>
      <c r="SND69" s="1099"/>
      <c r="SNE69" s="1099"/>
      <c r="SNF69" s="1099"/>
      <c r="SNG69" s="1099"/>
      <c r="SNH69" s="1099"/>
      <c r="SNI69" s="1099"/>
      <c r="SNJ69" s="1099"/>
      <c r="SNK69" s="1099"/>
      <c r="SNL69" s="1099"/>
      <c r="SNM69" s="1099"/>
      <c r="SNN69" s="1099"/>
      <c r="SNO69" s="1099"/>
      <c r="SNP69" s="1099"/>
      <c r="SNQ69" s="1099"/>
      <c r="SNR69" s="1099"/>
      <c r="SNS69" s="1099"/>
      <c r="SNT69" s="1099"/>
      <c r="SNU69" s="1099"/>
      <c r="SNV69" s="1099"/>
      <c r="SNW69" s="1099"/>
      <c r="SNX69" s="1099"/>
      <c r="SNY69" s="1099"/>
      <c r="SNZ69" s="1099"/>
      <c r="SOA69" s="1099"/>
      <c r="SOB69" s="1099"/>
      <c r="SOC69" s="1099"/>
      <c r="SOD69" s="1099"/>
      <c r="SOE69" s="1099"/>
      <c r="SOF69" s="1099"/>
      <c r="SOG69" s="1099"/>
      <c r="SOH69" s="1099"/>
      <c r="SOI69" s="1099"/>
      <c r="SOJ69" s="1099"/>
      <c r="SOK69" s="1099"/>
      <c r="SOL69" s="1099"/>
      <c r="SOM69" s="1099"/>
      <c r="SON69" s="1099"/>
      <c r="SOO69" s="1099"/>
      <c r="SOP69" s="1099"/>
      <c r="SOQ69" s="1099"/>
      <c r="SOR69" s="1099"/>
      <c r="SOS69" s="1099"/>
      <c r="SOT69" s="1099"/>
      <c r="SOU69" s="1099"/>
      <c r="SOV69" s="1099"/>
      <c r="SOW69" s="1099"/>
      <c r="SOX69" s="1099"/>
      <c r="SOY69" s="1099"/>
      <c r="SOZ69" s="1099"/>
      <c r="SPA69" s="1099"/>
      <c r="SPB69" s="1099"/>
      <c r="SPC69" s="1099"/>
      <c r="SPD69" s="1099"/>
      <c r="SPE69" s="1099"/>
      <c r="SPF69" s="1099"/>
      <c r="SPG69" s="1099"/>
      <c r="SPH69" s="1099"/>
      <c r="SPI69" s="1099"/>
      <c r="SPJ69" s="1099"/>
      <c r="SPK69" s="1099"/>
      <c r="SPL69" s="1099"/>
      <c r="SPM69" s="1099"/>
      <c r="SPN69" s="1099"/>
      <c r="SPO69" s="1099"/>
      <c r="SPP69" s="1099"/>
      <c r="SPQ69" s="1099"/>
      <c r="SPR69" s="1099"/>
      <c r="SPS69" s="1099"/>
      <c r="SPT69" s="1099"/>
      <c r="SPU69" s="1099"/>
      <c r="SPV69" s="1099"/>
      <c r="SPW69" s="1099"/>
      <c r="SPX69" s="1099"/>
      <c r="SPY69" s="1099"/>
      <c r="SPZ69" s="1099"/>
      <c r="SQA69" s="1099"/>
      <c r="SQB69" s="1099"/>
      <c r="SQC69" s="1099"/>
      <c r="SQD69" s="1099"/>
      <c r="SQE69" s="1099"/>
      <c r="SQF69" s="1099"/>
      <c r="SQG69" s="1099"/>
      <c r="SQH69" s="1099"/>
      <c r="SQI69" s="1099"/>
      <c r="SQJ69" s="1099"/>
      <c r="SQK69" s="1099"/>
      <c r="SQL69" s="1099"/>
      <c r="SQM69" s="1099"/>
      <c r="SQN69" s="1099"/>
      <c r="SQO69" s="1099"/>
      <c r="SQP69" s="1099"/>
      <c r="SQQ69" s="1099"/>
      <c r="SQR69" s="1099"/>
      <c r="SQS69" s="1099"/>
      <c r="SQT69" s="1099"/>
      <c r="SQU69" s="1099"/>
      <c r="SQV69" s="1099"/>
      <c r="SQW69" s="1099"/>
      <c r="SQX69" s="1099"/>
      <c r="SQY69" s="1099"/>
      <c r="SQZ69" s="1099"/>
      <c r="SRA69" s="1099"/>
      <c r="SRB69" s="1099"/>
      <c r="SRC69" s="1099"/>
      <c r="SRD69" s="1099"/>
      <c r="SRE69" s="1099"/>
      <c r="SRF69" s="1099"/>
      <c r="SRG69" s="1099"/>
      <c r="SRH69" s="1099"/>
      <c r="SRI69" s="1099"/>
      <c r="SRJ69" s="1099"/>
      <c r="SRK69" s="1099"/>
      <c r="SRL69" s="1099"/>
      <c r="SRM69" s="1099"/>
      <c r="SRN69" s="1099"/>
      <c r="SRO69" s="1099"/>
      <c r="SRP69" s="1099"/>
      <c r="SRQ69" s="1099"/>
      <c r="SRR69" s="1099"/>
      <c r="SRS69" s="1099"/>
      <c r="SRT69" s="1099"/>
      <c r="SRU69" s="1099"/>
      <c r="SRV69" s="1099"/>
      <c r="SRW69" s="1099"/>
      <c r="SRX69" s="1099"/>
      <c r="SRY69" s="1099"/>
      <c r="SRZ69" s="1099"/>
      <c r="SSA69" s="1099"/>
      <c r="SSB69" s="1099"/>
      <c r="SSC69" s="1099"/>
      <c r="SSD69" s="1099"/>
      <c r="SSE69" s="1099"/>
      <c r="SSF69" s="1099"/>
      <c r="SSG69" s="1099"/>
      <c r="SSH69" s="1099"/>
      <c r="SSI69" s="1099"/>
      <c r="SSJ69" s="1099"/>
      <c r="SSK69" s="1099"/>
      <c r="SSL69" s="1099"/>
      <c r="SSM69" s="1099"/>
      <c r="SSN69" s="1099"/>
      <c r="SSO69" s="1099"/>
      <c r="SSP69" s="1099"/>
      <c r="SSQ69" s="1099"/>
      <c r="SSR69" s="1099"/>
      <c r="SSS69" s="1099"/>
      <c r="SST69" s="1099"/>
      <c r="SSU69" s="1099"/>
      <c r="SSV69" s="1099"/>
      <c r="SSW69" s="1099"/>
      <c r="SSX69" s="1099"/>
      <c r="SSY69" s="1099"/>
      <c r="SSZ69" s="1099"/>
      <c r="STA69" s="1099"/>
      <c r="STB69" s="1099"/>
      <c r="STC69" s="1099"/>
      <c r="STD69" s="1099"/>
      <c r="STE69" s="1099"/>
      <c r="STF69" s="1099"/>
      <c r="STG69" s="1099"/>
      <c r="STH69" s="1099"/>
      <c r="STI69" s="1099"/>
      <c r="STJ69" s="1099"/>
      <c r="STK69" s="1099"/>
      <c r="STL69" s="1099"/>
      <c r="STM69" s="1099"/>
      <c r="STN69" s="1099"/>
      <c r="STO69" s="1099"/>
      <c r="STP69" s="1099"/>
      <c r="STQ69" s="1099"/>
      <c r="STR69" s="1099"/>
      <c r="STS69" s="1099"/>
      <c r="STT69" s="1099"/>
      <c r="STU69" s="1099"/>
      <c r="STV69" s="1099"/>
      <c r="STW69" s="1099"/>
      <c r="STX69" s="1099"/>
      <c r="STY69" s="1099"/>
      <c r="STZ69" s="1099"/>
      <c r="SUA69" s="1099"/>
      <c r="SUB69" s="1099"/>
      <c r="SUC69" s="1099"/>
      <c r="SUD69" s="1099"/>
      <c r="SUE69" s="1099"/>
      <c r="SUF69" s="1099"/>
      <c r="SUG69" s="1099"/>
      <c r="SUH69" s="1099"/>
      <c r="SUI69" s="1099"/>
      <c r="SUJ69" s="1099"/>
      <c r="SUK69" s="1099"/>
      <c r="SUL69" s="1099"/>
      <c r="SUM69" s="1099"/>
      <c r="SUN69" s="1099"/>
      <c r="SUO69" s="1099"/>
      <c r="SUP69" s="1099"/>
      <c r="SUQ69" s="1099"/>
      <c r="SUR69" s="1099"/>
      <c r="SUS69" s="1099"/>
      <c r="SUT69" s="1099"/>
      <c r="SUU69" s="1099"/>
      <c r="SUV69" s="1099"/>
      <c r="SUW69" s="1099"/>
      <c r="SUX69" s="1099"/>
      <c r="SUY69" s="1099"/>
      <c r="SUZ69" s="1099"/>
      <c r="SVA69" s="1099"/>
      <c r="SVB69" s="1099"/>
      <c r="SVC69" s="1099"/>
      <c r="SVD69" s="1099"/>
      <c r="SVE69" s="1099"/>
      <c r="SVF69" s="1099"/>
      <c r="SVG69" s="1099"/>
      <c r="SVH69" s="1099"/>
      <c r="SVI69" s="1099"/>
      <c r="SVJ69" s="1099"/>
      <c r="SVK69" s="1099"/>
      <c r="SVL69" s="1099"/>
      <c r="SVM69" s="1099"/>
      <c r="SVN69" s="1099"/>
      <c r="SVO69" s="1099"/>
      <c r="SVP69" s="1099"/>
      <c r="SVQ69" s="1099"/>
      <c r="SVR69" s="1099"/>
      <c r="SVS69" s="1099"/>
      <c r="SVT69" s="1099"/>
      <c r="SVU69" s="1099"/>
      <c r="SVV69" s="1099"/>
      <c r="SVW69" s="1099"/>
      <c r="SVX69" s="1099"/>
      <c r="SVY69" s="1099"/>
      <c r="SVZ69" s="1099"/>
      <c r="SWA69" s="1099"/>
      <c r="SWB69" s="1099"/>
      <c r="SWC69" s="1099"/>
      <c r="SWD69" s="1099"/>
      <c r="SWE69" s="1099"/>
      <c r="SWF69" s="1099"/>
      <c r="SWG69" s="1099"/>
      <c r="SWH69" s="1099"/>
      <c r="SWI69" s="1099"/>
      <c r="SWJ69" s="1099"/>
      <c r="SWK69" s="1099"/>
      <c r="SWL69" s="1099"/>
      <c r="SWM69" s="1099"/>
      <c r="SWN69" s="1099"/>
      <c r="SWO69" s="1099"/>
      <c r="SWP69" s="1099"/>
      <c r="SWQ69" s="1099"/>
      <c r="SWR69" s="1099"/>
      <c r="SWS69" s="1099"/>
      <c r="SWT69" s="1099"/>
      <c r="SWU69" s="1099"/>
      <c r="SWV69" s="1099"/>
      <c r="SWW69" s="1099"/>
      <c r="SWX69" s="1099"/>
      <c r="SWY69" s="1099"/>
      <c r="SWZ69" s="1099"/>
      <c r="SXA69" s="1099"/>
      <c r="SXB69" s="1099"/>
      <c r="SXC69" s="1099"/>
      <c r="SXD69" s="1099"/>
      <c r="SXE69" s="1099"/>
      <c r="SXF69" s="1099"/>
      <c r="SXG69" s="1099"/>
      <c r="SXH69" s="1099"/>
      <c r="SXI69" s="1099"/>
      <c r="SXJ69" s="1099"/>
      <c r="SXK69" s="1099"/>
      <c r="SXL69" s="1099"/>
      <c r="SXM69" s="1099"/>
      <c r="SXN69" s="1099"/>
      <c r="SXO69" s="1099"/>
      <c r="SXP69" s="1099"/>
      <c r="SXQ69" s="1099"/>
      <c r="SXR69" s="1099"/>
      <c r="SXS69" s="1099"/>
      <c r="SXT69" s="1099"/>
      <c r="SXU69" s="1099"/>
      <c r="SXV69" s="1099"/>
      <c r="SXW69" s="1099"/>
      <c r="SXX69" s="1099"/>
      <c r="SXY69" s="1099"/>
      <c r="SXZ69" s="1099"/>
      <c r="SYA69" s="1099"/>
      <c r="SYB69" s="1099"/>
      <c r="SYC69" s="1099"/>
      <c r="SYD69" s="1099"/>
      <c r="SYE69" s="1099"/>
      <c r="SYF69" s="1099"/>
      <c r="SYG69" s="1099"/>
      <c r="SYH69" s="1099"/>
      <c r="SYI69" s="1099"/>
      <c r="SYJ69" s="1099"/>
      <c r="SYK69" s="1099"/>
      <c r="SYL69" s="1099"/>
      <c r="SYM69" s="1099"/>
      <c r="SYN69" s="1099"/>
      <c r="SYO69" s="1099"/>
      <c r="SYP69" s="1099"/>
      <c r="SYQ69" s="1099"/>
      <c r="SYR69" s="1099"/>
      <c r="SYS69" s="1099"/>
      <c r="SYT69" s="1099"/>
      <c r="SYU69" s="1099"/>
      <c r="SYV69" s="1099"/>
      <c r="SYW69" s="1099"/>
      <c r="SYX69" s="1099"/>
      <c r="SYY69" s="1099"/>
      <c r="SYZ69" s="1099"/>
      <c r="SZA69" s="1099"/>
      <c r="SZB69" s="1099"/>
      <c r="SZC69" s="1099"/>
      <c r="SZD69" s="1099"/>
      <c r="SZE69" s="1099"/>
      <c r="SZF69" s="1099"/>
      <c r="SZG69" s="1099"/>
      <c r="SZH69" s="1099"/>
      <c r="SZI69" s="1099"/>
      <c r="SZJ69" s="1099"/>
      <c r="SZK69" s="1099"/>
      <c r="SZL69" s="1099"/>
      <c r="SZM69" s="1099"/>
      <c r="SZN69" s="1099"/>
      <c r="SZO69" s="1099"/>
      <c r="SZP69" s="1099"/>
      <c r="SZQ69" s="1099"/>
      <c r="SZR69" s="1099"/>
      <c r="SZS69" s="1099"/>
      <c r="SZT69" s="1099"/>
      <c r="SZU69" s="1099"/>
      <c r="SZV69" s="1099"/>
      <c r="SZW69" s="1099"/>
      <c r="SZX69" s="1099"/>
      <c r="SZY69" s="1099"/>
      <c r="SZZ69" s="1099"/>
      <c r="TAA69" s="1099"/>
      <c r="TAB69" s="1099"/>
      <c r="TAC69" s="1099"/>
      <c r="TAD69" s="1099"/>
      <c r="TAE69" s="1099"/>
      <c r="TAF69" s="1099"/>
      <c r="TAG69" s="1099"/>
      <c r="TAH69" s="1099"/>
      <c r="TAI69" s="1099"/>
      <c r="TAJ69" s="1099"/>
      <c r="TAK69" s="1099"/>
      <c r="TAL69" s="1099"/>
      <c r="TAM69" s="1099"/>
      <c r="TAN69" s="1099"/>
      <c r="TAO69" s="1099"/>
      <c r="TAP69" s="1099"/>
      <c r="TAQ69" s="1099"/>
      <c r="TAR69" s="1099"/>
      <c r="TAS69" s="1099"/>
      <c r="TAT69" s="1099"/>
      <c r="TAU69" s="1099"/>
      <c r="TAV69" s="1099"/>
      <c r="TAW69" s="1099"/>
      <c r="TAX69" s="1099"/>
      <c r="TAY69" s="1099"/>
      <c r="TAZ69" s="1099"/>
      <c r="TBA69" s="1099"/>
      <c r="TBB69" s="1099"/>
      <c r="TBC69" s="1099"/>
      <c r="TBD69" s="1099"/>
      <c r="TBE69" s="1099"/>
      <c r="TBF69" s="1099"/>
      <c r="TBG69" s="1099"/>
      <c r="TBH69" s="1099"/>
      <c r="TBI69" s="1099"/>
      <c r="TBJ69" s="1099"/>
      <c r="TBK69" s="1099"/>
      <c r="TBL69" s="1099"/>
      <c r="TBM69" s="1099"/>
      <c r="TBN69" s="1099"/>
      <c r="TBO69" s="1099"/>
      <c r="TBP69" s="1099"/>
      <c r="TBQ69" s="1099"/>
      <c r="TBR69" s="1099"/>
      <c r="TBS69" s="1099"/>
      <c r="TBT69" s="1099"/>
      <c r="TBU69" s="1099"/>
      <c r="TBV69" s="1099"/>
      <c r="TBW69" s="1099"/>
      <c r="TBX69" s="1099"/>
      <c r="TBY69" s="1099"/>
      <c r="TBZ69" s="1099"/>
      <c r="TCA69" s="1099"/>
      <c r="TCB69" s="1099"/>
      <c r="TCC69" s="1099"/>
      <c r="TCD69" s="1099"/>
      <c r="TCE69" s="1099"/>
      <c r="TCF69" s="1099"/>
      <c r="TCG69" s="1099"/>
      <c r="TCH69" s="1099"/>
      <c r="TCI69" s="1099"/>
      <c r="TCJ69" s="1099"/>
      <c r="TCK69" s="1099"/>
      <c r="TCL69" s="1099"/>
      <c r="TCM69" s="1099"/>
      <c r="TCN69" s="1099"/>
      <c r="TCO69" s="1099"/>
      <c r="TCP69" s="1099"/>
      <c r="TCQ69" s="1099"/>
      <c r="TCR69" s="1099"/>
      <c r="TCS69" s="1099"/>
      <c r="TCT69" s="1099"/>
      <c r="TCU69" s="1099"/>
      <c r="TCV69" s="1099"/>
      <c r="TCW69" s="1099"/>
      <c r="TCX69" s="1099"/>
      <c r="TCY69" s="1099"/>
      <c r="TCZ69" s="1099"/>
      <c r="TDA69" s="1099"/>
      <c r="TDB69" s="1099"/>
      <c r="TDC69" s="1099"/>
      <c r="TDD69" s="1099"/>
      <c r="TDE69" s="1099"/>
      <c r="TDF69" s="1099"/>
      <c r="TDG69" s="1099"/>
      <c r="TDH69" s="1099"/>
      <c r="TDI69" s="1099"/>
      <c r="TDJ69" s="1099"/>
      <c r="TDK69" s="1099"/>
      <c r="TDL69" s="1099"/>
      <c r="TDM69" s="1099"/>
      <c r="TDN69" s="1099"/>
      <c r="TDO69" s="1099"/>
      <c r="TDP69" s="1099"/>
      <c r="TDQ69" s="1099"/>
      <c r="TDR69" s="1099"/>
      <c r="TDS69" s="1099"/>
      <c r="TDT69" s="1099"/>
      <c r="TDU69" s="1099"/>
      <c r="TDV69" s="1099"/>
      <c r="TDW69" s="1099"/>
      <c r="TDX69" s="1099"/>
      <c r="TDY69" s="1099"/>
      <c r="TDZ69" s="1099"/>
      <c r="TEA69" s="1099"/>
      <c r="TEB69" s="1099"/>
      <c r="TEC69" s="1099"/>
      <c r="TED69" s="1099"/>
      <c r="TEE69" s="1099"/>
      <c r="TEF69" s="1099"/>
      <c r="TEG69" s="1099"/>
      <c r="TEH69" s="1099"/>
      <c r="TEI69" s="1099"/>
      <c r="TEJ69" s="1099"/>
      <c r="TEK69" s="1099"/>
      <c r="TEL69" s="1099"/>
      <c r="TEM69" s="1099"/>
      <c r="TEN69" s="1099"/>
      <c r="TEO69" s="1099"/>
      <c r="TEP69" s="1099"/>
      <c r="TEQ69" s="1099"/>
      <c r="TER69" s="1099"/>
      <c r="TES69" s="1099"/>
      <c r="TET69" s="1099"/>
      <c r="TEU69" s="1099"/>
      <c r="TEV69" s="1099"/>
      <c r="TEW69" s="1099"/>
      <c r="TEX69" s="1099"/>
      <c r="TEY69" s="1099"/>
      <c r="TEZ69" s="1099"/>
      <c r="TFA69" s="1099"/>
      <c r="TFB69" s="1099"/>
      <c r="TFC69" s="1099"/>
      <c r="TFD69" s="1099"/>
      <c r="TFE69" s="1099"/>
      <c r="TFF69" s="1099"/>
      <c r="TFG69" s="1099"/>
      <c r="TFH69" s="1099"/>
      <c r="TFI69" s="1099"/>
      <c r="TFJ69" s="1099"/>
      <c r="TFK69" s="1099"/>
      <c r="TFL69" s="1099"/>
      <c r="TFM69" s="1099"/>
      <c r="TFN69" s="1099"/>
      <c r="TFO69" s="1099"/>
      <c r="TFP69" s="1099"/>
      <c r="TFQ69" s="1099"/>
      <c r="TFR69" s="1099"/>
      <c r="TFS69" s="1099"/>
      <c r="TFT69" s="1099"/>
      <c r="TFU69" s="1099"/>
      <c r="TFV69" s="1099"/>
      <c r="TFW69" s="1099"/>
      <c r="TFX69" s="1099"/>
      <c r="TFY69" s="1099"/>
      <c r="TFZ69" s="1099"/>
      <c r="TGA69" s="1099"/>
      <c r="TGB69" s="1099"/>
      <c r="TGC69" s="1099"/>
      <c r="TGD69" s="1099"/>
      <c r="TGE69" s="1099"/>
      <c r="TGF69" s="1099"/>
      <c r="TGG69" s="1099"/>
      <c r="TGH69" s="1099"/>
      <c r="TGI69" s="1099"/>
      <c r="TGJ69" s="1099"/>
      <c r="TGK69" s="1099"/>
      <c r="TGL69" s="1099"/>
      <c r="TGM69" s="1099"/>
      <c r="TGN69" s="1099"/>
      <c r="TGO69" s="1099"/>
      <c r="TGP69" s="1099"/>
      <c r="TGQ69" s="1099"/>
      <c r="TGR69" s="1099"/>
      <c r="TGS69" s="1099"/>
      <c r="TGT69" s="1099"/>
      <c r="TGU69" s="1099"/>
      <c r="TGV69" s="1099"/>
      <c r="TGW69" s="1099"/>
      <c r="TGX69" s="1099"/>
      <c r="TGY69" s="1099"/>
      <c r="TGZ69" s="1099"/>
      <c r="THA69" s="1099"/>
      <c r="THB69" s="1099"/>
      <c r="THC69" s="1099"/>
      <c r="THD69" s="1099"/>
      <c r="THE69" s="1099"/>
      <c r="THF69" s="1099"/>
      <c r="THG69" s="1099"/>
      <c r="THH69" s="1099"/>
      <c r="THI69" s="1099"/>
      <c r="THJ69" s="1099"/>
      <c r="THK69" s="1099"/>
      <c r="THL69" s="1099"/>
      <c r="THM69" s="1099"/>
      <c r="THN69" s="1099"/>
      <c r="THO69" s="1099"/>
      <c r="THP69" s="1099"/>
      <c r="THQ69" s="1099"/>
      <c r="THR69" s="1099"/>
      <c r="THS69" s="1099"/>
      <c r="THT69" s="1099"/>
      <c r="THU69" s="1099"/>
      <c r="THV69" s="1099"/>
      <c r="THW69" s="1099"/>
      <c r="THX69" s="1099"/>
      <c r="THY69" s="1099"/>
      <c r="THZ69" s="1099"/>
      <c r="TIA69" s="1099"/>
      <c r="TIB69" s="1099"/>
      <c r="TIC69" s="1099"/>
      <c r="TID69" s="1099"/>
      <c r="TIE69" s="1099"/>
      <c r="TIF69" s="1099"/>
      <c r="TIG69" s="1099"/>
      <c r="TIH69" s="1099"/>
      <c r="TII69" s="1099"/>
      <c r="TIJ69" s="1099"/>
      <c r="TIK69" s="1099"/>
      <c r="TIL69" s="1099"/>
      <c r="TIM69" s="1099"/>
      <c r="TIN69" s="1099"/>
      <c r="TIO69" s="1099"/>
      <c r="TIP69" s="1099"/>
      <c r="TIQ69" s="1099"/>
      <c r="TIR69" s="1099"/>
      <c r="TIS69" s="1099"/>
      <c r="TIT69" s="1099"/>
      <c r="TIU69" s="1099"/>
      <c r="TIV69" s="1099"/>
      <c r="TIW69" s="1099"/>
      <c r="TIX69" s="1099"/>
      <c r="TIY69" s="1099"/>
      <c r="TIZ69" s="1099"/>
      <c r="TJA69" s="1099"/>
      <c r="TJB69" s="1099"/>
      <c r="TJC69" s="1099"/>
      <c r="TJD69" s="1099"/>
      <c r="TJE69" s="1099"/>
      <c r="TJF69" s="1099"/>
      <c r="TJG69" s="1099"/>
      <c r="TJH69" s="1099"/>
      <c r="TJI69" s="1099"/>
      <c r="TJJ69" s="1099"/>
      <c r="TJK69" s="1099"/>
      <c r="TJL69" s="1099"/>
      <c r="TJM69" s="1099"/>
      <c r="TJN69" s="1099"/>
      <c r="TJO69" s="1099"/>
      <c r="TJP69" s="1099"/>
      <c r="TJQ69" s="1099"/>
      <c r="TJR69" s="1099"/>
      <c r="TJS69" s="1099"/>
      <c r="TJT69" s="1099"/>
      <c r="TJU69" s="1099"/>
      <c r="TJV69" s="1099"/>
      <c r="TJW69" s="1099"/>
      <c r="TJX69" s="1099"/>
      <c r="TJY69" s="1099"/>
      <c r="TJZ69" s="1099"/>
      <c r="TKA69" s="1099"/>
      <c r="TKB69" s="1099"/>
      <c r="TKC69" s="1099"/>
      <c r="TKD69" s="1099"/>
      <c r="TKE69" s="1099"/>
      <c r="TKF69" s="1099"/>
      <c r="TKG69" s="1099"/>
      <c r="TKH69" s="1099"/>
      <c r="TKI69" s="1099"/>
      <c r="TKJ69" s="1099"/>
      <c r="TKK69" s="1099"/>
      <c r="TKL69" s="1099"/>
      <c r="TKM69" s="1099"/>
      <c r="TKN69" s="1099"/>
      <c r="TKO69" s="1099"/>
      <c r="TKP69" s="1099"/>
      <c r="TKQ69" s="1099"/>
      <c r="TKR69" s="1099"/>
      <c r="TKS69" s="1099"/>
      <c r="TKT69" s="1099"/>
      <c r="TKU69" s="1099"/>
      <c r="TKV69" s="1099"/>
      <c r="TKW69" s="1099"/>
      <c r="TKX69" s="1099"/>
      <c r="TKY69" s="1099"/>
      <c r="TKZ69" s="1099"/>
      <c r="TLA69" s="1099"/>
      <c r="TLB69" s="1099"/>
      <c r="TLC69" s="1099"/>
      <c r="TLD69" s="1099"/>
      <c r="TLE69" s="1099"/>
      <c r="TLF69" s="1099"/>
      <c r="TLG69" s="1099"/>
      <c r="TLH69" s="1099"/>
      <c r="TLI69" s="1099"/>
      <c r="TLJ69" s="1099"/>
      <c r="TLK69" s="1099"/>
      <c r="TLL69" s="1099"/>
      <c r="TLM69" s="1099"/>
      <c r="TLN69" s="1099"/>
      <c r="TLO69" s="1099"/>
      <c r="TLP69" s="1099"/>
      <c r="TLQ69" s="1099"/>
      <c r="TLR69" s="1099"/>
      <c r="TLS69" s="1099"/>
      <c r="TLT69" s="1099"/>
      <c r="TLU69" s="1099"/>
      <c r="TLV69" s="1099"/>
      <c r="TLW69" s="1099"/>
      <c r="TLX69" s="1099"/>
      <c r="TLY69" s="1099"/>
      <c r="TLZ69" s="1099"/>
      <c r="TMA69" s="1099"/>
      <c r="TMB69" s="1099"/>
      <c r="TMC69" s="1099"/>
      <c r="TMD69" s="1099"/>
      <c r="TME69" s="1099"/>
      <c r="TMF69" s="1099"/>
      <c r="TMG69" s="1099"/>
      <c r="TMH69" s="1099"/>
      <c r="TMI69" s="1099"/>
      <c r="TMJ69" s="1099"/>
      <c r="TMK69" s="1099"/>
      <c r="TML69" s="1099"/>
      <c r="TMM69" s="1099"/>
      <c r="TMN69" s="1099"/>
      <c r="TMO69" s="1099"/>
      <c r="TMP69" s="1099"/>
      <c r="TMQ69" s="1099"/>
      <c r="TMR69" s="1099"/>
      <c r="TMS69" s="1099"/>
      <c r="TMT69" s="1099"/>
      <c r="TMU69" s="1099"/>
      <c r="TMV69" s="1099"/>
      <c r="TMW69" s="1099"/>
      <c r="TMX69" s="1099"/>
      <c r="TMY69" s="1099"/>
      <c r="TMZ69" s="1099"/>
      <c r="TNA69" s="1099"/>
      <c r="TNB69" s="1099"/>
      <c r="TNC69" s="1099"/>
      <c r="TND69" s="1099"/>
      <c r="TNE69" s="1099"/>
      <c r="TNF69" s="1099"/>
      <c r="TNG69" s="1099"/>
      <c r="TNH69" s="1099"/>
      <c r="TNI69" s="1099"/>
      <c r="TNJ69" s="1099"/>
      <c r="TNK69" s="1099"/>
      <c r="TNL69" s="1099"/>
      <c r="TNM69" s="1099"/>
      <c r="TNN69" s="1099"/>
      <c r="TNO69" s="1099"/>
      <c r="TNP69" s="1099"/>
      <c r="TNQ69" s="1099"/>
      <c r="TNR69" s="1099"/>
      <c r="TNS69" s="1099"/>
      <c r="TNT69" s="1099"/>
      <c r="TNU69" s="1099"/>
      <c r="TNV69" s="1099"/>
      <c r="TNW69" s="1099"/>
      <c r="TNX69" s="1099"/>
      <c r="TNY69" s="1099"/>
      <c r="TNZ69" s="1099"/>
      <c r="TOA69" s="1099"/>
      <c r="TOB69" s="1099"/>
      <c r="TOC69" s="1099"/>
      <c r="TOD69" s="1099"/>
      <c r="TOE69" s="1099"/>
      <c r="TOF69" s="1099"/>
      <c r="TOG69" s="1099"/>
      <c r="TOH69" s="1099"/>
      <c r="TOI69" s="1099"/>
      <c r="TOJ69" s="1099"/>
      <c r="TOK69" s="1099"/>
      <c r="TOL69" s="1099"/>
      <c r="TOM69" s="1099"/>
      <c r="TON69" s="1099"/>
      <c r="TOO69" s="1099"/>
      <c r="TOP69" s="1099"/>
      <c r="TOQ69" s="1099"/>
      <c r="TOR69" s="1099"/>
      <c r="TOS69" s="1099"/>
      <c r="TOT69" s="1099"/>
      <c r="TOU69" s="1099"/>
      <c r="TOV69" s="1099"/>
      <c r="TOW69" s="1099"/>
      <c r="TOX69" s="1099"/>
      <c r="TOY69" s="1099"/>
      <c r="TOZ69" s="1099"/>
      <c r="TPA69" s="1099"/>
      <c r="TPB69" s="1099"/>
      <c r="TPC69" s="1099"/>
      <c r="TPD69" s="1099"/>
      <c r="TPE69" s="1099"/>
      <c r="TPF69" s="1099"/>
      <c r="TPG69" s="1099"/>
      <c r="TPH69" s="1099"/>
      <c r="TPI69" s="1099"/>
      <c r="TPJ69" s="1099"/>
      <c r="TPK69" s="1099"/>
      <c r="TPL69" s="1099"/>
      <c r="TPM69" s="1099"/>
      <c r="TPN69" s="1099"/>
      <c r="TPO69" s="1099"/>
      <c r="TPP69" s="1099"/>
      <c r="TPQ69" s="1099"/>
      <c r="TPR69" s="1099"/>
      <c r="TPS69" s="1099"/>
      <c r="TPT69" s="1099"/>
      <c r="TPU69" s="1099"/>
      <c r="TPV69" s="1099"/>
      <c r="TPW69" s="1099"/>
      <c r="TPX69" s="1099"/>
      <c r="TPY69" s="1099"/>
      <c r="TPZ69" s="1099"/>
      <c r="TQA69" s="1099"/>
      <c r="TQB69" s="1099"/>
      <c r="TQC69" s="1099"/>
      <c r="TQD69" s="1099"/>
      <c r="TQE69" s="1099"/>
      <c r="TQF69" s="1099"/>
      <c r="TQG69" s="1099"/>
      <c r="TQH69" s="1099"/>
      <c r="TQI69" s="1099"/>
      <c r="TQJ69" s="1099"/>
      <c r="TQK69" s="1099"/>
      <c r="TQL69" s="1099"/>
      <c r="TQM69" s="1099"/>
      <c r="TQN69" s="1099"/>
      <c r="TQO69" s="1099"/>
      <c r="TQP69" s="1099"/>
      <c r="TQQ69" s="1099"/>
      <c r="TQR69" s="1099"/>
      <c r="TQS69" s="1099"/>
      <c r="TQT69" s="1099"/>
      <c r="TQU69" s="1099"/>
      <c r="TQV69" s="1099"/>
      <c r="TQW69" s="1099"/>
      <c r="TQX69" s="1099"/>
      <c r="TQY69" s="1099"/>
      <c r="TQZ69" s="1099"/>
      <c r="TRA69" s="1099"/>
      <c r="TRB69" s="1099"/>
      <c r="TRC69" s="1099"/>
      <c r="TRD69" s="1099"/>
      <c r="TRE69" s="1099"/>
      <c r="TRF69" s="1099"/>
      <c r="TRG69" s="1099"/>
      <c r="TRH69" s="1099"/>
      <c r="TRI69" s="1099"/>
      <c r="TRJ69" s="1099"/>
      <c r="TRK69" s="1099"/>
      <c r="TRL69" s="1099"/>
      <c r="TRM69" s="1099"/>
      <c r="TRN69" s="1099"/>
      <c r="TRO69" s="1099"/>
      <c r="TRP69" s="1099"/>
      <c r="TRQ69" s="1099"/>
      <c r="TRR69" s="1099"/>
      <c r="TRS69" s="1099"/>
      <c r="TRT69" s="1099"/>
      <c r="TRU69" s="1099"/>
      <c r="TRV69" s="1099"/>
      <c r="TRW69" s="1099"/>
      <c r="TRX69" s="1099"/>
      <c r="TRY69" s="1099"/>
      <c r="TRZ69" s="1099"/>
      <c r="TSA69" s="1099"/>
      <c r="TSB69" s="1099"/>
      <c r="TSC69" s="1099"/>
      <c r="TSD69" s="1099"/>
      <c r="TSE69" s="1099"/>
      <c r="TSF69" s="1099"/>
      <c r="TSG69" s="1099"/>
      <c r="TSH69" s="1099"/>
      <c r="TSI69" s="1099"/>
      <c r="TSJ69" s="1099"/>
      <c r="TSK69" s="1099"/>
      <c r="TSL69" s="1099"/>
      <c r="TSM69" s="1099"/>
      <c r="TSN69" s="1099"/>
      <c r="TSO69" s="1099"/>
      <c r="TSP69" s="1099"/>
      <c r="TSQ69" s="1099"/>
      <c r="TSR69" s="1099"/>
      <c r="TSS69" s="1099"/>
      <c r="TST69" s="1099"/>
      <c r="TSU69" s="1099"/>
      <c r="TSV69" s="1099"/>
      <c r="TSW69" s="1099"/>
      <c r="TSX69" s="1099"/>
      <c r="TSY69" s="1099"/>
      <c r="TSZ69" s="1099"/>
      <c r="TTA69" s="1099"/>
      <c r="TTB69" s="1099"/>
      <c r="TTC69" s="1099"/>
      <c r="TTD69" s="1099"/>
      <c r="TTE69" s="1099"/>
      <c r="TTF69" s="1099"/>
      <c r="TTG69" s="1099"/>
      <c r="TTH69" s="1099"/>
      <c r="TTI69" s="1099"/>
      <c r="TTJ69" s="1099"/>
      <c r="TTK69" s="1099"/>
      <c r="TTL69" s="1099"/>
      <c r="TTM69" s="1099"/>
      <c r="TTN69" s="1099"/>
      <c r="TTO69" s="1099"/>
      <c r="TTP69" s="1099"/>
      <c r="TTQ69" s="1099"/>
      <c r="TTR69" s="1099"/>
      <c r="TTS69" s="1099"/>
      <c r="TTT69" s="1099"/>
      <c r="TTU69" s="1099"/>
      <c r="TTV69" s="1099"/>
      <c r="TTW69" s="1099"/>
      <c r="TTX69" s="1099"/>
      <c r="TTY69" s="1099"/>
      <c r="TTZ69" s="1099"/>
      <c r="TUA69" s="1099"/>
      <c r="TUB69" s="1099"/>
      <c r="TUC69" s="1099"/>
      <c r="TUD69" s="1099"/>
      <c r="TUE69" s="1099"/>
      <c r="TUF69" s="1099"/>
      <c r="TUG69" s="1099"/>
      <c r="TUH69" s="1099"/>
      <c r="TUI69" s="1099"/>
      <c r="TUJ69" s="1099"/>
      <c r="TUK69" s="1099"/>
      <c r="TUL69" s="1099"/>
      <c r="TUM69" s="1099"/>
      <c r="TUN69" s="1099"/>
      <c r="TUO69" s="1099"/>
      <c r="TUP69" s="1099"/>
      <c r="TUQ69" s="1099"/>
      <c r="TUR69" s="1099"/>
      <c r="TUS69" s="1099"/>
      <c r="TUT69" s="1099"/>
      <c r="TUU69" s="1099"/>
      <c r="TUV69" s="1099"/>
      <c r="TUW69" s="1099"/>
      <c r="TUX69" s="1099"/>
      <c r="TUY69" s="1099"/>
      <c r="TUZ69" s="1099"/>
      <c r="TVA69" s="1099"/>
      <c r="TVB69" s="1099"/>
      <c r="TVC69" s="1099"/>
      <c r="TVD69" s="1099"/>
      <c r="TVE69" s="1099"/>
      <c r="TVF69" s="1099"/>
      <c r="TVG69" s="1099"/>
      <c r="TVH69" s="1099"/>
      <c r="TVI69" s="1099"/>
      <c r="TVJ69" s="1099"/>
      <c r="TVK69" s="1099"/>
      <c r="TVL69" s="1099"/>
      <c r="TVM69" s="1099"/>
      <c r="TVN69" s="1099"/>
      <c r="TVO69" s="1099"/>
      <c r="TVP69" s="1099"/>
      <c r="TVQ69" s="1099"/>
      <c r="TVR69" s="1099"/>
      <c r="TVS69" s="1099"/>
      <c r="TVT69" s="1099"/>
      <c r="TVU69" s="1099"/>
      <c r="TVV69" s="1099"/>
      <c r="TVW69" s="1099"/>
      <c r="TVX69" s="1099"/>
      <c r="TVY69" s="1099"/>
      <c r="TVZ69" s="1099"/>
      <c r="TWA69" s="1099"/>
      <c r="TWB69" s="1099"/>
      <c r="TWC69" s="1099"/>
      <c r="TWD69" s="1099"/>
      <c r="TWE69" s="1099"/>
      <c r="TWF69" s="1099"/>
      <c r="TWG69" s="1099"/>
      <c r="TWH69" s="1099"/>
      <c r="TWI69" s="1099"/>
      <c r="TWJ69" s="1099"/>
      <c r="TWK69" s="1099"/>
      <c r="TWL69" s="1099"/>
      <c r="TWM69" s="1099"/>
      <c r="TWN69" s="1099"/>
      <c r="TWO69" s="1099"/>
      <c r="TWP69" s="1099"/>
      <c r="TWQ69" s="1099"/>
      <c r="TWR69" s="1099"/>
      <c r="TWS69" s="1099"/>
      <c r="TWT69" s="1099"/>
      <c r="TWU69" s="1099"/>
      <c r="TWV69" s="1099"/>
      <c r="TWW69" s="1099"/>
      <c r="TWX69" s="1099"/>
      <c r="TWY69" s="1099"/>
      <c r="TWZ69" s="1099"/>
      <c r="TXA69" s="1099"/>
      <c r="TXB69" s="1099"/>
      <c r="TXC69" s="1099"/>
      <c r="TXD69" s="1099"/>
      <c r="TXE69" s="1099"/>
      <c r="TXF69" s="1099"/>
      <c r="TXG69" s="1099"/>
      <c r="TXH69" s="1099"/>
      <c r="TXI69" s="1099"/>
      <c r="TXJ69" s="1099"/>
      <c r="TXK69" s="1099"/>
      <c r="TXL69" s="1099"/>
      <c r="TXM69" s="1099"/>
      <c r="TXN69" s="1099"/>
      <c r="TXO69" s="1099"/>
      <c r="TXP69" s="1099"/>
      <c r="TXQ69" s="1099"/>
      <c r="TXR69" s="1099"/>
      <c r="TXS69" s="1099"/>
      <c r="TXT69" s="1099"/>
      <c r="TXU69" s="1099"/>
      <c r="TXV69" s="1099"/>
      <c r="TXW69" s="1099"/>
      <c r="TXX69" s="1099"/>
      <c r="TXY69" s="1099"/>
      <c r="TXZ69" s="1099"/>
      <c r="TYA69" s="1099"/>
      <c r="TYB69" s="1099"/>
      <c r="TYC69" s="1099"/>
      <c r="TYD69" s="1099"/>
      <c r="TYE69" s="1099"/>
      <c r="TYF69" s="1099"/>
      <c r="TYG69" s="1099"/>
      <c r="TYH69" s="1099"/>
      <c r="TYI69" s="1099"/>
      <c r="TYJ69" s="1099"/>
      <c r="TYK69" s="1099"/>
      <c r="TYL69" s="1099"/>
      <c r="TYM69" s="1099"/>
      <c r="TYN69" s="1099"/>
      <c r="TYO69" s="1099"/>
      <c r="TYP69" s="1099"/>
      <c r="TYQ69" s="1099"/>
      <c r="TYR69" s="1099"/>
      <c r="TYS69" s="1099"/>
      <c r="TYT69" s="1099"/>
      <c r="TYU69" s="1099"/>
      <c r="TYV69" s="1099"/>
      <c r="TYW69" s="1099"/>
      <c r="TYX69" s="1099"/>
      <c r="TYY69" s="1099"/>
      <c r="TYZ69" s="1099"/>
      <c r="TZA69" s="1099"/>
      <c r="TZB69" s="1099"/>
      <c r="TZC69" s="1099"/>
      <c r="TZD69" s="1099"/>
      <c r="TZE69" s="1099"/>
      <c r="TZF69" s="1099"/>
      <c r="TZG69" s="1099"/>
      <c r="TZH69" s="1099"/>
      <c r="TZI69" s="1099"/>
      <c r="TZJ69" s="1099"/>
      <c r="TZK69" s="1099"/>
      <c r="TZL69" s="1099"/>
      <c r="TZM69" s="1099"/>
      <c r="TZN69" s="1099"/>
      <c r="TZO69" s="1099"/>
      <c r="TZP69" s="1099"/>
      <c r="TZQ69" s="1099"/>
      <c r="TZR69" s="1099"/>
      <c r="TZS69" s="1099"/>
      <c r="TZT69" s="1099"/>
      <c r="TZU69" s="1099"/>
      <c r="TZV69" s="1099"/>
      <c r="TZW69" s="1099"/>
      <c r="TZX69" s="1099"/>
      <c r="TZY69" s="1099"/>
      <c r="TZZ69" s="1099"/>
      <c r="UAA69" s="1099"/>
      <c r="UAB69" s="1099"/>
      <c r="UAC69" s="1099"/>
      <c r="UAD69" s="1099"/>
      <c r="UAE69" s="1099"/>
      <c r="UAF69" s="1099"/>
      <c r="UAG69" s="1099"/>
      <c r="UAH69" s="1099"/>
      <c r="UAI69" s="1099"/>
      <c r="UAJ69" s="1099"/>
      <c r="UAK69" s="1099"/>
      <c r="UAL69" s="1099"/>
      <c r="UAM69" s="1099"/>
      <c r="UAN69" s="1099"/>
      <c r="UAO69" s="1099"/>
      <c r="UAP69" s="1099"/>
      <c r="UAQ69" s="1099"/>
      <c r="UAR69" s="1099"/>
      <c r="UAS69" s="1099"/>
      <c r="UAT69" s="1099"/>
      <c r="UAU69" s="1099"/>
      <c r="UAV69" s="1099"/>
      <c r="UAW69" s="1099"/>
      <c r="UAX69" s="1099"/>
      <c r="UAY69" s="1099"/>
      <c r="UAZ69" s="1099"/>
      <c r="UBA69" s="1099"/>
      <c r="UBB69" s="1099"/>
      <c r="UBC69" s="1099"/>
      <c r="UBD69" s="1099"/>
      <c r="UBE69" s="1099"/>
      <c r="UBF69" s="1099"/>
      <c r="UBG69" s="1099"/>
      <c r="UBH69" s="1099"/>
      <c r="UBI69" s="1099"/>
      <c r="UBJ69" s="1099"/>
      <c r="UBK69" s="1099"/>
      <c r="UBL69" s="1099"/>
      <c r="UBM69" s="1099"/>
      <c r="UBN69" s="1099"/>
      <c r="UBO69" s="1099"/>
      <c r="UBP69" s="1099"/>
      <c r="UBQ69" s="1099"/>
      <c r="UBR69" s="1099"/>
      <c r="UBS69" s="1099"/>
      <c r="UBT69" s="1099"/>
      <c r="UBU69" s="1099"/>
      <c r="UBV69" s="1099"/>
      <c r="UBW69" s="1099"/>
      <c r="UBX69" s="1099"/>
      <c r="UBY69" s="1099"/>
      <c r="UBZ69" s="1099"/>
      <c r="UCA69" s="1099"/>
      <c r="UCB69" s="1099"/>
      <c r="UCC69" s="1099"/>
      <c r="UCD69" s="1099"/>
      <c r="UCE69" s="1099"/>
      <c r="UCF69" s="1099"/>
      <c r="UCG69" s="1099"/>
      <c r="UCH69" s="1099"/>
      <c r="UCI69" s="1099"/>
      <c r="UCJ69" s="1099"/>
      <c r="UCK69" s="1099"/>
      <c r="UCL69" s="1099"/>
      <c r="UCM69" s="1099"/>
      <c r="UCN69" s="1099"/>
      <c r="UCO69" s="1099"/>
      <c r="UCP69" s="1099"/>
      <c r="UCQ69" s="1099"/>
      <c r="UCR69" s="1099"/>
      <c r="UCS69" s="1099"/>
      <c r="UCT69" s="1099"/>
      <c r="UCU69" s="1099"/>
      <c r="UCV69" s="1099"/>
      <c r="UCW69" s="1099"/>
      <c r="UCX69" s="1099"/>
      <c r="UCY69" s="1099"/>
      <c r="UCZ69" s="1099"/>
      <c r="UDA69" s="1099"/>
      <c r="UDB69" s="1099"/>
      <c r="UDC69" s="1099"/>
      <c r="UDD69" s="1099"/>
      <c r="UDE69" s="1099"/>
      <c r="UDF69" s="1099"/>
      <c r="UDG69" s="1099"/>
      <c r="UDH69" s="1099"/>
      <c r="UDI69" s="1099"/>
      <c r="UDJ69" s="1099"/>
      <c r="UDK69" s="1099"/>
      <c r="UDL69" s="1099"/>
      <c r="UDM69" s="1099"/>
      <c r="UDN69" s="1099"/>
      <c r="UDO69" s="1099"/>
      <c r="UDP69" s="1099"/>
      <c r="UDQ69" s="1099"/>
      <c r="UDR69" s="1099"/>
      <c r="UDS69" s="1099"/>
      <c r="UDT69" s="1099"/>
      <c r="UDU69" s="1099"/>
      <c r="UDV69" s="1099"/>
      <c r="UDW69" s="1099"/>
      <c r="UDX69" s="1099"/>
      <c r="UDY69" s="1099"/>
      <c r="UDZ69" s="1099"/>
      <c r="UEA69" s="1099"/>
      <c r="UEB69" s="1099"/>
      <c r="UEC69" s="1099"/>
      <c r="UED69" s="1099"/>
      <c r="UEE69" s="1099"/>
      <c r="UEF69" s="1099"/>
      <c r="UEG69" s="1099"/>
      <c r="UEH69" s="1099"/>
      <c r="UEI69" s="1099"/>
      <c r="UEJ69" s="1099"/>
      <c r="UEK69" s="1099"/>
      <c r="UEL69" s="1099"/>
      <c r="UEM69" s="1099"/>
      <c r="UEN69" s="1099"/>
      <c r="UEO69" s="1099"/>
      <c r="UEP69" s="1099"/>
      <c r="UEQ69" s="1099"/>
      <c r="UER69" s="1099"/>
      <c r="UES69" s="1099"/>
      <c r="UET69" s="1099"/>
      <c r="UEU69" s="1099"/>
      <c r="UEV69" s="1099"/>
      <c r="UEW69" s="1099"/>
      <c r="UEX69" s="1099"/>
      <c r="UEY69" s="1099"/>
      <c r="UEZ69" s="1099"/>
      <c r="UFA69" s="1099"/>
      <c r="UFB69" s="1099"/>
      <c r="UFC69" s="1099"/>
      <c r="UFD69" s="1099"/>
      <c r="UFE69" s="1099"/>
      <c r="UFF69" s="1099"/>
      <c r="UFG69" s="1099"/>
      <c r="UFH69" s="1099"/>
      <c r="UFI69" s="1099"/>
      <c r="UFJ69" s="1099"/>
      <c r="UFK69" s="1099"/>
      <c r="UFL69" s="1099"/>
      <c r="UFM69" s="1099"/>
      <c r="UFN69" s="1099"/>
      <c r="UFO69" s="1099"/>
      <c r="UFP69" s="1099"/>
      <c r="UFQ69" s="1099"/>
      <c r="UFR69" s="1099"/>
      <c r="UFS69" s="1099"/>
      <c r="UFT69" s="1099"/>
      <c r="UFU69" s="1099"/>
      <c r="UFV69" s="1099"/>
      <c r="UFW69" s="1099"/>
      <c r="UFX69" s="1099"/>
      <c r="UFY69" s="1099"/>
      <c r="UFZ69" s="1099"/>
      <c r="UGA69" s="1099"/>
      <c r="UGB69" s="1099"/>
      <c r="UGC69" s="1099"/>
      <c r="UGD69" s="1099"/>
      <c r="UGE69" s="1099"/>
      <c r="UGF69" s="1099"/>
      <c r="UGG69" s="1099"/>
      <c r="UGH69" s="1099"/>
      <c r="UGI69" s="1099"/>
      <c r="UGJ69" s="1099"/>
      <c r="UGK69" s="1099"/>
      <c r="UGL69" s="1099"/>
      <c r="UGM69" s="1099"/>
      <c r="UGN69" s="1099"/>
      <c r="UGO69" s="1099"/>
      <c r="UGP69" s="1099"/>
      <c r="UGQ69" s="1099"/>
      <c r="UGR69" s="1099"/>
      <c r="UGS69" s="1099"/>
      <c r="UGT69" s="1099"/>
      <c r="UGU69" s="1099"/>
      <c r="UGV69" s="1099"/>
      <c r="UGW69" s="1099"/>
      <c r="UGX69" s="1099"/>
      <c r="UGY69" s="1099"/>
      <c r="UGZ69" s="1099"/>
      <c r="UHA69" s="1099"/>
      <c r="UHB69" s="1099"/>
      <c r="UHC69" s="1099"/>
      <c r="UHD69" s="1099"/>
      <c r="UHE69" s="1099"/>
      <c r="UHF69" s="1099"/>
      <c r="UHG69" s="1099"/>
      <c r="UHH69" s="1099"/>
      <c r="UHI69" s="1099"/>
      <c r="UHJ69" s="1099"/>
      <c r="UHK69" s="1099"/>
      <c r="UHL69" s="1099"/>
      <c r="UHM69" s="1099"/>
      <c r="UHN69" s="1099"/>
      <c r="UHO69" s="1099"/>
      <c r="UHP69" s="1099"/>
      <c r="UHQ69" s="1099"/>
      <c r="UHR69" s="1099"/>
      <c r="UHS69" s="1099"/>
      <c r="UHT69" s="1099"/>
      <c r="UHU69" s="1099"/>
      <c r="UHV69" s="1099"/>
      <c r="UHW69" s="1099"/>
      <c r="UHX69" s="1099"/>
      <c r="UHY69" s="1099"/>
      <c r="UHZ69" s="1099"/>
      <c r="UIA69" s="1099"/>
      <c r="UIB69" s="1099"/>
      <c r="UIC69" s="1099"/>
      <c r="UID69" s="1099"/>
      <c r="UIE69" s="1099"/>
      <c r="UIF69" s="1099"/>
      <c r="UIG69" s="1099"/>
      <c r="UIH69" s="1099"/>
      <c r="UII69" s="1099"/>
      <c r="UIJ69" s="1099"/>
      <c r="UIK69" s="1099"/>
      <c r="UIL69" s="1099"/>
      <c r="UIM69" s="1099"/>
      <c r="UIN69" s="1099"/>
      <c r="UIO69" s="1099"/>
      <c r="UIP69" s="1099"/>
      <c r="UIQ69" s="1099"/>
      <c r="UIR69" s="1099"/>
      <c r="UIS69" s="1099"/>
      <c r="UIT69" s="1099"/>
      <c r="UIU69" s="1099"/>
      <c r="UIV69" s="1099"/>
      <c r="UIW69" s="1099"/>
      <c r="UIX69" s="1099"/>
      <c r="UIY69" s="1099"/>
      <c r="UIZ69" s="1099"/>
      <c r="UJA69" s="1099"/>
      <c r="UJB69" s="1099"/>
      <c r="UJC69" s="1099"/>
      <c r="UJD69" s="1099"/>
      <c r="UJE69" s="1099"/>
      <c r="UJF69" s="1099"/>
      <c r="UJG69" s="1099"/>
      <c r="UJH69" s="1099"/>
      <c r="UJI69" s="1099"/>
      <c r="UJJ69" s="1099"/>
      <c r="UJK69" s="1099"/>
      <c r="UJL69" s="1099"/>
      <c r="UJM69" s="1099"/>
      <c r="UJN69" s="1099"/>
      <c r="UJO69" s="1099"/>
      <c r="UJP69" s="1099"/>
      <c r="UJQ69" s="1099"/>
      <c r="UJR69" s="1099"/>
      <c r="UJS69" s="1099"/>
      <c r="UJT69" s="1099"/>
      <c r="UJU69" s="1099"/>
      <c r="UJV69" s="1099"/>
      <c r="UJW69" s="1099"/>
      <c r="UJX69" s="1099"/>
      <c r="UJY69" s="1099"/>
      <c r="UJZ69" s="1099"/>
      <c r="UKA69" s="1099"/>
      <c r="UKB69" s="1099"/>
      <c r="UKC69" s="1099"/>
      <c r="UKD69" s="1099"/>
      <c r="UKE69" s="1099"/>
      <c r="UKF69" s="1099"/>
      <c r="UKG69" s="1099"/>
      <c r="UKH69" s="1099"/>
      <c r="UKI69" s="1099"/>
      <c r="UKJ69" s="1099"/>
      <c r="UKK69" s="1099"/>
      <c r="UKL69" s="1099"/>
      <c r="UKM69" s="1099"/>
      <c r="UKN69" s="1099"/>
      <c r="UKO69" s="1099"/>
      <c r="UKP69" s="1099"/>
      <c r="UKQ69" s="1099"/>
      <c r="UKR69" s="1099"/>
      <c r="UKS69" s="1099"/>
      <c r="UKT69" s="1099"/>
      <c r="UKU69" s="1099"/>
      <c r="UKV69" s="1099"/>
      <c r="UKW69" s="1099"/>
      <c r="UKX69" s="1099"/>
      <c r="UKY69" s="1099"/>
      <c r="UKZ69" s="1099"/>
      <c r="ULA69" s="1099"/>
      <c r="ULB69" s="1099"/>
      <c r="ULC69" s="1099"/>
      <c r="ULD69" s="1099"/>
      <c r="ULE69" s="1099"/>
      <c r="ULF69" s="1099"/>
      <c r="ULG69" s="1099"/>
      <c r="ULH69" s="1099"/>
      <c r="ULI69" s="1099"/>
      <c r="ULJ69" s="1099"/>
      <c r="ULK69" s="1099"/>
      <c r="ULL69" s="1099"/>
      <c r="ULM69" s="1099"/>
      <c r="ULN69" s="1099"/>
      <c r="ULO69" s="1099"/>
      <c r="ULP69" s="1099"/>
      <c r="ULQ69" s="1099"/>
      <c r="ULR69" s="1099"/>
      <c r="ULS69" s="1099"/>
      <c r="ULT69" s="1099"/>
      <c r="ULU69" s="1099"/>
      <c r="ULV69" s="1099"/>
      <c r="ULW69" s="1099"/>
      <c r="ULX69" s="1099"/>
      <c r="ULY69" s="1099"/>
      <c r="ULZ69" s="1099"/>
      <c r="UMA69" s="1099"/>
      <c r="UMB69" s="1099"/>
      <c r="UMC69" s="1099"/>
      <c r="UMD69" s="1099"/>
      <c r="UME69" s="1099"/>
      <c r="UMF69" s="1099"/>
      <c r="UMG69" s="1099"/>
      <c r="UMH69" s="1099"/>
      <c r="UMI69" s="1099"/>
      <c r="UMJ69" s="1099"/>
      <c r="UMK69" s="1099"/>
      <c r="UML69" s="1099"/>
      <c r="UMM69" s="1099"/>
      <c r="UMN69" s="1099"/>
      <c r="UMO69" s="1099"/>
      <c r="UMP69" s="1099"/>
      <c r="UMQ69" s="1099"/>
      <c r="UMR69" s="1099"/>
      <c r="UMS69" s="1099"/>
      <c r="UMT69" s="1099"/>
      <c r="UMU69" s="1099"/>
      <c r="UMV69" s="1099"/>
      <c r="UMW69" s="1099"/>
      <c r="UMX69" s="1099"/>
      <c r="UMY69" s="1099"/>
      <c r="UMZ69" s="1099"/>
      <c r="UNA69" s="1099"/>
      <c r="UNB69" s="1099"/>
      <c r="UNC69" s="1099"/>
      <c r="UND69" s="1099"/>
      <c r="UNE69" s="1099"/>
      <c r="UNF69" s="1099"/>
      <c r="UNG69" s="1099"/>
      <c r="UNH69" s="1099"/>
      <c r="UNI69" s="1099"/>
      <c r="UNJ69" s="1099"/>
      <c r="UNK69" s="1099"/>
      <c r="UNL69" s="1099"/>
      <c r="UNM69" s="1099"/>
      <c r="UNN69" s="1099"/>
      <c r="UNO69" s="1099"/>
      <c r="UNP69" s="1099"/>
      <c r="UNQ69" s="1099"/>
      <c r="UNR69" s="1099"/>
      <c r="UNS69" s="1099"/>
      <c r="UNT69" s="1099"/>
      <c r="UNU69" s="1099"/>
      <c r="UNV69" s="1099"/>
      <c r="UNW69" s="1099"/>
      <c r="UNX69" s="1099"/>
      <c r="UNY69" s="1099"/>
      <c r="UNZ69" s="1099"/>
      <c r="UOA69" s="1099"/>
      <c r="UOB69" s="1099"/>
      <c r="UOC69" s="1099"/>
      <c r="UOD69" s="1099"/>
      <c r="UOE69" s="1099"/>
      <c r="UOF69" s="1099"/>
      <c r="UOG69" s="1099"/>
      <c r="UOH69" s="1099"/>
      <c r="UOI69" s="1099"/>
      <c r="UOJ69" s="1099"/>
      <c r="UOK69" s="1099"/>
      <c r="UOL69" s="1099"/>
      <c r="UOM69" s="1099"/>
      <c r="UON69" s="1099"/>
      <c r="UOO69" s="1099"/>
      <c r="UOP69" s="1099"/>
      <c r="UOQ69" s="1099"/>
      <c r="UOR69" s="1099"/>
      <c r="UOS69" s="1099"/>
      <c r="UOT69" s="1099"/>
      <c r="UOU69" s="1099"/>
      <c r="UOV69" s="1099"/>
      <c r="UOW69" s="1099"/>
      <c r="UOX69" s="1099"/>
      <c r="UOY69" s="1099"/>
      <c r="UOZ69" s="1099"/>
      <c r="UPA69" s="1099"/>
      <c r="UPB69" s="1099"/>
      <c r="UPC69" s="1099"/>
      <c r="UPD69" s="1099"/>
      <c r="UPE69" s="1099"/>
      <c r="UPF69" s="1099"/>
      <c r="UPG69" s="1099"/>
      <c r="UPH69" s="1099"/>
      <c r="UPI69" s="1099"/>
      <c r="UPJ69" s="1099"/>
      <c r="UPK69" s="1099"/>
      <c r="UPL69" s="1099"/>
      <c r="UPM69" s="1099"/>
      <c r="UPN69" s="1099"/>
      <c r="UPO69" s="1099"/>
      <c r="UPP69" s="1099"/>
      <c r="UPQ69" s="1099"/>
      <c r="UPR69" s="1099"/>
      <c r="UPS69" s="1099"/>
      <c r="UPT69" s="1099"/>
      <c r="UPU69" s="1099"/>
      <c r="UPV69" s="1099"/>
      <c r="UPW69" s="1099"/>
      <c r="UPX69" s="1099"/>
      <c r="UPY69" s="1099"/>
      <c r="UPZ69" s="1099"/>
      <c r="UQA69" s="1099"/>
      <c r="UQB69" s="1099"/>
      <c r="UQC69" s="1099"/>
      <c r="UQD69" s="1099"/>
      <c r="UQE69" s="1099"/>
      <c r="UQF69" s="1099"/>
      <c r="UQG69" s="1099"/>
      <c r="UQH69" s="1099"/>
      <c r="UQI69" s="1099"/>
      <c r="UQJ69" s="1099"/>
      <c r="UQK69" s="1099"/>
      <c r="UQL69" s="1099"/>
      <c r="UQM69" s="1099"/>
      <c r="UQN69" s="1099"/>
      <c r="UQO69" s="1099"/>
      <c r="UQP69" s="1099"/>
      <c r="UQQ69" s="1099"/>
      <c r="UQR69" s="1099"/>
      <c r="UQS69" s="1099"/>
      <c r="UQT69" s="1099"/>
      <c r="UQU69" s="1099"/>
      <c r="UQV69" s="1099"/>
      <c r="UQW69" s="1099"/>
      <c r="UQX69" s="1099"/>
      <c r="UQY69" s="1099"/>
      <c r="UQZ69" s="1099"/>
      <c r="URA69" s="1099"/>
      <c r="URB69" s="1099"/>
      <c r="URC69" s="1099"/>
      <c r="URD69" s="1099"/>
      <c r="URE69" s="1099"/>
      <c r="URF69" s="1099"/>
      <c r="URG69" s="1099"/>
      <c r="URH69" s="1099"/>
      <c r="URI69" s="1099"/>
      <c r="URJ69" s="1099"/>
      <c r="URK69" s="1099"/>
      <c r="URL69" s="1099"/>
      <c r="URM69" s="1099"/>
      <c r="URN69" s="1099"/>
      <c r="URO69" s="1099"/>
      <c r="URP69" s="1099"/>
      <c r="URQ69" s="1099"/>
      <c r="URR69" s="1099"/>
      <c r="URS69" s="1099"/>
      <c r="URT69" s="1099"/>
      <c r="URU69" s="1099"/>
      <c r="URV69" s="1099"/>
      <c r="URW69" s="1099"/>
      <c r="URX69" s="1099"/>
      <c r="URY69" s="1099"/>
      <c r="URZ69" s="1099"/>
      <c r="USA69" s="1099"/>
      <c r="USB69" s="1099"/>
      <c r="USC69" s="1099"/>
      <c r="USD69" s="1099"/>
      <c r="USE69" s="1099"/>
      <c r="USF69" s="1099"/>
      <c r="USG69" s="1099"/>
      <c r="USH69" s="1099"/>
      <c r="USI69" s="1099"/>
      <c r="USJ69" s="1099"/>
      <c r="USK69" s="1099"/>
      <c r="USL69" s="1099"/>
      <c r="USM69" s="1099"/>
      <c r="USN69" s="1099"/>
      <c r="USO69" s="1099"/>
      <c r="USP69" s="1099"/>
      <c r="USQ69" s="1099"/>
      <c r="USR69" s="1099"/>
      <c r="USS69" s="1099"/>
      <c r="UST69" s="1099"/>
      <c r="USU69" s="1099"/>
      <c r="USV69" s="1099"/>
      <c r="USW69" s="1099"/>
      <c r="USX69" s="1099"/>
      <c r="USY69" s="1099"/>
      <c r="USZ69" s="1099"/>
      <c r="UTA69" s="1099"/>
      <c r="UTB69" s="1099"/>
      <c r="UTC69" s="1099"/>
      <c r="UTD69" s="1099"/>
      <c r="UTE69" s="1099"/>
      <c r="UTF69" s="1099"/>
      <c r="UTG69" s="1099"/>
      <c r="UTH69" s="1099"/>
      <c r="UTI69" s="1099"/>
      <c r="UTJ69" s="1099"/>
      <c r="UTK69" s="1099"/>
      <c r="UTL69" s="1099"/>
      <c r="UTM69" s="1099"/>
      <c r="UTN69" s="1099"/>
      <c r="UTO69" s="1099"/>
      <c r="UTP69" s="1099"/>
      <c r="UTQ69" s="1099"/>
      <c r="UTR69" s="1099"/>
      <c r="UTS69" s="1099"/>
      <c r="UTT69" s="1099"/>
      <c r="UTU69" s="1099"/>
      <c r="UTV69" s="1099"/>
      <c r="UTW69" s="1099"/>
      <c r="UTX69" s="1099"/>
      <c r="UTY69" s="1099"/>
      <c r="UTZ69" s="1099"/>
      <c r="UUA69" s="1099"/>
      <c r="UUB69" s="1099"/>
      <c r="UUC69" s="1099"/>
      <c r="UUD69" s="1099"/>
      <c r="UUE69" s="1099"/>
      <c r="UUF69" s="1099"/>
      <c r="UUG69" s="1099"/>
      <c r="UUH69" s="1099"/>
      <c r="UUI69" s="1099"/>
      <c r="UUJ69" s="1099"/>
      <c r="UUK69" s="1099"/>
      <c r="UUL69" s="1099"/>
      <c r="UUM69" s="1099"/>
      <c r="UUN69" s="1099"/>
      <c r="UUO69" s="1099"/>
      <c r="UUP69" s="1099"/>
      <c r="UUQ69" s="1099"/>
      <c r="UUR69" s="1099"/>
      <c r="UUS69" s="1099"/>
      <c r="UUT69" s="1099"/>
      <c r="UUU69" s="1099"/>
      <c r="UUV69" s="1099"/>
      <c r="UUW69" s="1099"/>
      <c r="UUX69" s="1099"/>
      <c r="UUY69" s="1099"/>
      <c r="UUZ69" s="1099"/>
      <c r="UVA69" s="1099"/>
      <c r="UVB69" s="1099"/>
      <c r="UVC69" s="1099"/>
      <c r="UVD69" s="1099"/>
      <c r="UVE69" s="1099"/>
      <c r="UVF69" s="1099"/>
      <c r="UVG69" s="1099"/>
      <c r="UVH69" s="1099"/>
      <c r="UVI69" s="1099"/>
      <c r="UVJ69" s="1099"/>
      <c r="UVK69" s="1099"/>
      <c r="UVL69" s="1099"/>
      <c r="UVM69" s="1099"/>
      <c r="UVN69" s="1099"/>
      <c r="UVO69" s="1099"/>
      <c r="UVP69" s="1099"/>
      <c r="UVQ69" s="1099"/>
      <c r="UVR69" s="1099"/>
      <c r="UVS69" s="1099"/>
      <c r="UVT69" s="1099"/>
      <c r="UVU69" s="1099"/>
      <c r="UVV69" s="1099"/>
      <c r="UVW69" s="1099"/>
      <c r="UVX69" s="1099"/>
      <c r="UVY69" s="1099"/>
      <c r="UVZ69" s="1099"/>
      <c r="UWA69" s="1099"/>
      <c r="UWB69" s="1099"/>
      <c r="UWC69" s="1099"/>
      <c r="UWD69" s="1099"/>
      <c r="UWE69" s="1099"/>
      <c r="UWF69" s="1099"/>
      <c r="UWG69" s="1099"/>
      <c r="UWH69" s="1099"/>
      <c r="UWI69" s="1099"/>
      <c r="UWJ69" s="1099"/>
      <c r="UWK69" s="1099"/>
      <c r="UWL69" s="1099"/>
      <c r="UWM69" s="1099"/>
      <c r="UWN69" s="1099"/>
      <c r="UWO69" s="1099"/>
      <c r="UWP69" s="1099"/>
      <c r="UWQ69" s="1099"/>
      <c r="UWR69" s="1099"/>
      <c r="UWS69" s="1099"/>
      <c r="UWT69" s="1099"/>
      <c r="UWU69" s="1099"/>
      <c r="UWV69" s="1099"/>
      <c r="UWW69" s="1099"/>
      <c r="UWX69" s="1099"/>
      <c r="UWY69" s="1099"/>
      <c r="UWZ69" s="1099"/>
      <c r="UXA69" s="1099"/>
      <c r="UXB69" s="1099"/>
      <c r="UXC69" s="1099"/>
      <c r="UXD69" s="1099"/>
      <c r="UXE69" s="1099"/>
      <c r="UXF69" s="1099"/>
      <c r="UXG69" s="1099"/>
      <c r="UXH69" s="1099"/>
      <c r="UXI69" s="1099"/>
      <c r="UXJ69" s="1099"/>
      <c r="UXK69" s="1099"/>
      <c r="UXL69" s="1099"/>
      <c r="UXM69" s="1099"/>
      <c r="UXN69" s="1099"/>
      <c r="UXO69" s="1099"/>
      <c r="UXP69" s="1099"/>
      <c r="UXQ69" s="1099"/>
      <c r="UXR69" s="1099"/>
      <c r="UXS69" s="1099"/>
      <c r="UXT69" s="1099"/>
      <c r="UXU69" s="1099"/>
      <c r="UXV69" s="1099"/>
      <c r="UXW69" s="1099"/>
      <c r="UXX69" s="1099"/>
      <c r="UXY69" s="1099"/>
      <c r="UXZ69" s="1099"/>
      <c r="UYA69" s="1099"/>
      <c r="UYB69" s="1099"/>
      <c r="UYC69" s="1099"/>
      <c r="UYD69" s="1099"/>
      <c r="UYE69" s="1099"/>
      <c r="UYF69" s="1099"/>
      <c r="UYG69" s="1099"/>
      <c r="UYH69" s="1099"/>
      <c r="UYI69" s="1099"/>
      <c r="UYJ69" s="1099"/>
      <c r="UYK69" s="1099"/>
      <c r="UYL69" s="1099"/>
      <c r="UYM69" s="1099"/>
      <c r="UYN69" s="1099"/>
      <c r="UYO69" s="1099"/>
      <c r="UYP69" s="1099"/>
      <c r="UYQ69" s="1099"/>
      <c r="UYR69" s="1099"/>
      <c r="UYS69" s="1099"/>
      <c r="UYT69" s="1099"/>
      <c r="UYU69" s="1099"/>
      <c r="UYV69" s="1099"/>
      <c r="UYW69" s="1099"/>
      <c r="UYX69" s="1099"/>
      <c r="UYY69" s="1099"/>
      <c r="UYZ69" s="1099"/>
      <c r="UZA69" s="1099"/>
      <c r="UZB69" s="1099"/>
      <c r="UZC69" s="1099"/>
      <c r="UZD69" s="1099"/>
      <c r="UZE69" s="1099"/>
      <c r="UZF69" s="1099"/>
      <c r="UZG69" s="1099"/>
      <c r="UZH69" s="1099"/>
      <c r="UZI69" s="1099"/>
      <c r="UZJ69" s="1099"/>
      <c r="UZK69" s="1099"/>
      <c r="UZL69" s="1099"/>
      <c r="UZM69" s="1099"/>
      <c r="UZN69" s="1099"/>
      <c r="UZO69" s="1099"/>
      <c r="UZP69" s="1099"/>
      <c r="UZQ69" s="1099"/>
      <c r="UZR69" s="1099"/>
      <c r="UZS69" s="1099"/>
      <c r="UZT69" s="1099"/>
      <c r="UZU69" s="1099"/>
      <c r="UZV69" s="1099"/>
      <c r="UZW69" s="1099"/>
      <c r="UZX69" s="1099"/>
      <c r="UZY69" s="1099"/>
      <c r="UZZ69" s="1099"/>
      <c r="VAA69" s="1099"/>
      <c r="VAB69" s="1099"/>
      <c r="VAC69" s="1099"/>
      <c r="VAD69" s="1099"/>
      <c r="VAE69" s="1099"/>
      <c r="VAF69" s="1099"/>
      <c r="VAG69" s="1099"/>
      <c r="VAH69" s="1099"/>
      <c r="VAI69" s="1099"/>
      <c r="VAJ69" s="1099"/>
      <c r="VAK69" s="1099"/>
      <c r="VAL69" s="1099"/>
      <c r="VAM69" s="1099"/>
      <c r="VAN69" s="1099"/>
      <c r="VAO69" s="1099"/>
      <c r="VAP69" s="1099"/>
      <c r="VAQ69" s="1099"/>
      <c r="VAR69" s="1099"/>
      <c r="VAS69" s="1099"/>
      <c r="VAT69" s="1099"/>
      <c r="VAU69" s="1099"/>
      <c r="VAV69" s="1099"/>
      <c r="VAW69" s="1099"/>
      <c r="VAX69" s="1099"/>
      <c r="VAY69" s="1099"/>
      <c r="VAZ69" s="1099"/>
      <c r="VBA69" s="1099"/>
      <c r="VBB69" s="1099"/>
      <c r="VBC69" s="1099"/>
      <c r="VBD69" s="1099"/>
      <c r="VBE69" s="1099"/>
      <c r="VBF69" s="1099"/>
      <c r="VBG69" s="1099"/>
      <c r="VBH69" s="1099"/>
      <c r="VBI69" s="1099"/>
      <c r="VBJ69" s="1099"/>
      <c r="VBK69" s="1099"/>
      <c r="VBL69" s="1099"/>
      <c r="VBM69" s="1099"/>
      <c r="VBN69" s="1099"/>
      <c r="VBO69" s="1099"/>
      <c r="VBP69" s="1099"/>
      <c r="VBQ69" s="1099"/>
      <c r="VBR69" s="1099"/>
      <c r="VBS69" s="1099"/>
      <c r="VBT69" s="1099"/>
      <c r="VBU69" s="1099"/>
      <c r="VBV69" s="1099"/>
      <c r="VBW69" s="1099"/>
      <c r="VBX69" s="1099"/>
      <c r="VBY69" s="1099"/>
      <c r="VBZ69" s="1099"/>
      <c r="VCA69" s="1099"/>
      <c r="VCB69" s="1099"/>
      <c r="VCC69" s="1099"/>
      <c r="VCD69" s="1099"/>
      <c r="VCE69" s="1099"/>
      <c r="VCF69" s="1099"/>
      <c r="VCG69" s="1099"/>
      <c r="VCH69" s="1099"/>
      <c r="VCI69" s="1099"/>
      <c r="VCJ69" s="1099"/>
      <c r="VCK69" s="1099"/>
      <c r="VCL69" s="1099"/>
      <c r="VCM69" s="1099"/>
      <c r="VCN69" s="1099"/>
      <c r="VCO69" s="1099"/>
      <c r="VCP69" s="1099"/>
      <c r="VCQ69" s="1099"/>
      <c r="VCR69" s="1099"/>
      <c r="VCS69" s="1099"/>
      <c r="VCT69" s="1099"/>
      <c r="VCU69" s="1099"/>
      <c r="VCV69" s="1099"/>
      <c r="VCW69" s="1099"/>
      <c r="VCX69" s="1099"/>
      <c r="VCY69" s="1099"/>
      <c r="VCZ69" s="1099"/>
      <c r="VDA69" s="1099"/>
      <c r="VDB69" s="1099"/>
      <c r="VDC69" s="1099"/>
      <c r="VDD69" s="1099"/>
      <c r="VDE69" s="1099"/>
      <c r="VDF69" s="1099"/>
      <c r="VDG69" s="1099"/>
      <c r="VDH69" s="1099"/>
      <c r="VDI69" s="1099"/>
      <c r="VDJ69" s="1099"/>
      <c r="VDK69" s="1099"/>
      <c r="VDL69" s="1099"/>
      <c r="VDM69" s="1099"/>
      <c r="VDN69" s="1099"/>
      <c r="VDO69" s="1099"/>
      <c r="VDP69" s="1099"/>
      <c r="VDQ69" s="1099"/>
      <c r="VDR69" s="1099"/>
      <c r="VDS69" s="1099"/>
      <c r="VDT69" s="1099"/>
      <c r="VDU69" s="1099"/>
      <c r="VDV69" s="1099"/>
      <c r="VDW69" s="1099"/>
      <c r="VDX69" s="1099"/>
      <c r="VDY69" s="1099"/>
      <c r="VDZ69" s="1099"/>
      <c r="VEA69" s="1099"/>
      <c r="VEB69" s="1099"/>
      <c r="VEC69" s="1099"/>
      <c r="VED69" s="1099"/>
      <c r="VEE69" s="1099"/>
      <c r="VEF69" s="1099"/>
      <c r="VEG69" s="1099"/>
      <c r="VEH69" s="1099"/>
      <c r="VEI69" s="1099"/>
      <c r="VEJ69" s="1099"/>
      <c r="VEK69" s="1099"/>
      <c r="VEL69" s="1099"/>
      <c r="VEM69" s="1099"/>
      <c r="VEN69" s="1099"/>
      <c r="VEO69" s="1099"/>
      <c r="VEP69" s="1099"/>
      <c r="VEQ69" s="1099"/>
      <c r="VER69" s="1099"/>
      <c r="VES69" s="1099"/>
      <c r="VET69" s="1099"/>
      <c r="VEU69" s="1099"/>
      <c r="VEV69" s="1099"/>
      <c r="VEW69" s="1099"/>
      <c r="VEX69" s="1099"/>
      <c r="VEY69" s="1099"/>
      <c r="VEZ69" s="1099"/>
      <c r="VFA69" s="1099"/>
      <c r="VFB69" s="1099"/>
      <c r="VFC69" s="1099"/>
      <c r="VFD69" s="1099"/>
      <c r="VFE69" s="1099"/>
      <c r="VFF69" s="1099"/>
      <c r="VFG69" s="1099"/>
      <c r="VFH69" s="1099"/>
      <c r="VFI69" s="1099"/>
      <c r="VFJ69" s="1099"/>
      <c r="VFK69" s="1099"/>
      <c r="VFL69" s="1099"/>
      <c r="VFM69" s="1099"/>
      <c r="VFN69" s="1099"/>
      <c r="VFO69" s="1099"/>
      <c r="VFP69" s="1099"/>
      <c r="VFQ69" s="1099"/>
      <c r="VFR69" s="1099"/>
      <c r="VFS69" s="1099"/>
      <c r="VFT69" s="1099"/>
      <c r="VFU69" s="1099"/>
      <c r="VFV69" s="1099"/>
      <c r="VFW69" s="1099"/>
      <c r="VFX69" s="1099"/>
      <c r="VFY69" s="1099"/>
      <c r="VFZ69" s="1099"/>
      <c r="VGA69" s="1099"/>
      <c r="VGB69" s="1099"/>
      <c r="VGC69" s="1099"/>
      <c r="VGD69" s="1099"/>
      <c r="VGE69" s="1099"/>
      <c r="VGF69" s="1099"/>
      <c r="VGG69" s="1099"/>
      <c r="VGH69" s="1099"/>
      <c r="VGI69" s="1099"/>
      <c r="VGJ69" s="1099"/>
      <c r="VGK69" s="1099"/>
      <c r="VGL69" s="1099"/>
      <c r="VGM69" s="1099"/>
      <c r="VGN69" s="1099"/>
      <c r="VGO69" s="1099"/>
      <c r="VGP69" s="1099"/>
      <c r="VGQ69" s="1099"/>
      <c r="VGR69" s="1099"/>
      <c r="VGS69" s="1099"/>
      <c r="VGT69" s="1099"/>
      <c r="VGU69" s="1099"/>
      <c r="VGV69" s="1099"/>
      <c r="VGW69" s="1099"/>
      <c r="VGX69" s="1099"/>
      <c r="VGY69" s="1099"/>
      <c r="VGZ69" s="1099"/>
      <c r="VHA69" s="1099"/>
      <c r="VHB69" s="1099"/>
      <c r="VHC69" s="1099"/>
      <c r="VHD69" s="1099"/>
      <c r="VHE69" s="1099"/>
      <c r="VHF69" s="1099"/>
      <c r="VHG69" s="1099"/>
      <c r="VHH69" s="1099"/>
      <c r="VHI69" s="1099"/>
      <c r="VHJ69" s="1099"/>
      <c r="VHK69" s="1099"/>
      <c r="VHL69" s="1099"/>
      <c r="VHM69" s="1099"/>
      <c r="VHN69" s="1099"/>
      <c r="VHO69" s="1099"/>
      <c r="VHP69" s="1099"/>
      <c r="VHQ69" s="1099"/>
      <c r="VHR69" s="1099"/>
      <c r="VHS69" s="1099"/>
      <c r="VHT69" s="1099"/>
      <c r="VHU69" s="1099"/>
      <c r="VHV69" s="1099"/>
      <c r="VHW69" s="1099"/>
      <c r="VHX69" s="1099"/>
      <c r="VHY69" s="1099"/>
      <c r="VHZ69" s="1099"/>
      <c r="VIA69" s="1099"/>
      <c r="VIB69" s="1099"/>
      <c r="VIC69" s="1099"/>
      <c r="VID69" s="1099"/>
      <c r="VIE69" s="1099"/>
      <c r="VIF69" s="1099"/>
      <c r="VIG69" s="1099"/>
      <c r="VIH69" s="1099"/>
      <c r="VII69" s="1099"/>
      <c r="VIJ69" s="1099"/>
      <c r="VIK69" s="1099"/>
      <c r="VIL69" s="1099"/>
      <c r="VIM69" s="1099"/>
      <c r="VIN69" s="1099"/>
      <c r="VIO69" s="1099"/>
      <c r="VIP69" s="1099"/>
      <c r="VIQ69" s="1099"/>
      <c r="VIR69" s="1099"/>
      <c r="VIS69" s="1099"/>
      <c r="VIT69" s="1099"/>
      <c r="VIU69" s="1099"/>
      <c r="VIV69" s="1099"/>
      <c r="VIW69" s="1099"/>
      <c r="VIX69" s="1099"/>
      <c r="VIY69" s="1099"/>
      <c r="VIZ69" s="1099"/>
      <c r="VJA69" s="1099"/>
      <c r="VJB69" s="1099"/>
      <c r="VJC69" s="1099"/>
      <c r="VJD69" s="1099"/>
      <c r="VJE69" s="1099"/>
      <c r="VJF69" s="1099"/>
      <c r="VJG69" s="1099"/>
      <c r="VJH69" s="1099"/>
      <c r="VJI69" s="1099"/>
      <c r="VJJ69" s="1099"/>
      <c r="VJK69" s="1099"/>
      <c r="VJL69" s="1099"/>
      <c r="VJM69" s="1099"/>
      <c r="VJN69" s="1099"/>
      <c r="VJO69" s="1099"/>
      <c r="VJP69" s="1099"/>
      <c r="VJQ69" s="1099"/>
      <c r="VJR69" s="1099"/>
      <c r="VJS69" s="1099"/>
      <c r="VJT69" s="1099"/>
      <c r="VJU69" s="1099"/>
      <c r="VJV69" s="1099"/>
      <c r="VJW69" s="1099"/>
      <c r="VJX69" s="1099"/>
      <c r="VJY69" s="1099"/>
      <c r="VJZ69" s="1099"/>
      <c r="VKA69" s="1099"/>
      <c r="VKB69" s="1099"/>
      <c r="VKC69" s="1099"/>
      <c r="VKD69" s="1099"/>
      <c r="VKE69" s="1099"/>
      <c r="VKF69" s="1099"/>
      <c r="VKG69" s="1099"/>
      <c r="VKH69" s="1099"/>
      <c r="VKI69" s="1099"/>
      <c r="VKJ69" s="1099"/>
      <c r="VKK69" s="1099"/>
      <c r="VKL69" s="1099"/>
      <c r="VKM69" s="1099"/>
      <c r="VKN69" s="1099"/>
      <c r="VKO69" s="1099"/>
      <c r="VKP69" s="1099"/>
      <c r="VKQ69" s="1099"/>
      <c r="VKR69" s="1099"/>
      <c r="VKS69" s="1099"/>
      <c r="VKT69" s="1099"/>
      <c r="VKU69" s="1099"/>
      <c r="VKV69" s="1099"/>
      <c r="VKW69" s="1099"/>
      <c r="VKX69" s="1099"/>
      <c r="VKY69" s="1099"/>
      <c r="VKZ69" s="1099"/>
      <c r="VLA69" s="1099"/>
      <c r="VLB69" s="1099"/>
      <c r="VLC69" s="1099"/>
      <c r="VLD69" s="1099"/>
      <c r="VLE69" s="1099"/>
      <c r="VLF69" s="1099"/>
      <c r="VLG69" s="1099"/>
      <c r="VLH69" s="1099"/>
      <c r="VLI69" s="1099"/>
      <c r="VLJ69" s="1099"/>
      <c r="VLK69" s="1099"/>
      <c r="VLL69" s="1099"/>
      <c r="VLM69" s="1099"/>
      <c r="VLN69" s="1099"/>
      <c r="VLO69" s="1099"/>
      <c r="VLP69" s="1099"/>
      <c r="VLQ69" s="1099"/>
      <c r="VLR69" s="1099"/>
      <c r="VLS69" s="1099"/>
      <c r="VLT69" s="1099"/>
      <c r="VLU69" s="1099"/>
      <c r="VLV69" s="1099"/>
      <c r="VLW69" s="1099"/>
      <c r="VLX69" s="1099"/>
      <c r="VLY69" s="1099"/>
      <c r="VLZ69" s="1099"/>
      <c r="VMA69" s="1099"/>
      <c r="VMB69" s="1099"/>
      <c r="VMC69" s="1099"/>
      <c r="VMD69" s="1099"/>
      <c r="VME69" s="1099"/>
      <c r="VMF69" s="1099"/>
      <c r="VMG69" s="1099"/>
      <c r="VMH69" s="1099"/>
      <c r="VMI69" s="1099"/>
      <c r="VMJ69" s="1099"/>
      <c r="VMK69" s="1099"/>
      <c r="VML69" s="1099"/>
      <c r="VMM69" s="1099"/>
      <c r="VMN69" s="1099"/>
      <c r="VMO69" s="1099"/>
      <c r="VMP69" s="1099"/>
      <c r="VMQ69" s="1099"/>
      <c r="VMR69" s="1099"/>
      <c r="VMS69" s="1099"/>
      <c r="VMT69" s="1099"/>
      <c r="VMU69" s="1099"/>
      <c r="VMV69" s="1099"/>
      <c r="VMW69" s="1099"/>
      <c r="VMX69" s="1099"/>
      <c r="VMY69" s="1099"/>
      <c r="VMZ69" s="1099"/>
      <c r="VNA69" s="1099"/>
      <c r="VNB69" s="1099"/>
      <c r="VNC69" s="1099"/>
      <c r="VND69" s="1099"/>
      <c r="VNE69" s="1099"/>
      <c r="VNF69" s="1099"/>
      <c r="VNG69" s="1099"/>
      <c r="VNH69" s="1099"/>
      <c r="VNI69" s="1099"/>
      <c r="VNJ69" s="1099"/>
      <c r="VNK69" s="1099"/>
      <c r="VNL69" s="1099"/>
      <c r="VNM69" s="1099"/>
      <c r="VNN69" s="1099"/>
      <c r="VNO69" s="1099"/>
      <c r="VNP69" s="1099"/>
      <c r="VNQ69" s="1099"/>
      <c r="VNR69" s="1099"/>
      <c r="VNS69" s="1099"/>
      <c r="VNT69" s="1099"/>
      <c r="VNU69" s="1099"/>
      <c r="VNV69" s="1099"/>
      <c r="VNW69" s="1099"/>
      <c r="VNX69" s="1099"/>
      <c r="VNY69" s="1099"/>
      <c r="VNZ69" s="1099"/>
      <c r="VOA69" s="1099"/>
      <c r="VOB69" s="1099"/>
      <c r="VOC69" s="1099"/>
      <c r="VOD69" s="1099"/>
      <c r="VOE69" s="1099"/>
      <c r="VOF69" s="1099"/>
      <c r="VOG69" s="1099"/>
      <c r="VOH69" s="1099"/>
      <c r="VOI69" s="1099"/>
      <c r="VOJ69" s="1099"/>
      <c r="VOK69" s="1099"/>
      <c r="VOL69" s="1099"/>
      <c r="VOM69" s="1099"/>
      <c r="VON69" s="1099"/>
      <c r="VOO69" s="1099"/>
      <c r="VOP69" s="1099"/>
      <c r="VOQ69" s="1099"/>
      <c r="VOR69" s="1099"/>
      <c r="VOS69" s="1099"/>
      <c r="VOT69" s="1099"/>
      <c r="VOU69" s="1099"/>
      <c r="VOV69" s="1099"/>
      <c r="VOW69" s="1099"/>
      <c r="VOX69" s="1099"/>
      <c r="VOY69" s="1099"/>
      <c r="VOZ69" s="1099"/>
      <c r="VPA69" s="1099"/>
      <c r="VPB69" s="1099"/>
      <c r="VPC69" s="1099"/>
      <c r="VPD69" s="1099"/>
      <c r="VPE69" s="1099"/>
      <c r="VPF69" s="1099"/>
      <c r="VPG69" s="1099"/>
      <c r="VPH69" s="1099"/>
      <c r="VPI69" s="1099"/>
      <c r="VPJ69" s="1099"/>
      <c r="VPK69" s="1099"/>
      <c r="VPL69" s="1099"/>
      <c r="VPM69" s="1099"/>
      <c r="VPN69" s="1099"/>
      <c r="VPO69" s="1099"/>
      <c r="VPP69" s="1099"/>
      <c r="VPQ69" s="1099"/>
      <c r="VPR69" s="1099"/>
      <c r="VPS69" s="1099"/>
      <c r="VPT69" s="1099"/>
      <c r="VPU69" s="1099"/>
      <c r="VPV69" s="1099"/>
      <c r="VPW69" s="1099"/>
      <c r="VPX69" s="1099"/>
      <c r="VPY69" s="1099"/>
      <c r="VPZ69" s="1099"/>
      <c r="VQA69" s="1099"/>
      <c r="VQB69" s="1099"/>
      <c r="VQC69" s="1099"/>
      <c r="VQD69" s="1099"/>
      <c r="VQE69" s="1099"/>
      <c r="VQF69" s="1099"/>
      <c r="VQG69" s="1099"/>
      <c r="VQH69" s="1099"/>
      <c r="VQI69" s="1099"/>
      <c r="VQJ69" s="1099"/>
      <c r="VQK69" s="1099"/>
      <c r="VQL69" s="1099"/>
      <c r="VQM69" s="1099"/>
      <c r="VQN69" s="1099"/>
      <c r="VQO69" s="1099"/>
      <c r="VQP69" s="1099"/>
      <c r="VQQ69" s="1099"/>
      <c r="VQR69" s="1099"/>
      <c r="VQS69" s="1099"/>
      <c r="VQT69" s="1099"/>
      <c r="VQU69" s="1099"/>
      <c r="VQV69" s="1099"/>
      <c r="VQW69" s="1099"/>
      <c r="VQX69" s="1099"/>
      <c r="VQY69" s="1099"/>
      <c r="VQZ69" s="1099"/>
      <c r="VRA69" s="1099"/>
      <c r="VRB69" s="1099"/>
      <c r="VRC69" s="1099"/>
      <c r="VRD69" s="1099"/>
      <c r="VRE69" s="1099"/>
      <c r="VRF69" s="1099"/>
      <c r="VRG69" s="1099"/>
      <c r="VRH69" s="1099"/>
      <c r="VRI69" s="1099"/>
      <c r="VRJ69" s="1099"/>
      <c r="VRK69" s="1099"/>
      <c r="VRL69" s="1099"/>
      <c r="VRM69" s="1099"/>
      <c r="VRN69" s="1099"/>
      <c r="VRO69" s="1099"/>
      <c r="VRP69" s="1099"/>
      <c r="VRQ69" s="1099"/>
      <c r="VRR69" s="1099"/>
      <c r="VRS69" s="1099"/>
      <c r="VRT69" s="1099"/>
      <c r="VRU69" s="1099"/>
      <c r="VRV69" s="1099"/>
      <c r="VRW69" s="1099"/>
      <c r="VRX69" s="1099"/>
      <c r="VRY69" s="1099"/>
      <c r="VRZ69" s="1099"/>
      <c r="VSA69" s="1099"/>
      <c r="VSB69" s="1099"/>
      <c r="VSC69" s="1099"/>
      <c r="VSD69" s="1099"/>
      <c r="VSE69" s="1099"/>
      <c r="VSF69" s="1099"/>
      <c r="VSG69" s="1099"/>
      <c r="VSH69" s="1099"/>
      <c r="VSI69" s="1099"/>
      <c r="VSJ69" s="1099"/>
      <c r="VSK69" s="1099"/>
      <c r="VSL69" s="1099"/>
      <c r="VSM69" s="1099"/>
      <c r="VSN69" s="1099"/>
      <c r="VSO69" s="1099"/>
      <c r="VSP69" s="1099"/>
      <c r="VSQ69" s="1099"/>
      <c r="VSR69" s="1099"/>
      <c r="VSS69" s="1099"/>
      <c r="VST69" s="1099"/>
      <c r="VSU69" s="1099"/>
      <c r="VSV69" s="1099"/>
      <c r="VSW69" s="1099"/>
      <c r="VSX69" s="1099"/>
      <c r="VSY69" s="1099"/>
      <c r="VSZ69" s="1099"/>
      <c r="VTA69" s="1099"/>
      <c r="VTB69" s="1099"/>
      <c r="VTC69" s="1099"/>
      <c r="VTD69" s="1099"/>
      <c r="VTE69" s="1099"/>
      <c r="VTF69" s="1099"/>
      <c r="VTG69" s="1099"/>
      <c r="VTH69" s="1099"/>
      <c r="VTI69" s="1099"/>
      <c r="VTJ69" s="1099"/>
      <c r="VTK69" s="1099"/>
      <c r="VTL69" s="1099"/>
      <c r="VTM69" s="1099"/>
      <c r="VTN69" s="1099"/>
      <c r="VTO69" s="1099"/>
      <c r="VTP69" s="1099"/>
      <c r="VTQ69" s="1099"/>
      <c r="VTR69" s="1099"/>
      <c r="VTS69" s="1099"/>
      <c r="VTT69" s="1099"/>
      <c r="VTU69" s="1099"/>
      <c r="VTV69" s="1099"/>
      <c r="VTW69" s="1099"/>
      <c r="VTX69" s="1099"/>
      <c r="VTY69" s="1099"/>
      <c r="VTZ69" s="1099"/>
      <c r="VUA69" s="1099"/>
      <c r="VUB69" s="1099"/>
      <c r="VUC69" s="1099"/>
      <c r="VUD69" s="1099"/>
      <c r="VUE69" s="1099"/>
      <c r="VUF69" s="1099"/>
      <c r="VUG69" s="1099"/>
      <c r="VUH69" s="1099"/>
      <c r="VUI69" s="1099"/>
      <c r="VUJ69" s="1099"/>
      <c r="VUK69" s="1099"/>
      <c r="VUL69" s="1099"/>
      <c r="VUM69" s="1099"/>
      <c r="VUN69" s="1099"/>
      <c r="VUO69" s="1099"/>
      <c r="VUP69" s="1099"/>
      <c r="VUQ69" s="1099"/>
      <c r="VUR69" s="1099"/>
      <c r="VUS69" s="1099"/>
      <c r="VUT69" s="1099"/>
      <c r="VUU69" s="1099"/>
      <c r="VUV69" s="1099"/>
      <c r="VUW69" s="1099"/>
      <c r="VUX69" s="1099"/>
      <c r="VUY69" s="1099"/>
      <c r="VUZ69" s="1099"/>
      <c r="VVA69" s="1099"/>
      <c r="VVB69" s="1099"/>
      <c r="VVC69" s="1099"/>
      <c r="VVD69" s="1099"/>
      <c r="VVE69" s="1099"/>
      <c r="VVF69" s="1099"/>
      <c r="VVG69" s="1099"/>
      <c r="VVH69" s="1099"/>
      <c r="VVI69" s="1099"/>
      <c r="VVJ69" s="1099"/>
      <c r="VVK69" s="1099"/>
      <c r="VVL69" s="1099"/>
      <c r="VVM69" s="1099"/>
      <c r="VVN69" s="1099"/>
      <c r="VVO69" s="1099"/>
      <c r="VVP69" s="1099"/>
      <c r="VVQ69" s="1099"/>
      <c r="VVR69" s="1099"/>
      <c r="VVS69" s="1099"/>
      <c r="VVT69" s="1099"/>
      <c r="VVU69" s="1099"/>
      <c r="VVV69" s="1099"/>
      <c r="VVW69" s="1099"/>
      <c r="VVX69" s="1099"/>
      <c r="VVY69" s="1099"/>
      <c r="VVZ69" s="1099"/>
      <c r="VWA69" s="1099"/>
      <c r="VWB69" s="1099"/>
      <c r="VWC69" s="1099"/>
      <c r="VWD69" s="1099"/>
      <c r="VWE69" s="1099"/>
      <c r="VWF69" s="1099"/>
      <c r="VWG69" s="1099"/>
      <c r="VWH69" s="1099"/>
      <c r="VWI69" s="1099"/>
      <c r="VWJ69" s="1099"/>
      <c r="VWK69" s="1099"/>
      <c r="VWL69" s="1099"/>
      <c r="VWM69" s="1099"/>
      <c r="VWN69" s="1099"/>
      <c r="VWO69" s="1099"/>
      <c r="VWP69" s="1099"/>
      <c r="VWQ69" s="1099"/>
      <c r="VWR69" s="1099"/>
      <c r="VWS69" s="1099"/>
      <c r="VWT69" s="1099"/>
      <c r="VWU69" s="1099"/>
      <c r="VWV69" s="1099"/>
      <c r="VWW69" s="1099"/>
      <c r="VWX69" s="1099"/>
      <c r="VWY69" s="1099"/>
      <c r="VWZ69" s="1099"/>
      <c r="VXA69" s="1099"/>
      <c r="VXB69" s="1099"/>
      <c r="VXC69" s="1099"/>
      <c r="VXD69" s="1099"/>
      <c r="VXE69" s="1099"/>
      <c r="VXF69" s="1099"/>
      <c r="VXG69" s="1099"/>
      <c r="VXH69" s="1099"/>
      <c r="VXI69" s="1099"/>
      <c r="VXJ69" s="1099"/>
      <c r="VXK69" s="1099"/>
      <c r="VXL69" s="1099"/>
      <c r="VXM69" s="1099"/>
      <c r="VXN69" s="1099"/>
      <c r="VXO69" s="1099"/>
      <c r="VXP69" s="1099"/>
      <c r="VXQ69" s="1099"/>
      <c r="VXR69" s="1099"/>
      <c r="VXS69" s="1099"/>
      <c r="VXT69" s="1099"/>
      <c r="VXU69" s="1099"/>
      <c r="VXV69" s="1099"/>
      <c r="VXW69" s="1099"/>
      <c r="VXX69" s="1099"/>
      <c r="VXY69" s="1099"/>
      <c r="VXZ69" s="1099"/>
      <c r="VYA69" s="1099"/>
      <c r="VYB69" s="1099"/>
      <c r="VYC69" s="1099"/>
      <c r="VYD69" s="1099"/>
      <c r="VYE69" s="1099"/>
      <c r="VYF69" s="1099"/>
      <c r="VYG69" s="1099"/>
      <c r="VYH69" s="1099"/>
      <c r="VYI69" s="1099"/>
      <c r="VYJ69" s="1099"/>
      <c r="VYK69" s="1099"/>
      <c r="VYL69" s="1099"/>
      <c r="VYM69" s="1099"/>
      <c r="VYN69" s="1099"/>
      <c r="VYO69" s="1099"/>
      <c r="VYP69" s="1099"/>
      <c r="VYQ69" s="1099"/>
      <c r="VYR69" s="1099"/>
      <c r="VYS69" s="1099"/>
      <c r="VYT69" s="1099"/>
      <c r="VYU69" s="1099"/>
      <c r="VYV69" s="1099"/>
      <c r="VYW69" s="1099"/>
      <c r="VYX69" s="1099"/>
      <c r="VYY69" s="1099"/>
      <c r="VYZ69" s="1099"/>
      <c r="VZA69" s="1099"/>
      <c r="VZB69" s="1099"/>
      <c r="VZC69" s="1099"/>
      <c r="VZD69" s="1099"/>
      <c r="VZE69" s="1099"/>
      <c r="VZF69" s="1099"/>
      <c r="VZG69" s="1099"/>
      <c r="VZH69" s="1099"/>
      <c r="VZI69" s="1099"/>
      <c r="VZJ69" s="1099"/>
      <c r="VZK69" s="1099"/>
      <c r="VZL69" s="1099"/>
      <c r="VZM69" s="1099"/>
      <c r="VZN69" s="1099"/>
      <c r="VZO69" s="1099"/>
      <c r="VZP69" s="1099"/>
      <c r="VZQ69" s="1099"/>
      <c r="VZR69" s="1099"/>
      <c r="VZS69" s="1099"/>
      <c r="VZT69" s="1099"/>
      <c r="VZU69" s="1099"/>
      <c r="VZV69" s="1099"/>
      <c r="VZW69" s="1099"/>
      <c r="VZX69" s="1099"/>
      <c r="VZY69" s="1099"/>
      <c r="VZZ69" s="1099"/>
      <c r="WAA69" s="1099"/>
      <c r="WAB69" s="1099"/>
      <c r="WAC69" s="1099"/>
      <c r="WAD69" s="1099"/>
      <c r="WAE69" s="1099"/>
      <c r="WAF69" s="1099"/>
      <c r="WAG69" s="1099"/>
      <c r="WAH69" s="1099"/>
      <c r="WAI69" s="1099"/>
      <c r="WAJ69" s="1099"/>
      <c r="WAK69" s="1099"/>
      <c r="WAL69" s="1099"/>
      <c r="WAM69" s="1099"/>
      <c r="WAN69" s="1099"/>
      <c r="WAO69" s="1099"/>
      <c r="WAP69" s="1099"/>
      <c r="WAQ69" s="1099"/>
      <c r="WAR69" s="1099"/>
      <c r="WAS69" s="1099"/>
      <c r="WAT69" s="1099"/>
      <c r="WAU69" s="1099"/>
      <c r="WAV69" s="1099"/>
      <c r="WAW69" s="1099"/>
      <c r="WAX69" s="1099"/>
      <c r="WAY69" s="1099"/>
      <c r="WAZ69" s="1099"/>
      <c r="WBA69" s="1099"/>
      <c r="WBB69" s="1099"/>
      <c r="WBC69" s="1099"/>
      <c r="WBD69" s="1099"/>
      <c r="WBE69" s="1099"/>
      <c r="WBF69" s="1099"/>
      <c r="WBG69" s="1099"/>
      <c r="WBH69" s="1099"/>
      <c r="WBI69" s="1099"/>
      <c r="WBJ69" s="1099"/>
      <c r="WBK69" s="1099"/>
      <c r="WBL69" s="1099"/>
      <c r="WBM69" s="1099"/>
      <c r="WBN69" s="1099"/>
      <c r="WBO69" s="1099"/>
      <c r="WBP69" s="1099"/>
      <c r="WBQ69" s="1099"/>
      <c r="WBR69" s="1099"/>
      <c r="WBS69" s="1099"/>
      <c r="WBT69" s="1099"/>
      <c r="WBU69" s="1099"/>
      <c r="WBV69" s="1099"/>
      <c r="WBW69" s="1099"/>
      <c r="WBX69" s="1099"/>
      <c r="WBY69" s="1099"/>
      <c r="WBZ69" s="1099"/>
      <c r="WCA69" s="1099"/>
      <c r="WCB69" s="1099"/>
      <c r="WCC69" s="1099"/>
      <c r="WCD69" s="1099"/>
      <c r="WCE69" s="1099"/>
      <c r="WCF69" s="1099"/>
      <c r="WCG69" s="1099"/>
      <c r="WCH69" s="1099"/>
      <c r="WCI69" s="1099"/>
      <c r="WCJ69" s="1099"/>
      <c r="WCK69" s="1099"/>
      <c r="WCL69" s="1099"/>
      <c r="WCM69" s="1099"/>
      <c r="WCN69" s="1099"/>
      <c r="WCO69" s="1099"/>
      <c r="WCP69" s="1099"/>
      <c r="WCQ69" s="1099"/>
      <c r="WCR69" s="1099"/>
      <c r="WCS69" s="1099"/>
      <c r="WCT69" s="1099"/>
      <c r="WCU69" s="1099"/>
      <c r="WCV69" s="1099"/>
      <c r="WCW69" s="1099"/>
      <c r="WCX69" s="1099"/>
      <c r="WCY69" s="1099"/>
      <c r="WCZ69" s="1099"/>
      <c r="WDA69" s="1099"/>
      <c r="WDB69" s="1099"/>
      <c r="WDC69" s="1099"/>
      <c r="WDD69" s="1099"/>
      <c r="WDE69" s="1099"/>
      <c r="WDF69" s="1099"/>
      <c r="WDG69" s="1099"/>
      <c r="WDH69" s="1099"/>
      <c r="WDI69" s="1099"/>
      <c r="WDJ69" s="1099"/>
      <c r="WDK69" s="1099"/>
      <c r="WDL69" s="1099"/>
      <c r="WDM69" s="1099"/>
      <c r="WDN69" s="1099"/>
      <c r="WDO69" s="1099"/>
      <c r="WDP69" s="1099"/>
      <c r="WDQ69" s="1099"/>
      <c r="WDR69" s="1099"/>
      <c r="WDS69" s="1099"/>
      <c r="WDT69" s="1099"/>
      <c r="WDU69" s="1099"/>
      <c r="WDV69" s="1099"/>
      <c r="WDW69" s="1099"/>
      <c r="WDX69" s="1099"/>
      <c r="WDY69" s="1099"/>
      <c r="WDZ69" s="1099"/>
      <c r="WEA69" s="1099"/>
      <c r="WEB69" s="1099"/>
      <c r="WEC69" s="1099"/>
      <c r="WED69" s="1099"/>
      <c r="WEE69" s="1099"/>
      <c r="WEF69" s="1099"/>
      <c r="WEG69" s="1099"/>
      <c r="WEH69" s="1099"/>
      <c r="WEI69" s="1099"/>
      <c r="WEJ69" s="1099"/>
      <c r="WEK69" s="1099"/>
      <c r="WEL69" s="1099"/>
      <c r="WEM69" s="1099"/>
      <c r="WEN69" s="1099"/>
      <c r="WEO69" s="1099"/>
      <c r="WEP69" s="1099"/>
      <c r="WEQ69" s="1099"/>
      <c r="WER69" s="1099"/>
      <c r="WES69" s="1099"/>
      <c r="WET69" s="1099"/>
      <c r="WEU69" s="1099"/>
      <c r="WEV69" s="1099"/>
      <c r="WEW69" s="1099"/>
      <c r="WEX69" s="1099"/>
      <c r="WEY69" s="1099"/>
      <c r="WEZ69" s="1099"/>
      <c r="WFA69" s="1099"/>
      <c r="WFB69" s="1099"/>
      <c r="WFC69" s="1099"/>
      <c r="WFD69" s="1099"/>
      <c r="WFE69" s="1099"/>
      <c r="WFF69" s="1099"/>
      <c r="WFG69" s="1099"/>
      <c r="WFH69" s="1099"/>
      <c r="WFI69" s="1099"/>
      <c r="WFJ69" s="1099"/>
      <c r="WFK69" s="1099"/>
      <c r="WFL69" s="1099"/>
      <c r="WFM69" s="1099"/>
      <c r="WFN69" s="1099"/>
      <c r="WFO69" s="1099"/>
      <c r="WFP69" s="1099"/>
      <c r="WFQ69" s="1099"/>
      <c r="WFR69" s="1099"/>
      <c r="WFS69" s="1099"/>
      <c r="WFT69" s="1099"/>
      <c r="WFU69" s="1099"/>
      <c r="WFV69" s="1099"/>
      <c r="WFW69" s="1099"/>
      <c r="WFX69" s="1099"/>
      <c r="WFY69" s="1099"/>
      <c r="WFZ69" s="1099"/>
      <c r="WGA69" s="1099"/>
      <c r="WGB69" s="1099"/>
      <c r="WGC69" s="1099"/>
      <c r="WGD69" s="1099"/>
      <c r="WGE69" s="1099"/>
      <c r="WGF69" s="1099"/>
      <c r="WGG69" s="1099"/>
      <c r="WGH69" s="1099"/>
      <c r="WGI69" s="1099"/>
      <c r="WGJ69" s="1099"/>
      <c r="WGK69" s="1099"/>
      <c r="WGL69" s="1099"/>
      <c r="WGM69" s="1099"/>
      <c r="WGN69" s="1099"/>
      <c r="WGO69" s="1099"/>
      <c r="WGP69" s="1099"/>
      <c r="WGQ69" s="1099"/>
      <c r="WGR69" s="1099"/>
      <c r="WGS69" s="1099"/>
      <c r="WGT69" s="1099"/>
      <c r="WGU69" s="1099"/>
      <c r="WGV69" s="1099"/>
      <c r="WGW69" s="1099"/>
      <c r="WGX69" s="1099"/>
      <c r="WGY69" s="1099"/>
      <c r="WGZ69" s="1099"/>
      <c r="WHA69" s="1099"/>
      <c r="WHB69" s="1099"/>
      <c r="WHC69" s="1099"/>
      <c r="WHD69" s="1099"/>
      <c r="WHE69" s="1099"/>
      <c r="WHF69" s="1099"/>
      <c r="WHG69" s="1099"/>
      <c r="WHH69" s="1099"/>
      <c r="WHI69" s="1099"/>
      <c r="WHJ69" s="1099"/>
      <c r="WHK69" s="1099"/>
      <c r="WHL69" s="1099"/>
      <c r="WHM69" s="1099"/>
      <c r="WHN69" s="1099"/>
      <c r="WHO69" s="1099"/>
      <c r="WHP69" s="1099"/>
      <c r="WHQ69" s="1099"/>
      <c r="WHR69" s="1099"/>
      <c r="WHS69" s="1099"/>
      <c r="WHT69" s="1099"/>
      <c r="WHU69" s="1099"/>
      <c r="WHV69" s="1099"/>
      <c r="WHW69" s="1099"/>
      <c r="WHX69" s="1099"/>
      <c r="WHY69" s="1099"/>
      <c r="WHZ69" s="1099"/>
      <c r="WIA69" s="1099"/>
      <c r="WIB69" s="1099"/>
      <c r="WIC69" s="1099"/>
      <c r="WID69" s="1099"/>
      <c r="WIE69" s="1099"/>
      <c r="WIF69" s="1099"/>
      <c r="WIG69" s="1099"/>
      <c r="WIH69" s="1099"/>
      <c r="WII69" s="1099"/>
      <c r="WIJ69" s="1099"/>
      <c r="WIK69" s="1099"/>
      <c r="WIL69" s="1099"/>
      <c r="WIM69" s="1099"/>
      <c r="WIN69" s="1099"/>
      <c r="WIO69" s="1099"/>
      <c r="WIP69" s="1099"/>
      <c r="WIQ69" s="1099"/>
      <c r="WIR69" s="1099"/>
      <c r="WIS69" s="1099"/>
      <c r="WIT69" s="1099"/>
      <c r="WIU69" s="1099"/>
      <c r="WIV69" s="1099"/>
      <c r="WIW69" s="1099"/>
      <c r="WIX69" s="1099"/>
      <c r="WIY69" s="1099"/>
      <c r="WIZ69" s="1099"/>
      <c r="WJA69" s="1099"/>
      <c r="WJB69" s="1099"/>
      <c r="WJC69" s="1099"/>
      <c r="WJD69" s="1099"/>
      <c r="WJE69" s="1099"/>
      <c r="WJF69" s="1099"/>
      <c r="WJG69" s="1099"/>
      <c r="WJH69" s="1099"/>
      <c r="WJI69" s="1099"/>
      <c r="WJJ69" s="1099"/>
      <c r="WJK69" s="1099"/>
      <c r="WJL69" s="1099"/>
      <c r="WJM69" s="1099"/>
      <c r="WJN69" s="1099"/>
      <c r="WJO69" s="1099"/>
      <c r="WJP69" s="1099"/>
      <c r="WJQ69" s="1099"/>
      <c r="WJR69" s="1099"/>
      <c r="WJS69" s="1099"/>
      <c r="WJT69" s="1099"/>
      <c r="WJU69" s="1099"/>
      <c r="WJV69" s="1099"/>
      <c r="WJW69" s="1099"/>
      <c r="WJX69" s="1099"/>
      <c r="WJY69" s="1099"/>
      <c r="WJZ69" s="1099"/>
      <c r="WKA69" s="1099"/>
      <c r="WKB69" s="1099"/>
      <c r="WKC69" s="1099"/>
      <c r="WKD69" s="1099"/>
      <c r="WKE69" s="1099"/>
      <c r="WKF69" s="1099"/>
      <c r="WKG69" s="1099"/>
      <c r="WKH69" s="1099"/>
      <c r="WKI69" s="1099"/>
      <c r="WKJ69" s="1099"/>
      <c r="WKK69" s="1099"/>
      <c r="WKL69" s="1099"/>
      <c r="WKM69" s="1099"/>
      <c r="WKN69" s="1099"/>
      <c r="WKO69" s="1099"/>
      <c r="WKP69" s="1099"/>
      <c r="WKQ69" s="1099"/>
      <c r="WKR69" s="1099"/>
      <c r="WKS69" s="1099"/>
      <c r="WKT69" s="1099"/>
      <c r="WKU69" s="1099"/>
      <c r="WKV69" s="1099"/>
      <c r="WKW69" s="1099"/>
      <c r="WKX69" s="1099"/>
      <c r="WKY69" s="1099"/>
      <c r="WKZ69" s="1099"/>
      <c r="WLA69" s="1099"/>
      <c r="WLB69" s="1099"/>
      <c r="WLC69" s="1099"/>
      <c r="WLD69" s="1099"/>
      <c r="WLE69" s="1099"/>
      <c r="WLF69" s="1099"/>
      <c r="WLG69" s="1099"/>
      <c r="WLH69" s="1099"/>
      <c r="WLI69" s="1099"/>
      <c r="WLJ69" s="1099"/>
      <c r="WLK69" s="1099"/>
      <c r="WLL69" s="1099"/>
      <c r="WLM69" s="1099"/>
      <c r="WLN69" s="1099"/>
      <c r="WLO69" s="1099"/>
      <c r="WLP69" s="1099"/>
      <c r="WLQ69" s="1099"/>
      <c r="WLR69" s="1099"/>
      <c r="WLS69" s="1099"/>
      <c r="WLT69" s="1099"/>
      <c r="WLU69" s="1099"/>
      <c r="WLV69" s="1099"/>
      <c r="WLW69" s="1099"/>
      <c r="WLX69" s="1099"/>
      <c r="WLY69" s="1099"/>
      <c r="WLZ69" s="1099"/>
      <c r="WMA69" s="1099"/>
      <c r="WMB69" s="1099"/>
      <c r="WMC69" s="1099"/>
      <c r="WMD69" s="1099"/>
      <c r="WME69" s="1099"/>
      <c r="WMF69" s="1099"/>
      <c r="WMG69" s="1099"/>
      <c r="WMH69" s="1099"/>
      <c r="WMI69" s="1099"/>
      <c r="WMJ69" s="1099"/>
      <c r="WMK69" s="1099"/>
      <c r="WML69" s="1099"/>
      <c r="WMM69" s="1099"/>
      <c r="WMN69" s="1099"/>
      <c r="WMO69" s="1099"/>
      <c r="WMP69" s="1099"/>
      <c r="WMQ69" s="1099"/>
      <c r="WMR69" s="1099"/>
      <c r="WMS69" s="1099"/>
      <c r="WMT69" s="1099"/>
      <c r="WMU69" s="1099"/>
      <c r="WMV69" s="1099"/>
      <c r="WMW69" s="1099"/>
      <c r="WMX69" s="1099"/>
      <c r="WMY69" s="1099"/>
      <c r="WMZ69" s="1099"/>
      <c r="WNA69" s="1099"/>
      <c r="WNB69" s="1099"/>
      <c r="WNC69" s="1099"/>
      <c r="WND69" s="1099"/>
      <c r="WNE69" s="1099"/>
      <c r="WNF69" s="1099"/>
      <c r="WNG69" s="1099"/>
      <c r="WNH69" s="1099"/>
      <c r="WNI69" s="1099"/>
      <c r="WNJ69" s="1099"/>
      <c r="WNK69" s="1099"/>
      <c r="WNL69" s="1099"/>
      <c r="WNM69" s="1099"/>
      <c r="WNN69" s="1099"/>
      <c r="WNO69" s="1099"/>
      <c r="WNP69" s="1099"/>
      <c r="WNQ69" s="1099"/>
      <c r="WNR69" s="1099"/>
      <c r="WNS69" s="1099"/>
      <c r="WNT69" s="1099"/>
      <c r="WNU69" s="1099"/>
      <c r="WNV69" s="1099"/>
      <c r="WNW69" s="1099"/>
      <c r="WNX69" s="1099"/>
      <c r="WNY69" s="1099"/>
      <c r="WNZ69" s="1099"/>
      <c r="WOA69" s="1099"/>
      <c r="WOB69" s="1099"/>
      <c r="WOC69" s="1099"/>
      <c r="WOD69" s="1099"/>
      <c r="WOE69" s="1099"/>
      <c r="WOF69" s="1099"/>
      <c r="WOG69" s="1099"/>
      <c r="WOH69" s="1099"/>
      <c r="WOI69" s="1099"/>
      <c r="WOJ69" s="1099"/>
      <c r="WOK69" s="1099"/>
      <c r="WOL69" s="1099"/>
      <c r="WOM69" s="1099"/>
      <c r="WON69" s="1099"/>
      <c r="WOO69" s="1099"/>
      <c r="WOP69" s="1099"/>
      <c r="WOQ69" s="1099"/>
      <c r="WOR69" s="1099"/>
      <c r="WOS69" s="1099"/>
      <c r="WOT69" s="1099"/>
      <c r="WOU69" s="1099"/>
      <c r="WOV69" s="1099"/>
      <c r="WOW69" s="1099"/>
      <c r="WOX69" s="1099"/>
      <c r="WOY69" s="1099"/>
      <c r="WOZ69" s="1099"/>
      <c r="WPA69" s="1099"/>
      <c r="WPB69" s="1099"/>
      <c r="WPC69" s="1099"/>
      <c r="WPD69" s="1099"/>
      <c r="WPE69" s="1099"/>
      <c r="WPF69" s="1099"/>
      <c r="WPG69" s="1099"/>
      <c r="WPH69" s="1099"/>
      <c r="WPI69" s="1099"/>
      <c r="WPJ69" s="1099"/>
      <c r="WPK69" s="1099"/>
      <c r="WPL69" s="1099"/>
      <c r="WPM69" s="1099"/>
      <c r="WPN69" s="1099"/>
      <c r="WPO69" s="1099"/>
      <c r="WPP69" s="1099"/>
      <c r="WPQ69" s="1099"/>
      <c r="WPR69" s="1099"/>
      <c r="WPS69" s="1099"/>
      <c r="WPT69" s="1099"/>
      <c r="WPU69" s="1099"/>
      <c r="WPV69" s="1099"/>
      <c r="WPW69" s="1099"/>
      <c r="WPX69" s="1099"/>
      <c r="WPY69" s="1099"/>
      <c r="WPZ69" s="1099"/>
      <c r="WQA69" s="1099"/>
      <c r="WQB69" s="1099"/>
      <c r="WQC69" s="1099"/>
      <c r="WQD69" s="1099"/>
      <c r="WQE69" s="1099"/>
      <c r="WQF69" s="1099"/>
      <c r="WQG69" s="1099"/>
      <c r="WQH69" s="1099"/>
      <c r="WQI69" s="1099"/>
      <c r="WQJ69" s="1099"/>
      <c r="WQK69" s="1099"/>
      <c r="WQL69" s="1099"/>
      <c r="WQM69" s="1099"/>
      <c r="WQN69" s="1099"/>
      <c r="WQO69" s="1099"/>
      <c r="WQP69" s="1099"/>
      <c r="WQQ69" s="1099"/>
      <c r="WQR69" s="1099"/>
      <c r="WQS69" s="1099"/>
      <c r="WQT69" s="1099"/>
      <c r="WQU69" s="1099"/>
      <c r="WQV69" s="1099"/>
      <c r="WQW69" s="1099"/>
      <c r="WQX69" s="1099"/>
      <c r="WQY69" s="1099"/>
      <c r="WQZ69" s="1099"/>
      <c r="WRA69" s="1099"/>
      <c r="WRB69" s="1099"/>
      <c r="WRC69" s="1099"/>
      <c r="WRD69" s="1099"/>
      <c r="WRE69" s="1099"/>
      <c r="WRF69" s="1099"/>
      <c r="WRG69" s="1099"/>
      <c r="WRH69" s="1099"/>
      <c r="WRI69" s="1099"/>
      <c r="WRJ69" s="1099"/>
      <c r="WRK69" s="1099"/>
      <c r="WRL69" s="1099"/>
      <c r="WRM69" s="1099"/>
      <c r="WRN69" s="1099"/>
      <c r="WRO69" s="1099"/>
      <c r="WRP69" s="1099"/>
      <c r="WRQ69" s="1099"/>
      <c r="WRR69" s="1099"/>
      <c r="WRS69" s="1099"/>
      <c r="WRT69" s="1099"/>
      <c r="WRU69" s="1099"/>
      <c r="WRV69" s="1099"/>
      <c r="WRW69" s="1099"/>
      <c r="WRX69" s="1099"/>
      <c r="WRY69" s="1099"/>
      <c r="WRZ69" s="1099"/>
      <c r="WSA69" s="1099"/>
      <c r="WSB69" s="1099"/>
      <c r="WSC69" s="1099"/>
      <c r="WSD69" s="1099"/>
      <c r="WSE69" s="1099"/>
      <c r="WSF69" s="1099"/>
      <c r="WSG69" s="1099"/>
      <c r="WSH69" s="1099"/>
      <c r="WSI69" s="1099"/>
      <c r="WSJ69" s="1099"/>
      <c r="WSK69" s="1099"/>
      <c r="WSL69" s="1099"/>
      <c r="WSM69" s="1099"/>
      <c r="WSN69" s="1099"/>
      <c r="WSO69" s="1099"/>
      <c r="WSP69" s="1099"/>
      <c r="WSQ69" s="1099"/>
      <c r="WSR69" s="1099"/>
      <c r="WSS69" s="1099"/>
      <c r="WST69" s="1099"/>
      <c r="WSU69" s="1099"/>
      <c r="WSV69" s="1099"/>
      <c r="WSW69" s="1099"/>
      <c r="WSX69" s="1099"/>
      <c r="WSY69" s="1099"/>
      <c r="WSZ69" s="1099"/>
      <c r="WTA69" s="1099"/>
      <c r="WTB69" s="1099"/>
      <c r="WTC69" s="1099"/>
      <c r="WTD69" s="1099"/>
      <c r="WTE69" s="1099"/>
      <c r="WTF69" s="1099"/>
      <c r="WTG69" s="1099"/>
      <c r="WTH69" s="1099"/>
      <c r="WTI69" s="1099"/>
      <c r="WTJ69" s="1099"/>
      <c r="WTK69" s="1099"/>
      <c r="WTL69" s="1099"/>
      <c r="WTM69" s="1099"/>
      <c r="WTN69" s="1099"/>
      <c r="WTO69" s="1099"/>
      <c r="WTP69" s="1099"/>
      <c r="WTQ69" s="1099"/>
      <c r="WTR69" s="1099"/>
      <c r="WTS69" s="1099"/>
      <c r="WTT69" s="1099"/>
      <c r="WTU69" s="1099"/>
      <c r="WTV69" s="1099"/>
      <c r="WTW69" s="1099"/>
      <c r="WTX69" s="1099"/>
      <c r="WTY69" s="1099"/>
      <c r="WTZ69" s="1099"/>
      <c r="WUA69" s="1099"/>
      <c r="WUB69" s="1099"/>
      <c r="WUC69" s="1099"/>
      <c r="WUD69" s="1099"/>
      <c r="WUE69" s="1099"/>
      <c r="WUF69" s="1099"/>
      <c r="WUG69" s="1099"/>
      <c r="WUH69" s="1099"/>
      <c r="WUI69" s="1099"/>
      <c r="WUJ69" s="1099"/>
      <c r="WUK69" s="1099"/>
      <c r="WUL69" s="1099"/>
      <c r="WUM69" s="1099"/>
      <c r="WUN69" s="1099"/>
      <c r="WUO69" s="1099"/>
      <c r="WUP69" s="1099"/>
      <c r="WUQ69" s="1099"/>
      <c r="WUR69" s="1099"/>
      <c r="WUS69" s="1099"/>
      <c r="WUT69" s="1099"/>
      <c r="WUU69" s="1099"/>
      <c r="WUV69" s="1099"/>
      <c r="WUW69" s="1099"/>
      <c r="WUX69" s="1099"/>
      <c r="WUY69" s="1099"/>
      <c r="WUZ69" s="1099"/>
      <c r="WVA69" s="1099"/>
      <c r="WVB69" s="1099"/>
      <c r="WVC69" s="1099"/>
      <c r="WVD69" s="1099"/>
      <c r="WVE69" s="1099"/>
      <c r="WVF69" s="1099"/>
      <c r="WVG69" s="1099"/>
      <c r="WVH69" s="1099"/>
      <c r="WVI69" s="1099"/>
      <c r="WVJ69" s="1099"/>
      <c r="WVK69" s="1099"/>
      <c r="WVL69" s="1099"/>
      <c r="WVM69" s="1099"/>
      <c r="WVN69" s="1099"/>
      <c r="WVO69" s="1099"/>
      <c r="WVP69" s="1099"/>
      <c r="WVQ69" s="1099"/>
      <c r="WVR69" s="1099"/>
      <c r="WVS69" s="1099"/>
      <c r="WVT69" s="1099"/>
      <c r="WVU69" s="1099"/>
      <c r="WVV69" s="1099"/>
      <c r="WVW69" s="1099"/>
      <c r="WVX69" s="1099"/>
      <c r="WVY69" s="1099"/>
      <c r="WVZ69" s="1099"/>
      <c r="WWA69" s="1099"/>
      <c r="WWB69" s="1099"/>
      <c r="WWC69" s="1099"/>
      <c r="WWD69" s="1099"/>
      <c r="WWE69" s="1099"/>
      <c r="WWF69" s="1099"/>
      <c r="WWG69" s="1099"/>
      <c r="WWH69" s="1099"/>
      <c r="WWI69" s="1099"/>
      <c r="WWJ69" s="1099"/>
      <c r="WWK69" s="1099"/>
      <c r="WWL69" s="1099"/>
      <c r="WWM69" s="1099"/>
      <c r="WWN69" s="1099"/>
      <c r="WWO69" s="1099"/>
      <c r="WWP69" s="1099"/>
      <c r="WWQ69" s="1099"/>
      <c r="WWR69" s="1099"/>
      <c r="WWS69" s="1099"/>
      <c r="WWT69" s="1099"/>
      <c r="WWU69" s="1099"/>
      <c r="WWV69" s="1099"/>
      <c r="WWW69" s="1099"/>
      <c r="WWX69" s="1099"/>
      <c r="WWY69" s="1099"/>
      <c r="WWZ69" s="1099"/>
      <c r="WXA69" s="1099"/>
      <c r="WXB69" s="1099"/>
      <c r="WXC69" s="1099"/>
      <c r="WXD69" s="1099"/>
      <c r="WXE69" s="1099"/>
      <c r="WXF69" s="1099"/>
      <c r="WXG69" s="1099"/>
      <c r="WXH69" s="1099"/>
      <c r="WXI69" s="1099"/>
      <c r="WXJ69" s="1099"/>
      <c r="WXK69" s="1099"/>
      <c r="WXL69" s="1099"/>
      <c r="WXM69" s="1099"/>
      <c r="WXN69" s="1099"/>
      <c r="WXO69" s="1099"/>
      <c r="WXP69" s="1099"/>
      <c r="WXQ69" s="1099"/>
      <c r="WXR69" s="1099"/>
      <c r="WXS69" s="1099"/>
      <c r="WXT69" s="1099"/>
      <c r="WXU69" s="1099"/>
      <c r="WXV69" s="1099"/>
      <c r="WXW69" s="1099"/>
      <c r="WXX69" s="1099"/>
      <c r="WXY69" s="1099"/>
      <c r="WXZ69" s="1099"/>
      <c r="WYA69" s="1099"/>
      <c r="WYB69" s="1099"/>
      <c r="WYC69" s="1099"/>
      <c r="WYD69" s="1099"/>
      <c r="WYE69" s="1099"/>
      <c r="WYF69" s="1099"/>
      <c r="WYG69" s="1099"/>
      <c r="WYH69" s="1099"/>
      <c r="WYI69" s="1099"/>
      <c r="WYJ69" s="1099"/>
      <c r="WYK69" s="1099"/>
      <c r="WYL69" s="1099"/>
      <c r="WYM69" s="1099"/>
      <c r="WYN69" s="1099"/>
      <c r="WYO69" s="1099"/>
      <c r="WYP69" s="1099"/>
      <c r="WYQ69" s="1099"/>
      <c r="WYR69" s="1099"/>
      <c r="WYS69" s="1099"/>
      <c r="WYT69" s="1099"/>
      <c r="WYU69" s="1099"/>
      <c r="WYV69" s="1099"/>
      <c r="WYW69" s="1099"/>
      <c r="WYX69" s="1099"/>
      <c r="WYY69" s="1099"/>
      <c r="WYZ69" s="1099"/>
      <c r="WZA69" s="1099"/>
      <c r="WZB69" s="1099"/>
      <c r="WZC69" s="1099"/>
      <c r="WZD69" s="1099"/>
      <c r="WZE69" s="1099"/>
      <c r="WZF69" s="1099"/>
      <c r="WZG69" s="1099"/>
      <c r="WZH69" s="1099"/>
      <c r="WZI69" s="1099"/>
      <c r="WZJ69" s="1099"/>
      <c r="WZK69" s="1099"/>
      <c r="WZL69" s="1099"/>
      <c r="WZM69" s="1099"/>
      <c r="WZN69" s="1099"/>
      <c r="WZO69" s="1099"/>
      <c r="WZP69" s="1099"/>
      <c r="WZQ69" s="1099"/>
      <c r="WZR69" s="1099"/>
      <c r="WZS69" s="1099"/>
      <c r="WZT69" s="1099"/>
      <c r="WZU69" s="1099"/>
      <c r="WZV69" s="1099"/>
      <c r="WZW69" s="1099"/>
      <c r="WZX69" s="1099"/>
      <c r="WZY69" s="1099"/>
      <c r="WZZ69" s="1099"/>
      <c r="XAA69" s="1099"/>
      <c r="XAB69" s="1099"/>
      <c r="XAC69" s="1099"/>
      <c r="XAD69" s="1099"/>
      <c r="XAE69" s="1099"/>
      <c r="XAF69" s="1099"/>
      <c r="XAG69" s="1099"/>
      <c r="XAH69" s="1099"/>
      <c r="XAI69" s="1099"/>
      <c r="XAJ69" s="1099"/>
      <c r="XAK69" s="1099"/>
      <c r="XAL69" s="1099"/>
      <c r="XAM69" s="1099"/>
      <c r="XAN69" s="1099"/>
      <c r="XAO69" s="1099"/>
      <c r="XAP69" s="1099"/>
      <c r="XAQ69" s="1099"/>
      <c r="XAR69" s="1099"/>
      <c r="XAS69" s="1099"/>
      <c r="XAT69" s="1099"/>
      <c r="XAU69" s="1099"/>
      <c r="XAV69" s="1099"/>
      <c r="XAW69" s="1099"/>
      <c r="XAX69" s="1099"/>
      <c r="XAY69" s="1099"/>
      <c r="XAZ69" s="1099"/>
      <c r="XBA69" s="1099"/>
      <c r="XBB69" s="1099"/>
      <c r="XBC69" s="1099"/>
      <c r="XBD69" s="1099"/>
      <c r="XBE69" s="1099"/>
      <c r="XBF69" s="1099"/>
      <c r="XBG69" s="1099"/>
      <c r="XBH69" s="1099"/>
      <c r="XBI69" s="1099"/>
      <c r="XBJ69" s="1099"/>
      <c r="XBK69" s="1099"/>
      <c r="XBL69" s="1099"/>
      <c r="XBM69" s="1099"/>
      <c r="XBN69" s="1099"/>
      <c r="XBO69" s="1099"/>
      <c r="XBP69" s="1099"/>
      <c r="XBQ69" s="1099"/>
      <c r="XBR69" s="1099"/>
      <c r="XBS69" s="1099"/>
      <c r="XBT69" s="1099"/>
      <c r="XBU69" s="1099"/>
      <c r="XBV69" s="1099"/>
      <c r="XBW69" s="1099"/>
      <c r="XBX69" s="1099"/>
      <c r="XBY69" s="1099"/>
      <c r="XBZ69" s="1099"/>
      <c r="XCA69" s="1099"/>
      <c r="XCB69" s="1099"/>
      <c r="XCC69" s="1099"/>
      <c r="XCD69" s="1099"/>
      <c r="XCE69" s="1099"/>
      <c r="XCF69" s="1099"/>
      <c r="XCG69" s="1099"/>
      <c r="XCH69" s="1099"/>
      <c r="XCI69" s="1099"/>
      <c r="XCJ69" s="1099"/>
      <c r="XCK69" s="1099"/>
      <c r="XCL69" s="1099"/>
      <c r="XCM69" s="1099"/>
      <c r="XCN69" s="1099"/>
      <c r="XCO69" s="1099"/>
      <c r="XCP69" s="1099"/>
      <c r="XCQ69" s="1099"/>
      <c r="XCR69" s="1099"/>
      <c r="XCS69" s="1099"/>
      <c r="XCT69" s="1099"/>
      <c r="XCU69" s="1099"/>
      <c r="XCV69" s="1099"/>
      <c r="XCW69" s="1099"/>
      <c r="XCX69" s="1099"/>
      <c r="XCY69" s="1099"/>
      <c r="XCZ69" s="1099"/>
      <c r="XDA69" s="1099"/>
      <c r="XDB69" s="1099"/>
      <c r="XDC69" s="1099"/>
      <c r="XDD69" s="1099"/>
      <c r="XDE69" s="1099"/>
      <c r="XDF69" s="1099"/>
      <c r="XDG69" s="1099"/>
      <c r="XDH69" s="1099"/>
      <c r="XDI69" s="1099"/>
      <c r="XDJ69" s="1099"/>
      <c r="XDK69" s="1099"/>
      <c r="XDL69" s="1099"/>
      <c r="XDM69" s="1099"/>
      <c r="XDN69" s="1099"/>
      <c r="XDO69" s="1099"/>
      <c r="XDP69" s="1099"/>
      <c r="XDQ69" s="1099"/>
      <c r="XDR69" s="1099"/>
      <c r="XDS69" s="1099"/>
      <c r="XDT69" s="1099"/>
      <c r="XDU69" s="1099"/>
      <c r="XDV69" s="1099"/>
      <c r="XDW69" s="1099"/>
      <c r="XDX69" s="1099"/>
      <c r="XDY69" s="1099"/>
      <c r="XDZ69" s="1099"/>
      <c r="XEA69" s="1099"/>
      <c r="XEB69" s="1099"/>
      <c r="XEC69" s="1099"/>
      <c r="XED69" s="1099"/>
      <c r="XEE69" s="1099"/>
      <c r="XEF69" s="1099"/>
      <c r="XEG69" s="1099"/>
      <c r="XEH69" s="1099"/>
      <c r="XEI69" s="1099"/>
      <c r="XEJ69" s="1099"/>
      <c r="XEK69" s="1099"/>
      <c r="XEL69" s="1099"/>
      <c r="XEM69" s="1099"/>
      <c r="XEN69" s="1099"/>
      <c r="XEO69" s="1099"/>
      <c r="XEP69" s="1099"/>
      <c r="XEQ69" s="1099"/>
      <c r="XER69" s="1099"/>
      <c r="XES69" s="1099"/>
      <c r="XET69" s="1099"/>
      <c r="XEU69" s="1099"/>
      <c r="XEV69" s="1099"/>
      <c r="XEW69" s="1099"/>
    </row>
    <row r="70" spans="1:16377" s="46" customFormat="1" ht="15" customHeight="1">
      <c r="A70" s="559" t="s">
        <v>970</v>
      </c>
      <c r="B70" s="905" t="s">
        <v>1097</v>
      </c>
      <c r="C70" s="1041">
        <v>3560</v>
      </c>
      <c r="D70" s="465"/>
      <c r="E70" s="68">
        <v>3800</v>
      </c>
      <c r="F70" s="68"/>
      <c r="G70" s="465"/>
      <c r="H70" s="65"/>
      <c r="I70" s="65"/>
      <c r="J70" s="65"/>
      <c r="K70" s="465"/>
      <c r="L70" s="441"/>
      <c r="M70" s="68"/>
      <c r="N70" s="147"/>
      <c r="O70" s="65"/>
      <c r="P70" s="65"/>
      <c r="Q70" s="65"/>
      <c r="R70" s="65"/>
      <c r="S70" s="65"/>
      <c r="T70" s="65"/>
      <c r="U70" s="65"/>
      <c r="V70" s="65"/>
      <c r="W70" s="437"/>
      <c r="X70" s="38"/>
      <c r="Y70" s="38"/>
      <c r="Z70" s="38"/>
      <c r="AA70" s="38"/>
      <c r="AB70" s="38"/>
      <c r="AC70" s="38"/>
      <c r="AD70" s="38"/>
      <c r="AE70" s="38"/>
      <c r="AF70" s="38"/>
      <c r="AG70" s="38"/>
      <c r="AH70" s="38"/>
      <c r="AI70" s="38"/>
      <c r="AJ70" s="38"/>
      <c r="AK70" s="38"/>
      <c r="AL70" s="38"/>
      <c r="AM70" s="38"/>
      <c r="AN70" s="38"/>
      <c r="AO70" s="38"/>
      <c r="AP70" s="38"/>
      <c r="AQ70" s="38"/>
    </row>
    <row r="71" spans="1:16377" s="46" customFormat="1" ht="15" customHeight="1">
      <c r="A71" s="559" t="s">
        <v>971</v>
      </c>
      <c r="B71" s="905" t="s">
        <v>1078</v>
      </c>
      <c r="C71" s="1041">
        <v>3900</v>
      </c>
      <c r="D71" s="465"/>
      <c r="E71" s="68">
        <v>5350</v>
      </c>
      <c r="F71" s="68"/>
      <c r="G71" s="465"/>
      <c r="H71" s="65">
        <v>4000</v>
      </c>
      <c r="I71" s="65">
        <v>4000</v>
      </c>
      <c r="J71" s="65">
        <v>3700</v>
      </c>
      <c r="K71" s="465">
        <v>3500</v>
      </c>
      <c r="L71" s="441">
        <v>3550</v>
      </c>
      <c r="M71" s="68"/>
      <c r="N71" s="147">
        <v>8400</v>
      </c>
      <c r="O71" s="65"/>
      <c r="P71" s="65"/>
      <c r="Q71" s="65"/>
      <c r="R71" s="460">
        <v>8199</v>
      </c>
      <c r="S71" s="65"/>
      <c r="T71" s="65"/>
      <c r="U71" s="65"/>
      <c r="V71" s="65"/>
      <c r="W71" s="437"/>
      <c r="X71" s="38"/>
      <c r="Y71" s="38"/>
      <c r="Z71" s="38"/>
      <c r="AA71" s="38"/>
      <c r="AB71" s="38"/>
      <c r="AC71" s="38"/>
      <c r="AD71" s="38"/>
      <c r="AE71" s="38"/>
      <c r="AF71" s="38"/>
      <c r="AG71" s="38"/>
      <c r="AH71" s="38"/>
      <c r="AI71" s="38"/>
      <c r="AJ71" s="38"/>
      <c r="AK71" s="38"/>
      <c r="AL71" s="38"/>
      <c r="AM71" s="38"/>
      <c r="AN71" s="38"/>
      <c r="AO71" s="38"/>
      <c r="AP71" s="38"/>
      <c r="AQ71" s="38"/>
    </row>
    <row r="72" spans="1:16377" s="46" customFormat="1" ht="15" customHeight="1">
      <c r="A72" s="559" t="s">
        <v>972</v>
      </c>
      <c r="B72" s="905" t="s">
        <v>1078</v>
      </c>
      <c r="C72" s="1041">
        <v>4000</v>
      </c>
      <c r="D72" s="465"/>
      <c r="E72" s="68">
        <v>5350</v>
      </c>
      <c r="F72" s="68">
        <v>6000</v>
      </c>
      <c r="G72" s="465">
        <v>3918</v>
      </c>
      <c r="H72" s="65">
        <v>4000</v>
      </c>
      <c r="I72" s="65">
        <v>4000</v>
      </c>
      <c r="J72" s="65">
        <v>3700</v>
      </c>
      <c r="K72" s="465"/>
      <c r="L72" s="441">
        <v>3550</v>
      </c>
      <c r="M72" s="68"/>
      <c r="N72" s="147">
        <v>4300</v>
      </c>
      <c r="O72" s="65"/>
      <c r="P72" s="65"/>
      <c r="Q72" s="65"/>
      <c r="R72" s="65"/>
      <c r="S72" s="65"/>
      <c r="T72" s="65"/>
      <c r="U72" s="65"/>
      <c r="V72" s="65"/>
      <c r="W72" s="437"/>
      <c r="X72" s="38"/>
      <c r="Y72" s="38"/>
      <c r="Z72" s="38"/>
      <c r="AA72" s="38"/>
      <c r="AB72" s="38"/>
      <c r="AC72" s="38"/>
      <c r="AD72" s="38"/>
      <c r="AE72" s="38"/>
      <c r="AF72" s="38"/>
      <c r="AG72" s="38"/>
      <c r="AH72" s="38"/>
      <c r="AI72" s="38"/>
      <c r="AJ72" s="38"/>
      <c r="AK72" s="38"/>
      <c r="AL72" s="38"/>
      <c r="AM72" s="38"/>
      <c r="AN72" s="38"/>
      <c r="AO72" s="38"/>
      <c r="AP72" s="38"/>
      <c r="AQ72" s="38"/>
    </row>
    <row r="73" spans="1:16377" s="46" customFormat="1" ht="15" customHeight="1">
      <c r="A73" s="559" t="s">
        <v>973</v>
      </c>
      <c r="B73" s="905" t="s">
        <v>1078</v>
      </c>
      <c r="C73" s="1041">
        <v>4000</v>
      </c>
      <c r="D73" s="465"/>
      <c r="E73" s="68">
        <v>3800</v>
      </c>
      <c r="F73" s="68"/>
      <c r="G73" s="465">
        <v>3618</v>
      </c>
      <c r="H73" s="65"/>
      <c r="I73" s="65"/>
      <c r="J73" s="65"/>
      <c r="K73" s="465"/>
      <c r="L73" s="441"/>
      <c r="M73" s="68"/>
      <c r="N73" s="147"/>
      <c r="O73" s="65">
        <v>5450</v>
      </c>
      <c r="P73" s="65"/>
      <c r="Q73" s="65"/>
      <c r="R73" s="65"/>
      <c r="S73" s="65"/>
      <c r="T73" s="65"/>
      <c r="U73" s="65"/>
      <c r="V73" s="65"/>
      <c r="W73" s="437"/>
      <c r="X73" s="38"/>
      <c r="Y73" s="38"/>
      <c r="Z73" s="38"/>
      <c r="AA73" s="38"/>
      <c r="AB73" s="38"/>
      <c r="AC73" s="38"/>
      <c r="AD73" s="38"/>
      <c r="AE73" s="38"/>
      <c r="AF73" s="38"/>
      <c r="AG73" s="38"/>
      <c r="AH73" s="38"/>
      <c r="AI73" s="38"/>
      <c r="AJ73" s="38"/>
      <c r="AK73" s="38"/>
      <c r="AL73" s="38"/>
      <c r="AM73" s="38"/>
      <c r="AN73" s="38"/>
      <c r="AO73" s="38"/>
      <c r="AP73" s="38"/>
      <c r="AQ73" s="38"/>
    </row>
    <row r="74" spans="1:16377" s="46" customFormat="1" ht="15" customHeight="1">
      <c r="A74" s="559" t="s">
        <v>974</v>
      </c>
      <c r="B74" s="905" t="s">
        <v>1079</v>
      </c>
      <c r="C74" s="1041">
        <v>4000</v>
      </c>
      <c r="D74" s="465"/>
      <c r="E74" s="68">
        <v>5450</v>
      </c>
      <c r="F74" s="68"/>
      <c r="G74" s="465"/>
      <c r="H74" s="65">
        <v>4000</v>
      </c>
      <c r="I74" s="65">
        <v>4000</v>
      </c>
      <c r="J74" s="65">
        <v>3500</v>
      </c>
      <c r="K74" s="465">
        <v>3500</v>
      </c>
      <c r="L74" s="441">
        <v>3600</v>
      </c>
      <c r="M74" s="68"/>
      <c r="N74" s="147">
        <v>8400</v>
      </c>
      <c r="O74" s="65"/>
      <c r="P74" s="65"/>
      <c r="Q74" s="65"/>
      <c r="R74" s="460">
        <v>8199</v>
      </c>
      <c r="S74" s="65"/>
      <c r="T74" s="65"/>
      <c r="U74" s="65"/>
      <c r="V74" s="65"/>
      <c r="W74" s="437"/>
      <c r="X74" s="38"/>
      <c r="Y74" s="38"/>
      <c r="Z74" s="38"/>
      <c r="AA74" s="38"/>
      <c r="AB74" s="38"/>
      <c r="AC74" s="38"/>
      <c r="AD74" s="38"/>
      <c r="AE74" s="38"/>
      <c r="AF74" s="38"/>
      <c r="AG74" s="38"/>
      <c r="AH74" s="38"/>
      <c r="AI74" s="38"/>
      <c r="AJ74" s="38"/>
      <c r="AK74" s="38"/>
      <c r="AL74" s="38"/>
      <c r="AM74" s="38"/>
      <c r="AN74" s="38"/>
      <c r="AO74" s="38"/>
      <c r="AP74" s="38"/>
      <c r="AQ74" s="38"/>
    </row>
    <row r="75" spans="1:16377" s="46" customFormat="1" ht="15" customHeight="1">
      <c r="A75" s="559" t="s">
        <v>975</v>
      </c>
      <c r="B75" s="905" t="s">
        <v>1079</v>
      </c>
      <c r="C75" s="1041">
        <v>4100</v>
      </c>
      <c r="D75" s="465"/>
      <c r="E75" s="68">
        <v>5450</v>
      </c>
      <c r="F75" s="68">
        <v>6000</v>
      </c>
      <c r="G75" s="465">
        <v>3918</v>
      </c>
      <c r="H75" s="65">
        <v>4000</v>
      </c>
      <c r="I75" s="65">
        <v>4000</v>
      </c>
      <c r="J75" s="65">
        <v>3500</v>
      </c>
      <c r="K75" s="465"/>
      <c r="L75" s="441">
        <v>3600</v>
      </c>
      <c r="M75" s="68"/>
      <c r="N75" s="147">
        <v>4300</v>
      </c>
      <c r="O75" s="65"/>
      <c r="P75" s="65"/>
      <c r="Q75" s="65"/>
      <c r="R75" s="65"/>
      <c r="S75" s="65"/>
      <c r="T75" s="65"/>
      <c r="U75" s="65"/>
      <c r="V75" s="65"/>
      <c r="W75" s="437"/>
      <c r="X75" s="38"/>
      <c r="Y75" s="38"/>
      <c r="Z75" s="38"/>
      <c r="AA75" s="38"/>
      <c r="AB75" s="38"/>
      <c r="AC75" s="38"/>
      <c r="AD75" s="38"/>
      <c r="AE75" s="38"/>
      <c r="AF75" s="38"/>
      <c r="AG75" s="38"/>
      <c r="AH75" s="38"/>
      <c r="AI75" s="38"/>
      <c r="AJ75" s="38"/>
      <c r="AK75" s="38"/>
      <c r="AL75" s="38"/>
      <c r="AM75" s="38"/>
      <c r="AN75" s="38"/>
      <c r="AO75" s="38"/>
      <c r="AP75" s="38"/>
      <c r="AQ75" s="38"/>
    </row>
    <row r="76" spans="1:16377" s="46" customFormat="1" ht="15" customHeight="1">
      <c r="A76" s="559" t="s">
        <v>976</v>
      </c>
      <c r="B76" s="905" t="s">
        <v>1079</v>
      </c>
      <c r="C76" s="1041">
        <v>4100</v>
      </c>
      <c r="D76" s="465"/>
      <c r="E76" s="68">
        <v>3900</v>
      </c>
      <c r="F76" s="68"/>
      <c r="G76" s="465">
        <v>3618</v>
      </c>
      <c r="H76" s="65"/>
      <c r="I76" s="65"/>
      <c r="J76" s="65"/>
      <c r="K76" s="465"/>
      <c r="L76" s="441">
        <v>3600</v>
      </c>
      <c r="M76" s="68"/>
      <c r="N76" s="147"/>
      <c r="O76" s="65">
        <v>4750</v>
      </c>
      <c r="P76" s="65"/>
      <c r="Q76" s="65"/>
      <c r="R76" s="65"/>
      <c r="S76" s="65"/>
      <c r="T76" s="65"/>
      <c r="U76" s="65"/>
      <c r="V76" s="65"/>
      <c r="W76" s="437"/>
      <c r="X76" s="38"/>
      <c r="Y76" s="38"/>
      <c r="Z76" s="38"/>
      <c r="AA76" s="38"/>
      <c r="AB76" s="38"/>
      <c r="AC76" s="38"/>
      <c r="AD76" s="38"/>
      <c r="AE76" s="38"/>
      <c r="AF76" s="38"/>
      <c r="AG76" s="38"/>
      <c r="AH76" s="38"/>
      <c r="AI76" s="38"/>
      <c r="AJ76" s="38"/>
      <c r="AK76" s="38"/>
      <c r="AL76" s="38"/>
      <c r="AM76" s="38"/>
      <c r="AN76" s="38"/>
      <c r="AO76" s="38"/>
      <c r="AP76" s="38"/>
      <c r="AQ76" s="38"/>
    </row>
    <row r="77" spans="1:16377" s="46" customFormat="1" ht="15" customHeight="1">
      <c r="A77" s="559" t="s">
        <v>977</v>
      </c>
      <c r="B77" s="905" t="s">
        <v>1080</v>
      </c>
      <c r="C77" s="1041">
        <v>3900</v>
      </c>
      <c r="D77" s="465"/>
      <c r="E77" s="68">
        <v>5350</v>
      </c>
      <c r="F77" s="68"/>
      <c r="G77" s="465"/>
      <c r="H77" s="65">
        <v>4000</v>
      </c>
      <c r="I77" s="65">
        <v>4000</v>
      </c>
      <c r="J77" s="65">
        <v>3500</v>
      </c>
      <c r="K77" s="465">
        <v>3500</v>
      </c>
      <c r="L77" s="441">
        <v>3600</v>
      </c>
      <c r="M77" s="68"/>
      <c r="N77" s="147">
        <v>8400</v>
      </c>
      <c r="O77" s="65"/>
      <c r="P77" s="65"/>
      <c r="Q77" s="65"/>
      <c r="R77" s="460">
        <v>8199</v>
      </c>
      <c r="S77" s="65"/>
      <c r="T77" s="65"/>
      <c r="U77" s="65"/>
      <c r="V77" s="65"/>
      <c r="W77" s="437"/>
      <c r="X77" s="38"/>
      <c r="Y77" s="38"/>
      <c r="Z77" s="38"/>
      <c r="AA77" s="38"/>
      <c r="AB77" s="38"/>
      <c r="AC77" s="38"/>
      <c r="AD77" s="38"/>
      <c r="AE77" s="38"/>
      <c r="AF77" s="38"/>
      <c r="AG77" s="38"/>
      <c r="AH77" s="38"/>
      <c r="AI77" s="38"/>
      <c r="AJ77" s="38"/>
      <c r="AK77" s="38"/>
      <c r="AL77" s="38"/>
      <c r="AM77" s="38"/>
      <c r="AN77" s="38"/>
      <c r="AO77" s="38"/>
      <c r="AP77" s="38"/>
      <c r="AQ77" s="38"/>
    </row>
    <row r="78" spans="1:16377" s="46" customFormat="1" ht="15" customHeight="1">
      <c r="A78" s="559" t="s">
        <v>978</v>
      </c>
      <c r="B78" s="905" t="s">
        <v>1080</v>
      </c>
      <c r="C78" s="1041">
        <v>4000</v>
      </c>
      <c r="D78" s="465"/>
      <c r="E78" s="68">
        <v>5350</v>
      </c>
      <c r="F78" s="68">
        <v>6000</v>
      </c>
      <c r="G78" s="465">
        <v>3918</v>
      </c>
      <c r="H78" s="65">
        <v>4000</v>
      </c>
      <c r="I78" s="65">
        <v>4000</v>
      </c>
      <c r="J78" s="65">
        <v>3500</v>
      </c>
      <c r="K78" s="465"/>
      <c r="L78" s="441">
        <v>3600</v>
      </c>
      <c r="M78" s="68"/>
      <c r="N78" s="147">
        <v>4300</v>
      </c>
      <c r="O78" s="65"/>
      <c r="P78" s="65"/>
      <c r="Q78" s="65"/>
      <c r="R78" s="65"/>
      <c r="S78" s="65"/>
      <c r="T78" s="65"/>
      <c r="U78" s="65"/>
      <c r="V78" s="65"/>
      <c r="W78" s="437"/>
      <c r="X78" s="38"/>
      <c r="Y78" s="38"/>
      <c r="Z78" s="38"/>
      <c r="AA78" s="38"/>
      <c r="AB78" s="38"/>
      <c r="AC78" s="38"/>
      <c r="AD78" s="38"/>
      <c r="AE78" s="38"/>
      <c r="AF78" s="38"/>
      <c r="AG78" s="38"/>
      <c r="AH78" s="38"/>
      <c r="AI78" s="38"/>
      <c r="AJ78" s="38"/>
      <c r="AK78" s="38"/>
      <c r="AL78" s="38"/>
      <c r="AM78" s="38"/>
      <c r="AN78" s="38"/>
      <c r="AO78" s="38"/>
      <c r="AP78" s="38"/>
      <c r="AQ78" s="38"/>
    </row>
    <row r="79" spans="1:16377" s="46" customFormat="1" ht="15" customHeight="1">
      <c r="A79" s="559" t="s">
        <v>979</v>
      </c>
      <c r="B79" s="905" t="s">
        <v>1080</v>
      </c>
      <c r="C79" s="1041">
        <v>4000</v>
      </c>
      <c r="D79" s="465"/>
      <c r="E79" s="68">
        <v>3800</v>
      </c>
      <c r="F79" s="68"/>
      <c r="G79" s="465">
        <v>3618</v>
      </c>
      <c r="H79" s="65"/>
      <c r="I79" s="65"/>
      <c r="J79" s="65"/>
      <c r="K79" s="465"/>
      <c r="L79" s="441">
        <v>3600</v>
      </c>
      <c r="M79" s="68"/>
      <c r="N79" s="147"/>
      <c r="O79" s="65">
        <v>4750</v>
      </c>
      <c r="P79" s="65"/>
      <c r="Q79" s="65"/>
      <c r="R79" s="65"/>
      <c r="S79" s="65"/>
      <c r="T79" s="65"/>
      <c r="U79" s="65"/>
      <c r="V79" s="65"/>
      <c r="W79" s="437"/>
      <c r="X79" s="38"/>
      <c r="Y79" s="38"/>
      <c r="Z79" s="38"/>
      <c r="AA79" s="38"/>
      <c r="AB79" s="38"/>
      <c r="AC79" s="38"/>
      <c r="AD79" s="38"/>
      <c r="AE79" s="38"/>
      <c r="AF79" s="38"/>
      <c r="AG79" s="38"/>
      <c r="AH79" s="38"/>
      <c r="AI79" s="38"/>
      <c r="AJ79" s="38"/>
      <c r="AK79" s="38"/>
      <c r="AL79" s="38"/>
      <c r="AM79" s="38"/>
      <c r="AN79" s="38"/>
      <c r="AO79" s="38"/>
      <c r="AP79" s="38"/>
      <c r="AQ79" s="38"/>
    </row>
    <row r="80" spans="1:16377" s="46" customFormat="1">
      <c r="A80" s="559" t="s">
        <v>980</v>
      </c>
      <c r="B80" s="905" t="s">
        <v>1081</v>
      </c>
      <c r="C80" s="1041">
        <v>3300</v>
      </c>
      <c r="D80" s="465"/>
      <c r="E80" s="68">
        <v>3600</v>
      </c>
      <c r="F80" s="68">
        <v>3550</v>
      </c>
      <c r="G80" s="465">
        <v>3618</v>
      </c>
      <c r="H80" s="198">
        <v>3800</v>
      </c>
      <c r="I80" s="198">
        <v>3800</v>
      </c>
      <c r="J80" s="65">
        <v>3250</v>
      </c>
      <c r="K80" s="465">
        <v>3300</v>
      </c>
      <c r="L80" s="441">
        <v>3250</v>
      </c>
      <c r="M80" s="68">
        <v>4050</v>
      </c>
      <c r="N80" s="147">
        <v>3500</v>
      </c>
      <c r="O80" s="437"/>
      <c r="P80" s="65"/>
      <c r="Q80" s="65"/>
      <c r="R80" s="460">
        <v>7199</v>
      </c>
      <c r="S80" s="65"/>
      <c r="T80" s="65"/>
      <c r="U80" s="65"/>
      <c r="V80" s="65"/>
      <c r="W80" s="437"/>
      <c r="X80" s="38"/>
      <c r="Y80" s="38"/>
      <c r="Z80" s="38"/>
      <c r="AA80" s="38"/>
      <c r="AB80" s="38"/>
      <c r="AC80" s="38"/>
      <c r="AD80" s="38"/>
      <c r="AE80" s="38"/>
      <c r="AF80" s="38"/>
      <c r="AG80" s="38"/>
      <c r="AH80" s="38"/>
      <c r="AI80" s="38"/>
      <c r="AJ80" s="38"/>
      <c r="AK80" s="38"/>
      <c r="AL80" s="38"/>
      <c r="AM80" s="38"/>
      <c r="AN80" s="38"/>
      <c r="AO80" s="38"/>
      <c r="AP80" s="38"/>
      <c r="AQ80" s="38"/>
    </row>
    <row r="81" spans="1:55" s="46" customFormat="1" ht="15" customHeight="1">
      <c r="A81" s="559" t="s">
        <v>981</v>
      </c>
      <c r="B81" s="905" t="s">
        <v>1098</v>
      </c>
      <c r="C81" s="1041">
        <v>3300</v>
      </c>
      <c r="D81" s="465"/>
      <c r="E81" s="68">
        <v>9455</v>
      </c>
      <c r="F81" s="68"/>
      <c r="G81" s="465">
        <v>4618</v>
      </c>
      <c r="H81" s="65"/>
      <c r="I81" s="65"/>
      <c r="J81" s="65">
        <v>4350</v>
      </c>
      <c r="K81" s="465"/>
      <c r="L81" s="441">
        <v>4350</v>
      </c>
      <c r="M81" s="68"/>
      <c r="N81" s="147">
        <v>4500</v>
      </c>
      <c r="O81" s="65"/>
      <c r="P81" s="65"/>
      <c r="Q81" s="65"/>
      <c r="R81" s="460">
        <v>7899</v>
      </c>
      <c r="S81" s="65"/>
      <c r="T81" s="65"/>
      <c r="U81" s="65"/>
      <c r="V81" s="65"/>
      <c r="W81" s="437"/>
      <c r="X81" s="38"/>
      <c r="Y81" s="38"/>
      <c r="Z81" s="38"/>
      <c r="AA81" s="38"/>
      <c r="AB81" s="38"/>
      <c r="AC81" s="38"/>
      <c r="AD81" s="38"/>
      <c r="AE81" s="38"/>
      <c r="AF81" s="38"/>
      <c r="AG81" s="38"/>
      <c r="AH81" s="38"/>
      <c r="AI81" s="38"/>
      <c r="AJ81" s="38"/>
      <c r="AK81" s="38"/>
      <c r="AL81" s="38"/>
      <c r="AM81" s="38"/>
      <c r="AN81" s="38"/>
      <c r="AO81" s="38"/>
      <c r="AP81" s="38"/>
      <c r="AQ81" s="38"/>
    </row>
    <row r="82" spans="1:55" s="46" customFormat="1" ht="15" customHeight="1">
      <c r="A82" s="559" t="s">
        <v>982</v>
      </c>
      <c r="B82" s="905" t="s">
        <v>1098</v>
      </c>
      <c r="C82" s="1041"/>
      <c r="D82" s="465"/>
      <c r="E82" s="68">
        <v>9455</v>
      </c>
      <c r="F82" s="68">
        <v>6000</v>
      </c>
      <c r="G82" s="465">
        <v>4418</v>
      </c>
      <c r="H82" s="65"/>
      <c r="I82" s="65"/>
      <c r="J82" s="65"/>
      <c r="K82" s="465"/>
      <c r="L82" s="441">
        <v>4150</v>
      </c>
      <c r="M82" s="68"/>
      <c r="N82" s="147">
        <v>4200</v>
      </c>
      <c r="O82" s="65"/>
      <c r="P82" s="65"/>
      <c r="Q82" s="65"/>
      <c r="R82" s="65"/>
      <c r="S82" s="65"/>
      <c r="T82" s="65"/>
      <c r="U82" s="65"/>
      <c r="V82" s="65"/>
      <c r="W82" s="437"/>
      <c r="X82" s="38"/>
      <c r="Y82" s="38"/>
      <c r="Z82" s="38"/>
      <c r="AA82" s="38"/>
      <c r="AB82" s="38"/>
      <c r="AC82" s="38"/>
      <c r="AD82" s="38"/>
      <c r="AE82" s="38"/>
      <c r="AF82" s="38"/>
      <c r="AG82" s="38"/>
      <c r="AH82" s="38"/>
      <c r="AI82" s="38"/>
      <c r="AJ82" s="38"/>
      <c r="AK82" s="38"/>
      <c r="AL82" s="38"/>
      <c r="AM82" s="38"/>
      <c r="AN82" s="38"/>
      <c r="AO82" s="38"/>
      <c r="AP82" s="38"/>
      <c r="AQ82" s="38"/>
    </row>
    <row r="83" spans="1:55" s="46" customFormat="1" ht="15" customHeight="1">
      <c r="A83" s="559" t="s">
        <v>983</v>
      </c>
      <c r="B83" s="905" t="s">
        <v>1082</v>
      </c>
      <c r="C83" s="1041">
        <v>3900</v>
      </c>
      <c r="D83" s="465"/>
      <c r="E83" s="68">
        <v>4700</v>
      </c>
      <c r="F83" s="68"/>
      <c r="G83" s="465"/>
      <c r="H83" s="65">
        <v>4000</v>
      </c>
      <c r="I83" s="65">
        <v>4000</v>
      </c>
      <c r="J83" s="65">
        <v>3750</v>
      </c>
      <c r="K83" s="465"/>
      <c r="L83" s="441">
        <v>3750</v>
      </c>
      <c r="M83" s="68"/>
      <c r="N83" s="147">
        <v>8400</v>
      </c>
      <c r="O83" s="65"/>
      <c r="P83" s="65"/>
      <c r="Q83" s="65"/>
      <c r="R83" s="460">
        <v>8199</v>
      </c>
      <c r="S83" s="65"/>
      <c r="T83" s="65"/>
      <c r="U83" s="65"/>
      <c r="V83" s="65"/>
      <c r="W83" s="437"/>
      <c r="X83" s="38"/>
      <c r="Y83" s="38"/>
      <c r="Z83" s="38"/>
      <c r="AA83" s="38"/>
      <c r="AB83" s="38"/>
      <c r="AC83" s="38"/>
      <c r="AD83" s="38"/>
      <c r="AE83" s="38"/>
      <c r="AF83" s="38"/>
      <c r="AG83" s="38"/>
      <c r="AH83" s="38"/>
      <c r="AI83" s="38"/>
      <c r="AJ83" s="38"/>
      <c r="AK83" s="38"/>
      <c r="AL83" s="38"/>
      <c r="AM83" s="38"/>
      <c r="AN83" s="38"/>
      <c r="AO83" s="38"/>
      <c r="AP83" s="38"/>
      <c r="AQ83" s="38"/>
    </row>
    <row r="84" spans="1:55" s="46" customFormat="1" ht="15" customHeight="1">
      <c r="A84" s="559" t="s">
        <v>984</v>
      </c>
      <c r="B84" s="905" t="s">
        <v>1082</v>
      </c>
      <c r="C84" s="1041">
        <v>3900</v>
      </c>
      <c r="D84" s="465"/>
      <c r="E84" s="68">
        <v>4700</v>
      </c>
      <c r="F84" s="68">
        <v>6000</v>
      </c>
      <c r="G84" s="465">
        <v>4018</v>
      </c>
      <c r="H84" s="65">
        <v>4000</v>
      </c>
      <c r="I84" s="65">
        <v>4000</v>
      </c>
      <c r="J84" s="65">
        <v>3750</v>
      </c>
      <c r="K84" s="465"/>
      <c r="L84" s="441">
        <v>3750</v>
      </c>
      <c r="M84" s="68"/>
      <c r="N84" s="147">
        <v>4050</v>
      </c>
      <c r="O84" s="65"/>
      <c r="P84" s="65"/>
      <c r="Q84" s="65"/>
      <c r="R84" s="65"/>
      <c r="S84" s="65"/>
      <c r="T84" s="65"/>
      <c r="U84" s="65"/>
      <c r="V84" s="65"/>
      <c r="W84" s="437"/>
      <c r="X84" s="38"/>
      <c r="Y84" s="38"/>
      <c r="Z84" s="38"/>
      <c r="AA84" s="38"/>
      <c r="AB84" s="38"/>
      <c r="AC84" s="38"/>
      <c r="AD84" s="38"/>
      <c r="AE84" s="38"/>
      <c r="AF84" s="38"/>
      <c r="AG84" s="38"/>
      <c r="AH84" s="38"/>
      <c r="AI84" s="38"/>
      <c r="AJ84" s="38"/>
      <c r="AK84" s="38"/>
      <c r="AL84" s="38"/>
      <c r="AM84" s="38"/>
      <c r="AN84" s="38"/>
      <c r="AO84" s="38"/>
      <c r="AP84" s="38"/>
      <c r="AQ84" s="38"/>
    </row>
    <row r="85" spans="1:55" s="46" customFormat="1" ht="15" customHeight="1">
      <c r="A85" s="559" t="s">
        <v>985</v>
      </c>
      <c r="B85" s="905" t="s">
        <v>1082</v>
      </c>
      <c r="C85" s="1041">
        <v>3900</v>
      </c>
      <c r="D85" s="465"/>
      <c r="E85" s="68">
        <v>3650</v>
      </c>
      <c r="F85" s="68"/>
      <c r="G85" s="465">
        <v>3218</v>
      </c>
      <c r="H85" s="65">
        <v>4000</v>
      </c>
      <c r="I85" s="65">
        <v>4000</v>
      </c>
      <c r="J85" s="65">
        <v>3750</v>
      </c>
      <c r="K85" s="465">
        <v>4300</v>
      </c>
      <c r="L85" s="441">
        <v>3550</v>
      </c>
      <c r="M85" s="68">
        <v>4250</v>
      </c>
      <c r="N85" s="147">
        <v>4000</v>
      </c>
      <c r="O85" s="65">
        <v>4050</v>
      </c>
      <c r="P85" s="65"/>
      <c r="Q85" s="65"/>
      <c r="R85" s="65"/>
      <c r="S85" s="65"/>
      <c r="T85" s="65"/>
      <c r="U85" s="65"/>
      <c r="V85" s="65"/>
      <c r="W85" s="437"/>
      <c r="X85" s="38"/>
      <c r="Y85" s="38"/>
      <c r="Z85" s="38"/>
      <c r="AA85" s="38"/>
      <c r="AB85" s="38"/>
      <c r="AC85" s="38"/>
      <c r="AD85" s="38"/>
      <c r="AE85" s="38"/>
      <c r="AF85" s="38"/>
      <c r="AG85" s="38"/>
      <c r="AH85" s="38"/>
      <c r="AI85" s="38"/>
      <c r="AJ85" s="38"/>
      <c r="AK85" s="38"/>
      <c r="AL85" s="38"/>
      <c r="AM85" s="38"/>
      <c r="AN85" s="38"/>
      <c r="AO85" s="38"/>
      <c r="AP85" s="38"/>
      <c r="AQ85" s="38"/>
    </row>
    <row r="86" spans="1:55" s="46" customFormat="1" ht="15" customHeight="1">
      <c r="A86" s="559" t="s">
        <v>986</v>
      </c>
      <c r="B86" s="905" t="s">
        <v>1099</v>
      </c>
      <c r="C86" s="1041">
        <v>2500</v>
      </c>
      <c r="D86" s="465"/>
      <c r="E86" s="68">
        <v>2800</v>
      </c>
      <c r="F86" s="68">
        <v>2800</v>
      </c>
      <c r="G86" s="465">
        <v>2418</v>
      </c>
      <c r="H86" s="65">
        <v>2500</v>
      </c>
      <c r="I86" s="65">
        <v>2900</v>
      </c>
      <c r="J86" s="65">
        <v>2350</v>
      </c>
      <c r="K86" s="465">
        <v>2700</v>
      </c>
      <c r="L86" s="441">
        <v>2500</v>
      </c>
      <c r="M86" s="68">
        <v>2500</v>
      </c>
      <c r="N86" s="147">
        <v>2650</v>
      </c>
      <c r="O86" s="65">
        <v>3150</v>
      </c>
      <c r="P86" s="65"/>
      <c r="Q86" s="65"/>
      <c r="R86" s="65"/>
      <c r="S86" s="65"/>
      <c r="T86" s="65"/>
      <c r="U86" s="65"/>
      <c r="V86" s="65"/>
      <c r="W86" s="437"/>
      <c r="X86" s="38"/>
      <c r="Y86" s="38"/>
      <c r="Z86" s="38"/>
      <c r="AA86" s="38"/>
      <c r="AB86" s="38"/>
      <c r="AC86" s="38"/>
      <c r="AD86" s="38"/>
      <c r="AE86" s="38"/>
      <c r="AF86" s="38"/>
      <c r="AG86" s="38"/>
      <c r="AH86" s="38"/>
      <c r="AI86" s="38"/>
      <c r="AJ86" s="38"/>
      <c r="AK86" s="38"/>
      <c r="AL86" s="38"/>
      <c r="AM86" s="38"/>
      <c r="AN86" s="38"/>
      <c r="AO86" s="38"/>
      <c r="AP86" s="38"/>
      <c r="AQ86" s="38"/>
    </row>
    <row r="87" spans="1:55" s="46" customFormat="1" ht="15" customHeight="1">
      <c r="A87" s="1104" t="s">
        <v>987</v>
      </c>
      <c r="B87" s="1105" t="s">
        <v>1100</v>
      </c>
      <c r="C87" s="1041">
        <v>3300</v>
      </c>
      <c r="D87" s="629"/>
      <c r="E87" s="788">
        <v>9375</v>
      </c>
      <c r="F87" s="788">
        <v>6200</v>
      </c>
      <c r="G87" s="629">
        <v>3518</v>
      </c>
      <c r="H87" s="433"/>
      <c r="I87" s="433"/>
      <c r="J87" s="433">
        <v>3550</v>
      </c>
      <c r="K87" s="629"/>
      <c r="L87" s="835">
        <v>3650</v>
      </c>
      <c r="M87" s="788"/>
      <c r="N87" s="631">
        <v>4500</v>
      </c>
      <c r="O87" s="433"/>
      <c r="P87" s="433"/>
      <c r="Q87" s="433"/>
      <c r="R87" s="460">
        <v>7649</v>
      </c>
      <c r="S87" s="433"/>
      <c r="T87" s="433"/>
      <c r="U87" s="433"/>
      <c r="V87" s="433"/>
      <c r="W87" s="797"/>
      <c r="X87" s="38"/>
      <c r="Y87" s="38"/>
      <c r="Z87" s="38"/>
      <c r="AA87" s="38"/>
      <c r="AB87" s="38"/>
      <c r="AC87" s="38"/>
      <c r="AD87" s="38"/>
      <c r="AE87" s="38"/>
      <c r="AF87" s="38"/>
      <c r="AG87" s="38"/>
      <c r="AH87" s="38"/>
      <c r="AI87" s="38"/>
      <c r="AJ87" s="38"/>
      <c r="AK87" s="38"/>
      <c r="AL87" s="38"/>
      <c r="AM87" s="38"/>
      <c r="AN87" s="38"/>
      <c r="AO87" s="38"/>
      <c r="AP87" s="38"/>
      <c r="AQ87" s="38"/>
    </row>
    <row r="88" spans="1:55" s="46" customFormat="1" ht="15" customHeight="1">
      <c r="A88" s="1106" t="s">
        <v>92</v>
      </c>
      <c r="B88" s="880" t="s">
        <v>1065</v>
      </c>
      <c r="C88" s="1041">
        <v>3300</v>
      </c>
      <c r="D88" s="466"/>
      <c r="E88" s="784">
        <v>9025</v>
      </c>
      <c r="F88" s="784">
        <v>5400</v>
      </c>
      <c r="G88" s="466">
        <v>3318</v>
      </c>
      <c r="H88" s="198">
        <v>4000</v>
      </c>
      <c r="I88" s="198">
        <v>4000</v>
      </c>
      <c r="J88" s="198">
        <v>3250</v>
      </c>
      <c r="K88" s="466">
        <v>3300</v>
      </c>
      <c r="L88" s="695">
        <v>3250</v>
      </c>
      <c r="M88" s="784"/>
      <c r="N88" s="198">
        <v>4000</v>
      </c>
      <c r="O88" s="198"/>
      <c r="P88" s="198"/>
      <c r="Q88" s="198"/>
      <c r="R88" s="451">
        <v>7099</v>
      </c>
      <c r="S88" s="198"/>
      <c r="T88" s="198"/>
      <c r="U88" s="198"/>
      <c r="V88" s="198"/>
      <c r="W88" s="451"/>
      <c r="X88" s="38"/>
      <c r="Y88" s="38"/>
      <c r="Z88" s="38"/>
      <c r="AA88" s="38"/>
      <c r="AB88" s="38"/>
      <c r="AC88" s="38"/>
      <c r="AD88" s="38"/>
      <c r="AE88" s="38"/>
      <c r="AF88" s="38"/>
      <c r="AG88" s="38"/>
      <c r="AH88" s="38"/>
      <c r="AI88" s="38"/>
      <c r="AJ88" s="38"/>
      <c r="AK88" s="38"/>
      <c r="AL88" s="38"/>
      <c r="AM88" s="38"/>
      <c r="AN88" s="38"/>
      <c r="AO88" s="38"/>
      <c r="AP88" s="38"/>
      <c r="AQ88" s="38"/>
    </row>
    <row r="89" spans="1:55" s="46" customFormat="1" ht="15" customHeight="1">
      <c r="A89" s="1107" t="s">
        <v>955</v>
      </c>
      <c r="B89" s="880" t="s">
        <v>1086</v>
      </c>
      <c r="C89" s="1041"/>
      <c r="D89" s="830"/>
      <c r="E89" s="830"/>
      <c r="F89" s="784">
        <v>6200</v>
      </c>
      <c r="G89" s="830"/>
      <c r="H89" s="830"/>
      <c r="I89" s="830"/>
      <c r="J89" s="830"/>
      <c r="K89" s="466"/>
      <c r="L89" s="695">
        <v>5750</v>
      </c>
      <c r="M89" s="830"/>
      <c r="N89" s="830"/>
      <c r="O89" s="830"/>
      <c r="P89" s="830"/>
      <c r="Q89" s="830"/>
      <c r="R89" s="830"/>
      <c r="S89" s="830"/>
      <c r="T89" s="830"/>
      <c r="U89" s="830"/>
      <c r="V89" s="830"/>
      <c r="W89" s="961"/>
      <c r="X89" s="38"/>
      <c r="Y89" s="38"/>
      <c r="Z89" s="38"/>
      <c r="AA89" s="38"/>
      <c r="AB89" s="38"/>
      <c r="AC89" s="38"/>
      <c r="AD89" s="38"/>
      <c r="AE89" s="38"/>
      <c r="AF89" s="38"/>
      <c r="AG89" s="38"/>
      <c r="AH89" s="38"/>
      <c r="AI89" s="38"/>
      <c r="AJ89" s="38"/>
      <c r="AK89" s="38"/>
      <c r="AL89" s="38"/>
      <c r="AM89" s="38"/>
      <c r="AN89" s="38"/>
      <c r="AO89" s="38"/>
      <c r="AP89" s="38"/>
      <c r="AQ89" s="38"/>
    </row>
    <row r="90" spans="1:55" s="46" customFormat="1" ht="15" customHeight="1">
      <c r="A90" s="1108" t="s">
        <v>988</v>
      </c>
      <c r="B90" s="1109" t="s">
        <v>1087</v>
      </c>
      <c r="C90" s="1041"/>
      <c r="D90" s="633"/>
      <c r="E90" s="814"/>
      <c r="F90" s="814"/>
      <c r="G90" s="633"/>
      <c r="H90" s="183"/>
      <c r="I90" s="183"/>
      <c r="J90" s="183"/>
      <c r="K90" s="633"/>
      <c r="L90" s="441">
        <v>4550</v>
      </c>
      <c r="M90" s="814"/>
      <c r="N90" s="634"/>
      <c r="O90" s="183"/>
      <c r="P90" s="183"/>
      <c r="Q90" s="183"/>
      <c r="R90" s="183"/>
      <c r="S90" s="183"/>
      <c r="T90" s="183"/>
      <c r="U90" s="183"/>
      <c r="V90" s="183"/>
      <c r="W90" s="899"/>
      <c r="X90" s="38"/>
      <c r="Y90" s="38"/>
      <c r="Z90" s="38"/>
      <c r="AA90" s="38"/>
      <c r="AB90" s="38"/>
      <c r="AC90" s="38"/>
      <c r="AD90" s="38"/>
      <c r="AE90" s="38"/>
      <c r="AF90" s="38"/>
      <c r="AG90" s="38"/>
      <c r="AH90" s="38"/>
      <c r="AI90" s="38"/>
      <c r="AJ90" s="38"/>
      <c r="AK90" s="38"/>
      <c r="AL90" s="38"/>
      <c r="AM90" s="38"/>
      <c r="AN90" s="38"/>
      <c r="AO90" s="38"/>
      <c r="AP90" s="38"/>
      <c r="AQ90" s="38"/>
    </row>
    <row r="91" spans="1:55" s="46" customFormat="1" ht="15" customHeight="1">
      <c r="A91" s="559" t="s">
        <v>989</v>
      </c>
      <c r="B91" s="905" t="s">
        <v>1087</v>
      </c>
      <c r="C91" s="1041">
        <v>4500</v>
      </c>
      <c r="D91" s="465"/>
      <c r="E91" s="68">
        <v>4060</v>
      </c>
      <c r="F91" s="68"/>
      <c r="G91" s="465">
        <v>3918</v>
      </c>
      <c r="H91" s="65"/>
      <c r="I91" s="65"/>
      <c r="J91" s="65">
        <v>4600</v>
      </c>
      <c r="K91" s="465">
        <v>4050</v>
      </c>
      <c r="L91" s="441">
        <v>4600</v>
      </c>
      <c r="M91" s="68"/>
      <c r="N91" s="147"/>
      <c r="O91" s="65"/>
      <c r="P91" s="65"/>
      <c r="Q91" s="65"/>
      <c r="R91" s="65"/>
      <c r="S91" s="65"/>
      <c r="T91" s="65"/>
      <c r="U91" s="65"/>
      <c r="V91" s="65"/>
      <c r="W91" s="437"/>
      <c r="X91" s="38"/>
      <c r="Y91" s="38"/>
      <c r="Z91" s="38"/>
      <c r="AA91" s="38"/>
      <c r="AB91" s="38"/>
      <c r="AC91" s="38"/>
      <c r="AD91" s="38"/>
      <c r="AE91" s="38"/>
      <c r="AF91" s="38"/>
      <c r="AG91" s="38"/>
      <c r="AH91" s="38"/>
      <c r="AI91" s="38"/>
      <c r="AJ91" s="38"/>
      <c r="AK91" s="38"/>
      <c r="AL91" s="38"/>
      <c r="AM91" s="38"/>
      <c r="AN91" s="38"/>
      <c r="AO91" s="38"/>
      <c r="AP91" s="38"/>
      <c r="AQ91" s="38"/>
    </row>
    <row r="92" spans="1:55" s="47" customFormat="1" ht="14.25" customHeight="1">
      <c r="A92" s="560" t="s">
        <v>990</v>
      </c>
      <c r="B92" s="15" t="s">
        <v>1063</v>
      </c>
      <c r="C92" s="1041"/>
      <c r="D92" s="465"/>
      <c r="E92" s="68"/>
      <c r="F92" s="68"/>
      <c r="G92" s="465"/>
      <c r="H92" s="65"/>
      <c r="I92" s="65"/>
      <c r="J92" s="65"/>
      <c r="K92" s="465"/>
      <c r="L92" s="441"/>
      <c r="M92" s="68"/>
      <c r="N92" s="147"/>
      <c r="O92" s="65"/>
      <c r="P92" s="65"/>
      <c r="Q92" s="65"/>
      <c r="R92" s="460">
        <v>8399</v>
      </c>
      <c r="S92" s="65"/>
      <c r="T92" s="65"/>
      <c r="U92" s="65"/>
      <c r="V92" s="65"/>
      <c r="W92" s="437"/>
      <c r="X92" s="38"/>
      <c r="Y92" s="38"/>
      <c r="Z92" s="38"/>
      <c r="AA92" s="38"/>
      <c r="AB92" s="38"/>
      <c r="AC92" s="38"/>
      <c r="AD92" s="38"/>
      <c r="AE92" s="38"/>
      <c r="AF92" s="38"/>
      <c r="AG92" s="38"/>
      <c r="AH92" s="38"/>
      <c r="AI92" s="38"/>
      <c r="AJ92" s="38"/>
      <c r="AK92" s="38"/>
      <c r="AL92" s="38"/>
      <c r="AM92" s="38"/>
      <c r="AN92" s="38"/>
      <c r="AO92" s="38"/>
      <c r="AP92" s="38"/>
      <c r="AQ92" s="38"/>
      <c r="AR92" s="46"/>
      <c r="AS92" s="46"/>
      <c r="AT92" s="46"/>
      <c r="AU92" s="46"/>
      <c r="AV92" s="46"/>
      <c r="AW92" s="46"/>
      <c r="AX92" s="46"/>
      <c r="AY92" s="46"/>
      <c r="AZ92" s="46"/>
      <c r="BA92" s="46"/>
      <c r="BB92" s="46"/>
      <c r="BC92" s="46"/>
    </row>
    <row r="93" spans="1:55" s="47" customFormat="1" ht="14.25" customHeight="1">
      <c r="A93" s="559" t="s">
        <v>957</v>
      </c>
      <c r="B93" s="15" t="s">
        <v>1088</v>
      </c>
      <c r="C93" s="1041">
        <v>3300</v>
      </c>
      <c r="D93" s="465"/>
      <c r="E93" s="68">
        <v>3600</v>
      </c>
      <c r="F93" s="68">
        <v>6200</v>
      </c>
      <c r="G93" s="465">
        <v>3718</v>
      </c>
      <c r="H93" s="198">
        <v>4000</v>
      </c>
      <c r="I93" s="198">
        <v>4000</v>
      </c>
      <c r="J93" s="65">
        <v>3250</v>
      </c>
      <c r="K93" s="465">
        <v>3300</v>
      </c>
      <c r="L93" s="441">
        <v>3450</v>
      </c>
      <c r="M93" s="68">
        <v>3225</v>
      </c>
      <c r="N93" s="147">
        <v>3450</v>
      </c>
      <c r="O93" s="437"/>
      <c r="P93" s="65"/>
      <c r="Q93" s="65"/>
      <c r="R93" s="460">
        <v>7199</v>
      </c>
      <c r="S93" s="65"/>
      <c r="T93" s="65"/>
      <c r="U93" s="65"/>
      <c r="V93" s="65"/>
      <c r="W93" s="437"/>
      <c r="X93" s="38"/>
      <c r="Y93" s="38"/>
      <c r="Z93" s="38"/>
      <c r="AA93" s="38"/>
      <c r="AB93" s="38"/>
      <c r="AC93" s="38"/>
      <c r="AD93" s="38"/>
      <c r="AE93" s="38"/>
      <c r="AF93" s="38"/>
      <c r="AG93" s="38"/>
      <c r="AH93" s="38"/>
      <c r="AI93" s="38"/>
      <c r="AJ93" s="38"/>
      <c r="AK93" s="38"/>
      <c r="AL93" s="38"/>
      <c r="AM93" s="38"/>
      <c r="AN93" s="38"/>
      <c r="AO93" s="38"/>
      <c r="AP93" s="38"/>
      <c r="AQ93" s="38"/>
      <c r="AR93" s="46"/>
      <c r="AS93" s="46"/>
      <c r="AT93" s="46"/>
      <c r="AU93" s="46"/>
      <c r="AV93" s="46"/>
      <c r="AW93" s="46"/>
      <c r="AX93" s="46"/>
      <c r="AY93" s="46"/>
      <c r="AZ93" s="46"/>
      <c r="BA93" s="46"/>
      <c r="BB93" s="46"/>
      <c r="BC93" s="46"/>
    </row>
    <row r="94" spans="1:55" s="47" customFormat="1">
      <c r="A94" s="560" t="s">
        <v>991</v>
      </c>
      <c r="B94" s="15" t="s">
        <v>1089</v>
      </c>
      <c r="C94" s="1041">
        <v>3900</v>
      </c>
      <c r="D94" s="465"/>
      <c r="E94" s="465">
        <v>5800</v>
      </c>
      <c r="F94" s="68"/>
      <c r="G94" s="465"/>
      <c r="H94" s="65">
        <v>6500</v>
      </c>
      <c r="I94" s="65">
        <v>6500</v>
      </c>
      <c r="J94" s="65">
        <v>3950</v>
      </c>
      <c r="K94" s="465"/>
      <c r="L94" s="441">
        <v>3850</v>
      </c>
      <c r="M94" s="68"/>
      <c r="N94" s="147">
        <v>8800</v>
      </c>
      <c r="O94" s="65"/>
      <c r="P94" s="65"/>
      <c r="Q94" s="65"/>
      <c r="R94" s="437">
        <v>8399</v>
      </c>
      <c r="S94" s="65"/>
      <c r="T94" s="65"/>
      <c r="U94" s="65"/>
      <c r="V94" s="65"/>
      <c r="W94" s="437"/>
      <c r="X94" s="38"/>
      <c r="Y94" s="38"/>
      <c r="Z94" s="38"/>
      <c r="AA94" s="38"/>
      <c r="AB94" s="38"/>
      <c r="AC94" s="38"/>
      <c r="AD94" s="38"/>
      <c r="AE94" s="38"/>
      <c r="AF94" s="38"/>
      <c r="AG94" s="38"/>
      <c r="AH94" s="38"/>
      <c r="AI94" s="38"/>
      <c r="AJ94" s="38"/>
      <c r="AK94" s="38"/>
      <c r="AL94" s="38"/>
      <c r="AM94" s="38"/>
      <c r="AN94" s="38"/>
      <c r="AO94" s="38"/>
      <c r="AP94" s="38"/>
      <c r="AQ94" s="38"/>
      <c r="AR94" s="46"/>
      <c r="AS94" s="46"/>
      <c r="AT94" s="46"/>
      <c r="AU94" s="46"/>
      <c r="AV94" s="46"/>
      <c r="AW94" s="46"/>
      <c r="AX94" s="46"/>
      <c r="AY94" s="46"/>
      <c r="AZ94" s="46"/>
      <c r="BA94" s="46"/>
      <c r="BB94" s="46"/>
      <c r="BC94" s="46"/>
    </row>
    <row r="95" spans="1:55" s="47" customFormat="1" ht="15" customHeight="1">
      <c r="A95" s="560" t="s">
        <v>992</v>
      </c>
      <c r="B95" s="15" t="s">
        <v>1089</v>
      </c>
      <c r="C95" s="1041">
        <v>4400</v>
      </c>
      <c r="D95" s="465"/>
      <c r="E95" s="68">
        <v>5800</v>
      </c>
      <c r="F95" s="68">
        <v>6200</v>
      </c>
      <c r="G95" s="465"/>
      <c r="H95" s="65">
        <v>6500</v>
      </c>
      <c r="I95" s="65">
        <v>6500</v>
      </c>
      <c r="J95" s="65">
        <v>3950</v>
      </c>
      <c r="K95" s="465"/>
      <c r="L95" s="441">
        <v>3850</v>
      </c>
      <c r="M95" s="68"/>
      <c r="N95" s="147">
        <v>4500</v>
      </c>
      <c r="O95" s="65"/>
      <c r="P95" s="65"/>
      <c r="Q95" s="65"/>
      <c r="R95" s="65"/>
      <c r="S95" s="65"/>
      <c r="T95" s="65"/>
      <c r="U95" s="65"/>
      <c r="V95" s="65"/>
      <c r="W95" s="437"/>
      <c r="X95" s="38"/>
      <c r="Y95" s="38"/>
      <c r="Z95" s="38"/>
      <c r="AA95" s="38"/>
      <c r="AB95" s="38"/>
      <c r="AC95" s="38"/>
      <c r="AD95" s="38"/>
      <c r="AE95" s="38"/>
      <c r="AF95" s="38"/>
      <c r="AG95" s="38"/>
      <c r="AH95" s="38"/>
      <c r="AI95" s="38"/>
      <c r="AJ95" s="38"/>
      <c r="AK95" s="38"/>
      <c r="AL95" s="38"/>
      <c r="AM95" s="38"/>
      <c r="AN95" s="38"/>
      <c r="AO95" s="38"/>
      <c r="AP95" s="38"/>
      <c r="AQ95" s="38"/>
      <c r="AR95" s="46"/>
      <c r="AS95" s="46"/>
      <c r="AT95" s="46"/>
      <c r="AU95" s="46"/>
      <c r="AV95" s="46"/>
      <c r="AW95" s="46"/>
      <c r="AX95" s="46"/>
      <c r="AY95" s="46"/>
      <c r="AZ95" s="46"/>
      <c r="BA95" s="46"/>
      <c r="BB95" s="46"/>
      <c r="BC95" s="46"/>
    </row>
    <row r="96" spans="1:55" s="47" customFormat="1" ht="15" customHeight="1">
      <c r="A96" s="10" t="s">
        <v>993</v>
      </c>
      <c r="B96" s="15" t="s">
        <v>1091</v>
      </c>
      <c r="C96" s="1041">
        <v>3300</v>
      </c>
      <c r="D96" s="465"/>
      <c r="E96" s="68">
        <v>3600</v>
      </c>
      <c r="F96" s="68">
        <v>4400</v>
      </c>
      <c r="G96" s="465">
        <v>3618</v>
      </c>
      <c r="H96" s="65">
        <v>4000</v>
      </c>
      <c r="I96" s="65">
        <v>4000</v>
      </c>
      <c r="J96" s="65">
        <v>3250</v>
      </c>
      <c r="K96" s="465">
        <v>3300</v>
      </c>
      <c r="L96" s="441">
        <v>3400</v>
      </c>
      <c r="M96" s="68">
        <v>3600</v>
      </c>
      <c r="N96" s="147">
        <v>3550</v>
      </c>
      <c r="O96" s="437"/>
      <c r="P96" s="65"/>
      <c r="Q96" s="65"/>
      <c r="R96" s="460">
        <v>7399</v>
      </c>
      <c r="S96" s="65"/>
      <c r="T96" s="65"/>
      <c r="U96" s="65"/>
      <c r="V96" s="65"/>
      <c r="W96" s="437"/>
      <c r="X96" s="38"/>
      <c r="Y96" s="38"/>
      <c r="Z96" s="38"/>
      <c r="AA96" s="38"/>
      <c r="AB96" s="38"/>
      <c r="AC96" s="38"/>
      <c r="AD96" s="38"/>
      <c r="AE96" s="38"/>
      <c r="AF96" s="38"/>
      <c r="AG96" s="38"/>
      <c r="AH96" s="38"/>
      <c r="AI96" s="38"/>
      <c r="AJ96" s="38"/>
      <c r="AK96" s="38"/>
      <c r="AL96" s="38"/>
      <c r="AM96" s="38"/>
      <c r="AN96" s="38"/>
      <c r="AO96" s="38"/>
      <c r="AP96" s="38"/>
      <c r="AQ96" s="38"/>
      <c r="AR96" s="46"/>
      <c r="AS96" s="46"/>
      <c r="AT96" s="46"/>
      <c r="AU96" s="46"/>
      <c r="AV96" s="46"/>
      <c r="AW96" s="46"/>
      <c r="AX96" s="46"/>
      <c r="AY96" s="46"/>
      <c r="AZ96" s="46"/>
      <c r="BA96" s="46"/>
      <c r="BB96" s="46"/>
      <c r="BC96" s="46"/>
    </row>
    <row r="97" spans="1:55" s="47" customFormat="1" ht="15" customHeight="1">
      <c r="A97" s="10" t="s">
        <v>994</v>
      </c>
      <c r="B97" s="15" t="s">
        <v>1091</v>
      </c>
      <c r="C97" s="1041">
        <v>3400</v>
      </c>
      <c r="D97" s="465"/>
      <c r="E97" s="68">
        <v>3400</v>
      </c>
      <c r="F97" s="68">
        <v>4400</v>
      </c>
      <c r="G97" s="465"/>
      <c r="H97" s="65">
        <v>4100</v>
      </c>
      <c r="I97" s="65">
        <v>4100</v>
      </c>
      <c r="J97" s="65"/>
      <c r="K97" s="465">
        <v>3000</v>
      </c>
      <c r="L97" s="441">
        <v>3250</v>
      </c>
      <c r="M97" s="68">
        <v>3600</v>
      </c>
      <c r="N97" s="147"/>
      <c r="O97" s="65">
        <v>3850</v>
      </c>
      <c r="P97" s="65"/>
      <c r="Q97" s="65"/>
      <c r="R97" s="65"/>
      <c r="S97" s="65"/>
      <c r="T97" s="65"/>
      <c r="U97" s="65"/>
      <c r="W97" s="958"/>
      <c r="X97" s="38"/>
      <c r="Y97" s="38"/>
      <c r="Z97" s="38"/>
      <c r="AA97" s="38"/>
      <c r="AB97" s="38"/>
      <c r="AC97" s="38"/>
      <c r="AD97" s="38"/>
      <c r="AE97" s="38"/>
      <c r="AF97" s="38"/>
      <c r="AG97" s="38"/>
      <c r="AH97" s="38"/>
      <c r="AI97" s="38"/>
      <c r="AJ97" s="38"/>
      <c r="AK97" s="38"/>
      <c r="AL97" s="38"/>
      <c r="AM97" s="38"/>
      <c r="AN97" s="38"/>
      <c r="AO97" s="38"/>
      <c r="AP97" s="38"/>
      <c r="AQ97" s="38"/>
      <c r="AR97" s="46"/>
      <c r="AS97" s="46"/>
      <c r="AT97" s="46"/>
      <c r="AU97" s="46"/>
      <c r="AV97" s="46"/>
      <c r="AW97" s="46"/>
      <c r="AX97" s="46"/>
      <c r="AY97" s="46"/>
      <c r="AZ97" s="46"/>
      <c r="BA97" s="46"/>
      <c r="BB97" s="46"/>
      <c r="BC97" s="46"/>
    </row>
    <row r="98" spans="1:55" s="47" customFormat="1" ht="15" customHeight="1">
      <c r="A98" s="10" t="s">
        <v>935</v>
      </c>
      <c r="B98" s="65" t="s">
        <v>1064</v>
      </c>
      <c r="C98" s="1041"/>
      <c r="D98" s="465"/>
      <c r="E98" s="68"/>
      <c r="F98" s="68"/>
      <c r="G98" s="465"/>
      <c r="H98" s="65"/>
      <c r="I98" s="65"/>
      <c r="J98" s="65"/>
      <c r="K98" s="465"/>
      <c r="L98" s="441"/>
      <c r="M98" s="68"/>
      <c r="N98" s="147"/>
      <c r="O98" s="65"/>
      <c r="P98" s="65"/>
      <c r="Q98" s="65"/>
      <c r="R98" s="460">
        <v>8499</v>
      </c>
      <c r="S98" s="65"/>
      <c r="T98" s="65"/>
      <c r="U98" s="65"/>
      <c r="V98" s="65"/>
      <c r="W98" s="437"/>
      <c r="X98" s="38"/>
      <c r="Y98" s="38"/>
      <c r="Z98" s="38"/>
      <c r="AA98" s="38"/>
      <c r="AB98" s="38"/>
      <c r="AC98" s="38"/>
      <c r="AD98" s="38"/>
      <c r="AE98" s="38"/>
      <c r="AF98" s="38"/>
      <c r="AG98" s="38"/>
      <c r="AH98" s="38"/>
      <c r="AI98" s="38"/>
      <c r="AJ98" s="38"/>
      <c r="AK98" s="38"/>
      <c r="AL98" s="38"/>
      <c r="AM98" s="38"/>
      <c r="AN98" s="38"/>
      <c r="AO98" s="38"/>
      <c r="AP98" s="38"/>
      <c r="AQ98" s="38"/>
      <c r="AR98" s="46"/>
      <c r="AS98" s="46"/>
      <c r="AT98" s="46"/>
      <c r="AU98" s="46"/>
      <c r="AV98" s="46"/>
      <c r="AW98" s="46"/>
      <c r="AX98" s="46"/>
      <c r="AY98" s="46"/>
      <c r="AZ98" s="46"/>
      <c r="BA98" s="46"/>
      <c r="BB98" s="46"/>
      <c r="BC98" s="46"/>
    </row>
    <row r="99" spans="1:55" s="47" customFormat="1" ht="15" customHeight="1">
      <c r="A99" s="10" t="s">
        <v>995</v>
      </c>
      <c r="B99" s="15" t="s">
        <v>1101</v>
      </c>
      <c r="C99" s="1041">
        <v>4400</v>
      </c>
      <c r="D99" s="465"/>
      <c r="E99" s="68">
        <v>3600</v>
      </c>
      <c r="F99" s="68">
        <v>3700</v>
      </c>
      <c r="G99" s="465"/>
      <c r="H99" s="65">
        <v>4000</v>
      </c>
      <c r="I99" s="65">
        <v>4000</v>
      </c>
      <c r="J99" s="65">
        <v>4950</v>
      </c>
      <c r="K99" s="465"/>
      <c r="L99" s="441">
        <v>3550</v>
      </c>
      <c r="M99" s="68"/>
      <c r="N99" s="147">
        <v>3400</v>
      </c>
      <c r="O99" s="65"/>
      <c r="P99" s="65"/>
      <c r="Q99" s="65"/>
      <c r="R99" s="460">
        <v>8049</v>
      </c>
      <c r="S99" s="65"/>
      <c r="T99" s="65"/>
      <c r="U99" s="65"/>
      <c r="V99" s="65"/>
      <c r="W99" s="437"/>
      <c r="X99" s="38"/>
      <c r="Y99" s="38"/>
      <c r="Z99" s="38"/>
      <c r="AA99" s="38"/>
      <c r="AB99" s="38"/>
      <c r="AC99" s="38"/>
      <c r="AD99" s="38"/>
      <c r="AE99" s="38"/>
      <c r="AF99" s="38"/>
      <c r="AG99" s="38"/>
      <c r="AH99" s="38"/>
      <c r="AI99" s="38"/>
      <c r="AJ99" s="38"/>
      <c r="AK99" s="38"/>
      <c r="AL99" s="38"/>
      <c r="AM99" s="38"/>
      <c r="AN99" s="38"/>
      <c r="AO99" s="38"/>
      <c r="AP99" s="38"/>
      <c r="AQ99" s="38"/>
      <c r="AR99" s="46"/>
      <c r="AS99" s="46"/>
      <c r="AT99" s="46"/>
      <c r="AU99" s="46"/>
      <c r="AV99" s="46"/>
      <c r="AW99" s="46"/>
      <c r="AX99" s="46"/>
      <c r="AY99" s="46"/>
      <c r="AZ99" s="46"/>
      <c r="BA99" s="46"/>
      <c r="BB99" s="46"/>
      <c r="BC99" s="46"/>
    </row>
    <row r="100" spans="1:55" s="47" customFormat="1" ht="15" customHeight="1">
      <c r="A100" s="10" t="s">
        <v>996</v>
      </c>
      <c r="B100" s="15" t="s">
        <v>1101</v>
      </c>
      <c r="C100" s="1041">
        <v>3400</v>
      </c>
      <c r="D100" s="465"/>
      <c r="E100" s="68"/>
      <c r="F100" s="68"/>
      <c r="G100" s="465">
        <v>3118</v>
      </c>
      <c r="H100" s="65">
        <v>4000</v>
      </c>
      <c r="I100" s="65">
        <v>4000</v>
      </c>
      <c r="J100" s="65"/>
      <c r="K100" s="465">
        <v>3200</v>
      </c>
      <c r="L100" s="441">
        <v>3300</v>
      </c>
      <c r="M100" s="68"/>
      <c r="N100" s="147">
        <v>3600</v>
      </c>
      <c r="O100" s="65">
        <v>4850</v>
      </c>
      <c r="P100" s="65"/>
      <c r="Q100" s="65"/>
      <c r="R100" s="65"/>
      <c r="S100" s="65"/>
      <c r="T100" s="65"/>
      <c r="U100" s="65"/>
      <c r="V100" s="65"/>
      <c r="W100" s="437"/>
      <c r="X100" s="38"/>
      <c r="Y100" s="38"/>
      <c r="Z100" s="38"/>
      <c r="AA100" s="38"/>
      <c r="AB100" s="38"/>
      <c r="AC100" s="38"/>
      <c r="AD100" s="38"/>
      <c r="AE100" s="38"/>
      <c r="AF100" s="38"/>
      <c r="AG100" s="38"/>
      <c r="AH100" s="38"/>
      <c r="AI100" s="38"/>
      <c r="AJ100" s="38"/>
      <c r="AK100" s="38"/>
      <c r="AL100" s="38"/>
      <c r="AM100" s="38"/>
      <c r="AN100" s="38"/>
      <c r="AO100" s="38"/>
      <c r="AP100" s="38"/>
      <c r="AQ100" s="38"/>
      <c r="AR100" s="46"/>
      <c r="AS100" s="46"/>
      <c r="AT100" s="46"/>
      <c r="AU100" s="46"/>
      <c r="AV100" s="46"/>
      <c r="AW100" s="46"/>
      <c r="AX100" s="46"/>
      <c r="AY100" s="46"/>
      <c r="AZ100" s="46"/>
      <c r="BA100" s="46"/>
      <c r="BB100" s="46"/>
      <c r="BC100" s="46"/>
    </row>
    <row r="101" spans="1:55" s="47" customFormat="1" ht="15" customHeight="1">
      <c r="A101" s="10" t="s">
        <v>997</v>
      </c>
      <c r="B101" s="15" t="s">
        <v>1102</v>
      </c>
      <c r="C101" s="1041">
        <v>3300</v>
      </c>
      <c r="D101" s="465"/>
      <c r="E101" s="68">
        <v>3500</v>
      </c>
      <c r="F101" s="68">
        <v>3300</v>
      </c>
      <c r="G101" s="465">
        <v>3318</v>
      </c>
      <c r="H101" s="65">
        <v>3200</v>
      </c>
      <c r="I101" s="65">
        <v>3200</v>
      </c>
      <c r="J101" s="65">
        <v>3200</v>
      </c>
      <c r="K101" s="465">
        <v>3450</v>
      </c>
      <c r="L101" s="441">
        <v>3300</v>
      </c>
      <c r="M101" s="68">
        <v>3300</v>
      </c>
      <c r="N101" s="147">
        <v>3300</v>
      </c>
      <c r="O101" s="65">
        <v>3750</v>
      </c>
      <c r="P101" s="65"/>
      <c r="Q101" s="65"/>
      <c r="R101" s="65"/>
      <c r="S101" s="65"/>
      <c r="T101" s="65"/>
      <c r="U101" s="65"/>
      <c r="V101" s="65"/>
      <c r="W101" s="437"/>
      <c r="X101" s="38"/>
      <c r="Y101" s="38"/>
      <c r="Z101" s="38"/>
      <c r="AA101" s="38"/>
      <c r="AB101" s="38"/>
      <c r="AC101" s="38"/>
      <c r="AD101" s="38"/>
      <c r="AE101" s="38"/>
      <c r="AF101" s="38"/>
      <c r="AG101" s="38"/>
      <c r="AH101" s="38"/>
      <c r="AI101" s="38"/>
      <c r="AJ101" s="38"/>
      <c r="AK101" s="38"/>
      <c r="AL101" s="38"/>
      <c r="AM101" s="38"/>
      <c r="AN101" s="38"/>
      <c r="AO101" s="38"/>
      <c r="AP101" s="38"/>
      <c r="AQ101" s="38"/>
      <c r="AR101" s="46"/>
      <c r="AS101" s="46"/>
      <c r="AT101" s="46"/>
      <c r="AU101" s="46"/>
      <c r="AV101" s="46"/>
      <c r="AW101" s="46"/>
      <c r="AX101" s="46"/>
      <c r="AY101" s="46"/>
      <c r="AZ101" s="46"/>
      <c r="BA101" s="46"/>
      <c r="BB101" s="46"/>
      <c r="BC101" s="46"/>
    </row>
    <row r="102" spans="1:55" s="47" customFormat="1" ht="13.5" customHeight="1">
      <c r="A102" s="10" t="s">
        <v>998</v>
      </c>
      <c r="B102" s="15" t="s">
        <v>1090</v>
      </c>
      <c r="C102" s="1041"/>
      <c r="D102" s="465"/>
      <c r="E102" s="68">
        <v>9955</v>
      </c>
      <c r="F102" s="68"/>
      <c r="G102" s="465"/>
      <c r="H102" s="65">
        <v>6000</v>
      </c>
      <c r="I102" s="65">
        <v>6000</v>
      </c>
      <c r="J102" s="65">
        <v>4350</v>
      </c>
      <c r="K102" s="465"/>
      <c r="L102" s="441">
        <v>5250</v>
      </c>
      <c r="M102" s="68"/>
      <c r="N102" s="147"/>
      <c r="O102" s="65"/>
      <c r="P102" s="65"/>
      <c r="Q102" s="65"/>
      <c r="R102" s="65"/>
      <c r="S102" s="65"/>
      <c r="T102" s="65"/>
      <c r="U102" s="65"/>
      <c r="V102" s="65"/>
      <c r="W102" s="437"/>
      <c r="X102" s="38"/>
      <c r="Y102" s="38"/>
      <c r="Z102" s="38"/>
      <c r="AA102" s="38"/>
      <c r="AB102" s="38"/>
      <c r="AC102" s="38"/>
      <c r="AD102" s="38"/>
      <c r="AE102" s="38"/>
      <c r="AF102" s="38"/>
      <c r="AG102" s="38"/>
      <c r="AH102" s="38"/>
      <c r="AI102" s="38"/>
      <c r="AJ102" s="38"/>
      <c r="AK102" s="38"/>
      <c r="AL102" s="38"/>
      <c r="AM102" s="38"/>
      <c r="AN102" s="38"/>
      <c r="AO102" s="38"/>
      <c r="AP102" s="38"/>
      <c r="AQ102" s="38"/>
      <c r="AR102" s="46"/>
      <c r="AS102" s="46"/>
      <c r="AT102" s="46"/>
      <c r="AU102" s="46"/>
      <c r="AV102" s="46"/>
      <c r="AW102" s="46"/>
      <c r="AX102" s="46"/>
      <c r="AY102" s="46"/>
      <c r="AZ102" s="46"/>
      <c r="BA102" s="46"/>
      <c r="BB102" s="46"/>
      <c r="BC102" s="46"/>
    </row>
    <row r="103" spans="1:55" s="47" customFormat="1" ht="15" customHeight="1">
      <c r="A103" s="10" t="s">
        <v>999</v>
      </c>
      <c r="B103" s="15" t="s">
        <v>1090</v>
      </c>
      <c r="C103" s="1041">
        <v>4600</v>
      </c>
      <c r="D103" s="465"/>
      <c r="E103" s="68">
        <v>9955</v>
      </c>
      <c r="F103" s="68"/>
      <c r="G103" s="465"/>
      <c r="H103" s="65">
        <v>6000</v>
      </c>
      <c r="I103" s="65">
        <v>6000</v>
      </c>
      <c r="J103" s="65"/>
      <c r="K103" s="465"/>
      <c r="L103" s="441">
        <v>5550</v>
      </c>
      <c r="M103" s="68"/>
      <c r="N103" s="147"/>
      <c r="O103" s="65"/>
      <c r="P103" s="65"/>
      <c r="Q103" s="65"/>
      <c r="R103" s="65"/>
      <c r="S103" s="65"/>
      <c r="T103" s="65"/>
      <c r="U103" s="65"/>
      <c r="V103" s="65"/>
      <c r="W103" s="437"/>
      <c r="X103" s="38"/>
      <c r="Y103" s="38"/>
      <c r="Z103" s="38"/>
      <c r="AA103" s="38"/>
      <c r="AB103" s="38"/>
      <c r="AC103" s="38"/>
      <c r="AD103" s="38"/>
      <c r="AE103" s="38"/>
      <c r="AF103" s="38"/>
      <c r="AG103" s="38"/>
      <c r="AH103" s="38"/>
      <c r="AI103" s="38"/>
      <c r="AJ103" s="38"/>
      <c r="AK103" s="38"/>
      <c r="AL103" s="38"/>
      <c r="AM103" s="38"/>
      <c r="AN103" s="38"/>
      <c r="AO103" s="38"/>
      <c r="AP103" s="38"/>
      <c r="AQ103" s="38"/>
      <c r="AR103" s="46"/>
      <c r="AS103" s="46"/>
      <c r="AT103" s="46"/>
      <c r="AU103" s="46"/>
      <c r="AV103" s="46"/>
      <c r="AW103" s="46"/>
      <c r="AX103" s="46"/>
      <c r="AY103" s="46"/>
      <c r="AZ103" s="46"/>
      <c r="BA103" s="46"/>
      <c r="BB103" s="46"/>
      <c r="BC103" s="46"/>
    </row>
    <row r="104" spans="1:55" s="47" customFormat="1" ht="15" customHeight="1">
      <c r="A104" s="10" t="s">
        <v>96</v>
      </c>
      <c r="B104" s="15" t="s">
        <v>1067</v>
      </c>
      <c r="C104" s="1041">
        <v>3300</v>
      </c>
      <c r="D104" s="465"/>
      <c r="E104" s="68">
        <v>8855</v>
      </c>
      <c r="F104" s="68">
        <v>6200</v>
      </c>
      <c r="G104" s="465"/>
      <c r="H104" s="65"/>
      <c r="I104" s="65"/>
      <c r="J104" s="65">
        <v>4050</v>
      </c>
      <c r="K104" s="465"/>
      <c r="L104" s="441">
        <v>4450</v>
      </c>
      <c r="M104" s="68"/>
      <c r="N104" s="147">
        <v>4700</v>
      </c>
      <c r="O104" s="65"/>
      <c r="P104" s="65"/>
      <c r="Q104" s="65"/>
      <c r="R104" s="460">
        <v>7449</v>
      </c>
      <c r="S104" s="65"/>
      <c r="T104" s="65"/>
      <c r="U104" s="65"/>
      <c r="V104" s="65"/>
      <c r="W104" s="437"/>
      <c r="X104" s="38"/>
      <c r="Y104" s="38"/>
      <c r="Z104" s="38"/>
      <c r="AA104" s="38"/>
      <c r="AB104" s="38"/>
      <c r="AC104" s="38"/>
      <c r="AD104" s="38"/>
      <c r="AE104" s="38"/>
      <c r="AF104" s="38"/>
      <c r="AG104" s="38"/>
      <c r="AH104" s="38"/>
      <c r="AI104" s="38"/>
      <c r="AJ104" s="38"/>
      <c r="AK104" s="38"/>
      <c r="AL104" s="38"/>
      <c r="AM104" s="38"/>
      <c r="AN104" s="38"/>
      <c r="AO104" s="38"/>
      <c r="AP104" s="38"/>
      <c r="AQ104" s="38"/>
      <c r="AR104" s="46"/>
      <c r="AS104" s="46"/>
      <c r="AT104" s="46"/>
      <c r="AU104" s="46"/>
      <c r="AV104" s="46"/>
      <c r="AW104" s="46"/>
      <c r="AX104" s="46"/>
      <c r="AY104" s="46"/>
      <c r="AZ104" s="46"/>
      <c r="BA104" s="46"/>
      <c r="BB104" s="46"/>
      <c r="BC104" s="46"/>
    </row>
    <row r="105" spans="1:55" s="47" customFormat="1" ht="15" customHeight="1">
      <c r="A105" s="10" t="s">
        <v>118</v>
      </c>
      <c r="B105" s="11" t="s">
        <v>1057</v>
      </c>
      <c r="C105" s="1041"/>
      <c r="D105" s="465"/>
      <c r="E105" s="68"/>
      <c r="F105" s="68"/>
      <c r="G105" s="465"/>
      <c r="H105" s="65"/>
      <c r="I105" s="65"/>
      <c r="J105" s="65"/>
      <c r="K105" s="465"/>
      <c r="L105" s="441"/>
      <c r="M105" s="68"/>
      <c r="N105" s="147"/>
      <c r="O105" s="65"/>
      <c r="P105" s="65"/>
      <c r="Q105" s="65"/>
      <c r="R105" s="460">
        <v>8749</v>
      </c>
      <c r="S105" s="65"/>
      <c r="T105" s="65"/>
      <c r="U105" s="65"/>
      <c r="V105" s="65"/>
      <c r="W105" s="437"/>
      <c r="X105" s="38"/>
      <c r="Y105" s="38"/>
      <c r="Z105" s="38"/>
      <c r="AA105" s="38"/>
      <c r="AB105" s="38"/>
      <c r="AC105" s="38"/>
      <c r="AD105" s="38"/>
      <c r="AE105" s="38"/>
      <c r="AF105" s="38"/>
      <c r="AG105" s="38"/>
      <c r="AH105" s="38"/>
      <c r="AI105" s="38"/>
      <c r="AJ105" s="38"/>
      <c r="AK105" s="38"/>
      <c r="AL105" s="38"/>
      <c r="AM105" s="38"/>
      <c r="AN105" s="38"/>
      <c r="AO105" s="38"/>
      <c r="AP105" s="38"/>
      <c r="AQ105" s="38"/>
      <c r="AR105" s="46"/>
      <c r="AS105" s="46"/>
      <c r="AT105" s="46"/>
      <c r="AU105" s="46"/>
      <c r="AV105" s="46"/>
      <c r="AW105" s="46"/>
      <c r="AX105" s="46"/>
      <c r="AY105" s="46"/>
      <c r="AZ105" s="46"/>
      <c r="BA105" s="46"/>
      <c r="BB105" s="46"/>
      <c r="BC105" s="46"/>
    </row>
    <row r="106" spans="1:55" s="47" customFormat="1" ht="15" customHeight="1">
      <c r="A106" s="10" t="s">
        <v>121</v>
      </c>
      <c r="B106" s="15" t="s">
        <v>1059</v>
      </c>
      <c r="C106" s="1041"/>
      <c r="D106" s="465"/>
      <c r="E106" s="68"/>
      <c r="F106" s="68"/>
      <c r="G106" s="465"/>
      <c r="H106" s="65"/>
      <c r="I106" s="65"/>
      <c r="J106" s="65"/>
      <c r="K106" s="465"/>
      <c r="L106" s="441"/>
      <c r="M106" s="68"/>
      <c r="N106" s="147"/>
      <c r="O106" s="65"/>
      <c r="P106" s="65"/>
      <c r="Q106" s="65"/>
      <c r="R106" s="460">
        <v>8399</v>
      </c>
      <c r="S106" s="65"/>
      <c r="T106" s="65"/>
      <c r="U106" s="65"/>
      <c r="V106" s="65"/>
      <c r="W106" s="437"/>
      <c r="X106" s="38"/>
      <c r="Y106" s="38"/>
      <c r="Z106" s="38"/>
      <c r="AA106" s="38"/>
      <c r="AB106" s="38"/>
      <c r="AC106" s="38"/>
      <c r="AD106" s="38"/>
      <c r="AE106" s="38"/>
      <c r="AF106" s="38"/>
      <c r="AG106" s="38"/>
      <c r="AH106" s="38"/>
      <c r="AI106" s="38"/>
      <c r="AJ106" s="38"/>
      <c r="AK106" s="38"/>
      <c r="AL106" s="38"/>
      <c r="AM106" s="38"/>
      <c r="AN106" s="38"/>
      <c r="AO106" s="38"/>
      <c r="AP106" s="38"/>
      <c r="AQ106" s="38"/>
      <c r="AR106" s="46"/>
      <c r="AS106" s="46"/>
      <c r="AT106" s="46"/>
      <c r="AU106" s="46"/>
      <c r="AV106" s="46"/>
      <c r="AW106" s="46"/>
      <c r="AX106" s="46"/>
      <c r="AY106" s="46"/>
      <c r="AZ106" s="46"/>
      <c r="BA106" s="46"/>
      <c r="BB106" s="46"/>
      <c r="BC106" s="46"/>
    </row>
    <row r="107" spans="1:55" s="47" customFormat="1" ht="15" customHeight="1">
      <c r="A107" s="10" t="s">
        <v>1000</v>
      </c>
      <c r="B107" s="15" t="s">
        <v>1103</v>
      </c>
      <c r="C107" s="1041"/>
      <c r="D107" s="465"/>
      <c r="E107" s="68"/>
      <c r="F107" s="68"/>
      <c r="G107" s="465"/>
      <c r="H107" s="65">
        <v>6200</v>
      </c>
      <c r="I107" s="65">
        <v>6200</v>
      </c>
      <c r="J107" s="65"/>
      <c r="K107" s="465"/>
      <c r="L107" s="441">
        <v>4150</v>
      </c>
      <c r="M107" s="68"/>
      <c r="N107" s="147"/>
      <c r="O107" s="65"/>
      <c r="P107" s="65"/>
      <c r="Q107" s="65"/>
      <c r="R107" s="460">
        <v>8249</v>
      </c>
      <c r="S107" s="65"/>
      <c r="T107" s="65"/>
      <c r="U107" s="65"/>
      <c r="V107" s="65"/>
      <c r="W107" s="437"/>
      <c r="X107" s="38"/>
      <c r="Y107" s="38"/>
      <c r="Z107" s="38"/>
      <c r="AA107" s="38"/>
      <c r="AB107" s="38"/>
      <c r="AC107" s="38"/>
      <c r="AD107" s="38"/>
      <c r="AE107" s="38"/>
      <c r="AF107" s="38"/>
      <c r="AG107" s="38"/>
      <c r="AH107" s="38"/>
      <c r="AI107" s="38"/>
      <c r="AJ107" s="38"/>
      <c r="AK107" s="38"/>
      <c r="AL107" s="38"/>
      <c r="AM107" s="38"/>
      <c r="AN107" s="38"/>
      <c r="AO107" s="38"/>
      <c r="AP107" s="38"/>
      <c r="AQ107" s="38"/>
      <c r="AR107" s="46"/>
      <c r="AS107" s="46"/>
      <c r="AT107" s="46"/>
      <c r="AU107" s="46"/>
      <c r="AV107" s="46"/>
      <c r="AW107" s="46"/>
      <c r="AX107" s="46"/>
      <c r="AY107" s="46"/>
      <c r="AZ107" s="46"/>
      <c r="BA107" s="46"/>
      <c r="BB107" s="46"/>
      <c r="BC107" s="46"/>
    </row>
    <row r="108" spans="1:55" s="47" customFormat="1" ht="15" customHeight="1">
      <c r="A108" s="10" t="s">
        <v>1001</v>
      </c>
      <c r="B108" s="15" t="s">
        <v>1103</v>
      </c>
      <c r="C108" s="1041">
        <v>4000</v>
      </c>
      <c r="D108" s="465"/>
      <c r="E108" s="68">
        <v>4100</v>
      </c>
      <c r="F108" s="68">
        <v>6200</v>
      </c>
      <c r="G108" s="465">
        <v>3918</v>
      </c>
      <c r="H108" s="65">
        <v>6200</v>
      </c>
      <c r="I108" s="65">
        <v>6200</v>
      </c>
      <c r="J108" s="65"/>
      <c r="K108" s="465"/>
      <c r="L108" s="441">
        <v>4150</v>
      </c>
      <c r="M108" s="68"/>
      <c r="N108" s="147"/>
      <c r="O108" s="65"/>
      <c r="P108" s="65"/>
      <c r="Q108" s="65"/>
      <c r="R108" s="65"/>
      <c r="S108" s="65"/>
      <c r="T108" s="65"/>
      <c r="U108" s="65"/>
      <c r="V108" s="65"/>
      <c r="W108" s="437"/>
      <c r="X108" s="38"/>
      <c r="Y108" s="38"/>
      <c r="Z108" s="38"/>
      <c r="AA108" s="38"/>
      <c r="AB108" s="38"/>
      <c r="AC108" s="38"/>
      <c r="AD108" s="38"/>
      <c r="AE108" s="38"/>
      <c r="AF108" s="38"/>
      <c r="AG108" s="38"/>
      <c r="AH108" s="38"/>
      <c r="AI108" s="38"/>
      <c r="AJ108" s="38"/>
      <c r="AK108" s="38"/>
      <c r="AL108" s="38"/>
      <c r="AM108" s="38"/>
      <c r="AN108" s="38"/>
      <c r="AO108" s="38"/>
      <c r="AP108" s="38"/>
      <c r="AQ108" s="38"/>
      <c r="AR108" s="46"/>
      <c r="AS108" s="46"/>
      <c r="AT108" s="46"/>
      <c r="AU108" s="46"/>
      <c r="AV108" s="46"/>
      <c r="AW108" s="46"/>
      <c r="AX108" s="46"/>
      <c r="AY108" s="46"/>
      <c r="AZ108" s="46"/>
      <c r="BA108" s="46"/>
      <c r="BB108" s="46"/>
      <c r="BC108" s="46"/>
    </row>
    <row r="109" spans="1:55" s="47" customFormat="1" ht="15" customHeight="1">
      <c r="A109" s="10" t="s">
        <v>1002</v>
      </c>
      <c r="B109" s="15" t="s">
        <v>1104</v>
      </c>
      <c r="C109" s="1041"/>
      <c r="D109" s="465"/>
      <c r="E109" s="68"/>
      <c r="F109" s="68"/>
      <c r="G109" s="465"/>
      <c r="H109" s="65"/>
      <c r="I109" s="65"/>
      <c r="J109" s="65"/>
      <c r="K109" s="465"/>
      <c r="L109" s="441"/>
      <c r="M109" s="68"/>
      <c r="N109" s="147"/>
      <c r="O109" s="65"/>
      <c r="P109" s="65"/>
      <c r="Q109" s="65"/>
      <c r="R109" s="460">
        <v>8399</v>
      </c>
      <c r="S109" s="65"/>
      <c r="T109" s="65"/>
      <c r="U109" s="65"/>
      <c r="V109" s="65"/>
      <c r="W109" s="437"/>
      <c r="X109" s="38"/>
      <c r="Y109" s="38"/>
      <c r="Z109" s="38"/>
      <c r="AA109" s="38"/>
      <c r="AB109" s="38"/>
      <c r="AC109" s="38"/>
      <c r="AD109" s="38"/>
      <c r="AE109" s="38"/>
      <c r="AF109" s="38"/>
      <c r="AG109" s="38"/>
      <c r="AH109" s="38"/>
      <c r="AI109" s="38"/>
      <c r="AJ109" s="38"/>
      <c r="AK109" s="38"/>
      <c r="AL109" s="38"/>
      <c r="AM109" s="38"/>
      <c r="AN109" s="38"/>
      <c r="AO109" s="38"/>
      <c r="AP109" s="38"/>
      <c r="AQ109" s="38"/>
      <c r="AR109" s="46"/>
      <c r="AS109" s="46"/>
      <c r="AT109" s="46"/>
      <c r="AU109" s="46"/>
      <c r="AV109" s="46"/>
      <c r="AW109" s="46"/>
      <c r="AX109" s="46"/>
      <c r="AY109" s="46"/>
      <c r="AZ109" s="46"/>
      <c r="BA109" s="46"/>
      <c r="BB109" s="46"/>
      <c r="BC109" s="46"/>
    </row>
    <row r="110" spans="1:55" s="47" customFormat="1" ht="15" customHeight="1">
      <c r="A110" s="10" t="s">
        <v>1003</v>
      </c>
      <c r="B110" s="15" t="s">
        <v>1105</v>
      </c>
      <c r="C110" s="1041">
        <v>3620</v>
      </c>
      <c r="D110" s="465"/>
      <c r="E110" s="68"/>
      <c r="F110" s="68"/>
      <c r="G110" s="465"/>
      <c r="H110" s="65"/>
      <c r="I110" s="65"/>
      <c r="J110" s="65"/>
      <c r="K110" s="465"/>
      <c r="L110" s="441">
        <v>4850</v>
      </c>
      <c r="M110" s="68"/>
      <c r="N110" s="147"/>
      <c r="O110" s="65"/>
      <c r="P110" s="65"/>
      <c r="Q110" s="65"/>
      <c r="R110" s="65"/>
      <c r="S110" s="65"/>
      <c r="T110" s="65"/>
      <c r="U110" s="65"/>
      <c r="V110" s="65"/>
      <c r="W110" s="437"/>
      <c r="X110" s="38"/>
      <c r="Y110" s="38"/>
      <c r="Z110" s="38"/>
      <c r="AA110" s="38"/>
      <c r="AB110" s="38"/>
      <c r="AC110" s="38"/>
      <c r="AD110" s="38"/>
      <c r="AE110" s="38"/>
      <c r="AF110" s="38"/>
      <c r="AG110" s="38"/>
      <c r="AH110" s="38"/>
      <c r="AI110" s="38"/>
      <c r="AJ110" s="38"/>
      <c r="AK110" s="38"/>
      <c r="AL110" s="38"/>
      <c r="AM110" s="38"/>
      <c r="AN110" s="38"/>
      <c r="AO110" s="38"/>
      <c r="AP110" s="38"/>
      <c r="AQ110" s="38"/>
      <c r="AR110" s="46"/>
      <c r="AS110" s="46"/>
      <c r="AT110" s="46"/>
      <c r="AU110" s="46"/>
      <c r="AV110" s="46"/>
      <c r="AW110" s="46"/>
      <c r="AX110" s="46"/>
      <c r="AY110" s="46"/>
      <c r="AZ110" s="46"/>
      <c r="BA110" s="46"/>
      <c r="BB110" s="46"/>
      <c r="BC110" s="46"/>
    </row>
    <row r="111" spans="1:55" s="47" customFormat="1" ht="15" customHeight="1">
      <c r="A111" s="10" t="s">
        <v>1004</v>
      </c>
      <c r="B111" s="15" t="s">
        <v>1106</v>
      </c>
      <c r="C111" s="1041">
        <v>3300</v>
      </c>
      <c r="D111" s="465"/>
      <c r="E111" s="68">
        <v>9125</v>
      </c>
      <c r="F111" s="68">
        <v>6000</v>
      </c>
      <c r="G111" s="465">
        <v>3818</v>
      </c>
      <c r="H111" s="65">
        <v>4500</v>
      </c>
      <c r="I111" s="65">
        <v>4500</v>
      </c>
      <c r="J111" s="65">
        <v>3550</v>
      </c>
      <c r="K111" s="465">
        <v>3300</v>
      </c>
      <c r="L111" s="441">
        <v>3200</v>
      </c>
      <c r="M111" s="68"/>
      <c r="N111" s="147">
        <v>3450</v>
      </c>
      <c r="O111" s="65"/>
      <c r="P111" s="65"/>
      <c r="Q111" s="65"/>
      <c r="R111" s="460">
        <v>7449</v>
      </c>
      <c r="S111" s="65"/>
      <c r="T111" s="65"/>
      <c r="U111" s="65"/>
      <c r="V111" s="65"/>
      <c r="W111" s="437"/>
      <c r="X111" s="38"/>
      <c r="Y111" s="38"/>
      <c r="Z111" s="38"/>
      <c r="AA111" s="38"/>
      <c r="AB111" s="38"/>
      <c r="AC111" s="38"/>
      <c r="AD111" s="38"/>
      <c r="AE111" s="38"/>
      <c r="AF111" s="38"/>
      <c r="AG111" s="38"/>
      <c r="AH111" s="38"/>
      <c r="AI111" s="38"/>
      <c r="AJ111" s="38"/>
      <c r="AK111" s="38"/>
      <c r="AL111" s="38"/>
      <c r="AM111" s="38"/>
      <c r="AN111" s="38"/>
      <c r="AO111" s="38"/>
      <c r="AP111" s="38"/>
      <c r="AQ111" s="38"/>
      <c r="AR111" s="46"/>
      <c r="AS111" s="46"/>
      <c r="AT111" s="46"/>
      <c r="AU111" s="46"/>
      <c r="AV111" s="46"/>
      <c r="AW111" s="46"/>
      <c r="AX111" s="46"/>
      <c r="AY111" s="46"/>
      <c r="AZ111" s="46"/>
      <c r="BA111" s="46"/>
      <c r="BB111" s="46"/>
      <c r="BC111" s="46"/>
    </row>
    <row r="112" spans="1:55" s="47" customFormat="1" ht="15.6" customHeight="1">
      <c r="A112" s="10" t="s">
        <v>1005</v>
      </c>
      <c r="B112" s="15" t="s">
        <v>1107</v>
      </c>
      <c r="C112" s="1041">
        <v>3500</v>
      </c>
      <c r="D112" s="465"/>
      <c r="E112" s="68"/>
      <c r="F112" s="68">
        <v>6200</v>
      </c>
      <c r="G112" s="465"/>
      <c r="H112" s="65"/>
      <c r="I112" s="65"/>
      <c r="J112" s="65"/>
      <c r="K112" s="465"/>
      <c r="L112" s="441">
        <v>4050</v>
      </c>
      <c r="M112" s="68"/>
      <c r="N112" s="147"/>
      <c r="O112" s="65"/>
      <c r="P112" s="65"/>
      <c r="Q112" s="65"/>
      <c r="R112" s="460">
        <v>8749</v>
      </c>
      <c r="S112" s="65"/>
      <c r="T112" s="65"/>
      <c r="U112" s="65"/>
      <c r="V112" s="65"/>
      <c r="W112" s="437"/>
      <c r="X112" s="38"/>
      <c r="Y112" s="38"/>
      <c r="Z112" s="38"/>
      <c r="AA112" s="38"/>
      <c r="AB112" s="38"/>
      <c r="AC112" s="38"/>
      <c r="AD112" s="38"/>
      <c r="AE112" s="38"/>
      <c r="AF112" s="38"/>
      <c r="AG112" s="38"/>
      <c r="AH112" s="38"/>
      <c r="AI112" s="38"/>
      <c r="AJ112" s="38"/>
      <c r="AK112" s="38"/>
      <c r="AL112" s="38"/>
      <c r="AM112" s="38"/>
      <c r="AN112" s="38"/>
      <c r="AO112" s="38"/>
      <c r="AP112" s="38"/>
      <c r="AQ112" s="38"/>
      <c r="AR112" s="46"/>
      <c r="AS112" s="46"/>
      <c r="AT112" s="46"/>
      <c r="AU112" s="46"/>
      <c r="AV112" s="46"/>
      <c r="AW112" s="46"/>
      <c r="AX112" s="46"/>
      <c r="AY112" s="46"/>
      <c r="AZ112" s="46"/>
      <c r="BA112" s="46"/>
      <c r="BB112" s="46"/>
      <c r="BC112" s="46"/>
    </row>
    <row r="113" spans="1:16377" s="47" customFormat="1" ht="15" customHeight="1">
      <c r="A113" s="10" t="s">
        <v>1006</v>
      </c>
      <c r="B113" s="15" t="s">
        <v>1108</v>
      </c>
      <c r="C113" s="1041">
        <v>3800</v>
      </c>
      <c r="D113" s="465"/>
      <c r="E113" s="68"/>
      <c r="F113" s="68">
        <v>5300</v>
      </c>
      <c r="G113" s="465">
        <v>3068</v>
      </c>
      <c r="H113" s="65"/>
      <c r="I113" s="65"/>
      <c r="J113" s="65">
        <v>3350</v>
      </c>
      <c r="K113" s="465">
        <v>4100</v>
      </c>
      <c r="L113" s="441">
        <v>3900</v>
      </c>
      <c r="M113" s="68"/>
      <c r="N113" s="147"/>
      <c r="O113" s="65">
        <v>3850</v>
      </c>
      <c r="P113" s="65"/>
      <c r="Q113" s="65"/>
      <c r="R113" s="65"/>
      <c r="S113" s="65"/>
      <c r="T113" s="65"/>
      <c r="U113" s="65"/>
      <c r="V113" s="65"/>
      <c r="W113" s="437"/>
      <c r="X113" s="38"/>
      <c r="Y113" s="38"/>
      <c r="Z113" s="38"/>
      <c r="AA113" s="38"/>
      <c r="AB113" s="38"/>
      <c r="AC113" s="38"/>
      <c r="AD113" s="38"/>
      <c r="AE113" s="38"/>
      <c r="AF113" s="38"/>
      <c r="AG113" s="38"/>
      <c r="AH113" s="38"/>
      <c r="AI113" s="38"/>
      <c r="AJ113" s="38"/>
      <c r="AK113" s="38"/>
      <c r="AL113" s="38"/>
      <c r="AM113" s="38"/>
      <c r="AN113" s="38"/>
      <c r="AO113" s="38"/>
      <c r="AP113" s="38"/>
      <c r="AQ113" s="38"/>
      <c r="AR113" s="46"/>
      <c r="AS113" s="46"/>
      <c r="AT113" s="46"/>
      <c r="AU113" s="46"/>
      <c r="AV113" s="46"/>
      <c r="AW113" s="46"/>
      <c r="AX113" s="46"/>
      <c r="AY113" s="46"/>
      <c r="AZ113" s="46"/>
      <c r="BA113" s="46"/>
      <c r="BB113" s="46"/>
      <c r="BC113" s="46"/>
    </row>
    <row r="114" spans="1:16377" s="47" customFormat="1" ht="15" customHeight="1">
      <c r="A114" s="10" t="s">
        <v>95</v>
      </c>
      <c r="B114" s="15" t="s">
        <v>1062</v>
      </c>
      <c r="C114" s="1041"/>
      <c r="D114" s="465"/>
      <c r="E114" s="68"/>
      <c r="F114" s="68"/>
      <c r="G114" s="465"/>
      <c r="H114" s="65"/>
      <c r="I114" s="65"/>
      <c r="J114" s="65"/>
      <c r="K114" s="465"/>
      <c r="L114" s="441"/>
      <c r="M114" s="68"/>
      <c r="N114" s="147"/>
      <c r="O114" s="65"/>
      <c r="P114" s="65"/>
      <c r="Q114" s="65"/>
      <c r="R114" s="460">
        <v>8399</v>
      </c>
      <c r="S114" s="65"/>
      <c r="T114" s="65"/>
      <c r="U114" s="65"/>
      <c r="V114" s="65"/>
      <c r="W114" s="437"/>
      <c r="X114" s="38"/>
      <c r="Y114" s="38"/>
      <c r="Z114" s="38"/>
      <c r="AA114" s="38"/>
      <c r="AB114" s="38"/>
      <c r="AC114" s="38"/>
      <c r="AD114" s="38"/>
      <c r="AE114" s="38"/>
      <c r="AF114" s="38"/>
      <c r="AG114" s="38"/>
      <c r="AH114" s="38"/>
      <c r="AI114" s="38"/>
      <c r="AJ114" s="38"/>
      <c r="AK114" s="38"/>
      <c r="AL114" s="38"/>
      <c r="AM114" s="38"/>
      <c r="AN114" s="38"/>
      <c r="AO114" s="38"/>
      <c r="AP114" s="38"/>
      <c r="AQ114" s="38"/>
      <c r="AR114" s="46"/>
      <c r="AS114" s="46"/>
      <c r="AT114" s="46"/>
      <c r="AU114" s="46"/>
      <c r="AV114" s="46"/>
      <c r="AW114" s="46"/>
      <c r="AX114" s="46"/>
      <c r="AY114" s="46"/>
      <c r="AZ114" s="46"/>
      <c r="BA114" s="46"/>
      <c r="BB114" s="46"/>
      <c r="BC114" s="46"/>
    </row>
    <row r="115" spans="1:16377" s="47" customFormat="1" ht="15" customHeight="1">
      <c r="A115" s="10" t="s">
        <v>1007</v>
      </c>
      <c r="B115" s="15" t="s">
        <v>1093</v>
      </c>
      <c r="C115" s="1041">
        <v>3500</v>
      </c>
      <c r="D115" s="465"/>
      <c r="E115" s="68">
        <v>4420</v>
      </c>
      <c r="F115" s="68">
        <v>6200</v>
      </c>
      <c r="G115" s="465">
        <v>3718</v>
      </c>
      <c r="H115" s="65">
        <v>5700</v>
      </c>
      <c r="I115" s="65">
        <v>5700</v>
      </c>
      <c r="J115" s="65">
        <v>3450</v>
      </c>
      <c r="K115" s="465"/>
      <c r="L115" s="441">
        <v>3650</v>
      </c>
      <c r="M115" s="68"/>
      <c r="N115" s="147">
        <v>8100</v>
      </c>
      <c r="O115" s="65"/>
      <c r="P115" s="65"/>
      <c r="Q115" s="65"/>
      <c r="R115" s="460">
        <v>7149</v>
      </c>
      <c r="S115" s="65"/>
      <c r="T115" s="65"/>
      <c r="U115" s="65"/>
      <c r="V115" s="65"/>
      <c r="W115" s="437"/>
      <c r="X115" s="38"/>
      <c r="Y115" s="38"/>
      <c r="Z115" s="38"/>
      <c r="AA115" s="38"/>
      <c r="AB115" s="38"/>
      <c r="AC115" s="38"/>
      <c r="AD115" s="38"/>
      <c r="AE115" s="38"/>
      <c r="AF115" s="38"/>
      <c r="AG115" s="38"/>
      <c r="AH115" s="38"/>
      <c r="AI115" s="38"/>
      <c r="AJ115" s="38"/>
      <c r="AK115" s="38"/>
      <c r="AL115" s="38"/>
      <c r="AM115" s="38"/>
      <c r="AN115" s="38"/>
      <c r="AO115" s="38"/>
      <c r="AP115" s="38"/>
      <c r="AQ115" s="38"/>
      <c r="AR115" s="46"/>
      <c r="AS115" s="46"/>
      <c r="AT115" s="46"/>
      <c r="AU115" s="46"/>
      <c r="AV115" s="46"/>
      <c r="AW115" s="46"/>
      <c r="AX115" s="46"/>
      <c r="AY115" s="46"/>
      <c r="AZ115" s="46"/>
      <c r="BA115" s="46"/>
      <c r="BB115" s="46"/>
      <c r="BC115" s="46"/>
    </row>
    <row r="116" spans="1:16377" s="47" customFormat="1" ht="15" customHeight="1">
      <c r="A116" s="10" t="s">
        <v>1008</v>
      </c>
      <c r="B116" s="9" t="s">
        <v>1094</v>
      </c>
      <c r="C116" s="1041">
        <v>3300</v>
      </c>
      <c r="D116" s="465"/>
      <c r="E116" s="68">
        <v>3500</v>
      </c>
      <c r="F116" s="68">
        <v>3300</v>
      </c>
      <c r="G116" s="465">
        <v>3318</v>
      </c>
      <c r="H116" s="65">
        <v>3200</v>
      </c>
      <c r="I116" s="65">
        <v>3200</v>
      </c>
      <c r="J116" s="65">
        <v>3200</v>
      </c>
      <c r="K116" s="465">
        <v>3450</v>
      </c>
      <c r="L116" s="441">
        <v>3300</v>
      </c>
      <c r="M116" s="68">
        <v>3300</v>
      </c>
      <c r="N116" s="147">
        <v>3300</v>
      </c>
      <c r="O116" s="65">
        <v>3750</v>
      </c>
      <c r="P116" s="65"/>
      <c r="Q116" s="65"/>
      <c r="R116" s="65"/>
      <c r="S116" s="65"/>
      <c r="T116" s="65"/>
      <c r="U116" s="65"/>
      <c r="V116" s="65"/>
      <c r="W116" s="437"/>
      <c r="X116" s="38"/>
      <c r="Y116" s="38"/>
      <c r="Z116" s="38"/>
      <c r="AA116" s="38"/>
      <c r="AB116" s="38"/>
      <c r="AC116" s="38"/>
      <c r="AD116" s="38"/>
      <c r="AE116" s="38"/>
      <c r="AF116" s="38"/>
      <c r="AG116" s="38"/>
      <c r="AH116" s="38"/>
      <c r="AI116" s="38"/>
      <c r="AJ116" s="38"/>
      <c r="AK116" s="38"/>
      <c r="AL116" s="38"/>
      <c r="AM116" s="38"/>
      <c r="AN116" s="38"/>
      <c r="AO116" s="38"/>
      <c r="AP116" s="38"/>
      <c r="AQ116" s="38"/>
      <c r="AR116" s="46"/>
      <c r="AS116" s="46"/>
      <c r="AT116" s="46"/>
      <c r="AU116" s="46"/>
      <c r="AV116" s="46"/>
      <c r="AW116" s="46"/>
      <c r="AX116" s="46"/>
      <c r="AY116" s="46"/>
      <c r="AZ116" s="46"/>
      <c r="BA116" s="46"/>
      <c r="BB116" s="46"/>
      <c r="BC116" s="46"/>
    </row>
    <row r="117" spans="1:16377" s="47" customFormat="1" ht="15" customHeight="1">
      <c r="A117" s="10" t="s">
        <v>1009</v>
      </c>
      <c r="B117" s="15" t="s">
        <v>1109</v>
      </c>
      <c r="C117" s="1041">
        <v>3800</v>
      </c>
      <c r="D117" s="465"/>
      <c r="E117" s="68"/>
      <c r="F117" s="68">
        <v>5300</v>
      </c>
      <c r="G117" s="465">
        <v>3418</v>
      </c>
      <c r="H117" s="65"/>
      <c r="I117" s="65"/>
      <c r="J117" s="65">
        <v>3750</v>
      </c>
      <c r="K117" s="465">
        <v>4500</v>
      </c>
      <c r="L117" s="441">
        <v>3900</v>
      </c>
      <c r="M117" s="68"/>
      <c r="N117" s="147">
        <v>4100</v>
      </c>
      <c r="O117" s="65">
        <v>4550</v>
      </c>
      <c r="P117" s="65"/>
      <c r="Q117" s="65"/>
      <c r="R117" s="65"/>
      <c r="S117" s="65"/>
      <c r="T117" s="65"/>
      <c r="U117" s="65"/>
      <c r="V117" s="65"/>
      <c r="W117" s="437"/>
      <c r="X117" s="38"/>
      <c r="Y117" s="38"/>
      <c r="Z117" s="38"/>
      <c r="AA117" s="38"/>
      <c r="AB117" s="38"/>
      <c r="AC117" s="38"/>
      <c r="AD117" s="38"/>
      <c r="AE117" s="38"/>
      <c r="AF117" s="38"/>
      <c r="AG117" s="38"/>
      <c r="AH117" s="38"/>
      <c r="AI117" s="38"/>
      <c r="AJ117" s="38"/>
      <c r="AK117" s="38"/>
      <c r="AL117" s="38"/>
      <c r="AM117" s="38"/>
      <c r="AN117" s="38"/>
      <c r="AO117" s="38"/>
      <c r="AP117" s="38"/>
      <c r="AQ117" s="38"/>
      <c r="AR117" s="46"/>
      <c r="AS117" s="46"/>
      <c r="AT117" s="46"/>
      <c r="AU117" s="46"/>
      <c r="AV117" s="46"/>
      <c r="AW117" s="46"/>
      <c r="AX117" s="46"/>
      <c r="AY117" s="46"/>
      <c r="AZ117" s="46"/>
      <c r="BA117" s="46"/>
      <c r="BB117" s="46"/>
      <c r="BC117" s="46"/>
    </row>
    <row r="118" spans="1:16377">
      <c r="A118" s="16" t="s">
        <v>1010</v>
      </c>
      <c r="B118" s="15" t="s">
        <v>1110</v>
      </c>
      <c r="C118" s="68"/>
      <c r="D118" s="68"/>
      <c r="E118" s="68"/>
      <c r="F118" s="68"/>
      <c r="G118" s="465"/>
      <c r="H118" s="65"/>
      <c r="I118" s="65"/>
      <c r="J118" s="65"/>
      <c r="K118" s="68"/>
      <c r="L118" s="441"/>
      <c r="M118" s="68"/>
      <c r="N118" s="147"/>
      <c r="O118" s="65"/>
      <c r="P118" s="65"/>
      <c r="Q118" s="65"/>
      <c r="R118" s="460">
        <v>8749</v>
      </c>
      <c r="S118" s="65"/>
      <c r="T118" s="65"/>
      <c r="U118" s="65"/>
      <c r="V118" s="65"/>
      <c r="W118" s="437"/>
      <c r="AR118" s="46"/>
      <c r="AS118" s="46"/>
      <c r="AT118" s="46"/>
      <c r="AU118" s="46"/>
      <c r="AV118" s="46"/>
      <c r="AW118" s="46"/>
      <c r="AX118" s="46"/>
      <c r="AY118" s="46"/>
      <c r="AZ118" s="46"/>
      <c r="BA118" s="46"/>
      <c r="BB118" s="46"/>
      <c r="BC118" s="46"/>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c r="XEJ118" s="47"/>
      <c r="XEK118" s="47"/>
      <c r="XEL118" s="47"/>
      <c r="XEM118" s="47"/>
      <c r="XEN118" s="47"/>
      <c r="XEO118" s="47"/>
      <c r="XEP118" s="47"/>
      <c r="XEQ118" s="47"/>
      <c r="XER118" s="47"/>
      <c r="XES118" s="47"/>
      <c r="XET118" s="47"/>
      <c r="XEU118" s="47"/>
      <c r="XEV118" s="47"/>
      <c r="XEW118" s="47"/>
    </row>
    <row r="119" spans="1:16377" s="47" customFormat="1" ht="108" customHeight="1">
      <c r="A119" s="816" t="s">
        <v>1111</v>
      </c>
      <c r="B119" s="48"/>
      <c r="C119" s="817"/>
      <c r="D119" s="817"/>
      <c r="E119" s="817" t="s">
        <v>1112</v>
      </c>
      <c r="F119" s="817" t="s">
        <v>1113</v>
      </c>
      <c r="G119" s="818" t="s">
        <v>1112</v>
      </c>
      <c r="H119" s="817" t="s">
        <v>914</v>
      </c>
      <c r="I119" s="817"/>
      <c r="J119" s="817"/>
      <c r="K119" s="817" t="s">
        <v>1112</v>
      </c>
      <c r="L119" s="817" t="s">
        <v>1112</v>
      </c>
      <c r="M119" s="817" t="s">
        <v>1112</v>
      </c>
      <c r="N119" s="817" t="s">
        <v>1112</v>
      </c>
      <c r="O119" s="817" t="s">
        <v>1112</v>
      </c>
      <c r="P119" s="817"/>
      <c r="Q119" s="817"/>
      <c r="R119" s="819"/>
      <c r="S119" s="819"/>
      <c r="T119" s="817"/>
      <c r="U119" s="817"/>
      <c r="V119" s="817"/>
      <c r="W119" s="959"/>
      <c r="X119" s="820"/>
      <c r="Y119" s="820"/>
      <c r="Z119" s="820"/>
      <c r="AA119" s="820"/>
      <c r="AB119" s="820"/>
      <c r="AC119" s="820"/>
      <c r="AD119" s="820"/>
      <c r="AE119" s="820"/>
      <c r="AF119" s="820"/>
      <c r="AG119" s="820"/>
      <c r="AH119" s="820"/>
      <c r="AI119" s="820"/>
      <c r="AJ119" s="820"/>
      <c r="AK119" s="820"/>
      <c r="AL119" s="820"/>
      <c r="AM119" s="820"/>
      <c r="AN119" s="820"/>
      <c r="AO119" s="820"/>
      <c r="AP119" s="820"/>
      <c r="AQ119" s="820"/>
      <c r="AR119" s="46"/>
      <c r="AS119" s="46"/>
      <c r="AT119" s="46"/>
      <c r="AU119" s="46"/>
      <c r="AV119" s="46"/>
      <c r="AW119" s="46"/>
      <c r="AX119" s="46"/>
      <c r="AY119" s="46"/>
      <c r="AZ119" s="46"/>
      <c r="BA119" s="46"/>
      <c r="BB119" s="46"/>
      <c r="BC119" s="46"/>
    </row>
    <row r="120" spans="1:16377" s="47" customFormat="1" ht="63.75">
      <c r="A120" s="821" t="s">
        <v>1114</v>
      </c>
      <c r="B120" s="821"/>
      <c r="C120" s="1042"/>
      <c r="D120" s="822"/>
      <c r="E120" s="823">
        <v>50</v>
      </c>
      <c r="F120" s="822" t="s">
        <v>928</v>
      </c>
      <c r="G120" s="824" t="s">
        <v>1115</v>
      </c>
      <c r="H120" s="639" t="s">
        <v>1116</v>
      </c>
      <c r="I120" s="639"/>
      <c r="J120" s="639"/>
      <c r="K120" s="639" t="s">
        <v>1117</v>
      </c>
      <c r="L120" s="823">
        <v>100</v>
      </c>
      <c r="M120" s="825" t="s">
        <v>1115</v>
      </c>
      <c r="N120" s="822" t="s">
        <v>928</v>
      </c>
      <c r="O120" s="639" t="s">
        <v>1118</v>
      </c>
      <c r="P120" s="640"/>
      <c r="Q120" s="641"/>
      <c r="R120" s="642"/>
      <c r="S120" s="642"/>
      <c r="T120" s="640"/>
      <c r="U120" s="640"/>
      <c r="V120" s="640"/>
      <c r="W120" s="960"/>
      <c r="X120" s="820"/>
      <c r="Y120" s="820"/>
      <c r="Z120" s="820"/>
      <c r="AA120" s="820"/>
      <c r="AB120" s="820"/>
      <c r="AC120" s="820"/>
      <c r="AD120" s="820"/>
      <c r="AE120" s="820"/>
      <c r="AF120" s="820"/>
      <c r="AG120" s="820"/>
      <c r="AH120" s="820"/>
      <c r="AI120" s="820"/>
      <c r="AJ120" s="820"/>
      <c r="AK120" s="820"/>
      <c r="AL120" s="820"/>
      <c r="AM120" s="820"/>
      <c r="AN120" s="820"/>
      <c r="AO120" s="820"/>
      <c r="AP120" s="820"/>
      <c r="AQ120" s="820"/>
      <c r="AR120" s="46"/>
      <c r="AS120" s="46"/>
      <c r="AT120" s="46"/>
      <c r="AU120" s="46"/>
      <c r="AV120" s="46"/>
      <c r="AW120" s="46"/>
      <c r="AX120" s="46"/>
      <c r="AY120" s="46"/>
      <c r="AZ120" s="46"/>
      <c r="BA120" s="46"/>
      <c r="BB120" s="46"/>
      <c r="BC120" s="46"/>
    </row>
    <row r="121" spans="1:16377" s="47" customFormat="1" ht="51">
      <c r="A121" s="826" t="s">
        <v>1119</v>
      </c>
      <c r="B121" s="783"/>
      <c r="C121" s="827" t="s">
        <v>1120</v>
      </c>
      <c r="D121" s="827"/>
      <c r="E121" s="827" t="s">
        <v>1121</v>
      </c>
      <c r="F121" s="827" t="s">
        <v>1120</v>
      </c>
      <c r="G121" s="827" t="s">
        <v>1122</v>
      </c>
      <c r="H121" s="827" t="s">
        <v>1123</v>
      </c>
      <c r="I121" s="827" t="s">
        <v>1124</v>
      </c>
      <c r="J121" s="827" t="s">
        <v>1120</v>
      </c>
      <c r="K121" s="828" t="s">
        <v>1120</v>
      </c>
      <c r="L121" s="829" t="s">
        <v>1125</v>
      </c>
      <c r="M121" s="827" t="s">
        <v>1120</v>
      </c>
      <c r="N121" s="827" t="s">
        <v>1126</v>
      </c>
      <c r="O121" s="827" t="s">
        <v>1120</v>
      </c>
      <c r="P121" s="827" t="s">
        <v>1127</v>
      </c>
      <c r="Q121" s="830"/>
      <c r="R121" s="830"/>
      <c r="S121" s="830"/>
      <c r="T121" s="830"/>
      <c r="U121" s="830"/>
      <c r="V121" s="830"/>
      <c r="W121" s="961"/>
      <c r="X121" s="820"/>
      <c r="Y121" s="820"/>
      <c r="Z121" s="820"/>
      <c r="AA121" s="820"/>
      <c r="AB121" s="820"/>
      <c r="AC121" s="820"/>
      <c r="AD121" s="820"/>
      <c r="AE121" s="820"/>
      <c r="AF121" s="820"/>
      <c r="AG121" s="820"/>
      <c r="AH121" s="820"/>
      <c r="AI121" s="820"/>
      <c r="AJ121" s="820"/>
      <c r="AK121" s="820"/>
      <c r="AL121" s="820"/>
      <c r="AM121" s="820"/>
      <c r="AN121" s="820"/>
      <c r="AO121" s="820"/>
      <c r="AP121" s="820"/>
      <c r="AQ121" s="820"/>
      <c r="AR121" s="46"/>
      <c r="AS121" s="46"/>
      <c r="AT121" s="46"/>
      <c r="AU121" s="46"/>
      <c r="AV121" s="46"/>
      <c r="AW121" s="46"/>
      <c r="AX121" s="46"/>
      <c r="AY121" s="46"/>
      <c r="AZ121" s="46"/>
      <c r="BA121" s="46"/>
      <c r="BB121" s="46"/>
      <c r="BC121" s="46"/>
    </row>
    <row r="122" spans="1:16377">
      <c r="W122" s="517"/>
    </row>
    <row r="123" spans="1:16377">
      <c r="W123" s="517"/>
    </row>
    <row r="124" spans="1:16377">
      <c r="W124" s="517"/>
    </row>
    <row r="125" spans="1:16377">
      <c r="W125" s="517"/>
    </row>
    <row r="126" spans="1:16377">
      <c r="W126" s="517"/>
    </row>
    <row r="127" spans="1:16377">
      <c r="W127" s="517"/>
    </row>
    <row r="128" spans="1:16377" ht="15" customHeight="1">
      <c r="H128" s="99"/>
      <c r="I128" s="99"/>
      <c r="J128" s="99"/>
      <c r="W128" s="517"/>
    </row>
    <row r="1048574" spans="10:10">
      <c r="J1048574" s="437"/>
    </row>
  </sheetData>
  <protectedRanges>
    <protectedRange sqref="R96 R71 R74 R83 R87:R88 R92:R93 R104:R107 R109 R111:R112 R114:R115 R118 R62:R65 R67 R80:R81 R98:R99 R77 O10:P10 P11:P12 V11 Q10:Q12 W10:W11 R10:V10" name="Range1_2_1_1_1_1_1_1_1_1_1_1_1_1"/>
    <protectedRange sqref="M60:M61 N27:N35" name="Range1_2_1_1_1_1_2_1_1_1_1_1_1_1"/>
    <protectedRange sqref="N10:N26 N51:N59 N62:N88 N90:N118 N36:N49" name="Range1_2_1_1_1_1_1_1_1_1_1_1_1_1_1"/>
  </protectedRanges>
  <customSheetViews>
    <customSheetView guid="{CBA1FB37-C035-49B9-9481-A4EB27C96193}" showGridLines="0">
      <pane xSplit="2" ySplit="5" topLeftCell="C6" activePane="bottomRight" state="frozen"/>
      <selection pane="bottomRight" activeCell="O6" sqref="O6"/>
      <pageMargins left="0" right="0" top="0" bottom="0" header="0" footer="0"/>
      <pageSetup orientation="portrait" r:id="rId1"/>
    </customSheetView>
    <customSheetView guid="{A7EC4885-A9BE-4BF7-A968-4633C8D19A7C}" showGridLines="0">
      <pane xSplit="2" ySplit="5" topLeftCell="C6" activePane="bottomRight" state="frozen"/>
      <selection pane="bottomRight" activeCell="M27" sqref="M27"/>
      <pageMargins left="0" right="0" top="0" bottom="0" header="0" footer="0"/>
      <pageSetup orientation="portrait" r:id="rId2"/>
    </customSheetView>
    <customSheetView guid="{2C5AF3B1-D91F-4637-A1B5-E0718E568E04}">
      <selection activeCell="E44" sqref="E44"/>
      <pageMargins left="0" right="0" top="0" bottom="0" header="0" footer="0"/>
      <pageSetup orientation="portrait" r:id="rId3"/>
    </customSheetView>
    <customSheetView guid="{9CE95BBC-42E6-4E5E-9727-7AA67C5D416B}" showGridLines="0">
      <pane xSplit="2" ySplit="5" topLeftCell="C6" activePane="bottomRight" state="frozen"/>
      <selection pane="bottomRight" activeCell="F10" sqref="F10:F32"/>
      <pageMargins left="0" right="0" top="0" bottom="0" header="0" footer="0"/>
      <pageSetup orientation="portrait" r:id="rId4"/>
    </customSheetView>
    <customSheetView guid="{27CF7357-DBB0-410C-9185-7A517B5A116D}" showGridLines="0">
      <pane xSplit="2" ySplit="5" topLeftCell="C6" activePane="bottomRight" state="frozen"/>
      <selection pane="bottomRight" activeCell="L115" sqref="L115"/>
      <pageMargins left="0" right="0" top="0" bottom="0" header="0" footer="0"/>
      <pageSetup orientation="portrait" r:id="rId5"/>
    </customSheetView>
    <customSheetView guid="{C301DC8E-6F6B-4D0E-A3AB-8202C401FC90}" hiddenColumns="1">
      <pane xSplit="2" ySplit="5" topLeftCell="C57" activePane="bottomRight" state="frozen"/>
      <selection pane="bottomRight" activeCell="D97" sqref="D97"/>
      <pageMargins left="0" right="0" top="0" bottom="0" header="0" footer="0"/>
      <pageSetup orientation="portrait" r:id="rId6"/>
    </customSheetView>
    <customSheetView guid="{FD69B1DD-DCB6-4DDC-8E29-F700B2B49884}" showGridLines="0">
      <pane xSplit="2" ySplit="5" topLeftCell="C85" activePane="bottomRight" state="frozen"/>
      <selection pane="bottomRight" activeCell="G115" sqref="G115"/>
      <pageMargins left="0" right="0" top="0" bottom="0" header="0" footer="0"/>
      <pageSetup orientation="portrait" r:id="rId7"/>
    </customSheetView>
    <customSheetView guid="{FD9A50B9-0812-4075-B91A-0C68C7EA05C8}">
      <pane ySplit="4" topLeftCell="A5" activePane="bottomLeft" state="frozen"/>
      <selection pane="bottomLeft" activeCell="H12" sqref="H12"/>
      <pageMargins left="0" right="0" top="0" bottom="0" header="0" footer="0"/>
      <pageSetup orientation="portrait" r:id="rId8"/>
    </customSheetView>
  </customSheetViews>
  <mergeCells count="9">
    <mergeCell ref="A2:B2"/>
    <mergeCell ref="A7:B7"/>
    <mergeCell ref="A3:B3"/>
    <mergeCell ref="C3:V3"/>
    <mergeCell ref="A8:B8"/>
    <mergeCell ref="A4:B4"/>
    <mergeCell ref="A6:B6"/>
    <mergeCell ref="A5:V5"/>
    <mergeCell ref="L8:L9"/>
  </mergeCells>
  <conditionalFormatting sqref="B21">
    <cfRule type="top10" dxfId="25" priority="4962" bottom="1" rank="2"/>
  </conditionalFormatting>
  <conditionalFormatting sqref="B44">
    <cfRule type="top10" dxfId="24" priority="4941" bottom="1" rank="2"/>
  </conditionalFormatting>
  <conditionalFormatting sqref="B13">
    <cfRule type="top10" dxfId="23" priority="4517" bottom="1" rank="2"/>
  </conditionalFormatting>
  <conditionalFormatting sqref="B98">
    <cfRule type="top10" dxfId="22" priority="4418" bottom="1" rank="2"/>
  </conditionalFormatting>
  <conditionalFormatting sqref="B40">
    <cfRule type="top10" dxfId="21" priority="4254" bottom="1" rank="2"/>
  </conditionalFormatting>
  <pageMargins left="0.7" right="0.7" top="0.75" bottom="0.75" header="0.3" footer="0.3"/>
  <pageSetup orientation="portrait" r:id="rId9"/>
  <legacyDrawing r:id="rId1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F27D9-2E16-4C90-8327-5D44C6B01151}">
  <sheetPr>
    <tabColor rgb="FF7030A0"/>
  </sheetPr>
  <dimension ref="A1:BH1048574"/>
  <sheetViews>
    <sheetView showGridLines="0" zoomScaleNormal="100" workbookViewId="0">
      <pane xSplit="2" ySplit="8" topLeftCell="C32" activePane="bottomRight" state="frozen"/>
      <selection pane="topRight" activeCell="C27" sqref="C27"/>
      <selection pane="bottomLeft" activeCell="C27" sqref="C27"/>
      <selection pane="bottomRight" activeCell="E36" sqref="E36:E57"/>
    </sheetView>
  </sheetViews>
  <sheetFormatPr defaultColWidth="8.85546875" defaultRowHeight="14.25"/>
  <cols>
    <col min="1" max="1" width="26.28515625" style="43" customWidth="1"/>
    <col min="2" max="2" width="8.85546875" style="40" customWidth="1"/>
    <col min="3" max="3" width="10.5703125" style="99" customWidth="1"/>
    <col min="4" max="4" width="9.5703125" style="99" customWidth="1"/>
    <col min="5" max="5" width="8.85546875" style="44" customWidth="1"/>
    <col min="6" max="6" width="9.28515625" style="44" customWidth="1"/>
    <col min="7" max="7" width="8.85546875" style="44" customWidth="1"/>
    <col min="8" max="9" width="12" style="44" customWidth="1"/>
    <col min="10" max="10" width="11.28515625" style="44" customWidth="1"/>
    <col min="11" max="11" width="9.28515625" style="45" customWidth="1"/>
    <col min="12" max="12" width="10.7109375" style="99" customWidth="1"/>
    <col min="13" max="13" width="8.85546875" style="44" customWidth="1"/>
    <col min="14" max="14" width="10" style="44" customWidth="1"/>
    <col min="15" max="15" width="8.85546875" style="44" customWidth="1"/>
    <col min="16" max="16" width="10.5703125" style="44" customWidth="1"/>
    <col min="17" max="21" width="10" style="44" customWidth="1"/>
    <col min="22" max="22" width="10" style="44" hidden="1" customWidth="1"/>
    <col min="23" max="25" width="9.140625" style="38"/>
    <col min="26" max="26" width="20.28515625" style="38" bestFit="1" customWidth="1"/>
    <col min="27" max="48" width="9.140625" style="38"/>
    <col min="49" max="60" width="9.140625" style="44"/>
    <col min="61" max="16381" width="9.140625" style="41"/>
    <col min="16382" max="16382" width="8.85546875" style="41" bestFit="1" customWidth="1"/>
    <col min="16383" max="16384" width="8.85546875" style="41"/>
  </cols>
  <sheetData>
    <row r="1" spans="1:60" ht="18">
      <c r="A1" s="39" t="s">
        <v>1013</v>
      </c>
      <c r="W1" s="517"/>
    </row>
    <row r="2" spans="1:60" s="115" customFormat="1" ht="15" customHeight="1">
      <c r="A2" s="1366" t="s">
        <v>1014</v>
      </c>
      <c r="B2" s="1367"/>
      <c r="C2" s="205" t="s">
        <v>1015</v>
      </c>
      <c r="D2" s="205" t="s">
        <v>1015</v>
      </c>
      <c r="E2" s="446" t="s">
        <v>1016</v>
      </c>
      <c r="F2" s="206" t="s">
        <v>1016</v>
      </c>
      <c r="G2" s="445" t="s">
        <v>1017</v>
      </c>
      <c r="H2" s="206" t="s">
        <v>1016</v>
      </c>
      <c r="I2" s="206" t="s">
        <v>1016</v>
      </c>
      <c r="J2" s="112" t="s">
        <v>1018</v>
      </c>
      <c r="K2" s="445" t="s">
        <v>1017</v>
      </c>
      <c r="L2" s="213" t="s">
        <v>1019</v>
      </c>
      <c r="M2" s="447" t="s">
        <v>1018</v>
      </c>
      <c r="N2" s="112" t="s">
        <v>1018</v>
      </c>
      <c r="O2" s="207" t="s">
        <v>1017</v>
      </c>
      <c r="P2" s="444" t="s">
        <v>1019</v>
      </c>
      <c r="Q2" s="444" t="s">
        <v>1019</v>
      </c>
      <c r="R2" s="112" t="s">
        <v>1018</v>
      </c>
      <c r="S2" s="206" t="s">
        <v>1016</v>
      </c>
      <c r="T2" s="444" t="s">
        <v>1019</v>
      </c>
      <c r="U2" s="444" t="s">
        <v>1019</v>
      </c>
      <c r="V2" s="444" t="s">
        <v>1019</v>
      </c>
      <c r="W2" s="444" t="s">
        <v>1020</v>
      </c>
      <c r="X2" s="113"/>
      <c r="Y2" s="113"/>
      <c r="Z2" s="113"/>
      <c r="AA2" s="113"/>
      <c r="AB2" s="113"/>
      <c r="AC2" s="113"/>
      <c r="AD2" s="113"/>
      <c r="AE2" s="113"/>
      <c r="AF2" s="113"/>
      <c r="AG2" s="113"/>
      <c r="AH2" s="113"/>
      <c r="AI2" s="113"/>
      <c r="AJ2" s="113"/>
      <c r="AK2" s="113"/>
      <c r="AL2" s="113"/>
      <c r="AM2" s="113"/>
      <c r="AN2" s="113"/>
      <c r="AO2" s="113"/>
      <c r="AP2" s="113"/>
      <c r="AQ2" s="113"/>
      <c r="AR2" s="113"/>
      <c r="AS2" s="113"/>
      <c r="AT2" s="113"/>
      <c r="AU2" s="113"/>
      <c r="AV2" s="113"/>
      <c r="AW2" s="114"/>
      <c r="AX2" s="114"/>
      <c r="AY2" s="114"/>
      <c r="AZ2" s="114"/>
      <c r="BA2" s="114"/>
      <c r="BB2" s="114"/>
      <c r="BC2" s="114"/>
      <c r="BD2" s="114"/>
      <c r="BE2" s="114"/>
      <c r="BF2" s="114"/>
      <c r="BG2" s="114"/>
      <c r="BH2" s="114"/>
    </row>
    <row r="3" spans="1:60" s="115" customFormat="1" ht="15">
      <c r="A3" s="1369"/>
      <c r="B3" s="1369"/>
      <c r="C3" s="1370"/>
      <c r="D3" s="1370"/>
      <c r="E3" s="1370"/>
      <c r="F3" s="1370"/>
      <c r="G3" s="1370"/>
      <c r="H3" s="1370"/>
      <c r="I3" s="1370"/>
      <c r="J3" s="1370"/>
      <c r="K3" s="1370"/>
      <c r="L3" s="1370"/>
      <c r="M3" s="1370"/>
      <c r="N3" s="1370"/>
      <c r="O3" s="1370"/>
      <c r="P3" s="1370"/>
      <c r="Q3" s="1370"/>
      <c r="R3" s="1370"/>
      <c r="S3" s="1370"/>
      <c r="T3" s="1370"/>
      <c r="U3" s="1370"/>
      <c r="V3" s="1370"/>
      <c r="W3" s="954"/>
      <c r="X3" s="113"/>
      <c r="Y3" s="113"/>
      <c r="Z3" s="113"/>
      <c r="AA3" s="113"/>
      <c r="AB3" s="113"/>
      <c r="AC3" s="113"/>
      <c r="AD3" s="113"/>
      <c r="AE3" s="113"/>
      <c r="AF3" s="113"/>
      <c r="AG3" s="113"/>
      <c r="AH3" s="113"/>
      <c r="AI3" s="113"/>
      <c r="AJ3" s="113"/>
      <c r="AK3" s="113"/>
      <c r="AL3" s="113"/>
      <c r="AM3" s="113"/>
      <c r="AN3" s="113"/>
      <c r="AO3" s="113"/>
      <c r="AP3" s="113"/>
      <c r="AQ3" s="113"/>
      <c r="AR3" s="113"/>
      <c r="AS3" s="113"/>
      <c r="AT3" s="113"/>
      <c r="AU3" s="113"/>
      <c r="AV3" s="113"/>
      <c r="AW3" s="114"/>
      <c r="AX3" s="114"/>
      <c r="AY3" s="114"/>
      <c r="AZ3" s="114"/>
      <c r="BA3" s="114"/>
      <c r="BB3" s="114"/>
      <c r="BC3" s="114"/>
      <c r="BD3" s="114"/>
      <c r="BE3" s="114"/>
      <c r="BF3" s="114"/>
      <c r="BG3" s="114"/>
      <c r="BH3" s="114"/>
    </row>
    <row r="4" spans="1:60" ht="15">
      <c r="A4" s="1373" t="s">
        <v>754</v>
      </c>
      <c r="B4" s="1374"/>
      <c r="C4" s="109" t="s">
        <v>72</v>
      </c>
      <c r="D4" s="109" t="s">
        <v>1021</v>
      </c>
      <c r="E4" s="50" t="s">
        <v>73</v>
      </c>
      <c r="F4" s="50" t="s">
        <v>74</v>
      </c>
      <c r="G4" s="50" t="s">
        <v>75</v>
      </c>
      <c r="H4" s="50" t="s">
        <v>76</v>
      </c>
      <c r="I4" s="50" t="s">
        <v>1022</v>
      </c>
      <c r="J4" s="50" t="s">
        <v>78</v>
      </c>
      <c r="K4" s="94" t="s">
        <v>79</v>
      </c>
      <c r="L4" s="109" t="s">
        <v>80</v>
      </c>
      <c r="M4" s="50" t="s">
        <v>894</v>
      </c>
      <c r="N4" s="50" t="s">
        <v>82</v>
      </c>
      <c r="O4" s="50" t="s">
        <v>85</v>
      </c>
      <c r="P4" s="50" t="s">
        <v>822</v>
      </c>
      <c r="Q4" s="50" t="s">
        <v>1023</v>
      </c>
      <c r="R4" s="50" t="s">
        <v>825</v>
      </c>
      <c r="S4" s="50" t="s">
        <v>1024</v>
      </c>
      <c r="T4" s="50" t="s">
        <v>1025</v>
      </c>
      <c r="U4" s="50" t="s">
        <v>1026</v>
      </c>
      <c r="V4" s="50" t="s">
        <v>1027</v>
      </c>
      <c r="W4" s="528" t="s">
        <v>827</v>
      </c>
    </row>
    <row r="5" spans="1:60" ht="15" customHeight="1">
      <c r="A5" s="1375" t="s">
        <v>1028</v>
      </c>
      <c r="B5" s="1376"/>
      <c r="C5" s="1376"/>
      <c r="D5" s="1376"/>
      <c r="E5" s="1376"/>
      <c r="F5" s="1376"/>
      <c r="G5" s="1376"/>
      <c r="H5" s="1376"/>
      <c r="I5" s="1376"/>
      <c r="J5" s="1376"/>
      <c r="K5" s="1376"/>
      <c r="L5" s="1376"/>
      <c r="M5" s="1376"/>
      <c r="N5" s="1376"/>
      <c r="O5" s="1376"/>
      <c r="P5" s="1376"/>
      <c r="Q5" s="1376"/>
      <c r="R5" s="1376"/>
      <c r="S5" s="1376"/>
      <c r="T5" s="1376"/>
      <c r="U5" s="1376"/>
      <c r="V5" s="1376"/>
      <c r="W5" s="953"/>
    </row>
    <row r="6" spans="1:60" ht="15" customHeight="1">
      <c r="A6" s="1368" t="s">
        <v>1029</v>
      </c>
      <c r="B6" s="1368"/>
      <c r="C6" s="566">
        <f>'1. CBP_40HC'!C6</f>
        <v>45002</v>
      </c>
      <c r="D6" s="567">
        <f>'1. CBP_40HC'!D6</f>
        <v>45002</v>
      </c>
      <c r="E6" s="569">
        <f>'1. CBP_40HC'!E6</f>
        <v>44637</v>
      </c>
      <c r="F6" s="568">
        <v>44995</v>
      </c>
      <c r="G6" s="439">
        <f>'1. CBP_40HC'!G6</f>
        <v>45005</v>
      </c>
      <c r="H6" s="569">
        <f>'1. CBP_40HC'!H6</f>
        <v>45001</v>
      </c>
      <c r="I6" s="569">
        <f>'1. CBP_40HC'!I6</f>
        <v>45001</v>
      </c>
      <c r="J6" s="567">
        <f>'1. CBP_40HC'!J6</f>
        <v>45005</v>
      </c>
      <c r="K6" s="439">
        <f>'1. CBP_40HC'!K6</f>
        <v>45002</v>
      </c>
      <c r="L6" s="211">
        <v>45002</v>
      </c>
      <c r="M6" s="574">
        <f>'1. CBP_40HC'!M6</f>
        <v>45000</v>
      </c>
      <c r="N6" s="572">
        <f>'1. CBP_40HC'!N6</f>
        <v>45001</v>
      </c>
      <c r="O6" s="647">
        <v>45003</v>
      </c>
      <c r="P6" s="566">
        <v>45000</v>
      </c>
      <c r="Q6" s="566">
        <v>45000</v>
      </c>
      <c r="R6" s="211">
        <f>'1. CBP_40HC'!R6</f>
        <v>44994</v>
      </c>
      <c r="S6" s="399">
        <f>'1. CBP_40HC'!S6</f>
        <v>44995</v>
      </c>
      <c r="T6" s="211">
        <v>44998</v>
      </c>
      <c r="U6" s="211">
        <v>44998</v>
      </c>
      <c r="V6" s="211">
        <v>44927</v>
      </c>
      <c r="W6" s="566">
        <f>'1. CBP_40HC'!W6</f>
        <v>44992</v>
      </c>
    </row>
    <row r="7" spans="1:60" ht="15" customHeight="1">
      <c r="A7" s="1368" t="s">
        <v>1030</v>
      </c>
      <c r="B7" s="1368"/>
      <c r="C7" s="566">
        <f>'1. CBP_40HC'!C7</f>
        <v>45030</v>
      </c>
      <c r="D7" s="567">
        <f>'1. CBP_40HC'!D7</f>
        <v>45030</v>
      </c>
      <c r="E7" s="569">
        <f>'1. CBP_40HC'!E7</f>
        <v>45016</v>
      </c>
      <c r="F7" s="568">
        <v>45016</v>
      </c>
      <c r="G7" s="569">
        <f>'1. CBP_40HC'!G7</f>
        <v>45016</v>
      </c>
      <c r="H7" s="569">
        <f>'1. CBP_40HC'!H7</f>
        <v>45016</v>
      </c>
      <c r="I7" s="569">
        <f>'1. CBP_40HC'!I7</f>
        <v>45016</v>
      </c>
      <c r="J7" s="573">
        <f>'1. CBP_40HC'!J7</f>
        <v>45016</v>
      </c>
      <c r="K7" s="569">
        <f>'1. CBP_40HC'!K7</f>
        <v>45016</v>
      </c>
      <c r="L7" s="395">
        <v>45016</v>
      </c>
      <c r="M7" s="577">
        <f>'1. CBP_40HC'!M7</f>
        <v>45016</v>
      </c>
      <c r="N7" s="395">
        <f>'1. CBP_40HC'!N7</f>
        <v>45016</v>
      </c>
      <c r="O7" s="647">
        <v>45016</v>
      </c>
      <c r="P7" s="211">
        <v>45016</v>
      </c>
      <c r="Q7" s="211">
        <v>45016</v>
      </c>
      <c r="R7" s="211">
        <f>'1. CBP_40HC'!R7</f>
        <v>45014</v>
      </c>
      <c r="S7" s="399">
        <f>'1. CBP_40HC'!S7</f>
        <v>44650</v>
      </c>
      <c r="T7" s="211">
        <v>45016</v>
      </c>
      <c r="U7" s="211">
        <v>45016</v>
      </c>
      <c r="V7" s="211">
        <v>44957</v>
      </c>
      <c r="W7" s="566">
        <f>'1. CBP_40HC'!W7</f>
        <v>45016</v>
      </c>
    </row>
    <row r="8" spans="1:60" ht="35.25" customHeight="1">
      <c r="A8" s="1371" t="s">
        <v>1031</v>
      </c>
      <c r="B8" s="1372"/>
      <c r="C8" s="298" t="s">
        <v>746</v>
      </c>
      <c r="D8" s="1067" t="s">
        <v>1128</v>
      </c>
      <c r="E8" s="533" t="s">
        <v>1033</v>
      </c>
      <c r="F8" s="295" t="s">
        <v>1034</v>
      </c>
      <c r="G8" s="214" t="s">
        <v>1035</v>
      </c>
      <c r="H8" s="296" t="s">
        <v>1036</v>
      </c>
      <c r="I8" s="296" t="s">
        <v>1037</v>
      </c>
      <c r="J8" s="296" t="s">
        <v>1038</v>
      </c>
      <c r="K8" s="370" t="s">
        <v>1039</v>
      </c>
      <c r="L8" s="1377" t="s">
        <v>1040</v>
      </c>
      <c r="M8" s="95" t="s">
        <v>898</v>
      </c>
      <c r="N8" s="95" t="s">
        <v>1041</v>
      </c>
      <c r="O8" s="627" t="s">
        <v>1042</v>
      </c>
      <c r="P8" s="534" t="s">
        <v>1043</v>
      </c>
      <c r="Q8" s="534" t="s">
        <v>1044</v>
      </c>
      <c r="R8" s="535" t="s">
        <v>1045</v>
      </c>
      <c r="S8" s="535" t="s">
        <v>1046</v>
      </c>
      <c r="T8" s="534" t="s">
        <v>339</v>
      </c>
      <c r="U8" s="534" t="s">
        <v>1047</v>
      </c>
      <c r="V8" s="534" t="s">
        <v>1048</v>
      </c>
      <c r="W8" s="534" t="s">
        <v>1049</v>
      </c>
    </row>
    <row r="9" spans="1:60">
      <c r="A9" s="52" t="s">
        <v>1050</v>
      </c>
      <c r="B9" s="49" t="s">
        <v>1051</v>
      </c>
      <c r="C9" s="145"/>
      <c r="D9" s="145"/>
      <c r="E9" s="132"/>
      <c r="F9" s="132"/>
      <c r="G9" s="549"/>
      <c r="H9" s="93"/>
      <c r="I9" s="93"/>
      <c r="J9" s="93"/>
      <c r="K9" s="675"/>
      <c r="L9" s="1378"/>
      <c r="M9" s="226"/>
      <c r="N9" s="93"/>
      <c r="O9" s="93"/>
      <c r="P9" s="93"/>
      <c r="Q9" s="93"/>
      <c r="S9" s="434"/>
      <c r="T9" s="434"/>
      <c r="U9" s="434"/>
      <c r="V9" s="434"/>
      <c r="W9" s="955"/>
    </row>
    <row r="10" spans="1:60">
      <c r="A10" s="12" t="s">
        <v>920</v>
      </c>
      <c r="B10" s="9" t="s">
        <v>1052</v>
      </c>
      <c r="C10" s="1043">
        <v>892.5</v>
      </c>
      <c r="D10" s="465">
        <v>630</v>
      </c>
      <c r="E10" s="68">
        <v>840</v>
      </c>
      <c r="F10" s="68">
        <v>1000</v>
      </c>
      <c r="G10" s="465">
        <v>720</v>
      </c>
      <c r="H10" s="65">
        <v>800</v>
      </c>
      <c r="I10" s="65">
        <v>900</v>
      </c>
      <c r="J10" s="65">
        <v>691</v>
      </c>
      <c r="K10" s="465">
        <v>900</v>
      </c>
      <c r="L10" s="545">
        <v>840</v>
      </c>
      <c r="M10" s="499">
        <f>IF('1. CBP_40HC'!M10="","",'1. CBP_40HC'!M10*0.8)</f>
        <v>800</v>
      </c>
      <c r="N10" s="147">
        <v>900</v>
      </c>
      <c r="O10" s="437"/>
      <c r="P10" s="198">
        <v>900</v>
      </c>
      <c r="Q10" s="198">
        <v>880</v>
      </c>
      <c r="R10" s="460">
        <v>4470</v>
      </c>
      <c r="S10" s="459">
        <v>2867</v>
      </c>
      <c r="T10" s="198">
        <v>1520</v>
      </c>
      <c r="U10" s="198">
        <v>1680</v>
      </c>
      <c r="V10" s="198">
        <v>1200</v>
      </c>
      <c r="W10" s="451"/>
    </row>
    <row r="11" spans="1:60">
      <c r="A11" s="12" t="s">
        <v>258</v>
      </c>
      <c r="B11" s="9" t="s">
        <v>1053</v>
      </c>
      <c r="C11" s="1044">
        <v>892.5</v>
      </c>
      <c r="D11" s="110"/>
      <c r="E11" s="68">
        <v>840</v>
      </c>
      <c r="F11" s="68">
        <v>1000</v>
      </c>
      <c r="G11" s="465">
        <v>720</v>
      </c>
      <c r="H11" s="65">
        <v>800</v>
      </c>
      <c r="I11" s="65">
        <v>900</v>
      </c>
      <c r="J11" s="65">
        <v>691</v>
      </c>
      <c r="K11" s="465">
        <v>900</v>
      </c>
      <c r="L11" s="226">
        <v>840</v>
      </c>
      <c r="M11" s="499">
        <f>IF('1. CBP_40HC'!M11="","",'1. CBP_40HC'!M11*0.8)</f>
        <v>800</v>
      </c>
      <c r="N11" s="147">
        <v>900</v>
      </c>
      <c r="O11" s="437"/>
      <c r="P11" s="198">
        <v>900</v>
      </c>
      <c r="Q11" s="198">
        <v>880</v>
      </c>
      <c r="R11" s="198"/>
      <c r="S11" s="198"/>
      <c r="T11" s="454"/>
      <c r="U11" s="183"/>
      <c r="V11" s="451">
        <v>1200</v>
      </c>
      <c r="W11" s="451"/>
    </row>
    <row r="12" spans="1:60">
      <c r="A12" s="12" t="s">
        <v>921</v>
      </c>
      <c r="B12" s="9" t="s">
        <v>1054</v>
      </c>
      <c r="C12" s="1044">
        <v>892.5</v>
      </c>
      <c r="D12" s="110"/>
      <c r="E12" s="68">
        <v>840</v>
      </c>
      <c r="F12" s="68">
        <v>1080</v>
      </c>
      <c r="G12" s="465">
        <v>720</v>
      </c>
      <c r="H12" s="65">
        <v>800</v>
      </c>
      <c r="I12" s="65">
        <v>900</v>
      </c>
      <c r="J12" s="65">
        <v>691</v>
      </c>
      <c r="K12" s="465">
        <v>900</v>
      </c>
      <c r="L12" s="226">
        <v>840</v>
      </c>
      <c r="M12" s="499">
        <f>IF('1. CBP_40HC'!M12="","",'1. CBP_40HC'!M12*0.8)</f>
        <v>820</v>
      </c>
      <c r="N12" s="147">
        <v>900</v>
      </c>
      <c r="O12" s="437"/>
      <c r="P12" s="198">
        <v>1100</v>
      </c>
      <c r="Q12" s="198">
        <v>1200</v>
      </c>
      <c r="R12" s="198"/>
      <c r="S12" s="198"/>
      <c r="T12" s="455"/>
      <c r="U12" s="65"/>
      <c r="V12" s="65"/>
      <c r="W12" s="437"/>
    </row>
    <row r="13" spans="1:60">
      <c r="A13" s="12" t="s">
        <v>922</v>
      </c>
      <c r="B13" s="65" t="s">
        <v>1055</v>
      </c>
      <c r="C13" s="1044">
        <v>1742.5</v>
      </c>
      <c r="D13" s="110"/>
      <c r="E13" s="68"/>
      <c r="F13" s="68">
        <v>1755</v>
      </c>
      <c r="G13" s="465"/>
      <c r="H13" s="65">
        <v>1615</v>
      </c>
      <c r="I13" s="65">
        <v>1580</v>
      </c>
      <c r="J13" s="65">
        <v>841</v>
      </c>
      <c r="K13" s="465"/>
      <c r="L13" s="220"/>
      <c r="M13" s="499">
        <f>IF('1. CBP_40HC'!M13="","",'1. CBP_40HC'!M13*0.8)</f>
        <v>960</v>
      </c>
      <c r="N13" s="147"/>
      <c r="O13" s="437"/>
      <c r="P13" s="147"/>
      <c r="Q13" s="451"/>
      <c r="R13" s="198"/>
      <c r="S13" s="198"/>
      <c r="T13" s="456"/>
      <c r="U13" s="433"/>
      <c r="V13" s="433"/>
      <c r="W13" s="797"/>
    </row>
    <row r="14" spans="1:60">
      <c r="A14" s="54" t="s">
        <v>923</v>
      </c>
      <c r="B14" s="9" t="s">
        <v>1056</v>
      </c>
      <c r="C14" s="1044">
        <v>892.5</v>
      </c>
      <c r="D14" s="110"/>
      <c r="E14" s="68">
        <v>960</v>
      </c>
      <c r="F14" s="68">
        <v>960</v>
      </c>
      <c r="G14" s="465">
        <v>720</v>
      </c>
      <c r="H14" s="65">
        <v>800</v>
      </c>
      <c r="I14" s="65">
        <v>900</v>
      </c>
      <c r="J14" s="65">
        <v>691</v>
      </c>
      <c r="K14" s="465">
        <v>920</v>
      </c>
      <c r="L14" s="545">
        <v>840</v>
      </c>
      <c r="M14" s="499">
        <f>IF('1. CBP_40HC'!M14="","",'1. CBP_40HC'!M14*0.8)</f>
        <v>840</v>
      </c>
      <c r="N14" s="147">
        <v>825</v>
      </c>
      <c r="O14" s="437">
        <v>1120</v>
      </c>
      <c r="P14" s="147"/>
      <c r="Q14" s="198"/>
      <c r="R14" s="198"/>
      <c r="S14" s="198"/>
      <c r="T14" s="457"/>
      <c r="U14" s="198"/>
      <c r="V14" s="198"/>
      <c r="W14" s="451"/>
    </row>
    <row r="15" spans="1:60" s="45" customFormat="1">
      <c r="A15" s="10" t="s">
        <v>924</v>
      </c>
      <c r="B15" s="11" t="s">
        <v>1057</v>
      </c>
      <c r="C15" s="1044">
        <v>1205</v>
      </c>
      <c r="D15" s="649">
        <v>1110</v>
      </c>
      <c r="E15" s="68">
        <v>1365</v>
      </c>
      <c r="F15" s="465">
        <f>IF('1. CBP_40HC'!F15="","",'1. CBP_40HC'!F15*0.7)</f>
        <v>1330</v>
      </c>
      <c r="G15" s="465">
        <v>1290</v>
      </c>
      <c r="H15" s="65">
        <f>'1. CBP_40HC'!H15*0.7</f>
        <v>1470</v>
      </c>
      <c r="I15" s="65">
        <f>'1. CBP_40HC'!I15*0.7</f>
        <v>1470</v>
      </c>
      <c r="J15" s="65">
        <v>1356</v>
      </c>
      <c r="K15" s="465">
        <v>1480</v>
      </c>
      <c r="L15" s="220">
        <v>1260</v>
      </c>
      <c r="M15" s="499" t="str">
        <f>IF('1. CBP_40HC'!M15="","",'1. CBP_40HC'!M15*0.8)</f>
        <v/>
      </c>
      <c r="N15" s="147">
        <v>1295</v>
      </c>
      <c r="O15" s="437">
        <v>1480</v>
      </c>
      <c r="P15" s="638">
        <v>1450</v>
      </c>
      <c r="Q15" s="451">
        <v>1500</v>
      </c>
      <c r="R15" s="198"/>
      <c r="S15" s="198"/>
      <c r="T15" s="457"/>
      <c r="U15" s="198"/>
      <c r="V15" s="198"/>
      <c r="W15" s="451">
        <v>1235</v>
      </c>
      <c r="X15" s="38"/>
      <c r="Y15" s="38"/>
      <c r="AA15" s="38"/>
      <c r="AB15" s="38"/>
      <c r="AC15" s="38"/>
      <c r="AD15" s="38"/>
      <c r="AE15" s="38"/>
      <c r="AF15" s="38"/>
      <c r="AG15" s="38"/>
      <c r="AH15" s="38"/>
      <c r="AI15" s="38"/>
      <c r="AJ15" s="38"/>
      <c r="AK15" s="38"/>
      <c r="AL15" s="38"/>
      <c r="AM15" s="38"/>
      <c r="AN15" s="38"/>
      <c r="AO15" s="38"/>
      <c r="AP15" s="38"/>
      <c r="AQ15" s="38"/>
      <c r="AR15" s="38"/>
      <c r="AS15" s="38"/>
      <c r="AT15" s="38"/>
      <c r="AU15" s="38"/>
      <c r="AV15" s="38"/>
    </row>
    <row r="16" spans="1:60" s="45" customFormat="1">
      <c r="A16" s="10" t="s">
        <v>925</v>
      </c>
      <c r="B16" s="11" t="s">
        <v>1057</v>
      </c>
      <c r="C16" s="1044">
        <v>1205</v>
      </c>
      <c r="D16" s="649">
        <v>1110</v>
      </c>
      <c r="E16" s="68">
        <v>1365</v>
      </c>
      <c r="F16" s="465">
        <f>IF('1. CBP_40HC'!F16="","",'1. CBP_40HC'!F16*0.7)</f>
        <v>1330</v>
      </c>
      <c r="G16" s="465">
        <v>1290</v>
      </c>
      <c r="H16" s="65">
        <f>'1. CBP_40HC'!H16*0.7</f>
        <v>1470</v>
      </c>
      <c r="I16" s="65">
        <f>'1. CBP_40HC'!I16*0.7</f>
        <v>1470</v>
      </c>
      <c r="J16" s="65">
        <v>1356</v>
      </c>
      <c r="K16" s="465">
        <v>1480</v>
      </c>
      <c r="L16" s="220">
        <v>1260</v>
      </c>
      <c r="M16" s="499" t="str">
        <f>IF('1. CBP_40HC'!M16="","",'1. CBP_40HC'!M16*0.8)</f>
        <v/>
      </c>
      <c r="N16" s="147">
        <v>1295</v>
      </c>
      <c r="O16" s="437">
        <v>1480</v>
      </c>
      <c r="P16" s="638">
        <v>1450</v>
      </c>
      <c r="Q16" s="451">
        <v>1500</v>
      </c>
      <c r="R16" s="198"/>
      <c r="S16" s="198"/>
      <c r="T16" s="457"/>
      <c r="U16" s="198"/>
      <c r="V16" s="198"/>
      <c r="W16" s="451"/>
      <c r="X16" s="38"/>
      <c r="Y16" s="38"/>
      <c r="AA16" s="38"/>
      <c r="AB16" s="38"/>
      <c r="AC16" s="38"/>
      <c r="AD16" s="38"/>
      <c r="AE16" s="38"/>
      <c r="AF16" s="38"/>
      <c r="AG16" s="38"/>
      <c r="AH16" s="38"/>
      <c r="AI16" s="38"/>
      <c r="AJ16" s="38"/>
      <c r="AK16" s="38"/>
      <c r="AL16" s="38"/>
      <c r="AM16" s="38"/>
      <c r="AN16" s="38"/>
      <c r="AO16" s="38"/>
      <c r="AP16" s="38"/>
      <c r="AQ16" s="38"/>
      <c r="AR16" s="38"/>
      <c r="AS16" s="38"/>
      <c r="AT16" s="38"/>
      <c r="AU16" s="38"/>
      <c r="AV16" s="38"/>
    </row>
    <row r="17" spans="1:23" ht="12.75" customHeight="1">
      <c r="A17" s="53" t="s">
        <v>701</v>
      </c>
      <c r="B17" s="9" t="s">
        <v>1058</v>
      </c>
      <c r="C17" s="1044">
        <v>1205</v>
      </c>
      <c r="D17" s="649">
        <v>1110</v>
      </c>
      <c r="E17" s="68">
        <v>1365</v>
      </c>
      <c r="F17" s="465">
        <f>IF('1. CBP_40HC'!F17="","",'1. CBP_40HC'!F17*0.7)</f>
        <v>1330</v>
      </c>
      <c r="G17" s="465"/>
      <c r="H17" s="65"/>
      <c r="I17" s="65"/>
      <c r="J17" s="65">
        <v>1356</v>
      </c>
      <c r="K17" s="465"/>
      <c r="L17" s="222"/>
      <c r="M17" s="499" t="str">
        <f>IF('1. CBP_40HC'!M17="","",'1. CBP_40HC'!M17*0.8)</f>
        <v/>
      </c>
      <c r="N17" s="147"/>
      <c r="O17" s="437">
        <v>1480</v>
      </c>
      <c r="P17" s="147"/>
      <c r="Q17" s="198"/>
      <c r="R17" s="198"/>
      <c r="S17" s="198"/>
      <c r="T17" s="457"/>
      <c r="U17" s="198"/>
      <c r="V17" s="198"/>
      <c r="W17" s="451"/>
    </row>
    <row r="18" spans="1:23">
      <c r="A18" s="12" t="s">
        <v>926</v>
      </c>
      <c r="B18" s="9" t="s">
        <v>1059</v>
      </c>
      <c r="C18" s="1041">
        <v>1205</v>
      </c>
      <c r="D18" s="649">
        <v>1110</v>
      </c>
      <c r="E18" s="68">
        <v>1365</v>
      </c>
      <c r="F18" s="465">
        <f>IF('1. CBP_40HC'!F18="","",'1. CBP_40HC'!F18*0.7)</f>
        <v>1330</v>
      </c>
      <c r="G18" s="465">
        <v>1290</v>
      </c>
      <c r="H18" s="65">
        <f>'1. CBP_40HC'!H18*0.7</f>
        <v>1470</v>
      </c>
      <c r="I18" s="65">
        <f>'1. CBP_40HC'!I18*0.7</f>
        <v>1470</v>
      </c>
      <c r="J18" s="65">
        <v>1356</v>
      </c>
      <c r="K18" s="465">
        <v>1480</v>
      </c>
      <c r="L18" s="220">
        <v>1260</v>
      </c>
      <c r="M18" s="499" t="str">
        <f>IF('1. CBP_40HC'!M18="","",'1. CBP_40HC'!M18*0.8)</f>
        <v/>
      </c>
      <c r="N18" s="147">
        <v>1295</v>
      </c>
      <c r="O18" s="437">
        <v>1480</v>
      </c>
      <c r="P18" s="638">
        <v>1450</v>
      </c>
      <c r="Q18" s="451">
        <v>1500</v>
      </c>
      <c r="R18" s="198"/>
      <c r="S18" s="198"/>
      <c r="T18" s="457"/>
      <c r="U18" s="198"/>
      <c r="V18" s="198">
        <v>1820</v>
      </c>
      <c r="W18" s="451">
        <v>1235</v>
      </c>
    </row>
    <row r="19" spans="1:23">
      <c r="A19" s="12" t="s">
        <v>927</v>
      </c>
      <c r="B19" s="9" t="s">
        <v>1059</v>
      </c>
      <c r="C19" s="1041">
        <v>1205</v>
      </c>
      <c r="D19" s="649">
        <v>1110</v>
      </c>
      <c r="E19" s="68">
        <v>1365</v>
      </c>
      <c r="F19" s="465">
        <f>IF('1. CBP_40HC'!F19="","",'1. CBP_40HC'!F19*0.7)</f>
        <v>1330</v>
      </c>
      <c r="G19" s="465">
        <v>1290</v>
      </c>
      <c r="H19" s="65">
        <f>'1. CBP_40HC'!H19*0.7</f>
        <v>1470</v>
      </c>
      <c r="I19" s="65">
        <f>'1. CBP_40HC'!I19*0.7</f>
        <v>1470</v>
      </c>
      <c r="J19" s="65">
        <v>1356</v>
      </c>
      <c r="K19" s="465">
        <v>1480</v>
      </c>
      <c r="L19" s="220">
        <v>1260</v>
      </c>
      <c r="M19" s="499" t="str">
        <f>IF('1. CBP_40HC'!M19="","",'1. CBP_40HC'!M19*0.8)</f>
        <v/>
      </c>
      <c r="N19" s="147">
        <v>1295</v>
      </c>
      <c r="O19" s="437">
        <v>1480</v>
      </c>
      <c r="P19" s="638">
        <v>1450</v>
      </c>
      <c r="Q19" s="451">
        <v>1500</v>
      </c>
      <c r="R19" s="198"/>
      <c r="S19" s="198"/>
      <c r="T19" s="457"/>
      <c r="U19" s="198"/>
      <c r="V19" s="198">
        <v>1820</v>
      </c>
      <c r="W19" s="451"/>
    </row>
    <row r="20" spans="1:23">
      <c r="A20" s="210" t="s">
        <v>102</v>
      </c>
      <c r="B20" s="9" t="s">
        <v>1060</v>
      </c>
      <c r="C20" s="1044"/>
      <c r="D20" s="649"/>
      <c r="E20" s="68"/>
      <c r="F20" s="465" t="str">
        <f>IF('1. CBP_40HC'!F20="","",'1. CBP_40HC'!F20*0.7)</f>
        <v/>
      </c>
      <c r="G20" s="465"/>
      <c r="H20" s="65">
        <f>'1. CBP_40HC'!H20*0.7</f>
        <v>1470</v>
      </c>
      <c r="I20" s="65">
        <f>'1. CBP_40HC'!I20*0.7</f>
        <v>1470</v>
      </c>
      <c r="J20" s="65">
        <v>1356</v>
      </c>
      <c r="K20" s="465"/>
      <c r="L20" s="220">
        <v>1260</v>
      </c>
      <c r="M20" s="499" t="str">
        <f>IF('1. CBP_40HC'!M20="","",'1. CBP_40HC'!M20*0.8)</f>
        <v/>
      </c>
      <c r="N20" s="638">
        <v>1295</v>
      </c>
      <c r="O20" s="437">
        <v>1480</v>
      </c>
      <c r="P20" s="147"/>
      <c r="Q20" s="638"/>
      <c r="R20" s="198"/>
      <c r="S20" s="198"/>
      <c r="T20" s="458"/>
      <c r="U20" s="224"/>
      <c r="V20" s="198"/>
      <c r="W20" s="451"/>
    </row>
    <row r="21" spans="1:23">
      <c r="A21" s="12" t="s">
        <v>929</v>
      </c>
      <c r="B21" s="65" t="s">
        <v>1061</v>
      </c>
      <c r="C21" s="1041">
        <v>1205</v>
      </c>
      <c r="D21" s="649">
        <v>1110</v>
      </c>
      <c r="E21" s="465">
        <v>1365</v>
      </c>
      <c r="F21" s="465">
        <f>IF('1. CBP_40HC'!F21="","",'1. CBP_40HC'!F21*0.7)</f>
        <v>1330</v>
      </c>
      <c r="G21" s="465">
        <v>1290</v>
      </c>
      <c r="H21" s="65">
        <f>'1. CBP_40HC'!H21*0.7</f>
        <v>1470</v>
      </c>
      <c r="I21" s="65">
        <f>'1. CBP_40HC'!I21*0.7</f>
        <v>1470</v>
      </c>
      <c r="J21" s="65">
        <v>1356</v>
      </c>
      <c r="K21" s="465">
        <v>1480</v>
      </c>
      <c r="L21" s="220">
        <v>1260</v>
      </c>
      <c r="M21" s="499" t="str">
        <f>IF('1. CBP_40HC'!M21="","",'1. CBP_40HC'!M21*0.8)</f>
        <v/>
      </c>
      <c r="N21" s="147">
        <v>1295</v>
      </c>
      <c r="O21" s="437">
        <v>1480</v>
      </c>
      <c r="P21" s="638">
        <v>1450</v>
      </c>
      <c r="Q21" s="451">
        <v>1500</v>
      </c>
      <c r="R21" s="224"/>
      <c r="S21" s="224"/>
      <c r="T21" s="458"/>
      <c r="U21" s="198"/>
      <c r="V21" s="198">
        <v>1820</v>
      </c>
      <c r="W21" s="451">
        <v>1235</v>
      </c>
    </row>
    <row r="22" spans="1:23">
      <c r="A22" s="12" t="s">
        <v>930</v>
      </c>
      <c r="B22" s="9" t="s">
        <v>1061</v>
      </c>
      <c r="C22" s="1041">
        <v>1205</v>
      </c>
      <c r="D22" s="649">
        <v>1110</v>
      </c>
      <c r="E22" s="68">
        <v>1365</v>
      </c>
      <c r="F22" s="465">
        <f>IF('1. CBP_40HC'!F22="","",'1. CBP_40HC'!F22*0.7)</f>
        <v>1330</v>
      </c>
      <c r="G22" s="465">
        <v>1290</v>
      </c>
      <c r="H22" s="65">
        <f>'1. CBP_40HC'!H22*0.7</f>
        <v>1470</v>
      </c>
      <c r="I22" s="65">
        <f>'1. CBP_40HC'!I22*0.7</f>
        <v>1470</v>
      </c>
      <c r="J22" s="65">
        <v>1356</v>
      </c>
      <c r="K22" s="465">
        <v>1480</v>
      </c>
      <c r="L22" s="220">
        <v>1260</v>
      </c>
      <c r="M22" s="499" t="str">
        <f>IF('1. CBP_40HC'!M22="","",'1. CBP_40HC'!M22*0.8)</f>
        <v/>
      </c>
      <c r="N22" s="147">
        <v>1295</v>
      </c>
      <c r="O22" s="437">
        <v>1480</v>
      </c>
      <c r="P22" s="638">
        <v>1450</v>
      </c>
      <c r="Q22" s="451">
        <v>1500</v>
      </c>
      <c r="R22" s="198"/>
      <c r="S22" s="198"/>
      <c r="T22" s="198"/>
      <c r="U22" s="457"/>
      <c r="V22" s="198">
        <v>1820</v>
      </c>
      <c r="W22" s="451"/>
    </row>
    <row r="23" spans="1:23">
      <c r="A23" s="12" t="s">
        <v>931</v>
      </c>
      <c r="B23" s="9" t="s">
        <v>1062</v>
      </c>
      <c r="C23" s="1041">
        <v>1205</v>
      </c>
      <c r="D23" s="649">
        <v>1110</v>
      </c>
      <c r="E23" s="68">
        <v>1365</v>
      </c>
      <c r="F23" s="465">
        <f>IF('1. CBP_40HC'!F23="","",'1. CBP_40HC'!F23*0.7)</f>
        <v>1330</v>
      </c>
      <c r="G23" s="465">
        <v>1290</v>
      </c>
      <c r="H23" s="65">
        <f>'1. CBP_40HC'!H23*0.7</f>
        <v>1470</v>
      </c>
      <c r="I23" s="65">
        <f>'1. CBP_40HC'!I23*0.7</f>
        <v>1470</v>
      </c>
      <c r="J23" s="65">
        <v>1356</v>
      </c>
      <c r="K23" s="465">
        <v>1480</v>
      </c>
      <c r="L23" s="220">
        <v>1260</v>
      </c>
      <c r="M23" s="499" t="str">
        <f>IF('1. CBP_40HC'!M23="","",'1. CBP_40HC'!M23*0.8)</f>
        <v/>
      </c>
      <c r="N23" s="147">
        <v>1295</v>
      </c>
      <c r="O23" s="437">
        <v>1480</v>
      </c>
      <c r="P23" s="638">
        <v>1450</v>
      </c>
      <c r="Q23" s="451">
        <v>1500</v>
      </c>
      <c r="R23" s="198"/>
      <c r="S23" s="198"/>
      <c r="T23" s="198"/>
      <c r="U23" s="457"/>
      <c r="V23" s="198"/>
      <c r="W23" s="451"/>
    </row>
    <row r="24" spans="1:23">
      <c r="A24" s="12" t="s">
        <v>932</v>
      </c>
      <c r="B24" s="9" t="s">
        <v>1062</v>
      </c>
      <c r="C24" s="1041">
        <v>1205</v>
      </c>
      <c r="D24" s="649">
        <v>1110</v>
      </c>
      <c r="E24" s="68">
        <v>1365</v>
      </c>
      <c r="F24" s="465">
        <f>IF('1. CBP_40HC'!F24="","",'1. CBP_40HC'!F24*0.7)</f>
        <v>1330</v>
      </c>
      <c r="G24" s="465">
        <v>1290</v>
      </c>
      <c r="H24" s="65">
        <f>'1. CBP_40HC'!H24*0.7</f>
        <v>1470</v>
      </c>
      <c r="I24" s="65">
        <f>'1. CBP_40HC'!I24*0.7</f>
        <v>1470</v>
      </c>
      <c r="J24" s="65">
        <v>1356</v>
      </c>
      <c r="K24" s="465">
        <v>1480</v>
      </c>
      <c r="L24" s="220">
        <v>1260</v>
      </c>
      <c r="M24" s="499" t="str">
        <f>IF('1. CBP_40HC'!M24="","",'1. CBP_40HC'!M24*0.8)</f>
        <v/>
      </c>
      <c r="N24" s="147">
        <v>1295</v>
      </c>
      <c r="O24" s="437">
        <v>1480</v>
      </c>
      <c r="P24" s="638">
        <v>1450</v>
      </c>
      <c r="Q24" s="451">
        <v>1500</v>
      </c>
      <c r="R24" s="198"/>
      <c r="S24" s="198"/>
      <c r="T24" s="198"/>
      <c r="U24" s="457"/>
      <c r="V24" s="198"/>
      <c r="W24" s="451"/>
    </row>
    <row r="25" spans="1:23">
      <c r="A25" s="53" t="s">
        <v>933</v>
      </c>
      <c r="B25" s="9" t="s">
        <v>1063</v>
      </c>
      <c r="C25" s="1044"/>
      <c r="D25" s="465"/>
      <c r="E25" s="68"/>
      <c r="F25" s="465" t="str">
        <f>IF('1. CBP_40HC'!F25="","",'1. CBP_40HC'!F25*0.7)</f>
        <v/>
      </c>
      <c r="G25" s="465"/>
      <c r="H25" s="65">
        <f>'1. CBP_40HC'!H25*0.7</f>
        <v>1470</v>
      </c>
      <c r="I25" s="65">
        <f>'1. CBP_40HC'!I25*0.7</f>
        <v>1470</v>
      </c>
      <c r="J25" s="65">
        <v>1356</v>
      </c>
      <c r="K25" s="465"/>
      <c r="L25" s="220">
        <v>1260</v>
      </c>
      <c r="M25" s="499" t="str">
        <f>IF('1. CBP_40HC'!M25="","",'1. CBP_40HC'!M25*0.8)</f>
        <v/>
      </c>
      <c r="N25" s="147">
        <v>1295</v>
      </c>
      <c r="O25" s="437">
        <v>1480</v>
      </c>
      <c r="P25" s="432"/>
      <c r="Q25" s="198"/>
      <c r="R25" s="198"/>
      <c r="S25" s="198"/>
      <c r="T25" s="198"/>
      <c r="U25" s="457"/>
      <c r="V25" s="198">
        <v>1820</v>
      </c>
      <c r="W25" s="451">
        <v>1235</v>
      </c>
    </row>
    <row r="26" spans="1:23">
      <c r="A26" s="12" t="s">
        <v>934</v>
      </c>
      <c r="B26" s="9" t="s">
        <v>1063</v>
      </c>
      <c r="C26" s="1044"/>
      <c r="D26" s="465"/>
      <c r="E26" s="68"/>
      <c r="F26" s="465" t="str">
        <f>IF('1. CBP_40HC'!F26="","",'1. CBP_40HC'!F26*0.7)</f>
        <v/>
      </c>
      <c r="G26" s="465"/>
      <c r="H26" s="65">
        <f>'1. CBP_40HC'!H26*0.7</f>
        <v>1470</v>
      </c>
      <c r="I26" s="65">
        <f>'1. CBP_40HC'!I26*0.7</f>
        <v>1470</v>
      </c>
      <c r="J26" s="65">
        <v>1356</v>
      </c>
      <c r="K26" s="465"/>
      <c r="L26" s="220">
        <v>1260</v>
      </c>
      <c r="M26" s="499" t="str">
        <f>IF('1. CBP_40HC'!M26="","",'1. CBP_40HC'!M26*0.8)</f>
        <v/>
      </c>
      <c r="N26" s="147">
        <v>1295</v>
      </c>
      <c r="O26" s="437">
        <v>1480</v>
      </c>
      <c r="P26" s="147"/>
      <c r="Q26" s="198"/>
      <c r="R26" s="198"/>
      <c r="S26" s="198"/>
      <c r="T26" s="198"/>
      <c r="U26" s="454"/>
      <c r="V26" s="198">
        <v>1820</v>
      </c>
      <c r="W26" s="451"/>
    </row>
    <row r="27" spans="1:23">
      <c r="A27" s="54" t="s">
        <v>935</v>
      </c>
      <c r="B27" s="9" t="s">
        <v>1064</v>
      </c>
      <c r="C27" s="1044">
        <v>1205</v>
      </c>
      <c r="D27" s="465">
        <v>1110</v>
      </c>
      <c r="E27" s="68">
        <v>1613</v>
      </c>
      <c r="F27" s="465">
        <f>IF('1. CBP_40HC'!F27="","",'1. CBP_40HC'!F27*0.9)</f>
        <v>1710</v>
      </c>
      <c r="G27" s="465"/>
      <c r="H27" s="65"/>
      <c r="I27" s="65"/>
      <c r="J27" s="65">
        <v>1356</v>
      </c>
      <c r="K27" s="465"/>
      <c r="L27" s="408"/>
      <c r="M27" s="499" t="str">
        <f>IF('1. CBP_40HC'!M27="","",'1. CBP_40HC'!M27*0.8)</f>
        <v/>
      </c>
      <c r="N27" s="147"/>
      <c r="O27" s="437">
        <v>1680</v>
      </c>
      <c r="P27" s="147"/>
      <c r="Q27" s="198"/>
      <c r="R27" s="198"/>
      <c r="S27" s="198"/>
      <c r="T27" s="198"/>
      <c r="U27" s="455"/>
      <c r="V27" s="433"/>
      <c r="W27" s="797"/>
    </row>
    <row r="28" spans="1:23">
      <c r="A28" s="54" t="s">
        <v>936</v>
      </c>
      <c r="B28" s="9" t="s">
        <v>1065</v>
      </c>
      <c r="C28" s="649">
        <v>1550</v>
      </c>
      <c r="D28" s="649"/>
      <c r="E28" s="68">
        <v>1613</v>
      </c>
      <c r="F28" s="465">
        <f>IF('1. CBP_40HC'!F28="","",'1. CBP_40HC'!F28*0.9)</f>
        <v>1890</v>
      </c>
      <c r="G28" s="465">
        <v>1430</v>
      </c>
      <c r="H28" s="65">
        <f>'1. CBP_40HC'!H28*0.7</f>
        <v>1610</v>
      </c>
      <c r="I28" s="65">
        <f>'1. CBP_40HC'!I28*0.7</f>
        <v>1610</v>
      </c>
      <c r="J28" s="65">
        <v>1556</v>
      </c>
      <c r="K28" s="465">
        <v>1640</v>
      </c>
      <c r="L28" s="220">
        <v>1470</v>
      </c>
      <c r="M28" s="499" t="str">
        <f>IF('1. CBP_40HC'!M28="","",'1. CBP_40HC'!M28*0.8)</f>
        <v/>
      </c>
      <c r="N28" s="147">
        <v>1540</v>
      </c>
      <c r="O28" s="437">
        <v>1680</v>
      </c>
      <c r="P28" s="147"/>
      <c r="Q28" s="198"/>
      <c r="R28" s="198"/>
      <c r="S28" s="198"/>
      <c r="T28" s="198"/>
      <c r="U28" s="455"/>
      <c r="V28" s="198">
        <v>1890</v>
      </c>
      <c r="W28" s="451"/>
    </row>
    <row r="29" spans="1:23">
      <c r="A29" s="54" t="s">
        <v>937</v>
      </c>
      <c r="B29" s="9" t="s">
        <v>1066</v>
      </c>
      <c r="C29" s="649">
        <v>1550</v>
      </c>
      <c r="D29" s="649"/>
      <c r="E29" s="68">
        <v>1613</v>
      </c>
      <c r="F29" s="465">
        <f>IF('1. CBP_40HC'!F29="","",'1. CBP_40HC'!F29*0.9)</f>
        <v>1890</v>
      </c>
      <c r="G29" s="465">
        <v>1430</v>
      </c>
      <c r="H29" s="65">
        <f>'1. CBP_40HC'!H29*0.7</f>
        <v>1610</v>
      </c>
      <c r="I29" s="65">
        <f>'1. CBP_40HC'!I29*0.7</f>
        <v>1610</v>
      </c>
      <c r="J29" s="65">
        <v>1556</v>
      </c>
      <c r="K29" s="465">
        <v>1640</v>
      </c>
      <c r="L29" s="220">
        <v>1470</v>
      </c>
      <c r="M29" s="499" t="str">
        <f>IF('1. CBP_40HC'!M29="","",'1. CBP_40HC'!M29*0.8)</f>
        <v/>
      </c>
      <c r="N29" s="147">
        <v>1540</v>
      </c>
      <c r="O29" s="437">
        <v>1680</v>
      </c>
      <c r="P29" s="65"/>
      <c r="Q29" s="183"/>
      <c r="R29" s="183"/>
      <c r="S29" s="183"/>
      <c r="T29" s="183"/>
      <c r="U29" s="65"/>
      <c r="V29" s="183"/>
      <c r="W29" s="899"/>
    </row>
    <row r="30" spans="1:23">
      <c r="A30" s="54" t="s">
        <v>938</v>
      </c>
      <c r="B30" s="9" t="s">
        <v>1067</v>
      </c>
      <c r="C30" s="649">
        <v>1550</v>
      </c>
      <c r="D30" s="649"/>
      <c r="E30" s="68">
        <v>1613</v>
      </c>
      <c r="F30" s="465">
        <f>IF('1. CBP_40HC'!F30="","",'1. CBP_40HC'!F30*0.9)</f>
        <v>1890</v>
      </c>
      <c r="G30" s="465"/>
      <c r="H30" s="65">
        <f>'1. CBP_40HC'!H30*0.7</f>
        <v>1610</v>
      </c>
      <c r="I30" s="65">
        <f>'1. CBP_40HC'!I30*0.7</f>
        <v>1610</v>
      </c>
      <c r="J30" s="65">
        <v>1556</v>
      </c>
      <c r="K30" s="465">
        <v>1640</v>
      </c>
      <c r="L30" s="226"/>
      <c r="M30" s="499" t="str">
        <f>IF('1. CBP_40HC'!M30="","",'1. CBP_40HC'!M30*0.8)</f>
        <v/>
      </c>
      <c r="N30" s="147"/>
      <c r="O30" s="437">
        <v>1680</v>
      </c>
      <c r="P30" s="65"/>
      <c r="Q30" s="65"/>
      <c r="R30" s="65"/>
      <c r="S30" s="65"/>
      <c r="T30" s="65"/>
      <c r="U30" s="65"/>
      <c r="V30" s="65"/>
      <c r="W30" s="437"/>
    </row>
    <row r="31" spans="1:23">
      <c r="A31" s="786" t="s">
        <v>939</v>
      </c>
      <c r="B31" s="787" t="s">
        <v>1068</v>
      </c>
      <c r="C31" s="466">
        <v>1550</v>
      </c>
      <c r="D31" s="466"/>
      <c r="E31" s="465">
        <v>1613</v>
      </c>
      <c r="F31" s="465">
        <f>IF('1. CBP_40HC'!F31="","",'1. CBP_40HC'!F31*0.9)</f>
        <v>1890</v>
      </c>
      <c r="G31" s="518"/>
      <c r="H31" s="433"/>
      <c r="I31" s="433"/>
      <c r="J31" s="433">
        <v>1556</v>
      </c>
      <c r="K31" s="629"/>
      <c r="L31" s="789"/>
      <c r="M31" s="499" t="str">
        <f>IF('1. CBP_40HC'!M31="","",'1. CBP_40HC'!M31*0.8)</f>
        <v/>
      </c>
      <c r="N31" s="631"/>
      <c r="O31" s="797">
        <v>1680</v>
      </c>
      <c r="P31" s="433"/>
      <c r="Q31" s="433"/>
      <c r="R31" s="433"/>
      <c r="S31" s="433"/>
      <c r="T31" s="433"/>
      <c r="U31" s="433"/>
      <c r="V31" s="433"/>
      <c r="W31" s="797"/>
    </row>
    <row r="32" spans="1:23">
      <c r="A32" s="782" t="s">
        <v>940</v>
      </c>
      <c r="B32" s="783" t="s">
        <v>1069</v>
      </c>
      <c r="C32" s="1044">
        <v>1205</v>
      </c>
      <c r="D32" s="790"/>
      <c r="E32" s="466">
        <v>1365</v>
      </c>
      <c r="F32" s="465">
        <f>IF('1. CBP_40HC'!F32="","",'1. CBP_40HC'!F32*0.7)</f>
        <v>1330</v>
      </c>
      <c r="G32" s="519"/>
      <c r="H32" s="198"/>
      <c r="I32" s="198"/>
      <c r="J32" s="198">
        <v>1356</v>
      </c>
      <c r="K32" s="466">
        <v>1640</v>
      </c>
      <c r="L32" s="785"/>
      <c r="M32" s="499" t="str">
        <f>IF('1. CBP_40HC'!M32="","",'1. CBP_40HC'!M32*0.8)</f>
        <v/>
      </c>
      <c r="N32" s="198"/>
      <c r="O32" s="451">
        <v>1480</v>
      </c>
      <c r="P32" s="198"/>
      <c r="Q32" s="198"/>
      <c r="R32" s="198"/>
      <c r="S32" s="198"/>
      <c r="T32" s="198"/>
      <c r="U32" s="198"/>
      <c r="V32" s="198"/>
      <c r="W32" s="451"/>
    </row>
    <row r="33" spans="1:23">
      <c r="A33" s="782" t="s">
        <v>117</v>
      </c>
      <c r="B33" s="783" t="s">
        <v>1070</v>
      </c>
      <c r="C33" s="1044">
        <v>1390</v>
      </c>
      <c r="D33" s="790"/>
      <c r="E33" s="784">
        <v>1980</v>
      </c>
      <c r="F33" s="488">
        <f>('1. CBP_40HC'!F33*0.8)</f>
        <v>1680</v>
      </c>
      <c r="G33" s="465">
        <v>1290</v>
      </c>
      <c r="H33" s="198"/>
      <c r="I33" s="198"/>
      <c r="J33" s="198"/>
      <c r="K33" s="466">
        <v>1680</v>
      </c>
      <c r="L33" s="910">
        <v>1330</v>
      </c>
      <c r="M33" s="499" t="str">
        <f>IF('1. CBP_40HC'!M33="","",'1. CBP_40HC'!M33*0.8)</f>
        <v/>
      </c>
      <c r="N33" s="198">
        <v>1615</v>
      </c>
      <c r="O33" s="451">
        <v>1720</v>
      </c>
      <c r="P33" s="198"/>
      <c r="Q33" s="198"/>
      <c r="R33" s="198"/>
      <c r="S33" s="198"/>
      <c r="T33" s="198"/>
      <c r="U33" s="198"/>
      <c r="V33" s="198"/>
      <c r="W33" s="451"/>
    </row>
    <row r="34" spans="1:23">
      <c r="A34" s="42"/>
      <c r="B34" s="13"/>
      <c r="C34" s="1044"/>
      <c r="D34" s="362"/>
      <c r="E34" s="149"/>
      <c r="F34" s="111"/>
      <c r="G34" s="452"/>
      <c r="H34" s="96"/>
      <c r="I34" s="96"/>
      <c r="J34" s="96"/>
      <c r="K34" s="149"/>
      <c r="L34" s="227"/>
      <c r="M34" s="149"/>
      <c r="N34" s="389"/>
      <c r="O34" s="452"/>
      <c r="P34" s="96"/>
      <c r="Q34" s="96"/>
      <c r="R34" s="96"/>
      <c r="S34" s="96"/>
      <c r="T34" s="96"/>
      <c r="U34" s="96"/>
      <c r="V34" s="96"/>
      <c r="W34" s="452"/>
    </row>
    <row r="35" spans="1:23">
      <c r="A35" s="565" t="s">
        <v>1071</v>
      </c>
      <c r="B35" s="7"/>
      <c r="C35" s="1044"/>
      <c r="D35" s="143"/>
      <c r="E35" s="89"/>
      <c r="F35" s="89"/>
      <c r="G35" s="516"/>
      <c r="H35" s="97"/>
      <c r="I35" s="97"/>
      <c r="J35" s="97"/>
      <c r="K35" s="89"/>
      <c r="L35" s="228"/>
      <c r="M35" s="89"/>
      <c r="N35" s="389"/>
      <c r="O35" s="453"/>
      <c r="P35" s="97"/>
      <c r="Q35" s="97"/>
      <c r="R35" s="97"/>
      <c r="S35" s="97"/>
      <c r="T35" s="97"/>
      <c r="U35" s="97"/>
      <c r="V35" s="97"/>
      <c r="W35" s="453"/>
    </row>
    <row r="36" spans="1:23">
      <c r="A36" s="564" t="s">
        <v>941</v>
      </c>
      <c r="B36" s="9" t="s">
        <v>1072</v>
      </c>
      <c r="C36" s="1044">
        <v>1885</v>
      </c>
      <c r="D36" s="465">
        <v>2025</v>
      </c>
      <c r="E36" s="68">
        <v>2660</v>
      </c>
      <c r="F36" s="68">
        <v>2340</v>
      </c>
      <c r="G36" s="465">
        <v>2383</v>
      </c>
      <c r="H36" s="65">
        <f>('1. CBP_40HC'!H36*0.85)</f>
        <v>2550</v>
      </c>
      <c r="I36" s="65">
        <f>('1. CBP_40HC'!I36*0.85)</f>
        <v>2550</v>
      </c>
      <c r="J36" s="65">
        <v>2636</v>
      </c>
      <c r="K36" s="465">
        <v>2565</v>
      </c>
      <c r="L36" s="408">
        <v>2440</v>
      </c>
      <c r="M36" s="499" t="str">
        <f>IF('1. CBP_40HC'!M36="","",'1. CBP_40HC'!M36*0.8)</f>
        <v/>
      </c>
      <c r="N36" s="147">
        <v>2320</v>
      </c>
      <c r="O36" s="437">
        <v>2280</v>
      </c>
      <c r="P36" s="65"/>
      <c r="Q36" s="65"/>
      <c r="R36" s="65"/>
      <c r="S36" s="65"/>
      <c r="T36" s="65"/>
      <c r="U36" s="65"/>
      <c r="V36" s="65"/>
      <c r="W36" s="437"/>
    </row>
    <row r="37" spans="1:23">
      <c r="A37" s="564" t="s">
        <v>942</v>
      </c>
      <c r="B37" s="9" t="s">
        <v>1073</v>
      </c>
      <c r="C37" s="1044"/>
      <c r="D37" s="465"/>
      <c r="E37" s="68"/>
      <c r="F37" s="465" t="str">
        <f>IF('1. CBP_40HC'!F37="","",'1. CBP_40HC'!F37*0.9)</f>
        <v/>
      </c>
      <c r="G37" s="465"/>
      <c r="H37" s="455"/>
      <c r="I37" s="455"/>
      <c r="J37" s="65"/>
      <c r="K37" s="465"/>
      <c r="L37" s="408">
        <v>6850</v>
      </c>
      <c r="M37" s="499" t="str">
        <f>IF('1. CBP_40HC'!M37="","",'1. CBP_40HC'!M37*0.8)</f>
        <v/>
      </c>
      <c r="N37" s="147"/>
      <c r="O37" s="437">
        <v>2980</v>
      </c>
      <c r="P37" s="65"/>
      <c r="Q37" s="65"/>
      <c r="R37" s="65"/>
      <c r="S37" s="65"/>
      <c r="T37" s="65"/>
      <c r="U37" s="65"/>
      <c r="V37" s="65"/>
      <c r="W37" s="437"/>
    </row>
    <row r="38" spans="1:23">
      <c r="A38" s="564" t="s">
        <v>943</v>
      </c>
      <c r="B38" s="9" t="s">
        <v>1074</v>
      </c>
      <c r="C38" s="1044">
        <v>2405</v>
      </c>
      <c r="D38" s="465"/>
      <c r="E38" s="68">
        <v>5657</v>
      </c>
      <c r="F38" s="465"/>
      <c r="G38" s="465"/>
      <c r="H38" s="455"/>
      <c r="I38" s="455"/>
      <c r="J38" s="65"/>
      <c r="K38" s="465"/>
      <c r="L38" s="408"/>
      <c r="M38" s="499" t="str">
        <f>IF('1. CBP_40HC'!M38="","",'1. CBP_40HC'!M38*0.8)</f>
        <v/>
      </c>
      <c r="N38" s="147"/>
      <c r="O38" s="437"/>
      <c r="P38" s="65"/>
      <c r="Q38" s="65"/>
      <c r="R38" s="65"/>
      <c r="S38" s="65"/>
      <c r="T38" s="65"/>
      <c r="U38" s="65"/>
      <c r="V38" s="65"/>
      <c r="W38" s="437"/>
    </row>
    <row r="39" spans="1:23">
      <c r="A39" s="564" t="s">
        <v>944</v>
      </c>
      <c r="B39" s="9" t="s">
        <v>1075</v>
      </c>
      <c r="C39" s="1044">
        <v>1885</v>
      </c>
      <c r="D39" s="465">
        <v>2025</v>
      </c>
      <c r="E39" s="68">
        <v>3110</v>
      </c>
      <c r="F39" s="465">
        <v>2520</v>
      </c>
      <c r="G39" s="465">
        <v>2383</v>
      </c>
      <c r="H39" s="455"/>
      <c r="I39" s="455"/>
      <c r="J39" s="65">
        <v>2716</v>
      </c>
      <c r="K39" s="465">
        <v>2745</v>
      </c>
      <c r="L39" s="408">
        <v>2440</v>
      </c>
      <c r="M39" s="499" t="str">
        <f>IF('1. CBP_40HC'!M39="","",'1. CBP_40HC'!M39*0.8)</f>
        <v/>
      </c>
      <c r="N39" s="147">
        <v>2320</v>
      </c>
      <c r="O39" s="437">
        <v>2180</v>
      </c>
      <c r="P39" s="65"/>
      <c r="Q39" s="65"/>
      <c r="R39" s="65"/>
      <c r="S39" s="65"/>
      <c r="T39" s="65"/>
      <c r="U39" s="65"/>
      <c r="V39" s="65"/>
      <c r="W39" s="437"/>
    </row>
    <row r="40" spans="1:23">
      <c r="A40" s="563" t="s">
        <v>945</v>
      </c>
      <c r="B40" s="65" t="s">
        <v>1076</v>
      </c>
      <c r="C40" s="1044">
        <v>2405</v>
      </c>
      <c r="D40" s="465">
        <v>2475</v>
      </c>
      <c r="E40" s="68"/>
      <c r="F40" s="465" t="str">
        <f>IF('1. CBP_40HC'!F40="","",'1. CBP_40HC'!F40*0.9)</f>
        <v/>
      </c>
      <c r="G40" s="465">
        <v>2623</v>
      </c>
      <c r="H40" s="455"/>
      <c r="I40" s="455"/>
      <c r="J40" s="65"/>
      <c r="K40" s="465"/>
      <c r="L40" s="408">
        <v>2760</v>
      </c>
      <c r="M40" s="499" t="str">
        <f>IF('1. CBP_40HC'!M40="","",'1. CBP_40HC'!M40*0.8)</f>
        <v/>
      </c>
      <c r="N40" s="147">
        <v>2800</v>
      </c>
      <c r="O40" s="437">
        <v>2980</v>
      </c>
      <c r="P40" s="65"/>
      <c r="Q40" s="65"/>
      <c r="R40" s="65"/>
      <c r="S40" s="65"/>
      <c r="T40" s="65"/>
      <c r="U40" s="65"/>
      <c r="V40" s="65"/>
      <c r="W40" s="437"/>
    </row>
    <row r="41" spans="1:23">
      <c r="A41" s="564" t="s">
        <v>946</v>
      </c>
      <c r="B41" s="9" t="s">
        <v>1077</v>
      </c>
      <c r="C41" s="1044">
        <v>2340</v>
      </c>
      <c r="D41" s="465">
        <v>2325</v>
      </c>
      <c r="E41" s="68"/>
      <c r="F41" s="465" t="str">
        <f>IF('1. CBP_40HC'!F41="","",'1. CBP_40HC'!F41*0.9)</f>
        <v/>
      </c>
      <c r="G41" s="465">
        <v>2703</v>
      </c>
      <c r="H41" s="455">
        <f>'1. CBP_40HC'!H41*0.85</f>
        <v>2550</v>
      </c>
      <c r="I41" s="455">
        <f>'1. CBP_40HC'!I41*0.85</f>
        <v>2550</v>
      </c>
      <c r="J41" s="65">
        <v>2316</v>
      </c>
      <c r="K41" s="465">
        <v>3330</v>
      </c>
      <c r="L41" s="408">
        <v>2880</v>
      </c>
      <c r="M41" s="499" t="str">
        <f>IF('1. CBP_40HC'!M41="","",'1. CBP_40HC'!M41*0.8)</f>
        <v/>
      </c>
      <c r="N41" s="147">
        <v>2720</v>
      </c>
      <c r="O41" s="437">
        <v>2630</v>
      </c>
      <c r="P41" s="65"/>
      <c r="Q41" s="65"/>
      <c r="R41" s="65"/>
      <c r="S41" s="65"/>
      <c r="T41" s="65"/>
      <c r="U41" s="65"/>
      <c r="V41" s="65"/>
      <c r="W41" s="437"/>
    </row>
    <row r="42" spans="1:23">
      <c r="A42" s="564" t="s">
        <v>947</v>
      </c>
      <c r="B42" s="9" t="s">
        <v>1078</v>
      </c>
      <c r="C42" s="1044">
        <v>2470</v>
      </c>
      <c r="D42" s="465">
        <v>2250</v>
      </c>
      <c r="E42" s="68">
        <v>3110</v>
      </c>
      <c r="F42" s="465">
        <f>IF('1. CBP_40HC'!F42="","",'1. CBP_40HC'!F42*0.9)</f>
        <v>3870</v>
      </c>
      <c r="G42" s="465">
        <v>2703</v>
      </c>
      <c r="H42" s="65">
        <v>2450</v>
      </c>
      <c r="I42" s="65">
        <v>2450</v>
      </c>
      <c r="J42" s="65">
        <v>2636</v>
      </c>
      <c r="K42" s="465">
        <v>3285</v>
      </c>
      <c r="L42" s="408">
        <v>2440</v>
      </c>
      <c r="M42" s="499" t="str">
        <f>IF('1. CBP_40HC'!M42="","",'1. CBP_40HC'!M42*0.8)</f>
        <v/>
      </c>
      <c r="N42" s="147">
        <v>2640</v>
      </c>
      <c r="O42" s="437">
        <v>3230</v>
      </c>
      <c r="P42" s="65"/>
      <c r="Q42" s="65"/>
      <c r="R42" s="65"/>
      <c r="S42" s="65"/>
      <c r="T42" s="65"/>
      <c r="U42" s="65"/>
      <c r="V42" s="65"/>
      <c r="W42" s="437"/>
    </row>
    <row r="43" spans="1:23">
      <c r="A43" s="564" t="s">
        <v>948</v>
      </c>
      <c r="B43" s="9" t="s">
        <v>1079</v>
      </c>
      <c r="C43" s="1044">
        <v>2340</v>
      </c>
      <c r="D43" s="465">
        <v>2250</v>
      </c>
      <c r="E43" s="68">
        <v>3110</v>
      </c>
      <c r="F43" s="465">
        <f>IF('1. CBP_40HC'!F43="","",'1. CBP_40HC'!F43*0.9)</f>
        <v>3870</v>
      </c>
      <c r="G43" s="465">
        <v>2703</v>
      </c>
      <c r="H43" s="65">
        <v>2450</v>
      </c>
      <c r="I43" s="65">
        <v>2450</v>
      </c>
      <c r="J43" s="65">
        <v>2476</v>
      </c>
      <c r="K43" s="465">
        <v>3195</v>
      </c>
      <c r="L43" s="408">
        <v>2480</v>
      </c>
      <c r="M43" s="499" t="str">
        <f>IF('1. CBP_40HC'!M43="","",'1. CBP_40HC'!M43*0.8)</f>
        <v/>
      </c>
      <c r="N43" s="147">
        <v>2640</v>
      </c>
      <c r="O43" s="437">
        <v>2655</v>
      </c>
      <c r="P43" s="65"/>
      <c r="Q43" s="65"/>
      <c r="R43" s="65"/>
      <c r="S43" s="65"/>
      <c r="T43" s="65"/>
      <c r="U43" s="65"/>
      <c r="V43" s="65"/>
      <c r="W43" s="437"/>
    </row>
    <row r="44" spans="1:23">
      <c r="A44" s="564" t="s">
        <v>949</v>
      </c>
      <c r="B44" s="65" t="s">
        <v>1080</v>
      </c>
      <c r="C44" s="1044">
        <v>2340</v>
      </c>
      <c r="D44" s="465">
        <v>2250</v>
      </c>
      <c r="E44" s="68">
        <v>3110</v>
      </c>
      <c r="F44" s="465">
        <f>IF('1. CBP_40HC'!F44="","",'1. CBP_40HC'!F44*0.9)</f>
        <v>3870</v>
      </c>
      <c r="G44" s="465">
        <v>2703</v>
      </c>
      <c r="H44" s="65">
        <v>2450</v>
      </c>
      <c r="I44" s="65">
        <v>2450</v>
      </c>
      <c r="J44" s="65">
        <v>2476</v>
      </c>
      <c r="K44" s="465">
        <v>3195</v>
      </c>
      <c r="L44" s="408">
        <v>2480</v>
      </c>
      <c r="M44" s="499" t="str">
        <f>IF('1. CBP_40HC'!M44="","",'1. CBP_40HC'!M44*0.8)</f>
        <v/>
      </c>
      <c r="N44" s="147">
        <v>2640</v>
      </c>
      <c r="O44" s="437">
        <v>2680</v>
      </c>
      <c r="P44" s="65"/>
      <c r="Q44" s="65"/>
      <c r="R44" s="65"/>
      <c r="S44" s="65"/>
      <c r="T44" s="65"/>
      <c r="U44" s="65"/>
      <c r="V44" s="65"/>
      <c r="W44" s="437"/>
    </row>
    <row r="45" spans="1:23">
      <c r="A45" s="564" t="s">
        <v>950</v>
      </c>
      <c r="B45" s="9" t="s">
        <v>1081</v>
      </c>
      <c r="C45" s="1044">
        <v>2470</v>
      </c>
      <c r="D45" s="465"/>
      <c r="E45" s="68"/>
      <c r="F45" s="465" t="str">
        <f>IF('1. CBP_40HC'!F45="","",'1. CBP_40HC'!F45*0.9)</f>
        <v/>
      </c>
      <c r="G45" s="465"/>
      <c r="H45" s="455"/>
      <c r="I45" s="455"/>
      <c r="J45" s="65"/>
      <c r="K45" s="465"/>
      <c r="L45" s="408"/>
      <c r="M45" s="499" t="str">
        <f>IF('1. CBP_40HC'!M45="","",'1. CBP_40HC'!M45*0.8)</f>
        <v/>
      </c>
      <c r="N45" s="147"/>
      <c r="O45" s="437"/>
      <c r="P45" s="65"/>
      <c r="Q45" s="65"/>
      <c r="R45" s="65"/>
      <c r="S45" s="65"/>
      <c r="T45" s="65"/>
      <c r="U45" s="65"/>
      <c r="V45" s="65"/>
      <c r="W45" s="437"/>
    </row>
    <row r="46" spans="1:23">
      <c r="A46" s="564" t="s">
        <v>951</v>
      </c>
      <c r="B46" s="15" t="s">
        <v>1082</v>
      </c>
      <c r="C46" s="1044">
        <v>2340</v>
      </c>
      <c r="D46" s="465">
        <v>2438</v>
      </c>
      <c r="E46" s="68"/>
      <c r="F46" s="465">
        <f>IF('1. CBP_40HC'!F46="","",'1. CBP_40HC'!F46*0.9)</f>
        <v>3870</v>
      </c>
      <c r="G46" s="465">
        <v>2463</v>
      </c>
      <c r="H46" s="455">
        <f>('1. CBP_40HC'!H46*0.9)</f>
        <v>2565</v>
      </c>
      <c r="I46" s="455">
        <f>('1. CBP_40HC'!I46*0.9)</f>
        <v>2565</v>
      </c>
      <c r="J46" s="65">
        <v>3036</v>
      </c>
      <c r="K46" s="465">
        <v>3375</v>
      </c>
      <c r="L46" s="408">
        <v>3000</v>
      </c>
      <c r="M46" s="499" t="str">
        <f>IF('1. CBP_40HC'!M46="","",'1. CBP_40HC'!M46*0.8)</f>
        <v/>
      </c>
      <c r="N46" s="147">
        <v>2720</v>
      </c>
      <c r="O46" s="437">
        <v>2555</v>
      </c>
      <c r="P46" s="65"/>
      <c r="Q46" s="65"/>
      <c r="R46" s="65"/>
      <c r="S46" s="65"/>
      <c r="T46" s="65"/>
      <c r="U46" s="65"/>
      <c r="V46" s="65"/>
      <c r="W46" s="437"/>
    </row>
    <row r="47" spans="1:23">
      <c r="A47" s="564" t="s">
        <v>952</v>
      </c>
      <c r="B47" s="9" t="s">
        <v>1083</v>
      </c>
      <c r="C47" s="1044">
        <v>2145</v>
      </c>
      <c r="D47" s="465"/>
      <c r="E47" s="68"/>
      <c r="F47" s="465" t="str">
        <f>IF('1. CBP_40HC'!F47="","",'1. CBP_40HC'!F47*0.9)</f>
        <v/>
      </c>
      <c r="G47" s="465">
        <v>2223</v>
      </c>
      <c r="H47" s="455"/>
      <c r="I47" s="65"/>
      <c r="J47" s="65"/>
      <c r="K47" s="465"/>
      <c r="L47" s="408"/>
      <c r="M47" s="499" t="str">
        <f>IF('1. CBP_40HC'!M47="","",'1. CBP_40HC'!M47*0.8)</f>
        <v/>
      </c>
      <c r="N47" s="147"/>
      <c r="O47" s="437"/>
      <c r="P47" s="65"/>
      <c r="Q47" s="65"/>
      <c r="R47" s="65"/>
      <c r="S47" s="65"/>
      <c r="T47" s="65"/>
      <c r="U47" s="65"/>
      <c r="V47" s="65"/>
      <c r="W47" s="437"/>
    </row>
    <row r="48" spans="1:23">
      <c r="A48" s="810" t="s">
        <v>953</v>
      </c>
      <c r="B48" s="787" t="s">
        <v>1084</v>
      </c>
      <c r="C48" s="1044">
        <v>1950</v>
      </c>
      <c r="D48" s="629">
        <v>2175</v>
      </c>
      <c r="E48" s="788"/>
      <c r="F48" s="465" t="str">
        <f>IF('1. CBP_40HC'!F48="","",'1. CBP_40HC'!F48*0.9)</f>
        <v/>
      </c>
      <c r="G48" s="629">
        <v>2303</v>
      </c>
      <c r="H48" s="456"/>
      <c r="I48" s="433"/>
      <c r="J48" s="433"/>
      <c r="K48" s="629"/>
      <c r="L48" s="812"/>
      <c r="M48" s="499" t="str">
        <f>IF('1. CBP_40HC'!M48="","",'1. CBP_40HC'!M48*0.8)</f>
        <v/>
      </c>
      <c r="N48" s="631"/>
      <c r="O48" s="797">
        <v>2780</v>
      </c>
      <c r="P48" s="433"/>
      <c r="Q48" s="433"/>
      <c r="R48" s="433"/>
      <c r="S48" s="433"/>
      <c r="T48" s="433"/>
      <c r="U48" s="433"/>
      <c r="V48" s="433"/>
      <c r="W48" s="797"/>
    </row>
    <row r="49" spans="1:60" ht="15" customHeight="1">
      <c r="A49" s="807" t="s">
        <v>954</v>
      </c>
      <c r="B49" s="783" t="s">
        <v>1085</v>
      </c>
      <c r="C49" s="1044">
        <v>1950</v>
      </c>
      <c r="D49" s="466">
        <v>2213</v>
      </c>
      <c r="E49" s="784"/>
      <c r="F49" s="465">
        <f>IF('1. CBP_40HC'!F49="","",'1. CBP_40HC'!F49*0.9)</f>
        <v>2340</v>
      </c>
      <c r="G49" s="465">
        <v>2223</v>
      </c>
      <c r="H49" s="198"/>
      <c r="I49" s="198"/>
      <c r="J49" s="198">
        <v>2796</v>
      </c>
      <c r="K49" s="466"/>
      <c r="L49" s="808">
        <v>2440</v>
      </c>
      <c r="M49" s="499" t="str">
        <f>IF('1. CBP_40HC'!M49="","",'1. CBP_40HC'!M49*0.8)</f>
        <v/>
      </c>
      <c r="N49" s="198">
        <v>3360</v>
      </c>
      <c r="O49" s="451">
        <v>3030</v>
      </c>
      <c r="P49" s="198"/>
      <c r="Q49" s="198"/>
      <c r="R49" s="198"/>
      <c r="S49" s="198"/>
      <c r="T49" s="198"/>
      <c r="U49" s="198"/>
      <c r="V49" s="198"/>
      <c r="W49" s="451"/>
    </row>
    <row r="50" spans="1:60" ht="15" customHeight="1">
      <c r="A50" s="807" t="s">
        <v>955</v>
      </c>
      <c r="B50" s="783" t="s">
        <v>1086</v>
      </c>
      <c r="C50" s="1044"/>
      <c r="D50" s="809"/>
      <c r="E50" s="809"/>
      <c r="F50" s="465">
        <f>IF('1. CBP_40HC'!F50="","",'1. CBP_40HC'!F50*0.9)</f>
        <v>4770</v>
      </c>
      <c r="G50" s="466"/>
      <c r="H50" s="809"/>
      <c r="I50" s="809"/>
      <c r="J50" s="809"/>
      <c r="K50" s="465"/>
      <c r="L50" s="808">
        <v>3440</v>
      </c>
      <c r="M50" s="499" t="str">
        <f>IF('1. CBP_40HC'!M50="","",'1. CBP_40HC'!M50*0.8)</f>
        <v/>
      </c>
      <c r="N50" s="451"/>
      <c r="O50" s="451">
        <v>4330</v>
      </c>
      <c r="P50" s="809"/>
      <c r="Q50" s="809"/>
      <c r="R50" s="809"/>
      <c r="S50" s="809"/>
      <c r="T50" s="809"/>
      <c r="U50" s="809"/>
      <c r="V50" s="809"/>
      <c r="W50" s="956"/>
    </row>
    <row r="51" spans="1:60" ht="15" customHeight="1">
      <c r="A51" s="813" t="s">
        <v>956</v>
      </c>
      <c r="B51" s="183" t="s">
        <v>1087</v>
      </c>
      <c r="C51" s="1044"/>
      <c r="D51" s="633"/>
      <c r="E51" s="814"/>
      <c r="F51" s="465" t="str">
        <f>IF('1. CBP_40HC'!F51="","",'1. CBP_40HC'!F51*0.9)</f>
        <v/>
      </c>
      <c r="G51" s="633"/>
      <c r="H51" s="454"/>
      <c r="I51" s="183"/>
      <c r="J51" s="183"/>
      <c r="K51" s="633"/>
      <c r="L51" s="408">
        <v>5120</v>
      </c>
      <c r="M51" s="499" t="str">
        <f>IF('1. CBP_40HC'!M51="","",'1. CBP_40HC'!M51*0.8)</f>
        <v/>
      </c>
      <c r="N51" s="634"/>
      <c r="O51" s="899">
        <v>3780</v>
      </c>
      <c r="P51" s="183"/>
      <c r="Q51" s="183"/>
      <c r="R51" s="183"/>
      <c r="S51" s="183"/>
      <c r="T51" s="183"/>
      <c r="U51" s="183"/>
      <c r="V51" s="183"/>
      <c r="W51" s="899"/>
    </row>
    <row r="52" spans="1:60" ht="15" customHeight="1">
      <c r="A52" s="564" t="s">
        <v>957</v>
      </c>
      <c r="B52" s="9" t="s">
        <v>1088</v>
      </c>
      <c r="C52" s="1044">
        <v>2405</v>
      </c>
      <c r="D52" s="465"/>
      <c r="E52" s="68"/>
      <c r="F52" s="465" t="str">
        <f>IF('1. CBP_40HC'!F52="","",'1. CBP_40HC'!F52*0.9)</f>
        <v/>
      </c>
      <c r="G52" s="465"/>
      <c r="H52" s="455"/>
      <c r="I52" s="65"/>
      <c r="J52" s="65"/>
      <c r="K52" s="465">
        <v>3645</v>
      </c>
      <c r="L52" s="408">
        <v>2800</v>
      </c>
      <c r="M52" s="499" t="str">
        <f>IF('1. CBP_40HC'!M52="","",'1. CBP_40HC'!M52*0.8)</f>
        <v/>
      </c>
      <c r="N52" s="147"/>
      <c r="O52" s="437"/>
      <c r="P52" s="65"/>
      <c r="Q52" s="65"/>
      <c r="R52" s="65"/>
      <c r="S52" s="65"/>
      <c r="T52" s="65"/>
      <c r="U52" s="65"/>
      <c r="V52" s="65"/>
      <c r="W52" s="437"/>
    </row>
    <row r="53" spans="1:60" ht="15" customHeight="1">
      <c r="A53" s="564" t="s">
        <v>958</v>
      </c>
      <c r="B53" s="9" t="s">
        <v>1089</v>
      </c>
      <c r="C53" s="1044">
        <v>2470</v>
      </c>
      <c r="D53" s="465">
        <v>2625</v>
      </c>
      <c r="E53" s="68"/>
      <c r="F53" s="465">
        <f>IF('1. CBP_40HC'!F53="","",'1. CBP_40HC'!F53*0.9)</f>
        <v>4320</v>
      </c>
      <c r="G53" s="465">
        <v>2703</v>
      </c>
      <c r="H53" s="455">
        <v>2890</v>
      </c>
      <c r="I53" s="65">
        <f>('1. CBP_40HC'!I53*0.85)</f>
        <v>2890</v>
      </c>
      <c r="J53" s="65"/>
      <c r="K53" s="465">
        <v>3645</v>
      </c>
      <c r="L53" s="408">
        <v>3000</v>
      </c>
      <c r="M53" s="499" t="str">
        <f>IF('1. CBP_40HC'!M53="","",'1. CBP_40HC'!M53*0.8)</f>
        <v/>
      </c>
      <c r="N53" s="147">
        <v>2800</v>
      </c>
      <c r="O53" s="437">
        <v>2930</v>
      </c>
      <c r="P53" s="65"/>
      <c r="Q53" s="65"/>
      <c r="R53" s="65"/>
      <c r="S53" s="65"/>
      <c r="T53" s="65"/>
      <c r="U53" s="65"/>
      <c r="V53" s="65"/>
      <c r="W53" s="437"/>
    </row>
    <row r="54" spans="1:60" ht="15" customHeight="1">
      <c r="A54" s="564" t="s">
        <v>959</v>
      </c>
      <c r="B54" s="9" t="s">
        <v>1090</v>
      </c>
      <c r="C54" s="1044">
        <v>2470</v>
      </c>
      <c r="D54" s="465">
        <v>2550</v>
      </c>
      <c r="E54" s="68">
        <v>4010</v>
      </c>
      <c r="F54" s="465">
        <f>IF('1. CBP_40HC'!F54="","",'1. CBP_40HC'!F54*0.9)</f>
        <v>4320</v>
      </c>
      <c r="G54" s="465">
        <v>2623</v>
      </c>
      <c r="H54" s="455"/>
      <c r="I54" s="65"/>
      <c r="J54" s="65">
        <v>3116</v>
      </c>
      <c r="K54" s="465">
        <v>4095</v>
      </c>
      <c r="L54" s="408">
        <v>3040</v>
      </c>
      <c r="M54" s="499" t="str">
        <f>IF('1. CBP_40HC'!M54="","",'1. CBP_40HC'!M54*0.8)</f>
        <v/>
      </c>
      <c r="N54" s="147"/>
      <c r="O54" s="437">
        <v>2930</v>
      </c>
      <c r="P54" s="65"/>
      <c r="Q54" s="65"/>
      <c r="R54" s="65"/>
      <c r="S54" s="65"/>
      <c r="T54" s="65"/>
      <c r="U54" s="65"/>
      <c r="V54" s="65"/>
      <c r="W54" s="437"/>
    </row>
    <row r="55" spans="1:60" ht="15" customHeight="1">
      <c r="A55" s="564" t="s">
        <v>960</v>
      </c>
      <c r="B55" s="9" t="s">
        <v>1091</v>
      </c>
      <c r="C55" s="1044">
        <v>2535</v>
      </c>
      <c r="D55" s="465">
        <v>2625</v>
      </c>
      <c r="E55" s="68">
        <v>2870</v>
      </c>
      <c r="F55" s="465" t="str">
        <f>IF('1. CBP_40HC'!F55="","",'1. CBP_40HC'!F55*0.9)</f>
        <v/>
      </c>
      <c r="G55" s="465"/>
      <c r="H55" s="455"/>
      <c r="I55" s="65"/>
      <c r="J55" s="65"/>
      <c r="K55" s="465"/>
      <c r="L55" s="408"/>
      <c r="M55" s="499" t="str">
        <f>IF('1. CBP_40HC'!M55="","",'1. CBP_40HC'!M55*0.8)</f>
        <v/>
      </c>
      <c r="N55" s="147"/>
      <c r="O55" s="437"/>
      <c r="P55" s="65"/>
      <c r="Q55" s="65"/>
      <c r="R55" s="65"/>
      <c r="S55" s="65"/>
      <c r="T55" s="65"/>
      <c r="U55" s="65"/>
      <c r="V55" s="65"/>
      <c r="W55" s="437"/>
    </row>
    <row r="56" spans="1:60" ht="15" customHeight="1">
      <c r="A56" s="564" t="s">
        <v>961</v>
      </c>
      <c r="B56" s="9" t="s">
        <v>1091</v>
      </c>
      <c r="C56" s="1044">
        <v>2275</v>
      </c>
      <c r="D56" s="465">
        <v>2475</v>
      </c>
      <c r="E56" s="68">
        <v>4010</v>
      </c>
      <c r="F56" s="465">
        <f>IF('1. CBP_40HC'!F56="","",'1. CBP_40HC'!F56*0.9)</f>
        <v>4320</v>
      </c>
      <c r="G56" s="465">
        <v>2623</v>
      </c>
      <c r="H56" s="455"/>
      <c r="I56" s="65"/>
      <c r="J56" s="65">
        <v>3036</v>
      </c>
      <c r="K56" s="465">
        <v>3690</v>
      </c>
      <c r="L56" s="408">
        <v>3000</v>
      </c>
      <c r="M56" s="499" t="str">
        <f>IF('1. CBP_40HC'!M56="","",'1. CBP_40HC'!M56*0.8)</f>
        <v/>
      </c>
      <c r="N56" s="147">
        <v>3280</v>
      </c>
      <c r="O56" s="437">
        <v>2830</v>
      </c>
      <c r="P56" s="65"/>
      <c r="Q56" s="65"/>
      <c r="R56" s="65"/>
      <c r="S56" s="65"/>
      <c r="T56" s="65"/>
      <c r="U56" s="65"/>
      <c r="V56" s="65"/>
      <c r="W56" s="437"/>
    </row>
    <row r="57" spans="1:60" ht="14.25" customHeight="1">
      <c r="A57" s="564" t="s">
        <v>962</v>
      </c>
      <c r="B57" s="9" t="s">
        <v>1092</v>
      </c>
      <c r="C57" s="1044"/>
      <c r="D57" s="465"/>
      <c r="E57" s="68">
        <v>3110</v>
      </c>
      <c r="F57" s="465" t="str">
        <f>IF('1. CBP_40HC'!F57="","",'1. CBP_40HC'!F57*0.9)</f>
        <v/>
      </c>
      <c r="G57" s="465"/>
      <c r="H57" s="455"/>
      <c r="I57" s="65"/>
      <c r="J57" s="65"/>
      <c r="K57" s="465"/>
      <c r="L57" s="408">
        <v>3480</v>
      </c>
      <c r="M57" s="499" t="str">
        <f>IF('1. CBP_40HC'!M57="","",'1. CBP_40HC'!M57*0.8)</f>
        <v/>
      </c>
      <c r="N57" s="147">
        <v>3640</v>
      </c>
      <c r="O57" s="437">
        <v>3230</v>
      </c>
      <c r="P57" s="65"/>
      <c r="Q57" s="65"/>
      <c r="R57" s="65"/>
      <c r="S57" s="65"/>
      <c r="T57" s="65"/>
      <c r="U57" s="65"/>
      <c r="V57" s="65"/>
      <c r="W57" s="437"/>
    </row>
    <row r="58" spans="1:60" ht="14.25" customHeight="1">
      <c r="A58" s="564" t="s">
        <v>963</v>
      </c>
      <c r="B58" s="9" t="s">
        <v>1093</v>
      </c>
      <c r="C58" s="1044">
        <v>2535</v>
      </c>
      <c r="D58" s="465">
        <v>2625</v>
      </c>
      <c r="E58" s="68"/>
      <c r="F58" s="465" t="str">
        <f>IF('1. CBP_40HC'!F58="","",'1. CBP_40HC'!F58*0.9)</f>
        <v/>
      </c>
      <c r="G58" s="465"/>
      <c r="H58" s="455">
        <v>2890</v>
      </c>
      <c r="I58" s="65">
        <f>('1. CBP_40HC'!I58*0.85)</f>
        <v>2890</v>
      </c>
      <c r="J58" s="65">
        <v>3196</v>
      </c>
      <c r="K58" s="465"/>
      <c r="L58" s="408">
        <v>3560</v>
      </c>
      <c r="M58" s="499" t="str">
        <f>IF('1. CBP_40HC'!M58="","",'1. CBP_40HC'!M58*0.8)</f>
        <v/>
      </c>
      <c r="N58" s="147">
        <v>3800</v>
      </c>
      <c r="O58" s="437">
        <v>2730</v>
      </c>
      <c r="P58" s="65"/>
      <c r="Q58" s="65"/>
      <c r="R58" s="65"/>
      <c r="S58" s="65"/>
      <c r="T58" s="65"/>
      <c r="U58" s="65"/>
      <c r="V58" s="65"/>
      <c r="W58" s="437"/>
    </row>
    <row r="59" spans="1:60" ht="15" customHeight="1">
      <c r="A59" s="564" t="s">
        <v>964</v>
      </c>
      <c r="B59" s="8" t="s">
        <v>1094</v>
      </c>
      <c r="C59" s="1044">
        <v>2475</v>
      </c>
      <c r="D59" s="110">
        <v>2550</v>
      </c>
      <c r="E59" s="68"/>
      <c r="F59" s="68">
        <f>('1. CBP_40HC'!F59*0.9)</f>
        <v>3330</v>
      </c>
      <c r="G59" s="466">
        <v>2863</v>
      </c>
      <c r="H59" s="455"/>
      <c r="I59" s="65"/>
      <c r="J59" s="65"/>
      <c r="K59" s="465">
        <v>2880</v>
      </c>
      <c r="L59" s="408">
        <v>2960</v>
      </c>
      <c r="M59" s="499" t="str">
        <f>IF('1. CBP_40HC'!M59="","",'1. CBP_40HC'!M59*0.8)</f>
        <v/>
      </c>
      <c r="N59" s="147">
        <v>2790</v>
      </c>
      <c r="O59" s="437">
        <v>3370</v>
      </c>
      <c r="P59" s="65"/>
      <c r="Q59" s="65"/>
      <c r="R59" s="65"/>
      <c r="S59" s="65"/>
      <c r="T59" s="65"/>
      <c r="U59" s="65"/>
      <c r="V59" s="65"/>
      <c r="W59" s="437"/>
    </row>
    <row r="60" spans="1:60" ht="15" customHeight="1">
      <c r="A60" s="562"/>
      <c r="B60" s="14"/>
      <c r="C60" s="1044"/>
      <c r="D60" s="144"/>
      <c r="E60" s="90"/>
      <c r="F60" s="90"/>
      <c r="G60" s="517"/>
      <c r="H60" s="98"/>
      <c r="I60" s="98"/>
      <c r="J60" s="98"/>
      <c r="K60" s="90"/>
      <c r="L60" s="227"/>
      <c r="M60" s="90"/>
      <c r="N60" s="217"/>
      <c r="O60" s="452"/>
      <c r="P60" s="96"/>
      <c r="Q60" s="96"/>
      <c r="R60" s="96"/>
      <c r="S60" s="96"/>
      <c r="T60" s="96"/>
      <c r="U60" s="96"/>
      <c r="V60" s="96"/>
      <c r="W60" s="452"/>
    </row>
    <row r="61" spans="1:60" s="47" customFormat="1" ht="15" customHeight="1">
      <c r="A61" s="561" t="s">
        <v>1095</v>
      </c>
      <c r="B61" s="7"/>
      <c r="C61" s="1044"/>
      <c r="D61" s="146"/>
      <c r="E61" s="89"/>
      <c r="F61" s="89"/>
      <c r="G61" s="464"/>
      <c r="H61" s="97"/>
      <c r="I61" s="97"/>
      <c r="J61" s="97"/>
      <c r="K61" s="89"/>
      <c r="L61" s="228"/>
      <c r="M61" s="89"/>
      <c r="N61" s="133"/>
      <c r="O61" s="453"/>
      <c r="P61" s="97"/>
      <c r="Q61" s="97"/>
      <c r="R61" s="97"/>
      <c r="S61" s="97"/>
      <c r="T61" s="97"/>
      <c r="U61" s="97"/>
      <c r="V61" s="97"/>
      <c r="W61" s="453"/>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46"/>
      <c r="AX61" s="46"/>
      <c r="AY61" s="46"/>
      <c r="AZ61" s="46"/>
      <c r="BA61" s="46"/>
      <c r="BB61" s="46"/>
      <c r="BC61" s="46"/>
      <c r="BD61" s="46"/>
      <c r="BE61" s="46"/>
      <c r="BF61" s="46"/>
      <c r="BG61" s="46"/>
      <c r="BH61" s="46"/>
    </row>
    <row r="62" spans="1:60" s="47" customFormat="1" ht="15" customHeight="1">
      <c r="A62" s="560" t="s">
        <v>941</v>
      </c>
      <c r="B62" s="15" t="s">
        <v>1072</v>
      </c>
      <c r="C62" s="1044"/>
      <c r="D62" s="465"/>
      <c r="E62" s="68">
        <v>7250</v>
      </c>
      <c r="F62" s="68"/>
      <c r="G62" s="465">
        <v>3200</v>
      </c>
      <c r="H62" s="65">
        <f>IF('1. CBP_40HC'!H62="","",'1. CBP_40HC'!H62*0.85)</f>
        <v>4335</v>
      </c>
      <c r="I62" s="65">
        <f>IF('1. CBP_40HC'!I62="","",'1. CBP_40HC'!I62*0.85)</f>
        <v>4335</v>
      </c>
      <c r="J62" s="65">
        <v>2940</v>
      </c>
      <c r="K62" s="173"/>
      <c r="L62" s="441">
        <v>2920</v>
      </c>
      <c r="M62" s="499" t="str">
        <f>IF('1. CBP_40HC'!M62="","",'1. CBP_40HC'!M62*0.8)</f>
        <v/>
      </c>
      <c r="N62" s="147">
        <v>6960</v>
      </c>
      <c r="O62" s="437"/>
      <c r="P62" s="65"/>
      <c r="Q62" s="65"/>
      <c r="R62" s="460">
        <v>5528</v>
      </c>
      <c r="S62" s="65"/>
      <c r="T62" s="65"/>
      <c r="U62" s="65"/>
      <c r="V62" s="65"/>
      <c r="W62" s="437"/>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46"/>
      <c r="AX62" s="46"/>
      <c r="AY62" s="46"/>
      <c r="AZ62" s="46"/>
      <c r="BA62" s="46"/>
      <c r="BB62" s="46"/>
      <c r="BC62" s="46"/>
      <c r="BD62" s="46"/>
      <c r="BE62" s="46"/>
      <c r="BF62" s="46"/>
      <c r="BG62" s="46"/>
      <c r="BH62" s="46"/>
    </row>
    <row r="63" spans="1:60" s="47" customFormat="1" ht="15" customHeight="1">
      <c r="A63" s="559" t="s">
        <v>701</v>
      </c>
      <c r="B63" s="906" t="s">
        <v>1058</v>
      </c>
      <c r="C63" s="1044"/>
      <c r="D63" s="465"/>
      <c r="E63" s="68"/>
      <c r="F63" s="68"/>
      <c r="G63" s="465"/>
      <c r="H63" s="65" t="str">
        <f>IF('1. CBP_40HC'!H63="","",'1. CBP_40HC'!H63*0.85)</f>
        <v/>
      </c>
      <c r="I63" s="65" t="str">
        <f>IF('1. CBP_40HC'!I63="","",'1. CBP_40HC'!I63*0.85)</f>
        <v/>
      </c>
      <c r="J63" s="65"/>
      <c r="K63" s="68"/>
      <c r="L63" s="441"/>
      <c r="M63" s="499" t="str">
        <f>IF('1. CBP_40HC'!M63="","",'1. CBP_40HC'!M63*0.8)</f>
        <v/>
      </c>
      <c r="N63" s="147"/>
      <c r="O63" s="437"/>
      <c r="P63" s="65"/>
      <c r="Q63" s="65"/>
      <c r="R63" s="460">
        <v>6368</v>
      </c>
      <c r="S63" s="65"/>
      <c r="T63" s="65"/>
      <c r="U63" s="65"/>
      <c r="V63" s="65"/>
      <c r="W63" s="437"/>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46"/>
      <c r="AX63" s="46"/>
      <c r="AY63" s="46"/>
      <c r="AZ63" s="46"/>
      <c r="BA63" s="46"/>
      <c r="BB63" s="46"/>
      <c r="BC63" s="46"/>
      <c r="BD63" s="46"/>
      <c r="BE63" s="46"/>
      <c r="BF63" s="46"/>
      <c r="BG63" s="46"/>
      <c r="BH63" s="46"/>
    </row>
    <row r="64" spans="1:60" s="47" customFormat="1" ht="15" customHeight="1">
      <c r="A64" s="560" t="s">
        <v>124</v>
      </c>
      <c r="B64" s="9" t="s">
        <v>1061</v>
      </c>
      <c r="C64" s="1044"/>
      <c r="D64" s="465"/>
      <c r="E64" s="68"/>
      <c r="F64" s="68"/>
      <c r="G64" s="465"/>
      <c r="H64" s="65" t="str">
        <f>IF('1. CBP_40HC'!H64="","",'1. CBP_40HC'!H64*0.85)</f>
        <v/>
      </c>
      <c r="I64" s="65" t="str">
        <f>IF('1. CBP_40HC'!I64="","",'1. CBP_40HC'!I64*0.85)</f>
        <v/>
      </c>
      <c r="J64" s="65"/>
      <c r="K64" s="68"/>
      <c r="L64" s="441"/>
      <c r="M64" s="499" t="str">
        <f>IF('1. CBP_40HC'!M64="","",'1. CBP_40HC'!M64*0.8)</f>
        <v/>
      </c>
      <c r="N64" s="147"/>
      <c r="O64" s="437"/>
      <c r="P64" s="65"/>
      <c r="Q64" s="65"/>
      <c r="R64" s="460">
        <v>6368</v>
      </c>
      <c r="S64" s="65"/>
      <c r="T64" s="65"/>
      <c r="U64" s="65"/>
      <c r="V64" s="65"/>
      <c r="W64" s="437"/>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46"/>
      <c r="AX64" s="46"/>
      <c r="AY64" s="46"/>
      <c r="AZ64" s="46"/>
      <c r="BA64" s="46"/>
      <c r="BB64" s="46"/>
      <c r="BC64" s="46"/>
      <c r="BD64" s="46"/>
      <c r="BE64" s="46"/>
      <c r="BF64" s="46"/>
      <c r="BG64" s="46"/>
      <c r="BH64" s="46"/>
    </row>
    <row r="65" spans="1:60" s="47" customFormat="1" ht="15" customHeight="1">
      <c r="A65" s="560" t="s">
        <v>944</v>
      </c>
      <c r="B65" s="15" t="s">
        <v>1075</v>
      </c>
      <c r="C65" s="1044"/>
      <c r="D65" s="465"/>
      <c r="E65" s="68"/>
      <c r="F65" s="68"/>
      <c r="G65" s="465"/>
      <c r="H65" s="65" t="str">
        <f>IF('1. CBP_40HC'!H65="","",'1. CBP_40HC'!H65*0.85)</f>
        <v/>
      </c>
      <c r="I65" s="65" t="str">
        <f>IF('1. CBP_40HC'!I65="","",'1. CBP_40HC'!I65*0.85)</f>
        <v/>
      </c>
      <c r="J65" s="65"/>
      <c r="K65" s="68"/>
      <c r="L65" s="441">
        <v>5080</v>
      </c>
      <c r="M65" s="499" t="str">
        <f>IF('1. CBP_40HC'!M65="","",'1. CBP_40HC'!M65*0.8)</f>
        <v/>
      </c>
      <c r="N65" s="147">
        <v>7200</v>
      </c>
      <c r="O65" s="437"/>
      <c r="P65" s="65"/>
      <c r="Q65" s="65"/>
      <c r="R65" s="460">
        <v>6448</v>
      </c>
      <c r="S65" s="65"/>
      <c r="T65" s="65"/>
      <c r="U65" s="65"/>
      <c r="V65" s="65"/>
      <c r="W65" s="437"/>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46"/>
      <c r="AX65" s="46"/>
      <c r="AY65" s="46"/>
      <c r="AZ65" s="46"/>
      <c r="BA65" s="46"/>
      <c r="BB65" s="46"/>
      <c r="BC65" s="46"/>
      <c r="BD65" s="46"/>
      <c r="BE65" s="46"/>
      <c r="BF65" s="46"/>
      <c r="BG65" s="46"/>
      <c r="BH65" s="46"/>
    </row>
    <row r="66" spans="1:60" s="64" customFormat="1" ht="15" customHeight="1">
      <c r="A66" s="559" t="s">
        <v>966</v>
      </c>
      <c r="B66" s="15" t="s">
        <v>1096</v>
      </c>
      <c r="C66" s="1044">
        <v>2210</v>
      </c>
      <c r="D66" s="465"/>
      <c r="E66" s="68">
        <v>2520</v>
      </c>
      <c r="F66" s="68">
        <f>('1. CBP_40HC'!F66*0.9)</f>
        <v>2520</v>
      </c>
      <c r="G66" s="465">
        <v>2000</v>
      </c>
      <c r="H66" s="65">
        <f>IF('1. CBP_40HC'!H66="","",'1. CBP_40HC'!H66*0.85)</f>
        <v>2125</v>
      </c>
      <c r="I66" s="65">
        <f>IF('1. CBP_40HC'!I66="","",'1. CBP_40HC'!I66*0.85)</f>
        <v>2125</v>
      </c>
      <c r="J66" s="65">
        <v>1780</v>
      </c>
      <c r="K66" s="465">
        <v>2160</v>
      </c>
      <c r="L66" s="441">
        <v>1840</v>
      </c>
      <c r="M66" s="499">
        <f>IF('1. CBP_40HC'!M66="","",'1. CBP_40HC'!M66*0.8)</f>
        <v>2000</v>
      </c>
      <c r="N66" s="147"/>
      <c r="O66" s="437">
        <v>2520</v>
      </c>
      <c r="P66" s="65"/>
      <c r="Q66" s="65"/>
      <c r="R66" s="65"/>
      <c r="S66" s="65"/>
      <c r="T66" s="65"/>
      <c r="U66" s="65"/>
      <c r="V66" s="65"/>
      <c r="W66" s="437"/>
      <c r="X66" s="62"/>
      <c r="Y66" s="62"/>
      <c r="Z66" s="62"/>
      <c r="AA66" s="62"/>
      <c r="AB66" s="62"/>
      <c r="AC66" s="62"/>
      <c r="AD66" s="62"/>
      <c r="AE66" s="62"/>
      <c r="AF66" s="62"/>
      <c r="AG66" s="62"/>
      <c r="AH66" s="62"/>
      <c r="AI66" s="62"/>
      <c r="AJ66" s="62"/>
      <c r="AK66" s="62"/>
      <c r="AL66" s="62"/>
      <c r="AM66" s="62"/>
      <c r="AN66" s="62"/>
      <c r="AO66" s="62"/>
      <c r="AP66" s="62"/>
      <c r="AQ66" s="62"/>
      <c r="AR66" s="62"/>
      <c r="AS66" s="62"/>
      <c r="AT66" s="62"/>
      <c r="AU66" s="62"/>
      <c r="AV66" s="62"/>
      <c r="AW66" s="63"/>
      <c r="AX66" s="63"/>
      <c r="AY66" s="63"/>
      <c r="AZ66" s="63"/>
      <c r="BA66" s="63"/>
      <c r="BB66" s="63"/>
      <c r="BC66" s="63"/>
      <c r="BD66" s="63"/>
      <c r="BE66" s="63"/>
      <c r="BF66" s="63"/>
      <c r="BG66" s="63"/>
      <c r="BH66" s="63"/>
    </row>
    <row r="67" spans="1:60" s="64" customFormat="1" ht="15" customHeight="1">
      <c r="A67" s="558" t="s">
        <v>967</v>
      </c>
      <c r="B67" s="61" t="s">
        <v>1077</v>
      </c>
      <c r="C67" s="1044">
        <v>2805</v>
      </c>
      <c r="D67" s="465"/>
      <c r="E67" s="68">
        <v>3535</v>
      </c>
      <c r="F67" s="68">
        <v>3420</v>
      </c>
      <c r="G67" s="465">
        <v>3120</v>
      </c>
      <c r="H67" s="65">
        <v>2805</v>
      </c>
      <c r="I67" s="65">
        <v>2805</v>
      </c>
      <c r="J67" s="65">
        <v>2540</v>
      </c>
      <c r="K67" s="465">
        <v>3149</v>
      </c>
      <c r="L67" s="441">
        <v>2760</v>
      </c>
      <c r="M67" s="499">
        <f>IF('1. CBP_40HC'!M67="","",'1. CBP_40HC'!M67*0.8)</f>
        <v>2580</v>
      </c>
      <c r="N67" s="147">
        <v>3050</v>
      </c>
      <c r="O67" s="437"/>
      <c r="P67" s="65"/>
      <c r="Q67" s="65"/>
      <c r="R67" s="460">
        <v>5248</v>
      </c>
      <c r="S67" s="65"/>
      <c r="T67" s="65"/>
      <c r="U67" s="65"/>
      <c r="V67" s="65"/>
      <c r="W67" s="437"/>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row>
    <row r="68" spans="1:60" s="64" customFormat="1" ht="15" customHeight="1">
      <c r="A68" s="557" t="s">
        <v>968</v>
      </c>
      <c r="B68" s="61" t="s">
        <v>1077</v>
      </c>
      <c r="C68" s="1044">
        <v>2890</v>
      </c>
      <c r="D68" s="465"/>
      <c r="E68" s="68">
        <v>3535</v>
      </c>
      <c r="F68" s="68">
        <v>3420</v>
      </c>
      <c r="G68" s="465">
        <v>2800</v>
      </c>
      <c r="H68" s="65">
        <v>2805</v>
      </c>
      <c r="I68" s="65">
        <v>2805</v>
      </c>
      <c r="J68" s="65">
        <v>2540</v>
      </c>
      <c r="K68" s="465"/>
      <c r="L68" s="441">
        <v>2680</v>
      </c>
      <c r="M68" s="499">
        <f>IF('1. CBP_40HC'!M68="","",'1. CBP_40HC'!M68*0.8)</f>
        <v>2580</v>
      </c>
      <c r="N68" s="147">
        <v>2840</v>
      </c>
      <c r="O68" s="437"/>
      <c r="P68" s="65"/>
      <c r="Q68" s="65"/>
      <c r="R68" s="65"/>
      <c r="S68" s="65"/>
      <c r="T68" s="65"/>
      <c r="U68" s="65"/>
      <c r="V68" s="65"/>
      <c r="W68" s="437"/>
      <c r="X68" s="62"/>
      <c r="Y68" s="62"/>
      <c r="Z68" s="62"/>
      <c r="AA68" s="62"/>
      <c r="AB68" s="62"/>
      <c r="AC68" s="62"/>
      <c r="AD68" s="62"/>
      <c r="AE68" s="62"/>
      <c r="AF68" s="62"/>
      <c r="AG68" s="62"/>
      <c r="AH68" s="62"/>
      <c r="AI68" s="62"/>
      <c r="AJ68" s="62"/>
      <c r="AK68" s="62"/>
      <c r="AL68" s="62"/>
      <c r="AM68" s="62"/>
      <c r="AN68" s="62"/>
      <c r="AO68" s="62"/>
      <c r="AP68" s="62"/>
      <c r="AQ68" s="62"/>
      <c r="AR68" s="62"/>
      <c r="AS68" s="62"/>
      <c r="AT68" s="62"/>
      <c r="AU68" s="62"/>
      <c r="AV68" s="62"/>
      <c r="AW68" s="63"/>
      <c r="AX68" s="63"/>
      <c r="AY68" s="63"/>
      <c r="AZ68" s="63"/>
      <c r="BA68" s="63"/>
      <c r="BB68" s="63"/>
      <c r="BC68" s="63"/>
      <c r="BD68" s="63"/>
      <c r="BE68" s="63"/>
      <c r="BF68" s="63"/>
      <c r="BG68" s="63"/>
      <c r="BH68" s="63"/>
    </row>
    <row r="69" spans="1:60" s="47" customFormat="1" ht="15" customHeight="1">
      <c r="A69" s="558" t="s">
        <v>969</v>
      </c>
      <c r="B69" s="61" t="s">
        <v>1077</v>
      </c>
      <c r="C69" s="1044">
        <v>2890</v>
      </c>
      <c r="D69" s="465"/>
      <c r="E69" s="68">
        <v>3295</v>
      </c>
      <c r="F69" s="68">
        <v>3330</v>
      </c>
      <c r="G69" s="465">
        <v>2720</v>
      </c>
      <c r="H69" s="65">
        <v>2380</v>
      </c>
      <c r="I69" s="65">
        <v>2380</v>
      </c>
      <c r="J69" s="65">
        <v>2580</v>
      </c>
      <c r="K69" s="465">
        <v>3060</v>
      </c>
      <c r="L69" s="441">
        <v>2720</v>
      </c>
      <c r="M69" s="499">
        <f>IF('1. CBP_40HC'!M69="","",'1. CBP_40HC'!M69*0.8)</f>
        <v>2640</v>
      </c>
      <c r="N69" s="147">
        <v>2560</v>
      </c>
      <c r="O69" s="437">
        <v>3465</v>
      </c>
      <c r="P69" s="65"/>
      <c r="Q69" s="65"/>
      <c r="R69" s="65"/>
      <c r="S69" s="65"/>
      <c r="T69" s="65"/>
      <c r="U69" s="65"/>
      <c r="V69" s="65"/>
      <c r="W69" s="437"/>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46"/>
      <c r="AX69" s="46"/>
      <c r="AY69" s="46"/>
      <c r="AZ69" s="46"/>
      <c r="BA69" s="46"/>
      <c r="BB69" s="46"/>
      <c r="BC69" s="46"/>
      <c r="BD69" s="46"/>
      <c r="BE69" s="46"/>
      <c r="BF69" s="46"/>
      <c r="BG69" s="46"/>
      <c r="BH69" s="46"/>
    </row>
    <row r="70" spans="1:60" s="47" customFormat="1" ht="15" customHeight="1">
      <c r="A70" s="559" t="s">
        <v>970</v>
      </c>
      <c r="B70" s="15" t="s">
        <v>1097</v>
      </c>
      <c r="C70" s="1044">
        <v>3105</v>
      </c>
      <c r="D70" s="465"/>
      <c r="E70" s="68">
        <v>3595</v>
      </c>
      <c r="F70" s="68"/>
      <c r="G70" s="465"/>
      <c r="H70" s="65" t="str">
        <f>IF('1. CBP_40HC'!H70="","",'1. CBP_40HC'!H70*0.7)</f>
        <v/>
      </c>
      <c r="I70" s="65" t="str">
        <f>IF('1. CBP_40HC'!I70="","",'1. CBP_40HC'!I70*0.7)</f>
        <v/>
      </c>
      <c r="J70" s="65"/>
      <c r="K70" s="465"/>
      <c r="L70" s="441"/>
      <c r="M70" s="499" t="str">
        <f>IF('1. CBP_40HC'!M70="","",'1. CBP_40HC'!M70*0.8)</f>
        <v/>
      </c>
      <c r="N70" s="147"/>
      <c r="O70" s="437"/>
      <c r="P70" s="65"/>
      <c r="Q70" s="65"/>
      <c r="R70" s="65"/>
      <c r="S70" s="65"/>
      <c r="T70" s="65"/>
      <c r="U70" s="65"/>
      <c r="V70" s="65"/>
      <c r="W70" s="437"/>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row>
    <row r="71" spans="1:60" s="47" customFormat="1" ht="15" customHeight="1">
      <c r="A71" s="559" t="s">
        <v>971</v>
      </c>
      <c r="B71" s="15" t="s">
        <v>1078</v>
      </c>
      <c r="C71" s="1044">
        <v>3315</v>
      </c>
      <c r="D71" s="465"/>
      <c r="E71" s="68">
        <v>4955</v>
      </c>
      <c r="F71" s="68"/>
      <c r="G71" s="465"/>
      <c r="H71" s="65">
        <v>3400</v>
      </c>
      <c r="I71" s="65">
        <v>3400</v>
      </c>
      <c r="J71" s="65">
        <v>2860</v>
      </c>
      <c r="K71" s="465">
        <v>3149</v>
      </c>
      <c r="L71" s="441">
        <v>2840</v>
      </c>
      <c r="M71" s="499" t="str">
        <f>IF('1. CBP_40HC'!M71="","",'1. CBP_40HC'!M71*0.8)</f>
        <v/>
      </c>
      <c r="N71" s="147">
        <v>6720</v>
      </c>
      <c r="O71" s="437"/>
      <c r="P71" s="65"/>
      <c r="Q71" s="65"/>
      <c r="R71" s="460">
        <v>6208</v>
      </c>
      <c r="S71" s="65"/>
      <c r="T71" s="65"/>
      <c r="U71" s="65"/>
      <c r="V71" s="65"/>
      <c r="W71" s="437"/>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row>
    <row r="72" spans="1:60" s="47" customFormat="1" ht="15" customHeight="1">
      <c r="A72" s="559" t="s">
        <v>972</v>
      </c>
      <c r="B72" s="15" t="s">
        <v>1078</v>
      </c>
      <c r="C72" s="1044">
        <v>3360</v>
      </c>
      <c r="D72" s="465"/>
      <c r="E72" s="68">
        <v>4955</v>
      </c>
      <c r="F72" s="68">
        <v>5400</v>
      </c>
      <c r="G72" s="465">
        <v>3200</v>
      </c>
      <c r="H72" s="65">
        <v>3400</v>
      </c>
      <c r="I72" s="65">
        <v>3400</v>
      </c>
      <c r="J72" s="65">
        <v>2860</v>
      </c>
      <c r="K72" s="465"/>
      <c r="L72" s="441">
        <v>2840</v>
      </c>
      <c r="M72" s="499" t="str">
        <f>IF('1. CBP_40HC'!M72="","",'1. CBP_40HC'!M72*0.8)</f>
        <v/>
      </c>
      <c r="N72" s="147">
        <v>3440</v>
      </c>
      <c r="O72" s="437"/>
      <c r="P72" s="65"/>
      <c r="Q72" s="65"/>
      <c r="R72" s="65"/>
      <c r="S72" s="65"/>
      <c r="T72" s="65"/>
      <c r="U72" s="65"/>
      <c r="V72" s="65"/>
      <c r="W72" s="437"/>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row>
    <row r="73" spans="1:60" s="47" customFormat="1" ht="15" customHeight="1">
      <c r="A73" s="559" t="s">
        <v>973</v>
      </c>
      <c r="B73" s="15" t="s">
        <v>1078</v>
      </c>
      <c r="C73" s="1044">
        <v>3360</v>
      </c>
      <c r="D73" s="465"/>
      <c r="E73" s="68">
        <v>3715</v>
      </c>
      <c r="F73" s="68"/>
      <c r="G73" s="465">
        <v>2960</v>
      </c>
      <c r="H73" s="65" t="str">
        <f>IF('1. CBP_40HC'!H73="","",'1. CBP_40HC'!H73*0.7)</f>
        <v/>
      </c>
      <c r="I73" s="65" t="str">
        <f>IF('1. CBP_40HC'!I73="","",'1. CBP_40HC'!I73*0.7)</f>
        <v/>
      </c>
      <c r="J73" s="65"/>
      <c r="K73" s="465"/>
      <c r="L73" s="441"/>
      <c r="M73" s="499" t="str">
        <f>IF('1. CBP_40HC'!M73="","",'1. CBP_40HC'!M73*0.8)</f>
        <v/>
      </c>
      <c r="N73" s="147"/>
      <c r="O73" s="437">
        <v>4905</v>
      </c>
      <c r="P73" s="65"/>
      <c r="Q73" s="65"/>
      <c r="R73" s="65"/>
      <c r="S73" s="65"/>
      <c r="T73" s="65"/>
      <c r="U73" s="65"/>
      <c r="V73" s="65"/>
      <c r="W73" s="437"/>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row>
    <row r="74" spans="1:60" s="47" customFormat="1" ht="15" customHeight="1">
      <c r="A74" s="559" t="s">
        <v>974</v>
      </c>
      <c r="B74" s="15" t="s">
        <v>1079</v>
      </c>
      <c r="C74" s="1044">
        <v>3360</v>
      </c>
      <c r="D74" s="465"/>
      <c r="E74" s="68">
        <v>4955</v>
      </c>
      <c r="F74" s="68"/>
      <c r="G74" s="465"/>
      <c r="H74" s="65">
        <v>3400</v>
      </c>
      <c r="I74" s="65">
        <v>3400</v>
      </c>
      <c r="J74" s="65">
        <v>2700</v>
      </c>
      <c r="K74" s="465">
        <v>3149</v>
      </c>
      <c r="L74" s="441">
        <v>2880</v>
      </c>
      <c r="M74" s="499" t="str">
        <f>IF('1. CBP_40HC'!M74="","",'1. CBP_40HC'!M74*0.8)</f>
        <v/>
      </c>
      <c r="N74" s="147">
        <v>6720</v>
      </c>
      <c r="O74" s="437"/>
      <c r="P74" s="65"/>
      <c r="Q74" s="65"/>
      <c r="R74" s="460">
        <v>6208</v>
      </c>
      <c r="S74" s="65"/>
      <c r="T74" s="65"/>
      <c r="U74" s="65"/>
      <c r="V74" s="65"/>
      <c r="W74" s="437"/>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row>
    <row r="75" spans="1:60" s="47" customFormat="1" ht="15" customHeight="1">
      <c r="A75" s="559" t="s">
        <v>975</v>
      </c>
      <c r="B75" s="15" t="s">
        <v>1079</v>
      </c>
      <c r="C75" s="1044">
        <v>3360</v>
      </c>
      <c r="D75" s="465"/>
      <c r="E75" s="68">
        <v>4955</v>
      </c>
      <c r="F75" s="68">
        <v>5400</v>
      </c>
      <c r="G75" s="465">
        <v>3200</v>
      </c>
      <c r="H75" s="65">
        <v>3400</v>
      </c>
      <c r="I75" s="65">
        <v>3400</v>
      </c>
      <c r="J75" s="65">
        <v>2700</v>
      </c>
      <c r="K75" s="465"/>
      <c r="L75" s="441">
        <v>2880</v>
      </c>
      <c r="M75" s="499" t="str">
        <f>IF('1. CBP_40HC'!M75="","",'1. CBP_40HC'!M75*0.8)</f>
        <v/>
      </c>
      <c r="N75" s="147">
        <v>3440</v>
      </c>
      <c r="O75" s="437"/>
      <c r="P75" s="65"/>
      <c r="Q75" s="65"/>
      <c r="R75" s="65"/>
      <c r="S75" s="65"/>
      <c r="T75" s="65"/>
      <c r="U75" s="65"/>
      <c r="V75" s="65"/>
      <c r="W75" s="437"/>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row>
    <row r="76" spans="1:60" s="47" customFormat="1" ht="15" customHeight="1">
      <c r="A76" s="559" t="s">
        <v>976</v>
      </c>
      <c r="B76" s="15" t="s">
        <v>1079</v>
      </c>
      <c r="C76" s="1044">
        <v>3360</v>
      </c>
      <c r="D76" s="465"/>
      <c r="E76" s="68">
        <v>3715</v>
      </c>
      <c r="F76" s="68"/>
      <c r="G76" s="465">
        <v>2960</v>
      </c>
      <c r="H76" s="65" t="str">
        <f>IF('1. CBP_40HC'!H76="","",'1. CBP_40HC'!H76*0.7)</f>
        <v/>
      </c>
      <c r="I76" s="65" t="str">
        <f>IF('1. CBP_40HC'!I76="","",'1. CBP_40HC'!I76*0.7)</f>
        <v/>
      </c>
      <c r="J76" s="65"/>
      <c r="K76" s="465"/>
      <c r="L76" s="441">
        <v>2880</v>
      </c>
      <c r="M76" s="499" t="str">
        <f>IF('1. CBP_40HC'!M76="","",'1. CBP_40HC'!M76*0.8)</f>
        <v/>
      </c>
      <c r="N76" s="147"/>
      <c r="O76" s="437">
        <v>4275</v>
      </c>
      <c r="P76" s="65"/>
      <c r="Q76" s="65"/>
      <c r="R76" s="65"/>
      <c r="S76" s="65"/>
      <c r="T76" s="65"/>
      <c r="U76" s="65"/>
      <c r="V76" s="65"/>
      <c r="W76" s="437"/>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row>
    <row r="77" spans="1:60" s="47" customFormat="1" ht="15" customHeight="1">
      <c r="A77" s="559" t="s">
        <v>977</v>
      </c>
      <c r="B77" s="15" t="s">
        <v>1080</v>
      </c>
      <c r="C77" s="1044">
        <v>3315</v>
      </c>
      <c r="D77" s="465"/>
      <c r="E77" s="68">
        <v>4955</v>
      </c>
      <c r="F77" s="68"/>
      <c r="G77" s="465"/>
      <c r="H77" s="65">
        <v>3400</v>
      </c>
      <c r="I77" s="65">
        <v>3400</v>
      </c>
      <c r="J77" s="65">
        <v>2700</v>
      </c>
      <c r="K77" s="465">
        <v>3149</v>
      </c>
      <c r="L77" s="441">
        <v>2880</v>
      </c>
      <c r="M77" s="499" t="str">
        <f>IF('1. CBP_40HC'!M77="","",'1. CBP_40HC'!M77*0.8)</f>
        <v/>
      </c>
      <c r="N77" s="147">
        <v>6720</v>
      </c>
      <c r="O77" s="437"/>
      <c r="P77" s="65"/>
      <c r="Q77" s="65"/>
      <c r="R77" s="460">
        <v>6208</v>
      </c>
      <c r="S77" s="65"/>
      <c r="T77" s="65"/>
      <c r="U77" s="65"/>
      <c r="V77" s="65"/>
      <c r="W77" s="437"/>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row>
    <row r="78" spans="1:60" s="47" customFormat="1" ht="15" customHeight="1">
      <c r="A78" s="559" t="s">
        <v>978</v>
      </c>
      <c r="B78" s="15" t="s">
        <v>1080</v>
      </c>
      <c r="C78" s="1044">
        <v>3360</v>
      </c>
      <c r="D78" s="465"/>
      <c r="E78" s="68">
        <v>4955</v>
      </c>
      <c r="F78" s="68">
        <v>5400</v>
      </c>
      <c r="G78" s="465">
        <v>3200</v>
      </c>
      <c r="H78" s="65">
        <v>3400</v>
      </c>
      <c r="I78" s="65">
        <v>3400</v>
      </c>
      <c r="J78" s="65">
        <v>2700</v>
      </c>
      <c r="K78" s="465"/>
      <c r="L78" s="441">
        <v>2880</v>
      </c>
      <c r="M78" s="499" t="str">
        <f>IF('1. CBP_40HC'!M78="","",'1. CBP_40HC'!M78*0.8)</f>
        <v/>
      </c>
      <c r="N78" s="147">
        <v>3440</v>
      </c>
      <c r="O78" s="437"/>
      <c r="P78" s="65"/>
      <c r="Q78" s="65"/>
      <c r="R78" s="65"/>
      <c r="S78" s="65"/>
      <c r="T78" s="65"/>
      <c r="U78" s="65"/>
      <c r="V78" s="65"/>
      <c r="W78" s="437"/>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46"/>
      <c r="AX78" s="46"/>
      <c r="AY78" s="46"/>
      <c r="AZ78" s="46"/>
      <c r="BA78" s="46"/>
      <c r="BB78" s="46"/>
      <c r="BC78" s="46"/>
      <c r="BD78" s="46"/>
      <c r="BE78" s="46"/>
      <c r="BF78" s="46"/>
      <c r="BG78" s="46"/>
      <c r="BH78" s="46"/>
    </row>
    <row r="79" spans="1:60" s="47" customFormat="1" ht="15" customHeight="1">
      <c r="A79" s="559" t="s">
        <v>979</v>
      </c>
      <c r="B79" s="15" t="s">
        <v>1080</v>
      </c>
      <c r="C79" s="1044">
        <v>3360</v>
      </c>
      <c r="D79" s="465"/>
      <c r="E79" s="68">
        <v>3715</v>
      </c>
      <c r="F79" s="68"/>
      <c r="G79" s="465">
        <v>2960</v>
      </c>
      <c r="H79" s="65" t="str">
        <f>IF('1. CBP_40HC'!H79="","",'1. CBP_40HC'!H79*0.85)</f>
        <v/>
      </c>
      <c r="I79" s="65" t="str">
        <f>IF('1. CBP_40HC'!I79="","",'1. CBP_40HC'!I79*0.85)</f>
        <v/>
      </c>
      <c r="J79" s="65"/>
      <c r="K79" s="465"/>
      <c r="L79" s="441">
        <v>2880</v>
      </c>
      <c r="M79" s="499" t="str">
        <f>IF('1. CBP_40HC'!M79="","",'1. CBP_40HC'!M79*0.8)</f>
        <v/>
      </c>
      <c r="N79" s="147"/>
      <c r="O79" s="437">
        <v>4275</v>
      </c>
      <c r="P79" s="65"/>
      <c r="Q79" s="65"/>
      <c r="R79" s="65"/>
      <c r="S79" s="65"/>
      <c r="T79" s="65"/>
      <c r="U79" s="65"/>
      <c r="V79" s="65"/>
      <c r="W79" s="437"/>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46"/>
      <c r="AX79" s="46"/>
      <c r="AY79" s="46"/>
      <c r="AZ79" s="46"/>
      <c r="BA79" s="46"/>
      <c r="BB79" s="46"/>
      <c r="BC79" s="46"/>
      <c r="BD79" s="46"/>
      <c r="BE79" s="46"/>
      <c r="BF79" s="46"/>
      <c r="BG79" s="46"/>
      <c r="BH79" s="46"/>
    </row>
    <row r="80" spans="1:60" s="47" customFormat="1">
      <c r="A80" s="559" t="s">
        <v>980</v>
      </c>
      <c r="B80" s="15" t="s">
        <v>1081</v>
      </c>
      <c r="C80" s="1044">
        <v>2805</v>
      </c>
      <c r="D80" s="465"/>
      <c r="E80" s="68">
        <v>3455</v>
      </c>
      <c r="F80" s="68">
        <v>3510</v>
      </c>
      <c r="G80" s="465">
        <v>2960</v>
      </c>
      <c r="H80" s="437">
        <v>3230</v>
      </c>
      <c r="I80" s="437">
        <v>3230</v>
      </c>
      <c r="J80" s="65">
        <v>2500</v>
      </c>
      <c r="K80" s="465">
        <v>2969</v>
      </c>
      <c r="L80" s="441">
        <v>2600</v>
      </c>
      <c r="M80" s="499">
        <f>IF('1. CBP_40HC'!M80="","",'1. CBP_40HC'!M80*0.8)</f>
        <v>3240</v>
      </c>
      <c r="N80" s="147">
        <v>2800</v>
      </c>
      <c r="O80" s="437"/>
      <c r="P80" s="65"/>
      <c r="Q80" s="65"/>
      <c r="R80" s="460">
        <v>5408</v>
      </c>
      <c r="S80" s="65"/>
      <c r="T80" s="65"/>
      <c r="U80" s="65"/>
      <c r="V80" s="65"/>
      <c r="W80" s="437"/>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46"/>
      <c r="AX80" s="46"/>
      <c r="AY80" s="46"/>
      <c r="AZ80" s="46"/>
      <c r="BA80" s="46"/>
      <c r="BB80" s="46"/>
      <c r="BC80" s="46"/>
      <c r="BD80" s="46"/>
      <c r="BE80" s="46"/>
      <c r="BF80" s="46"/>
      <c r="BG80" s="46"/>
      <c r="BH80" s="46"/>
    </row>
    <row r="81" spans="1:60" s="47" customFormat="1" ht="15" customHeight="1">
      <c r="A81" s="559" t="s">
        <v>981</v>
      </c>
      <c r="B81" s="15" t="s">
        <v>1098</v>
      </c>
      <c r="C81" s="1044">
        <v>2805</v>
      </c>
      <c r="D81" s="465"/>
      <c r="E81" s="68">
        <v>7350</v>
      </c>
      <c r="F81" s="68"/>
      <c r="G81" s="465">
        <v>3760</v>
      </c>
      <c r="H81" s="65" t="str">
        <f>IF('1. CBP_40HC'!H81="","",'1. CBP_40HC'!H81*0.85)</f>
        <v/>
      </c>
      <c r="I81" s="65" t="str">
        <f>IF('1. CBP_40HC'!I81="","",'1. CBP_40HC'!I81*0.85)</f>
        <v/>
      </c>
      <c r="J81" s="65">
        <v>3380</v>
      </c>
      <c r="K81" s="465"/>
      <c r="L81" s="441">
        <v>3480</v>
      </c>
      <c r="M81" s="499" t="str">
        <f>IF('1. CBP_40HC'!M81="","",'1. CBP_40HC'!M81*0.8)</f>
        <v/>
      </c>
      <c r="N81" s="147">
        <v>3600</v>
      </c>
      <c r="O81" s="437"/>
      <c r="P81" s="65"/>
      <c r="Q81" s="65"/>
      <c r="R81" s="460">
        <v>5968</v>
      </c>
      <c r="S81" s="65"/>
      <c r="T81" s="65"/>
      <c r="U81" s="65"/>
      <c r="V81" s="65"/>
      <c r="W81" s="437"/>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46"/>
      <c r="AX81" s="46"/>
      <c r="AY81" s="46"/>
      <c r="AZ81" s="46"/>
      <c r="BA81" s="46"/>
      <c r="BB81" s="46"/>
      <c r="BC81" s="46"/>
      <c r="BD81" s="46"/>
      <c r="BE81" s="46"/>
      <c r="BF81" s="46"/>
      <c r="BG81" s="46"/>
      <c r="BH81" s="46"/>
    </row>
    <row r="82" spans="1:60" s="47" customFormat="1" ht="15" customHeight="1">
      <c r="A82" s="560" t="s">
        <v>982</v>
      </c>
      <c r="B82" s="15" t="s">
        <v>1098</v>
      </c>
      <c r="C82" s="1044"/>
      <c r="D82" s="465"/>
      <c r="E82" s="68">
        <v>7350</v>
      </c>
      <c r="F82" s="68">
        <v>5400</v>
      </c>
      <c r="G82" s="465">
        <v>3600</v>
      </c>
      <c r="H82" s="65" t="str">
        <f>IF('1. CBP_40HC'!H82="","",'1. CBP_40HC'!H82*0.85)</f>
        <v/>
      </c>
      <c r="I82" s="65" t="str">
        <f>IF('1. CBP_40HC'!I82="","",'1. CBP_40HC'!I82*0.85)</f>
        <v/>
      </c>
      <c r="J82" s="65"/>
      <c r="K82" s="465"/>
      <c r="L82" s="441">
        <v>3320</v>
      </c>
      <c r="M82" s="499" t="str">
        <f>IF('1. CBP_40HC'!M82="","",'1. CBP_40HC'!M82*0.8)</f>
        <v/>
      </c>
      <c r="N82" s="147">
        <v>3360</v>
      </c>
      <c r="O82" s="437"/>
      <c r="P82" s="65"/>
      <c r="Q82" s="65"/>
      <c r="R82" s="65"/>
      <c r="S82" s="65"/>
      <c r="T82" s="65"/>
      <c r="U82" s="65"/>
      <c r="V82" s="65"/>
      <c r="W82" s="437"/>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46"/>
      <c r="AX82" s="46"/>
      <c r="AY82" s="46"/>
      <c r="AZ82" s="46"/>
      <c r="BA82" s="46"/>
      <c r="BB82" s="46"/>
      <c r="BC82" s="46"/>
      <c r="BD82" s="46"/>
      <c r="BE82" s="46"/>
      <c r="BF82" s="46"/>
      <c r="BG82" s="46"/>
      <c r="BH82" s="46"/>
    </row>
    <row r="83" spans="1:60" s="47" customFormat="1" ht="15" customHeight="1">
      <c r="A83" s="560" t="s">
        <v>983</v>
      </c>
      <c r="B83" s="15" t="s">
        <v>1082</v>
      </c>
      <c r="C83" s="1044">
        <v>3315</v>
      </c>
      <c r="D83" s="465"/>
      <c r="E83" s="68">
        <v>4555</v>
      </c>
      <c r="F83" s="68"/>
      <c r="G83" s="465"/>
      <c r="H83" s="65">
        <f>IF('1. CBP_40HC'!H83="","",'1. CBP_40HC'!H83*0.85)</f>
        <v>3400</v>
      </c>
      <c r="I83" s="65">
        <f>IF('1. CBP_40HC'!I83="","",'1. CBP_40HC'!I83*0.85)</f>
        <v>3400</v>
      </c>
      <c r="J83" s="65">
        <v>2900</v>
      </c>
      <c r="K83" s="465"/>
      <c r="L83" s="441">
        <v>3000</v>
      </c>
      <c r="M83" s="499" t="str">
        <f>IF('1. CBP_40HC'!M83="","",'1. CBP_40HC'!M83*0.8)</f>
        <v/>
      </c>
      <c r="N83" s="147">
        <v>6720</v>
      </c>
      <c r="O83" s="437"/>
      <c r="P83" s="65"/>
      <c r="Q83" s="65"/>
      <c r="R83" s="460">
        <v>6208</v>
      </c>
      <c r="S83" s="65"/>
      <c r="T83" s="65"/>
      <c r="U83" s="65"/>
      <c r="V83" s="65"/>
      <c r="W83" s="437"/>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46"/>
      <c r="AX83" s="46"/>
      <c r="AY83" s="46"/>
      <c r="AZ83" s="46"/>
      <c r="BA83" s="46"/>
      <c r="BB83" s="46"/>
      <c r="BC83" s="46"/>
      <c r="BD83" s="46"/>
      <c r="BE83" s="46"/>
      <c r="BF83" s="46"/>
      <c r="BG83" s="46"/>
      <c r="BH83" s="46"/>
    </row>
    <row r="84" spans="1:60" s="47" customFormat="1" ht="15" customHeight="1">
      <c r="A84" s="560" t="s">
        <v>984</v>
      </c>
      <c r="B84" s="15" t="s">
        <v>1082</v>
      </c>
      <c r="C84" s="1044">
        <v>3315</v>
      </c>
      <c r="D84" s="465"/>
      <c r="E84" s="68">
        <v>4555</v>
      </c>
      <c r="F84" s="68">
        <v>5400</v>
      </c>
      <c r="G84" s="465">
        <v>3280</v>
      </c>
      <c r="H84" s="65">
        <f>IF('1. CBP_40HC'!H84="","",'1. CBP_40HC'!H84*0.85)</f>
        <v>3400</v>
      </c>
      <c r="I84" s="65">
        <f>IF('1. CBP_40HC'!I84="","",'1. CBP_40HC'!I84*0.85)</f>
        <v>3400</v>
      </c>
      <c r="J84" s="65">
        <v>2900</v>
      </c>
      <c r="K84" s="465"/>
      <c r="L84" s="441">
        <v>3000</v>
      </c>
      <c r="M84" s="499" t="str">
        <f>IF('1. CBP_40HC'!M84="","",'1. CBP_40HC'!M84*0.8)</f>
        <v/>
      </c>
      <c r="N84" s="147">
        <v>3240</v>
      </c>
      <c r="O84" s="437"/>
      <c r="P84" s="65"/>
      <c r="Q84" s="65"/>
      <c r="R84" s="65"/>
      <c r="S84" s="65"/>
      <c r="T84" s="65"/>
      <c r="U84" s="65"/>
      <c r="V84" s="65"/>
      <c r="W84" s="437"/>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46"/>
      <c r="AX84" s="46"/>
      <c r="AY84" s="46"/>
      <c r="AZ84" s="46"/>
      <c r="BA84" s="46"/>
      <c r="BB84" s="46"/>
      <c r="BC84" s="46"/>
      <c r="BD84" s="46"/>
      <c r="BE84" s="46"/>
      <c r="BF84" s="46"/>
      <c r="BG84" s="46"/>
      <c r="BH84" s="46"/>
    </row>
    <row r="85" spans="1:60" s="47" customFormat="1" ht="15" customHeight="1">
      <c r="A85" s="560" t="s">
        <v>985</v>
      </c>
      <c r="B85" s="15" t="s">
        <v>1082</v>
      </c>
      <c r="C85" s="1044">
        <v>3315</v>
      </c>
      <c r="D85" s="465"/>
      <c r="E85" s="68">
        <v>3715</v>
      </c>
      <c r="F85" s="68"/>
      <c r="G85" s="465">
        <v>2640</v>
      </c>
      <c r="H85" s="65">
        <f>IF('1. CBP_40HC'!H85="","",'1. CBP_40HC'!H85*0.85)</f>
        <v>3400</v>
      </c>
      <c r="I85" s="65">
        <f>IF('1. CBP_40HC'!I85="","",'1. CBP_40HC'!I85*0.85)</f>
        <v>3400</v>
      </c>
      <c r="J85" s="65">
        <v>2900</v>
      </c>
      <c r="K85" s="465">
        <v>3869</v>
      </c>
      <c r="L85" s="441">
        <v>2840</v>
      </c>
      <c r="M85" s="499">
        <f>IF('1. CBP_40HC'!M85="","",'1. CBP_40HC'!M85*0.8)</f>
        <v>3400</v>
      </c>
      <c r="N85" s="147">
        <v>3200</v>
      </c>
      <c r="O85" s="437">
        <v>3645</v>
      </c>
      <c r="P85" s="65"/>
      <c r="Q85" s="65"/>
      <c r="R85" s="65"/>
      <c r="S85" s="65"/>
      <c r="T85" s="65"/>
      <c r="U85" s="65"/>
      <c r="V85" s="65"/>
      <c r="W85" s="437"/>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46"/>
      <c r="AX85" s="46"/>
      <c r="AY85" s="46"/>
      <c r="AZ85" s="46"/>
      <c r="BA85" s="46"/>
      <c r="BB85" s="46"/>
      <c r="BC85" s="46"/>
      <c r="BD85" s="46"/>
      <c r="BE85" s="46"/>
      <c r="BF85" s="46"/>
      <c r="BG85" s="46"/>
      <c r="BH85" s="46"/>
    </row>
    <row r="86" spans="1:60" s="47" customFormat="1" ht="15" customHeight="1">
      <c r="A86" s="560" t="s">
        <v>986</v>
      </c>
      <c r="B86" s="15" t="s">
        <v>1099</v>
      </c>
      <c r="C86" s="1044">
        <v>2125</v>
      </c>
      <c r="D86" s="465"/>
      <c r="E86" s="68">
        <v>2520</v>
      </c>
      <c r="F86" s="68">
        <f>('1. CBP_40HC'!F86*0.9)</f>
        <v>2520</v>
      </c>
      <c r="G86" s="465">
        <v>2000</v>
      </c>
      <c r="H86" s="65">
        <f>IF('1. CBP_40HC'!H86="","",'1. CBP_40HC'!H86*0.85)</f>
        <v>2125</v>
      </c>
      <c r="I86" s="65">
        <v>2125</v>
      </c>
      <c r="J86" s="65">
        <v>1780</v>
      </c>
      <c r="K86" s="465">
        <v>2160</v>
      </c>
      <c r="L86" s="441">
        <v>2000</v>
      </c>
      <c r="M86" s="499">
        <f>IF('1. CBP_40HC'!M86="","",'1. CBP_40HC'!M86*0.8)</f>
        <v>2000</v>
      </c>
      <c r="N86" s="147"/>
      <c r="O86" s="437">
        <v>2520</v>
      </c>
      <c r="P86" s="65"/>
      <c r="Q86" s="65"/>
      <c r="R86" s="65"/>
      <c r="S86" s="65"/>
      <c r="T86" s="65"/>
      <c r="U86" s="65"/>
      <c r="V86" s="65"/>
      <c r="W86" s="437"/>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46"/>
      <c r="AX86" s="46"/>
      <c r="AY86" s="46"/>
      <c r="AZ86" s="46"/>
      <c r="BA86" s="46"/>
      <c r="BB86" s="46"/>
      <c r="BC86" s="46"/>
      <c r="BD86" s="46"/>
      <c r="BE86" s="46"/>
      <c r="BF86" s="46"/>
      <c r="BG86" s="46"/>
      <c r="BH86" s="46"/>
    </row>
    <row r="87" spans="1:60" s="47" customFormat="1" ht="15" customHeight="1">
      <c r="A87" s="833" t="s">
        <v>987</v>
      </c>
      <c r="B87" s="834" t="s">
        <v>1100</v>
      </c>
      <c r="C87" s="1044">
        <v>2805</v>
      </c>
      <c r="D87" s="629"/>
      <c r="E87" s="788">
        <v>7040</v>
      </c>
      <c r="F87" s="788">
        <v>5580</v>
      </c>
      <c r="G87" s="629">
        <v>2880</v>
      </c>
      <c r="H87" s="437" t="str">
        <f>IF('1. CBP_40HC'!H87="","",'1. CBP_40HC'!H87*0.85)</f>
        <v/>
      </c>
      <c r="I87" s="437" t="str">
        <f>IF('1. CBP_40HC'!I87="","",'1. CBP_40HC'!I87*0.85)</f>
        <v/>
      </c>
      <c r="J87" s="433">
        <v>2740</v>
      </c>
      <c r="K87" s="629"/>
      <c r="L87" s="835">
        <v>2920</v>
      </c>
      <c r="M87" s="499" t="str">
        <f>IF('1. CBP_40HC'!M87="","",'1. CBP_40HC'!M87*0.8)</f>
        <v/>
      </c>
      <c r="N87" s="638">
        <v>3600</v>
      </c>
      <c r="O87" s="797"/>
      <c r="P87" s="433"/>
      <c r="Q87" s="433"/>
      <c r="R87" s="460">
        <v>5768</v>
      </c>
      <c r="S87" s="433"/>
      <c r="T87" s="433"/>
      <c r="U87" s="433"/>
      <c r="V87" s="433"/>
      <c r="W87" s="797"/>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46"/>
      <c r="AX87" s="46"/>
      <c r="AY87" s="46"/>
      <c r="AZ87" s="46"/>
      <c r="BA87" s="46"/>
      <c r="BB87" s="46"/>
      <c r="BC87" s="46"/>
      <c r="BD87" s="46"/>
      <c r="BE87" s="46"/>
      <c r="BF87" s="46"/>
      <c r="BG87" s="46"/>
      <c r="BH87" s="46"/>
    </row>
    <row r="88" spans="1:60" s="47" customFormat="1" ht="15" customHeight="1">
      <c r="A88" s="831" t="s">
        <v>92</v>
      </c>
      <c r="B88" s="783" t="s">
        <v>1065</v>
      </c>
      <c r="C88" s="1044">
        <v>2805</v>
      </c>
      <c r="D88" s="466"/>
      <c r="E88" s="784">
        <v>6990</v>
      </c>
      <c r="F88" s="784">
        <v>4860</v>
      </c>
      <c r="G88" s="466">
        <v>2720</v>
      </c>
      <c r="H88" s="437">
        <f>IF('1. CBP_40HC'!H88="","",'1. CBP_40HC'!H88*0.7)</f>
        <v>2800</v>
      </c>
      <c r="I88" s="437">
        <f>IF('1. CBP_40HC'!I88="","",'1. CBP_40HC'!I88*0.7)</f>
        <v>2800</v>
      </c>
      <c r="J88" s="198">
        <v>2500</v>
      </c>
      <c r="K88" s="466">
        <v>2969</v>
      </c>
      <c r="L88" s="695">
        <v>2600</v>
      </c>
      <c r="M88" s="499" t="str">
        <f>IF('1. CBP_40HC'!M88="","",'1. CBP_40HC'!M88*0.8)</f>
        <v/>
      </c>
      <c r="N88" s="638">
        <v>3200</v>
      </c>
      <c r="O88" s="451"/>
      <c r="P88" s="198"/>
      <c r="Q88" s="198"/>
      <c r="R88" s="451">
        <v>5328</v>
      </c>
      <c r="S88" s="198"/>
      <c r="T88" s="198"/>
      <c r="U88" s="198"/>
      <c r="V88" s="198"/>
      <c r="W88" s="451"/>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46"/>
      <c r="AX88" s="46"/>
      <c r="AY88" s="46"/>
      <c r="AZ88" s="46"/>
      <c r="BA88" s="46"/>
      <c r="BB88" s="46"/>
      <c r="BC88" s="46"/>
      <c r="BD88" s="46"/>
      <c r="BE88" s="46"/>
      <c r="BF88" s="46"/>
      <c r="BG88" s="46"/>
      <c r="BH88" s="46"/>
    </row>
    <row r="89" spans="1:60" s="47" customFormat="1" ht="15" customHeight="1">
      <c r="A89" s="807" t="s">
        <v>955</v>
      </c>
      <c r="B89" s="783" t="s">
        <v>1086</v>
      </c>
      <c r="C89" s="1044"/>
      <c r="D89" s="832"/>
      <c r="E89" s="832"/>
      <c r="F89" s="784">
        <f>('1. CBP_40HC'!F89*0.9)</f>
        <v>5580</v>
      </c>
      <c r="G89" s="914"/>
      <c r="H89" s="437" t="str">
        <f>IF('1. CBP_40HC'!H89="","",'1. CBP_40HC'!H89*0.85)</f>
        <v/>
      </c>
      <c r="I89" s="437" t="str">
        <f>IF('1. CBP_40HC'!I89="","",'1. CBP_40HC'!I89*0.85)</f>
        <v/>
      </c>
      <c r="J89" s="832"/>
      <c r="K89" s="466"/>
      <c r="L89" s="911">
        <v>4600</v>
      </c>
      <c r="M89" s="499" t="str">
        <f>IF('1. CBP_40HC'!M89="","",'1. CBP_40HC'!M89*0.8)</f>
        <v/>
      </c>
      <c r="N89" s="638"/>
      <c r="O89" s="957"/>
      <c r="P89" s="832"/>
      <c r="Q89" s="832"/>
      <c r="R89" s="832"/>
      <c r="S89" s="832"/>
      <c r="T89" s="832"/>
      <c r="U89" s="832"/>
      <c r="V89" s="832"/>
      <c r="W89" s="957"/>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46"/>
      <c r="AX89" s="46"/>
      <c r="AY89" s="46"/>
      <c r="AZ89" s="46"/>
      <c r="BA89" s="46"/>
      <c r="BB89" s="46"/>
      <c r="BC89" s="46"/>
      <c r="BD89" s="46"/>
      <c r="BE89" s="46"/>
      <c r="BF89" s="46"/>
      <c r="BG89" s="46"/>
      <c r="BH89" s="46"/>
    </row>
    <row r="90" spans="1:60" s="47" customFormat="1" ht="15" customHeight="1">
      <c r="A90" s="836" t="s">
        <v>988</v>
      </c>
      <c r="B90" s="837" t="s">
        <v>1087</v>
      </c>
      <c r="C90" s="1044"/>
      <c r="D90" s="633"/>
      <c r="E90" s="814"/>
      <c r="F90" s="814"/>
      <c r="G90" s="633"/>
      <c r="H90" s="437" t="str">
        <f>IF('1. CBP_40HC'!H90="","",'1. CBP_40HC'!H90*0.85)</f>
        <v/>
      </c>
      <c r="I90" s="437" t="str">
        <f>IF('1. CBP_40HC'!I90="","",'1. CBP_40HC'!I90*0.85)</f>
        <v/>
      </c>
      <c r="J90" s="183"/>
      <c r="K90" s="633"/>
      <c r="L90" s="441">
        <v>3640</v>
      </c>
      <c r="M90" s="499" t="str">
        <f>IF('1. CBP_40HC'!M90="","",'1. CBP_40HC'!M90*0.8)</f>
        <v/>
      </c>
      <c r="N90" s="638"/>
      <c r="O90" s="899"/>
      <c r="P90" s="183"/>
      <c r="Q90" s="183"/>
      <c r="R90" s="183"/>
      <c r="S90" s="183"/>
      <c r="T90" s="183"/>
      <c r="U90" s="183"/>
      <c r="V90" s="183"/>
      <c r="W90" s="899"/>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46"/>
      <c r="AX90" s="46"/>
      <c r="AY90" s="46"/>
      <c r="AZ90" s="46"/>
      <c r="BA90" s="46"/>
      <c r="BB90" s="46"/>
      <c r="BC90" s="46"/>
      <c r="BD90" s="46"/>
      <c r="BE90" s="46"/>
      <c r="BF90" s="46"/>
      <c r="BG90" s="46"/>
      <c r="BH90" s="46"/>
    </row>
    <row r="91" spans="1:60" s="47" customFormat="1" ht="15" customHeight="1">
      <c r="A91" s="560" t="s">
        <v>989</v>
      </c>
      <c r="B91" s="15" t="s">
        <v>1087</v>
      </c>
      <c r="C91" s="1044">
        <v>3360</v>
      </c>
      <c r="D91" s="465"/>
      <c r="E91" s="68">
        <v>4065</v>
      </c>
      <c r="F91" s="68"/>
      <c r="G91" s="465">
        <v>3200</v>
      </c>
      <c r="H91" s="65" t="str">
        <f>IF('1. CBP_40HC'!H91="","",'1. CBP_40HC'!H91*0.85)</f>
        <v/>
      </c>
      <c r="I91" s="65" t="str">
        <f>IF('1. CBP_40HC'!I91="","",'1. CBP_40HC'!I91*0.85)</f>
        <v/>
      </c>
      <c r="J91" s="65">
        <v>3580</v>
      </c>
      <c r="K91" s="465">
        <v>3644</v>
      </c>
      <c r="L91" s="441">
        <v>3680</v>
      </c>
      <c r="M91" s="499" t="str">
        <f>IF('1. CBP_40HC'!M91="","",'1. CBP_40HC'!M91*0.8)</f>
        <v/>
      </c>
      <c r="N91" s="147"/>
      <c r="O91" s="437"/>
      <c r="P91" s="65"/>
      <c r="Q91" s="65"/>
      <c r="R91" s="65"/>
      <c r="S91" s="65"/>
      <c r="T91" s="65"/>
      <c r="U91" s="65"/>
      <c r="V91" s="65"/>
      <c r="W91" s="437"/>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46"/>
      <c r="AX91" s="46"/>
      <c r="AY91" s="46"/>
      <c r="AZ91" s="46"/>
      <c r="BA91" s="46"/>
      <c r="BB91" s="46"/>
      <c r="BC91" s="46"/>
      <c r="BD91" s="46"/>
      <c r="BE91" s="46"/>
      <c r="BF91" s="46"/>
      <c r="BG91" s="46"/>
      <c r="BH91" s="46"/>
    </row>
    <row r="92" spans="1:60" s="47" customFormat="1" ht="14.25" customHeight="1">
      <c r="A92" s="560" t="s">
        <v>990</v>
      </c>
      <c r="B92" s="15" t="s">
        <v>1063</v>
      </c>
      <c r="C92" s="1044"/>
      <c r="D92" s="465"/>
      <c r="E92" s="68"/>
      <c r="F92" s="68"/>
      <c r="G92" s="465"/>
      <c r="H92" s="65" t="str">
        <f>IF('1. CBP_40HC'!H92="","",'1. CBP_40HC'!H92*0.85)</f>
        <v/>
      </c>
      <c r="I92" s="65" t="str">
        <f>IF('1. CBP_40HC'!I92="","",'1. CBP_40HC'!I92*0.85)</f>
        <v/>
      </c>
      <c r="J92" s="65"/>
      <c r="K92" s="465"/>
      <c r="L92" s="441"/>
      <c r="M92" s="499" t="str">
        <f>IF('1. CBP_40HC'!M92="","",'1. CBP_40HC'!M92*0.8)</f>
        <v/>
      </c>
      <c r="N92" s="147"/>
      <c r="O92" s="437"/>
      <c r="P92" s="65"/>
      <c r="Q92" s="65"/>
      <c r="R92" s="460">
        <v>6368</v>
      </c>
      <c r="S92" s="65"/>
      <c r="T92" s="65"/>
      <c r="U92" s="65"/>
      <c r="V92" s="65"/>
      <c r="W92" s="437"/>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46"/>
      <c r="AX92" s="46"/>
      <c r="AY92" s="46"/>
      <c r="AZ92" s="46"/>
      <c r="BA92" s="46"/>
      <c r="BB92" s="46"/>
      <c r="BC92" s="46"/>
      <c r="BD92" s="46"/>
      <c r="BE92" s="46"/>
      <c r="BF92" s="46"/>
      <c r="BG92" s="46"/>
      <c r="BH92" s="46"/>
    </row>
    <row r="93" spans="1:60" s="47" customFormat="1" ht="14.25" customHeight="1">
      <c r="A93" s="559" t="s">
        <v>957</v>
      </c>
      <c r="B93" s="15" t="s">
        <v>1088</v>
      </c>
      <c r="C93" s="1044">
        <v>2805</v>
      </c>
      <c r="D93" s="465"/>
      <c r="E93" s="68">
        <v>3455</v>
      </c>
      <c r="F93" s="68">
        <v>5580</v>
      </c>
      <c r="G93" s="465">
        <v>3040</v>
      </c>
      <c r="H93" s="437">
        <f>IF('1. CBP_40HC'!H93="","",'1. CBP_40HC'!H93*0.7)</f>
        <v>2800</v>
      </c>
      <c r="I93" s="437">
        <f>IF('1. CBP_40HC'!I93="","",'1. CBP_40HC'!I93*0.7)</f>
        <v>2800</v>
      </c>
      <c r="J93" s="65">
        <v>2500</v>
      </c>
      <c r="K93" s="465">
        <v>2969</v>
      </c>
      <c r="L93" s="441">
        <v>2760</v>
      </c>
      <c r="M93" s="499">
        <f>IF('1. CBP_40HC'!M93="","",'1. CBP_40HC'!M93*0.8)</f>
        <v>2580</v>
      </c>
      <c r="N93" s="147">
        <v>2840</v>
      </c>
      <c r="O93" s="437"/>
      <c r="P93" s="65"/>
      <c r="Q93" s="65"/>
      <c r="R93" s="460">
        <v>5408</v>
      </c>
      <c r="S93" s="65"/>
      <c r="T93" s="65"/>
      <c r="U93" s="65"/>
      <c r="V93" s="65"/>
      <c r="W93" s="437"/>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46"/>
      <c r="AX93" s="46"/>
      <c r="AY93" s="46"/>
      <c r="AZ93" s="46"/>
      <c r="BA93" s="46"/>
      <c r="BB93" s="46"/>
      <c r="BC93" s="46"/>
      <c r="BD93" s="46"/>
      <c r="BE93" s="46"/>
      <c r="BF93" s="46"/>
      <c r="BG93" s="46"/>
      <c r="BH93" s="46"/>
    </row>
    <row r="94" spans="1:60" s="47" customFormat="1">
      <c r="A94" s="560" t="s">
        <v>991</v>
      </c>
      <c r="B94" s="15" t="s">
        <v>1089</v>
      </c>
      <c r="C94" s="1044">
        <v>3315</v>
      </c>
      <c r="D94" s="465"/>
      <c r="E94" s="68">
        <v>5435</v>
      </c>
      <c r="F94" s="68"/>
      <c r="G94" s="465"/>
      <c r="H94" s="65">
        <v>5525</v>
      </c>
      <c r="I94" s="65">
        <f>IF('1. CBP_40HC'!I94="","",'1. CBP_40HC'!I94*0.85)</f>
        <v>5525</v>
      </c>
      <c r="J94" s="65">
        <v>3060</v>
      </c>
      <c r="K94" s="465"/>
      <c r="L94" s="441">
        <v>3080</v>
      </c>
      <c r="M94" s="499" t="str">
        <f>IF('1. CBP_40HC'!M94="","",'1. CBP_40HC'!M94*0.8)</f>
        <v/>
      </c>
      <c r="N94" s="147">
        <v>7040</v>
      </c>
      <c r="O94" s="437"/>
      <c r="P94" s="65"/>
      <c r="Q94" s="65"/>
      <c r="R94" s="460">
        <v>6368</v>
      </c>
      <c r="S94" s="65"/>
      <c r="T94" s="65"/>
      <c r="U94" s="65"/>
      <c r="V94" s="65"/>
      <c r="W94" s="437"/>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46"/>
      <c r="AX94" s="46"/>
      <c r="AY94" s="46"/>
      <c r="AZ94" s="46"/>
      <c r="BA94" s="46"/>
      <c r="BB94" s="46"/>
      <c r="BC94" s="46"/>
      <c r="BD94" s="46"/>
      <c r="BE94" s="46"/>
      <c r="BF94" s="46"/>
      <c r="BG94" s="46"/>
      <c r="BH94" s="46"/>
    </row>
    <row r="95" spans="1:60" s="47" customFormat="1" ht="15" customHeight="1">
      <c r="A95" s="560" t="s">
        <v>992</v>
      </c>
      <c r="B95" s="15" t="s">
        <v>1089</v>
      </c>
      <c r="C95" s="1044">
        <v>3360</v>
      </c>
      <c r="D95" s="465"/>
      <c r="E95" s="68">
        <v>5435</v>
      </c>
      <c r="F95" s="68">
        <v>5580</v>
      </c>
      <c r="G95" s="465"/>
      <c r="H95" s="65">
        <v>5525</v>
      </c>
      <c r="I95" s="65">
        <f>IF('1. CBP_40HC'!I95="","",'1. CBP_40HC'!I95*0.85)</f>
        <v>5525</v>
      </c>
      <c r="J95" s="65">
        <v>3060</v>
      </c>
      <c r="K95" s="465"/>
      <c r="L95" s="441">
        <v>3080</v>
      </c>
      <c r="M95" s="499" t="str">
        <f>IF('1. CBP_40HC'!M95="","",'1. CBP_40HC'!M95*0.8)</f>
        <v/>
      </c>
      <c r="N95" s="147">
        <v>3600</v>
      </c>
      <c r="O95" s="437"/>
      <c r="P95" s="65"/>
      <c r="Q95" s="65"/>
      <c r="R95" s="65"/>
      <c r="S95" s="65"/>
      <c r="T95" s="65"/>
      <c r="U95" s="65"/>
      <c r="V95" s="65"/>
      <c r="W95" s="437"/>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46"/>
      <c r="AX95" s="46"/>
      <c r="AY95" s="46"/>
      <c r="AZ95" s="46"/>
      <c r="BA95" s="46"/>
      <c r="BB95" s="46"/>
      <c r="BC95" s="46"/>
      <c r="BD95" s="46"/>
      <c r="BE95" s="46"/>
      <c r="BF95" s="46"/>
      <c r="BG95" s="46"/>
      <c r="BH95" s="46"/>
    </row>
    <row r="96" spans="1:60" s="47" customFormat="1" ht="15" customHeight="1">
      <c r="A96" s="10" t="s">
        <v>993</v>
      </c>
      <c r="B96" s="15" t="s">
        <v>1091</v>
      </c>
      <c r="C96" s="1044">
        <v>2805</v>
      </c>
      <c r="D96" s="465"/>
      <c r="E96" s="68">
        <v>3455</v>
      </c>
      <c r="F96" s="68">
        <v>4120</v>
      </c>
      <c r="G96" s="465">
        <v>2960</v>
      </c>
      <c r="H96" s="437">
        <v>3400</v>
      </c>
      <c r="I96" s="437">
        <v>3400</v>
      </c>
      <c r="J96" s="65">
        <v>2500</v>
      </c>
      <c r="K96" s="465">
        <v>2969</v>
      </c>
      <c r="L96" s="441">
        <v>2720</v>
      </c>
      <c r="M96" s="499">
        <f>IF('1. CBP_40HC'!M96="","",'1. CBP_40HC'!M96*0.8)</f>
        <v>2880</v>
      </c>
      <c r="N96" s="638">
        <v>2960</v>
      </c>
      <c r="O96" s="437"/>
      <c r="P96" s="65"/>
      <c r="Q96" s="65"/>
      <c r="R96" s="460">
        <v>5568</v>
      </c>
      <c r="S96" s="65"/>
      <c r="T96" s="65"/>
      <c r="U96" s="65"/>
      <c r="V96" s="65"/>
      <c r="W96" s="437"/>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46"/>
      <c r="AX96" s="46"/>
      <c r="AY96" s="46"/>
      <c r="AZ96" s="46"/>
      <c r="BA96" s="46"/>
      <c r="BB96" s="46"/>
      <c r="BC96" s="46"/>
      <c r="BD96" s="46"/>
      <c r="BE96" s="46"/>
      <c r="BF96" s="46"/>
      <c r="BG96" s="46"/>
      <c r="BH96" s="46"/>
    </row>
    <row r="97" spans="1:60" s="47" customFormat="1" ht="15" customHeight="1">
      <c r="A97" s="10" t="s">
        <v>994</v>
      </c>
      <c r="B97" s="15" t="s">
        <v>1091</v>
      </c>
      <c r="C97" s="1044">
        <v>2890</v>
      </c>
      <c r="D97" s="465"/>
      <c r="E97" s="68">
        <v>3295</v>
      </c>
      <c r="F97" s="68">
        <v>3960</v>
      </c>
      <c r="G97" s="465"/>
      <c r="H97" s="437">
        <v>3400</v>
      </c>
      <c r="I97" s="437">
        <v>3400</v>
      </c>
      <c r="J97" s="65"/>
      <c r="K97" s="465">
        <v>2699</v>
      </c>
      <c r="L97" s="441">
        <v>2925</v>
      </c>
      <c r="M97" s="499">
        <f>IF('1. CBP_40HC'!M97="","",'1. CBP_40HC'!M97*0.8)</f>
        <v>2880</v>
      </c>
      <c r="N97" s="147"/>
      <c r="O97" s="437">
        <v>3465</v>
      </c>
      <c r="P97" s="65"/>
      <c r="Q97" s="65"/>
      <c r="R97" s="65"/>
      <c r="S97" s="65"/>
      <c r="T97" s="65"/>
      <c r="U97" s="65"/>
      <c r="W97" s="95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46"/>
      <c r="AX97" s="46"/>
      <c r="AY97" s="46"/>
      <c r="AZ97" s="46"/>
      <c r="BA97" s="46"/>
      <c r="BB97" s="46"/>
      <c r="BC97" s="46"/>
      <c r="BD97" s="46"/>
      <c r="BE97" s="46"/>
      <c r="BF97" s="46"/>
      <c r="BG97" s="46"/>
      <c r="BH97" s="46"/>
    </row>
    <row r="98" spans="1:60" s="47" customFormat="1" ht="15" customHeight="1">
      <c r="A98" s="10" t="s">
        <v>935</v>
      </c>
      <c r="B98" s="65" t="s">
        <v>1064</v>
      </c>
      <c r="C98" s="1044"/>
      <c r="D98" s="465"/>
      <c r="E98" s="68"/>
      <c r="F98" s="68"/>
      <c r="G98" s="465"/>
      <c r="H98" s="65" t="str">
        <f>IF('1. CBP_40HC'!H98="","",'1. CBP_40HC'!H98*0.85)</f>
        <v/>
      </c>
      <c r="I98" s="65" t="str">
        <f>IF('1. CBP_40HC'!I98="","",'1. CBP_40HC'!I98*0.85)</f>
        <v/>
      </c>
      <c r="J98" s="65"/>
      <c r="K98" s="465"/>
      <c r="L98" s="441"/>
      <c r="M98" s="499" t="str">
        <f>IF('1. CBP_40HC'!M98="","",'1. CBP_40HC'!M98*0.8)</f>
        <v/>
      </c>
      <c r="N98" s="147"/>
      <c r="O98" s="437"/>
      <c r="P98" s="65"/>
      <c r="Q98" s="65"/>
      <c r="R98" s="460">
        <v>6448</v>
      </c>
      <c r="S98" s="65"/>
      <c r="T98" s="65"/>
      <c r="U98" s="65"/>
      <c r="V98" s="65"/>
      <c r="W98" s="437"/>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46"/>
      <c r="AX98" s="46"/>
      <c r="AY98" s="46"/>
      <c r="AZ98" s="46"/>
      <c r="BA98" s="46"/>
      <c r="BB98" s="46"/>
      <c r="BC98" s="46"/>
      <c r="BD98" s="46"/>
      <c r="BE98" s="46"/>
      <c r="BF98" s="46"/>
      <c r="BG98" s="46"/>
      <c r="BH98" s="46"/>
    </row>
    <row r="99" spans="1:60" s="47" customFormat="1" ht="15" customHeight="1">
      <c r="A99" s="10" t="s">
        <v>995</v>
      </c>
      <c r="B99" s="15" t="s">
        <v>1101</v>
      </c>
      <c r="C99" s="1044">
        <v>3360</v>
      </c>
      <c r="D99" s="465"/>
      <c r="E99" s="68">
        <v>3430</v>
      </c>
      <c r="F99" s="68">
        <v>4140</v>
      </c>
      <c r="G99" s="465"/>
      <c r="H99" s="437">
        <v>3400</v>
      </c>
      <c r="I99" s="437">
        <v>3400</v>
      </c>
      <c r="J99" s="65">
        <v>3860</v>
      </c>
      <c r="K99" s="465"/>
      <c r="L99" s="441">
        <v>2840</v>
      </c>
      <c r="M99" s="499" t="str">
        <f>IF('1. CBP_40HC'!M99="","",'1. CBP_40HC'!M99*0.8)</f>
        <v/>
      </c>
      <c r="N99" s="147">
        <v>2960</v>
      </c>
      <c r="O99" s="437"/>
      <c r="P99" s="65"/>
      <c r="Q99" s="65"/>
      <c r="R99" s="460">
        <v>6088</v>
      </c>
      <c r="S99" s="65"/>
      <c r="T99" s="65"/>
      <c r="U99" s="65"/>
      <c r="V99" s="65"/>
      <c r="W99" s="437"/>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46"/>
      <c r="AX99" s="46"/>
      <c r="AY99" s="46"/>
      <c r="AZ99" s="46"/>
      <c r="BA99" s="46"/>
      <c r="BB99" s="46"/>
      <c r="BC99" s="46"/>
      <c r="BD99" s="46"/>
      <c r="BE99" s="46"/>
      <c r="BF99" s="46"/>
      <c r="BG99" s="46"/>
      <c r="BH99" s="46"/>
    </row>
    <row r="100" spans="1:60" s="47" customFormat="1" ht="15" customHeight="1">
      <c r="A100" s="10" t="s">
        <v>996</v>
      </c>
      <c r="B100" s="15" t="s">
        <v>1101</v>
      </c>
      <c r="C100" s="1044">
        <v>2890</v>
      </c>
      <c r="D100" s="465"/>
      <c r="E100" s="68"/>
      <c r="F100" s="68"/>
      <c r="G100" s="465">
        <v>2560</v>
      </c>
      <c r="H100" s="437">
        <v>3400</v>
      </c>
      <c r="I100" s="437">
        <v>3400</v>
      </c>
      <c r="J100" s="65"/>
      <c r="K100" s="465">
        <v>2879</v>
      </c>
      <c r="L100" s="441">
        <v>2640</v>
      </c>
      <c r="M100" s="499" t="str">
        <f>IF('1. CBP_40HC'!M100="","",'1. CBP_40HC'!M100*0.8)</f>
        <v/>
      </c>
      <c r="N100" s="147">
        <v>2960</v>
      </c>
      <c r="O100" s="437">
        <v>4365</v>
      </c>
      <c r="P100" s="65"/>
      <c r="Q100" s="65"/>
      <c r="R100" s="65"/>
      <c r="S100" s="65"/>
      <c r="T100" s="65"/>
      <c r="U100" s="65"/>
      <c r="V100" s="65"/>
      <c r="W100" s="437"/>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46"/>
      <c r="AX100" s="46"/>
      <c r="AY100" s="46"/>
      <c r="AZ100" s="46"/>
      <c r="BA100" s="46"/>
      <c r="BB100" s="46"/>
      <c r="BC100" s="46"/>
      <c r="BD100" s="46"/>
      <c r="BE100" s="46"/>
      <c r="BF100" s="46"/>
      <c r="BG100" s="46"/>
      <c r="BH100" s="46"/>
    </row>
    <row r="101" spans="1:60" s="47" customFormat="1" ht="15" customHeight="1">
      <c r="A101" s="10" t="s">
        <v>997</v>
      </c>
      <c r="B101" s="15" t="s">
        <v>1102</v>
      </c>
      <c r="C101" s="1044">
        <v>2805</v>
      </c>
      <c r="D101" s="465"/>
      <c r="E101" s="68">
        <v>3150</v>
      </c>
      <c r="F101" s="68">
        <f>('1. CBP_40HC'!F101*0.9)</f>
        <v>2970</v>
      </c>
      <c r="G101" s="465">
        <v>2720</v>
      </c>
      <c r="H101" s="65">
        <v>2720</v>
      </c>
      <c r="I101" s="65">
        <v>2720</v>
      </c>
      <c r="J101" s="65">
        <v>2460</v>
      </c>
      <c r="K101" s="465">
        <v>2760</v>
      </c>
      <c r="L101" s="441">
        <v>2640</v>
      </c>
      <c r="M101" s="499">
        <f>IF('1. CBP_40HC'!M101="","",'1. CBP_40HC'!M101*0.8)</f>
        <v>2640</v>
      </c>
      <c r="N101" s="638">
        <v>2970</v>
      </c>
      <c r="O101" s="437">
        <v>3000</v>
      </c>
      <c r="P101" s="65"/>
      <c r="Q101" s="65"/>
      <c r="R101" s="65"/>
      <c r="S101" s="65"/>
      <c r="T101" s="65"/>
      <c r="U101" s="65"/>
      <c r="V101" s="65"/>
      <c r="W101" s="437"/>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46"/>
      <c r="AX101" s="46"/>
      <c r="AY101" s="46"/>
      <c r="AZ101" s="46"/>
      <c r="BA101" s="46"/>
      <c r="BB101" s="46"/>
      <c r="BC101" s="46"/>
      <c r="BD101" s="46"/>
      <c r="BE101" s="46"/>
      <c r="BF101" s="46"/>
      <c r="BG101" s="46"/>
      <c r="BH101" s="46"/>
    </row>
    <row r="102" spans="1:60" s="47" customFormat="1" ht="13.5" customHeight="1">
      <c r="A102" s="10" t="s">
        <v>998</v>
      </c>
      <c r="B102" s="15" t="s">
        <v>1090</v>
      </c>
      <c r="C102" s="1044"/>
      <c r="D102" s="465"/>
      <c r="E102" s="68">
        <v>7550</v>
      </c>
      <c r="F102" s="68"/>
      <c r="G102" s="465"/>
      <c r="H102" s="65">
        <v>5100</v>
      </c>
      <c r="I102" s="65">
        <f>IF('1. CBP_40HC'!I102="","",'1. CBP_40HC'!I102*0.85)</f>
        <v>5100</v>
      </c>
      <c r="J102" s="65">
        <v>3380</v>
      </c>
      <c r="K102" s="465"/>
      <c r="L102" s="441">
        <v>4200</v>
      </c>
      <c r="M102" s="499" t="str">
        <f>IF('1. CBP_40HC'!M102="","",'1. CBP_40HC'!M102*0.8)</f>
        <v/>
      </c>
      <c r="N102" s="147"/>
      <c r="O102" s="437"/>
      <c r="P102" s="65"/>
      <c r="Q102" s="65"/>
      <c r="R102" s="65"/>
      <c r="S102" s="65"/>
      <c r="T102" s="65"/>
      <c r="U102" s="65"/>
      <c r="V102" s="65"/>
      <c r="W102" s="437"/>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46"/>
      <c r="AX102" s="46"/>
      <c r="AY102" s="46"/>
      <c r="AZ102" s="46"/>
      <c r="BA102" s="46"/>
      <c r="BB102" s="46"/>
      <c r="BC102" s="46"/>
      <c r="BD102" s="46"/>
      <c r="BE102" s="46"/>
      <c r="BF102" s="46"/>
      <c r="BG102" s="46"/>
      <c r="BH102" s="46"/>
    </row>
    <row r="103" spans="1:60" s="47" customFormat="1" ht="15" customHeight="1">
      <c r="A103" s="10" t="s">
        <v>999</v>
      </c>
      <c r="B103" s="15" t="s">
        <v>1090</v>
      </c>
      <c r="C103" s="1044">
        <v>3360</v>
      </c>
      <c r="D103" s="465"/>
      <c r="E103" s="68">
        <v>7550</v>
      </c>
      <c r="F103" s="68"/>
      <c r="G103" s="465"/>
      <c r="H103" s="65">
        <v>5100</v>
      </c>
      <c r="I103" s="65">
        <f>IF('1. CBP_40HC'!I103="","",'1. CBP_40HC'!I103*0.85)</f>
        <v>5100</v>
      </c>
      <c r="J103" s="65"/>
      <c r="K103" s="465"/>
      <c r="L103" s="441">
        <v>4440</v>
      </c>
      <c r="M103" s="499" t="str">
        <f>IF('1. CBP_40HC'!M103="","",'1. CBP_40HC'!M103*0.8)</f>
        <v/>
      </c>
      <c r="N103" s="147"/>
      <c r="O103" s="437"/>
      <c r="P103" s="65"/>
      <c r="Q103" s="65"/>
      <c r="R103" s="65"/>
      <c r="S103" s="65"/>
      <c r="T103" s="65"/>
      <c r="U103" s="65"/>
      <c r="V103" s="65"/>
      <c r="W103" s="437"/>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46"/>
      <c r="AX103" s="46"/>
      <c r="AY103" s="46"/>
      <c r="AZ103" s="46"/>
      <c r="BA103" s="46"/>
      <c r="BB103" s="46"/>
      <c r="BC103" s="46"/>
      <c r="BD103" s="46"/>
      <c r="BE103" s="46"/>
      <c r="BF103" s="46"/>
      <c r="BG103" s="46"/>
      <c r="BH103" s="46"/>
    </row>
    <row r="104" spans="1:60" s="47" customFormat="1" ht="15" customHeight="1">
      <c r="A104" s="10" t="s">
        <v>96</v>
      </c>
      <c r="B104" s="15" t="s">
        <v>1067</v>
      </c>
      <c r="C104" s="1044">
        <v>2805</v>
      </c>
      <c r="D104" s="465"/>
      <c r="E104" s="68">
        <v>6710</v>
      </c>
      <c r="F104" s="68">
        <v>5580</v>
      </c>
      <c r="G104" s="465"/>
      <c r="H104" s="65" t="str">
        <f>IF('1. CBP_40HC'!H104="","",'1. CBP_40HC'!H104*0.85)</f>
        <v/>
      </c>
      <c r="I104" s="65" t="str">
        <f>IF('1. CBP_40HC'!I104="","",'1. CBP_40HC'!I104*0.85)</f>
        <v/>
      </c>
      <c r="J104" s="65">
        <v>3140</v>
      </c>
      <c r="K104" s="465"/>
      <c r="L104" s="441">
        <v>3560</v>
      </c>
      <c r="M104" s="499" t="str">
        <f>IF('1. CBP_40HC'!M104="","",'1. CBP_40HC'!M104*0.8)</f>
        <v/>
      </c>
      <c r="N104" s="147">
        <v>3760</v>
      </c>
      <c r="O104" s="437"/>
      <c r="P104" s="65"/>
      <c r="Q104" s="65"/>
      <c r="R104" s="460">
        <v>5608</v>
      </c>
      <c r="S104" s="65"/>
      <c r="T104" s="65"/>
      <c r="U104" s="65"/>
      <c r="V104" s="65"/>
      <c r="W104" s="437"/>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46"/>
      <c r="AX104" s="46"/>
      <c r="AY104" s="46"/>
      <c r="AZ104" s="46"/>
      <c r="BA104" s="46"/>
      <c r="BB104" s="46"/>
      <c r="BC104" s="46"/>
      <c r="BD104" s="46"/>
      <c r="BE104" s="46"/>
      <c r="BF104" s="46"/>
      <c r="BG104" s="46"/>
      <c r="BH104" s="46"/>
    </row>
    <row r="105" spans="1:60" s="47" customFormat="1" ht="15" customHeight="1">
      <c r="A105" s="10" t="s">
        <v>118</v>
      </c>
      <c r="B105" s="11" t="s">
        <v>1057</v>
      </c>
      <c r="C105" s="1044"/>
      <c r="D105" s="465"/>
      <c r="E105" s="68"/>
      <c r="F105" s="68"/>
      <c r="G105" s="465"/>
      <c r="H105" s="65" t="str">
        <f>IF('1. CBP_40HC'!H105="","",'1. CBP_40HC'!H105*0.85)</f>
        <v/>
      </c>
      <c r="I105" s="65" t="str">
        <f>IF('1. CBP_40HC'!I105="","",'1. CBP_40HC'!I105*0.85)</f>
        <v/>
      </c>
      <c r="J105" s="65"/>
      <c r="K105" s="465"/>
      <c r="L105" s="441"/>
      <c r="M105" s="499" t="str">
        <f>IF('1. CBP_40HC'!M105="","",'1. CBP_40HC'!M105*0.8)</f>
        <v/>
      </c>
      <c r="N105" s="147"/>
      <c r="O105" s="437"/>
      <c r="P105" s="65"/>
      <c r="Q105" s="65"/>
      <c r="R105" s="460">
        <v>6648</v>
      </c>
      <c r="S105" s="65"/>
      <c r="T105" s="65"/>
      <c r="U105" s="65"/>
      <c r="V105" s="65"/>
      <c r="W105" s="437"/>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46"/>
      <c r="AX105" s="46"/>
      <c r="AY105" s="46"/>
      <c r="AZ105" s="46"/>
      <c r="BA105" s="46"/>
      <c r="BB105" s="46"/>
      <c r="BC105" s="46"/>
      <c r="BD105" s="46"/>
      <c r="BE105" s="46"/>
      <c r="BF105" s="46"/>
      <c r="BG105" s="46"/>
      <c r="BH105" s="46"/>
    </row>
    <row r="106" spans="1:60" s="47" customFormat="1" ht="15" customHeight="1">
      <c r="A106" s="10" t="s">
        <v>121</v>
      </c>
      <c r="B106" s="905" t="s">
        <v>1059</v>
      </c>
      <c r="C106" s="1044"/>
      <c r="D106" s="465"/>
      <c r="E106" s="68"/>
      <c r="F106" s="68"/>
      <c r="G106" s="465"/>
      <c r="H106" s="65" t="str">
        <f>IF('1. CBP_40HC'!H106="","",'1. CBP_40HC'!H106*0.85)</f>
        <v/>
      </c>
      <c r="I106" s="65" t="str">
        <f>IF('1. CBP_40HC'!I106="","",'1. CBP_40HC'!I106*0.85)</f>
        <v/>
      </c>
      <c r="J106" s="65"/>
      <c r="K106" s="465"/>
      <c r="L106" s="441"/>
      <c r="M106" s="499" t="str">
        <f>IF('1. CBP_40HC'!M106="","",'1. CBP_40HC'!M106*0.8)</f>
        <v/>
      </c>
      <c r="N106" s="147"/>
      <c r="O106" s="437"/>
      <c r="P106" s="65"/>
      <c r="Q106" s="65"/>
      <c r="R106" s="460">
        <v>6368</v>
      </c>
      <c r="S106" s="65"/>
      <c r="T106" s="65"/>
      <c r="U106" s="65"/>
      <c r="V106" s="65"/>
      <c r="W106" s="437"/>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46"/>
      <c r="AX106" s="46"/>
      <c r="AY106" s="46"/>
      <c r="AZ106" s="46"/>
      <c r="BA106" s="46"/>
      <c r="BB106" s="46"/>
      <c r="BC106" s="46"/>
      <c r="BD106" s="46"/>
      <c r="BE106" s="46"/>
      <c r="BF106" s="46"/>
      <c r="BG106" s="46"/>
      <c r="BH106" s="46"/>
    </row>
    <row r="107" spans="1:60" s="47" customFormat="1" ht="15" customHeight="1">
      <c r="A107" s="10" t="s">
        <v>1000</v>
      </c>
      <c r="B107" s="15" t="s">
        <v>1103</v>
      </c>
      <c r="C107" s="1044"/>
      <c r="D107" s="465"/>
      <c r="E107" s="68"/>
      <c r="F107" s="68"/>
      <c r="G107" s="465"/>
      <c r="H107" s="65">
        <v>5270</v>
      </c>
      <c r="I107" s="65">
        <f>IF('1. CBP_40HC'!I107="","",'1. CBP_40HC'!I107*0.85)</f>
        <v>5270</v>
      </c>
      <c r="J107" s="65"/>
      <c r="K107" s="465"/>
      <c r="L107" s="441">
        <v>3320</v>
      </c>
      <c r="M107" s="499" t="str">
        <f>IF('1. CBP_40HC'!M107="","",'1. CBP_40HC'!M107*0.8)</f>
        <v/>
      </c>
      <c r="N107" s="147"/>
      <c r="O107" s="437"/>
      <c r="P107" s="65"/>
      <c r="Q107" s="65"/>
      <c r="R107" s="460">
        <v>6248</v>
      </c>
      <c r="S107" s="65"/>
      <c r="T107" s="65"/>
      <c r="U107" s="65"/>
      <c r="V107" s="65"/>
      <c r="W107" s="437"/>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46"/>
      <c r="AX107" s="46"/>
      <c r="AY107" s="46"/>
      <c r="AZ107" s="46"/>
      <c r="BA107" s="46"/>
      <c r="BB107" s="46"/>
      <c r="BC107" s="46"/>
      <c r="BD107" s="46"/>
      <c r="BE107" s="46"/>
      <c r="BF107" s="46"/>
      <c r="BG107" s="46"/>
      <c r="BH107" s="46"/>
    </row>
    <row r="108" spans="1:60" s="47" customFormat="1" ht="15" customHeight="1">
      <c r="A108" s="10" t="s">
        <v>1001</v>
      </c>
      <c r="B108" s="15" t="s">
        <v>1103</v>
      </c>
      <c r="C108" s="1044">
        <v>3360</v>
      </c>
      <c r="D108" s="465"/>
      <c r="E108" s="68">
        <v>3840</v>
      </c>
      <c r="F108" s="68">
        <v>5580</v>
      </c>
      <c r="G108" s="465">
        <v>3200</v>
      </c>
      <c r="H108" s="65">
        <v>5270</v>
      </c>
      <c r="I108" s="65">
        <f>IF('1. CBP_40HC'!I108="","",'1. CBP_40HC'!I108*0.85)</f>
        <v>5270</v>
      </c>
      <c r="J108" s="65"/>
      <c r="K108" s="465"/>
      <c r="L108" s="441">
        <v>3320</v>
      </c>
      <c r="M108" s="499" t="str">
        <f>IF('1. CBP_40HC'!M108="","",'1. CBP_40HC'!M108*0.8)</f>
        <v/>
      </c>
      <c r="N108" s="147"/>
      <c r="O108" s="437"/>
      <c r="P108" s="65"/>
      <c r="Q108" s="65"/>
      <c r="R108" s="65"/>
      <c r="S108" s="65"/>
      <c r="T108" s="65"/>
      <c r="U108" s="65"/>
      <c r="V108" s="65"/>
      <c r="W108" s="437"/>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46"/>
      <c r="AX108" s="46"/>
      <c r="AY108" s="46"/>
      <c r="AZ108" s="46"/>
      <c r="BA108" s="46"/>
      <c r="BB108" s="46"/>
      <c r="BC108" s="46"/>
      <c r="BD108" s="46"/>
      <c r="BE108" s="46"/>
      <c r="BF108" s="46"/>
      <c r="BG108" s="46"/>
      <c r="BH108" s="46"/>
    </row>
    <row r="109" spans="1:60" s="47" customFormat="1" ht="15" customHeight="1">
      <c r="A109" s="10" t="s">
        <v>1002</v>
      </c>
      <c r="B109" s="15" t="s">
        <v>1104</v>
      </c>
      <c r="C109" s="1044"/>
      <c r="D109" s="465"/>
      <c r="E109" s="68"/>
      <c r="F109" s="68"/>
      <c r="G109" s="465"/>
      <c r="H109" s="65" t="str">
        <f>IF('1. CBP_40HC'!H109="","",'1. CBP_40HC'!H109*0.85)</f>
        <v/>
      </c>
      <c r="I109" s="65" t="str">
        <f>IF('1. CBP_40HC'!I109="","",'1. CBP_40HC'!I109*0.85)</f>
        <v/>
      </c>
      <c r="J109" s="65"/>
      <c r="K109" s="465"/>
      <c r="L109" s="441"/>
      <c r="M109" s="499" t="str">
        <f>IF('1. CBP_40HC'!M109="","",'1. CBP_40HC'!M109*0.8)</f>
        <v/>
      </c>
      <c r="N109" s="147"/>
      <c r="O109" s="437"/>
      <c r="P109" s="65"/>
      <c r="Q109" s="65"/>
      <c r="R109" s="460">
        <v>6368</v>
      </c>
      <c r="S109" s="65"/>
      <c r="T109" s="65"/>
      <c r="U109" s="65"/>
      <c r="V109" s="65"/>
      <c r="W109" s="437"/>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46"/>
      <c r="AX109" s="46"/>
      <c r="AY109" s="46"/>
      <c r="AZ109" s="46"/>
      <c r="BA109" s="46"/>
      <c r="BB109" s="46"/>
      <c r="BC109" s="46"/>
      <c r="BD109" s="46"/>
      <c r="BE109" s="46"/>
      <c r="BF109" s="46"/>
      <c r="BG109" s="46"/>
      <c r="BH109" s="46"/>
    </row>
    <row r="110" spans="1:60" s="47" customFormat="1" ht="15" customHeight="1">
      <c r="A110" s="10" t="s">
        <v>1003</v>
      </c>
      <c r="B110" s="15" t="s">
        <v>1105</v>
      </c>
      <c r="C110" s="1044">
        <v>3462.5</v>
      </c>
      <c r="D110" s="465"/>
      <c r="E110" s="68"/>
      <c r="F110" s="68"/>
      <c r="G110" s="465"/>
      <c r="H110" s="65" t="str">
        <f>IF('1. CBP_40HC'!H110="","",'1. CBP_40HC'!H110*0.85)</f>
        <v/>
      </c>
      <c r="I110" s="65" t="str">
        <f>IF('1. CBP_40HC'!I110="","",'1. CBP_40HC'!I110*0.85)</f>
        <v/>
      </c>
      <c r="J110" s="65"/>
      <c r="K110" s="465"/>
      <c r="L110" s="441">
        <v>3880</v>
      </c>
      <c r="M110" s="499" t="str">
        <f>IF('1. CBP_40HC'!M110="","",'1. CBP_40HC'!M110*0.8)</f>
        <v/>
      </c>
      <c r="N110" s="147"/>
      <c r="O110" s="437"/>
      <c r="P110" s="65"/>
      <c r="Q110" s="65"/>
      <c r="R110" s="65"/>
      <c r="S110" s="65"/>
      <c r="T110" s="65"/>
      <c r="U110" s="65"/>
      <c r="V110" s="65"/>
      <c r="W110" s="437"/>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46"/>
      <c r="AX110" s="46"/>
      <c r="AY110" s="46"/>
      <c r="AZ110" s="46"/>
      <c r="BA110" s="46"/>
      <c r="BB110" s="46"/>
      <c r="BC110" s="46"/>
      <c r="BD110" s="46"/>
      <c r="BE110" s="46"/>
      <c r="BF110" s="46"/>
      <c r="BG110" s="46"/>
      <c r="BH110" s="46"/>
    </row>
    <row r="111" spans="1:60" s="47" customFormat="1" ht="15" customHeight="1">
      <c r="A111" s="10" t="s">
        <v>1004</v>
      </c>
      <c r="B111" s="15" t="s">
        <v>1106</v>
      </c>
      <c r="C111" s="1044">
        <v>2805</v>
      </c>
      <c r="D111" s="465"/>
      <c r="E111" s="68">
        <v>6940</v>
      </c>
      <c r="F111" s="68">
        <v>5400</v>
      </c>
      <c r="G111" s="465">
        <v>3120</v>
      </c>
      <c r="H111" s="437">
        <v>3600</v>
      </c>
      <c r="I111" s="437">
        <v>3600</v>
      </c>
      <c r="J111" s="65">
        <v>2740</v>
      </c>
      <c r="K111" s="465">
        <v>2969</v>
      </c>
      <c r="L111" s="441">
        <v>2560</v>
      </c>
      <c r="M111" s="499" t="str">
        <f>IF('1. CBP_40HC'!M111="","",'1. CBP_40HC'!M111*0.8)</f>
        <v/>
      </c>
      <c r="N111" s="147">
        <v>2760</v>
      </c>
      <c r="O111" s="437"/>
      <c r="P111" s="65"/>
      <c r="Q111" s="65"/>
      <c r="R111" s="460">
        <v>5608</v>
      </c>
      <c r="S111" s="65"/>
      <c r="T111" s="65"/>
      <c r="U111" s="65"/>
      <c r="V111" s="65"/>
      <c r="W111" s="437"/>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46"/>
      <c r="AX111" s="46"/>
      <c r="AY111" s="46"/>
      <c r="AZ111" s="46"/>
      <c r="BA111" s="46"/>
      <c r="BB111" s="46"/>
      <c r="BC111" s="46"/>
      <c r="BD111" s="46"/>
      <c r="BE111" s="46"/>
      <c r="BF111" s="46"/>
      <c r="BG111" s="46"/>
      <c r="BH111" s="46"/>
    </row>
    <row r="112" spans="1:60" s="47" customFormat="1" ht="15.6" customHeight="1">
      <c r="A112" s="10" t="s">
        <v>1005</v>
      </c>
      <c r="B112" s="15" t="s">
        <v>1107</v>
      </c>
      <c r="C112" s="1044">
        <v>2975</v>
      </c>
      <c r="D112" s="465"/>
      <c r="E112" s="68"/>
      <c r="F112" s="68">
        <v>5580</v>
      </c>
      <c r="G112" s="465"/>
      <c r="H112" s="65" t="str">
        <f>IF('1. CBP_40HC'!H112="","",'1. CBP_40HC'!H112*0.85)</f>
        <v/>
      </c>
      <c r="I112" s="65" t="str">
        <f>IF('1. CBP_40HC'!I112="","",'1. CBP_40HC'!I112*0.85)</f>
        <v/>
      </c>
      <c r="J112" s="65"/>
      <c r="K112" s="465"/>
      <c r="L112" s="441">
        <v>3240</v>
      </c>
      <c r="M112" s="499" t="str">
        <f>IF('1. CBP_40HC'!M112="","",'1. CBP_40HC'!M112*0.8)</f>
        <v/>
      </c>
      <c r="N112" s="147"/>
      <c r="O112" s="437"/>
      <c r="P112" s="65"/>
      <c r="Q112" s="65"/>
      <c r="R112" s="460">
        <v>6648</v>
      </c>
      <c r="S112" s="65"/>
      <c r="T112" s="65"/>
      <c r="U112" s="65"/>
      <c r="V112" s="65"/>
      <c r="W112" s="437"/>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46"/>
      <c r="AX112" s="46"/>
      <c r="AY112" s="46"/>
      <c r="AZ112" s="46"/>
      <c r="BA112" s="46"/>
      <c r="BB112" s="46"/>
      <c r="BC112" s="46"/>
      <c r="BD112" s="46"/>
      <c r="BE112" s="46"/>
      <c r="BF112" s="46"/>
      <c r="BG112" s="46"/>
      <c r="BH112" s="46"/>
    </row>
    <row r="113" spans="1:60" s="47" customFormat="1" ht="15" customHeight="1">
      <c r="A113" s="10" t="s">
        <v>1006</v>
      </c>
      <c r="B113" s="15" t="s">
        <v>1108</v>
      </c>
      <c r="C113" s="1044">
        <v>3230</v>
      </c>
      <c r="D113" s="465"/>
      <c r="E113" s="68"/>
      <c r="F113" s="68">
        <f>('1. CBP_40HC'!F113*0.9)</f>
        <v>4770</v>
      </c>
      <c r="G113" s="465">
        <v>2520</v>
      </c>
      <c r="H113" s="65" t="str">
        <f>IF('1. CBP_40HC'!H113="","",'1. CBP_40HC'!H113*0.85)</f>
        <v/>
      </c>
      <c r="I113" s="65" t="str">
        <f>IF('1. CBP_40HC'!I113="","",'1. CBP_40HC'!I113*0.85)</f>
        <v/>
      </c>
      <c r="J113" s="65">
        <v>2580</v>
      </c>
      <c r="K113" s="465">
        <v>3280</v>
      </c>
      <c r="L113" s="441">
        <v>3120</v>
      </c>
      <c r="M113" s="499" t="str">
        <f>IF('1. CBP_40HC'!M113="","",'1. CBP_40HC'!M113*0.8)</f>
        <v/>
      </c>
      <c r="N113" s="147"/>
      <c r="O113" s="437">
        <v>3080</v>
      </c>
      <c r="P113" s="65"/>
      <c r="Q113" s="65"/>
      <c r="R113" s="65"/>
      <c r="S113" s="65"/>
      <c r="T113" s="65"/>
      <c r="U113" s="65"/>
      <c r="V113" s="65"/>
      <c r="W113" s="437"/>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46"/>
      <c r="AX113" s="46"/>
      <c r="AY113" s="46"/>
      <c r="AZ113" s="46"/>
      <c r="BA113" s="46"/>
      <c r="BB113" s="46"/>
      <c r="BC113" s="46"/>
      <c r="BD113" s="46"/>
      <c r="BE113" s="46"/>
      <c r="BF113" s="46"/>
      <c r="BG113" s="46"/>
      <c r="BH113" s="46"/>
    </row>
    <row r="114" spans="1:60" s="47" customFormat="1" ht="15" customHeight="1">
      <c r="A114" s="10" t="s">
        <v>95</v>
      </c>
      <c r="B114" s="15" t="s">
        <v>1062</v>
      </c>
      <c r="C114" s="1044"/>
      <c r="D114" s="465"/>
      <c r="E114" s="68"/>
      <c r="F114" s="68"/>
      <c r="G114" s="465"/>
      <c r="H114" s="65" t="str">
        <f>IF('1. CBP_40HC'!H114="","",'1. CBP_40HC'!H114*0.85)</f>
        <v/>
      </c>
      <c r="I114" s="65" t="str">
        <f>IF('1. CBP_40HC'!I114="","",'1. CBP_40HC'!I114*0.85)</f>
        <v/>
      </c>
      <c r="J114" s="65"/>
      <c r="K114" s="465"/>
      <c r="L114" s="441"/>
      <c r="M114" s="499" t="str">
        <f>IF('1. CBP_40HC'!M114="","",'1. CBP_40HC'!M114*0.8)</f>
        <v/>
      </c>
      <c r="N114" s="147"/>
      <c r="O114" s="437"/>
      <c r="P114" s="65"/>
      <c r="Q114" s="65"/>
      <c r="R114" s="460">
        <v>6368</v>
      </c>
      <c r="S114" s="65"/>
      <c r="T114" s="65"/>
      <c r="U114" s="65"/>
      <c r="V114" s="65"/>
      <c r="W114" s="437"/>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46"/>
      <c r="AX114" s="46"/>
      <c r="AY114" s="46"/>
      <c r="AZ114" s="46"/>
      <c r="BA114" s="46"/>
      <c r="BB114" s="46"/>
      <c r="BC114" s="46"/>
      <c r="BD114" s="46"/>
      <c r="BE114" s="46"/>
      <c r="BF114" s="46"/>
      <c r="BG114" s="46"/>
      <c r="BH114" s="46"/>
    </row>
    <row r="115" spans="1:60" s="47" customFormat="1" ht="15" customHeight="1">
      <c r="A115" s="10" t="s">
        <v>1007</v>
      </c>
      <c r="B115" s="15" t="s">
        <v>1093</v>
      </c>
      <c r="C115" s="1044">
        <v>2975</v>
      </c>
      <c r="D115" s="465"/>
      <c r="E115" s="68">
        <v>4065</v>
      </c>
      <c r="F115" s="68">
        <v>5580</v>
      </c>
      <c r="G115" s="465">
        <v>3040</v>
      </c>
      <c r="H115" s="65">
        <f>IF('1. CBP_40HC'!H115="","",'1. CBP_40HC'!H115*0.85)</f>
        <v>4845</v>
      </c>
      <c r="I115" s="65">
        <f>IF('1. CBP_40HC'!I115="","",'1. CBP_40HC'!I115*0.85)</f>
        <v>4845</v>
      </c>
      <c r="J115" s="65">
        <v>2660</v>
      </c>
      <c r="K115" s="465"/>
      <c r="L115" s="441">
        <v>2920</v>
      </c>
      <c r="M115" s="499" t="str">
        <f>IF('1. CBP_40HC'!M115="","",'1. CBP_40HC'!M115*0.8)</f>
        <v/>
      </c>
      <c r="N115" s="147"/>
      <c r="O115" s="437"/>
      <c r="P115" s="65"/>
      <c r="Q115" s="65"/>
      <c r="R115" s="460">
        <v>5368</v>
      </c>
      <c r="S115" s="65"/>
      <c r="T115" s="65"/>
      <c r="U115" s="65"/>
      <c r="V115" s="65"/>
      <c r="W115" s="437"/>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46"/>
      <c r="AX115" s="46"/>
      <c r="AY115" s="46"/>
      <c r="AZ115" s="46"/>
      <c r="BA115" s="46"/>
      <c r="BB115" s="46"/>
      <c r="BC115" s="46"/>
      <c r="BD115" s="46"/>
      <c r="BE115" s="46"/>
      <c r="BF115" s="46"/>
      <c r="BG115" s="46"/>
      <c r="BH115" s="46"/>
    </row>
    <row r="116" spans="1:60" s="47" customFormat="1" ht="15" customHeight="1">
      <c r="A116" s="10" t="s">
        <v>1008</v>
      </c>
      <c r="B116" s="9" t="s">
        <v>1094</v>
      </c>
      <c r="C116" s="1044">
        <v>2805</v>
      </c>
      <c r="D116" s="110"/>
      <c r="E116" s="68">
        <v>3150</v>
      </c>
      <c r="F116" s="68">
        <f>('1. CBP_40HC'!F116*0.9)</f>
        <v>2970</v>
      </c>
      <c r="G116" s="465">
        <v>2720</v>
      </c>
      <c r="H116" s="65">
        <f>IF('1. CBP_40HC'!H116="","",'1. CBP_40HC'!H116*0.85)</f>
        <v>2720</v>
      </c>
      <c r="I116" s="65">
        <f>IF('1. CBP_40HC'!I116="","",'1. CBP_40HC'!I116*0.85)</f>
        <v>2720</v>
      </c>
      <c r="J116" s="65">
        <v>2460</v>
      </c>
      <c r="K116" s="465">
        <v>2760</v>
      </c>
      <c r="L116" s="441">
        <v>2640</v>
      </c>
      <c r="M116" s="499">
        <f>IF('1. CBP_40HC'!M116="","",'1. CBP_40HC'!M116*0.8)</f>
        <v>2640</v>
      </c>
      <c r="N116" s="638">
        <v>2970</v>
      </c>
      <c r="O116" s="437">
        <v>3000</v>
      </c>
      <c r="P116" s="65"/>
      <c r="Q116" s="65"/>
      <c r="R116" s="65"/>
      <c r="S116" s="65"/>
      <c r="T116" s="65"/>
      <c r="U116" s="65"/>
      <c r="V116" s="65"/>
      <c r="W116" s="437"/>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46"/>
      <c r="AX116" s="46"/>
      <c r="AY116" s="46"/>
      <c r="AZ116" s="46"/>
      <c r="BA116" s="46"/>
      <c r="BB116" s="46"/>
      <c r="BC116" s="46"/>
      <c r="BD116" s="46"/>
      <c r="BE116" s="46"/>
      <c r="BF116" s="46"/>
      <c r="BG116" s="46"/>
      <c r="BH116" s="46"/>
    </row>
    <row r="117" spans="1:60" s="47" customFormat="1" ht="15" customHeight="1">
      <c r="A117" s="10" t="s">
        <v>1009</v>
      </c>
      <c r="B117" s="15" t="s">
        <v>1109</v>
      </c>
      <c r="C117" s="1044">
        <v>3230</v>
      </c>
      <c r="D117" s="110"/>
      <c r="E117" s="68"/>
      <c r="F117" s="68">
        <f>('1. CBP_40HC'!F117*0.9)</f>
        <v>4770</v>
      </c>
      <c r="G117" s="465">
        <v>2800</v>
      </c>
      <c r="H117" s="65" t="str">
        <f>IF('1. CBP_40HC'!H117="","",'1. CBP_40HC'!H117*0.85)</f>
        <v/>
      </c>
      <c r="I117" s="65" t="str">
        <f>IF('1. CBP_40HC'!I117="","",'1. CBP_40HC'!I117*0.85)</f>
        <v/>
      </c>
      <c r="J117" s="65">
        <v>2900</v>
      </c>
      <c r="K117" s="465">
        <v>3600</v>
      </c>
      <c r="L117" s="441">
        <v>3120</v>
      </c>
      <c r="M117" s="499" t="str">
        <f>IF('1. CBP_40HC'!M117="","",'1. CBP_40HC'!M117*0.8)</f>
        <v/>
      </c>
      <c r="N117" s="147"/>
      <c r="O117" s="437">
        <v>3640</v>
      </c>
      <c r="P117" s="65"/>
      <c r="Q117" s="65"/>
      <c r="R117" s="65"/>
      <c r="S117" s="65"/>
      <c r="T117" s="65"/>
      <c r="U117" s="65"/>
      <c r="V117" s="65"/>
      <c r="W117" s="437"/>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46"/>
      <c r="AX117" s="46"/>
      <c r="AY117" s="46"/>
      <c r="AZ117" s="46"/>
      <c r="BA117" s="46"/>
      <c r="BB117" s="46"/>
      <c r="BC117" s="46"/>
      <c r="BD117" s="46"/>
      <c r="BE117" s="46"/>
      <c r="BF117" s="46"/>
      <c r="BG117" s="46"/>
      <c r="BH117" s="46"/>
    </row>
    <row r="118" spans="1:60">
      <c r="A118" s="908" t="s">
        <v>1010</v>
      </c>
      <c r="B118" s="907" t="s">
        <v>1110</v>
      </c>
      <c r="C118" s="110"/>
      <c r="D118" s="110"/>
      <c r="E118" s="68"/>
      <c r="F118" s="68"/>
      <c r="G118" s="465"/>
      <c r="H118" s="65" t="str">
        <f>IF('1. CBP_40HC'!H118="","",'1. CBP_40HC'!H118*0.85)</f>
        <v/>
      </c>
      <c r="I118" s="65" t="str">
        <f>IF('1. CBP_40HC'!I118="","",'1. CBP_40HC'!I118*0.85)</f>
        <v/>
      </c>
      <c r="J118" s="65"/>
      <c r="K118" s="68"/>
      <c r="L118" s="441"/>
      <c r="M118" s="499" t="str">
        <f>IF('1. CBP_40HC'!M118="","",'1. CBP_40HC'!M118*0.8)</f>
        <v/>
      </c>
      <c r="N118" s="147"/>
      <c r="O118" s="437"/>
      <c r="P118" s="65"/>
      <c r="Q118" s="65"/>
      <c r="R118" s="460">
        <v>6648</v>
      </c>
      <c r="S118" s="65"/>
      <c r="T118" s="65"/>
      <c r="U118" s="65"/>
      <c r="V118" s="65"/>
      <c r="W118" s="437"/>
    </row>
    <row r="119" spans="1:60" ht="60" customHeight="1">
      <c r="A119" s="92" t="s">
        <v>1111</v>
      </c>
      <c r="B119" s="48"/>
      <c r="C119" s="297"/>
      <c r="D119" s="297"/>
      <c r="E119" s="297" t="s">
        <v>1112</v>
      </c>
      <c r="F119" s="297" t="s">
        <v>1113</v>
      </c>
      <c r="G119" s="818" t="s">
        <v>1112</v>
      </c>
      <c r="H119" s="297" t="s">
        <v>1112</v>
      </c>
      <c r="I119" s="297"/>
      <c r="J119" s="297"/>
      <c r="K119" s="297" t="s">
        <v>1112</v>
      </c>
      <c r="L119" s="297" t="s">
        <v>1112</v>
      </c>
      <c r="M119" s="297" t="s">
        <v>1112</v>
      </c>
      <c r="N119" s="297" t="s">
        <v>1112</v>
      </c>
      <c r="O119" s="297" t="s">
        <v>1112</v>
      </c>
      <c r="P119" s="297"/>
      <c r="Q119" s="297"/>
      <c r="R119" s="531"/>
      <c r="S119" s="531"/>
      <c r="T119" s="297"/>
      <c r="U119" s="297"/>
      <c r="V119" s="297"/>
      <c r="W119" s="962"/>
    </row>
    <row r="120" spans="1:60" ht="204">
      <c r="A120" s="846" t="s">
        <v>1129</v>
      </c>
      <c r="B120" s="847"/>
      <c r="C120" s="848" t="s">
        <v>1130</v>
      </c>
      <c r="D120" s="848"/>
      <c r="E120" s="849" t="s">
        <v>1131</v>
      </c>
      <c r="F120" s="848" t="s">
        <v>1132</v>
      </c>
      <c r="G120" s="849" t="s">
        <v>1133</v>
      </c>
      <c r="H120" s="848" t="s">
        <v>1134</v>
      </c>
      <c r="I120" s="848" t="s">
        <v>1135</v>
      </c>
      <c r="J120" s="848" t="s">
        <v>1136</v>
      </c>
      <c r="K120" s="849" t="s">
        <v>1137</v>
      </c>
      <c r="L120" s="848" t="s">
        <v>1138</v>
      </c>
      <c r="M120" s="850" t="s">
        <v>1139</v>
      </c>
      <c r="N120" s="848" t="s">
        <v>1140</v>
      </c>
      <c r="O120" s="849" t="s">
        <v>1141</v>
      </c>
      <c r="P120" s="851" t="s">
        <v>1142</v>
      </c>
      <c r="Q120" s="852" t="s">
        <v>1142</v>
      </c>
      <c r="R120" s="853"/>
      <c r="S120" s="854"/>
      <c r="T120" s="851">
        <v>0.7</v>
      </c>
      <c r="U120" s="851">
        <v>0.7</v>
      </c>
      <c r="V120" s="851">
        <v>0.7</v>
      </c>
      <c r="W120" s="851"/>
    </row>
    <row r="121" spans="1:60" ht="64.5">
      <c r="A121" s="838" t="s">
        <v>1114</v>
      </c>
      <c r="B121" s="838"/>
      <c r="C121" s="1045"/>
      <c r="D121" s="839"/>
      <c r="E121" s="840">
        <v>50</v>
      </c>
      <c r="F121" s="839" t="s">
        <v>928</v>
      </c>
      <c r="G121" s="841" t="s">
        <v>1115</v>
      </c>
      <c r="H121" s="842" t="s">
        <v>1116</v>
      </c>
      <c r="I121" s="842"/>
      <c r="J121" s="842"/>
      <c r="K121" s="842" t="s">
        <v>1117</v>
      </c>
      <c r="L121" s="843">
        <v>100</v>
      </c>
      <c r="M121" s="841" t="s">
        <v>1115</v>
      </c>
      <c r="N121" s="839" t="s">
        <v>928</v>
      </c>
      <c r="O121" s="844" t="s">
        <v>1118</v>
      </c>
      <c r="P121" s="845"/>
      <c r="Q121" s="845"/>
      <c r="R121" s="845"/>
      <c r="S121" s="845"/>
      <c r="T121" s="845"/>
      <c r="U121" s="845"/>
      <c r="V121" s="845"/>
      <c r="W121" s="963"/>
    </row>
    <row r="122" spans="1:60">
      <c r="W122" s="517"/>
    </row>
    <row r="123" spans="1:60">
      <c r="W123" s="517"/>
    </row>
    <row r="124" spans="1:60">
      <c r="W124" s="517"/>
    </row>
    <row r="125" spans="1:60">
      <c r="W125" s="517"/>
    </row>
    <row r="126" spans="1:60">
      <c r="W126" s="517"/>
    </row>
    <row r="127" spans="1:60">
      <c r="W127" s="517"/>
    </row>
    <row r="128" spans="1:60" ht="15" customHeight="1">
      <c r="H128" s="99"/>
      <c r="I128" s="99"/>
      <c r="J128" s="99"/>
      <c r="W128" s="517"/>
    </row>
    <row r="1048574" spans="10:10">
      <c r="J1048574" s="437"/>
    </row>
  </sheetData>
  <protectedRanges>
    <protectedRange sqref="O10:P10 R96 R71 R74 R83 R87:R88 R92:R94 R104:R107 R109 R111:R112 R114:R115 R118 P11:P12 Q10:Q12 R62:R65 R67 R80:R81 R98:R99 R77 R10 T10:U10" name="Range1_2_1_1_1_1_1_1_1_1_1_1_1_1"/>
    <protectedRange sqref="N34:N35 N60:N61" name="Range1_2_1_1_1_1_2_1_1_1_1_1_1_1"/>
    <protectedRange sqref="N10:N19 N62:N95 N36:N59 N21:N33 N97:N118" name="Range1_2_1_1_1_1_1_1_1_1_1_1_1_1_1"/>
    <protectedRange sqref="V10:W11" name="Range1_2_1_1_1_1_1_1_1_1_1_1_1_1_2"/>
    <protectedRange sqref="S10" name="Range1_2_1_1_1_1_1_1_1_1_1_1_1_1_3"/>
    <protectedRange sqref="N20" name="Range1_2_1_1_1_1_1_1_1_1_1_1_1_1_1_1"/>
    <protectedRange sqref="N96" name="Range1_2_1_1_1_1_1_1_1_1_1_1_1_1_1_1_1"/>
  </protectedRanges>
  <mergeCells count="9">
    <mergeCell ref="A7:B7"/>
    <mergeCell ref="A8:B8"/>
    <mergeCell ref="L8:L9"/>
    <mergeCell ref="A2:B2"/>
    <mergeCell ref="A3:B3"/>
    <mergeCell ref="C3:V3"/>
    <mergeCell ref="A4:B4"/>
    <mergeCell ref="A5:V5"/>
    <mergeCell ref="A6:B6"/>
  </mergeCells>
  <conditionalFormatting sqref="B21">
    <cfRule type="top10" dxfId="20" priority="6" bottom="1" rank="2"/>
  </conditionalFormatting>
  <conditionalFormatting sqref="B44">
    <cfRule type="top10" dxfId="19" priority="5" bottom="1" rank="2"/>
  </conditionalFormatting>
  <conditionalFormatting sqref="B13">
    <cfRule type="top10" dxfId="18" priority="4" bottom="1" rank="2"/>
  </conditionalFormatting>
  <conditionalFormatting sqref="B98">
    <cfRule type="top10" dxfId="17" priority="3" bottom="1" rank="2"/>
  </conditionalFormatting>
  <conditionalFormatting sqref="B40">
    <cfRule type="top10" dxfId="16" priority="2" bottom="1" rank="2"/>
  </conditionalFormatting>
  <conditionalFormatting sqref="B51">
    <cfRule type="top10" dxfId="15" priority="1" bottom="1" rank="2"/>
  </conditionalFormatting>
  <pageMargins left="0.7" right="0.7" top="0.75" bottom="0.75" header="0.3" footer="0.3"/>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pageSetUpPr autoPageBreaks="0"/>
  </sheetPr>
  <dimension ref="A1:AA136"/>
  <sheetViews>
    <sheetView showGridLines="0" zoomScaleNormal="100" workbookViewId="0">
      <pane xSplit="2" ySplit="8" topLeftCell="C9" activePane="bottomRight" state="frozen"/>
      <selection pane="topRight"/>
      <selection pane="bottomLeft"/>
      <selection pane="bottomRight" activeCell="E15" sqref="E15"/>
    </sheetView>
  </sheetViews>
  <sheetFormatPr defaultColWidth="9.140625" defaultRowHeight="14.25"/>
  <cols>
    <col min="1" max="1" width="26.28515625" style="35" customWidth="1"/>
    <col min="2" max="2" width="9.140625" style="35" customWidth="1"/>
    <col min="3" max="4" width="9.140625" style="99" customWidth="1"/>
    <col min="5" max="5" width="9.140625" style="38" customWidth="1"/>
    <col min="6" max="6" width="10.28515625" style="38" customWidth="1"/>
    <col min="7" max="7" width="9.140625" style="38" customWidth="1"/>
    <col min="8" max="8" width="12.28515625" style="38" customWidth="1"/>
    <col min="9" max="9" width="9.5703125" style="38" customWidth="1"/>
    <col min="10" max="11" width="9.140625" style="38" customWidth="1"/>
    <col min="12" max="12" width="10" style="38" customWidth="1"/>
    <col min="13" max="13" width="10" style="388" customWidth="1"/>
    <col min="14" max="14" width="10" style="38" customWidth="1"/>
    <col min="15" max="16" width="10" style="388" customWidth="1"/>
    <col min="17" max="17" width="10" style="388" hidden="1" customWidth="1"/>
    <col min="18" max="18" width="10" style="448" customWidth="1"/>
    <col min="19" max="16384" width="9.140625" style="35"/>
  </cols>
  <sheetData>
    <row r="1" spans="1:27" ht="18">
      <c r="A1" s="36" t="s">
        <v>1143</v>
      </c>
      <c r="E1" s="449"/>
      <c r="F1" s="449"/>
      <c r="G1" s="449"/>
      <c r="H1" s="449"/>
      <c r="I1" s="449"/>
      <c r="J1" s="449"/>
      <c r="K1" s="449"/>
      <c r="L1" s="449"/>
      <c r="M1" s="448"/>
      <c r="N1" s="448"/>
      <c r="O1" s="448"/>
      <c r="P1" s="448"/>
      <c r="Q1" s="448"/>
      <c r="S1" s="449"/>
      <c r="T1" s="38"/>
      <c r="U1" s="38"/>
      <c r="V1" s="38"/>
      <c r="W1" s="38"/>
      <c r="X1" s="38"/>
      <c r="Y1" s="38"/>
      <c r="Z1" s="38"/>
      <c r="AA1" s="38"/>
    </row>
    <row r="2" spans="1:27" ht="15" customHeight="1">
      <c r="A2" s="1385" t="s">
        <v>1014</v>
      </c>
      <c r="B2" s="1385"/>
      <c r="C2" s="205" t="s">
        <v>1015</v>
      </c>
      <c r="D2" s="205" t="s">
        <v>1015</v>
      </c>
      <c r="E2" s="446" t="s">
        <v>1016</v>
      </c>
      <c r="F2" s="446" t="s">
        <v>1016</v>
      </c>
      <c r="G2" s="445" t="s">
        <v>1017</v>
      </c>
      <c r="H2" s="446" t="s">
        <v>1016</v>
      </c>
      <c r="I2" s="447" t="s">
        <v>1018</v>
      </c>
      <c r="J2" s="445" t="s">
        <v>1017</v>
      </c>
      <c r="K2" s="444" t="s">
        <v>1019</v>
      </c>
      <c r="L2" s="447" t="s">
        <v>1018</v>
      </c>
      <c r="M2" s="447" t="s">
        <v>1018</v>
      </c>
      <c r="N2" s="445" t="s">
        <v>1017</v>
      </c>
      <c r="O2" s="444" t="s">
        <v>1019</v>
      </c>
      <c r="P2" s="444" t="s">
        <v>1019</v>
      </c>
      <c r="Q2" s="444" t="s">
        <v>1019</v>
      </c>
      <c r="R2" s="444" t="s">
        <v>1020</v>
      </c>
      <c r="S2" s="449"/>
      <c r="T2" s="38"/>
      <c r="U2" s="38"/>
      <c r="V2" s="38"/>
      <c r="W2" s="38"/>
      <c r="X2" s="38"/>
      <c r="Y2" s="38"/>
      <c r="Z2" s="38"/>
      <c r="AA2" s="38"/>
    </row>
    <row r="3" spans="1:27" ht="15" customHeight="1">
      <c r="A3" s="895"/>
      <c r="B3" s="896"/>
      <c r="C3" s="1380"/>
      <c r="D3" s="1381"/>
      <c r="E3" s="1381"/>
      <c r="F3" s="1381"/>
      <c r="G3" s="1381"/>
      <c r="H3" s="1381"/>
      <c r="I3" s="1381"/>
      <c r="J3" s="1381"/>
      <c r="K3" s="1381"/>
      <c r="L3" s="1381"/>
      <c r="M3" s="1381"/>
      <c r="N3" s="1381"/>
      <c r="O3" s="1381"/>
      <c r="P3" s="1381"/>
      <c r="Q3" s="1381"/>
      <c r="R3" s="1381"/>
      <c r="S3" s="38"/>
      <c r="T3" s="38"/>
      <c r="U3" s="38"/>
      <c r="V3" s="38"/>
      <c r="W3" s="38"/>
      <c r="X3" s="38"/>
      <c r="Y3" s="38"/>
      <c r="Z3" s="38"/>
      <c r="AA3" s="38"/>
    </row>
    <row r="4" spans="1:27" s="37" customFormat="1" ht="15" customHeight="1">
      <c r="A4" s="1386" t="s">
        <v>754</v>
      </c>
      <c r="B4" s="1386"/>
      <c r="C4" s="856" t="s">
        <v>72</v>
      </c>
      <c r="D4" s="856" t="s">
        <v>1021</v>
      </c>
      <c r="E4" s="857" t="s">
        <v>73</v>
      </c>
      <c r="F4" s="857" t="s">
        <v>74</v>
      </c>
      <c r="G4" s="857" t="s">
        <v>75</v>
      </c>
      <c r="H4" s="857" t="s">
        <v>76</v>
      </c>
      <c r="I4" s="857" t="s">
        <v>78</v>
      </c>
      <c r="J4" s="857" t="s">
        <v>79</v>
      </c>
      <c r="K4" s="857" t="s">
        <v>80</v>
      </c>
      <c r="L4" s="858" t="s">
        <v>894</v>
      </c>
      <c r="M4" s="859" t="s">
        <v>82</v>
      </c>
      <c r="N4" s="857" t="s">
        <v>85</v>
      </c>
      <c r="O4" s="859" t="s">
        <v>822</v>
      </c>
      <c r="P4" s="859" t="s">
        <v>1025</v>
      </c>
      <c r="Q4" s="857" t="s">
        <v>1027</v>
      </c>
      <c r="R4" s="858" t="s">
        <v>827</v>
      </c>
      <c r="S4" s="38"/>
      <c r="T4" s="38"/>
      <c r="U4" s="38"/>
      <c r="V4" s="38"/>
      <c r="W4" s="38"/>
      <c r="X4" s="38"/>
      <c r="Y4" s="38"/>
      <c r="Z4" s="38"/>
      <c r="AA4" s="38"/>
    </row>
    <row r="5" spans="1:27" s="37" customFormat="1" ht="15" customHeight="1">
      <c r="A5" s="1382" t="s">
        <v>1144</v>
      </c>
      <c r="B5" s="1383"/>
      <c r="C5" s="1383"/>
      <c r="D5" s="1383"/>
      <c r="E5" s="1383"/>
      <c r="F5" s="1383"/>
      <c r="G5" s="1383"/>
      <c r="H5" s="1383"/>
      <c r="I5" s="1383"/>
      <c r="J5" s="1383"/>
      <c r="K5" s="1383"/>
      <c r="L5" s="1383"/>
      <c r="M5" s="1383"/>
      <c r="N5" s="1383"/>
      <c r="O5" s="1383"/>
      <c r="P5" s="1383"/>
      <c r="Q5" s="1383"/>
      <c r="R5" s="1383"/>
      <c r="S5" s="38"/>
      <c r="T5" s="38"/>
      <c r="U5" s="38"/>
      <c r="V5" s="38"/>
      <c r="W5" s="38"/>
      <c r="X5" s="38"/>
      <c r="Y5" s="38"/>
      <c r="Z5" s="38"/>
      <c r="AA5" s="38"/>
    </row>
    <row r="6" spans="1:27" s="38" customFormat="1" ht="15" customHeight="1">
      <c r="A6" s="1387" t="s">
        <v>1029</v>
      </c>
      <c r="B6" s="1387"/>
      <c r="C6" s="566">
        <f>'1. CBP_40HC'!C6</f>
        <v>45002</v>
      </c>
      <c r="D6" s="567">
        <f>'1. CBP_40HC'!D6</f>
        <v>45002</v>
      </c>
      <c r="E6" s="211">
        <f>'1. CBP_40HC'!E6</f>
        <v>44637</v>
      </c>
      <c r="F6" s="569">
        <f>'1. CBP_40HC'!F6</f>
        <v>45005</v>
      </c>
      <c r="G6" s="439">
        <f>'1. CBP_40HC'!G6</f>
        <v>45005</v>
      </c>
      <c r="H6" s="566">
        <v>45000</v>
      </c>
      <c r="I6" s="575">
        <v>45017</v>
      </c>
      <c r="J6" s="566">
        <f>'1. CBP_40HC'!K6</f>
        <v>45002</v>
      </c>
      <c r="K6" s="211">
        <v>45002</v>
      </c>
      <c r="L6" s="566">
        <f>'1. CBP_40HC'!M6</f>
        <v>45000</v>
      </c>
      <c r="M6" s="860">
        <f>'1. CBP_40HC'!N6</f>
        <v>45001</v>
      </c>
      <c r="N6" s="647">
        <v>45003</v>
      </c>
      <c r="O6" s="211">
        <v>44993</v>
      </c>
      <c r="P6" s="211">
        <v>44998</v>
      </c>
      <c r="Q6" s="860">
        <v>44916</v>
      </c>
      <c r="R6" s="575">
        <f>'1. CBP_40HC'!W6</f>
        <v>44992</v>
      </c>
    </row>
    <row r="7" spans="1:27" ht="15" customHeight="1">
      <c r="A7" s="1388" t="s">
        <v>1030</v>
      </c>
      <c r="B7" s="1388"/>
      <c r="C7" s="566">
        <f>'1. CBP_40HC'!C7</f>
        <v>45030</v>
      </c>
      <c r="D7" s="567">
        <f>'1. CBP_40HC'!D7</f>
        <v>45030</v>
      </c>
      <c r="E7" s="211">
        <f>'1. CBP_40HC'!E7</f>
        <v>45016</v>
      </c>
      <c r="F7" s="569">
        <f>'1. CBP_40HC'!F7</f>
        <v>45016</v>
      </c>
      <c r="G7" s="569">
        <f>'1. CBP_40HC'!G7</f>
        <v>45016</v>
      </c>
      <c r="H7" s="575">
        <f>'1. CBP_40HC'!I7</f>
        <v>45016</v>
      </c>
      <c r="I7" s="575">
        <v>45030</v>
      </c>
      <c r="J7" s="566">
        <f>'1. CBP_40HC'!K7</f>
        <v>45016</v>
      </c>
      <c r="K7" s="395">
        <v>45016</v>
      </c>
      <c r="L7" s="575">
        <f>'1. CBP_40HC'!M7</f>
        <v>45016</v>
      </c>
      <c r="M7" s="860">
        <f>'1. CBP_40HC'!N7</f>
        <v>45016</v>
      </c>
      <c r="N7" s="647">
        <v>45016</v>
      </c>
      <c r="O7" s="211">
        <v>45016</v>
      </c>
      <c r="P7" s="211">
        <v>45016</v>
      </c>
      <c r="Q7" s="211">
        <v>44957</v>
      </c>
      <c r="R7" s="566">
        <f>'1. CBP_40HC'!W7</f>
        <v>45016</v>
      </c>
    </row>
    <row r="8" spans="1:27" s="38" customFormat="1" ht="57.75" customHeight="1">
      <c r="A8" s="1384" t="s">
        <v>1031</v>
      </c>
      <c r="B8" s="1384"/>
      <c r="C8" s="862" t="s">
        <v>746</v>
      </c>
      <c r="D8" s="1067" t="str">
        <f>'1. CBP_40HC'!D8</f>
        <v>Special RIPI</v>
      </c>
      <c r="E8" s="863" t="s">
        <v>1033</v>
      </c>
      <c r="F8" s="862" t="s">
        <v>737</v>
      </c>
      <c r="G8" s="864" t="s">
        <v>1035</v>
      </c>
      <c r="H8" s="865" t="s">
        <v>1145</v>
      </c>
      <c r="I8" s="865" t="s">
        <v>1146</v>
      </c>
      <c r="J8" s="866" t="s">
        <v>1147</v>
      </c>
      <c r="K8" s="1379" t="s">
        <v>1040</v>
      </c>
      <c r="L8" s="863" t="s">
        <v>1148</v>
      </c>
      <c r="M8" s="867" t="s">
        <v>1041</v>
      </c>
      <c r="N8" s="868" t="s">
        <v>1042</v>
      </c>
      <c r="O8" s="867" t="s">
        <v>1149</v>
      </c>
      <c r="P8" s="869" t="s">
        <v>1150</v>
      </c>
      <c r="Q8" s="869" t="s">
        <v>1151</v>
      </c>
      <c r="R8" s="964" t="s">
        <v>1152</v>
      </c>
    </row>
    <row r="9" spans="1:27" s="38" customFormat="1">
      <c r="A9" s="870" t="s">
        <v>1050</v>
      </c>
      <c r="B9" s="871" t="s">
        <v>1051</v>
      </c>
      <c r="C9" s="784"/>
      <c r="D9" s="68"/>
      <c r="E9" s="872"/>
      <c r="F9" s="873"/>
      <c r="G9" s="874"/>
      <c r="H9" s="875"/>
      <c r="I9" s="875"/>
      <c r="J9" s="872"/>
      <c r="K9" s="1379"/>
      <c r="L9" s="874"/>
      <c r="M9" s="872"/>
      <c r="N9" s="876"/>
      <c r="O9" s="872"/>
      <c r="P9" s="872"/>
      <c r="Q9" s="872"/>
      <c r="R9" s="965"/>
    </row>
    <row r="10" spans="1:27" s="37" customFormat="1" ht="15" customHeight="1">
      <c r="A10" s="791" t="s">
        <v>920</v>
      </c>
      <c r="B10" s="783" t="s">
        <v>1052</v>
      </c>
      <c r="C10" s="1013">
        <v>1050</v>
      </c>
      <c r="D10" s="466"/>
      <c r="E10" s="68">
        <v>1100</v>
      </c>
      <c r="F10" s="68">
        <v>1050</v>
      </c>
      <c r="G10" s="465">
        <v>1000</v>
      </c>
      <c r="H10" s="198">
        <v>1100</v>
      </c>
      <c r="I10" s="198">
        <v>1120</v>
      </c>
      <c r="J10" s="784">
        <v>1125</v>
      </c>
      <c r="K10" s="808">
        <v>1050</v>
      </c>
      <c r="L10" s="546">
        <v>1125</v>
      </c>
      <c r="M10" s="198">
        <v>1050</v>
      </c>
      <c r="N10" s="198"/>
      <c r="O10" s="198">
        <v>1050</v>
      </c>
      <c r="P10" s="198">
        <v>1700</v>
      </c>
      <c r="Q10" s="198">
        <v>1600</v>
      </c>
      <c r="R10" s="451"/>
    </row>
    <row r="11" spans="1:27" s="37" customFormat="1">
      <c r="A11" s="791" t="s">
        <v>258</v>
      </c>
      <c r="B11" s="783" t="s">
        <v>1053</v>
      </c>
      <c r="C11" s="1014">
        <v>1050</v>
      </c>
      <c r="D11" s="790"/>
      <c r="E11" s="68">
        <v>1100</v>
      </c>
      <c r="F11" s="68">
        <v>1050</v>
      </c>
      <c r="G11" s="465">
        <v>1000</v>
      </c>
      <c r="H11" s="198">
        <v>1100</v>
      </c>
      <c r="I11" s="198">
        <v>1120</v>
      </c>
      <c r="J11" s="784">
        <v>1125</v>
      </c>
      <c r="K11" s="808">
        <v>1100</v>
      </c>
      <c r="L11" s="546">
        <v>1125</v>
      </c>
      <c r="M11" s="198">
        <v>1050</v>
      </c>
      <c r="N11" s="198"/>
      <c r="O11" s="198">
        <v>1050</v>
      </c>
      <c r="P11" s="198"/>
      <c r="Q11" s="198">
        <v>1600</v>
      </c>
      <c r="R11" s="451"/>
    </row>
    <row r="12" spans="1:27" s="37" customFormat="1" ht="15" customHeight="1">
      <c r="A12" s="791" t="s">
        <v>921</v>
      </c>
      <c r="B12" s="783" t="s">
        <v>1054</v>
      </c>
      <c r="C12" s="1014">
        <v>1050</v>
      </c>
      <c r="D12" s="466"/>
      <c r="E12" s="68">
        <v>1100</v>
      </c>
      <c r="F12" s="68">
        <v>1050</v>
      </c>
      <c r="G12" s="465">
        <v>1000</v>
      </c>
      <c r="H12" s="198">
        <v>1100</v>
      </c>
      <c r="I12" s="198">
        <v>1120</v>
      </c>
      <c r="J12" s="784">
        <v>1225</v>
      </c>
      <c r="K12" s="808">
        <v>1050</v>
      </c>
      <c r="L12" s="546">
        <v>1125</v>
      </c>
      <c r="M12" s="198">
        <v>1000</v>
      </c>
      <c r="N12" s="198"/>
      <c r="O12" s="198">
        <v>1300</v>
      </c>
      <c r="P12" s="198"/>
      <c r="Q12" s="198"/>
      <c r="R12" s="451"/>
    </row>
    <row r="13" spans="1:27" s="37" customFormat="1" ht="15" customHeight="1">
      <c r="A13" s="791" t="s">
        <v>922</v>
      </c>
      <c r="B13" s="783" t="s">
        <v>1055</v>
      </c>
      <c r="C13" s="1014">
        <v>2050</v>
      </c>
      <c r="D13" s="466"/>
      <c r="E13" s="68"/>
      <c r="F13" s="68">
        <v>1900</v>
      </c>
      <c r="G13" s="465"/>
      <c r="H13" s="198"/>
      <c r="I13" s="198">
        <v>1320</v>
      </c>
      <c r="J13" s="784"/>
      <c r="K13" s="808"/>
      <c r="L13" s="695">
        <v>1325</v>
      </c>
      <c r="M13" s="638">
        <v>1600</v>
      </c>
      <c r="N13" s="198"/>
      <c r="O13" s="198"/>
      <c r="P13" s="198"/>
      <c r="Q13" s="198"/>
      <c r="R13" s="451"/>
    </row>
    <row r="14" spans="1:27" s="37" customFormat="1" ht="15" customHeight="1">
      <c r="A14" s="791" t="s">
        <v>923</v>
      </c>
      <c r="B14" s="783" t="s">
        <v>1056</v>
      </c>
      <c r="C14" s="1014">
        <v>1050</v>
      </c>
      <c r="D14" s="466"/>
      <c r="E14" s="68">
        <v>1100</v>
      </c>
      <c r="F14" s="68">
        <v>1150</v>
      </c>
      <c r="G14" s="465">
        <v>1000</v>
      </c>
      <c r="H14" s="198">
        <v>1150</v>
      </c>
      <c r="I14" s="198">
        <v>1120</v>
      </c>
      <c r="J14" s="784">
        <v>1150</v>
      </c>
      <c r="K14" s="808">
        <v>1050</v>
      </c>
      <c r="L14" s="546">
        <v>1150</v>
      </c>
      <c r="M14" s="198">
        <v>1050</v>
      </c>
      <c r="N14" s="198"/>
      <c r="O14" s="198"/>
      <c r="P14" s="198"/>
      <c r="Q14" s="198"/>
      <c r="R14" s="451"/>
    </row>
    <row r="15" spans="1:27" s="37" customFormat="1" ht="15" customHeight="1">
      <c r="A15" s="877" t="s">
        <v>924</v>
      </c>
      <c r="B15" s="878" t="s">
        <v>1057</v>
      </c>
      <c r="C15" s="1014">
        <v>1850</v>
      </c>
      <c r="D15" s="649"/>
      <c r="E15" s="68">
        <v>1950</v>
      </c>
      <c r="F15" s="484">
        <v>1900</v>
      </c>
      <c r="G15" s="465">
        <v>1800</v>
      </c>
      <c r="H15" s="198">
        <v>2100</v>
      </c>
      <c r="I15" s="198">
        <v>2020</v>
      </c>
      <c r="J15" s="784">
        <v>1850</v>
      </c>
      <c r="K15" s="808">
        <v>1800</v>
      </c>
      <c r="L15" s="546"/>
      <c r="M15" s="198">
        <v>1850</v>
      </c>
      <c r="N15" s="198">
        <v>1850</v>
      </c>
      <c r="O15" s="198">
        <v>2000</v>
      </c>
      <c r="P15" s="198"/>
      <c r="Q15" s="198"/>
      <c r="R15" s="451">
        <v>1950</v>
      </c>
    </row>
    <row r="16" spans="1:27" s="37" customFormat="1" ht="15" customHeight="1">
      <c r="A16" s="877" t="s">
        <v>925</v>
      </c>
      <c r="B16" s="878" t="s">
        <v>1057</v>
      </c>
      <c r="C16" s="1014">
        <v>1850</v>
      </c>
      <c r="D16" s="649"/>
      <c r="E16" s="68">
        <v>1950</v>
      </c>
      <c r="F16" s="484">
        <v>1900</v>
      </c>
      <c r="G16" s="465">
        <v>1800</v>
      </c>
      <c r="H16" s="198">
        <v>2100</v>
      </c>
      <c r="I16" s="198">
        <v>2020</v>
      </c>
      <c r="J16" s="784">
        <v>1850</v>
      </c>
      <c r="K16" s="808">
        <v>1800</v>
      </c>
      <c r="L16" s="546"/>
      <c r="M16" s="198">
        <v>1850</v>
      </c>
      <c r="N16" s="198">
        <v>1850</v>
      </c>
      <c r="O16" s="198">
        <v>2000</v>
      </c>
      <c r="P16" s="198"/>
      <c r="Q16" s="198"/>
      <c r="R16" s="451"/>
    </row>
    <row r="17" spans="1:18" s="37" customFormat="1" ht="15" customHeight="1">
      <c r="A17" s="791" t="s">
        <v>701</v>
      </c>
      <c r="B17" s="783" t="s">
        <v>1058</v>
      </c>
      <c r="C17" s="1014"/>
      <c r="D17" s="649"/>
      <c r="E17" s="68">
        <v>1950</v>
      </c>
      <c r="F17" s="484">
        <v>1900</v>
      </c>
      <c r="G17" s="465"/>
      <c r="H17" s="198"/>
      <c r="I17" s="198">
        <v>2020</v>
      </c>
      <c r="J17" s="784"/>
      <c r="K17" s="879"/>
      <c r="L17" s="792"/>
      <c r="M17" s="198"/>
      <c r="N17" s="451">
        <v>1850</v>
      </c>
      <c r="O17" s="198"/>
      <c r="P17" s="198"/>
      <c r="Q17" s="198"/>
      <c r="R17" s="451"/>
    </row>
    <row r="18" spans="1:18" s="37" customFormat="1" ht="15" customHeight="1">
      <c r="A18" s="791" t="s">
        <v>926</v>
      </c>
      <c r="B18" s="783" t="s">
        <v>1059</v>
      </c>
      <c r="C18" s="1014">
        <v>1850</v>
      </c>
      <c r="D18" s="649"/>
      <c r="E18" s="68">
        <v>1950</v>
      </c>
      <c r="F18" s="484">
        <v>1900</v>
      </c>
      <c r="G18" s="465">
        <v>1800</v>
      </c>
      <c r="H18" s="198">
        <v>2100</v>
      </c>
      <c r="I18" s="198">
        <v>2020</v>
      </c>
      <c r="J18" s="784">
        <v>1850</v>
      </c>
      <c r="K18" s="808">
        <v>1800</v>
      </c>
      <c r="L18" s="546"/>
      <c r="M18" s="198">
        <v>1850</v>
      </c>
      <c r="N18" s="198">
        <v>1850</v>
      </c>
      <c r="O18" s="198">
        <v>2000</v>
      </c>
      <c r="P18" s="198"/>
      <c r="Q18" s="198">
        <v>2700</v>
      </c>
      <c r="R18" s="451">
        <v>1950</v>
      </c>
    </row>
    <row r="19" spans="1:18" s="37" customFormat="1" ht="15" customHeight="1">
      <c r="A19" s="791" t="s">
        <v>927</v>
      </c>
      <c r="B19" s="783" t="s">
        <v>1059</v>
      </c>
      <c r="C19" s="1014">
        <v>1850</v>
      </c>
      <c r="D19" s="649"/>
      <c r="E19" s="68">
        <v>1950</v>
      </c>
      <c r="F19" s="484">
        <v>1900</v>
      </c>
      <c r="G19" s="465">
        <v>1800</v>
      </c>
      <c r="H19" s="198">
        <v>2100</v>
      </c>
      <c r="I19" s="198">
        <v>2020</v>
      </c>
      <c r="J19" s="784">
        <v>1850</v>
      </c>
      <c r="K19" s="808">
        <v>1800</v>
      </c>
      <c r="L19" s="546"/>
      <c r="M19" s="198">
        <v>1850</v>
      </c>
      <c r="N19" s="198">
        <v>1850</v>
      </c>
      <c r="O19" s="198">
        <v>2000</v>
      </c>
      <c r="P19" s="198"/>
      <c r="Q19" s="198">
        <v>2700</v>
      </c>
      <c r="R19" s="451"/>
    </row>
    <row r="20" spans="1:18" s="37" customFormat="1" ht="15" customHeight="1">
      <c r="A20" s="791" t="s">
        <v>102</v>
      </c>
      <c r="B20" s="783" t="s">
        <v>1060</v>
      </c>
      <c r="C20" s="1014"/>
      <c r="D20" s="649"/>
      <c r="E20" s="68"/>
      <c r="F20" s="484"/>
      <c r="G20" s="465"/>
      <c r="H20" s="198">
        <v>2100</v>
      </c>
      <c r="I20" s="198">
        <v>2120</v>
      </c>
      <c r="J20" s="784"/>
      <c r="K20" s="808">
        <v>1950</v>
      </c>
      <c r="L20" s="546"/>
      <c r="M20" s="638">
        <v>1850</v>
      </c>
      <c r="N20" s="198"/>
      <c r="O20" s="198"/>
      <c r="P20" s="198"/>
      <c r="Q20" s="198"/>
      <c r="R20" s="451"/>
    </row>
    <row r="21" spans="1:18" s="37" customFormat="1" ht="15" customHeight="1">
      <c r="A21" s="791" t="s">
        <v>929</v>
      </c>
      <c r="B21" s="783" t="s">
        <v>1061</v>
      </c>
      <c r="C21" s="1014">
        <v>1850</v>
      </c>
      <c r="D21" s="649"/>
      <c r="E21" s="68">
        <v>1950</v>
      </c>
      <c r="F21" s="484">
        <v>1900</v>
      </c>
      <c r="G21" s="465">
        <v>1800</v>
      </c>
      <c r="H21" s="198">
        <v>2100</v>
      </c>
      <c r="I21" s="198">
        <v>2020</v>
      </c>
      <c r="J21" s="784">
        <v>1850</v>
      </c>
      <c r="K21" s="808">
        <v>1800</v>
      </c>
      <c r="L21" s="546"/>
      <c r="M21" s="198">
        <v>1850</v>
      </c>
      <c r="N21" s="198">
        <v>1850</v>
      </c>
      <c r="O21" s="198">
        <v>2000</v>
      </c>
      <c r="P21" s="198"/>
      <c r="Q21" s="198">
        <v>2700</v>
      </c>
      <c r="R21" s="451">
        <v>1950</v>
      </c>
    </row>
    <row r="22" spans="1:18" s="37" customFormat="1" ht="15" customHeight="1">
      <c r="A22" s="791" t="s">
        <v>930</v>
      </c>
      <c r="B22" s="783" t="s">
        <v>1061</v>
      </c>
      <c r="C22" s="1014">
        <v>1850</v>
      </c>
      <c r="D22" s="649"/>
      <c r="E22" s="68">
        <v>1950</v>
      </c>
      <c r="F22" s="484">
        <v>1900</v>
      </c>
      <c r="G22" s="465">
        <v>1800</v>
      </c>
      <c r="H22" s="198">
        <v>2100</v>
      </c>
      <c r="I22" s="198">
        <v>2020</v>
      </c>
      <c r="J22" s="784">
        <v>1850</v>
      </c>
      <c r="K22" s="808">
        <v>1800</v>
      </c>
      <c r="L22" s="546"/>
      <c r="M22" s="198">
        <v>1850</v>
      </c>
      <c r="N22" s="198">
        <v>1850</v>
      </c>
      <c r="O22" s="198">
        <v>2000</v>
      </c>
      <c r="P22" s="198"/>
      <c r="Q22" s="198">
        <v>2700</v>
      </c>
      <c r="R22" s="451"/>
    </row>
    <row r="23" spans="1:18" s="37" customFormat="1" ht="15" customHeight="1">
      <c r="A23" s="791" t="s">
        <v>931</v>
      </c>
      <c r="B23" s="783" t="s">
        <v>1062</v>
      </c>
      <c r="C23" s="1014">
        <v>1850</v>
      </c>
      <c r="D23" s="649"/>
      <c r="E23" s="68">
        <v>1950</v>
      </c>
      <c r="F23" s="484">
        <v>1900</v>
      </c>
      <c r="G23" s="465">
        <v>1800</v>
      </c>
      <c r="H23" s="198">
        <v>2100</v>
      </c>
      <c r="I23" s="198">
        <v>2020</v>
      </c>
      <c r="J23" s="784">
        <v>1850</v>
      </c>
      <c r="K23" s="808">
        <v>1800</v>
      </c>
      <c r="L23" s="546"/>
      <c r="M23" s="198">
        <v>1850</v>
      </c>
      <c r="N23" s="198">
        <v>1850</v>
      </c>
      <c r="O23" s="198">
        <v>2000</v>
      </c>
      <c r="P23" s="198"/>
      <c r="Q23" s="198"/>
      <c r="R23" s="451"/>
    </row>
    <row r="24" spans="1:18" s="37" customFormat="1" ht="15" customHeight="1">
      <c r="A24" s="791" t="s">
        <v>932</v>
      </c>
      <c r="B24" s="783" t="s">
        <v>1062</v>
      </c>
      <c r="C24" s="1014">
        <v>1850</v>
      </c>
      <c r="D24" s="649"/>
      <c r="E24" s="68">
        <v>1950</v>
      </c>
      <c r="F24" s="484">
        <v>1900</v>
      </c>
      <c r="G24" s="465">
        <v>1800</v>
      </c>
      <c r="H24" s="198">
        <v>2100</v>
      </c>
      <c r="I24" s="198">
        <v>2020</v>
      </c>
      <c r="J24" s="784">
        <v>1850</v>
      </c>
      <c r="K24" s="808">
        <v>1800</v>
      </c>
      <c r="L24" s="546"/>
      <c r="M24" s="198">
        <v>1850</v>
      </c>
      <c r="N24" s="198">
        <v>1850</v>
      </c>
      <c r="O24" s="198">
        <v>2000</v>
      </c>
      <c r="P24" s="198"/>
      <c r="Q24" s="198"/>
      <c r="R24" s="451"/>
    </row>
    <row r="25" spans="1:18" s="37" customFormat="1" ht="15" customHeight="1">
      <c r="A25" s="791" t="s">
        <v>933</v>
      </c>
      <c r="B25" s="783" t="s">
        <v>1063</v>
      </c>
      <c r="C25" s="1014"/>
      <c r="D25" s="465"/>
      <c r="E25" s="68"/>
      <c r="F25" s="484"/>
      <c r="G25" s="465"/>
      <c r="H25" s="198">
        <v>2100</v>
      </c>
      <c r="I25" s="451">
        <v>2170</v>
      </c>
      <c r="J25" s="466"/>
      <c r="K25" s="808">
        <v>1800</v>
      </c>
      <c r="L25" s="546"/>
      <c r="M25" s="198">
        <v>1850</v>
      </c>
      <c r="N25" s="198"/>
      <c r="O25" s="198"/>
      <c r="P25" s="198"/>
      <c r="Q25" s="198">
        <v>2700</v>
      </c>
      <c r="R25" s="451">
        <v>1950</v>
      </c>
    </row>
    <row r="26" spans="1:18" s="37" customFormat="1" ht="15" customHeight="1">
      <c r="A26" s="791" t="s">
        <v>934</v>
      </c>
      <c r="B26" s="783" t="s">
        <v>1063</v>
      </c>
      <c r="C26" s="1014"/>
      <c r="D26" s="465"/>
      <c r="E26" s="68"/>
      <c r="F26" s="484"/>
      <c r="G26" s="465"/>
      <c r="H26" s="198">
        <v>2100</v>
      </c>
      <c r="I26" s="198">
        <v>2170</v>
      </c>
      <c r="J26" s="784"/>
      <c r="K26" s="808">
        <v>1800</v>
      </c>
      <c r="L26" s="546"/>
      <c r="M26" s="198">
        <v>1850</v>
      </c>
      <c r="N26" s="198"/>
      <c r="O26" s="198"/>
      <c r="P26" s="198"/>
      <c r="Q26" s="198">
        <v>2700</v>
      </c>
      <c r="R26" s="451"/>
    </row>
    <row r="27" spans="1:18" s="37" customFormat="1" ht="15" customHeight="1">
      <c r="A27" s="791" t="s">
        <v>935</v>
      </c>
      <c r="B27" s="783" t="s">
        <v>1064</v>
      </c>
      <c r="C27" s="1014">
        <v>1850</v>
      </c>
      <c r="D27" s="649"/>
      <c r="E27" s="68">
        <v>2150</v>
      </c>
      <c r="F27" s="484">
        <v>1900</v>
      </c>
      <c r="G27" s="465"/>
      <c r="H27" s="198"/>
      <c r="I27" s="198">
        <v>2020</v>
      </c>
      <c r="J27" s="784"/>
      <c r="K27" s="808"/>
      <c r="L27" s="792"/>
      <c r="M27" s="198"/>
      <c r="N27" s="198">
        <v>1850</v>
      </c>
      <c r="O27" s="198"/>
      <c r="P27" s="198"/>
      <c r="Q27" s="198"/>
      <c r="R27" s="451"/>
    </row>
    <row r="28" spans="1:18" s="37" customFormat="1" ht="15" customHeight="1">
      <c r="A28" s="791" t="s">
        <v>936</v>
      </c>
      <c r="B28" s="783" t="s">
        <v>1065</v>
      </c>
      <c r="C28" s="1014">
        <v>2050</v>
      </c>
      <c r="D28" s="649"/>
      <c r="E28" s="68">
        <v>2150</v>
      </c>
      <c r="F28" s="465">
        <v>2100</v>
      </c>
      <c r="G28" s="465">
        <v>2000</v>
      </c>
      <c r="H28" s="198">
        <v>2600</v>
      </c>
      <c r="I28" s="198">
        <v>2270</v>
      </c>
      <c r="J28" s="784">
        <v>2050</v>
      </c>
      <c r="K28" s="808">
        <v>2100</v>
      </c>
      <c r="L28" s="546"/>
      <c r="M28" s="198"/>
      <c r="N28" s="198"/>
      <c r="O28" s="198"/>
      <c r="P28" s="198"/>
      <c r="Q28" s="198">
        <v>2800</v>
      </c>
      <c r="R28" s="451"/>
    </row>
    <row r="29" spans="1:18" s="37" customFormat="1" ht="15" customHeight="1">
      <c r="A29" s="826" t="s">
        <v>937</v>
      </c>
      <c r="B29" s="783" t="s">
        <v>1066</v>
      </c>
      <c r="C29" s="1014">
        <v>2050</v>
      </c>
      <c r="D29" s="649"/>
      <c r="E29" s="68">
        <v>2150</v>
      </c>
      <c r="F29" s="465">
        <v>2100</v>
      </c>
      <c r="G29" s="465">
        <v>2000</v>
      </c>
      <c r="H29" s="198">
        <v>2600</v>
      </c>
      <c r="I29" s="198">
        <v>2270</v>
      </c>
      <c r="J29" s="784">
        <v>2050</v>
      </c>
      <c r="K29" s="808">
        <v>2100</v>
      </c>
      <c r="L29" s="546"/>
      <c r="M29" s="198"/>
      <c r="N29" s="198"/>
      <c r="O29" s="198"/>
      <c r="P29" s="198"/>
      <c r="Q29" s="198"/>
      <c r="R29" s="451"/>
    </row>
    <row r="30" spans="1:18" s="37" customFormat="1" ht="15" customHeight="1">
      <c r="A30" s="782" t="s">
        <v>938</v>
      </c>
      <c r="B30" s="783" t="s">
        <v>1067</v>
      </c>
      <c r="C30" s="1014">
        <v>2050</v>
      </c>
      <c r="D30" s="649"/>
      <c r="E30" s="68">
        <v>2150</v>
      </c>
      <c r="F30" s="465">
        <v>2100</v>
      </c>
      <c r="G30" s="465"/>
      <c r="H30" s="198">
        <v>2600</v>
      </c>
      <c r="I30" s="198">
        <v>2270</v>
      </c>
      <c r="J30" s="784">
        <v>2050</v>
      </c>
      <c r="K30" s="546"/>
      <c r="L30" s="546"/>
      <c r="M30" s="198"/>
      <c r="N30" s="198"/>
      <c r="O30" s="198"/>
      <c r="P30" s="198"/>
      <c r="Q30" s="198"/>
      <c r="R30" s="451"/>
    </row>
    <row r="31" spans="1:18" s="37" customFormat="1" ht="15" customHeight="1">
      <c r="A31" s="791" t="s">
        <v>939</v>
      </c>
      <c r="B31" s="783" t="s">
        <v>1068</v>
      </c>
      <c r="C31" s="1014">
        <v>2050</v>
      </c>
      <c r="D31" s="649"/>
      <c r="E31" s="465">
        <v>2150</v>
      </c>
      <c r="F31" s="465">
        <v>2100</v>
      </c>
      <c r="G31" s="518"/>
      <c r="H31" s="198"/>
      <c r="I31" s="198">
        <v>2270</v>
      </c>
      <c r="J31" s="784"/>
      <c r="K31" s="792"/>
      <c r="L31" s="792"/>
      <c r="M31" s="198"/>
      <c r="N31" s="198"/>
      <c r="O31" s="198"/>
      <c r="P31" s="198"/>
      <c r="Q31" s="198"/>
      <c r="R31" s="451"/>
    </row>
    <row r="32" spans="1:18" s="37" customFormat="1" ht="15" customHeight="1">
      <c r="A32" s="791" t="s">
        <v>940</v>
      </c>
      <c r="B32" s="783" t="s">
        <v>1069</v>
      </c>
      <c r="C32" s="1014"/>
      <c r="D32" s="466"/>
      <c r="E32" s="465">
        <v>1950</v>
      </c>
      <c r="F32" s="484">
        <v>1900</v>
      </c>
      <c r="G32" s="519"/>
      <c r="H32" s="198"/>
      <c r="I32" s="198"/>
      <c r="J32" s="784">
        <v>2100</v>
      </c>
      <c r="K32" s="792"/>
      <c r="L32" s="792"/>
      <c r="M32" s="198"/>
      <c r="N32" s="198">
        <v>1850</v>
      </c>
      <c r="O32" s="198"/>
      <c r="P32" s="198"/>
      <c r="Q32" s="198"/>
      <c r="R32" s="451"/>
    </row>
    <row r="33" spans="1:18" s="37" customFormat="1" ht="15" customHeight="1">
      <c r="A33" s="791" t="s">
        <v>117</v>
      </c>
      <c r="B33" s="917" t="s">
        <v>1070</v>
      </c>
      <c r="C33" s="1014">
        <v>1850</v>
      </c>
      <c r="D33" s="518"/>
      <c r="E33" s="784">
        <v>2200</v>
      </c>
      <c r="F33" s="484">
        <f>'1. CBP_40HC'!F33</f>
        <v>2100</v>
      </c>
      <c r="G33" s="465">
        <v>1800</v>
      </c>
      <c r="H33" s="224"/>
      <c r="I33" s="224"/>
      <c r="J33" s="918">
        <v>2100</v>
      </c>
      <c r="K33" s="919">
        <v>1900</v>
      </c>
      <c r="L33" s="920"/>
      <c r="M33" s="224">
        <v>1900</v>
      </c>
      <c r="N33" s="224">
        <v>2150</v>
      </c>
      <c r="O33" s="224"/>
      <c r="P33" s="224"/>
      <c r="Q33" s="224"/>
      <c r="R33" s="966"/>
    </row>
    <row r="34" spans="1:18" s="37" customFormat="1" ht="15" customHeight="1">
      <c r="A34" s="916"/>
      <c r="B34" s="880"/>
      <c r="C34" s="1014"/>
      <c r="D34" s="466"/>
      <c r="E34" s="784"/>
      <c r="F34" s="653"/>
      <c r="G34" s="451"/>
      <c r="H34" s="198"/>
      <c r="I34" s="198"/>
      <c r="J34" s="784"/>
      <c r="K34" s="792"/>
      <c r="L34" s="792"/>
      <c r="M34" s="876"/>
      <c r="N34" s="876"/>
      <c r="O34" s="876"/>
      <c r="P34" s="876"/>
      <c r="Q34" s="876"/>
      <c r="R34" s="967"/>
    </row>
    <row r="35" spans="1:18" s="37" customFormat="1" ht="15" customHeight="1">
      <c r="A35" s="881" t="s">
        <v>1153</v>
      </c>
      <c r="B35" s="921"/>
      <c r="C35" s="1014"/>
      <c r="D35" s="922"/>
      <c r="E35" s="923"/>
      <c r="F35" s="654"/>
      <c r="G35" s="924"/>
      <c r="H35" s="925"/>
      <c r="I35" s="925"/>
      <c r="J35" s="923"/>
      <c r="K35" s="926" t="s">
        <v>17</v>
      </c>
      <c r="L35" s="926"/>
      <c r="M35" s="927"/>
      <c r="N35" s="927"/>
      <c r="O35" s="927"/>
      <c r="P35" s="927"/>
      <c r="Q35" s="927"/>
      <c r="R35" s="968"/>
    </row>
    <row r="36" spans="1:18" s="37" customFormat="1" ht="15" customHeight="1">
      <c r="A36" s="826" t="s">
        <v>941</v>
      </c>
      <c r="B36" s="783" t="s">
        <v>1072</v>
      </c>
      <c r="C36" s="1014">
        <v>2900</v>
      </c>
      <c r="D36" s="465">
        <v>2700</v>
      </c>
      <c r="E36" s="68">
        <v>3050</v>
      </c>
      <c r="F36" s="68">
        <v>2600</v>
      </c>
      <c r="G36" s="465">
        <v>2878</v>
      </c>
      <c r="H36" s="65">
        <v>3300</v>
      </c>
      <c r="I36" s="198">
        <v>3620</v>
      </c>
      <c r="J36" s="784">
        <v>2850</v>
      </c>
      <c r="K36" s="408">
        <v>3050</v>
      </c>
      <c r="L36" s="546"/>
      <c r="M36" s="198">
        <v>2900</v>
      </c>
      <c r="N36" s="198">
        <v>2650</v>
      </c>
      <c r="O36" s="198"/>
      <c r="P36" s="198"/>
      <c r="Q36" s="198"/>
      <c r="R36" s="451"/>
    </row>
    <row r="37" spans="1:18" s="37" customFormat="1" ht="15" customHeight="1">
      <c r="A37" s="826" t="s">
        <v>942</v>
      </c>
      <c r="B37" s="783" t="s">
        <v>1073</v>
      </c>
      <c r="C37" s="1014"/>
      <c r="D37" s="465"/>
      <c r="E37" s="68"/>
      <c r="F37" s="515"/>
      <c r="G37" s="465"/>
      <c r="H37" s="198"/>
      <c r="I37" s="198"/>
      <c r="J37" s="784"/>
      <c r="K37" s="408">
        <v>6850</v>
      </c>
      <c r="L37" s="546"/>
      <c r="M37" s="198"/>
      <c r="N37" s="198">
        <v>3350</v>
      </c>
      <c r="O37" s="198"/>
      <c r="P37" s="198"/>
      <c r="Q37" s="198"/>
      <c r="R37" s="451"/>
    </row>
    <row r="38" spans="1:18" s="37" customFormat="1" ht="15" customHeight="1">
      <c r="A38" s="564" t="s">
        <v>943</v>
      </c>
      <c r="B38" s="682" t="s">
        <v>1074</v>
      </c>
      <c r="C38" s="1014">
        <v>3700</v>
      </c>
      <c r="D38" s="465"/>
      <c r="E38" s="68">
        <v>6229</v>
      </c>
      <c r="F38" s="515"/>
      <c r="G38" s="465"/>
      <c r="H38" s="198"/>
      <c r="I38" s="198"/>
      <c r="J38" s="784"/>
      <c r="K38" s="408"/>
      <c r="L38" s="546"/>
      <c r="M38" s="198">
        <v>4350</v>
      </c>
      <c r="N38" s="198"/>
      <c r="O38" s="198"/>
      <c r="P38" s="198"/>
      <c r="Q38" s="198"/>
      <c r="R38" s="451"/>
    </row>
    <row r="39" spans="1:18" s="37" customFormat="1" ht="15" customHeight="1">
      <c r="A39" s="826" t="s">
        <v>944</v>
      </c>
      <c r="B39" s="783" t="s">
        <v>1075</v>
      </c>
      <c r="C39" s="1014">
        <v>2900</v>
      </c>
      <c r="D39" s="465">
        <v>2700</v>
      </c>
      <c r="E39" s="68">
        <v>3550</v>
      </c>
      <c r="F39" s="515">
        <v>2800</v>
      </c>
      <c r="G39" s="465">
        <v>2878</v>
      </c>
      <c r="H39" s="198"/>
      <c r="I39" s="198">
        <v>3720</v>
      </c>
      <c r="J39" s="784">
        <v>3050</v>
      </c>
      <c r="K39" s="408">
        <v>3050</v>
      </c>
      <c r="L39" s="546"/>
      <c r="M39" s="198">
        <v>2900</v>
      </c>
      <c r="N39" s="198">
        <v>2550</v>
      </c>
      <c r="O39" s="198"/>
      <c r="P39" s="198"/>
      <c r="Q39" s="198"/>
      <c r="R39" s="451"/>
    </row>
    <row r="40" spans="1:18" s="37" customFormat="1" ht="15" customHeight="1">
      <c r="A40" s="826" t="s">
        <v>945</v>
      </c>
      <c r="B40" s="783" t="s">
        <v>1076</v>
      </c>
      <c r="C40" s="1014">
        <v>3700</v>
      </c>
      <c r="D40" s="465">
        <v>3300</v>
      </c>
      <c r="E40" s="68"/>
      <c r="F40" s="515"/>
      <c r="G40" s="465">
        <v>3178</v>
      </c>
      <c r="H40" s="198"/>
      <c r="I40" s="198"/>
      <c r="J40" s="784"/>
      <c r="K40" s="408">
        <v>3450</v>
      </c>
      <c r="L40" s="546"/>
      <c r="M40" s="198">
        <v>3500</v>
      </c>
      <c r="N40" s="198">
        <v>3350</v>
      </c>
      <c r="O40" s="198"/>
      <c r="P40" s="198"/>
      <c r="Q40" s="198"/>
      <c r="R40" s="451"/>
    </row>
    <row r="41" spans="1:18" s="37" customFormat="1" ht="15" customHeight="1">
      <c r="A41" s="826" t="s">
        <v>946</v>
      </c>
      <c r="B41" s="783" t="s">
        <v>1077</v>
      </c>
      <c r="C41" s="1014">
        <v>3600</v>
      </c>
      <c r="D41" s="465">
        <v>3100</v>
      </c>
      <c r="E41" s="68"/>
      <c r="F41" s="515"/>
      <c r="G41" s="465">
        <v>3278</v>
      </c>
      <c r="H41" s="198">
        <v>4100</v>
      </c>
      <c r="I41" s="198">
        <v>3220</v>
      </c>
      <c r="J41" s="784"/>
      <c r="K41" s="408">
        <v>3600</v>
      </c>
      <c r="L41" s="546"/>
      <c r="M41" s="198">
        <v>3400</v>
      </c>
      <c r="N41" s="198">
        <v>3000</v>
      </c>
      <c r="O41" s="198"/>
      <c r="P41" s="198"/>
      <c r="Q41" s="198"/>
      <c r="R41" s="451"/>
    </row>
    <row r="42" spans="1:18" s="37" customFormat="1" ht="15" customHeight="1">
      <c r="A42" s="826" t="s">
        <v>947</v>
      </c>
      <c r="B42" s="783" t="s">
        <v>1078</v>
      </c>
      <c r="C42" s="1014">
        <v>3800</v>
      </c>
      <c r="D42" s="465">
        <v>3000</v>
      </c>
      <c r="E42" s="68">
        <v>3550</v>
      </c>
      <c r="F42" s="515">
        <v>4300</v>
      </c>
      <c r="G42" s="465">
        <v>3278</v>
      </c>
      <c r="H42" s="65">
        <v>3500</v>
      </c>
      <c r="I42" s="198">
        <v>3620</v>
      </c>
      <c r="J42" s="784"/>
      <c r="K42" s="408">
        <v>3050</v>
      </c>
      <c r="L42" s="546"/>
      <c r="M42" s="198">
        <v>3300</v>
      </c>
      <c r="N42" s="198">
        <v>3600</v>
      </c>
      <c r="O42" s="198"/>
      <c r="P42" s="198"/>
      <c r="Q42" s="198"/>
      <c r="R42" s="451"/>
    </row>
    <row r="43" spans="1:18" s="37" customFormat="1" ht="15" customHeight="1">
      <c r="A43" s="826" t="s">
        <v>948</v>
      </c>
      <c r="B43" s="783" t="s">
        <v>1079</v>
      </c>
      <c r="C43" s="1014">
        <v>3600</v>
      </c>
      <c r="D43" s="465">
        <v>3000</v>
      </c>
      <c r="E43" s="68">
        <v>3550</v>
      </c>
      <c r="F43" s="515">
        <v>4300</v>
      </c>
      <c r="G43" s="465">
        <v>3278</v>
      </c>
      <c r="H43" s="65">
        <v>3500</v>
      </c>
      <c r="I43" s="198">
        <v>3394</v>
      </c>
      <c r="J43" s="784"/>
      <c r="K43" s="408">
        <v>3100</v>
      </c>
      <c r="L43" s="546"/>
      <c r="M43" s="198">
        <v>3300</v>
      </c>
      <c r="N43" s="198">
        <v>3025</v>
      </c>
      <c r="O43" s="198"/>
      <c r="P43" s="198"/>
      <c r="Q43" s="198"/>
      <c r="R43" s="451"/>
    </row>
    <row r="44" spans="1:18" s="37" customFormat="1" ht="15" customHeight="1">
      <c r="A44" s="826" t="s">
        <v>949</v>
      </c>
      <c r="B44" s="783" t="s">
        <v>1080</v>
      </c>
      <c r="C44" s="1014">
        <v>3600</v>
      </c>
      <c r="D44" s="465">
        <v>3000</v>
      </c>
      <c r="E44" s="68">
        <v>3550</v>
      </c>
      <c r="F44" s="515">
        <v>4300</v>
      </c>
      <c r="G44" s="465">
        <v>3278</v>
      </c>
      <c r="H44" s="65">
        <v>3500</v>
      </c>
      <c r="I44" s="198">
        <v>3420</v>
      </c>
      <c r="J44" s="784"/>
      <c r="K44" s="408">
        <v>3100</v>
      </c>
      <c r="L44" s="546"/>
      <c r="M44" s="198">
        <v>3300</v>
      </c>
      <c r="N44" s="198">
        <v>3050</v>
      </c>
      <c r="O44" s="198"/>
      <c r="P44" s="198"/>
      <c r="Q44" s="198"/>
      <c r="R44" s="451"/>
    </row>
    <row r="45" spans="1:18" s="37" customFormat="1" ht="15" customHeight="1">
      <c r="A45" s="826" t="s">
        <v>950</v>
      </c>
      <c r="B45" s="783" t="s">
        <v>1081</v>
      </c>
      <c r="C45" s="1014">
        <v>3800</v>
      </c>
      <c r="D45" s="465"/>
      <c r="E45" s="68"/>
      <c r="F45" s="515"/>
      <c r="G45" s="465"/>
      <c r="H45" s="198"/>
      <c r="I45" s="198"/>
      <c r="J45" s="784"/>
      <c r="K45" s="408"/>
      <c r="L45" s="792"/>
      <c r="M45" s="198"/>
      <c r="N45" s="198"/>
      <c r="O45" s="198"/>
      <c r="P45" s="198"/>
      <c r="Q45" s="198"/>
      <c r="R45" s="451"/>
    </row>
    <row r="46" spans="1:18" s="37" customFormat="1" ht="15" customHeight="1">
      <c r="A46" s="826" t="s">
        <v>951</v>
      </c>
      <c r="B46" s="783" t="s">
        <v>1082</v>
      </c>
      <c r="C46" s="1014">
        <v>3600</v>
      </c>
      <c r="D46" s="465">
        <v>3250</v>
      </c>
      <c r="E46" s="68"/>
      <c r="F46" s="515">
        <v>4300</v>
      </c>
      <c r="G46" s="465">
        <v>2978</v>
      </c>
      <c r="H46" s="198"/>
      <c r="I46" s="198">
        <v>4120</v>
      </c>
      <c r="J46" s="784"/>
      <c r="K46" s="408">
        <v>3750</v>
      </c>
      <c r="L46" s="546"/>
      <c r="M46" s="198">
        <v>3400</v>
      </c>
      <c r="N46" s="198">
        <v>2925</v>
      </c>
      <c r="O46" s="198"/>
      <c r="P46" s="198"/>
      <c r="Q46" s="198"/>
      <c r="R46" s="451"/>
    </row>
    <row r="47" spans="1:18" s="37" customFormat="1" ht="15" customHeight="1">
      <c r="A47" s="826" t="s">
        <v>952</v>
      </c>
      <c r="B47" s="783" t="s">
        <v>1083</v>
      </c>
      <c r="C47" s="1014">
        <v>3300</v>
      </c>
      <c r="D47" s="465"/>
      <c r="E47" s="68"/>
      <c r="F47" s="515"/>
      <c r="G47" s="465">
        <v>2678</v>
      </c>
      <c r="H47" s="198"/>
      <c r="I47" s="198"/>
      <c r="J47" s="784"/>
      <c r="K47" s="408"/>
      <c r="L47" s="792"/>
      <c r="M47" s="198"/>
      <c r="N47" s="198"/>
      <c r="O47" s="198"/>
      <c r="P47" s="198"/>
      <c r="Q47" s="198"/>
      <c r="R47" s="451"/>
    </row>
    <row r="48" spans="1:18" s="37" customFormat="1" ht="15" customHeight="1">
      <c r="A48" s="826" t="s">
        <v>953</v>
      </c>
      <c r="B48" s="783" t="s">
        <v>1084</v>
      </c>
      <c r="C48" s="1014">
        <v>3000</v>
      </c>
      <c r="D48" s="629">
        <v>2900</v>
      </c>
      <c r="E48" s="788"/>
      <c r="F48" s="811"/>
      <c r="G48" s="629">
        <v>2778</v>
      </c>
      <c r="H48" s="198"/>
      <c r="I48" s="198"/>
      <c r="J48" s="784"/>
      <c r="K48" s="812"/>
      <c r="L48" s="792"/>
      <c r="M48" s="198"/>
      <c r="N48" s="198">
        <v>3150</v>
      </c>
      <c r="O48" s="198"/>
      <c r="P48" s="198"/>
      <c r="Q48" s="198"/>
      <c r="R48" s="451"/>
    </row>
    <row r="49" spans="1:18" s="37" customFormat="1" ht="15" customHeight="1">
      <c r="A49" s="826" t="s">
        <v>954</v>
      </c>
      <c r="B49" s="783" t="s">
        <v>1085</v>
      </c>
      <c r="C49" s="1014">
        <v>3000</v>
      </c>
      <c r="D49" s="466">
        <v>2950</v>
      </c>
      <c r="E49" s="784"/>
      <c r="F49" s="784">
        <v>2600</v>
      </c>
      <c r="G49" s="465">
        <v>2678</v>
      </c>
      <c r="H49" s="198"/>
      <c r="I49" s="198">
        <v>3820</v>
      </c>
      <c r="J49" s="784"/>
      <c r="K49" s="808">
        <v>3050</v>
      </c>
      <c r="L49" s="546"/>
      <c r="M49" s="198">
        <v>4200</v>
      </c>
      <c r="N49" s="198">
        <v>3400</v>
      </c>
      <c r="O49" s="198"/>
      <c r="P49" s="198"/>
      <c r="Q49" s="198"/>
      <c r="R49" s="451"/>
    </row>
    <row r="50" spans="1:18" s="37" customFormat="1" ht="15" customHeight="1">
      <c r="A50" s="807" t="s">
        <v>955</v>
      </c>
      <c r="B50" s="783" t="s">
        <v>1086</v>
      </c>
      <c r="C50" s="1014"/>
      <c r="D50" s="956"/>
      <c r="E50" s="809"/>
      <c r="F50" s="784">
        <v>5300</v>
      </c>
      <c r="G50" s="465"/>
      <c r="H50" s="855"/>
      <c r="I50" s="855"/>
      <c r="J50" s="784"/>
      <c r="K50" s="808">
        <v>4300</v>
      </c>
      <c r="L50" s="855"/>
      <c r="M50" s="855"/>
      <c r="N50" s="451">
        <v>4700</v>
      </c>
      <c r="O50" s="855"/>
      <c r="P50" s="855"/>
      <c r="Q50" s="855"/>
      <c r="R50" s="897"/>
    </row>
    <row r="51" spans="1:18" s="37" customFormat="1" ht="15" customHeight="1">
      <c r="A51" s="826" t="s">
        <v>956</v>
      </c>
      <c r="B51" s="783" t="s">
        <v>1087</v>
      </c>
      <c r="C51" s="1014"/>
      <c r="D51" s="633"/>
      <c r="E51" s="814"/>
      <c r="F51" s="815"/>
      <c r="G51" s="633"/>
      <c r="H51" s="198"/>
      <c r="I51" s="198"/>
      <c r="J51" s="784"/>
      <c r="K51" s="408">
        <v>6400</v>
      </c>
      <c r="L51" s="792"/>
      <c r="M51" s="198"/>
      <c r="N51" s="198">
        <v>4150</v>
      </c>
      <c r="O51" s="198"/>
      <c r="P51" s="198"/>
      <c r="Q51" s="198"/>
      <c r="R51" s="451"/>
    </row>
    <row r="52" spans="1:18" s="37" customFormat="1" ht="15" customHeight="1">
      <c r="A52" s="826" t="s">
        <v>957</v>
      </c>
      <c r="B52" s="783" t="s">
        <v>1088</v>
      </c>
      <c r="C52" s="1014">
        <v>3700</v>
      </c>
      <c r="D52" s="465"/>
      <c r="E52" s="68"/>
      <c r="F52" s="515"/>
      <c r="G52" s="465"/>
      <c r="H52" s="198"/>
      <c r="I52" s="198"/>
      <c r="J52" s="784"/>
      <c r="K52" s="408">
        <v>3500</v>
      </c>
      <c r="L52" s="792"/>
      <c r="M52" s="198"/>
      <c r="N52" s="198"/>
      <c r="O52" s="198"/>
      <c r="P52" s="198"/>
      <c r="Q52" s="198"/>
      <c r="R52" s="451"/>
    </row>
    <row r="53" spans="1:18" s="37" customFormat="1" ht="15" customHeight="1">
      <c r="A53" s="826" t="s">
        <v>958</v>
      </c>
      <c r="B53" s="783" t="s">
        <v>1089</v>
      </c>
      <c r="C53" s="1014">
        <v>3800</v>
      </c>
      <c r="D53" s="465">
        <v>3500</v>
      </c>
      <c r="E53" s="68"/>
      <c r="F53" s="515">
        <v>4800</v>
      </c>
      <c r="G53" s="465">
        <v>3278</v>
      </c>
      <c r="H53" s="198"/>
      <c r="I53" s="198"/>
      <c r="J53" s="784"/>
      <c r="K53" s="408">
        <v>3750</v>
      </c>
      <c r="L53" s="546"/>
      <c r="M53" s="198">
        <v>3500</v>
      </c>
      <c r="N53" s="198">
        <v>3300</v>
      </c>
      <c r="O53" s="198"/>
      <c r="P53" s="198"/>
      <c r="Q53" s="198"/>
      <c r="R53" s="451"/>
    </row>
    <row r="54" spans="1:18" s="37" customFormat="1" ht="15" customHeight="1">
      <c r="A54" s="826" t="s">
        <v>959</v>
      </c>
      <c r="B54" s="783" t="s">
        <v>1090</v>
      </c>
      <c r="C54" s="1014">
        <v>3800</v>
      </c>
      <c r="D54" s="465">
        <v>3400</v>
      </c>
      <c r="E54" s="68">
        <v>4550</v>
      </c>
      <c r="F54" s="515">
        <v>4800</v>
      </c>
      <c r="G54" s="465">
        <v>3178</v>
      </c>
      <c r="H54" s="198"/>
      <c r="I54" s="198">
        <v>4220</v>
      </c>
      <c r="J54" s="784"/>
      <c r="K54" s="408">
        <v>3800</v>
      </c>
      <c r="L54" s="546"/>
      <c r="M54" s="198"/>
      <c r="N54" s="198">
        <v>3300</v>
      </c>
      <c r="O54" s="198"/>
      <c r="P54" s="198"/>
      <c r="Q54" s="198"/>
      <c r="R54" s="451"/>
    </row>
    <row r="55" spans="1:18" s="37" customFormat="1" ht="15" customHeight="1">
      <c r="A55" s="826" t="s">
        <v>960</v>
      </c>
      <c r="B55" s="783" t="s">
        <v>1091</v>
      </c>
      <c r="C55" s="1014">
        <v>3900</v>
      </c>
      <c r="D55" s="465">
        <v>3500</v>
      </c>
      <c r="E55" s="68">
        <v>2940</v>
      </c>
      <c r="F55" s="515"/>
      <c r="G55" s="465"/>
      <c r="H55" s="198"/>
      <c r="I55" s="198"/>
      <c r="J55" s="784"/>
      <c r="K55" s="408"/>
      <c r="L55" s="792"/>
      <c r="M55" s="198"/>
      <c r="N55" s="198"/>
      <c r="O55" s="198"/>
      <c r="P55" s="198"/>
      <c r="Q55" s="198"/>
      <c r="R55" s="451"/>
    </row>
    <row r="56" spans="1:18" s="37" customFormat="1" ht="15" customHeight="1">
      <c r="A56" s="826" t="s">
        <v>961</v>
      </c>
      <c r="B56" s="783" t="s">
        <v>1091</v>
      </c>
      <c r="C56" s="1014">
        <v>3500</v>
      </c>
      <c r="D56" s="465">
        <v>3300</v>
      </c>
      <c r="E56" s="68">
        <v>4550</v>
      </c>
      <c r="F56" s="515">
        <v>4800</v>
      </c>
      <c r="G56" s="465">
        <v>3178</v>
      </c>
      <c r="H56" s="198"/>
      <c r="I56" s="198">
        <v>4120</v>
      </c>
      <c r="J56" s="784"/>
      <c r="K56" s="408">
        <v>3750</v>
      </c>
      <c r="L56" s="546"/>
      <c r="M56" s="198">
        <v>4100</v>
      </c>
      <c r="N56" s="198">
        <v>3200</v>
      </c>
      <c r="O56" s="198"/>
      <c r="P56" s="198"/>
      <c r="Q56" s="198"/>
      <c r="R56" s="451"/>
    </row>
    <row r="57" spans="1:18" s="37" customFormat="1" ht="15" customHeight="1">
      <c r="A57" s="826" t="s">
        <v>962</v>
      </c>
      <c r="B57" s="783" t="s">
        <v>1092</v>
      </c>
      <c r="C57" s="1014"/>
      <c r="D57" s="465"/>
      <c r="E57" s="68">
        <v>3550</v>
      </c>
      <c r="F57" s="515"/>
      <c r="G57" s="465"/>
      <c r="H57" s="198"/>
      <c r="I57" s="198"/>
      <c r="J57" s="784"/>
      <c r="K57" s="408">
        <v>4350</v>
      </c>
      <c r="L57" s="546"/>
      <c r="M57" s="198">
        <v>4550</v>
      </c>
      <c r="N57" s="198">
        <v>3600</v>
      </c>
      <c r="O57" s="198"/>
      <c r="P57" s="198"/>
      <c r="Q57" s="198"/>
      <c r="R57" s="451"/>
    </row>
    <row r="58" spans="1:18" s="37" customFormat="1" ht="15" customHeight="1">
      <c r="A58" s="826" t="s">
        <v>963</v>
      </c>
      <c r="B58" s="783" t="s">
        <v>1093</v>
      </c>
      <c r="C58" s="1014">
        <v>3900</v>
      </c>
      <c r="D58" s="465">
        <v>3500</v>
      </c>
      <c r="E58" s="68"/>
      <c r="F58" s="515"/>
      <c r="G58" s="465"/>
      <c r="H58" s="198"/>
      <c r="I58" s="198">
        <v>4320</v>
      </c>
      <c r="J58" s="784"/>
      <c r="K58" s="408">
        <v>4450</v>
      </c>
      <c r="L58" s="546"/>
      <c r="M58" s="198">
        <v>4750</v>
      </c>
      <c r="N58" s="198">
        <v>3100</v>
      </c>
      <c r="O58" s="198"/>
      <c r="P58" s="198"/>
      <c r="Q58" s="198"/>
      <c r="R58" s="451"/>
    </row>
    <row r="59" spans="1:18" s="37" customFormat="1" ht="15" customHeight="1">
      <c r="A59" s="826" t="s">
        <v>964</v>
      </c>
      <c r="B59" s="783" t="s">
        <v>1094</v>
      </c>
      <c r="C59" s="1014">
        <v>3300</v>
      </c>
      <c r="D59" s="465">
        <v>3400</v>
      </c>
      <c r="E59" s="68"/>
      <c r="F59" s="644">
        <f>'1. CBP_40HC'!F59</f>
        <v>3700</v>
      </c>
      <c r="G59" s="466">
        <v>3478</v>
      </c>
      <c r="H59" s="198"/>
      <c r="I59" s="198"/>
      <c r="J59" s="784">
        <v>3600</v>
      </c>
      <c r="K59" s="408">
        <v>3700</v>
      </c>
      <c r="L59" s="546"/>
      <c r="M59" s="198">
        <v>3100</v>
      </c>
      <c r="N59" s="198">
        <v>3800</v>
      </c>
      <c r="O59" s="198"/>
      <c r="P59" s="198"/>
      <c r="Q59" s="198"/>
      <c r="R59" s="451"/>
    </row>
    <row r="60" spans="1:18" s="37" customFormat="1" ht="15" customHeight="1">
      <c r="A60" s="782"/>
      <c r="B60" s="880"/>
      <c r="C60" s="1014"/>
      <c r="D60" s="466"/>
      <c r="E60" s="928"/>
      <c r="F60" s="466"/>
      <c r="G60" s="930"/>
      <c r="H60" s="198"/>
      <c r="I60" s="198"/>
      <c r="J60" s="784"/>
      <c r="K60" s="785" t="s">
        <v>17</v>
      </c>
      <c r="L60" s="792"/>
      <c r="M60" s="886"/>
      <c r="N60" s="886"/>
      <c r="O60" s="886"/>
      <c r="P60" s="886"/>
      <c r="Q60" s="886"/>
      <c r="R60" s="969"/>
    </row>
    <row r="61" spans="1:18" s="37" customFormat="1" ht="15" customHeight="1">
      <c r="A61" s="881" t="s">
        <v>1154</v>
      </c>
      <c r="B61" s="861"/>
      <c r="C61" s="1014"/>
      <c r="D61" s="882"/>
      <c r="E61" s="929"/>
      <c r="F61" s="882"/>
      <c r="G61" s="930"/>
      <c r="H61" s="884"/>
      <c r="I61" s="884"/>
      <c r="J61" s="883"/>
      <c r="K61" s="196" t="s">
        <v>17</v>
      </c>
      <c r="L61" s="885"/>
      <c r="M61" s="887"/>
      <c r="N61" s="887"/>
      <c r="O61" s="887"/>
      <c r="P61" s="887"/>
      <c r="Q61" s="887"/>
      <c r="R61" s="970"/>
    </row>
    <row r="62" spans="1:18" s="37" customFormat="1" ht="15" customHeight="1">
      <c r="A62" s="826" t="s">
        <v>941</v>
      </c>
      <c r="B62" s="783" t="s">
        <v>1072</v>
      </c>
      <c r="C62" s="1014"/>
      <c r="D62" s="466"/>
      <c r="E62" s="68">
        <v>9655</v>
      </c>
      <c r="F62" s="68"/>
      <c r="G62" s="466">
        <v>3918</v>
      </c>
      <c r="H62" s="198">
        <v>5100</v>
      </c>
      <c r="I62" s="198">
        <v>3920</v>
      </c>
      <c r="J62" s="888"/>
      <c r="K62" s="441">
        <v>3650</v>
      </c>
      <c r="L62" s="546"/>
      <c r="M62" s="198">
        <v>8700</v>
      </c>
      <c r="N62" s="451"/>
      <c r="O62" s="198"/>
      <c r="P62" s="198"/>
      <c r="Q62" s="198"/>
      <c r="R62" s="451"/>
    </row>
    <row r="63" spans="1:18" s="37" customFormat="1" ht="15" customHeight="1">
      <c r="A63" s="826" t="s">
        <v>701</v>
      </c>
      <c r="B63" s="783" t="s">
        <v>1058</v>
      </c>
      <c r="C63" s="1014"/>
      <c r="D63" s="466"/>
      <c r="E63" s="68"/>
      <c r="F63" s="68"/>
      <c r="G63" s="466"/>
      <c r="H63" s="198"/>
      <c r="I63" s="198"/>
      <c r="J63" s="784"/>
      <c r="K63" s="441"/>
      <c r="L63" s="792"/>
      <c r="M63" s="198"/>
      <c r="N63" s="451"/>
      <c r="O63" s="198"/>
      <c r="P63" s="198"/>
      <c r="Q63" s="198"/>
      <c r="R63" s="451"/>
    </row>
    <row r="64" spans="1:18" s="37" customFormat="1" ht="15" customHeight="1">
      <c r="A64" s="826" t="s">
        <v>124</v>
      </c>
      <c r="B64" s="783" t="s">
        <v>1061</v>
      </c>
      <c r="C64" s="1014"/>
      <c r="D64" s="466"/>
      <c r="E64" s="68"/>
      <c r="F64" s="68"/>
      <c r="G64" s="466"/>
      <c r="H64" s="198"/>
      <c r="I64" s="198"/>
      <c r="J64" s="784"/>
      <c r="K64" s="441"/>
      <c r="L64" s="792"/>
      <c r="M64" s="198"/>
      <c r="N64" s="451"/>
      <c r="O64" s="198"/>
      <c r="P64" s="198"/>
      <c r="Q64" s="198"/>
      <c r="R64" s="451"/>
    </row>
    <row r="65" spans="1:18" s="37" customFormat="1" ht="15" customHeight="1">
      <c r="A65" s="826" t="s">
        <v>944</v>
      </c>
      <c r="B65" s="783" t="s">
        <v>1075</v>
      </c>
      <c r="C65" s="1014"/>
      <c r="D65" s="466"/>
      <c r="E65" s="68"/>
      <c r="F65" s="68"/>
      <c r="G65" s="466"/>
      <c r="H65" s="198"/>
      <c r="I65" s="198"/>
      <c r="J65" s="784"/>
      <c r="K65" s="441">
        <v>6350</v>
      </c>
      <c r="L65" s="546"/>
      <c r="M65" s="198">
        <v>9000</v>
      </c>
      <c r="N65" s="451"/>
      <c r="O65" s="198"/>
      <c r="P65" s="198"/>
      <c r="Q65" s="198"/>
      <c r="R65" s="451"/>
    </row>
    <row r="66" spans="1:18" s="37" customFormat="1" ht="15" customHeight="1">
      <c r="A66" s="826" t="s">
        <v>966</v>
      </c>
      <c r="B66" s="783" t="s">
        <v>1096</v>
      </c>
      <c r="C66" s="1014"/>
      <c r="D66" s="466"/>
      <c r="E66" s="68">
        <v>2800</v>
      </c>
      <c r="F66" s="68">
        <f>'1. CBP_40HC'!F66</f>
        <v>2800</v>
      </c>
      <c r="G66" s="466">
        <v>2418</v>
      </c>
      <c r="H66" s="198">
        <v>2900</v>
      </c>
      <c r="I66" s="198">
        <v>2470</v>
      </c>
      <c r="J66" s="466">
        <v>2800</v>
      </c>
      <c r="K66" s="441">
        <v>2300</v>
      </c>
      <c r="L66" s="695">
        <v>2600</v>
      </c>
      <c r="M66" s="198">
        <v>2650</v>
      </c>
      <c r="N66" s="451"/>
      <c r="O66" s="198"/>
      <c r="P66" s="198"/>
      <c r="Q66" s="198"/>
      <c r="R66" s="451"/>
    </row>
    <row r="67" spans="1:18" s="37" customFormat="1" ht="15" customHeight="1">
      <c r="A67" s="826" t="s">
        <v>967</v>
      </c>
      <c r="B67" s="889" t="s">
        <v>1077</v>
      </c>
      <c r="C67" s="1014">
        <v>3300</v>
      </c>
      <c r="D67" s="466"/>
      <c r="E67" s="68">
        <v>3700</v>
      </c>
      <c r="F67" s="68">
        <v>3550</v>
      </c>
      <c r="G67" s="466">
        <v>3818</v>
      </c>
      <c r="H67" s="65">
        <v>3400</v>
      </c>
      <c r="I67" s="198">
        <v>3420</v>
      </c>
      <c r="J67" s="466">
        <v>3400</v>
      </c>
      <c r="K67" s="441">
        <v>3450</v>
      </c>
      <c r="L67" s="695">
        <v>3400</v>
      </c>
      <c r="M67" s="198">
        <v>3450</v>
      </c>
      <c r="N67" s="451"/>
      <c r="O67" s="198"/>
      <c r="P67" s="198"/>
      <c r="Q67" s="198"/>
      <c r="R67" s="451"/>
    </row>
    <row r="68" spans="1:18" s="37" customFormat="1" ht="15" customHeight="1">
      <c r="A68" s="826" t="s">
        <v>968</v>
      </c>
      <c r="B68" s="889" t="s">
        <v>1077</v>
      </c>
      <c r="C68" s="1014"/>
      <c r="D68" s="466"/>
      <c r="E68" s="68">
        <v>3700</v>
      </c>
      <c r="F68" s="68">
        <v>3550</v>
      </c>
      <c r="G68" s="466">
        <v>3418</v>
      </c>
      <c r="H68" s="65">
        <v>3400</v>
      </c>
      <c r="I68" s="198"/>
      <c r="J68" s="466"/>
      <c r="K68" s="441">
        <v>3350</v>
      </c>
      <c r="L68" s="695">
        <v>3400</v>
      </c>
      <c r="M68" s="198">
        <v>3300</v>
      </c>
      <c r="N68" s="451"/>
      <c r="O68" s="198"/>
      <c r="P68" s="198"/>
      <c r="Q68" s="198"/>
      <c r="R68" s="451"/>
    </row>
    <row r="69" spans="1:18" s="37" customFormat="1" ht="15" customHeight="1">
      <c r="A69" s="826" t="s">
        <v>969</v>
      </c>
      <c r="B69" s="889" t="s">
        <v>1077</v>
      </c>
      <c r="C69" s="1014"/>
      <c r="D69" s="466"/>
      <c r="E69" s="68">
        <v>3400</v>
      </c>
      <c r="F69" s="68">
        <v>3550</v>
      </c>
      <c r="G69" s="466">
        <v>3318</v>
      </c>
      <c r="H69" s="65">
        <v>3000</v>
      </c>
      <c r="I69" s="198"/>
      <c r="J69" s="466">
        <v>3200</v>
      </c>
      <c r="K69" s="441">
        <v>3400</v>
      </c>
      <c r="L69" s="695">
        <v>3500</v>
      </c>
      <c r="M69" s="198">
        <v>3200</v>
      </c>
      <c r="N69" s="198"/>
      <c r="O69" s="198"/>
      <c r="P69" s="198"/>
      <c r="Q69" s="198"/>
      <c r="R69" s="451"/>
    </row>
    <row r="70" spans="1:18" s="37" customFormat="1" ht="15" customHeight="1">
      <c r="A70" s="826" t="s">
        <v>970</v>
      </c>
      <c r="B70" s="783" t="s">
        <v>1097</v>
      </c>
      <c r="C70" s="1014"/>
      <c r="D70" s="466"/>
      <c r="E70" s="68">
        <v>3800</v>
      </c>
      <c r="F70" s="68"/>
      <c r="G70" s="466"/>
      <c r="H70" s="65"/>
      <c r="I70" s="198"/>
      <c r="J70" s="466"/>
      <c r="K70" s="441"/>
      <c r="L70" s="792"/>
      <c r="M70" s="198"/>
      <c r="N70" s="198"/>
      <c r="O70" s="198"/>
      <c r="P70" s="198"/>
      <c r="Q70" s="198"/>
      <c r="R70" s="451"/>
    </row>
    <row r="71" spans="1:18" s="37" customFormat="1" ht="15" customHeight="1">
      <c r="A71" s="826" t="s">
        <v>971</v>
      </c>
      <c r="B71" s="783" t="s">
        <v>1078</v>
      </c>
      <c r="C71" s="1014">
        <v>3900</v>
      </c>
      <c r="D71" s="466"/>
      <c r="E71" s="68">
        <v>5350</v>
      </c>
      <c r="F71" s="68"/>
      <c r="G71" s="466"/>
      <c r="H71" s="65">
        <v>4100</v>
      </c>
      <c r="I71" s="198">
        <v>3820</v>
      </c>
      <c r="J71" s="466">
        <v>3400</v>
      </c>
      <c r="K71" s="441">
        <v>3550</v>
      </c>
      <c r="L71" s="546"/>
      <c r="M71" s="198">
        <v>8400</v>
      </c>
      <c r="N71" s="198"/>
      <c r="O71" s="198"/>
      <c r="P71" s="198"/>
      <c r="Q71" s="198"/>
      <c r="R71" s="451"/>
    </row>
    <row r="72" spans="1:18" s="37" customFormat="1" ht="15" customHeight="1">
      <c r="A72" s="826" t="s">
        <v>972</v>
      </c>
      <c r="B72" s="783" t="s">
        <v>1078</v>
      </c>
      <c r="C72" s="1014"/>
      <c r="D72" s="466"/>
      <c r="E72" s="68">
        <v>6450</v>
      </c>
      <c r="F72" s="68">
        <v>6000</v>
      </c>
      <c r="G72" s="466">
        <v>3918</v>
      </c>
      <c r="H72" s="65">
        <v>4100</v>
      </c>
      <c r="I72" s="198"/>
      <c r="J72" s="466"/>
      <c r="K72" s="441">
        <v>3550</v>
      </c>
      <c r="L72" s="546"/>
      <c r="M72" s="198">
        <v>4300</v>
      </c>
      <c r="N72" s="198"/>
      <c r="O72" s="198"/>
      <c r="P72" s="198"/>
      <c r="Q72" s="198"/>
      <c r="R72" s="451"/>
    </row>
    <row r="73" spans="1:18" s="37" customFormat="1" ht="15" customHeight="1">
      <c r="A73" s="826" t="s">
        <v>973</v>
      </c>
      <c r="B73" s="783" t="s">
        <v>1078</v>
      </c>
      <c r="C73" s="1014"/>
      <c r="D73" s="466"/>
      <c r="E73" s="68">
        <v>3800</v>
      </c>
      <c r="F73" s="68"/>
      <c r="G73" s="466">
        <v>3618</v>
      </c>
      <c r="H73" s="65"/>
      <c r="I73" s="198"/>
      <c r="J73" s="466"/>
      <c r="K73" s="441"/>
      <c r="L73" s="546"/>
      <c r="M73" s="198"/>
      <c r="N73" s="198"/>
      <c r="O73" s="198"/>
      <c r="P73" s="198"/>
      <c r="Q73" s="198"/>
      <c r="R73" s="451"/>
    </row>
    <row r="74" spans="1:18" s="37" customFormat="1" ht="15" customHeight="1">
      <c r="A74" s="826" t="s">
        <v>974</v>
      </c>
      <c r="B74" s="783" t="s">
        <v>1079</v>
      </c>
      <c r="C74" s="1014">
        <v>4000</v>
      </c>
      <c r="D74" s="466"/>
      <c r="E74" s="68">
        <v>5450</v>
      </c>
      <c r="F74" s="68"/>
      <c r="G74" s="466"/>
      <c r="H74" s="65">
        <v>4100</v>
      </c>
      <c r="I74" s="198">
        <v>3620</v>
      </c>
      <c r="J74" s="466">
        <v>3400</v>
      </c>
      <c r="K74" s="441">
        <v>3600</v>
      </c>
      <c r="L74" s="546"/>
      <c r="M74" s="198">
        <v>8400</v>
      </c>
      <c r="N74" s="198"/>
      <c r="O74" s="198"/>
      <c r="P74" s="198"/>
      <c r="Q74" s="198"/>
      <c r="R74" s="451"/>
    </row>
    <row r="75" spans="1:18" s="37" customFormat="1" ht="15" customHeight="1">
      <c r="A75" s="826" t="s">
        <v>975</v>
      </c>
      <c r="B75" s="783" t="s">
        <v>1079</v>
      </c>
      <c r="C75" s="1014"/>
      <c r="D75" s="466"/>
      <c r="E75" s="68">
        <v>5450</v>
      </c>
      <c r="F75" s="68">
        <v>6000</v>
      </c>
      <c r="G75" s="466">
        <v>3918</v>
      </c>
      <c r="H75" s="65">
        <v>4100</v>
      </c>
      <c r="I75" s="198"/>
      <c r="J75" s="466"/>
      <c r="K75" s="441">
        <v>3600</v>
      </c>
      <c r="L75" s="546"/>
      <c r="M75" s="198">
        <v>4300</v>
      </c>
      <c r="N75" s="198"/>
      <c r="O75" s="198"/>
      <c r="P75" s="198"/>
      <c r="Q75" s="198"/>
      <c r="R75" s="451"/>
    </row>
    <row r="76" spans="1:18" s="37" customFormat="1" ht="15" customHeight="1">
      <c r="A76" s="826" t="s">
        <v>976</v>
      </c>
      <c r="B76" s="783" t="s">
        <v>1079</v>
      </c>
      <c r="C76" s="1014"/>
      <c r="D76" s="466"/>
      <c r="E76" s="68">
        <v>3900</v>
      </c>
      <c r="F76" s="68"/>
      <c r="G76" s="466">
        <v>3618</v>
      </c>
      <c r="H76" s="65"/>
      <c r="I76" s="198"/>
      <c r="J76" s="466"/>
      <c r="K76" s="441">
        <v>3600</v>
      </c>
      <c r="L76" s="546"/>
      <c r="M76" s="198"/>
      <c r="N76" s="198"/>
      <c r="O76" s="198"/>
      <c r="P76" s="198"/>
      <c r="Q76" s="198"/>
      <c r="R76" s="451"/>
    </row>
    <row r="77" spans="1:18" s="37" customFormat="1" ht="15" customHeight="1">
      <c r="A77" s="826" t="s">
        <v>977</v>
      </c>
      <c r="B77" s="783" t="s">
        <v>1080</v>
      </c>
      <c r="C77" s="1014">
        <v>3900</v>
      </c>
      <c r="D77" s="466"/>
      <c r="E77" s="68">
        <v>5350</v>
      </c>
      <c r="F77" s="68"/>
      <c r="G77" s="466"/>
      <c r="H77" s="65">
        <v>4100</v>
      </c>
      <c r="I77" s="198">
        <v>3620</v>
      </c>
      <c r="J77" s="466">
        <v>3400</v>
      </c>
      <c r="K77" s="441">
        <v>3600</v>
      </c>
      <c r="L77" s="546"/>
      <c r="M77" s="198">
        <v>8400</v>
      </c>
      <c r="N77" s="198"/>
      <c r="O77" s="198"/>
      <c r="P77" s="198"/>
      <c r="Q77" s="198"/>
      <c r="R77" s="451"/>
    </row>
    <row r="78" spans="1:18" s="37" customFormat="1" ht="15" customHeight="1">
      <c r="A78" s="826" t="s">
        <v>978</v>
      </c>
      <c r="B78" s="783" t="s">
        <v>1080</v>
      </c>
      <c r="C78" s="1014"/>
      <c r="D78" s="466"/>
      <c r="E78" s="68">
        <v>5350</v>
      </c>
      <c r="F78" s="68">
        <v>6000</v>
      </c>
      <c r="G78" s="466">
        <v>3918</v>
      </c>
      <c r="H78" s="65">
        <v>4100</v>
      </c>
      <c r="I78" s="198"/>
      <c r="J78" s="466"/>
      <c r="K78" s="441">
        <v>3600</v>
      </c>
      <c r="L78" s="546"/>
      <c r="M78" s="198">
        <v>4300</v>
      </c>
      <c r="N78" s="198"/>
      <c r="O78" s="198"/>
      <c r="P78" s="198"/>
      <c r="Q78" s="198"/>
      <c r="R78" s="451"/>
    </row>
    <row r="79" spans="1:18" s="37" customFormat="1" ht="15" customHeight="1">
      <c r="A79" s="826" t="s">
        <v>979</v>
      </c>
      <c r="B79" s="783" t="s">
        <v>1080</v>
      </c>
      <c r="C79" s="1014"/>
      <c r="D79" s="466"/>
      <c r="E79" s="68">
        <v>3800</v>
      </c>
      <c r="F79" s="68"/>
      <c r="G79" s="466">
        <v>3618</v>
      </c>
      <c r="H79" s="198"/>
      <c r="I79" s="198"/>
      <c r="J79" s="466"/>
      <c r="K79" s="441">
        <v>3600</v>
      </c>
      <c r="L79" s="546"/>
      <c r="M79" s="198"/>
      <c r="N79" s="198"/>
      <c r="O79" s="198"/>
      <c r="P79" s="198"/>
      <c r="Q79" s="198"/>
      <c r="R79" s="451"/>
    </row>
    <row r="80" spans="1:18" s="37" customFormat="1" ht="15" customHeight="1">
      <c r="A80" s="890" t="s">
        <v>980</v>
      </c>
      <c r="B80" s="783" t="s">
        <v>1081</v>
      </c>
      <c r="C80" s="1014">
        <v>3300</v>
      </c>
      <c r="D80" s="466"/>
      <c r="E80" s="68">
        <v>3600</v>
      </c>
      <c r="F80" s="68">
        <v>3550</v>
      </c>
      <c r="G80" s="466">
        <v>3618</v>
      </c>
      <c r="H80" s="198">
        <v>4100</v>
      </c>
      <c r="I80" s="198">
        <v>3370</v>
      </c>
      <c r="J80" s="466">
        <v>3200</v>
      </c>
      <c r="K80" s="441">
        <v>3250</v>
      </c>
      <c r="L80" s="695"/>
      <c r="M80" s="198">
        <v>3500</v>
      </c>
      <c r="N80" s="451"/>
      <c r="O80" s="198"/>
      <c r="P80" s="198"/>
      <c r="Q80" s="198"/>
      <c r="R80" s="451"/>
    </row>
    <row r="81" spans="1:18" s="37" customFormat="1" ht="15" customHeight="1">
      <c r="A81" s="826" t="s">
        <v>981</v>
      </c>
      <c r="B81" s="783" t="s">
        <v>1098</v>
      </c>
      <c r="C81" s="1014">
        <v>3300</v>
      </c>
      <c r="D81" s="466"/>
      <c r="E81" s="68">
        <v>9455</v>
      </c>
      <c r="F81" s="68"/>
      <c r="G81" s="466">
        <v>4618</v>
      </c>
      <c r="H81" s="198"/>
      <c r="I81" s="198">
        <v>4470</v>
      </c>
      <c r="J81" s="466"/>
      <c r="K81" s="441">
        <v>4350</v>
      </c>
      <c r="L81" s="891"/>
      <c r="M81" s="198">
        <v>4500</v>
      </c>
      <c r="N81" s="198"/>
      <c r="O81" s="198"/>
      <c r="P81" s="198"/>
      <c r="Q81" s="198"/>
      <c r="R81" s="451"/>
    </row>
    <row r="82" spans="1:18" s="37" customFormat="1" ht="15" customHeight="1">
      <c r="A82" s="826" t="s">
        <v>982</v>
      </c>
      <c r="B82" s="783" t="s">
        <v>1098</v>
      </c>
      <c r="C82" s="1014"/>
      <c r="D82" s="466"/>
      <c r="E82" s="68">
        <v>9455</v>
      </c>
      <c r="F82" s="68">
        <v>6000</v>
      </c>
      <c r="G82" s="466">
        <v>4418</v>
      </c>
      <c r="H82" s="198"/>
      <c r="I82" s="198"/>
      <c r="J82" s="466"/>
      <c r="K82" s="441">
        <v>4150</v>
      </c>
      <c r="L82" s="546"/>
      <c r="M82" s="198">
        <v>4200</v>
      </c>
      <c r="N82" s="198"/>
      <c r="O82" s="198"/>
      <c r="P82" s="198"/>
      <c r="Q82" s="198"/>
      <c r="R82" s="451"/>
    </row>
    <row r="83" spans="1:18" s="37" customFormat="1" ht="15" customHeight="1">
      <c r="A83" s="826" t="s">
        <v>983</v>
      </c>
      <c r="B83" s="783" t="s">
        <v>1082</v>
      </c>
      <c r="C83" s="1014">
        <v>3900</v>
      </c>
      <c r="D83" s="466"/>
      <c r="E83" s="68">
        <v>5700</v>
      </c>
      <c r="F83" s="68"/>
      <c r="G83" s="466"/>
      <c r="H83" s="198">
        <v>4100</v>
      </c>
      <c r="I83" s="198">
        <v>3870</v>
      </c>
      <c r="J83" s="466"/>
      <c r="K83" s="441">
        <v>3750</v>
      </c>
      <c r="L83" s="546"/>
      <c r="M83" s="198">
        <v>8400</v>
      </c>
      <c r="N83" s="198"/>
      <c r="O83" s="198"/>
      <c r="P83" s="198"/>
      <c r="Q83" s="198"/>
      <c r="R83" s="451"/>
    </row>
    <row r="84" spans="1:18" s="37" customFormat="1" ht="15" customHeight="1">
      <c r="A84" s="826" t="s">
        <v>984</v>
      </c>
      <c r="B84" s="783" t="s">
        <v>1082</v>
      </c>
      <c r="C84" s="1014">
        <v>3900</v>
      </c>
      <c r="D84" s="466"/>
      <c r="E84" s="68">
        <v>5700</v>
      </c>
      <c r="F84" s="68">
        <v>6000</v>
      </c>
      <c r="G84" s="466">
        <v>4018</v>
      </c>
      <c r="H84" s="198">
        <v>4100</v>
      </c>
      <c r="I84" s="198"/>
      <c r="J84" s="466"/>
      <c r="K84" s="441">
        <v>3750</v>
      </c>
      <c r="L84" s="546"/>
      <c r="M84" s="198">
        <v>4050</v>
      </c>
      <c r="N84" s="198"/>
      <c r="O84" s="198"/>
      <c r="P84" s="198"/>
      <c r="Q84" s="198"/>
      <c r="R84" s="451"/>
    </row>
    <row r="85" spans="1:18" s="37" customFormat="1" ht="15" customHeight="1">
      <c r="A85" s="826" t="s">
        <v>985</v>
      </c>
      <c r="B85" s="783" t="s">
        <v>1082</v>
      </c>
      <c r="C85" s="1014"/>
      <c r="D85" s="466"/>
      <c r="E85" s="68">
        <v>3650</v>
      </c>
      <c r="F85" s="68"/>
      <c r="G85" s="466">
        <v>3218</v>
      </c>
      <c r="H85" s="198">
        <v>4100</v>
      </c>
      <c r="I85" s="198"/>
      <c r="J85" s="466">
        <v>4550</v>
      </c>
      <c r="K85" s="441">
        <v>3550</v>
      </c>
      <c r="L85" s="695">
        <v>4350</v>
      </c>
      <c r="M85" s="198">
        <v>4000</v>
      </c>
      <c r="N85" s="198"/>
      <c r="O85" s="198"/>
      <c r="P85" s="198"/>
      <c r="Q85" s="198"/>
      <c r="R85" s="451"/>
    </row>
    <row r="86" spans="1:18" s="37" customFormat="1" ht="15" customHeight="1">
      <c r="A86" s="826" t="s">
        <v>986</v>
      </c>
      <c r="B86" s="783" t="s">
        <v>1099</v>
      </c>
      <c r="C86" s="1014"/>
      <c r="D86" s="466"/>
      <c r="E86" s="68">
        <v>2800</v>
      </c>
      <c r="F86" s="68">
        <f>'1. CBP_40HC'!F86</f>
        <v>2800</v>
      </c>
      <c r="G86" s="466">
        <v>2418</v>
      </c>
      <c r="H86" s="198">
        <v>2900</v>
      </c>
      <c r="I86" s="198">
        <v>2470</v>
      </c>
      <c r="J86" s="466">
        <v>2800</v>
      </c>
      <c r="K86" s="441">
        <v>2500</v>
      </c>
      <c r="L86" s="695">
        <v>2600</v>
      </c>
      <c r="M86" s="198">
        <v>2650</v>
      </c>
      <c r="N86" s="198"/>
      <c r="O86" s="198"/>
      <c r="P86" s="198"/>
      <c r="Q86" s="198"/>
      <c r="R86" s="451"/>
    </row>
    <row r="87" spans="1:18" s="37" customFormat="1" ht="15" customHeight="1">
      <c r="A87" s="826" t="s">
        <v>987</v>
      </c>
      <c r="B87" s="783" t="s">
        <v>1100</v>
      </c>
      <c r="C87" s="1014">
        <v>3300</v>
      </c>
      <c r="D87" s="466"/>
      <c r="E87" s="788">
        <v>9375</v>
      </c>
      <c r="F87" s="788">
        <v>6200</v>
      </c>
      <c r="G87" s="466">
        <v>3518</v>
      </c>
      <c r="H87" s="198"/>
      <c r="I87" s="198">
        <v>3670</v>
      </c>
      <c r="J87" s="466"/>
      <c r="K87" s="835">
        <v>3650</v>
      </c>
      <c r="L87" s="546"/>
      <c r="M87" s="198">
        <v>4500</v>
      </c>
      <c r="N87" s="198"/>
      <c r="O87" s="198"/>
      <c r="P87" s="198"/>
      <c r="Q87" s="198"/>
      <c r="R87" s="451"/>
    </row>
    <row r="88" spans="1:18" s="37" customFormat="1" ht="15" customHeight="1">
      <c r="A88" s="826" t="s">
        <v>92</v>
      </c>
      <c r="B88" s="783" t="s">
        <v>1065</v>
      </c>
      <c r="C88" s="1014">
        <v>3300</v>
      </c>
      <c r="D88" s="466"/>
      <c r="E88" s="784">
        <v>9025</v>
      </c>
      <c r="F88" s="784">
        <v>5400</v>
      </c>
      <c r="G88" s="466">
        <v>3318</v>
      </c>
      <c r="H88" s="198">
        <v>4600</v>
      </c>
      <c r="I88" s="198">
        <v>3370</v>
      </c>
      <c r="J88" s="466">
        <v>3200</v>
      </c>
      <c r="K88" s="695">
        <v>3250</v>
      </c>
      <c r="L88" s="546"/>
      <c r="M88" s="198">
        <v>4000</v>
      </c>
      <c r="N88" s="198"/>
      <c r="O88" s="198"/>
      <c r="P88" s="198"/>
      <c r="Q88" s="198"/>
      <c r="R88" s="451"/>
    </row>
    <row r="89" spans="1:18" s="37" customFormat="1" ht="15" customHeight="1">
      <c r="A89" s="807" t="s">
        <v>955</v>
      </c>
      <c r="B89" s="783" t="s">
        <v>1086</v>
      </c>
      <c r="C89" s="1014"/>
      <c r="D89" s="855"/>
      <c r="E89" s="832"/>
      <c r="F89" s="784">
        <v>6200</v>
      </c>
      <c r="G89" s="855"/>
      <c r="H89" s="855"/>
      <c r="I89" s="855"/>
      <c r="J89" s="466"/>
      <c r="K89" s="695">
        <v>5750</v>
      </c>
      <c r="L89" s="855"/>
      <c r="M89" s="695"/>
      <c r="N89" s="855"/>
      <c r="O89" s="855"/>
      <c r="P89" s="855"/>
      <c r="Q89" s="855"/>
      <c r="R89" s="897"/>
    </row>
    <row r="90" spans="1:18" s="37" customFormat="1" ht="15" customHeight="1">
      <c r="A90" s="826" t="s">
        <v>988</v>
      </c>
      <c r="B90" s="783" t="s">
        <v>1087</v>
      </c>
      <c r="C90" s="1014"/>
      <c r="D90" s="466"/>
      <c r="E90" s="814"/>
      <c r="F90" s="814"/>
      <c r="G90" s="466"/>
      <c r="H90" s="198"/>
      <c r="I90" s="198"/>
      <c r="J90" s="466"/>
      <c r="K90" s="441">
        <v>4550</v>
      </c>
      <c r="L90" s="892"/>
      <c r="M90" s="198"/>
      <c r="N90" s="198"/>
      <c r="O90" s="198"/>
      <c r="P90" s="198"/>
      <c r="Q90" s="198"/>
      <c r="R90" s="451"/>
    </row>
    <row r="91" spans="1:18" s="37" customFormat="1" ht="15" customHeight="1">
      <c r="A91" s="826" t="s">
        <v>989</v>
      </c>
      <c r="B91" s="783" t="s">
        <v>1087</v>
      </c>
      <c r="C91" s="1014"/>
      <c r="D91" s="466"/>
      <c r="E91" s="68">
        <v>4060</v>
      </c>
      <c r="F91" s="68"/>
      <c r="G91" s="466">
        <v>3918</v>
      </c>
      <c r="H91" s="198"/>
      <c r="I91" s="198"/>
      <c r="J91" s="466">
        <v>4300</v>
      </c>
      <c r="K91" s="441">
        <v>4600</v>
      </c>
      <c r="L91" s="892"/>
      <c r="M91" s="198"/>
      <c r="N91" s="198"/>
      <c r="O91" s="198"/>
      <c r="P91" s="198"/>
      <c r="Q91" s="198"/>
      <c r="R91" s="451"/>
    </row>
    <row r="92" spans="1:18" s="37" customFormat="1" ht="15" customHeight="1">
      <c r="A92" s="826" t="s">
        <v>990</v>
      </c>
      <c r="B92" s="783" t="s">
        <v>1063</v>
      </c>
      <c r="C92" s="1014"/>
      <c r="D92" s="466"/>
      <c r="E92" s="68"/>
      <c r="F92" s="68"/>
      <c r="G92" s="466"/>
      <c r="H92" s="198"/>
      <c r="I92" s="198"/>
      <c r="J92" s="466"/>
      <c r="K92" s="441"/>
      <c r="L92" s="792"/>
      <c r="M92" s="198"/>
      <c r="N92" s="198"/>
      <c r="O92" s="198"/>
      <c r="P92" s="198"/>
      <c r="Q92" s="198"/>
      <c r="R92" s="451"/>
    </row>
    <row r="93" spans="1:18" s="37" customFormat="1" ht="15" customHeight="1">
      <c r="A93" s="826" t="s">
        <v>957</v>
      </c>
      <c r="B93" s="783" t="s">
        <v>1088</v>
      </c>
      <c r="C93" s="1014">
        <v>3300</v>
      </c>
      <c r="D93" s="466"/>
      <c r="E93" s="68">
        <v>3600</v>
      </c>
      <c r="F93" s="68">
        <v>6200</v>
      </c>
      <c r="G93" s="466">
        <v>3718</v>
      </c>
      <c r="H93" s="198">
        <v>4800</v>
      </c>
      <c r="I93" s="198">
        <v>3370</v>
      </c>
      <c r="J93" s="466">
        <v>3200</v>
      </c>
      <c r="K93" s="441">
        <v>3450</v>
      </c>
      <c r="L93" s="695">
        <v>3400</v>
      </c>
      <c r="M93" s="198">
        <v>3450</v>
      </c>
      <c r="N93" s="451"/>
      <c r="O93" s="198"/>
      <c r="P93" s="198"/>
      <c r="Q93" s="198"/>
      <c r="R93" s="451"/>
    </row>
    <row r="94" spans="1:18" s="37" customFormat="1">
      <c r="A94" s="826" t="s">
        <v>991</v>
      </c>
      <c r="B94" s="783" t="s">
        <v>1089</v>
      </c>
      <c r="C94" s="1014">
        <v>3900</v>
      </c>
      <c r="D94" s="466"/>
      <c r="E94" s="68">
        <v>5800</v>
      </c>
      <c r="F94" s="68"/>
      <c r="G94" s="466"/>
      <c r="H94" s="198">
        <v>7500</v>
      </c>
      <c r="I94" s="198">
        <v>4070</v>
      </c>
      <c r="J94" s="466"/>
      <c r="K94" s="441">
        <v>3850</v>
      </c>
      <c r="L94" s="892"/>
      <c r="M94" s="198">
        <v>8800</v>
      </c>
      <c r="N94" s="198"/>
      <c r="O94" s="198"/>
      <c r="P94" s="198"/>
      <c r="Q94" s="198"/>
      <c r="R94" s="451"/>
    </row>
    <row r="95" spans="1:18" s="37" customFormat="1" ht="15" customHeight="1">
      <c r="A95" s="826" t="s">
        <v>992</v>
      </c>
      <c r="B95" s="783" t="s">
        <v>1089</v>
      </c>
      <c r="C95" s="1014"/>
      <c r="D95" s="466"/>
      <c r="E95" s="68">
        <v>5800</v>
      </c>
      <c r="F95" s="68">
        <v>6200</v>
      </c>
      <c r="G95" s="466"/>
      <c r="H95" s="198">
        <v>7500</v>
      </c>
      <c r="I95" s="198"/>
      <c r="J95" s="466"/>
      <c r="K95" s="441">
        <v>3850</v>
      </c>
      <c r="L95" s="892"/>
      <c r="M95" s="198">
        <v>4500</v>
      </c>
      <c r="N95" s="198"/>
      <c r="O95" s="198"/>
      <c r="P95" s="198"/>
      <c r="Q95" s="198"/>
      <c r="R95" s="451"/>
    </row>
    <row r="96" spans="1:18" s="37" customFormat="1" ht="15" customHeight="1">
      <c r="A96" s="826" t="s">
        <v>993</v>
      </c>
      <c r="B96" s="783" t="s">
        <v>1091</v>
      </c>
      <c r="C96" s="1014">
        <v>3300</v>
      </c>
      <c r="D96" s="466"/>
      <c r="E96" s="68">
        <v>3600</v>
      </c>
      <c r="F96" s="68">
        <v>4400</v>
      </c>
      <c r="G96" s="466">
        <v>3618</v>
      </c>
      <c r="H96" s="198">
        <v>4100</v>
      </c>
      <c r="I96" s="198">
        <v>3370</v>
      </c>
      <c r="J96" s="466">
        <v>3200</v>
      </c>
      <c r="K96" s="441">
        <v>3400</v>
      </c>
      <c r="L96" s="695">
        <v>3700</v>
      </c>
      <c r="M96" s="638">
        <v>3550</v>
      </c>
      <c r="N96" s="451"/>
      <c r="O96" s="198"/>
      <c r="P96" s="198"/>
      <c r="Q96" s="198"/>
      <c r="R96" s="451"/>
    </row>
    <row r="97" spans="1:18" s="37" customFormat="1" ht="15" customHeight="1">
      <c r="A97" s="826" t="s">
        <v>994</v>
      </c>
      <c r="B97" s="783" t="s">
        <v>1091</v>
      </c>
      <c r="C97" s="1014"/>
      <c r="D97" s="466"/>
      <c r="E97" s="68">
        <v>3400</v>
      </c>
      <c r="F97" s="68">
        <v>4400</v>
      </c>
      <c r="G97" s="466"/>
      <c r="H97" s="198">
        <v>4100</v>
      </c>
      <c r="I97" s="198"/>
      <c r="J97" s="466">
        <v>3000</v>
      </c>
      <c r="K97" s="441">
        <v>3250</v>
      </c>
      <c r="L97" s="695">
        <v>3700</v>
      </c>
      <c r="M97" s="198"/>
      <c r="N97" s="198"/>
      <c r="O97" s="198"/>
      <c r="P97" s="198"/>
      <c r="Q97" s="198"/>
      <c r="R97" s="451"/>
    </row>
    <row r="98" spans="1:18" s="37" customFormat="1" ht="15" customHeight="1">
      <c r="A98" s="826" t="s">
        <v>935</v>
      </c>
      <c r="B98" s="783" t="s">
        <v>1064</v>
      </c>
      <c r="C98" s="1014"/>
      <c r="D98" s="466"/>
      <c r="E98" s="68"/>
      <c r="F98" s="68"/>
      <c r="G98" s="466"/>
      <c r="H98" s="198"/>
      <c r="I98" s="198"/>
      <c r="J98" s="466"/>
      <c r="K98" s="441"/>
      <c r="L98" s="893"/>
      <c r="M98" s="198"/>
      <c r="N98" s="198"/>
      <c r="O98" s="198"/>
      <c r="P98" s="198"/>
      <c r="Q98" s="198"/>
      <c r="R98" s="451"/>
    </row>
    <row r="99" spans="1:18" s="37" customFormat="1" ht="15" customHeight="1">
      <c r="A99" s="890" t="s">
        <v>995</v>
      </c>
      <c r="B99" s="783" t="s">
        <v>1101</v>
      </c>
      <c r="C99" s="1014">
        <v>4400</v>
      </c>
      <c r="D99" s="466"/>
      <c r="E99" s="68">
        <v>3600</v>
      </c>
      <c r="F99" s="68">
        <v>3700</v>
      </c>
      <c r="G99" s="466"/>
      <c r="H99" s="198">
        <v>4100</v>
      </c>
      <c r="I99" s="198">
        <v>5070</v>
      </c>
      <c r="J99" s="466"/>
      <c r="K99" s="441">
        <v>3550</v>
      </c>
      <c r="L99" s="892"/>
      <c r="M99" s="198">
        <v>3400</v>
      </c>
      <c r="N99" s="198"/>
      <c r="O99" s="198"/>
      <c r="P99" s="198"/>
      <c r="Q99" s="198"/>
      <c r="R99" s="451"/>
    </row>
    <row r="100" spans="1:18" s="37" customFormat="1" ht="15" customHeight="1">
      <c r="A100" s="826" t="s">
        <v>996</v>
      </c>
      <c r="B100" s="783" t="s">
        <v>1101</v>
      </c>
      <c r="C100" s="1014">
        <v>3400</v>
      </c>
      <c r="D100" s="466"/>
      <c r="E100" s="68"/>
      <c r="F100" s="68"/>
      <c r="G100" s="466">
        <v>3118</v>
      </c>
      <c r="H100" s="198">
        <v>4000</v>
      </c>
      <c r="I100" s="198"/>
      <c r="J100" s="466">
        <v>3450</v>
      </c>
      <c r="K100" s="441">
        <v>3300</v>
      </c>
      <c r="L100" s="891"/>
      <c r="M100" s="198">
        <v>3600</v>
      </c>
      <c r="N100" s="198"/>
      <c r="O100" s="198"/>
      <c r="P100" s="198"/>
      <c r="Q100" s="198"/>
      <c r="R100" s="451"/>
    </row>
    <row r="101" spans="1:18" s="37" customFormat="1" ht="15" customHeight="1">
      <c r="A101" s="826" t="s">
        <v>997</v>
      </c>
      <c r="B101" s="783" t="s">
        <v>1102</v>
      </c>
      <c r="C101" s="1014"/>
      <c r="D101" s="466"/>
      <c r="E101" s="68">
        <v>3500</v>
      </c>
      <c r="F101" s="68">
        <f>'1. CBP_40HC'!F101</f>
        <v>3300</v>
      </c>
      <c r="G101" s="466">
        <v>3318</v>
      </c>
      <c r="H101" s="198">
        <v>3550</v>
      </c>
      <c r="I101" s="198">
        <v>3320</v>
      </c>
      <c r="J101" s="466">
        <v>3550</v>
      </c>
      <c r="K101" s="441">
        <v>3300</v>
      </c>
      <c r="L101" s="695">
        <v>3500</v>
      </c>
      <c r="M101" s="198">
        <v>3300</v>
      </c>
      <c r="N101" s="451"/>
      <c r="O101" s="198"/>
      <c r="P101" s="198"/>
      <c r="Q101" s="198"/>
      <c r="R101" s="451"/>
    </row>
    <row r="102" spans="1:18" s="37" customFormat="1" ht="15" customHeight="1">
      <c r="A102" s="826" t="s">
        <v>998</v>
      </c>
      <c r="B102" s="783" t="s">
        <v>1090</v>
      </c>
      <c r="C102" s="1014"/>
      <c r="D102" s="466"/>
      <c r="E102" s="68">
        <v>9955</v>
      </c>
      <c r="F102" s="68"/>
      <c r="G102" s="466"/>
      <c r="H102" s="198">
        <v>10700</v>
      </c>
      <c r="I102" s="198">
        <v>4470</v>
      </c>
      <c r="J102" s="466"/>
      <c r="K102" s="441">
        <v>5250</v>
      </c>
      <c r="L102" s="892"/>
      <c r="M102" s="198"/>
      <c r="N102" s="451"/>
      <c r="O102" s="198"/>
      <c r="P102" s="198"/>
      <c r="Q102" s="198"/>
      <c r="R102" s="451"/>
    </row>
    <row r="103" spans="1:18" s="37" customFormat="1" ht="15" customHeight="1">
      <c r="A103" s="826" t="s">
        <v>999</v>
      </c>
      <c r="B103" s="783" t="s">
        <v>1090</v>
      </c>
      <c r="C103" s="1014">
        <v>4600</v>
      </c>
      <c r="D103" s="466"/>
      <c r="E103" s="68">
        <v>9955</v>
      </c>
      <c r="F103" s="68"/>
      <c r="G103" s="466"/>
      <c r="H103" s="198">
        <v>10700</v>
      </c>
      <c r="I103" s="198"/>
      <c r="J103" s="466"/>
      <c r="K103" s="441">
        <v>5550</v>
      </c>
      <c r="L103" s="892"/>
      <c r="M103" s="198"/>
      <c r="N103" s="451"/>
      <c r="O103" s="198"/>
      <c r="P103" s="198"/>
      <c r="Q103" s="198"/>
      <c r="R103" s="451"/>
    </row>
    <row r="104" spans="1:18" s="37" customFormat="1" ht="15" customHeight="1">
      <c r="A104" s="826" t="s">
        <v>96</v>
      </c>
      <c r="B104" s="783" t="s">
        <v>1067</v>
      </c>
      <c r="C104" s="1014">
        <v>3300</v>
      </c>
      <c r="D104" s="466"/>
      <c r="E104" s="68">
        <v>8855</v>
      </c>
      <c r="F104" s="68">
        <v>6200</v>
      </c>
      <c r="G104" s="466"/>
      <c r="H104" s="198"/>
      <c r="I104" s="198">
        <v>4170</v>
      </c>
      <c r="J104" s="466"/>
      <c r="K104" s="441">
        <v>4450</v>
      </c>
      <c r="L104" s="892"/>
      <c r="M104" s="198">
        <v>4700</v>
      </c>
      <c r="N104" s="451"/>
      <c r="O104" s="198"/>
      <c r="P104" s="198"/>
      <c r="Q104" s="198"/>
      <c r="R104" s="451"/>
    </row>
    <row r="105" spans="1:18" s="37" customFormat="1" ht="15" customHeight="1">
      <c r="A105" s="890" t="s">
        <v>118</v>
      </c>
      <c r="B105" s="878" t="s">
        <v>1057</v>
      </c>
      <c r="C105" s="1014"/>
      <c r="D105" s="466"/>
      <c r="E105" s="68"/>
      <c r="F105" s="68"/>
      <c r="G105" s="466"/>
      <c r="H105" s="198"/>
      <c r="I105" s="198"/>
      <c r="J105" s="466"/>
      <c r="K105" s="441"/>
      <c r="L105" s="792"/>
      <c r="M105" s="198"/>
      <c r="N105" s="451"/>
      <c r="O105" s="198"/>
      <c r="P105" s="198"/>
      <c r="Q105" s="198"/>
      <c r="R105" s="451"/>
    </row>
    <row r="106" spans="1:18" s="37" customFormat="1" ht="15" customHeight="1">
      <c r="A106" s="890" t="s">
        <v>121</v>
      </c>
      <c r="B106" s="783" t="s">
        <v>1059</v>
      </c>
      <c r="C106" s="1014"/>
      <c r="D106" s="466"/>
      <c r="E106" s="68"/>
      <c r="F106" s="68"/>
      <c r="G106" s="466"/>
      <c r="H106" s="198"/>
      <c r="I106" s="198"/>
      <c r="J106" s="466"/>
      <c r="K106" s="441"/>
      <c r="L106" s="792"/>
      <c r="M106" s="198"/>
      <c r="N106" s="451"/>
      <c r="O106" s="198"/>
      <c r="P106" s="198"/>
      <c r="Q106" s="198"/>
      <c r="R106" s="451"/>
    </row>
    <row r="107" spans="1:18" s="37" customFormat="1" ht="15" customHeight="1">
      <c r="A107" s="826" t="s">
        <v>1000</v>
      </c>
      <c r="B107" s="783" t="s">
        <v>1103</v>
      </c>
      <c r="C107" s="1014"/>
      <c r="D107" s="466"/>
      <c r="E107" s="68"/>
      <c r="F107" s="68"/>
      <c r="G107" s="466"/>
      <c r="H107" s="198">
        <v>10900</v>
      </c>
      <c r="I107" s="198"/>
      <c r="J107" s="466"/>
      <c r="K107" s="441">
        <v>4150</v>
      </c>
      <c r="L107" s="546"/>
      <c r="M107" s="198"/>
      <c r="N107" s="451"/>
      <c r="O107" s="198"/>
      <c r="P107" s="198"/>
      <c r="Q107" s="198"/>
      <c r="R107" s="451"/>
    </row>
    <row r="108" spans="1:18" s="37" customFormat="1" ht="15" customHeight="1">
      <c r="A108" s="826" t="s">
        <v>1001</v>
      </c>
      <c r="B108" s="783" t="s">
        <v>1103</v>
      </c>
      <c r="C108" s="1014">
        <v>4000</v>
      </c>
      <c r="D108" s="466"/>
      <c r="E108" s="68">
        <v>4100</v>
      </c>
      <c r="F108" s="68">
        <v>6200</v>
      </c>
      <c r="G108" s="466">
        <v>3918</v>
      </c>
      <c r="H108" s="198">
        <v>10900</v>
      </c>
      <c r="I108" s="198"/>
      <c r="J108" s="466"/>
      <c r="K108" s="441">
        <v>4150</v>
      </c>
      <c r="L108" s="546"/>
      <c r="M108" s="198"/>
      <c r="N108" s="451"/>
      <c r="O108" s="198"/>
      <c r="P108" s="198"/>
      <c r="Q108" s="198"/>
      <c r="R108" s="451"/>
    </row>
    <row r="109" spans="1:18" s="37" customFormat="1" ht="15" customHeight="1">
      <c r="A109" s="890" t="s">
        <v>1002</v>
      </c>
      <c r="B109" s="783" t="s">
        <v>1104</v>
      </c>
      <c r="C109" s="1014"/>
      <c r="D109" s="466"/>
      <c r="E109" s="68"/>
      <c r="F109" s="68"/>
      <c r="G109" s="466"/>
      <c r="H109" s="198"/>
      <c r="I109" s="198"/>
      <c r="J109" s="466"/>
      <c r="K109" s="441"/>
      <c r="L109" s="792"/>
      <c r="M109" s="198"/>
      <c r="N109" s="451"/>
      <c r="O109" s="198"/>
      <c r="P109" s="198"/>
      <c r="Q109" s="198"/>
      <c r="R109" s="451"/>
    </row>
    <row r="110" spans="1:18" s="37" customFormat="1" ht="15" customHeight="1">
      <c r="A110" s="894" t="s">
        <v>1003</v>
      </c>
      <c r="B110" s="783" t="s">
        <v>1105</v>
      </c>
      <c r="C110" s="1014">
        <v>3620</v>
      </c>
      <c r="D110" s="466"/>
      <c r="E110" s="68"/>
      <c r="F110" s="68"/>
      <c r="G110" s="466"/>
      <c r="H110" s="198"/>
      <c r="I110" s="198"/>
      <c r="J110" s="466"/>
      <c r="K110" s="441">
        <v>4850</v>
      </c>
      <c r="L110" s="546"/>
      <c r="M110" s="198"/>
      <c r="N110" s="451"/>
      <c r="O110" s="198"/>
      <c r="P110" s="198"/>
      <c r="Q110" s="198"/>
      <c r="R110" s="451"/>
    </row>
    <row r="111" spans="1:18" s="37" customFormat="1" ht="15" customHeight="1">
      <c r="A111" s="826" t="s">
        <v>1004</v>
      </c>
      <c r="B111" s="783" t="s">
        <v>1106</v>
      </c>
      <c r="C111" s="1014">
        <v>3300</v>
      </c>
      <c r="D111" s="466"/>
      <c r="E111" s="68">
        <v>9125</v>
      </c>
      <c r="F111" s="68">
        <v>6000</v>
      </c>
      <c r="G111" s="466">
        <v>3818</v>
      </c>
      <c r="H111" s="198">
        <v>4500</v>
      </c>
      <c r="I111" s="198">
        <v>3670</v>
      </c>
      <c r="J111" s="466">
        <v>3200</v>
      </c>
      <c r="K111" s="441">
        <v>3200</v>
      </c>
      <c r="L111" s="546"/>
      <c r="M111" s="198">
        <v>3450</v>
      </c>
      <c r="N111" s="451"/>
      <c r="O111" s="198"/>
      <c r="P111" s="198"/>
      <c r="Q111" s="198"/>
      <c r="R111" s="451"/>
    </row>
    <row r="112" spans="1:18" s="37" customFormat="1" ht="15" customHeight="1">
      <c r="A112" s="826" t="s">
        <v>1005</v>
      </c>
      <c r="B112" s="783" t="s">
        <v>1107</v>
      </c>
      <c r="C112" s="1014">
        <v>3500</v>
      </c>
      <c r="D112" s="466"/>
      <c r="E112" s="68"/>
      <c r="F112" s="68">
        <v>6200</v>
      </c>
      <c r="G112" s="466"/>
      <c r="H112" s="198"/>
      <c r="I112" s="198"/>
      <c r="J112" s="466"/>
      <c r="K112" s="441">
        <v>4050</v>
      </c>
      <c r="L112" s="546"/>
      <c r="M112" s="198"/>
      <c r="N112" s="451"/>
      <c r="O112" s="198"/>
      <c r="P112" s="198"/>
      <c r="Q112" s="198"/>
      <c r="R112" s="451"/>
    </row>
    <row r="113" spans="1:18" s="37" customFormat="1" ht="15" customHeight="1">
      <c r="A113" s="894" t="s">
        <v>1006</v>
      </c>
      <c r="B113" s="783" t="s">
        <v>1108</v>
      </c>
      <c r="C113" s="1014">
        <v>3800</v>
      </c>
      <c r="D113" s="466"/>
      <c r="E113" s="68"/>
      <c r="F113" s="68">
        <f>'1. CBP_40HC'!F113</f>
        <v>5300</v>
      </c>
      <c r="G113" s="466">
        <v>3068</v>
      </c>
      <c r="H113" s="198"/>
      <c r="I113" s="198"/>
      <c r="J113" s="466">
        <v>4200</v>
      </c>
      <c r="K113" s="441">
        <v>3900</v>
      </c>
      <c r="L113" s="546"/>
      <c r="M113" s="198"/>
      <c r="N113" s="451"/>
      <c r="O113" s="198"/>
      <c r="P113" s="198"/>
      <c r="Q113" s="198"/>
      <c r="R113" s="451"/>
    </row>
    <row r="114" spans="1:18" s="37" customFormat="1" ht="15" customHeight="1">
      <c r="A114" s="890" t="s">
        <v>95</v>
      </c>
      <c r="B114" s="783" t="s">
        <v>1062</v>
      </c>
      <c r="C114" s="1014"/>
      <c r="D114" s="466"/>
      <c r="E114" s="68"/>
      <c r="F114" s="68"/>
      <c r="G114" s="466"/>
      <c r="H114" s="198"/>
      <c r="I114" s="198"/>
      <c r="J114" s="466"/>
      <c r="K114" s="441"/>
      <c r="L114" s="546"/>
      <c r="M114" s="198"/>
      <c r="N114" s="451"/>
      <c r="O114" s="198"/>
      <c r="P114" s="198"/>
      <c r="Q114" s="198"/>
      <c r="R114" s="451"/>
    </row>
    <row r="115" spans="1:18" s="37" customFormat="1" ht="15" customHeight="1">
      <c r="A115" s="826" t="s">
        <v>1007</v>
      </c>
      <c r="B115" s="783" t="s">
        <v>1093</v>
      </c>
      <c r="C115" s="1014">
        <v>3500</v>
      </c>
      <c r="D115" s="466"/>
      <c r="E115" s="68">
        <v>4420</v>
      </c>
      <c r="F115" s="68">
        <v>6200</v>
      </c>
      <c r="G115" s="466">
        <v>3718</v>
      </c>
      <c r="H115" s="198">
        <v>10400</v>
      </c>
      <c r="I115" s="198">
        <v>3570</v>
      </c>
      <c r="J115" s="466"/>
      <c r="K115" s="441">
        <v>3650</v>
      </c>
      <c r="L115" s="546"/>
      <c r="M115" s="198">
        <v>8100</v>
      </c>
      <c r="N115" s="451"/>
      <c r="O115" s="198"/>
      <c r="P115" s="198"/>
      <c r="Q115" s="198"/>
      <c r="R115" s="451"/>
    </row>
    <row r="116" spans="1:18" s="37" customFormat="1" ht="15" customHeight="1">
      <c r="A116" s="826" t="s">
        <v>1008</v>
      </c>
      <c r="B116" s="783" t="s">
        <v>1094</v>
      </c>
      <c r="C116" s="784"/>
      <c r="D116" s="784"/>
      <c r="E116" s="68">
        <v>3500</v>
      </c>
      <c r="F116" s="68">
        <f>'1. CBP_40HC'!F116</f>
        <v>3300</v>
      </c>
      <c r="G116" s="466">
        <v>3318</v>
      </c>
      <c r="H116" s="198">
        <v>3500</v>
      </c>
      <c r="I116" s="198">
        <v>3320</v>
      </c>
      <c r="J116" s="466">
        <v>3550</v>
      </c>
      <c r="K116" s="441">
        <v>3300</v>
      </c>
      <c r="L116" s="695">
        <v>3500</v>
      </c>
      <c r="M116" s="198">
        <v>3300</v>
      </c>
      <c r="N116" s="451"/>
      <c r="O116" s="198"/>
      <c r="P116" s="198"/>
      <c r="Q116" s="198"/>
      <c r="R116" s="451"/>
    </row>
    <row r="117" spans="1:18" s="37" customFormat="1" ht="15" customHeight="1">
      <c r="A117" s="894" t="s">
        <v>1009</v>
      </c>
      <c r="B117" s="783" t="s">
        <v>1109</v>
      </c>
      <c r="C117" s="784"/>
      <c r="D117" s="784"/>
      <c r="E117" s="784"/>
      <c r="F117" s="68">
        <f>'1. CBP_40HC'!F117</f>
        <v>5300</v>
      </c>
      <c r="G117" s="466">
        <v>3418</v>
      </c>
      <c r="H117" s="198"/>
      <c r="I117" s="198">
        <v>3470</v>
      </c>
      <c r="J117" s="466">
        <v>4600</v>
      </c>
      <c r="K117" s="441">
        <v>3900</v>
      </c>
      <c r="L117" s="546"/>
      <c r="M117" s="198">
        <v>4100</v>
      </c>
      <c r="N117" s="451"/>
      <c r="O117" s="198"/>
      <c r="P117" s="198"/>
      <c r="Q117" s="198"/>
      <c r="R117" s="451"/>
    </row>
    <row r="118" spans="1:18">
      <c r="A118" s="890" t="s">
        <v>1010</v>
      </c>
      <c r="B118" s="783" t="s">
        <v>1110</v>
      </c>
      <c r="C118" s="784"/>
      <c r="D118" s="784"/>
      <c r="E118" s="784"/>
      <c r="F118" s="68"/>
      <c r="G118" s="466"/>
      <c r="H118" s="198"/>
      <c r="I118" s="198"/>
      <c r="J118" s="784"/>
      <c r="K118" s="441"/>
      <c r="L118" s="546"/>
      <c r="M118" s="198"/>
      <c r="N118" s="451"/>
      <c r="O118" s="198"/>
      <c r="P118" s="198"/>
      <c r="Q118" s="198"/>
      <c r="R118" s="451"/>
    </row>
    <row r="119" spans="1:18" hidden="1">
      <c r="A119" s="890" t="s">
        <v>1155</v>
      </c>
      <c r="B119" s="783" t="s">
        <v>1110</v>
      </c>
      <c r="C119" s="784"/>
      <c r="D119" s="784"/>
      <c r="E119" s="784"/>
      <c r="F119" s="784"/>
      <c r="G119" s="466"/>
      <c r="H119" s="198"/>
      <c r="I119" s="198"/>
      <c r="J119" s="784"/>
      <c r="K119" s="695" t="s">
        <v>17</v>
      </c>
      <c r="L119" s="792"/>
      <c r="M119" s="198"/>
      <c r="N119" s="451"/>
      <c r="O119" s="198"/>
      <c r="P119" s="198"/>
      <c r="Q119" s="198"/>
      <c r="R119" s="451"/>
    </row>
    <row r="120" spans="1:18">
      <c r="G120" s="96"/>
    </row>
    <row r="121" spans="1:18">
      <c r="G121" s="96"/>
    </row>
    <row r="122" spans="1:18">
      <c r="G122" s="96"/>
    </row>
    <row r="123" spans="1:18">
      <c r="G123" s="96"/>
    </row>
    <row r="124" spans="1:18">
      <c r="G124" s="96"/>
    </row>
    <row r="125" spans="1:18">
      <c r="G125" s="96"/>
    </row>
    <row r="126" spans="1:18">
      <c r="G126" s="96"/>
    </row>
    <row r="127" spans="1:18">
      <c r="G127" s="96"/>
    </row>
    <row r="128" spans="1:18">
      <c r="G128" s="96"/>
    </row>
    <row r="129" spans="7:7">
      <c r="G129" s="96"/>
    </row>
    <row r="130" spans="7:7">
      <c r="G130" s="96"/>
    </row>
    <row r="131" spans="7:7">
      <c r="G131" s="96"/>
    </row>
    <row r="132" spans="7:7">
      <c r="G132" s="96"/>
    </row>
    <row r="133" spans="7:7">
      <c r="G133" s="96"/>
    </row>
    <row r="134" spans="7:7">
      <c r="G134" s="96"/>
    </row>
    <row r="135" spans="7:7">
      <c r="G135" s="96"/>
    </row>
    <row r="136" spans="7:7">
      <c r="G136" s="96"/>
    </row>
  </sheetData>
  <protectedRanges>
    <protectedRange sqref="N10 M118:M119 M10:M12 Q28:R28 O51:R59 O36:R49 O62:R88 O90:R119 O10:R26 M14:M19 M21:M26" name="Range1_2_1_1_1_1_1_1_1_1_1_1_1_1"/>
    <protectedRange sqref="M60:M61" name="Range1_2_1_1_1_1_2_1_1_1_1_1_1_1_1"/>
    <protectedRange sqref="M51:M59 M36:M49 M62:M88 M90:M95 M97:M117" name="Range1_2_1_1_1_1_1_1_1_1_1_1_1_1_1_1"/>
    <protectedRange sqref="M13" name="Range1_2_1_1_1_1_1_1_1_1_1_1_1_1_1"/>
    <protectedRange sqref="M20" name="Range1_2_1_1_1_1_1_1_1_1_1_1_1_1_1_2"/>
    <protectedRange sqref="M96" name="Range1_2_1_1_1_1_1_1_1_1_1_1_1_1_1_3"/>
  </protectedRanges>
  <customSheetViews>
    <customSheetView guid="{CBA1FB37-C035-49B9-9481-A4EB27C96193}" showGridLines="0">
      <pane ySplit="8" topLeftCell="A9" activePane="bottomLeft" state="frozen"/>
      <selection pane="bottomLeft" activeCell="M114" sqref="M114"/>
      <pageMargins left="0" right="0" top="0" bottom="0" header="0" footer="0"/>
      <pageSetup orientation="portrait" horizontalDpi="204" verticalDpi="196" r:id="rId1"/>
    </customSheetView>
    <customSheetView guid="{A7EC4885-A9BE-4BF7-A968-4633C8D19A7C}" showGridLines="0">
      <pane ySplit="8" topLeftCell="A9" activePane="bottomLeft" state="frozen"/>
      <selection pane="bottomLeft" activeCell="O117" sqref="C10:O117"/>
      <pageMargins left="0" right="0" top="0" bottom="0" header="0" footer="0"/>
      <pageSetup orientation="portrait" horizontalDpi="204" verticalDpi="196" r:id="rId2"/>
    </customSheetView>
    <customSheetView guid="{2C5AF3B1-D91F-4637-A1B5-E0718E568E04}" showGridLines="0">
      <selection activeCell="D29" sqref="D29"/>
      <pageMargins left="0" right="0" top="0" bottom="0" header="0" footer="0"/>
      <pageSetup orientation="portrait" horizontalDpi="204" verticalDpi="196" r:id="rId3"/>
    </customSheetView>
    <customSheetView guid="{9CE95BBC-42E6-4E5E-9727-7AA67C5D416B}" showGridLines="0">
      <pane ySplit="8" topLeftCell="A9" activePane="bottomLeft" state="frozen"/>
      <selection pane="bottomLeft" activeCell="F10" sqref="F10:F32"/>
      <pageMargins left="0" right="0" top="0" bottom="0" header="0" footer="0"/>
      <pageSetup orientation="portrait" horizontalDpi="204" verticalDpi="196" r:id="rId4"/>
    </customSheetView>
    <customSheetView guid="{27CF7357-DBB0-410C-9185-7A517B5A116D}" showGridLines="0">
      <pane ySplit="8" topLeftCell="A114" activePane="bottomLeft" state="frozen"/>
      <selection pane="bottomLeft" activeCell="F123" sqref="F123"/>
      <pageMargins left="0" right="0" top="0" bottom="0" header="0" footer="0"/>
      <pageSetup orientation="portrait" horizontalDpi="204" verticalDpi="196" r:id="rId5"/>
    </customSheetView>
    <customSheetView guid="{FD69B1DD-DCB6-4DDC-8E29-F700B2B49884}" showGridLines="0">
      <pane ySplit="8" topLeftCell="A51" activePane="bottomLeft" state="frozen"/>
      <selection pane="bottomLeft" activeCell="G12" sqref="G12"/>
      <pageMargins left="0" right="0" top="0" bottom="0" header="0" footer="0"/>
      <pageSetup orientation="portrait" horizontalDpi="204" verticalDpi="196" r:id="rId6"/>
    </customSheetView>
    <customSheetView guid="{FD9A50B9-0812-4075-B91A-0C68C7EA05C8}" showGridLines="0">
      <pane ySplit="8" topLeftCell="A9" activePane="bottomLeft" state="frozen"/>
      <selection pane="bottomLeft" activeCell="M19" sqref="M19"/>
      <pageMargins left="0" right="0" top="0" bottom="0" header="0" footer="0"/>
      <pageSetup orientation="portrait" horizontalDpi="204" verticalDpi="196" r:id="rId7"/>
    </customSheetView>
  </customSheetViews>
  <mergeCells count="8">
    <mergeCell ref="K8:K9"/>
    <mergeCell ref="C3:R3"/>
    <mergeCell ref="A5:R5"/>
    <mergeCell ref="A8:B8"/>
    <mergeCell ref="A2:B2"/>
    <mergeCell ref="A4:B4"/>
    <mergeCell ref="A6:B6"/>
    <mergeCell ref="A7:B7"/>
  </mergeCells>
  <pageMargins left="0.7" right="0.7" top="0.75" bottom="0.75" header="0.3" footer="0.3"/>
  <pageSetup orientation="portrait" horizontalDpi="204" verticalDpi="196" r:id="rId8"/>
  <drawing r:id="rId9"/>
  <legacyDrawing r:id="rId1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5F5B6-DAC4-49A9-8CD1-4E645DD52C5A}">
  <sheetPr>
    <tabColor rgb="FFFFC000"/>
    <pageSetUpPr autoPageBreaks="0"/>
  </sheetPr>
  <dimension ref="A1:AC135"/>
  <sheetViews>
    <sheetView showGridLines="0" zoomScaleNormal="100" workbookViewId="0">
      <pane xSplit="2" ySplit="8" topLeftCell="C29" activePane="bottomRight" state="frozen"/>
      <selection pane="topRight"/>
      <selection pane="bottomLeft"/>
      <selection pane="bottomRight" activeCell="E36" sqref="E36:E57"/>
    </sheetView>
  </sheetViews>
  <sheetFormatPr defaultColWidth="9.140625" defaultRowHeight="14.25"/>
  <cols>
    <col min="1" max="1" width="26.28515625" style="657" customWidth="1"/>
    <col min="2" max="2" width="9.140625" style="657" customWidth="1"/>
    <col min="3" max="4" width="9.140625" style="659" customWidth="1"/>
    <col min="5" max="5" width="9.140625" style="449" customWidth="1"/>
    <col min="6" max="6" width="10.28515625" style="449" customWidth="1"/>
    <col min="7" max="7" width="9.140625" style="449" customWidth="1"/>
    <col min="8" max="8" width="13.42578125" style="449" customWidth="1"/>
    <col min="9" max="9" width="9.5703125" style="449" customWidth="1"/>
    <col min="10" max="12" width="9.140625" style="449" customWidth="1"/>
    <col min="13" max="13" width="10" style="448" customWidth="1"/>
    <col min="14" max="14" width="9.140625" style="449" customWidth="1"/>
    <col min="15" max="16" width="10" style="448" customWidth="1"/>
    <col min="17" max="17" width="10" style="448" hidden="1" customWidth="1"/>
    <col min="18" max="18" width="10" style="448" customWidth="1"/>
    <col min="19" max="16384" width="9.140625" style="657"/>
  </cols>
  <sheetData>
    <row r="1" spans="1:29" ht="18">
      <c r="A1" s="660" t="s">
        <v>1143</v>
      </c>
      <c r="N1" s="448"/>
      <c r="S1" s="449"/>
      <c r="T1" s="449"/>
      <c r="U1" s="449"/>
      <c r="V1" s="449"/>
      <c r="W1" s="449"/>
      <c r="X1" s="449"/>
      <c r="Y1" s="449"/>
      <c r="Z1" s="449"/>
      <c r="AA1" s="449"/>
      <c r="AB1" s="449"/>
      <c r="AC1" s="449"/>
    </row>
    <row r="2" spans="1:29" ht="15" customHeight="1">
      <c r="A2" s="1390" t="s">
        <v>1014</v>
      </c>
      <c r="B2" s="1390"/>
      <c r="C2" s="661" t="s">
        <v>1015</v>
      </c>
      <c r="D2" s="661" t="s">
        <v>1015</v>
      </c>
      <c r="E2" s="446" t="s">
        <v>1016</v>
      </c>
      <c r="F2" s="446" t="s">
        <v>1016</v>
      </c>
      <c r="G2" s="445" t="s">
        <v>1017</v>
      </c>
      <c r="H2" s="446" t="s">
        <v>1016</v>
      </c>
      <c r="I2" s="447" t="s">
        <v>1018</v>
      </c>
      <c r="J2" s="445" t="s">
        <v>1017</v>
      </c>
      <c r="K2" s="444" t="s">
        <v>1019</v>
      </c>
      <c r="L2" s="447" t="s">
        <v>1018</v>
      </c>
      <c r="M2" s="447" t="s">
        <v>1018</v>
      </c>
      <c r="N2" s="445" t="s">
        <v>1017</v>
      </c>
      <c r="O2" s="444" t="s">
        <v>1019</v>
      </c>
      <c r="P2" s="444" t="s">
        <v>1019</v>
      </c>
      <c r="Q2" s="444" t="s">
        <v>1019</v>
      </c>
      <c r="R2" s="444" t="s">
        <v>1020</v>
      </c>
      <c r="S2" s="449"/>
      <c r="T2" s="449"/>
      <c r="U2" s="449"/>
      <c r="V2" s="449"/>
      <c r="W2" s="449"/>
      <c r="X2" s="449"/>
      <c r="Y2" s="449"/>
      <c r="Z2" s="449"/>
      <c r="AA2" s="449"/>
      <c r="AB2" s="449"/>
      <c r="AC2" s="449"/>
    </row>
    <row r="3" spans="1:29" ht="15" customHeight="1">
      <c r="A3" s="662"/>
      <c r="B3" s="663"/>
      <c r="C3" s="1396"/>
      <c r="D3" s="1397"/>
      <c r="E3" s="1397"/>
      <c r="F3" s="1397"/>
      <c r="G3" s="1397"/>
      <c r="H3" s="1397"/>
      <c r="I3" s="1397"/>
      <c r="J3" s="1397"/>
      <c r="K3" s="1397"/>
      <c r="L3" s="1397"/>
      <c r="M3" s="1397"/>
      <c r="N3" s="1397"/>
      <c r="O3" s="1397"/>
      <c r="P3" s="1397"/>
      <c r="Q3" s="1397"/>
      <c r="R3" s="1397"/>
      <c r="S3" s="449"/>
      <c r="T3" s="449"/>
      <c r="U3" s="449"/>
      <c r="V3" s="449"/>
      <c r="W3" s="449"/>
      <c r="X3" s="449"/>
      <c r="Y3" s="449"/>
      <c r="Z3" s="449"/>
      <c r="AA3" s="449"/>
      <c r="AB3" s="449"/>
      <c r="AC3" s="449"/>
    </row>
    <row r="4" spans="1:29" s="658" customFormat="1" ht="15" customHeight="1">
      <c r="A4" s="1391" t="s">
        <v>754</v>
      </c>
      <c r="B4" s="1391"/>
      <c r="C4" s="664" t="s">
        <v>72</v>
      </c>
      <c r="D4" s="109" t="s">
        <v>1021</v>
      </c>
      <c r="E4" s="528" t="s">
        <v>73</v>
      </c>
      <c r="F4" s="528" t="s">
        <v>74</v>
      </c>
      <c r="G4" s="528" t="s">
        <v>75</v>
      </c>
      <c r="H4" s="528" t="s">
        <v>76</v>
      </c>
      <c r="I4" s="528" t="s">
        <v>78</v>
      </c>
      <c r="J4" s="528" t="s">
        <v>79</v>
      </c>
      <c r="K4" s="528" t="s">
        <v>80</v>
      </c>
      <c r="L4" s="528" t="s">
        <v>894</v>
      </c>
      <c r="M4" s="665" t="s">
        <v>82</v>
      </c>
      <c r="N4" s="528" t="s">
        <v>85</v>
      </c>
      <c r="O4" s="665" t="s">
        <v>822</v>
      </c>
      <c r="P4" s="665" t="s">
        <v>1025</v>
      </c>
      <c r="Q4" s="528" t="s">
        <v>1027</v>
      </c>
      <c r="R4" s="528" t="s">
        <v>827</v>
      </c>
      <c r="S4" s="449"/>
      <c r="T4" s="449"/>
      <c r="U4" s="449"/>
      <c r="V4" s="449"/>
      <c r="W4" s="449"/>
      <c r="X4" s="449"/>
      <c r="Y4" s="449"/>
      <c r="Z4" s="449"/>
      <c r="AA4" s="449"/>
      <c r="AB4" s="449"/>
      <c r="AC4" s="449"/>
    </row>
    <row r="5" spans="1:29" s="658" customFormat="1" ht="15" customHeight="1">
      <c r="A5" s="1394" t="s">
        <v>1144</v>
      </c>
      <c r="B5" s="1395"/>
      <c r="C5" s="1395"/>
      <c r="D5" s="1395"/>
      <c r="E5" s="1395"/>
      <c r="F5" s="1395"/>
      <c r="G5" s="1395"/>
      <c r="H5" s="1395"/>
      <c r="I5" s="1395"/>
      <c r="J5" s="1395"/>
      <c r="K5" s="1395"/>
      <c r="L5" s="1395"/>
      <c r="M5" s="1395"/>
      <c r="N5" s="1395"/>
      <c r="O5" s="1395"/>
      <c r="P5" s="1395"/>
      <c r="Q5" s="1395"/>
      <c r="R5" s="1395"/>
      <c r="S5" s="449"/>
      <c r="T5" s="449"/>
      <c r="U5" s="449"/>
      <c r="V5" s="449"/>
      <c r="W5" s="449"/>
      <c r="X5" s="449"/>
      <c r="Y5" s="449"/>
      <c r="Z5" s="449"/>
      <c r="AA5" s="449"/>
      <c r="AB5" s="449"/>
      <c r="AC5" s="449"/>
    </row>
    <row r="6" spans="1:29" s="449" customFormat="1" ht="15" customHeight="1">
      <c r="A6" s="1392" t="s">
        <v>1029</v>
      </c>
      <c r="B6" s="1392"/>
      <c r="C6" s="566">
        <f>'1. CBP_40HC'!C6</f>
        <v>45002</v>
      </c>
      <c r="D6" s="567">
        <f>'1. CBP_40HC'!D6</f>
        <v>45002</v>
      </c>
      <c r="E6" s="569">
        <f>'1. CBP_40HC'!E6</f>
        <v>44637</v>
      </c>
      <c r="F6" s="568">
        <f>'1. CBP_40HC'!F6</f>
        <v>45005</v>
      </c>
      <c r="G6" s="439">
        <f>'1. CBP_40HC'!G6</f>
        <v>45005</v>
      </c>
      <c r="H6" s="566">
        <v>45000</v>
      </c>
      <c r="I6" s="567">
        <f>'2. SEA_40HC'!I6</f>
        <v>45017</v>
      </c>
      <c r="J6" s="439">
        <f>'1. CBP_40HC'!K6</f>
        <v>45002</v>
      </c>
      <c r="K6" s="211">
        <v>45002</v>
      </c>
      <c r="L6" s="569">
        <f>'2. SEA_40HC'!L6</f>
        <v>45000</v>
      </c>
      <c r="M6" s="567">
        <f>'2. SEA_40HC'!M6</f>
        <v>45001</v>
      </c>
      <c r="N6" s="647">
        <v>45003</v>
      </c>
      <c r="O6" s="211">
        <v>44993</v>
      </c>
      <c r="P6" s="211">
        <v>44998</v>
      </c>
      <c r="Q6" s="573">
        <v>44916</v>
      </c>
      <c r="R6" s="971">
        <f>'2. SEA_40HC'!R6</f>
        <v>44992</v>
      </c>
    </row>
    <row r="7" spans="1:29" ht="15" customHeight="1">
      <c r="A7" s="1393" t="s">
        <v>1030</v>
      </c>
      <c r="B7" s="1393"/>
      <c r="C7" s="566">
        <f>'1. CBP_40HC'!C7</f>
        <v>45030</v>
      </c>
      <c r="D7" s="567">
        <f>'1. CBP_40HC'!D7</f>
        <v>45030</v>
      </c>
      <c r="E7" s="569">
        <f>'1. CBP_40HC'!E7</f>
        <v>45016</v>
      </c>
      <c r="F7" s="568">
        <f>'1. CBP_40HC'!F7</f>
        <v>45016</v>
      </c>
      <c r="G7" s="569">
        <f>'1. CBP_40HC'!G7</f>
        <v>45016</v>
      </c>
      <c r="H7" s="573">
        <f>'1. CBP_40HC'!I7</f>
        <v>45016</v>
      </c>
      <c r="I7" s="573">
        <f>'2. SEA_40HC'!I7</f>
        <v>45030</v>
      </c>
      <c r="J7" s="569">
        <f>'1. CBP_40HC'!K7</f>
        <v>45016</v>
      </c>
      <c r="K7" s="395">
        <v>45016</v>
      </c>
      <c r="L7" s="575">
        <f>'2. SEA_40HC'!L7</f>
        <v>45016</v>
      </c>
      <c r="M7" s="567">
        <f>'2. SEA_40HC'!M7</f>
        <v>45016</v>
      </c>
      <c r="N7" s="647">
        <v>45016</v>
      </c>
      <c r="O7" s="211">
        <v>45016</v>
      </c>
      <c r="P7" s="211">
        <v>45016</v>
      </c>
      <c r="Q7" s="666">
        <v>44957</v>
      </c>
      <c r="R7" s="972">
        <f>'2. SEA_40HC'!R7</f>
        <v>45016</v>
      </c>
    </row>
    <row r="8" spans="1:29" s="449" customFormat="1" ht="51">
      <c r="A8" s="1389" t="s">
        <v>1031</v>
      </c>
      <c r="B8" s="1389"/>
      <c r="C8" s="667" t="s">
        <v>746</v>
      </c>
      <c r="D8" s="1067" t="str">
        <f>'1.1 CBP_20ST'!D8</f>
        <v>CBX TWS SAX (EC port)/Special RIPI</v>
      </c>
      <c r="E8" s="450" t="s">
        <v>1033</v>
      </c>
      <c r="F8" s="667" t="s">
        <v>737</v>
      </c>
      <c r="G8" s="668" t="s">
        <v>1035</v>
      </c>
      <c r="H8" s="704" t="s">
        <v>1145</v>
      </c>
      <c r="I8" s="704" t="s">
        <v>1146</v>
      </c>
      <c r="J8" s="669" t="s">
        <v>1147</v>
      </c>
      <c r="K8" s="1377" t="s">
        <v>1040</v>
      </c>
      <c r="L8" s="863" t="s">
        <v>1148</v>
      </c>
      <c r="M8" s="670" t="s">
        <v>1041</v>
      </c>
      <c r="N8" s="671" t="s">
        <v>1042</v>
      </c>
      <c r="O8" s="670" t="s">
        <v>1149</v>
      </c>
      <c r="P8" s="728" t="s">
        <v>1150</v>
      </c>
      <c r="Q8" s="672" t="s">
        <v>1151</v>
      </c>
      <c r="R8" s="964" t="s">
        <v>1152</v>
      </c>
    </row>
    <row r="9" spans="1:29" s="449" customFormat="1">
      <c r="A9" s="673" t="s">
        <v>1050</v>
      </c>
      <c r="B9" s="674" t="s">
        <v>1051</v>
      </c>
      <c r="C9" s="465"/>
      <c r="D9" s="68"/>
      <c r="E9" s="675"/>
      <c r="F9" s="676"/>
      <c r="G9" s="549"/>
      <c r="H9" s="677"/>
      <c r="I9" s="677"/>
      <c r="J9" s="675"/>
      <c r="K9" s="1378"/>
      <c r="L9" s="678"/>
      <c r="M9" s="679"/>
      <c r="N9" s="680"/>
      <c r="O9" s="679"/>
      <c r="P9" s="679"/>
      <c r="Q9" s="679"/>
      <c r="R9" s="973"/>
    </row>
    <row r="10" spans="1:29" s="658" customFormat="1">
      <c r="A10" s="681" t="s">
        <v>920</v>
      </c>
      <c r="B10" s="682" t="s">
        <v>1052</v>
      </c>
      <c r="C10" s="465">
        <v>892.5</v>
      </c>
      <c r="D10" s="465">
        <v>630</v>
      </c>
      <c r="E10" s="68">
        <v>840</v>
      </c>
      <c r="F10" s="68">
        <v>1000</v>
      </c>
      <c r="G10" s="465">
        <v>720</v>
      </c>
      <c r="H10" s="437">
        <v>980</v>
      </c>
      <c r="I10" s="437">
        <v>767</v>
      </c>
      <c r="J10" s="465">
        <v>900</v>
      </c>
      <c r="K10" s="545">
        <v>840</v>
      </c>
      <c r="L10" s="529">
        <f>IF('2. SEA_40HC'!L10="","",'2. SEA_40HC'!L10*0.8)</f>
        <v>900</v>
      </c>
      <c r="M10" s="638">
        <v>900</v>
      </c>
      <c r="N10" s="437"/>
      <c r="O10" s="638">
        <v>900</v>
      </c>
      <c r="P10" s="638">
        <v>1360</v>
      </c>
      <c r="Q10" s="638">
        <v>1315</v>
      </c>
      <c r="R10" s="974"/>
      <c r="S10" s="683"/>
    </row>
    <row r="11" spans="1:29" s="658" customFormat="1">
      <c r="A11" s="681" t="s">
        <v>258</v>
      </c>
      <c r="B11" s="682" t="s">
        <v>1053</v>
      </c>
      <c r="C11" s="465">
        <v>892.5</v>
      </c>
      <c r="D11" s="110"/>
      <c r="E11" s="68">
        <v>840</v>
      </c>
      <c r="F11" s="68">
        <v>1000</v>
      </c>
      <c r="G11" s="465">
        <v>720</v>
      </c>
      <c r="H11" s="437">
        <v>980</v>
      </c>
      <c r="I11" s="437">
        <v>767</v>
      </c>
      <c r="J11" s="465">
        <v>900</v>
      </c>
      <c r="K11" s="226">
        <v>840</v>
      </c>
      <c r="L11" s="529">
        <f>IF('2. SEA_40HC'!L11="","",'2. SEA_40HC'!L11*0.8)</f>
        <v>900</v>
      </c>
      <c r="M11" s="638">
        <v>900</v>
      </c>
      <c r="N11" s="437"/>
      <c r="O11" s="638">
        <v>900</v>
      </c>
      <c r="P11" s="638"/>
      <c r="Q11" s="638">
        <v>1315</v>
      </c>
      <c r="R11" s="974"/>
      <c r="S11" s="683"/>
    </row>
    <row r="12" spans="1:29" s="658" customFormat="1">
      <c r="A12" s="681" t="s">
        <v>921</v>
      </c>
      <c r="B12" s="682" t="s">
        <v>1054</v>
      </c>
      <c r="C12" s="465">
        <v>892.5</v>
      </c>
      <c r="D12" s="465"/>
      <c r="E12" s="68">
        <v>840</v>
      </c>
      <c r="F12" s="68">
        <v>1080</v>
      </c>
      <c r="G12" s="465">
        <v>720</v>
      </c>
      <c r="H12" s="437">
        <v>980</v>
      </c>
      <c r="I12" s="437">
        <v>767</v>
      </c>
      <c r="J12" s="465">
        <v>980</v>
      </c>
      <c r="K12" s="226">
        <v>840</v>
      </c>
      <c r="L12" s="529">
        <f>IF('2. SEA_40HC'!L12="","",'2. SEA_40HC'!L12*0.8)</f>
        <v>900</v>
      </c>
      <c r="M12" s="638">
        <v>900</v>
      </c>
      <c r="N12" s="437"/>
      <c r="O12" s="638">
        <v>1000</v>
      </c>
      <c r="P12" s="638"/>
      <c r="Q12" s="638"/>
      <c r="R12" s="974"/>
      <c r="S12" s="683"/>
    </row>
    <row r="13" spans="1:29" s="658" customFormat="1">
      <c r="A13" s="681" t="s">
        <v>922</v>
      </c>
      <c r="B13" s="682" t="s">
        <v>1055</v>
      </c>
      <c r="C13" s="465">
        <v>1742.5</v>
      </c>
      <c r="D13" s="465"/>
      <c r="E13" s="68"/>
      <c r="F13" s="68">
        <v>1755</v>
      </c>
      <c r="G13" s="465"/>
      <c r="H13" s="437"/>
      <c r="I13" s="437">
        <v>927</v>
      </c>
      <c r="J13" s="465"/>
      <c r="K13" s="220"/>
      <c r="L13" s="529">
        <f>IF('2. SEA_40HC'!L13="","",'2. SEA_40HC'!L13*0.8)</f>
        <v>1060</v>
      </c>
      <c r="M13" s="638"/>
      <c r="N13" s="437"/>
      <c r="O13" s="638"/>
      <c r="P13" s="638"/>
      <c r="Q13" s="638"/>
      <c r="R13" s="974"/>
      <c r="S13" s="683"/>
    </row>
    <row r="14" spans="1:29" s="658" customFormat="1">
      <c r="A14" s="681" t="s">
        <v>923</v>
      </c>
      <c r="B14" s="682" t="s">
        <v>1056</v>
      </c>
      <c r="C14" s="465">
        <v>892.5</v>
      </c>
      <c r="D14" s="465"/>
      <c r="E14" s="68">
        <v>960</v>
      </c>
      <c r="F14" s="68">
        <v>1000</v>
      </c>
      <c r="G14" s="465">
        <v>720</v>
      </c>
      <c r="H14" s="437">
        <v>980</v>
      </c>
      <c r="I14" s="437">
        <v>767</v>
      </c>
      <c r="J14" s="465">
        <v>920</v>
      </c>
      <c r="K14" s="545">
        <v>840</v>
      </c>
      <c r="L14" s="529">
        <f>IF('2. SEA_40HC'!L14="","",'2. SEA_40HC'!L14*0.8)</f>
        <v>920</v>
      </c>
      <c r="M14" s="638">
        <v>825</v>
      </c>
      <c r="N14" s="437"/>
      <c r="O14" s="638"/>
      <c r="P14" s="638"/>
      <c r="Q14" s="638"/>
      <c r="R14" s="974"/>
      <c r="S14" s="683"/>
    </row>
    <row r="15" spans="1:29" s="658" customFormat="1">
      <c r="A15" s="684" t="s">
        <v>924</v>
      </c>
      <c r="B15" s="685" t="s">
        <v>1057</v>
      </c>
      <c r="C15" s="465">
        <v>1205</v>
      </c>
      <c r="D15" s="649">
        <v>1110</v>
      </c>
      <c r="E15" s="68">
        <v>1435</v>
      </c>
      <c r="F15" s="465">
        <f>IF('1. CBP_40HC'!F15="","",'1. CBP_40HC'!F15*0.7)</f>
        <v>1330</v>
      </c>
      <c r="G15" s="465">
        <v>1290</v>
      </c>
      <c r="H15" s="437">
        <v>1470</v>
      </c>
      <c r="I15" s="437">
        <v>1378</v>
      </c>
      <c r="J15" s="465">
        <v>1480</v>
      </c>
      <c r="K15" s="220">
        <v>1260</v>
      </c>
      <c r="L15" s="529" t="str">
        <f>IF('2. SEA_40HC'!L15="","",'2. SEA_40HC'!L15*0.8)</f>
        <v/>
      </c>
      <c r="M15" s="638">
        <v>1295</v>
      </c>
      <c r="N15" s="437">
        <v>1480</v>
      </c>
      <c r="O15" s="638">
        <v>1500</v>
      </c>
      <c r="P15" s="638"/>
      <c r="Q15" s="638"/>
      <c r="R15" s="451">
        <v>1268</v>
      </c>
      <c r="S15" s="683"/>
    </row>
    <row r="16" spans="1:29" s="658" customFormat="1">
      <c r="A16" s="684" t="s">
        <v>925</v>
      </c>
      <c r="B16" s="685" t="s">
        <v>1057</v>
      </c>
      <c r="C16" s="465">
        <v>1205</v>
      </c>
      <c r="D16" s="649">
        <v>1110</v>
      </c>
      <c r="E16" s="68">
        <v>1435</v>
      </c>
      <c r="F16" s="465">
        <f>IF('1. CBP_40HC'!F16="","",'1. CBP_40HC'!F16*0.7)</f>
        <v>1330</v>
      </c>
      <c r="G16" s="465">
        <v>1290</v>
      </c>
      <c r="H16" s="437">
        <v>1470</v>
      </c>
      <c r="I16" s="437">
        <v>1378</v>
      </c>
      <c r="J16" s="465">
        <v>1480</v>
      </c>
      <c r="K16" s="220">
        <v>1260</v>
      </c>
      <c r="L16" s="529" t="str">
        <f>IF('2. SEA_40HC'!L16="","",'2. SEA_40HC'!L16*0.8)</f>
        <v/>
      </c>
      <c r="M16" s="638">
        <v>1295</v>
      </c>
      <c r="N16" s="437">
        <v>1480</v>
      </c>
      <c r="O16" s="638">
        <v>1500</v>
      </c>
      <c r="P16" s="638"/>
      <c r="Q16" s="638"/>
      <c r="R16" s="974"/>
      <c r="S16" s="683"/>
    </row>
    <row r="17" spans="1:19" s="658" customFormat="1">
      <c r="A17" s="681" t="s">
        <v>701</v>
      </c>
      <c r="B17" s="682" t="s">
        <v>1058</v>
      </c>
      <c r="C17" s="465"/>
      <c r="D17" s="649"/>
      <c r="E17" s="68">
        <v>1435</v>
      </c>
      <c r="F17" s="465">
        <f>IF('1. CBP_40HC'!F17="","",'1. CBP_40HC'!F17*0.7)</f>
        <v>1330</v>
      </c>
      <c r="G17" s="465"/>
      <c r="H17" s="437"/>
      <c r="I17" s="437">
        <v>1378</v>
      </c>
      <c r="J17" s="465"/>
      <c r="K17" s="407"/>
      <c r="L17" s="529" t="str">
        <f>IF('2. SEA_40HC'!L17="","",'2. SEA_40HC'!L17*0.8)</f>
        <v/>
      </c>
      <c r="M17" s="638"/>
      <c r="N17" s="437">
        <v>1480</v>
      </c>
      <c r="O17" s="638"/>
      <c r="P17" s="638"/>
      <c r="Q17" s="638"/>
      <c r="R17" s="974"/>
      <c r="S17" s="683"/>
    </row>
    <row r="18" spans="1:19" s="658" customFormat="1">
      <c r="A18" s="681" t="s">
        <v>926</v>
      </c>
      <c r="B18" s="682" t="s">
        <v>1059</v>
      </c>
      <c r="C18" s="465">
        <v>1205</v>
      </c>
      <c r="D18" s="649">
        <v>1110</v>
      </c>
      <c r="E18" s="68">
        <v>1435</v>
      </c>
      <c r="F18" s="465">
        <f>IF('1. CBP_40HC'!F18="","",'1. CBP_40HC'!F18*0.7)</f>
        <v>1330</v>
      </c>
      <c r="G18" s="465">
        <v>1290</v>
      </c>
      <c r="H18" s="437">
        <v>1470</v>
      </c>
      <c r="I18" s="437">
        <v>1378</v>
      </c>
      <c r="J18" s="465">
        <v>1480</v>
      </c>
      <c r="K18" s="220">
        <v>1260</v>
      </c>
      <c r="L18" s="529" t="str">
        <f>IF('2. SEA_40HC'!L18="","",'2. SEA_40HC'!L18*0.8)</f>
        <v/>
      </c>
      <c r="M18" s="638">
        <v>1295</v>
      </c>
      <c r="N18" s="437">
        <v>1480</v>
      </c>
      <c r="O18" s="638">
        <v>1500</v>
      </c>
      <c r="P18" s="638"/>
      <c r="Q18" s="638">
        <v>1890</v>
      </c>
      <c r="R18" s="451">
        <v>1268</v>
      </c>
      <c r="S18" s="683"/>
    </row>
    <row r="19" spans="1:19" s="658" customFormat="1">
      <c r="A19" s="681" t="s">
        <v>927</v>
      </c>
      <c r="B19" s="682" t="s">
        <v>1059</v>
      </c>
      <c r="C19" s="465">
        <v>1205</v>
      </c>
      <c r="D19" s="649">
        <v>1110</v>
      </c>
      <c r="E19" s="68">
        <v>1435</v>
      </c>
      <c r="F19" s="465">
        <f>IF('1. CBP_40HC'!F19="","",'1. CBP_40HC'!F19*0.7)</f>
        <v>1330</v>
      </c>
      <c r="G19" s="465">
        <v>1290</v>
      </c>
      <c r="H19" s="437">
        <v>1470</v>
      </c>
      <c r="I19" s="437">
        <v>1378</v>
      </c>
      <c r="J19" s="465">
        <v>1480</v>
      </c>
      <c r="K19" s="220">
        <v>1260</v>
      </c>
      <c r="L19" s="529" t="str">
        <f>IF('2. SEA_40HC'!L19="","",'2. SEA_40HC'!L19*0.8)</f>
        <v/>
      </c>
      <c r="M19" s="638">
        <v>1295</v>
      </c>
      <c r="N19" s="437">
        <v>1480</v>
      </c>
      <c r="O19" s="638">
        <v>1500</v>
      </c>
      <c r="P19" s="638"/>
      <c r="Q19" s="638">
        <v>1890</v>
      </c>
      <c r="R19" s="974"/>
      <c r="S19" s="683"/>
    </row>
    <row r="20" spans="1:19" s="658" customFormat="1">
      <c r="A20" s="681" t="s">
        <v>102</v>
      </c>
      <c r="B20" s="682" t="s">
        <v>1060</v>
      </c>
      <c r="C20" s="465"/>
      <c r="D20" s="649"/>
      <c r="E20" s="68"/>
      <c r="F20" s="465" t="str">
        <f>IF('1. CBP_40HC'!F20="","",'1. CBP_40HC'!F20*0.7)</f>
        <v/>
      </c>
      <c r="G20" s="465"/>
      <c r="H20" s="437">
        <v>1470</v>
      </c>
      <c r="I20" s="437">
        <v>1458</v>
      </c>
      <c r="J20" s="465"/>
      <c r="K20" s="408">
        <v>1365</v>
      </c>
      <c r="L20" s="529" t="str">
        <f>IF('2. SEA_40HC'!L20="","",'2. SEA_40HC'!L20*0.8)</f>
        <v/>
      </c>
      <c r="M20" s="638">
        <v>1295</v>
      </c>
      <c r="N20" s="437"/>
      <c r="O20" s="638"/>
      <c r="P20" s="638"/>
      <c r="Q20" s="638"/>
      <c r="R20" s="974"/>
      <c r="S20" s="683"/>
    </row>
    <row r="21" spans="1:19" s="658" customFormat="1">
      <c r="A21" s="681" t="s">
        <v>929</v>
      </c>
      <c r="B21" s="682" t="s">
        <v>1061</v>
      </c>
      <c r="C21" s="465">
        <v>1205</v>
      </c>
      <c r="D21" s="649">
        <v>1110</v>
      </c>
      <c r="E21" s="465">
        <v>1435</v>
      </c>
      <c r="F21" s="465">
        <f>IF('1. CBP_40HC'!F21="","",'1. CBP_40HC'!F21*0.7)</f>
        <v>1330</v>
      </c>
      <c r="G21" s="465">
        <v>1290</v>
      </c>
      <c r="H21" s="437">
        <v>1470</v>
      </c>
      <c r="I21" s="437">
        <v>1378</v>
      </c>
      <c r="J21" s="465">
        <v>1480</v>
      </c>
      <c r="K21" s="220">
        <v>1260</v>
      </c>
      <c r="L21" s="529" t="str">
        <f>IF('2. SEA_40HC'!L21="","",'2. SEA_40HC'!L21*0.8)</f>
        <v/>
      </c>
      <c r="M21" s="638">
        <v>1295</v>
      </c>
      <c r="N21" s="437">
        <v>1480</v>
      </c>
      <c r="O21" s="638">
        <v>1500</v>
      </c>
      <c r="P21" s="638"/>
      <c r="Q21" s="638">
        <v>1890</v>
      </c>
      <c r="R21" s="451">
        <v>1268</v>
      </c>
      <c r="S21" s="683"/>
    </row>
    <row r="22" spans="1:19" s="658" customFormat="1">
      <c r="A22" s="681" t="s">
        <v>930</v>
      </c>
      <c r="B22" s="682" t="s">
        <v>1061</v>
      </c>
      <c r="C22" s="465">
        <v>1205</v>
      </c>
      <c r="D22" s="649">
        <v>1110</v>
      </c>
      <c r="E22" s="68">
        <v>1435</v>
      </c>
      <c r="F22" s="465">
        <f>IF('1. CBP_40HC'!F22="","",'1. CBP_40HC'!F22*0.7)</f>
        <v>1330</v>
      </c>
      <c r="G22" s="465">
        <v>1290</v>
      </c>
      <c r="H22" s="437">
        <v>1470</v>
      </c>
      <c r="I22" s="437">
        <v>1378</v>
      </c>
      <c r="J22" s="465">
        <v>1480</v>
      </c>
      <c r="K22" s="220">
        <v>1260</v>
      </c>
      <c r="L22" s="529" t="str">
        <f>IF('2. SEA_40HC'!L22="","",'2. SEA_40HC'!L22*0.8)</f>
        <v/>
      </c>
      <c r="M22" s="638">
        <v>1295</v>
      </c>
      <c r="N22" s="437">
        <v>1480</v>
      </c>
      <c r="O22" s="638">
        <v>1500</v>
      </c>
      <c r="P22" s="638"/>
      <c r="Q22" s="638">
        <v>1890</v>
      </c>
      <c r="R22" s="974"/>
      <c r="S22" s="683"/>
    </row>
    <row r="23" spans="1:19" s="658" customFormat="1">
      <c r="A23" s="681" t="s">
        <v>931</v>
      </c>
      <c r="B23" s="682" t="s">
        <v>1062</v>
      </c>
      <c r="C23" s="465">
        <v>1205</v>
      </c>
      <c r="D23" s="649">
        <v>1110</v>
      </c>
      <c r="E23" s="68">
        <v>1435</v>
      </c>
      <c r="F23" s="465">
        <f>IF('1. CBP_40HC'!F23="","",'1. CBP_40HC'!F23*0.7)</f>
        <v>1330</v>
      </c>
      <c r="G23" s="465">
        <v>1290</v>
      </c>
      <c r="H23" s="437">
        <v>1470</v>
      </c>
      <c r="I23" s="437">
        <v>1378</v>
      </c>
      <c r="J23" s="465">
        <v>1480</v>
      </c>
      <c r="K23" s="220">
        <v>1260</v>
      </c>
      <c r="L23" s="529" t="str">
        <f>IF('2. SEA_40HC'!L23="","",'2. SEA_40HC'!L23*0.8)</f>
        <v/>
      </c>
      <c r="M23" s="638">
        <v>1295</v>
      </c>
      <c r="N23" s="437">
        <v>1480</v>
      </c>
      <c r="O23" s="638">
        <v>1500</v>
      </c>
      <c r="P23" s="638"/>
      <c r="Q23" s="638"/>
      <c r="R23" s="974"/>
      <c r="S23" s="683"/>
    </row>
    <row r="24" spans="1:19" s="658" customFormat="1">
      <c r="A24" s="681" t="s">
        <v>932</v>
      </c>
      <c r="B24" s="682" t="s">
        <v>1062</v>
      </c>
      <c r="C24" s="465">
        <v>1205</v>
      </c>
      <c r="D24" s="649">
        <v>1110</v>
      </c>
      <c r="E24" s="68">
        <v>1435</v>
      </c>
      <c r="F24" s="465">
        <f>IF('1. CBP_40HC'!F24="","",'1. CBP_40HC'!F24*0.7)</f>
        <v>1330</v>
      </c>
      <c r="G24" s="465">
        <v>1290</v>
      </c>
      <c r="H24" s="437">
        <v>1470</v>
      </c>
      <c r="I24" s="437">
        <v>1378</v>
      </c>
      <c r="J24" s="465">
        <v>1480</v>
      </c>
      <c r="K24" s="220">
        <v>1260</v>
      </c>
      <c r="L24" s="529" t="str">
        <f>IF('2. SEA_40HC'!L24="","",'2. SEA_40HC'!L24*0.8)</f>
        <v/>
      </c>
      <c r="M24" s="638">
        <v>1295</v>
      </c>
      <c r="N24" s="437">
        <v>1480</v>
      </c>
      <c r="O24" s="638">
        <v>1500</v>
      </c>
      <c r="P24" s="638"/>
      <c r="Q24" s="638"/>
      <c r="R24" s="974"/>
      <c r="S24" s="683"/>
    </row>
    <row r="25" spans="1:19" s="658" customFormat="1">
      <c r="A25" s="681" t="s">
        <v>933</v>
      </c>
      <c r="B25" s="682" t="s">
        <v>1063</v>
      </c>
      <c r="C25" s="465"/>
      <c r="D25" s="465"/>
      <c r="E25" s="68"/>
      <c r="F25" s="465" t="str">
        <f>IF('1. CBP_40HC'!F25="","",'1. CBP_40HC'!F25*0.7)</f>
        <v/>
      </c>
      <c r="G25" s="465"/>
      <c r="H25" s="437">
        <v>1470</v>
      </c>
      <c r="I25" s="437">
        <v>1498</v>
      </c>
      <c r="J25" s="465"/>
      <c r="K25" s="220">
        <v>1260</v>
      </c>
      <c r="L25" s="529" t="str">
        <f>IF('2. SEA_40HC'!L25="","",'2. SEA_40HC'!L25*0.8)</f>
        <v/>
      </c>
      <c r="M25" s="638">
        <v>1295</v>
      </c>
      <c r="N25" s="437"/>
      <c r="O25" s="638"/>
      <c r="P25" s="638"/>
      <c r="Q25" s="638">
        <v>1890</v>
      </c>
      <c r="R25" s="451">
        <v>1268</v>
      </c>
      <c r="S25" s="683"/>
    </row>
    <row r="26" spans="1:19" s="658" customFormat="1">
      <c r="A26" s="681" t="s">
        <v>934</v>
      </c>
      <c r="B26" s="682" t="s">
        <v>1063</v>
      </c>
      <c r="C26" s="465"/>
      <c r="D26" s="465"/>
      <c r="E26" s="68"/>
      <c r="F26" s="465" t="str">
        <f>IF('1. CBP_40HC'!F26="","",'1. CBP_40HC'!F26*0.7)</f>
        <v/>
      </c>
      <c r="G26" s="465"/>
      <c r="H26" s="437">
        <v>1470</v>
      </c>
      <c r="I26" s="437">
        <v>1498</v>
      </c>
      <c r="J26" s="465"/>
      <c r="K26" s="220">
        <v>1260</v>
      </c>
      <c r="L26" s="529" t="str">
        <f>IF('2. SEA_40HC'!L26="","",'2. SEA_40HC'!L26*0.8)</f>
        <v/>
      </c>
      <c r="M26" s="638">
        <v>1295</v>
      </c>
      <c r="N26" s="437"/>
      <c r="O26" s="638"/>
      <c r="P26" s="638"/>
      <c r="Q26" s="638">
        <v>1890</v>
      </c>
      <c r="R26" s="974"/>
      <c r="S26" s="683"/>
    </row>
    <row r="27" spans="1:19" s="658" customFormat="1">
      <c r="A27" s="681" t="s">
        <v>935</v>
      </c>
      <c r="B27" s="682" t="s">
        <v>1064</v>
      </c>
      <c r="C27" s="465">
        <v>1205</v>
      </c>
      <c r="D27" s="649">
        <v>1110</v>
      </c>
      <c r="E27" s="68">
        <v>1688</v>
      </c>
      <c r="F27" s="465">
        <f>IF('1. CBP_40HC'!F27="","",'1. CBP_40HC'!F27*0.9)</f>
        <v>1710</v>
      </c>
      <c r="G27" s="465"/>
      <c r="H27" s="437"/>
      <c r="I27" s="437">
        <v>1378</v>
      </c>
      <c r="J27" s="465"/>
      <c r="K27" s="408"/>
      <c r="L27" s="529" t="str">
        <f>IF('2. SEA_40HC'!L27="","",'2. SEA_40HC'!L27*0.8)</f>
        <v/>
      </c>
      <c r="M27" s="638"/>
      <c r="N27" s="437">
        <v>1480</v>
      </c>
      <c r="O27" s="638"/>
      <c r="P27" s="638"/>
      <c r="Q27" s="638"/>
      <c r="R27" s="974"/>
      <c r="S27" s="683"/>
    </row>
    <row r="28" spans="1:19" s="658" customFormat="1">
      <c r="A28" s="681" t="s">
        <v>936</v>
      </c>
      <c r="B28" s="682" t="s">
        <v>1065</v>
      </c>
      <c r="C28" s="649">
        <v>1550</v>
      </c>
      <c r="D28" s="649"/>
      <c r="E28" s="68">
        <v>1688</v>
      </c>
      <c r="F28" s="465">
        <f>IF('1. CBP_40HC'!F28="","",'1. CBP_40HC'!F28*0.9)</f>
        <v>1890</v>
      </c>
      <c r="G28" s="465">
        <v>1430</v>
      </c>
      <c r="H28" s="437">
        <v>1820</v>
      </c>
      <c r="I28" s="437">
        <v>1569</v>
      </c>
      <c r="J28" s="465">
        <v>1640</v>
      </c>
      <c r="K28" s="408">
        <v>1470</v>
      </c>
      <c r="L28" s="529" t="str">
        <f>IF('2. SEA_40HC'!L28="","",'2. SEA_40HC'!L28*0.8)</f>
        <v/>
      </c>
      <c r="M28" s="638">
        <v>1540</v>
      </c>
      <c r="N28" s="437"/>
      <c r="O28" s="638"/>
      <c r="P28" s="638"/>
      <c r="Q28" s="638">
        <v>1960</v>
      </c>
      <c r="R28" s="974"/>
      <c r="S28" s="683"/>
    </row>
    <row r="29" spans="1:19" s="658" customFormat="1">
      <c r="A29" s="564" t="s">
        <v>937</v>
      </c>
      <c r="B29" s="682" t="s">
        <v>1066</v>
      </c>
      <c r="C29" s="649">
        <v>1550</v>
      </c>
      <c r="D29" s="649"/>
      <c r="E29" s="68">
        <v>1688</v>
      </c>
      <c r="F29" s="465">
        <f>IF('1. CBP_40HC'!F29="","",'1. CBP_40HC'!F29*0.9)</f>
        <v>1890</v>
      </c>
      <c r="G29" s="465">
        <v>1430</v>
      </c>
      <c r="H29" s="437">
        <v>1820</v>
      </c>
      <c r="I29" s="437">
        <v>1569</v>
      </c>
      <c r="J29" s="465">
        <v>1640</v>
      </c>
      <c r="K29" s="408">
        <v>1470</v>
      </c>
      <c r="L29" s="529" t="str">
        <f>IF('2. SEA_40HC'!L29="","",'2. SEA_40HC'!L29*0.8)</f>
        <v/>
      </c>
      <c r="M29" s="638">
        <v>1540</v>
      </c>
      <c r="N29" s="437"/>
      <c r="O29" s="638"/>
      <c r="P29" s="638"/>
      <c r="Q29" s="638"/>
      <c r="R29" s="974"/>
      <c r="S29" s="683"/>
    </row>
    <row r="30" spans="1:19" s="658" customFormat="1">
      <c r="A30" s="686" t="s">
        <v>938</v>
      </c>
      <c r="B30" s="682" t="s">
        <v>1067</v>
      </c>
      <c r="C30" s="649">
        <v>1550</v>
      </c>
      <c r="D30" s="649"/>
      <c r="E30" s="68">
        <v>1688</v>
      </c>
      <c r="F30" s="465">
        <f>IF('1. CBP_40HC'!F30="","",'1. CBP_40HC'!F30*0.9)</f>
        <v>1890</v>
      </c>
      <c r="G30" s="465"/>
      <c r="H30" s="437">
        <v>1820</v>
      </c>
      <c r="I30" s="437">
        <v>1569</v>
      </c>
      <c r="J30" s="465">
        <v>1640</v>
      </c>
      <c r="K30" s="441"/>
      <c r="L30" s="529" t="str">
        <f>IF('2. SEA_40HC'!L30="","",'2. SEA_40HC'!L30*0.8)</f>
        <v/>
      </c>
      <c r="M30" s="638"/>
      <c r="N30" s="437"/>
      <c r="O30" s="638"/>
      <c r="P30" s="638"/>
      <c r="Q30" s="638"/>
      <c r="R30" s="974"/>
      <c r="S30" s="683"/>
    </row>
    <row r="31" spans="1:19" s="658" customFormat="1">
      <c r="A31" s="795" t="s">
        <v>939</v>
      </c>
      <c r="B31" s="796" t="s">
        <v>1068</v>
      </c>
      <c r="C31" s="629">
        <v>1550</v>
      </c>
      <c r="D31" s="629"/>
      <c r="E31" s="465">
        <v>1688</v>
      </c>
      <c r="F31" s="465">
        <f>IF('1. CBP_40HC'!F31="","",'1. CBP_40HC'!F31*0.9)</f>
        <v>1890</v>
      </c>
      <c r="G31" s="518"/>
      <c r="H31" s="797"/>
      <c r="I31" s="797">
        <v>1569</v>
      </c>
      <c r="J31" s="629"/>
      <c r="K31" s="798"/>
      <c r="L31" s="529" t="str">
        <f>IF('2. SEA_40HC'!L31="","",'2. SEA_40HC'!L31*0.8)</f>
        <v/>
      </c>
      <c r="M31" s="737"/>
      <c r="N31" s="797"/>
      <c r="O31" s="737"/>
      <c r="P31" s="737"/>
      <c r="Q31" s="737"/>
      <c r="R31" s="975"/>
      <c r="S31" s="683"/>
    </row>
    <row r="32" spans="1:19" s="658" customFormat="1">
      <c r="A32" s="793" t="s">
        <v>940</v>
      </c>
      <c r="B32" s="794" t="s">
        <v>1069</v>
      </c>
      <c r="C32" s="466"/>
      <c r="D32" s="466"/>
      <c r="E32" s="466">
        <v>1435</v>
      </c>
      <c r="F32" s="465">
        <f>IF('1. CBP_40HC'!F32="","",'1. CBP_40HC'!F32*0.7)</f>
        <v>1330</v>
      </c>
      <c r="G32" s="519"/>
      <c r="H32" s="451"/>
      <c r="I32" s="451"/>
      <c r="J32" s="466">
        <v>1680</v>
      </c>
      <c r="K32" s="776"/>
      <c r="L32" s="529" t="str">
        <f>IF('2. SEA_40HC'!L32="","",'2. SEA_40HC'!L32*0.8)</f>
        <v/>
      </c>
      <c r="M32" s="638"/>
      <c r="N32" s="451">
        <v>1480</v>
      </c>
      <c r="O32" s="451"/>
      <c r="P32" s="451"/>
      <c r="Q32" s="976"/>
      <c r="R32" s="451"/>
      <c r="S32" s="683"/>
    </row>
    <row r="33" spans="1:19" s="658" customFormat="1">
      <c r="A33" s="793" t="s">
        <v>117</v>
      </c>
      <c r="B33" s="794" t="s">
        <v>1070</v>
      </c>
      <c r="C33" s="466">
        <v>1390</v>
      </c>
      <c r="D33" s="466"/>
      <c r="E33" s="784">
        <v>1980</v>
      </c>
      <c r="F33" s="488">
        <v>1840</v>
      </c>
      <c r="G33" s="465">
        <v>1290</v>
      </c>
      <c r="H33" s="451"/>
      <c r="I33" s="451"/>
      <c r="J33" s="466">
        <v>1680</v>
      </c>
      <c r="K33" s="695">
        <v>1330</v>
      </c>
      <c r="L33" s="529" t="str">
        <f>IF('2. SEA_40HC'!L33="","",'2. SEA_40HC'!L33*0.8)</f>
        <v/>
      </c>
      <c r="M33" s="638">
        <v>1615</v>
      </c>
      <c r="N33" s="451">
        <v>1720</v>
      </c>
      <c r="O33" s="451"/>
      <c r="P33" s="451"/>
      <c r="Q33" s="976"/>
      <c r="R33" s="451"/>
      <c r="S33" s="683"/>
    </row>
    <row r="34" spans="1:19" s="658" customFormat="1">
      <c r="A34" s="688"/>
      <c r="B34" s="689"/>
      <c r="C34" s="653"/>
      <c r="D34" s="653"/>
      <c r="E34" s="653"/>
      <c r="F34" s="653"/>
      <c r="G34" s="452"/>
      <c r="H34" s="452"/>
      <c r="I34" s="452"/>
      <c r="J34" s="653"/>
      <c r="K34" s="690"/>
      <c r="L34" s="690"/>
      <c r="M34" s="691"/>
      <c r="N34" s="691"/>
      <c r="O34" s="691"/>
      <c r="P34" s="691"/>
      <c r="Q34" s="691"/>
      <c r="R34" s="691"/>
      <c r="S34" s="683"/>
    </row>
    <row r="35" spans="1:19" s="658" customFormat="1">
      <c r="A35" s="561" t="s">
        <v>1153</v>
      </c>
      <c r="B35" s="692"/>
      <c r="C35" s="654"/>
      <c r="D35" s="654"/>
      <c r="E35" s="654"/>
      <c r="F35" s="654"/>
      <c r="G35" s="453"/>
      <c r="H35" s="453"/>
      <c r="I35" s="453"/>
      <c r="J35" s="654"/>
      <c r="K35" s="693" t="s">
        <v>17</v>
      </c>
      <c r="L35" s="694"/>
      <c r="M35" s="691"/>
      <c r="N35" s="691"/>
      <c r="O35" s="691"/>
      <c r="P35" s="691"/>
      <c r="Q35" s="691"/>
      <c r="R35" s="691"/>
      <c r="S35" s="683"/>
    </row>
    <row r="36" spans="1:19" s="658" customFormat="1">
      <c r="A36" s="564" t="s">
        <v>941</v>
      </c>
      <c r="B36" s="682" t="s">
        <v>1072</v>
      </c>
      <c r="C36" s="465">
        <v>1885</v>
      </c>
      <c r="D36" s="465">
        <v>2025</v>
      </c>
      <c r="E36" s="68">
        <v>2660</v>
      </c>
      <c r="F36" s="68">
        <f>IF('1. CBP_40HC'!F36="","",'1. CBP_40HC'!F36*0.9)</f>
        <v>2340</v>
      </c>
      <c r="G36" s="465">
        <v>2383</v>
      </c>
      <c r="H36" s="65">
        <v>2310</v>
      </c>
      <c r="I36" s="437">
        <v>2658</v>
      </c>
      <c r="J36" s="465">
        <v>2565</v>
      </c>
      <c r="K36" s="408">
        <v>2440</v>
      </c>
      <c r="L36" s="529" t="str">
        <f>IF('2. SEA_40HC'!L36="","",'2. SEA_40HC'!L36*0.8)</f>
        <v/>
      </c>
      <c r="M36" s="638">
        <v>2320</v>
      </c>
      <c r="N36" s="437">
        <v>2280</v>
      </c>
      <c r="O36" s="638"/>
      <c r="P36" s="638"/>
      <c r="Q36" s="638"/>
      <c r="R36" s="451"/>
      <c r="S36" s="683"/>
    </row>
    <row r="37" spans="1:19" s="658" customFormat="1">
      <c r="A37" s="564" t="s">
        <v>942</v>
      </c>
      <c r="B37" s="682" t="s">
        <v>1073</v>
      </c>
      <c r="C37" s="465"/>
      <c r="D37" s="465"/>
      <c r="E37" s="68"/>
      <c r="F37" s="465" t="str">
        <f>IF('1. CBP_40HC'!F37="","",'1. CBP_40HC'!F37*0.9)</f>
        <v/>
      </c>
      <c r="G37" s="465"/>
      <c r="H37" s="437"/>
      <c r="I37" s="437"/>
      <c r="J37" s="465"/>
      <c r="K37" s="408">
        <v>6850</v>
      </c>
      <c r="L37" s="529" t="str">
        <f>IF('2. SEA_40HC'!L37="","",'2. SEA_40HC'!L37*0.8)</f>
        <v/>
      </c>
      <c r="M37" s="638"/>
      <c r="N37" s="437">
        <v>2980</v>
      </c>
      <c r="O37" s="638"/>
      <c r="P37" s="638"/>
      <c r="Q37" s="638"/>
      <c r="R37" s="451"/>
      <c r="S37" s="683"/>
    </row>
    <row r="38" spans="1:19" s="658" customFormat="1">
      <c r="A38" s="564" t="s">
        <v>943</v>
      </c>
      <c r="B38" s="682" t="s">
        <v>1074</v>
      </c>
      <c r="C38" s="465">
        <v>2405</v>
      </c>
      <c r="D38" s="465"/>
      <c r="E38" s="68">
        <v>5657</v>
      </c>
      <c r="F38" s="465"/>
      <c r="G38" s="465"/>
      <c r="H38" s="437"/>
      <c r="I38" s="437"/>
      <c r="J38" s="465"/>
      <c r="K38" s="408"/>
      <c r="L38" s="529" t="str">
        <f>IF('2. SEA_40HC'!L38="","",'2. SEA_40HC'!L38*0.8)</f>
        <v/>
      </c>
      <c r="M38" s="638"/>
      <c r="N38" s="437"/>
      <c r="O38" s="638"/>
      <c r="P38" s="638"/>
      <c r="Q38" s="638"/>
      <c r="R38" s="451"/>
      <c r="S38" s="683"/>
    </row>
    <row r="39" spans="1:19" s="658" customFormat="1" ht="15" customHeight="1">
      <c r="A39" s="564" t="s">
        <v>944</v>
      </c>
      <c r="B39" s="682" t="s">
        <v>1075</v>
      </c>
      <c r="C39" s="465">
        <v>1885</v>
      </c>
      <c r="D39" s="465">
        <v>2025</v>
      </c>
      <c r="E39" s="68">
        <v>3110</v>
      </c>
      <c r="F39" s="465">
        <f>IF('1. CBP_40HC'!F39="","",'1. CBP_40HC'!F39*0.9)</f>
        <v>2520</v>
      </c>
      <c r="G39" s="465">
        <v>2383</v>
      </c>
      <c r="H39" s="437"/>
      <c r="I39" s="437">
        <v>2738</v>
      </c>
      <c r="J39" s="465">
        <v>2745</v>
      </c>
      <c r="K39" s="408">
        <v>2440</v>
      </c>
      <c r="L39" s="529" t="str">
        <f>IF('2. SEA_40HC'!L39="","",'2. SEA_40HC'!L39*0.8)</f>
        <v/>
      </c>
      <c r="M39" s="638">
        <v>2320</v>
      </c>
      <c r="N39" s="437">
        <v>2180</v>
      </c>
      <c r="O39" s="638"/>
      <c r="P39" s="638"/>
      <c r="Q39" s="638"/>
      <c r="R39" s="451"/>
      <c r="S39" s="683"/>
    </row>
    <row r="40" spans="1:19" s="658" customFormat="1" ht="15" customHeight="1">
      <c r="A40" s="564" t="s">
        <v>945</v>
      </c>
      <c r="B40" s="682" t="s">
        <v>1076</v>
      </c>
      <c r="C40" s="465">
        <v>2405</v>
      </c>
      <c r="D40" s="465">
        <v>2475</v>
      </c>
      <c r="E40" s="68"/>
      <c r="F40" s="465" t="str">
        <f>IF('1. CBP_40HC'!F40="","",'1. CBP_40HC'!F40*0.9)</f>
        <v/>
      </c>
      <c r="G40" s="465">
        <v>2623</v>
      </c>
      <c r="H40" s="437"/>
      <c r="I40" s="437"/>
      <c r="J40" s="465"/>
      <c r="K40" s="408">
        <v>2760</v>
      </c>
      <c r="L40" s="529" t="str">
        <f>IF('2. SEA_40HC'!L40="","",'2. SEA_40HC'!L40*0.8)</f>
        <v/>
      </c>
      <c r="M40" s="638">
        <v>2800</v>
      </c>
      <c r="N40" s="437">
        <v>2980</v>
      </c>
      <c r="O40" s="638"/>
      <c r="P40" s="638"/>
      <c r="Q40" s="638"/>
      <c r="R40" s="451"/>
      <c r="S40" s="683"/>
    </row>
    <row r="41" spans="1:19" s="658" customFormat="1" ht="15" customHeight="1">
      <c r="A41" s="564" t="s">
        <v>946</v>
      </c>
      <c r="B41" s="682" t="s">
        <v>1077</v>
      </c>
      <c r="C41" s="465">
        <v>2340</v>
      </c>
      <c r="D41" s="465">
        <v>2325</v>
      </c>
      <c r="E41" s="68"/>
      <c r="F41" s="465" t="str">
        <f>IF('1. CBP_40HC'!F41="","",'1. CBP_40HC'!F41*0.9)</f>
        <v/>
      </c>
      <c r="G41" s="465">
        <v>2703</v>
      </c>
      <c r="H41" s="437">
        <v>3690</v>
      </c>
      <c r="I41" s="437">
        <v>2338</v>
      </c>
      <c r="J41" s="465"/>
      <c r="K41" s="408">
        <v>2880</v>
      </c>
      <c r="L41" s="529" t="str">
        <f>IF('2. SEA_40HC'!L41="","",'2. SEA_40HC'!L41*0.8)</f>
        <v/>
      </c>
      <c r="M41" s="638">
        <v>2720</v>
      </c>
      <c r="N41" s="437">
        <v>2630</v>
      </c>
      <c r="O41" s="638"/>
      <c r="P41" s="638"/>
      <c r="Q41" s="638"/>
      <c r="R41" s="451"/>
      <c r="S41" s="683"/>
    </row>
    <row r="42" spans="1:19" s="658" customFormat="1" ht="15" customHeight="1">
      <c r="A42" s="564" t="s">
        <v>947</v>
      </c>
      <c r="B42" s="682" t="s">
        <v>1078</v>
      </c>
      <c r="C42" s="465">
        <v>2470</v>
      </c>
      <c r="D42" s="465">
        <v>2250</v>
      </c>
      <c r="E42" s="68">
        <v>3110</v>
      </c>
      <c r="F42" s="465">
        <f>IF('1. CBP_40HC'!F42="","",'1. CBP_40HC'!F42*0.9)</f>
        <v>3870</v>
      </c>
      <c r="G42" s="465">
        <v>2703</v>
      </c>
      <c r="H42" s="65">
        <v>2450</v>
      </c>
      <c r="I42" s="437">
        <v>2658</v>
      </c>
      <c r="J42" s="465"/>
      <c r="K42" s="408">
        <v>2440</v>
      </c>
      <c r="L42" s="529" t="str">
        <f>IF('2. SEA_40HC'!L42="","",'2. SEA_40HC'!L42*0.8)</f>
        <v/>
      </c>
      <c r="M42" s="638">
        <v>2640</v>
      </c>
      <c r="N42" s="437">
        <v>3230</v>
      </c>
      <c r="O42" s="638"/>
      <c r="P42" s="638"/>
      <c r="Q42" s="638"/>
      <c r="R42" s="451"/>
      <c r="S42" s="683"/>
    </row>
    <row r="43" spans="1:19" s="658" customFormat="1" ht="15" customHeight="1">
      <c r="A43" s="564" t="s">
        <v>948</v>
      </c>
      <c r="B43" s="682" t="s">
        <v>1079</v>
      </c>
      <c r="C43" s="465">
        <v>2340</v>
      </c>
      <c r="D43" s="465">
        <v>2250</v>
      </c>
      <c r="E43" s="68">
        <v>3110</v>
      </c>
      <c r="F43" s="465">
        <f>IF('1. CBP_40HC'!F43="","",'1. CBP_40HC'!F43*0.9)</f>
        <v>3870</v>
      </c>
      <c r="G43" s="465">
        <v>2703</v>
      </c>
      <c r="H43" s="65">
        <v>2450</v>
      </c>
      <c r="I43" s="437">
        <v>2478</v>
      </c>
      <c r="J43" s="465"/>
      <c r="K43" s="408">
        <v>2480</v>
      </c>
      <c r="L43" s="529" t="str">
        <f>IF('2. SEA_40HC'!L43="","",'2. SEA_40HC'!L43*0.8)</f>
        <v/>
      </c>
      <c r="M43" s="638">
        <v>2640</v>
      </c>
      <c r="N43" s="437">
        <v>2655</v>
      </c>
      <c r="O43" s="638"/>
      <c r="P43" s="638"/>
      <c r="Q43" s="638"/>
      <c r="R43" s="451"/>
      <c r="S43" s="683"/>
    </row>
    <row r="44" spans="1:19" s="658" customFormat="1" ht="15" customHeight="1">
      <c r="A44" s="564" t="s">
        <v>949</v>
      </c>
      <c r="B44" s="682" t="s">
        <v>1080</v>
      </c>
      <c r="C44" s="465">
        <v>2340</v>
      </c>
      <c r="D44" s="465">
        <v>2250</v>
      </c>
      <c r="E44" s="68">
        <v>3110</v>
      </c>
      <c r="F44" s="465">
        <f>IF('1. CBP_40HC'!F44="","",'1. CBP_40HC'!F44*0.9)</f>
        <v>3870</v>
      </c>
      <c r="G44" s="465">
        <v>2703</v>
      </c>
      <c r="H44" s="65">
        <v>2450</v>
      </c>
      <c r="I44" s="437">
        <v>2498</v>
      </c>
      <c r="J44" s="465"/>
      <c r="K44" s="408">
        <v>2480</v>
      </c>
      <c r="L44" s="529" t="str">
        <f>IF('2. SEA_40HC'!L44="","",'2. SEA_40HC'!L44*0.8)</f>
        <v/>
      </c>
      <c r="M44" s="638">
        <v>2640</v>
      </c>
      <c r="N44" s="437">
        <v>2680</v>
      </c>
      <c r="O44" s="638"/>
      <c r="P44" s="638"/>
      <c r="Q44" s="638"/>
      <c r="R44" s="451"/>
      <c r="S44" s="683"/>
    </row>
    <row r="45" spans="1:19" s="658" customFormat="1" ht="15" customHeight="1">
      <c r="A45" s="564" t="s">
        <v>950</v>
      </c>
      <c r="B45" s="682" t="s">
        <v>1081</v>
      </c>
      <c r="C45" s="465">
        <v>2470</v>
      </c>
      <c r="D45" s="465"/>
      <c r="E45" s="68"/>
      <c r="F45" s="465" t="str">
        <f>IF('1. CBP_40HC'!F45="","",'1. CBP_40HC'!F45*0.9)</f>
        <v/>
      </c>
      <c r="G45" s="465"/>
      <c r="H45" s="437"/>
      <c r="I45" s="437"/>
      <c r="J45" s="465"/>
      <c r="K45" s="408"/>
      <c r="L45" s="529" t="str">
        <f>IF('2. SEA_40HC'!L45="","",'2. SEA_40HC'!L45*0.8)</f>
        <v/>
      </c>
      <c r="M45" s="638"/>
      <c r="N45" s="437"/>
      <c r="O45" s="638"/>
      <c r="P45" s="638"/>
      <c r="Q45" s="638"/>
      <c r="R45" s="451"/>
      <c r="S45" s="683"/>
    </row>
    <row r="46" spans="1:19" s="658" customFormat="1" ht="15" customHeight="1">
      <c r="A46" s="564" t="s">
        <v>951</v>
      </c>
      <c r="B46" s="696" t="s">
        <v>1082</v>
      </c>
      <c r="C46" s="465">
        <v>2340</v>
      </c>
      <c r="D46" s="465">
        <v>2438</v>
      </c>
      <c r="E46" s="68"/>
      <c r="F46" s="465">
        <f>IF('1. CBP_40HC'!F46="","",'1. CBP_40HC'!F46*0.9)</f>
        <v>3870</v>
      </c>
      <c r="G46" s="465">
        <v>2463</v>
      </c>
      <c r="H46" s="437"/>
      <c r="I46" s="437">
        <v>3058</v>
      </c>
      <c r="J46" s="465"/>
      <c r="K46" s="408">
        <v>3000</v>
      </c>
      <c r="L46" s="529" t="str">
        <f>IF('2. SEA_40HC'!L46="","",'2. SEA_40HC'!L46*0.8)</f>
        <v/>
      </c>
      <c r="M46" s="638">
        <v>2720</v>
      </c>
      <c r="N46" s="437">
        <v>2555</v>
      </c>
      <c r="O46" s="638"/>
      <c r="P46" s="638"/>
      <c r="Q46" s="638"/>
      <c r="R46" s="451"/>
      <c r="S46" s="683"/>
    </row>
    <row r="47" spans="1:19" s="658" customFormat="1" ht="15" customHeight="1">
      <c r="A47" s="564" t="s">
        <v>952</v>
      </c>
      <c r="B47" s="682" t="s">
        <v>1083</v>
      </c>
      <c r="C47" s="465">
        <v>2145</v>
      </c>
      <c r="D47" s="465"/>
      <c r="E47" s="68"/>
      <c r="F47" s="465" t="str">
        <f>IF('1. CBP_40HC'!F47="","",'1. CBP_40HC'!F47*0.9)</f>
        <v/>
      </c>
      <c r="G47" s="465">
        <v>2223</v>
      </c>
      <c r="H47" s="437"/>
      <c r="I47" s="437"/>
      <c r="J47" s="465"/>
      <c r="K47" s="408"/>
      <c r="L47" s="529" t="str">
        <f>IF('2. SEA_40HC'!L47="","",'2. SEA_40HC'!L47*0.8)</f>
        <v/>
      </c>
      <c r="M47" s="638"/>
      <c r="N47" s="437"/>
      <c r="O47" s="638"/>
      <c r="P47" s="638"/>
      <c r="Q47" s="638"/>
      <c r="R47" s="451"/>
      <c r="S47" s="683"/>
    </row>
    <row r="48" spans="1:19" s="658" customFormat="1" ht="15" customHeight="1">
      <c r="A48" s="810" t="s">
        <v>953</v>
      </c>
      <c r="B48" s="796" t="s">
        <v>1084</v>
      </c>
      <c r="C48" s="629">
        <v>1950</v>
      </c>
      <c r="D48" s="629">
        <v>2175</v>
      </c>
      <c r="E48" s="788"/>
      <c r="F48" s="465" t="str">
        <f>IF('1. CBP_40HC'!F48="","",'1. CBP_40HC'!F48*0.9)</f>
        <v/>
      </c>
      <c r="G48" s="629">
        <v>2303</v>
      </c>
      <c r="H48" s="797"/>
      <c r="I48" s="797"/>
      <c r="J48" s="629"/>
      <c r="K48" s="812"/>
      <c r="L48" s="529" t="str">
        <f>IF('2. SEA_40HC'!L48="","",'2. SEA_40HC'!L48*0.8)</f>
        <v/>
      </c>
      <c r="M48" s="737"/>
      <c r="N48" s="797">
        <v>2780</v>
      </c>
      <c r="O48" s="737"/>
      <c r="P48" s="737"/>
      <c r="Q48" s="737"/>
      <c r="R48" s="451"/>
      <c r="S48" s="683"/>
    </row>
    <row r="49" spans="1:19" s="658" customFormat="1" ht="15" customHeight="1">
      <c r="A49" s="807" t="s">
        <v>954</v>
      </c>
      <c r="B49" s="794" t="s">
        <v>1085</v>
      </c>
      <c r="C49" s="466">
        <v>1950</v>
      </c>
      <c r="D49" s="466">
        <v>2213</v>
      </c>
      <c r="E49" s="784"/>
      <c r="F49" s="465">
        <f>IF('1. CBP_40HC'!F49="","",'1. CBP_40HC'!F49*0.9)</f>
        <v>2340</v>
      </c>
      <c r="G49" s="465">
        <v>2223</v>
      </c>
      <c r="H49" s="451"/>
      <c r="I49" s="451">
        <v>2818</v>
      </c>
      <c r="J49" s="466"/>
      <c r="K49" s="808">
        <v>2440</v>
      </c>
      <c r="L49" s="529" t="str">
        <f>IF('2. SEA_40HC'!L49="","",'2. SEA_40HC'!L49*0.8)</f>
        <v/>
      </c>
      <c r="M49" s="451">
        <v>3360</v>
      </c>
      <c r="N49" s="451">
        <v>3030</v>
      </c>
      <c r="O49" s="451"/>
      <c r="P49" s="451"/>
      <c r="Q49" s="976"/>
      <c r="R49" s="451"/>
      <c r="S49" s="683"/>
    </row>
    <row r="50" spans="1:19" s="658" customFormat="1" ht="15" customHeight="1">
      <c r="A50" s="807" t="s">
        <v>955</v>
      </c>
      <c r="B50" s="783" t="s">
        <v>1086</v>
      </c>
      <c r="C50" s="897"/>
      <c r="D50" s="956"/>
      <c r="E50" s="809"/>
      <c r="F50" s="465">
        <f>IF('1. CBP_40HC'!F50="","",'1. CBP_40HC'!F50*0.9)</f>
        <v>4770</v>
      </c>
      <c r="G50" s="466"/>
      <c r="H50" s="897"/>
      <c r="I50" s="897"/>
      <c r="J50" s="451"/>
      <c r="K50" s="808">
        <v>3440</v>
      </c>
      <c r="L50" s="529" t="str">
        <f>IF('2. SEA_40HC'!L50="","",'2. SEA_40HC'!L50*0.8)</f>
        <v/>
      </c>
      <c r="M50" s="451"/>
      <c r="N50" s="451">
        <v>4330</v>
      </c>
      <c r="O50" s="897"/>
      <c r="P50" s="897"/>
      <c r="Q50" s="977"/>
      <c r="R50" s="897"/>
      <c r="S50" s="683"/>
    </row>
    <row r="51" spans="1:19" s="658" customFormat="1" ht="15" customHeight="1">
      <c r="A51" s="813" t="s">
        <v>956</v>
      </c>
      <c r="B51" s="898" t="s">
        <v>1087</v>
      </c>
      <c r="C51" s="633"/>
      <c r="D51" s="633"/>
      <c r="E51" s="814"/>
      <c r="F51" s="465" t="str">
        <f>IF('1. CBP_40HC'!F51="","",'1. CBP_40HC'!F51*0.9)</f>
        <v/>
      </c>
      <c r="G51" s="633"/>
      <c r="H51" s="899"/>
      <c r="I51" s="899"/>
      <c r="J51" s="633"/>
      <c r="K51" s="408">
        <v>5120</v>
      </c>
      <c r="L51" s="529" t="str">
        <f>IF('2. SEA_40HC'!L51="","",'2. SEA_40HC'!L51*0.8)</f>
        <v/>
      </c>
      <c r="M51" s="708"/>
      <c r="N51" s="899">
        <v>3780</v>
      </c>
      <c r="O51" s="708"/>
      <c r="P51" s="708"/>
      <c r="Q51" s="708"/>
      <c r="R51" s="451"/>
      <c r="S51" s="683"/>
    </row>
    <row r="52" spans="1:19" s="658" customFormat="1" ht="15" customHeight="1">
      <c r="A52" s="564" t="s">
        <v>957</v>
      </c>
      <c r="B52" s="682" t="s">
        <v>1088</v>
      </c>
      <c r="C52" s="465">
        <v>2405</v>
      </c>
      <c r="D52" s="465"/>
      <c r="E52" s="68"/>
      <c r="F52" s="465" t="str">
        <f>IF('1. CBP_40HC'!F52="","",'1. CBP_40HC'!F52*0.9)</f>
        <v/>
      </c>
      <c r="G52" s="465"/>
      <c r="H52" s="437"/>
      <c r="I52" s="437"/>
      <c r="J52" s="465"/>
      <c r="K52" s="408">
        <v>2800</v>
      </c>
      <c r="L52" s="529" t="str">
        <f>IF('2. SEA_40HC'!L52="","",'2. SEA_40HC'!L52*0.8)</f>
        <v/>
      </c>
      <c r="M52" s="638"/>
      <c r="N52" s="437"/>
      <c r="O52" s="638"/>
      <c r="P52" s="638"/>
      <c r="Q52" s="638"/>
      <c r="R52" s="451"/>
      <c r="S52" s="683"/>
    </row>
    <row r="53" spans="1:19" s="658" customFormat="1" ht="15" customHeight="1">
      <c r="A53" s="564" t="s">
        <v>958</v>
      </c>
      <c r="B53" s="682" t="s">
        <v>1089</v>
      </c>
      <c r="C53" s="465">
        <v>2470</v>
      </c>
      <c r="D53" s="465">
        <v>2625</v>
      </c>
      <c r="E53" s="68"/>
      <c r="F53" s="465">
        <f>IF('1. CBP_40HC'!F53="","",'1. CBP_40HC'!F53*0.9)</f>
        <v>4320</v>
      </c>
      <c r="G53" s="465">
        <v>2703</v>
      </c>
      <c r="H53" s="437"/>
      <c r="I53" s="437"/>
      <c r="J53" s="465"/>
      <c r="K53" s="408">
        <v>3000</v>
      </c>
      <c r="L53" s="529" t="str">
        <f>IF('2. SEA_40HC'!L53="","",'2. SEA_40HC'!L53*0.8)</f>
        <v/>
      </c>
      <c r="M53" s="638">
        <v>2800</v>
      </c>
      <c r="N53" s="437">
        <v>2930</v>
      </c>
      <c r="O53" s="638"/>
      <c r="P53" s="638"/>
      <c r="Q53" s="638"/>
      <c r="R53" s="451"/>
      <c r="S53" s="683"/>
    </row>
    <row r="54" spans="1:19" s="658" customFormat="1" ht="15" customHeight="1">
      <c r="A54" s="564" t="s">
        <v>959</v>
      </c>
      <c r="B54" s="682" t="s">
        <v>1090</v>
      </c>
      <c r="C54" s="465">
        <v>2470</v>
      </c>
      <c r="D54" s="465">
        <v>2550</v>
      </c>
      <c r="E54" s="68">
        <v>4010</v>
      </c>
      <c r="F54" s="465">
        <f>IF('1. CBP_40HC'!F54="","",'1. CBP_40HC'!F54*0.9)</f>
        <v>4320</v>
      </c>
      <c r="G54" s="465">
        <v>2623</v>
      </c>
      <c r="H54" s="437"/>
      <c r="I54" s="437">
        <v>3138</v>
      </c>
      <c r="J54" s="465"/>
      <c r="K54" s="408">
        <v>3040</v>
      </c>
      <c r="L54" s="529" t="str">
        <f>IF('2. SEA_40HC'!L54="","",'2. SEA_40HC'!L54*0.8)</f>
        <v/>
      </c>
      <c r="M54" s="638"/>
      <c r="N54" s="437">
        <v>2930</v>
      </c>
      <c r="O54" s="638"/>
      <c r="P54" s="638"/>
      <c r="Q54" s="638"/>
      <c r="R54" s="451"/>
      <c r="S54" s="683"/>
    </row>
    <row r="55" spans="1:19" s="658" customFormat="1" ht="15" customHeight="1">
      <c r="A55" s="564" t="s">
        <v>960</v>
      </c>
      <c r="B55" s="682" t="s">
        <v>1091</v>
      </c>
      <c r="C55" s="465">
        <v>2535</v>
      </c>
      <c r="D55" s="465">
        <v>2625</v>
      </c>
      <c r="E55" s="68">
        <v>2870</v>
      </c>
      <c r="F55" s="465" t="str">
        <f>IF('1. CBP_40HC'!F55="","",'1. CBP_40HC'!F55*0.9)</f>
        <v/>
      </c>
      <c r="G55" s="465"/>
      <c r="H55" s="437"/>
      <c r="I55" s="437"/>
      <c r="J55" s="465"/>
      <c r="K55" s="408"/>
      <c r="L55" s="529" t="str">
        <f>IF('2. SEA_40HC'!L55="","",'2. SEA_40HC'!L55*0.8)</f>
        <v/>
      </c>
      <c r="M55" s="638"/>
      <c r="N55" s="437"/>
      <c r="O55" s="638"/>
      <c r="P55" s="638"/>
      <c r="Q55" s="638"/>
      <c r="R55" s="451"/>
      <c r="S55" s="683"/>
    </row>
    <row r="56" spans="1:19" s="658" customFormat="1" ht="15" customHeight="1">
      <c r="A56" s="564" t="s">
        <v>961</v>
      </c>
      <c r="B56" s="682" t="s">
        <v>1091</v>
      </c>
      <c r="C56" s="465">
        <v>2275</v>
      </c>
      <c r="D56" s="465">
        <v>2475</v>
      </c>
      <c r="E56" s="68">
        <v>4010</v>
      </c>
      <c r="F56" s="465">
        <f>IF('1. CBP_40HC'!F56="","",'1. CBP_40HC'!F56*0.9)</f>
        <v>4320</v>
      </c>
      <c r="G56" s="465">
        <v>2623</v>
      </c>
      <c r="H56" s="437"/>
      <c r="I56" s="437">
        <v>3058</v>
      </c>
      <c r="J56" s="465"/>
      <c r="K56" s="408">
        <v>3000</v>
      </c>
      <c r="L56" s="529" t="str">
        <f>IF('2. SEA_40HC'!L56="","",'2. SEA_40HC'!L56*0.8)</f>
        <v/>
      </c>
      <c r="M56" s="638">
        <v>3280</v>
      </c>
      <c r="N56" s="437">
        <v>2830</v>
      </c>
      <c r="O56" s="638"/>
      <c r="P56" s="638"/>
      <c r="Q56" s="638"/>
      <c r="R56" s="451"/>
      <c r="S56" s="683"/>
    </row>
    <row r="57" spans="1:19" s="658" customFormat="1" ht="15" customHeight="1">
      <c r="A57" s="564" t="s">
        <v>962</v>
      </c>
      <c r="B57" s="682" t="s">
        <v>1092</v>
      </c>
      <c r="C57" s="465"/>
      <c r="D57" s="465"/>
      <c r="E57" s="68">
        <v>3110</v>
      </c>
      <c r="F57" s="465" t="str">
        <f>IF('1. CBP_40HC'!F57="","",'1. CBP_40HC'!F57*0.9)</f>
        <v/>
      </c>
      <c r="G57" s="465"/>
      <c r="H57" s="437"/>
      <c r="I57" s="437"/>
      <c r="J57" s="465"/>
      <c r="K57" s="408">
        <v>3480</v>
      </c>
      <c r="L57" s="529" t="str">
        <f>IF('2. SEA_40HC'!L57="","",'2. SEA_40HC'!L57*0.8)</f>
        <v/>
      </c>
      <c r="M57" s="638">
        <v>3640</v>
      </c>
      <c r="N57" s="437">
        <v>3230</v>
      </c>
      <c r="O57" s="638"/>
      <c r="P57" s="638"/>
      <c r="Q57" s="638"/>
      <c r="R57" s="451"/>
      <c r="S57" s="683"/>
    </row>
    <row r="58" spans="1:19" s="658" customFormat="1" ht="15" customHeight="1">
      <c r="A58" s="564" t="s">
        <v>963</v>
      </c>
      <c r="B58" s="682" t="s">
        <v>1093</v>
      </c>
      <c r="C58" s="465">
        <v>2535</v>
      </c>
      <c r="D58" s="465">
        <v>2625</v>
      </c>
      <c r="E58" s="68"/>
      <c r="F58" s="465" t="str">
        <f>IF('1. CBP_40HC'!F58="","",'1. CBP_40HC'!F58*0.9)</f>
        <v/>
      </c>
      <c r="G58" s="465"/>
      <c r="H58" s="437"/>
      <c r="I58" s="437">
        <v>3218</v>
      </c>
      <c r="J58" s="465"/>
      <c r="K58" s="408">
        <v>3560</v>
      </c>
      <c r="L58" s="529" t="str">
        <f>IF('2. SEA_40HC'!L58="","",'2. SEA_40HC'!L58*0.8)</f>
        <v/>
      </c>
      <c r="M58" s="638">
        <v>3800</v>
      </c>
      <c r="N58" s="437">
        <v>2730</v>
      </c>
      <c r="O58" s="638"/>
      <c r="P58" s="638"/>
      <c r="Q58" s="638"/>
      <c r="R58" s="451"/>
      <c r="S58" s="683"/>
    </row>
    <row r="59" spans="1:19" s="658" customFormat="1" ht="15" customHeight="1">
      <c r="A59" s="564" t="s">
        <v>964</v>
      </c>
      <c r="B59" s="682" t="s">
        <v>1094</v>
      </c>
      <c r="C59" s="465">
        <v>2475</v>
      </c>
      <c r="D59" s="484">
        <v>2550</v>
      </c>
      <c r="E59" s="68"/>
      <c r="F59" s="515">
        <v>3600</v>
      </c>
      <c r="G59" s="466">
        <v>2863</v>
      </c>
      <c r="H59" s="437"/>
      <c r="I59" s="437"/>
      <c r="J59" s="465">
        <v>2880</v>
      </c>
      <c r="K59" s="408">
        <v>2960</v>
      </c>
      <c r="L59" s="529" t="str">
        <f>IF('2. SEA_40HC'!L59="","",'2. SEA_40HC'!L59*0.8)</f>
        <v/>
      </c>
      <c r="M59" s="638">
        <v>2790</v>
      </c>
      <c r="N59" s="437"/>
      <c r="O59" s="638"/>
      <c r="P59" s="638"/>
      <c r="Q59" s="638"/>
      <c r="R59" s="451"/>
      <c r="S59" s="683"/>
    </row>
    <row r="60" spans="1:19" s="658" customFormat="1" ht="15" customHeight="1">
      <c r="A60" s="688"/>
      <c r="B60" s="689"/>
      <c r="C60" s="653"/>
      <c r="D60" s="653"/>
      <c r="E60" s="655"/>
      <c r="F60" s="655"/>
      <c r="G60" s="464"/>
      <c r="H60" s="697"/>
      <c r="I60" s="697"/>
      <c r="J60" s="655"/>
      <c r="K60" s="698"/>
      <c r="L60" s="690"/>
      <c r="M60" s="699"/>
      <c r="N60" s="699"/>
      <c r="O60" s="699"/>
      <c r="P60" s="699"/>
      <c r="Q60" s="699"/>
      <c r="R60" s="978"/>
      <c r="S60" s="683"/>
    </row>
    <row r="61" spans="1:19" s="658" customFormat="1" ht="15" customHeight="1">
      <c r="A61" s="561" t="s">
        <v>1154</v>
      </c>
      <c r="B61" s="692"/>
      <c r="C61" s="654"/>
      <c r="D61" s="654"/>
      <c r="E61" s="654"/>
      <c r="F61" s="654"/>
      <c r="G61" s="464"/>
      <c r="H61" s="453"/>
      <c r="I61" s="453"/>
      <c r="J61" s="654"/>
      <c r="K61" s="700"/>
      <c r="L61" s="693"/>
      <c r="M61" s="701"/>
      <c r="N61" s="701"/>
      <c r="O61" s="701"/>
      <c r="P61" s="701"/>
      <c r="Q61" s="701"/>
      <c r="R61" s="979"/>
      <c r="S61" s="683"/>
    </row>
    <row r="62" spans="1:19" s="658" customFormat="1" ht="15" customHeight="1">
      <c r="A62" s="564" t="s">
        <v>941</v>
      </c>
      <c r="B62" s="696" t="s">
        <v>1072</v>
      </c>
      <c r="C62" s="465"/>
      <c r="D62" s="465"/>
      <c r="E62" s="68">
        <v>7250</v>
      </c>
      <c r="F62" s="68"/>
      <c r="G62" s="465">
        <v>3200</v>
      </c>
      <c r="H62" s="437">
        <f>IF('2. SEA_40HC'!H62="","",'2. SEA_40HC'!H62*0.9)</f>
        <v>4590</v>
      </c>
      <c r="I62" s="437">
        <v>3007</v>
      </c>
      <c r="J62" s="702"/>
      <c r="K62" s="1346">
        <v>2920</v>
      </c>
      <c r="L62" s="529" t="str">
        <f>IF('2. SEA_40HC'!L62="","",'2. SEA_40HC'!L62*0.8)</f>
        <v/>
      </c>
      <c r="M62" s="638">
        <v>6960</v>
      </c>
      <c r="N62" s="437"/>
      <c r="O62" s="638"/>
      <c r="P62" s="638"/>
      <c r="Q62" s="638"/>
      <c r="R62" s="451"/>
      <c r="S62" s="683"/>
    </row>
    <row r="63" spans="1:19" s="658" customFormat="1" ht="15" customHeight="1">
      <c r="A63" s="564" t="s">
        <v>701</v>
      </c>
      <c r="B63" s="682" t="s">
        <v>1058</v>
      </c>
      <c r="C63" s="465"/>
      <c r="D63" s="465"/>
      <c r="E63" s="68"/>
      <c r="F63" s="68"/>
      <c r="G63" s="465"/>
      <c r="H63" s="437" t="str">
        <f>IF('2. SEA_40HC'!H63="","",'2. SEA_40HC'!H63*0.9)</f>
        <v/>
      </c>
      <c r="I63" s="437"/>
      <c r="J63" s="465"/>
      <c r="K63" s="471"/>
      <c r="L63" s="529" t="str">
        <f>IF('2. SEA_40HC'!L63="","",'2. SEA_40HC'!L63*0.8)</f>
        <v/>
      </c>
      <c r="M63" s="638"/>
      <c r="N63" s="437"/>
      <c r="O63" s="638"/>
      <c r="P63" s="638"/>
      <c r="Q63" s="638"/>
      <c r="R63" s="451"/>
      <c r="S63" s="683"/>
    </row>
    <row r="64" spans="1:19" s="658" customFormat="1" ht="15" customHeight="1">
      <c r="A64" s="564" t="s">
        <v>124</v>
      </c>
      <c r="B64" s="682" t="s">
        <v>1061</v>
      </c>
      <c r="C64" s="465"/>
      <c r="D64" s="465"/>
      <c r="E64" s="68"/>
      <c r="F64" s="68"/>
      <c r="G64" s="465"/>
      <c r="H64" s="437" t="str">
        <f>IF('2. SEA_40HC'!H64="","",'2. SEA_40HC'!H64*0.9)</f>
        <v/>
      </c>
      <c r="I64" s="437"/>
      <c r="J64" s="465"/>
      <c r="K64" s="471"/>
      <c r="L64" s="529" t="str">
        <f>IF('2. SEA_40HC'!L64="","",'2. SEA_40HC'!L64*0.8)</f>
        <v/>
      </c>
      <c r="M64" s="638"/>
      <c r="N64" s="437"/>
      <c r="O64" s="638"/>
      <c r="P64" s="638"/>
      <c r="Q64" s="638"/>
      <c r="R64" s="451"/>
      <c r="S64" s="683"/>
    </row>
    <row r="65" spans="1:19" s="658" customFormat="1" ht="15" customHeight="1">
      <c r="A65" s="564" t="s">
        <v>944</v>
      </c>
      <c r="B65" s="696" t="s">
        <v>1075</v>
      </c>
      <c r="C65" s="465"/>
      <c r="D65" s="465"/>
      <c r="E65" s="68"/>
      <c r="F65" s="68"/>
      <c r="G65" s="465"/>
      <c r="H65" s="437" t="str">
        <f>IF('2. SEA_40HC'!H65="","",'2. SEA_40HC'!H65*0.9)</f>
        <v/>
      </c>
      <c r="I65" s="437"/>
      <c r="J65" s="465"/>
      <c r="K65" s="1346">
        <v>5080</v>
      </c>
      <c r="L65" s="529" t="str">
        <f>IF('2. SEA_40HC'!L65="","",'2. SEA_40HC'!L65*0.8)</f>
        <v/>
      </c>
      <c r="M65" s="638">
        <v>7200</v>
      </c>
      <c r="N65" s="437"/>
      <c r="O65" s="638"/>
      <c r="P65" s="638"/>
      <c r="Q65" s="638"/>
      <c r="R65" s="451"/>
      <c r="S65" s="683"/>
    </row>
    <row r="66" spans="1:19" s="658" customFormat="1" ht="15" customHeight="1">
      <c r="A66" s="564" t="s">
        <v>966</v>
      </c>
      <c r="B66" s="696" t="s">
        <v>1096</v>
      </c>
      <c r="C66" s="465"/>
      <c r="D66" s="465"/>
      <c r="E66" s="68">
        <v>2520</v>
      </c>
      <c r="F66" s="68">
        <f>('1. CBP_40HC'!F66*0.9)</f>
        <v>2520</v>
      </c>
      <c r="G66" s="465">
        <v>2000</v>
      </c>
      <c r="H66" s="437">
        <f>IF('2. SEA_40HC'!H66="","",'2. SEA_40HC'!H66*0.9)</f>
        <v>2610</v>
      </c>
      <c r="I66" s="437">
        <v>1847</v>
      </c>
      <c r="J66" s="465">
        <v>2240</v>
      </c>
      <c r="K66" s="1346">
        <v>1840</v>
      </c>
      <c r="L66" s="529">
        <f>IF('2. SEA_40HC'!L66="","",'2. SEA_40HC'!L66*0.8)</f>
        <v>2080</v>
      </c>
      <c r="M66" s="638"/>
      <c r="N66" s="437"/>
      <c r="O66" s="638"/>
      <c r="P66" s="638"/>
      <c r="Q66" s="638"/>
      <c r="R66" s="451"/>
      <c r="S66" s="683"/>
    </row>
    <row r="67" spans="1:19" s="658" customFormat="1" ht="15" customHeight="1">
      <c r="A67" s="564" t="s">
        <v>967</v>
      </c>
      <c r="B67" s="703" t="s">
        <v>1077</v>
      </c>
      <c r="C67" s="465">
        <v>2805</v>
      </c>
      <c r="D67" s="465"/>
      <c r="E67" s="68">
        <v>3535</v>
      </c>
      <c r="F67" s="68">
        <v>3420</v>
      </c>
      <c r="G67" s="465">
        <v>3120</v>
      </c>
      <c r="H67" s="65">
        <v>3060</v>
      </c>
      <c r="I67" s="437">
        <v>2607</v>
      </c>
      <c r="J67" s="465">
        <v>3059</v>
      </c>
      <c r="K67" s="1346">
        <v>2760</v>
      </c>
      <c r="L67" s="529">
        <f>IF('2. SEA_40HC'!L67="","",'2. SEA_40HC'!L67*0.8)</f>
        <v>2720</v>
      </c>
      <c r="M67" s="638">
        <v>3050</v>
      </c>
      <c r="N67" s="437"/>
      <c r="O67" s="638"/>
      <c r="P67" s="638"/>
      <c r="Q67" s="638"/>
      <c r="R67" s="451"/>
      <c r="S67" s="683"/>
    </row>
    <row r="68" spans="1:19" s="658" customFormat="1" ht="15" customHeight="1">
      <c r="A68" s="564" t="s">
        <v>968</v>
      </c>
      <c r="B68" s="703" t="s">
        <v>1077</v>
      </c>
      <c r="C68" s="465"/>
      <c r="D68" s="465"/>
      <c r="E68" s="68">
        <v>3535</v>
      </c>
      <c r="F68" s="68">
        <v>3420</v>
      </c>
      <c r="G68" s="465">
        <v>2800</v>
      </c>
      <c r="H68" s="65">
        <v>3060</v>
      </c>
      <c r="I68" s="437"/>
      <c r="J68" s="465"/>
      <c r="K68" s="1346">
        <v>2680</v>
      </c>
      <c r="L68" s="529">
        <f>IF('2. SEA_40HC'!L68="","",'2. SEA_40HC'!L68*0.8)</f>
        <v>2720</v>
      </c>
      <c r="M68" s="638">
        <v>2840</v>
      </c>
      <c r="N68" s="437"/>
      <c r="O68" s="638"/>
      <c r="P68" s="638"/>
      <c r="Q68" s="638"/>
      <c r="R68" s="451"/>
      <c r="S68" s="683"/>
    </row>
    <row r="69" spans="1:19" s="658" customFormat="1" ht="15" customHeight="1">
      <c r="A69" s="564" t="s">
        <v>969</v>
      </c>
      <c r="B69" s="703" t="s">
        <v>1077</v>
      </c>
      <c r="C69" s="465"/>
      <c r="D69" s="465"/>
      <c r="E69" s="68">
        <v>3295</v>
      </c>
      <c r="F69" s="68">
        <v>3330</v>
      </c>
      <c r="G69" s="465">
        <v>2720</v>
      </c>
      <c r="H69" s="65">
        <v>2380</v>
      </c>
      <c r="I69" s="437"/>
      <c r="J69" s="465">
        <v>2879</v>
      </c>
      <c r="K69" s="1346">
        <v>2720</v>
      </c>
      <c r="L69" s="529">
        <f>IF('2. SEA_40HC'!L69="","",'2. SEA_40HC'!L69*0.8)</f>
        <v>2800</v>
      </c>
      <c r="M69" s="638">
        <v>2560</v>
      </c>
      <c r="N69" s="437"/>
      <c r="O69" s="638"/>
      <c r="P69" s="638"/>
      <c r="Q69" s="638"/>
      <c r="R69" s="451"/>
      <c r="S69" s="683"/>
    </row>
    <row r="70" spans="1:19" s="658" customFormat="1" ht="15" customHeight="1">
      <c r="A70" s="564" t="s">
        <v>970</v>
      </c>
      <c r="B70" s="696" t="s">
        <v>1097</v>
      </c>
      <c r="C70" s="465"/>
      <c r="D70" s="465"/>
      <c r="E70" s="68">
        <v>3595</v>
      </c>
      <c r="F70" s="68"/>
      <c r="G70" s="465"/>
      <c r="H70" s="65" t="str">
        <f>IF('1. CBP_40HC'!H70="","",'1. CBP_40HC'!H70*0.7)</f>
        <v/>
      </c>
      <c r="I70" s="437"/>
      <c r="J70" s="465"/>
      <c r="K70" s="471"/>
      <c r="L70" s="529" t="str">
        <f>IF('2. SEA_40HC'!L70="","",'2. SEA_40HC'!L70*0.8)</f>
        <v/>
      </c>
      <c r="M70" s="638"/>
      <c r="N70" s="437"/>
      <c r="O70" s="638"/>
      <c r="P70" s="638"/>
      <c r="Q70" s="638"/>
      <c r="R70" s="451"/>
      <c r="S70" s="683"/>
    </row>
    <row r="71" spans="1:19" s="658" customFormat="1" ht="15" customHeight="1">
      <c r="A71" s="564" t="s">
        <v>971</v>
      </c>
      <c r="B71" s="696" t="s">
        <v>1078</v>
      </c>
      <c r="C71" s="465">
        <v>3315</v>
      </c>
      <c r="D71" s="465"/>
      <c r="E71" s="68">
        <v>4955</v>
      </c>
      <c r="F71" s="68"/>
      <c r="G71" s="465"/>
      <c r="H71" s="65">
        <v>3690</v>
      </c>
      <c r="I71" s="437">
        <v>2927</v>
      </c>
      <c r="J71" s="465">
        <v>2879</v>
      </c>
      <c r="K71" s="1346">
        <v>2840</v>
      </c>
      <c r="L71" s="529" t="str">
        <f>IF('2. SEA_40HC'!L71="","",'2. SEA_40HC'!L71*0.8)</f>
        <v/>
      </c>
      <c r="M71" s="638">
        <v>6720</v>
      </c>
      <c r="N71" s="437"/>
      <c r="O71" s="638"/>
      <c r="P71" s="638"/>
      <c r="Q71" s="638"/>
      <c r="R71" s="451"/>
      <c r="S71" s="683"/>
    </row>
    <row r="72" spans="1:19" s="658" customFormat="1" ht="15" customHeight="1">
      <c r="A72" s="564" t="s">
        <v>972</v>
      </c>
      <c r="B72" s="696" t="s">
        <v>1078</v>
      </c>
      <c r="C72" s="465"/>
      <c r="D72" s="465"/>
      <c r="E72" s="68">
        <v>4955</v>
      </c>
      <c r="F72" s="68">
        <v>5400</v>
      </c>
      <c r="G72" s="465">
        <v>3200</v>
      </c>
      <c r="H72" s="65">
        <v>3690</v>
      </c>
      <c r="I72" s="437"/>
      <c r="J72" s="465"/>
      <c r="K72" s="1346">
        <v>2840</v>
      </c>
      <c r="L72" s="529" t="str">
        <f>IF('2. SEA_40HC'!L72="","",'2. SEA_40HC'!L72*0.8)</f>
        <v/>
      </c>
      <c r="M72" s="638">
        <v>3440</v>
      </c>
      <c r="N72" s="437"/>
      <c r="O72" s="638"/>
      <c r="P72" s="638"/>
      <c r="Q72" s="638"/>
      <c r="R72" s="451"/>
      <c r="S72" s="683"/>
    </row>
    <row r="73" spans="1:19" s="658" customFormat="1" ht="15" customHeight="1">
      <c r="A73" s="564" t="s">
        <v>973</v>
      </c>
      <c r="B73" s="696" t="s">
        <v>1078</v>
      </c>
      <c r="C73" s="465"/>
      <c r="D73" s="465"/>
      <c r="E73" s="68">
        <v>3715</v>
      </c>
      <c r="F73" s="68"/>
      <c r="G73" s="465">
        <v>2960</v>
      </c>
      <c r="H73" s="65" t="str">
        <f>IF('1. CBP_40HC'!H73="","",'1. CBP_40HC'!H73*0.7)</f>
        <v/>
      </c>
      <c r="I73" s="437"/>
      <c r="J73" s="465"/>
      <c r="K73" s="471"/>
      <c r="L73" s="529" t="str">
        <f>IF('2. SEA_40HC'!L73="","",'2. SEA_40HC'!L73*0.8)</f>
        <v/>
      </c>
      <c r="M73" s="638"/>
      <c r="N73" s="437"/>
      <c r="O73" s="638"/>
      <c r="P73" s="638"/>
      <c r="Q73" s="638"/>
      <c r="R73" s="451"/>
      <c r="S73" s="683"/>
    </row>
    <row r="74" spans="1:19" s="658" customFormat="1" ht="15" customHeight="1">
      <c r="A74" s="564" t="s">
        <v>974</v>
      </c>
      <c r="B74" s="696" t="s">
        <v>1079</v>
      </c>
      <c r="C74" s="465">
        <v>3360</v>
      </c>
      <c r="D74" s="465"/>
      <c r="E74" s="68">
        <v>4955</v>
      </c>
      <c r="F74" s="68"/>
      <c r="G74" s="465"/>
      <c r="H74" s="65">
        <v>3150</v>
      </c>
      <c r="I74" s="437">
        <v>2767</v>
      </c>
      <c r="J74" s="465">
        <v>3059</v>
      </c>
      <c r="K74" s="1346">
        <v>2880</v>
      </c>
      <c r="L74" s="529" t="str">
        <f>IF('2. SEA_40HC'!L74="","",'2. SEA_40HC'!L74*0.8)</f>
        <v/>
      </c>
      <c r="M74" s="638">
        <v>6720</v>
      </c>
      <c r="N74" s="437"/>
      <c r="O74" s="638"/>
      <c r="P74" s="638"/>
      <c r="Q74" s="638"/>
      <c r="R74" s="451"/>
      <c r="S74" s="683"/>
    </row>
    <row r="75" spans="1:19" s="658" customFormat="1" ht="15" customHeight="1">
      <c r="A75" s="564" t="s">
        <v>975</v>
      </c>
      <c r="B75" s="696" t="s">
        <v>1079</v>
      </c>
      <c r="C75" s="465"/>
      <c r="D75" s="465"/>
      <c r="E75" s="68">
        <v>4955</v>
      </c>
      <c r="F75" s="68">
        <v>5400</v>
      </c>
      <c r="G75" s="465">
        <v>3200</v>
      </c>
      <c r="H75" s="65">
        <v>3150</v>
      </c>
      <c r="I75" s="437"/>
      <c r="J75" s="465"/>
      <c r="K75" s="1346">
        <v>2880</v>
      </c>
      <c r="L75" s="529" t="str">
        <f>IF('2. SEA_40HC'!L75="","",'2. SEA_40HC'!L75*0.8)</f>
        <v/>
      </c>
      <c r="M75" s="638">
        <v>3440</v>
      </c>
      <c r="N75" s="437"/>
      <c r="O75" s="638"/>
      <c r="P75" s="638"/>
      <c r="Q75" s="638"/>
      <c r="R75" s="451"/>
      <c r="S75" s="683"/>
    </row>
    <row r="76" spans="1:19" s="658" customFormat="1" ht="15" customHeight="1">
      <c r="A76" s="564" t="s">
        <v>976</v>
      </c>
      <c r="B76" s="696" t="s">
        <v>1079</v>
      </c>
      <c r="C76" s="465"/>
      <c r="D76" s="465"/>
      <c r="E76" s="68">
        <v>3715</v>
      </c>
      <c r="F76" s="68"/>
      <c r="G76" s="465">
        <v>2960</v>
      </c>
      <c r="H76" s="65" t="str">
        <f>IF('1. CBP_40HC'!H76="","",'1. CBP_40HC'!H76*0.7)</f>
        <v/>
      </c>
      <c r="I76" s="437"/>
      <c r="J76" s="465"/>
      <c r="K76" s="1346">
        <v>2880</v>
      </c>
      <c r="L76" s="529" t="str">
        <f>IF('2. SEA_40HC'!L76="","",'2. SEA_40HC'!L76*0.8)</f>
        <v/>
      </c>
      <c r="M76" s="638"/>
      <c r="N76" s="437"/>
      <c r="O76" s="638"/>
      <c r="P76" s="638"/>
      <c r="Q76" s="638"/>
      <c r="R76" s="451"/>
      <c r="S76" s="683"/>
    </row>
    <row r="77" spans="1:19" s="658" customFormat="1" ht="15" customHeight="1">
      <c r="A77" s="564" t="s">
        <v>977</v>
      </c>
      <c r="B77" s="696" t="s">
        <v>1080</v>
      </c>
      <c r="C77" s="465">
        <v>3315</v>
      </c>
      <c r="D77" s="465"/>
      <c r="E77" s="68">
        <v>4955</v>
      </c>
      <c r="F77" s="68"/>
      <c r="G77" s="465"/>
      <c r="H77" s="65">
        <v>3150</v>
      </c>
      <c r="I77" s="437">
        <v>2767</v>
      </c>
      <c r="J77" s="465">
        <v>3059</v>
      </c>
      <c r="K77" s="1346">
        <v>2880</v>
      </c>
      <c r="L77" s="529" t="str">
        <f>IF('2. SEA_40HC'!L77="","",'2. SEA_40HC'!L77*0.8)</f>
        <v/>
      </c>
      <c r="M77" s="638">
        <v>6720</v>
      </c>
      <c r="N77" s="437"/>
      <c r="O77" s="638"/>
      <c r="P77" s="638"/>
      <c r="Q77" s="638"/>
      <c r="R77" s="451"/>
      <c r="S77" s="683"/>
    </row>
    <row r="78" spans="1:19" s="658" customFormat="1" ht="15" customHeight="1">
      <c r="A78" s="564" t="s">
        <v>978</v>
      </c>
      <c r="B78" s="696" t="s">
        <v>1080</v>
      </c>
      <c r="C78" s="465"/>
      <c r="D78" s="465"/>
      <c r="E78" s="68">
        <v>4955</v>
      </c>
      <c r="F78" s="68">
        <v>5400</v>
      </c>
      <c r="G78" s="465">
        <v>3200</v>
      </c>
      <c r="H78" s="65">
        <v>3150</v>
      </c>
      <c r="I78" s="437"/>
      <c r="J78" s="465"/>
      <c r="K78" s="1346">
        <v>2880</v>
      </c>
      <c r="L78" s="529" t="str">
        <f>IF('2. SEA_40HC'!L78="","",'2. SEA_40HC'!L78*0.8)</f>
        <v/>
      </c>
      <c r="M78" s="638">
        <v>3440</v>
      </c>
      <c r="N78" s="437"/>
      <c r="O78" s="638"/>
      <c r="P78" s="638"/>
      <c r="Q78" s="638"/>
      <c r="R78" s="451"/>
      <c r="S78" s="683"/>
    </row>
    <row r="79" spans="1:19" s="658" customFormat="1" ht="15" customHeight="1">
      <c r="A79" s="564" t="s">
        <v>979</v>
      </c>
      <c r="B79" s="696" t="s">
        <v>1080</v>
      </c>
      <c r="C79" s="465"/>
      <c r="D79" s="465"/>
      <c r="E79" s="68">
        <v>3715</v>
      </c>
      <c r="F79" s="68"/>
      <c r="G79" s="465">
        <v>2960</v>
      </c>
      <c r="H79" s="437" t="str">
        <f>IF('2. SEA_40HC'!H79="","",'2. SEA_40HC'!H79*0.9)</f>
        <v/>
      </c>
      <c r="I79" s="437"/>
      <c r="J79" s="465"/>
      <c r="K79" s="1346">
        <v>2880</v>
      </c>
      <c r="L79" s="529" t="str">
        <f>IF('2. SEA_40HC'!L79="","",'2. SEA_40HC'!L79*0.8)</f>
        <v/>
      </c>
      <c r="M79" s="638"/>
      <c r="N79" s="437"/>
      <c r="O79" s="638"/>
      <c r="P79" s="638"/>
      <c r="Q79" s="638"/>
      <c r="R79" s="451"/>
      <c r="S79" s="683"/>
    </row>
    <row r="80" spans="1:19" s="658" customFormat="1" ht="15" customHeight="1">
      <c r="A80" s="560" t="s">
        <v>980</v>
      </c>
      <c r="B80" s="696" t="s">
        <v>1081</v>
      </c>
      <c r="C80" s="465">
        <v>2805</v>
      </c>
      <c r="D80" s="465"/>
      <c r="E80" s="68">
        <v>3455</v>
      </c>
      <c r="F80" s="68">
        <v>3510</v>
      </c>
      <c r="G80" s="465">
        <v>2960</v>
      </c>
      <c r="H80" s="437">
        <f>IF('2. SEA_40HC'!H80="","",'2. SEA_40HC'!H80*0.9)</f>
        <v>3690</v>
      </c>
      <c r="I80" s="437">
        <v>2567</v>
      </c>
      <c r="J80" s="465">
        <v>2879</v>
      </c>
      <c r="K80" s="1346">
        <v>2600</v>
      </c>
      <c r="L80" s="529" t="str">
        <f>IF('2. SEA_40HC'!L80="","",'2. SEA_40HC'!L80*0.8)</f>
        <v/>
      </c>
      <c r="M80" s="638">
        <v>2800</v>
      </c>
      <c r="N80" s="437"/>
      <c r="O80" s="638"/>
      <c r="P80" s="638"/>
      <c r="Q80" s="638"/>
      <c r="R80" s="451"/>
      <c r="S80" s="683"/>
    </row>
    <row r="81" spans="1:19" s="658" customFormat="1" ht="15" customHeight="1">
      <c r="A81" s="564" t="s">
        <v>981</v>
      </c>
      <c r="B81" s="696" t="s">
        <v>1098</v>
      </c>
      <c r="C81" s="465">
        <v>2805</v>
      </c>
      <c r="D81" s="465"/>
      <c r="E81" s="68">
        <v>7350</v>
      </c>
      <c r="F81" s="68"/>
      <c r="G81" s="465">
        <v>3760</v>
      </c>
      <c r="H81" s="437" t="str">
        <f>IF('2. SEA_40HC'!H81="","",'2. SEA_40HC'!H81*0.9)</f>
        <v/>
      </c>
      <c r="I81" s="437">
        <v>3447</v>
      </c>
      <c r="J81" s="465"/>
      <c r="K81" s="1346">
        <v>3480</v>
      </c>
      <c r="L81" s="529" t="str">
        <f>IF('2. SEA_40HC'!L81="","",'2. SEA_40HC'!L81*0.8)</f>
        <v/>
      </c>
      <c r="M81" s="638">
        <v>3600</v>
      </c>
      <c r="N81" s="437"/>
      <c r="O81" s="638"/>
      <c r="P81" s="638"/>
      <c r="Q81" s="638"/>
      <c r="R81" s="451"/>
      <c r="S81" s="683"/>
    </row>
    <row r="82" spans="1:19" s="658" customFormat="1" ht="15" customHeight="1">
      <c r="A82" s="564" t="s">
        <v>982</v>
      </c>
      <c r="B82" s="696" t="s">
        <v>1098</v>
      </c>
      <c r="C82" s="465"/>
      <c r="D82" s="465"/>
      <c r="E82" s="68">
        <v>7350</v>
      </c>
      <c r="F82" s="68">
        <v>5400</v>
      </c>
      <c r="G82" s="465">
        <v>3600</v>
      </c>
      <c r="H82" s="437" t="str">
        <f>IF('2. SEA_40HC'!H82="","",'2. SEA_40HC'!H82*0.9)</f>
        <v/>
      </c>
      <c r="I82" s="437"/>
      <c r="J82" s="465"/>
      <c r="K82" s="1346">
        <v>3320</v>
      </c>
      <c r="L82" s="529" t="str">
        <f>IF('2. SEA_40HC'!L82="","",'2. SEA_40HC'!L82*0.8)</f>
        <v/>
      </c>
      <c r="M82" s="638">
        <v>3360</v>
      </c>
      <c r="N82" s="437"/>
      <c r="O82" s="638"/>
      <c r="P82" s="638"/>
      <c r="Q82" s="638"/>
      <c r="R82" s="451"/>
      <c r="S82" s="683"/>
    </row>
    <row r="83" spans="1:19" s="658" customFormat="1" ht="15" customHeight="1">
      <c r="A83" s="564" t="s">
        <v>983</v>
      </c>
      <c r="B83" s="696" t="s">
        <v>1082</v>
      </c>
      <c r="C83" s="465">
        <v>3315</v>
      </c>
      <c r="D83" s="465"/>
      <c r="E83" s="68">
        <v>4555</v>
      </c>
      <c r="F83" s="68"/>
      <c r="G83" s="465"/>
      <c r="H83" s="437">
        <f>IF('2. SEA_40HC'!H83="","",'2. SEA_40HC'!H83*0.9)</f>
        <v>3690</v>
      </c>
      <c r="I83" s="437">
        <v>2967</v>
      </c>
      <c r="J83" s="465"/>
      <c r="K83" s="1346">
        <v>3000</v>
      </c>
      <c r="L83" s="529" t="str">
        <f>IF('2. SEA_40HC'!L83="","",'2. SEA_40HC'!L83*0.8)</f>
        <v/>
      </c>
      <c r="M83" s="638">
        <v>6720</v>
      </c>
      <c r="N83" s="437"/>
      <c r="O83" s="638"/>
      <c r="P83" s="638"/>
      <c r="Q83" s="638"/>
      <c r="R83" s="451"/>
      <c r="S83" s="683"/>
    </row>
    <row r="84" spans="1:19" s="658" customFormat="1" ht="15" customHeight="1">
      <c r="A84" s="564" t="s">
        <v>984</v>
      </c>
      <c r="B84" s="696" t="s">
        <v>1082</v>
      </c>
      <c r="C84" s="465">
        <v>3315</v>
      </c>
      <c r="D84" s="465"/>
      <c r="E84" s="68">
        <v>4555</v>
      </c>
      <c r="F84" s="68">
        <v>5400</v>
      </c>
      <c r="G84" s="465">
        <v>3280</v>
      </c>
      <c r="H84" s="437">
        <f>IF('2. SEA_40HC'!H84="","",'2. SEA_40HC'!H84*0.9)</f>
        <v>3690</v>
      </c>
      <c r="I84" s="437"/>
      <c r="J84" s="465"/>
      <c r="K84" s="1346">
        <v>3000</v>
      </c>
      <c r="L84" s="529" t="str">
        <f>IF('2. SEA_40HC'!L84="","",'2. SEA_40HC'!L84*0.8)</f>
        <v/>
      </c>
      <c r="M84" s="638">
        <v>3240</v>
      </c>
      <c r="N84" s="437"/>
      <c r="O84" s="638"/>
      <c r="P84" s="638"/>
      <c r="Q84" s="638"/>
      <c r="R84" s="451"/>
      <c r="S84" s="683"/>
    </row>
    <row r="85" spans="1:19" s="658" customFormat="1" ht="15" customHeight="1">
      <c r="A85" s="564" t="s">
        <v>985</v>
      </c>
      <c r="B85" s="696" t="s">
        <v>1082</v>
      </c>
      <c r="C85" s="465"/>
      <c r="D85" s="465"/>
      <c r="E85" s="68">
        <v>3715</v>
      </c>
      <c r="F85" s="68"/>
      <c r="G85" s="465">
        <v>2640</v>
      </c>
      <c r="H85" s="437">
        <f>IF('2. SEA_40HC'!H85="","",'2. SEA_40HC'!H85*0.9)</f>
        <v>3690</v>
      </c>
      <c r="I85" s="437"/>
      <c r="J85" s="465">
        <v>4095</v>
      </c>
      <c r="K85" s="1346">
        <v>2840</v>
      </c>
      <c r="L85" s="529">
        <f>IF('2. SEA_40HC'!L85="","",'2. SEA_40HC'!L85*0.8)</f>
        <v>3480</v>
      </c>
      <c r="M85" s="638">
        <v>3200</v>
      </c>
      <c r="N85" s="437"/>
      <c r="O85" s="638"/>
      <c r="P85" s="638"/>
      <c r="Q85" s="638"/>
      <c r="R85" s="451"/>
      <c r="S85" s="683"/>
    </row>
    <row r="86" spans="1:19" s="658" customFormat="1" ht="15" customHeight="1">
      <c r="A86" s="564" t="s">
        <v>986</v>
      </c>
      <c r="B86" s="696" t="s">
        <v>1099</v>
      </c>
      <c r="C86" s="465"/>
      <c r="D86" s="465"/>
      <c r="E86" s="68">
        <v>2520</v>
      </c>
      <c r="F86" s="68">
        <f>('1. CBP_40HC'!F86*0.9)</f>
        <v>2520</v>
      </c>
      <c r="G86" s="465">
        <v>2000</v>
      </c>
      <c r="H86" s="437">
        <f>IF('2. SEA_40HC'!H86="","",'2. SEA_40HC'!H86*0.9)</f>
        <v>2610</v>
      </c>
      <c r="I86" s="437">
        <v>1847</v>
      </c>
      <c r="J86" s="465">
        <v>2240</v>
      </c>
      <c r="K86" s="1346">
        <v>2000</v>
      </c>
      <c r="L86" s="529">
        <f>IF('2. SEA_40HC'!L86="","",'2. SEA_40HC'!L86*0.8)</f>
        <v>2080</v>
      </c>
      <c r="M86" s="638"/>
      <c r="N86" s="437"/>
      <c r="O86" s="638"/>
      <c r="P86" s="638"/>
      <c r="Q86" s="638"/>
      <c r="R86" s="451"/>
      <c r="S86" s="683"/>
    </row>
    <row r="87" spans="1:19" s="658" customFormat="1" ht="15" customHeight="1">
      <c r="A87" s="810" t="s">
        <v>987</v>
      </c>
      <c r="B87" s="900" t="s">
        <v>1100</v>
      </c>
      <c r="C87" s="629">
        <v>2805</v>
      </c>
      <c r="D87" s="629"/>
      <c r="E87" s="788">
        <v>7040</v>
      </c>
      <c r="F87" s="788">
        <v>5580</v>
      </c>
      <c r="G87" s="629">
        <v>2880</v>
      </c>
      <c r="H87" s="437"/>
      <c r="I87" s="797">
        <v>2807</v>
      </c>
      <c r="J87" s="629"/>
      <c r="K87" s="1347">
        <v>2920</v>
      </c>
      <c r="L87" s="529" t="str">
        <f>IF('2. SEA_40HC'!L87="","",'2. SEA_40HC'!L87*0.8)</f>
        <v/>
      </c>
      <c r="M87" s="638">
        <v>3600</v>
      </c>
      <c r="N87" s="797"/>
      <c r="O87" s="737"/>
      <c r="P87" s="737"/>
      <c r="Q87" s="737"/>
      <c r="R87" s="451"/>
      <c r="S87" s="683"/>
    </row>
    <row r="88" spans="1:19" s="658" customFormat="1" ht="15" customHeight="1">
      <c r="A88" s="807" t="s">
        <v>92</v>
      </c>
      <c r="B88" s="794" t="s">
        <v>1065</v>
      </c>
      <c r="C88" s="466">
        <v>2805</v>
      </c>
      <c r="D88" s="466"/>
      <c r="E88" s="784">
        <v>6990</v>
      </c>
      <c r="F88" s="784">
        <v>4860</v>
      </c>
      <c r="G88" s="466">
        <v>2720</v>
      </c>
      <c r="H88" s="437">
        <f>IF('2. SEA_40HC'!H88="","",'2. SEA_40HC'!H88*0.9)</f>
        <v>4140</v>
      </c>
      <c r="I88" s="451">
        <v>2567</v>
      </c>
      <c r="J88" s="466">
        <v>2879</v>
      </c>
      <c r="K88" s="1348">
        <v>2600</v>
      </c>
      <c r="L88" s="529" t="str">
        <f>IF('2. SEA_40HC'!L88="","",'2. SEA_40HC'!L88*0.8)</f>
        <v/>
      </c>
      <c r="M88" s="638">
        <v>3200</v>
      </c>
      <c r="N88" s="451"/>
      <c r="O88" s="451"/>
      <c r="P88" s="451"/>
      <c r="Q88" s="976"/>
      <c r="R88" s="451"/>
      <c r="S88" s="683"/>
    </row>
    <row r="89" spans="1:19" s="658" customFormat="1" ht="15" customHeight="1">
      <c r="A89" s="807" t="s">
        <v>955</v>
      </c>
      <c r="B89" s="783" t="s">
        <v>1086</v>
      </c>
      <c r="C89" s="897"/>
      <c r="D89" s="897"/>
      <c r="E89" s="832"/>
      <c r="F89" s="784">
        <f>('1. CBP_40HC'!F89*0.9)</f>
        <v>5580</v>
      </c>
      <c r="G89" s="897"/>
      <c r="H89" s="437" t="str">
        <f>IF('2. SEA_40HC'!H89="","",'2. SEA_40HC'!H89*0.9)</f>
        <v/>
      </c>
      <c r="I89" s="897"/>
      <c r="J89" s="466"/>
      <c r="K89" s="1349">
        <v>4600</v>
      </c>
      <c r="L89" s="529" t="str">
        <f>IF('2. SEA_40HC'!L89="","",'2. SEA_40HC'!L89*0.8)</f>
        <v/>
      </c>
      <c r="M89" s="638"/>
      <c r="N89" s="897"/>
      <c r="O89" s="897"/>
      <c r="P89" s="897"/>
      <c r="Q89" s="977"/>
      <c r="R89" s="897"/>
      <c r="S89" s="683"/>
    </row>
    <row r="90" spans="1:19" s="658" customFormat="1" ht="15" customHeight="1">
      <c r="A90" s="813" t="s">
        <v>988</v>
      </c>
      <c r="B90" s="898" t="s">
        <v>1087</v>
      </c>
      <c r="C90" s="633"/>
      <c r="D90" s="633"/>
      <c r="E90" s="814"/>
      <c r="F90" s="814"/>
      <c r="G90" s="633"/>
      <c r="H90" s="437" t="str">
        <f>IF('2. SEA_40HC'!H90="","",'2. SEA_40HC'!H90*0.9)</f>
        <v/>
      </c>
      <c r="I90" s="899"/>
      <c r="J90" s="633"/>
      <c r="K90" s="1346">
        <v>3640</v>
      </c>
      <c r="L90" s="529" t="str">
        <f>IF('2. SEA_40HC'!L90="","",'2. SEA_40HC'!L90*0.8)</f>
        <v/>
      </c>
      <c r="M90" s="638"/>
      <c r="N90" s="899"/>
      <c r="O90" s="708"/>
      <c r="P90" s="708"/>
      <c r="Q90" s="708"/>
      <c r="R90" s="451"/>
      <c r="S90" s="683"/>
    </row>
    <row r="91" spans="1:19" s="658" customFormat="1" ht="15" customHeight="1">
      <c r="A91" s="564" t="s">
        <v>989</v>
      </c>
      <c r="B91" s="696" t="s">
        <v>1087</v>
      </c>
      <c r="C91" s="465"/>
      <c r="D91" s="465"/>
      <c r="E91" s="68">
        <v>4065</v>
      </c>
      <c r="F91" s="68"/>
      <c r="G91" s="465">
        <v>3200</v>
      </c>
      <c r="H91" s="437" t="str">
        <f>IF('2. SEA_40HC'!H91="","",'2. SEA_40HC'!H91*0.9)</f>
        <v/>
      </c>
      <c r="I91" s="437"/>
      <c r="J91" s="465">
        <v>3870</v>
      </c>
      <c r="K91" s="1346">
        <v>3680</v>
      </c>
      <c r="L91" s="529" t="str">
        <f>IF('2. SEA_40HC'!L91="","",'2. SEA_40HC'!L91*0.8)</f>
        <v/>
      </c>
      <c r="M91" s="638"/>
      <c r="N91" s="437"/>
      <c r="O91" s="638"/>
      <c r="P91" s="638"/>
      <c r="Q91" s="638"/>
      <c r="R91" s="451"/>
      <c r="S91" s="683"/>
    </row>
    <row r="92" spans="1:19" s="658" customFormat="1" ht="15" customHeight="1">
      <c r="A92" s="564" t="s">
        <v>990</v>
      </c>
      <c r="B92" s="696" t="s">
        <v>1063</v>
      </c>
      <c r="C92" s="465"/>
      <c r="D92" s="465"/>
      <c r="E92" s="68"/>
      <c r="F92" s="68"/>
      <c r="G92" s="465"/>
      <c r="H92" s="437" t="str">
        <f>IF('2. SEA_40HC'!H92="","",'2. SEA_40HC'!H92*0.9)</f>
        <v/>
      </c>
      <c r="I92" s="437"/>
      <c r="J92" s="465"/>
      <c r="K92" s="471"/>
      <c r="L92" s="529" t="str">
        <f>IF('2. SEA_40HC'!L92="","",'2. SEA_40HC'!L92*0.8)</f>
        <v/>
      </c>
      <c r="M92" s="638"/>
      <c r="N92" s="437"/>
      <c r="O92" s="638"/>
      <c r="P92" s="638"/>
      <c r="Q92" s="638"/>
      <c r="R92" s="451"/>
      <c r="S92" s="683"/>
    </row>
    <row r="93" spans="1:19" s="658" customFormat="1" ht="15" customHeight="1">
      <c r="A93" s="564" t="s">
        <v>957</v>
      </c>
      <c r="B93" s="696" t="s">
        <v>1088</v>
      </c>
      <c r="C93" s="465">
        <v>2805</v>
      </c>
      <c r="D93" s="465"/>
      <c r="E93" s="68">
        <v>3455</v>
      </c>
      <c r="F93" s="68">
        <v>5580</v>
      </c>
      <c r="G93" s="465">
        <v>3040</v>
      </c>
      <c r="H93" s="437">
        <f>IF('2. SEA_40HC'!H93="","",'2. SEA_40HC'!H93*0.9)</f>
        <v>4320</v>
      </c>
      <c r="I93" s="437">
        <v>2567</v>
      </c>
      <c r="J93" s="465">
        <v>2879</v>
      </c>
      <c r="K93" s="1346">
        <v>2760</v>
      </c>
      <c r="L93" s="529">
        <f>IF('2. SEA_40HC'!L93="","",'2. SEA_40HC'!L93*0.8)</f>
        <v>2720</v>
      </c>
      <c r="M93" s="638">
        <v>2840</v>
      </c>
      <c r="N93" s="437"/>
      <c r="O93" s="638"/>
      <c r="P93" s="638"/>
      <c r="Q93" s="638"/>
      <c r="R93" s="451"/>
      <c r="S93" s="683"/>
    </row>
    <row r="94" spans="1:19" s="658" customFormat="1">
      <c r="A94" s="564" t="s">
        <v>991</v>
      </c>
      <c r="B94" s="696" t="s">
        <v>1089</v>
      </c>
      <c r="C94" s="465">
        <v>3315</v>
      </c>
      <c r="D94" s="465"/>
      <c r="E94" s="68">
        <v>5435</v>
      </c>
      <c r="F94" s="68"/>
      <c r="G94" s="465"/>
      <c r="H94" s="437">
        <f>IF('2. SEA_40HC'!H94="","",'2. SEA_40HC'!H94*0.9)</f>
        <v>6750</v>
      </c>
      <c r="I94" s="437">
        <v>3127</v>
      </c>
      <c r="J94" s="465"/>
      <c r="K94" s="1346">
        <v>3080</v>
      </c>
      <c r="L94" s="529" t="str">
        <f>IF('2. SEA_40HC'!L94="","",'2. SEA_40HC'!L94*0.8)</f>
        <v/>
      </c>
      <c r="M94" s="638">
        <v>7040</v>
      </c>
      <c r="N94" s="437"/>
      <c r="O94" s="638"/>
      <c r="P94" s="638"/>
      <c r="Q94" s="638"/>
      <c r="R94" s="451"/>
      <c r="S94" s="683"/>
    </row>
    <row r="95" spans="1:19" s="658" customFormat="1" ht="15" customHeight="1">
      <c r="A95" s="564" t="s">
        <v>992</v>
      </c>
      <c r="B95" s="696" t="s">
        <v>1089</v>
      </c>
      <c r="C95" s="465"/>
      <c r="D95" s="465"/>
      <c r="E95" s="68">
        <v>5435</v>
      </c>
      <c r="F95" s="68">
        <v>5580</v>
      </c>
      <c r="G95" s="465"/>
      <c r="H95" s="437">
        <f>IF('2. SEA_40HC'!H95="","",'2. SEA_40HC'!H95*0.9)</f>
        <v>6750</v>
      </c>
      <c r="I95" s="437"/>
      <c r="J95" s="465"/>
      <c r="K95" s="1346">
        <v>3080</v>
      </c>
      <c r="L95" s="529" t="str">
        <f>IF('2. SEA_40HC'!L95="","",'2. SEA_40HC'!L95*0.8)</f>
        <v/>
      </c>
      <c r="M95" s="638">
        <v>3600</v>
      </c>
      <c r="N95" s="437"/>
      <c r="O95" s="638"/>
      <c r="P95" s="638"/>
      <c r="Q95" s="638"/>
      <c r="R95" s="451"/>
      <c r="S95" s="683"/>
    </row>
    <row r="96" spans="1:19" s="658" customFormat="1" ht="15" customHeight="1">
      <c r="A96" s="564" t="s">
        <v>993</v>
      </c>
      <c r="B96" s="696" t="s">
        <v>1091</v>
      </c>
      <c r="C96" s="465">
        <v>2805</v>
      </c>
      <c r="D96" s="465"/>
      <c r="E96" s="68">
        <v>3455</v>
      </c>
      <c r="F96" s="68">
        <v>4120</v>
      </c>
      <c r="G96" s="465">
        <v>2960</v>
      </c>
      <c r="H96" s="437">
        <f>IF('2. SEA_40HC'!H96="","",'2. SEA_40HC'!H96*0.9)</f>
        <v>3690</v>
      </c>
      <c r="I96" s="437">
        <v>2567</v>
      </c>
      <c r="J96" s="465">
        <v>2879</v>
      </c>
      <c r="K96" s="1346">
        <v>2720</v>
      </c>
      <c r="L96" s="529">
        <f>IF('2. SEA_40HC'!L96="","",'2. SEA_40HC'!L96*0.8)</f>
        <v>2960</v>
      </c>
      <c r="M96" s="638">
        <v>2960</v>
      </c>
      <c r="N96" s="437"/>
      <c r="O96" s="638"/>
      <c r="P96" s="638"/>
      <c r="Q96" s="638"/>
      <c r="R96" s="451"/>
      <c r="S96" s="683"/>
    </row>
    <row r="97" spans="1:19" s="658" customFormat="1" ht="15" customHeight="1">
      <c r="A97" s="564" t="s">
        <v>994</v>
      </c>
      <c r="B97" s="696" t="s">
        <v>1091</v>
      </c>
      <c r="C97" s="465"/>
      <c r="D97" s="465"/>
      <c r="E97" s="68">
        <v>3295</v>
      </c>
      <c r="F97" s="68">
        <v>3960</v>
      </c>
      <c r="G97" s="465"/>
      <c r="H97" s="437">
        <f>IF('2. SEA_40HC'!H97="","",'2. SEA_40HC'!H97*0.9)</f>
        <v>3690</v>
      </c>
      <c r="I97" s="437"/>
      <c r="J97" s="465">
        <v>2699</v>
      </c>
      <c r="K97" s="1346">
        <v>2925</v>
      </c>
      <c r="L97" s="529">
        <f>IF('2. SEA_40HC'!L97="","",'2. SEA_40HC'!L97*0.8)</f>
        <v>2960</v>
      </c>
      <c r="M97" s="638"/>
      <c r="N97" s="437"/>
      <c r="O97" s="638"/>
      <c r="P97" s="638"/>
      <c r="Q97" s="638"/>
      <c r="R97" s="451"/>
      <c r="S97" s="683"/>
    </row>
    <row r="98" spans="1:19" s="658" customFormat="1" ht="15" customHeight="1">
      <c r="A98" s="564" t="s">
        <v>935</v>
      </c>
      <c r="B98" s="682" t="s">
        <v>1064</v>
      </c>
      <c r="C98" s="465"/>
      <c r="D98" s="465"/>
      <c r="E98" s="68"/>
      <c r="F98" s="68"/>
      <c r="G98" s="465"/>
      <c r="H98" s="437" t="str">
        <f>IF('2. SEA_40HC'!H98="","",'2. SEA_40HC'!H98*0.9)</f>
        <v/>
      </c>
      <c r="I98" s="437"/>
      <c r="J98" s="465"/>
      <c r="K98" s="471"/>
      <c r="L98" s="529" t="str">
        <f>IF('2. SEA_40HC'!L98="","",'2. SEA_40HC'!L98*0.8)</f>
        <v/>
      </c>
      <c r="M98" s="638"/>
      <c r="N98" s="437"/>
      <c r="O98" s="638"/>
      <c r="P98" s="638"/>
      <c r="Q98" s="638"/>
      <c r="R98" s="451"/>
      <c r="S98" s="683"/>
    </row>
    <row r="99" spans="1:19" s="658" customFormat="1" ht="15" customHeight="1">
      <c r="A99" s="560" t="s">
        <v>995</v>
      </c>
      <c r="B99" s="696" t="s">
        <v>1101</v>
      </c>
      <c r="C99" s="465">
        <v>3360</v>
      </c>
      <c r="D99" s="465"/>
      <c r="E99" s="68">
        <v>3430</v>
      </c>
      <c r="F99" s="68">
        <v>4140</v>
      </c>
      <c r="G99" s="465"/>
      <c r="H99" s="65">
        <v>2940</v>
      </c>
      <c r="I99" s="437">
        <v>3927</v>
      </c>
      <c r="J99" s="465"/>
      <c r="K99" s="1346">
        <v>2840</v>
      </c>
      <c r="L99" s="529" t="str">
        <f>IF('2. SEA_40HC'!L99="","",'2. SEA_40HC'!L99*0.8)</f>
        <v/>
      </c>
      <c r="M99" s="638">
        <v>2960</v>
      </c>
      <c r="N99" s="437"/>
      <c r="O99" s="638"/>
      <c r="P99" s="638"/>
      <c r="Q99" s="638"/>
      <c r="R99" s="451"/>
      <c r="S99" s="683"/>
    </row>
    <row r="100" spans="1:19" s="658" customFormat="1" ht="15" customHeight="1">
      <c r="A100" s="564" t="s">
        <v>996</v>
      </c>
      <c r="B100" s="696" t="s">
        <v>1101</v>
      </c>
      <c r="C100" s="465">
        <v>2890</v>
      </c>
      <c r="D100" s="465"/>
      <c r="E100" s="68"/>
      <c r="F100" s="68"/>
      <c r="G100" s="465">
        <v>2560</v>
      </c>
      <c r="H100" s="65">
        <f>IF('1. CBP_40HC'!H100="","",'1. CBP_40HC'!H100*0.7)</f>
        <v>2800</v>
      </c>
      <c r="I100" s="437"/>
      <c r="J100" s="465">
        <v>3105</v>
      </c>
      <c r="K100" s="1346">
        <v>2640</v>
      </c>
      <c r="L100" s="529" t="str">
        <f>IF('2. SEA_40HC'!L100="","",'2. SEA_40HC'!L100*0.8)</f>
        <v/>
      </c>
      <c r="M100" s="638">
        <v>2960</v>
      </c>
      <c r="N100" s="437"/>
      <c r="O100" s="638"/>
      <c r="P100" s="638"/>
      <c r="Q100" s="638"/>
      <c r="R100" s="451"/>
      <c r="S100" s="683"/>
    </row>
    <row r="101" spans="1:19" s="658" customFormat="1" ht="15" customHeight="1">
      <c r="A101" s="564" t="s">
        <v>997</v>
      </c>
      <c r="B101" s="696" t="s">
        <v>1102</v>
      </c>
      <c r="C101" s="465"/>
      <c r="D101" s="465"/>
      <c r="E101" s="68">
        <v>3150</v>
      </c>
      <c r="F101" s="68">
        <f>('1. CBP_40HC'!F101*0.9)</f>
        <v>2970</v>
      </c>
      <c r="G101" s="465">
        <v>2720</v>
      </c>
      <c r="H101" s="437">
        <f>IF('2. SEA_40HC'!H101="","",'2. SEA_40HC'!H101*0.9)</f>
        <v>3195</v>
      </c>
      <c r="I101" s="437">
        <v>2527</v>
      </c>
      <c r="J101" s="465">
        <v>2840</v>
      </c>
      <c r="K101" s="1346">
        <v>2640</v>
      </c>
      <c r="L101" s="529">
        <f>IF('2. SEA_40HC'!L101="","",'2. SEA_40HC'!L101*0.8)</f>
        <v>2800</v>
      </c>
      <c r="M101" s="638">
        <v>2970</v>
      </c>
      <c r="N101" s="437"/>
      <c r="O101" s="638"/>
      <c r="P101" s="638"/>
      <c r="Q101" s="638"/>
      <c r="R101" s="451"/>
      <c r="S101" s="683"/>
    </row>
    <row r="102" spans="1:19" s="658" customFormat="1" ht="15" customHeight="1">
      <c r="A102" s="564" t="s">
        <v>998</v>
      </c>
      <c r="B102" s="696" t="s">
        <v>1090</v>
      </c>
      <c r="C102" s="465"/>
      <c r="D102" s="465"/>
      <c r="E102" s="68">
        <v>7550</v>
      </c>
      <c r="F102" s="68"/>
      <c r="G102" s="465"/>
      <c r="H102" s="437">
        <f>IF('2. SEA_40HC'!H102="","",'2. SEA_40HC'!H102*0.9)</f>
        <v>9630</v>
      </c>
      <c r="I102" s="437">
        <v>3447</v>
      </c>
      <c r="J102" s="465"/>
      <c r="K102" s="1346">
        <v>4200</v>
      </c>
      <c r="L102" s="529" t="str">
        <f>IF('2. SEA_40HC'!L102="","",'2. SEA_40HC'!L102*0.8)</f>
        <v/>
      </c>
      <c r="M102" s="638"/>
      <c r="N102" s="437"/>
      <c r="O102" s="638"/>
      <c r="P102" s="638"/>
      <c r="Q102" s="638"/>
      <c r="R102" s="451"/>
      <c r="S102" s="683"/>
    </row>
    <row r="103" spans="1:19" s="658" customFormat="1" ht="15" customHeight="1">
      <c r="A103" s="564" t="s">
        <v>999</v>
      </c>
      <c r="B103" s="696" t="s">
        <v>1090</v>
      </c>
      <c r="C103" s="465">
        <v>3360</v>
      </c>
      <c r="D103" s="465"/>
      <c r="E103" s="68">
        <v>7550</v>
      </c>
      <c r="F103" s="68"/>
      <c r="G103" s="465"/>
      <c r="H103" s="437">
        <f>IF('2. SEA_40HC'!H103="","",'2. SEA_40HC'!H103*0.9)</f>
        <v>9630</v>
      </c>
      <c r="I103" s="437"/>
      <c r="J103" s="465"/>
      <c r="K103" s="1346">
        <v>4440</v>
      </c>
      <c r="L103" s="529" t="str">
        <f>IF('2. SEA_40HC'!L103="","",'2. SEA_40HC'!L103*0.8)</f>
        <v/>
      </c>
      <c r="M103" s="638"/>
      <c r="N103" s="437"/>
      <c r="O103" s="638"/>
      <c r="P103" s="638"/>
      <c r="Q103" s="638"/>
      <c r="R103" s="451"/>
      <c r="S103" s="683"/>
    </row>
    <row r="104" spans="1:19" s="658" customFormat="1" ht="15" customHeight="1">
      <c r="A104" s="564" t="s">
        <v>96</v>
      </c>
      <c r="B104" s="696" t="s">
        <v>1067</v>
      </c>
      <c r="C104" s="465">
        <v>2805</v>
      </c>
      <c r="D104" s="465"/>
      <c r="E104" s="68">
        <v>6710</v>
      </c>
      <c r="F104" s="68">
        <v>5580</v>
      </c>
      <c r="G104" s="465"/>
      <c r="H104" s="437" t="str">
        <f>IF('2. SEA_40HC'!H104="","",'2. SEA_40HC'!H104*0.9)</f>
        <v/>
      </c>
      <c r="I104" s="437">
        <v>3207</v>
      </c>
      <c r="J104" s="465"/>
      <c r="K104" s="1346">
        <v>3560</v>
      </c>
      <c r="L104" s="529" t="str">
        <f>IF('2. SEA_40HC'!L104="","",'2. SEA_40HC'!L104*0.8)</f>
        <v/>
      </c>
      <c r="M104" s="638">
        <v>3760</v>
      </c>
      <c r="N104" s="437"/>
      <c r="O104" s="638"/>
      <c r="P104" s="638"/>
      <c r="Q104" s="638"/>
      <c r="R104" s="451"/>
      <c r="S104" s="683"/>
    </row>
    <row r="105" spans="1:19" s="658" customFormat="1" ht="15" customHeight="1">
      <c r="A105" s="560" t="s">
        <v>118</v>
      </c>
      <c r="B105" s="685" t="s">
        <v>1057</v>
      </c>
      <c r="C105" s="465"/>
      <c r="D105" s="465"/>
      <c r="E105" s="68"/>
      <c r="F105" s="68"/>
      <c r="G105" s="465"/>
      <c r="H105" s="437" t="str">
        <f>IF('2. SEA_40HC'!H105="","",'2. SEA_40HC'!H105*0.9)</f>
        <v/>
      </c>
      <c r="I105" s="437"/>
      <c r="J105" s="465"/>
      <c r="K105" s="471"/>
      <c r="L105" s="529" t="str">
        <f>IF('2. SEA_40HC'!L105="","",'2. SEA_40HC'!L105*0.8)</f>
        <v/>
      </c>
      <c r="M105" s="638"/>
      <c r="N105" s="437"/>
      <c r="O105" s="638"/>
      <c r="P105" s="638"/>
      <c r="Q105" s="638"/>
      <c r="R105" s="451"/>
      <c r="S105" s="683"/>
    </row>
    <row r="106" spans="1:19" s="658" customFormat="1" ht="15" customHeight="1">
      <c r="A106" s="560" t="s">
        <v>121</v>
      </c>
      <c r="B106" s="696" t="s">
        <v>1059</v>
      </c>
      <c r="C106" s="465"/>
      <c r="D106" s="465"/>
      <c r="E106" s="68"/>
      <c r="F106" s="68"/>
      <c r="G106" s="465"/>
      <c r="H106" s="437" t="str">
        <f>IF('2. SEA_40HC'!H106="","",'2. SEA_40HC'!H106*0.9)</f>
        <v/>
      </c>
      <c r="I106" s="437"/>
      <c r="J106" s="465"/>
      <c r="K106" s="471"/>
      <c r="L106" s="529" t="str">
        <f>IF('2. SEA_40HC'!L106="","",'2. SEA_40HC'!L106*0.8)</f>
        <v/>
      </c>
      <c r="M106" s="638"/>
      <c r="N106" s="437"/>
      <c r="O106" s="638"/>
      <c r="P106" s="638"/>
      <c r="Q106" s="638"/>
      <c r="R106" s="451"/>
      <c r="S106" s="683"/>
    </row>
    <row r="107" spans="1:19" s="658" customFormat="1" ht="15" customHeight="1">
      <c r="A107" s="564" t="s">
        <v>1000</v>
      </c>
      <c r="B107" s="696" t="s">
        <v>1103</v>
      </c>
      <c r="C107" s="465"/>
      <c r="D107" s="465"/>
      <c r="E107" s="68"/>
      <c r="F107" s="68"/>
      <c r="G107" s="465"/>
      <c r="H107" s="437">
        <f>IF('2. SEA_40HC'!H107="","",'2. SEA_40HC'!H107*0.9)</f>
        <v>9810</v>
      </c>
      <c r="I107" s="437"/>
      <c r="J107" s="465"/>
      <c r="K107" s="1346">
        <v>3320</v>
      </c>
      <c r="L107" s="529" t="str">
        <f>IF('2. SEA_40HC'!L107="","",'2. SEA_40HC'!L107*0.8)</f>
        <v/>
      </c>
      <c r="M107" s="638"/>
      <c r="N107" s="437"/>
      <c r="O107" s="638"/>
      <c r="P107" s="638"/>
      <c r="Q107" s="638"/>
      <c r="R107" s="451"/>
      <c r="S107" s="683"/>
    </row>
    <row r="108" spans="1:19" s="658" customFormat="1" ht="15" customHeight="1">
      <c r="A108" s="564" t="s">
        <v>1001</v>
      </c>
      <c r="B108" s="696" t="s">
        <v>1103</v>
      </c>
      <c r="C108" s="465">
        <v>3360</v>
      </c>
      <c r="D108" s="465"/>
      <c r="E108" s="68">
        <v>3840</v>
      </c>
      <c r="F108" s="68">
        <v>5580</v>
      </c>
      <c r="G108" s="465">
        <v>3200</v>
      </c>
      <c r="H108" s="437">
        <f>IF('2. SEA_40HC'!H108="","",'2. SEA_40HC'!H108*0.9)</f>
        <v>9810</v>
      </c>
      <c r="I108" s="437"/>
      <c r="J108" s="465"/>
      <c r="K108" s="1346">
        <v>3320</v>
      </c>
      <c r="L108" s="529" t="str">
        <f>IF('2. SEA_40HC'!L108="","",'2. SEA_40HC'!L108*0.8)</f>
        <v/>
      </c>
      <c r="M108" s="638"/>
      <c r="N108" s="437"/>
      <c r="O108" s="638"/>
      <c r="P108" s="638"/>
      <c r="Q108" s="638"/>
      <c r="R108" s="451"/>
      <c r="S108" s="683"/>
    </row>
    <row r="109" spans="1:19" s="658" customFormat="1" ht="15" customHeight="1">
      <c r="A109" s="560" t="s">
        <v>1002</v>
      </c>
      <c r="B109" s="696" t="s">
        <v>1104</v>
      </c>
      <c r="C109" s="465"/>
      <c r="D109" s="465"/>
      <c r="E109" s="68"/>
      <c r="F109" s="68"/>
      <c r="G109" s="465"/>
      <c r="H109" s="437" t="str">
        <f>IF('2. SEA_40HC'!H109="","",'2. SEA_40HC'!H109*0.9)</f>
        <v/>
      </c>
      <c r="I109" s="437"/>
      <c r="J109" s="465"/>
      <c r="K109" s="471"/>
      <c r="L109" s="529" t="str">
        <f>IF('2. SEA_40HC'!L109="","",'2. SEA_40HC'!L109*0.8)</f>
        <v/>
      </c>
      <c r="M109" s="638"/>
      <c r="N109" s="437"/>
      <c r="O109" s="638"/>
      <c r="P109" s="638"/>
      <c r="Q109" s="638"/>
      <c r="R109" s="451"/>
      <c r="S109" s="683"/>
    </row>
    <row r="110" spans="1:19" s="658" customFormat="1" ht="15" customHeight="1">
      <c r="A110" s="10" t="s">
        <v>1003</v>
      </c>
      <c r="B110" s="696" t="s">
        <v>1105</v>
      </c>
      <c r="C110" s="465">
        <v>3462.5</v>
      </c>
      <c r="D110" s="465"/>
      <c r="E110" s="68"/>
      <c r="F110" s="68"/>
      <c r="G110" s="465"/>
      <c r="H110" s="437" t="str">
        <f>IF('2. SEA_40HC'!H110="","",'2. SEA_40HC'!H110*0.9)</f>
        <v/>
      </c>
      <c r="I110" s="437"/>
      <c r="J110" s="465"/>
      <c r="K110" s="1346">
        <v>3880</v>
      </c>
      <c r="L110" s="529" t="str">
        <f>IF('2. SEA_40HC'!L110="","",'2. SEA_40HC'!L110*0.8)</f>
        <v/>
      </c>
      <c r="M110" s="638"/>
      <c r="N110" s="437"/>
      <c r="O110" s="638"/>
      <c r="P110" s="638"/>
      <c r="Q110" s="638"/>
      <c r="R110" s="451"/>
      <c r="S110" s="683"/>
    </row>
    <row r="111" spans="1:19" s="658" customFormat="1" ht="15" customHeight="1">
      <c r="A111" s="564" t="s">
        <v>1004</v>
      </c>
      <c r="B111" s="696" t="s">
        <v>1106</v>
      </c>
      <c r="C111" s="465">
        <v>2805</v>
      </c>
      <c r="D111" s="465"/>
      <c r="E111" s="68">
        <v>6940</v>
      </c>
      <c r="F111" s="68">
        <v>5400</v>
      </c>
      <c r="G111" s="465">
        <v>3120</v>
      </c>
      <c r="H111" s="437">
        <v>3600</v>
      </c>
      <c r="I111" s="437">
        <v>2807</v>
      </c>
      <c r="J111" s="465">
        <v>2879</v>
      </c>
      <c r="K111" s="1346">
        <v>2560</v>
      </c>
      <c r="L111" s="529" t="str">
        <f>IF('2. SEA_40HC'!L111="","",'2. SEA_40HC'!L111*0.8)</f>
        <v/>
      </c>
      <c r="M111" s="638">
        <v>2760</v>
      </c>
      <c r="N111" s="437"/>
      <c r="O111" s="638"/>
      <c r="P111" s="638"/>
      <c r="Q111" s="638"/>
      <c r="R111" s="451"/>
      <c r="S111" s="683"/>
    </row>
    <row r="112" spans="1:19" s="658" customFormat="1" ht="15" customHeight="1">
      <c r="A112" s="564" t="s">
        <v>1005</v>
      </c>
      <c r="B112" s="696" t="s">
        <v>1107</v>
      </c>
      <c r="C112" s="465">
        <v>2975</v>
      </c>
      <c r="D112" s="465"/>
      <c r="E112" s="68"/>
      <c r="F112" s="68">
        <v>5580</v>
      </c>
      <c r="G112" s="465"/>
      <c r="H112" s="437" t="str">
        <f>IF('2. SEA_40HC'!H112="","",'2. SEA_40HC'!H112*0.9)</f>
        <v/>
      </c>
      <c r="I112" s="437"/>
      <c r="J112" s="465"/>
      <c r="K112" s="1346">
        <v>3240</v>
      </c>
      <c r="L112" s="529" t="str">
        <f>IF('2. SEA_40HC'!L112="","",'2. SEA_40HC'!L112*0.8)</f>
        <v/>
      </c>
      <c r="M112" s="638"/>
      <c r="N112" s="437"/>
      <c r="O112" s="638"/>
      <c r="P112" s="638"/>
      <c r="Q112" s="638"/>
      <c r="R112" s="451"/>
      <c r="S112" s="683"/>
    </row>
    <row r="113" spans="1:19" s="658" customFormat="1" ht="15" customHeight="1">
      <c r="A113" s="559" t="s">
        <v>1006</v>
      </c>
      <c r="B113" s="696" t="s">
        <v>1108</v>
      </c>
      <c r="C113" s="465">
        <v>3230</v>
      </c>
      <c r="D113" s="465"/>
      <c r="E113" s="68"/>
      <c r="F113" s="68">
        <f>('1. CBP_40HC'!F113*0.9)</f>
        <v>4770</v>
      </c>
      <c r="G113" s="465">
        <v>2520</v>
      </c>
      <c r="H113" s="437" t="str">
        <f>IF('2. SEA_40HC'!H113="","",'2. SEA_40HC'!H113*0.9)</f>
        <v/>
      </c>
      <c r="I113" s="437"/>
      <c r="J113" s="465">
        <v>3360</v>
      </c>
      <c r="K113" s="1346">
        <v>3120</v>
      </c>
      <c r="L113" s="529" t="str">
        <f>IF('2. SEA_40HC'!L113="","",'2. SEA_40HC'!L113*0.8)</f>
        <v/>
      </c>
      <c r="M113" s="638"/>
      <c r="N113" s="437"/>
      <c r="O113" s="638"/>
      <c r="P113" s="638"/>
      <c r="Q113" s="638"/>
      <c r="R113" s="451"/>
      <c r="S113" s="683"/>
    </row>
    <row r="114" spans="1:19" s="658" customFormat="1" ht="15" customHeight="1">
      <c r="A114" s="560" t="s">
        <v>95</v>
      </c>
      <c r="B114" s="696" t="s">
        <v>1062</v>
      </c>
      <c r="C114" s="465"/>
      <c r="D114" s="465"/>
      <c r="E114" s="68"/>
      <c r="F114" s="68"/>
      <c r="G114" s="465"/>
      <c r="H114" s="437" t="str">
        <f>IF('2. SEA_40HC'!H114="","",'2. SEA_40HC'!H114*0.9)</f>
        <v/>
      </c>
      <c r="I114" s="437"/>
      <c r="J114" s="465"/>
      <c r="K114" s="471"/>
      <c r="L114" s="529" t="str">
        <f>IF('2. SEA_40HC'!L114="","",'2. SEA_40HC'!L114*0.8)</f>
        <v/>
      </c>
      <c r="M114" s="638"/>
      <c r="N114" s="437"/>
      <c r="O114" s="638"/>
      <c r="P114" s="638"/>
      <c r="Q114" s="638"/>
      <c r="R114" s="451"/>
    </row>
    <row r="115" spans="1:19" s="658" customFormat="1" ht="15" customHeight="1">
      <c r="A115" s="564" t="s">
        <v>1007</v>
      </c>
      <c r="B115" s="696" t="s">
        <v>1093</v>
      </c>
      <c r="C115" s="465">
        <v>2975</v>
      </c>
      <c r="D115" s="465"/>
      <c r="E115" s="68">
        <v>4065</v>
      </c>
      <c r="F115" s="68">
        <v>5580</v>
      </c>
      <c r="G115" s="465">
        <v>3040</v>
      </c>
      <c r="H115" s="437">
        <f>IF('2. SEA_40HC'!H115="","",'2. SEA_40HC'!H115*0.9)</f>
        <v>9360</v>
      </c>
      <c r="I115" s="437">
        <v>2727</v>
      </c>
      <c r="J115" s="465"/>
      <c r="K115" s="1346">
        <v>2920</v>
      </c>
      <c r="L115" s="529" t="str">
        <f>IF('2. SEA_40HC'!L115="","",'2. SEA_40HC'!L115*0.8)</f>
        <v/>
      </c>
      <c r="M115" s="638"/>
      <c r="N115" s="437"/>
      <c r="O115" s="638"/>
      <c r="P115" s="638"/>
      <c r="Q115" s="638"/>
      <c r="R115" s="451"/>
    </row>
    <row r="116" spans="1:19" s="658" customFormat="1" ht="15" customHeight="1">
      <c r="A116" s="564" t="s">
        <v>1008</v>
      </c>
      <c r="B116" s="682" t="s">
        <v>1094</v>
      </c>
      <c r="C116" s="465"/>
      <c r="D116" s="465"/>
      <c r="E116" s="68">
        <v>3150</v>
      </c>
      <c r="F116" s="68">
        <f>('1. CBP_40HC'!F116*0.9)</f>
        <v>2970</v>
      </c>
      <c r="G116" s="465">
        <v>2720</v>
      </c>
      <c r="H116" s="437">
        <f>IF('2. SEA_40HC'!H116="","",'2. SEA_40HC'!H116*0.9)</f>
        <v>3150</v>
      </c>
      <c r="I116" s="437">
        <v>2527</v>
      </c>
      <c r="J116" s="465">
        <v>2840</v>
      </c>
      <c r="K116" s="1346">
        <v>2640</v>
      </c>
      <c r="L116" s="529">
        <f>IF('2. SEA_40HC'!L116="","",'2. SEA_40HC'!L116*0.8)</f>
        <v>2800</v>
      </c>
      <c r="M116" s="638">
        <v>2970</v>
      </c>
      <c r="N116" s="437"/>
      <c r="O116" s="638"/>
      <c r="P116" s="638"/>
      <c r="Q116" s="638"/>
      <c r="R116" s="451"/>
    </row>
    <row r="117" spans="1:19" s="658" customFormat="1" ht="15" customHeight="1">
      <c r="A117" s="559" t="s">
        <v>1009</v>
      </c>
      <c r="B117" s="696" t="s">
        <v>1109</v>
      </c>
      <c r="C117" s="465"/>
      <c r="D117" s="465"/>
      <c r="E117" s="465"/>
      <c r="F117" s="68">
        <f>('1. CBP_40HC'!F117*0.9)</f>
        <v>4770</v>
      </c>
      <c r="G117" s="465">
        <v>2800</v>
      </c>
      <c r="H117" s="437" t="str">
        <f>IF('2. SEA_40HC'!H117="","",'2. SEA_40HC'!H117*0.9)</f>
        <v/>
      </c>
      <c r="I117" s="437">
        <v>2967</v>
      </c>
      <c r="J117" s="465">
        <v>3680</v>
      </c>
      <c r="K117" s="1346">
        <v>3120</v>
      </c>
      <c r="L117" s="529" t="str">
        <f>IF('2. SEA_40HC'!L117="","",'2. SEA_40HC'!L117*0.8)</f>
        <v/>
      </c>
      <c r="M117" s="638">
        <f>IF('2. SEA_40HC'!M117="","",'2. SEA_40HC'!M117*0.8)</f>
        <v>3280</v>
      </c>
      <c r="N117" s="437"/>
      <c r="O117" s="638"/>
      <c r="P117" s="638"/>
      <c r="Q117" s="638"/>
      <c r="R117" s="451"/>
    </row>
    <row r="118" spans="1:19">
      <c r="A118" s="560" t="s">
        <v>1010</v>
      </c>
      <c r="B118" s="696" t="s">
        <v>1110</v>
      </c>
      <c r="C118" s="465"/>
      <c r="D118" s="465"/>
      <c r="E118" s="465"/>
      <c r="F118" s="465"/>
      <c r="G118" s="465"/>
      <c r="H118" s="437" t="str">
        <f>IF('2. SEA_40HC'!H118="","",'2. SEA_40HC'!H118*0.9)</f>
        <v/>
      </c>
      <c r="I118" s="437"/>
      <c r="J118" s="465"/>
      <c r="K118" s="471"/>
      <c r="L118" s="529" t="str">
        <f>IF('2. SEA_40HC'!L118="","",'2. SEA_40HC'!L118*0.8)</f>
        <v/>
      </c>
      <c r="M118" s="638"/>
      <c r="N118" s="437"/>
      <c r="O118" s="638"/>
      <c r="P118" s="638"/>
      <c r="Q118" s="638"/>
      <c r="R118" s="451"/>
    </row>
    <row r="119" spans="1:19">
      <c r="G119" s="452"/>
    </row>
    <row r="120" spans="1:19">
      <c r="G120" s="452"/>
    </row>
    <row r="121" spans="1:19">
      <c r="G121" s="452"/>
    </row>
    <row r="122" spans="1:19">
      <c r="G122" s="452"/>
    </row>
    <row r="123" spans="1:19">
      <c r="G123" s="452"/>
    </row>
    <row r="124" spans="1:19">
      <c r="G124" s="452"/>
    </row>
    <row r="125" spans="1:19">
      <c r="G125" s="452"/>
    </row>
    <row r="126" spans="1:19">
      <c r="G126" s="452"/>
    </row>
    <row r="127" spans="1:19">
      <c r="G127" s="452"/>
    </row>
    <row r="128" spans="1:19">
      <c r="G128" s="452"/>
    </row>
    <row r="129" spans="7:7">
      <c r="G129" s="452"/>
    </row>
    <row r="130" spans="7:7">
      <c r="G130" s="452"/>
    </row>
    <row r="131" spans="7:7">
      <c r="G131" s="452"/>
    </row>
    <row r="132" spans="7:7">
      <c r="G132" s="452"/>
    </row>
    <row r="133" spans="7:7">
      <c r="G133" s="452"/>
    </row>
    <row r="134" spans="7:7">
      <c r="G134" s="452"/>
    </row>
    <row r="135" spans="7:7">
      <c r="G135" s="452"/>
    </row>
  </sheetData>
  <protectedRanges>
    <protectedRange sqref="N10 M10:M19 Q28:R28 O51:R59 O36:R49 O62:R88 O90:R118 O10:R14 M62:M95 O15:Q15 O20:R20 P18:Q18 P22:R24 P21:Q21 O26:R26 O25:Q25 O16:R17 P19:R19 O18:O19 O21:O24 M36:M59 M21:M33 M97:M118" name="Range1_2_1_1_1_1_1_1_1_1_1_1_1_1"/>
    <protectedRange sqref="M60:M61" name="Range1_2_1_1_1_1_2_1_1_1_1_1_1_1_1"/>
    <protectedRange sqref="R15 R18 R21 R25" name="Range1_2_1_1_1_1_1_1_1_1_1_1_1_1_1"/>
    <protectedRange sqref="M20" name="Range1_2_1_1_1_1_1_1_1_1_1_1_1_1_1_1"/>
    <protectedRange sqref="M96" name="Range1_2_1_1_1_1_1_1_1_1_1_1_1_1_1_1_1"/>
  </protectedRanges>
  <mergeCells count="8">
    <mergeCell ref="A8:B8"/>
    <mergeCell ref="K8:K9"/>
    <mergeCell ref="A2:B2"/>
    <mergeCell ref="A4:B4"/>
    <mergeCell ref="A6:B6"/>
    <mergeCell ref="A7:B7"/>
    <mergeCell ref="A5:R5"/>
    <mergeCell ref="C3:R3"/>
  </mergeCells>
  <pageMargins left="0.7" right="0.7" top="0.75" bottom="0.75" header="0.3" footer="0.3"/>
  <pageSetup orientation="portrait" horizontalDpi="204" verticalDpi="196"/>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CDA44-5BF8-4347-BAE8-038872236EF1}">
  <sheetPr>
    <tabColor rgb="FF92D050"/>
  </sheetPr>
  <dimension ref="A1:R118"/>
  <sheetViews>
    <sheetView workbookViewId="0">
      <pane xSplit="2" ySplit="8" topLeftCell="C9" activePane="bottomRight" state="frozen"/>
      <selection pane="topRight"/>
      <selection pane="bottomLeft"/>
      <selection pane="bottomRight" activeCell="K14" sqref="K14"/>
    </sheetView>
  </sheetViews>
  <sheetFormatPr defaultColWidth="9.140625" defaultRowHeight="15"/>
  <cols>
    <col min="1" max="1" width="22.28515625" customWidth="1"/>
    <col min="2" max="5" width="9.140625" customWidth="1"/>
    <col min="6" max="10" width="9.42578125" customWidth="1"/>
    <col min="11" max="11" width="9.140625" customWidth="1"/>
    <col min="12" max="12" width="9.42578125" customWidth="1"/>
    <col min="13" max="13" width="9.140625" customWidth="1"/>
    <col min="14" max="14" width="9.42578125" customWidth="1"/>
    <col min="15" max="15" width="9.42578125" hidden="1" customWidth="1"/>
    <col min="16" max="17" width="9.42578125" customWidth="1"/>
  </cols>
  <sheetData>
    <row r="1" spans="1:18" ht="18">
      <c r="A1" s="468" t="s">
        <v>1156</v>
      </c>
      <c r="B1" s="468"/>
      <c r="C1" s="469"/>
      <c r="D1" s="469"/>
      <c r="E1" s="469"/>
      <c r="F1" s="469"/>
      <c r="G1" s="469"/>
      <c r="H1" s="469"/>
      <c r="I1" s="469"/>
      <c r="J1" s="470"/>
      <c r="K1" s="469"/>
      <c r="L1" s="469"/>
      <c r="M1" s="469"/>
      <c r="N1" s="469"/>
      <c r="O1" s="469"/>
      <c r="P1" s="469"/>
      <c r="Q1" s="469"/>
    </row>
    <row r="2" spans="1:18">
      <c r="A2" s="1400" t="s">
        <v>1014</v>
      </c>
      <c r="B2" s="1401"/>
      <c r="C2" s="494" t="s">
        <v>1015</v>
      </c>
      <c r="D2" s="494" t="s">
        <v>1015</v>
      </c>
      <c r="E2" s="495" t="s">
        <v>1016</v>
      </c>
      <c r="F2" s="495" t="s">
        <v>1016</v>
      </c>
      <c r="G2" s="497" t="s">
        <v>1017</v>
      </c>
      <c r="H2" s="495" t="s">
        <v>1016</v>
      </c>
      <c r="I2" s="496" t="s">
        <v>1018</v>
      </c>
      <c r="J2" s="497" t="s">
        <v>1017</v>
      </c>
      <c r="K2" s="498" t="s">
        <v>1019</v>
      </c>
      <c r="L2" s="496" t="s">
        <v>1018</v>
      </c>
      <c r="M2" s="497" t="s">
        <v>1017</v>
      </c>
      <c r="N2" s="498" t="s">
        <v>1019</v>
      </c>
      <c r="O2" s="498" t="s">
        <v>1019</v>
      </c>
      <c r="P2" s="498" t="s">
        <v>1019</v>
      </c>
      <c r="Q2" s="498" t="s">
        <v>1019</v>
      </c>
    </row>
    <row r="3" spans="1:18">
      <c r="A3" s="1402" t="s">
        <v>17</v>
      </c>
      <c r="B3" s="1403"/>
      <c r="C3" s="1404"/>
      <c r="D3" s="1404"/>
      <c r="E3" s="1404"/>
      <c r="F3" s="1404"/>
      <c r="G3" s="1404"/>
      <c r="H3" s="1404"/>
      <c r="I3" s="1404"/>
      <c r="J3" s="1404"/>
      <c r="K3" s="1404"/>
      <c r="L3" s="1404"/>
      <c r="M3" s="1404"/>
      <c r="N3" s="1404"/>
      <c r="O3" s="1404"/>
      <c r="P3" s="1404"/>
      <c r="Q3" s="1404"/>
    </row>
    <row r="4" spans="1:18">
      <c r="A4" s="1405" t="s">
        <v>754</v>
      </c>
      <c r="B4" s="1406"/>
      <c r="C4" s="492" t="s">
        <v>72</v>
      </c>
      <c r="D4" s="492" t="s">
        <v>1021</v>
      </c>
      <c r="E4" s="492" t="s">
        <v>73</v>
      </c>
      <c r="F4" s="492" t="s">
        <v>74</v>
      </c>
      <c r="G4" s="492" t="s">
        <v>75</v>
      </c>
      <c r="H4" s="492" t="s">
        <v>76</v>
      </c>
      <c r="I4" s="492" t="s">
        <v>78</v>
      </c>
      <c r="J4" s="493" t="s">
        <v>79</v>
      </c>
      <c r="K4" s="492" t="s">
        <v>80</v>
      </c>
      <c r="L4" s="492" t="s">
        <v>82</v>
      </c>
      <c r="M4" s="492" t="s">
        <v>85</v>
      </c>
      <c r="N4" s="492" t="s">
        <v>822</v>
      </c>
      <c r="O4" s="492" t="s">
        <v>822</v>
      </c>
      <c r="P4" s="492" t="s">
        <v>1025</v>
      </c>
      <c r="Q4" s="492" t="s">
        <v>1025</v>
      </c>
    </row>
    <row r="5" spans="1:18">
      <c r="A5" s="1407" t="s">
        <v>1028</v>
      </c>
      <c r="B5" s="1408"/>
      <c r="C5" s="1408"/>
      <c r="D5" s="1408"/>
      <c r="E5" s="1408"/>
      <c r="F5" s="1408"/>
      <c r="G5" s="1408"/>
      <c r="H5" s="1408"/>
      <c r="I5" s="1408"/>
      <c r="J5" s="1408"/>
      <c r="K5" s="1408"/>
      <c r="L5" s="1408"/>
      <c r="M5" s="1408"/>
      <c r="N5" s="1408"/>
      <c r="O5" s="1408"/>
      <c r="P5" s="1408"/>
      <c r="Q5" s="1408"/>
    </row>
    <row r="6" spans="1:18">
      <c r="A6" s="1409" t="s">
        <v>1029</v>
      </c>
      <c r="B6" s="1410"/>
      <c r="C6" s="566">
        <f>'1. CBP_40HC'!C6</f>
        <v>45002</v>
      </c>
      <c r="D6" s="567">
        <f>'1. CBP_40HC'!D6</f>
        <v>45002</v>
      </c>
      <c r="E6" s="576">
        <f>'1. CBP_40HC'!E6</f>
        <v>44637</v>
      </c>
      <c r="F6" s="568">
        <f>'1. CBP_40HC'!F6</f>
        <v>45005</v>
      </c>
      <c r="G6" s="439">
        <f>'1. CBP_40HC'!G6</f>
        <v>45005</v>
      </c>
      <c r="H6" s="569">
        <v>45000</v>
      </c>
      <c r="I6" s="567">
        <v>45005</v>
      </c>
      <c r="J6" s="439">
        <f>'1. CBP_40HC'!K6</f>
        <v>45002</v>
      </c>
      <c r="K6" s="211">
        <v>45002</v>
      </c>
      <c r="L6" s="577">
        <f>'1. CBP_40HC'!N6</f>
        <v>45001</v>
      </c>
      <c r="M6" s="647">
        <v>45003</v>
      </c>
      <c r="N6" s="574">
        <v>45000</v>
      </c>
      <c r="O6" s="574">
        <v>44883</v>
      </c>
      <c r="P6" s="211">
        <v>44998</v>
      </c>
      <c r="Q6" s="211">
        <v>44998</v>
      </c>
    </row>
    <row r="7" spans="1:18">
      <c r="A7" s="1411" t="s">
        <v>1030</v>
      </c>
      <c r="B7" s="1412"/>
      <c r="C7" s="566">
        <f>'1. CBP_40HC'!C7</f>
        <v>45030</v>
      </c>
      <c r="D7" s="567">
        <f>'1. CBP_40HC'!D7</f>
        <v>45030</v>
      </c>
      <c r="E7" s="578">
        <f>'1. CBP_40HC'!E7</f>
        <v>45016</v>
      </c>
      <c r="F7" s="568">
        <f>'1. CBP_40HC'!F7</f>
        <v>45016</v>
      </c>
      <c r="G7" s="569">
        <f>'1. CBP_40HC'!G7</f>
        <v>45016</v>
      </c>
      <c r="H7" s="573">
        <v>45016</v>
      </c>
      <c r="I7" s="567">
        <v>45016</v>
      </c>
      <c r="J7" s="569">
        <f>'1. CBP_40HC'!K7</f>
        <v>45016</v>
      </c>
      <c r="K7" s="395">
        <v>45016</v>
      </c>
      <c r="L7" s="577">
        <f>'1. CBP_40HC'!N7</f>
        <v>45016</v>
      </c>
      <c r="M7" s="647">
        <v>45016</v>
      </c>
      <c r="N7" s="579">
        <v>45016</v>
      </c>
      <c r="O7" s="579">
        <v>44895</v>
      </c>
      <c r="P7" s="211">
        <v>45016</v>
      </c>
      <c r="Q7" s="211">
        <v>45016</v>
      </c>
    </row>
    <row r="8" spans="1:18" s="1" customFormat="1" ht="15.75" customHeight="1">
      <c r="A8" s="1398" t="s">
        <v>1031</v>
      </c>
      <c r="B8" s="1399"/>
      <c r="C8" s="933" t="s">
        <v>746</v>
      </c>
      <c r="D8" s="567" t="str">
        <f>'1. CBP_40HC'!D8</f>
        <v>Special RIPI</v>
      </c>
      <c r="E8" s="932" t="s">
        <v>1033</v>
      </c>
      <c r="F8" s="932" t="s">
        <v>1157</v>
      </c>
      <c r="G8" s="932" t="s">
        <v>1035</v>
      </c>
      <c r="H8" s="932" t="s">
        <v>1157</v>
      </c>
      <c r="I8" s="932" t="s">
        <v>1157</v>
      </c>
      <c r="J8" s="937" t="s">
        <v>1158</v>
      </c>
      <c r="K8" s="932" t="s">
        <v>1040</v>
      </c>
      <c r="L8" s="932" t="s">
        <v>1041</v>
      </c>
      <c r="M8" s="936" t="s">
        <v>1042</v>
      </c>
      <c r="N8" s="934" t="s">
        <v>1159</v>
      </c>
      <c r="O8" s="935" t="s">
        <v>707</v>
      </c>
      <c r="P8" s="934" t="s">
        <v>1160</v>
      </c>
      <c r="Q8" s="934" t="s">
        <v>1161</v>
      </c>
    </row>
    <row r="9" spans="1:18">
      <c r="A9" s="472" t="s">
        <v>1050</v>
      </c>
      <c r="B9" s="491" t="s">
        <v>1051</v>
      </c>
      <c r="C9" s="649"/>
      <c r="D9" s="653"/>
      <c r="E9" s="527"/>
      <c r="F9" s="490"/>
      <c r="G9" s="215"/>
      <c r="H9" s="490"/>
      <c r="I9" s="490"/>
      <c r="J9" s="132"/>
      <c r="K9" s="490"/>
      <c r="L9" s="490"/>
      <c r="M9" s="490"/>
      <c r="N9" s="490"/>
      <c r="O9" s="490"/>
      <c r="P9" s="490"/>
      <c r="Q9" s="490"/>
    </row>
    <row r="10" spans="1:18">
      <c r="A10" s="473" t="s">
        <v>920</v>
      </c>
      <c r="B10" s="489" t="s">
        <v>1052</v>
      </c>
      <c r="C10" s="649">
        <v>1050</v>
      </c>
      <c r="D10" s="649"/>
      <c r="E10" s="465">
        <v>1100</v>
      </c>
      <c r="F10" s="68">
        <v>1050</v>
      </c>
      <c r="G10" s="465">
        <v>1000</v>
      </c>
      <c r="H10" s="487">
        <v>1100</v>
      </c>
      <c r="I10" s="487">
        <v>1200</v>
      </c>
      <c r="J10" s="68">
        <v>1125</v>
      </c>
      <c r="K10" s="808">
        <v>1050</v>
      </c>
      <c r="L10" s="487">
        <v>1050</v>
      </c>
      <c r="M10" s="487"/>
      <c r="N10" s="487">
        <v>1050</v>
      </c>
      <c r="O10" s="487"/>
      <c r="P10" s="487">
        <v>1600</v>
      </c>
      <c r="Q10" s="487">
        <v>1800</v>
      </c>
      <c r="R10" s="200"/>
    </row>
    <row r="11" spans="1:18">
      <c r="A11" s="473" t="s">
        <v>258</v>
      </c>
      <c r="B11" s="489" t="s">
        <v>1053</v>
      </c>
      <c r="C11" s="649">
        <v>1050</v>
      </c>
      <c r="D11" s="649"/>
      <c r="E11" s="465">
        <v>1100</v>
      </c>
      <c r="F11" s="68">
        <v>1050</v>
      </c>
      <c r="G11" s="465">
        <v>1000</v>
      </c>
      <c r="H11" s="487">
        <v>1100</v>
      </c>
      <c r="I11" s="484">
        <v>1200</v>
      </c>
      <c r="J11" s="68">
        <v>1125</v>
      </c>
      <c r="K11" s="808">
        <v>1100</v>
      </c>
      <c r="L11" s="484">
        <v>1050</v>
      </c>
      <c r="M11" s="484"/>
      <c r="N11" s="484">
        <v>1050</v>
      </c>
      <c r="O11" s="484"/>
      <c r="P11" s="484"/>
      <c r="Q11" s="484"/>
      <c r="R11" s="200"/>
    </row>
    <row r="12" spans="1:18">
      <c r="A12" s="473" t="s">
        <v>921</v>
      </c>
      <c r="B12" s="489" t="s">
        <v>1054</v>
      </c>
      <c r="C12" s="649">
        <v>900</v>
      </c>
      <c r="D12" s="649"/>
      <c r="E12" s="465">
        <v>1100</v>
      </c>
      <c r="F12" s="68">
        <v>1050</v>
      </c>
      <c r="G12" s="465">
        <v>1000</v>
      </c>
      <c r="H12" s="487">
        <v>1100</v>
      </c>
      <c r="I12" s="484">
        <v>1200</v>
      </c>
      <c r="J12" s="68">
        <v>1125</v>
      </c>
      <c r="K12" s="808">
        <v>1050</v>
      </c>
      <c r="L12" s="484">
        <v>1000</v>
      </c>
      <c r="M12" s="484"/>
      <c r="N12" s="484">
        <v>1050</v>
      </c>
      <c r="O12" s="484"/>
      <c r="P12" s="484"/>
      <c r="Q12" s="484"/>
      <c r="R12" s="200"/>
    </row>
    <row r="13" spans="1:18">
      <c r="A13" s="473" t="s">
        <v>922</v>
      </c>
      <c r="B13" s="505" t="s">
        <v>1055</v>
      </c>
      <c r="C13" s="649">
        <v>1900</v>
      </c>
      <c r="D13" s="649"/>
      <c r="E13" s="465"/>
      <c r="F13" s="68">
        <v>1900</v>
      </c>
      <c r="G13" s="465"/>
      <c r="H13" s="484">
        <v>1900</v>
      </c>
      <c r="I13" s="484">
        <v>1450</v>
      </c>
      <c r="J13" s="68"/>
      <c r="K13" s="808"/>
      <c r="L13" s="638">
        <v>1600</v>
      </c>
      <c r="M13" s="484"/>
      <c r="N13" s="484"/>
      <c r="O13" s="484"/>
      <c r="P13" s="484"/>
      <c r="Q13" s="484"/>
      <c r="R13" s="200"/>
    </row>
    <row r="14" spans="1:18">
      <c r="A14" s="471" t="s">
        <v>923</v>
      </c>
      <c r="B14" s="489" t="s">
        <v>1056</v>
      </c>
      <c r="C14" s="649">
        <v>900</v>
      </c>
      <c r="D14" s="649"/>
      <c r="E14" s="465">
        <v>1100</v>
      </c>
      <c r="F14" s="68">
        <v>1150</v>
      </c>
      <c r="G14" s="465">
        <v>1000</v>
      </c>
      <c r="H14" s="487">
        <v>1100</v>
      </c>
      <c r="I14" s="484">
        <v>1200</v>
      </c>
      <c r="J14" s="68">
        <v>1150</v>
      </c>
      <c r="K14" s="808">
        <v>1050</v>
      </c>
      <c r="L14" s="484">
        <v>1050</v>
      </c>
      <c r="M14" s="484">
        <v>1400</v>
      </c>
      <c r="N14" s="484"/>
      <c r="O14" s="484"/>
      <c r="P14" s="484"/>
      <c r="Q14" s="484"/>
      <c r="R14" s="247"/>
    </row>
    <row r="15" spans="1:18">
      <c r="A15" s="475" t="s">
        <v>924</v>
      </c>
      <c r="B15" s="506" t="s">
        <v>1057</v>
      </c>
      <c r="C15" s="649">
        <v>1850</v>
      </c>
      <c r="D15" s="649"/>
      <c r="E15" s="68">
        <v>1950</v>
      </c>
      <c r="F15" s="484">
        <v>1900</v>
      </c>
      <c r="G15" s="465">
        <v>1800</v>
      </c>
      <c r="H15" s="484">
        <v>2100</v>
      </c>
      <c r="I15" s="484">
        <v>2100</v>
      </c>
      <c r="J15" s="68">
        <v>1850</v>
      </c>
      <c r="K15" s="808">
        <v>1800</v>
      </c>
      <c r="L15" s="484">
        <v>1850</v>
      </c>
      <c r="M15" s="484">
        <v>1850</v>
      </c>
      <c r="N15" s="484">
        <v>2000</v>
      </c>
      <c r="O15" s="484"/>
      <c r="P15" s="484"/>
      <c r="Q15" s="484"/>
      <c r="R15" s="200"/>
    </row>
    <row r="16" spans="1:18">
      <c r="A16" s="475" t="s">
        <v>925</v>
      </c>
      <c r="B16" s="506" t="s">
        <v>1057</v>
      </c>
      <c r="C16" s="649">
        <v>1850</v>
      </c>
      <c r="D16" s="649"/>
      <c r="E16" s="68">
        <v>1950</v>
      </c>
      <c r="F16" s="484">
        <v>1900</v>
      </c>
      <c r="G16" s="465">
        <v>1800</v>
      </c>
      <c r="H16" s="484">
        <v>2100</v>
      </c>
      <c r="I16" s="484">
        <v>2100</v>
      </c>
      <c r="J16" s="68">
        <v>1850</v>
      </c>
      <c r="K16" s="808">
        <v>1800</v>
      </c>
      <c r="L16" s="484">
        <v>1850</v>
      </c>
      <c r="M16" s="484">
        <v>1850</v>
      </c>
      <c r="N16" s="484">
        <v>2000</v>
      </c>
      <c r="O16" s="484"/>
      <c r="P16" s="484"/>
      <c r="Q16" s="484"/>
      <c r="R16" s="200"/>
    </row>
    <row r="17" spans="1:18">
      <c r="A17" s="473" t="s">
        <v>701</v>
      </c>
      <c r="B17" s="489" t="s">
        <v>1058</v>
      </c>
      <c r="C17" s="649">
        <v>1850</v>
      </c>
      <c r="D17" s="649"/>
      <c r="E17" s="68">
        <v>1950</v>
      </c>
      <c r="F17" s="484">
        <v>1900</v>
      </c>
      <c r="G17" s="465"/>
      <c r="H17" s="484"/>
      <c r="I17" s="484">
        <v>2100</v>
      </c>
      <c r="J17" s="68"/>
      <c r="K17" s="879"/>
      <c r="L17" s="484"/>
      <c r="M17" s="484">
        <v>1850</v>
      </c>
      <c r="N17" s="484"/>
      <c r="O17" s="484"/>
      <c r="P17" s="484"/>
      <c r="Q17" s="484"/>
      <c r="R17" s="200"/>
    </row>
    <row r="18" spans="1:18">
      <c r="A18" s="473" t="s">
        <v>926</v>
      </c>
      <c r="B18" s="489" t="s">
        <v>1059</v>
      </c>
      <c r="C18" s="649">
        <v>1850</v>
      </c>
      <c r="D18" s="649"/>
      <c r="E18" s="68">
        <v>1950</v>
      </c>
      <c r="F18" s="484">
        <v>1900</v>
      </c>
      <c r="G18" s="465">
        <v>1800</v>
      </c>
      <c r="H18" s="484">
        <v>2100</v>
      </c>
      <c r="I18" s="484">
        <v>2100</v>
      </c>
      <c r="J18" s="68">
        <v>1850</v>
      </c>
      <c r="K18" s="808">
        <v>1800</v>
      </c>
      <c r="L18" s="484">
        <v>1850</v>
      </c>
      <c r="M18" s="484">
        <v>1850</v>
      </c>
      <c r="N18" s="484">
        <v>2000</v>
      </c>
      <c r="O18" s="484"/>
      <c r="P18" s="484"/>
      <c r="Q18" s="484"/>
      <c r="R18" s="200"/>
    </row>
    <row r="19" spans="1:18">
      <c r="A19" s="473" t="s">
        <v>927</v>
      </c>
      <c r="B19" s="489" t="s">
        <v>1059</v>
      </c>
      <c r="C19" s="649">
        <v>1850</v>
      </c>
      <c r="D19" s="649"/>
      <c r="E19" s="68">
        <v>1950</v>
      </c>
      <c r="F19" s="484">
        <v>1900</v>
      </c>
      <c r="G19" s="465">
        <v>1800</v>
      </c>
      <c r="H19" s="484">
        <v>2100</v>
      </c>
      <c r="I19" s="484">
        <v>2100</v>
      </c>
      <c r="J19" s="68">
        <v>1850</v>
      </c>
      <c r="K19" s="808">
        <v>1800</v>
      </c>
      <c r="L19" s="484">
        <v>1850</v>
      </c>
      <c r="M19" s="484">
        <v>1850</v>
      </c>
      <c r="N19" s="484">
        <v>2000</v>
      </c>
      <c r="O19" s="484"/>
      <c r="P19" s="484"/>
      <c r="Q19" s="484"/>
      <c r="R19" s="200"/>
    </row>
    <row r="20" spans="1:18">
      <c r="A20" s="471" t="s">
        <v>102</v>
      </c>
      <c r="B20" s="489" t="s">
        <v>1060</v>
      </c>
      <c r="C20" s="649"/>
      <c r="D20" s="649"/>
      <c r="E20" s="68"/>
      <c r="F20" s="484"/>
      <c r="G20" s="465"/>
      <c r="H20" s="484">
        <v>2100</v>
      </c>
      <c r="I20" s="484">
        <v>2100</v>
      </c>
      <c r="J20" s="68"/>
      <c r="K20" s="808">
        <v>1950</v>
      </c>
      <c r="L20" s="638">
        <v>1850</v>
      </c>
      <c r="M20" s="484">
        <v>1950</v>
      </c>
      <c r="N20" s="484"/>
      <c r="O20" s="484"/>
      <c r="P20" s="484"/>
      <c r="Q20" s="484"/>
      <c r="R20" s="200"/>
    </row>
    <row r="21" spans="1:18">
      <c r="A21" s="473" t="s">
        <v>929</v>
      </c>
      <c r="B21" s="505" t="s">
        <v>1061</v>
      </c>
      <c r="C21" s="649">
        <v>1950</v>
      </c>
      <c r="D21" s="649"/>
      <c r="E21" s="68">
        <v>1950</v>
      </c>
      <c r="F21" s="484">
        <v>1900</v>
      </c>
      <c r="G21" s="465">
        <v>1800</v>
      </c>
      <c r="H21" s="484">
        <v>2100</v>
      </c>
      <c r="I21" s="484">
        <v>2100</v>
      </c>
      <c r="J21" s="68">
        <v>1850</v>
      </c>
      <c r="K21" s="808">
        <v>1800</v>
      </c>
      <c r="L21" s="484">
        <v>1850</v>
      </c>
      <c r="M21" s="484">
        <v>1950</v>
      </c>
      <c r="N21" s="484">
        <v>2000</v>
      </c>
      <c r="O21" s="484"/>
      <c r="P21" s="484"/>
      <c r="Q21" s="484"/>
      <c r="R21" s="200"/>
    </row>
    <row r="22" spans="1:18">
      <c r="A22" s="473" t="s">
        <v>930</v>
      </c>
      <c r="B22" s="489" t="s">
        <v>1061</v>
      </c>
      <c r="C22" s="649">
        <v>1950</v>
      </c>
      <c r="D22" s="649"/>
      <c r="E22" s="68">
        <v>1950</v>
      </c>
      <c r="F22" s="484">
        <v>1900</v>
      </c>
      <c r="G22" s="465">
        <v>1800</v>
      </c>
      <c r="H22" s="484">
        <v>2100</v>
      </c>
      <c r="I22" s="484">
        <v>2100</v>
      </c>
      <c r="J22" s="68">
        <v>1850</v>
      </c>
      <c r="K22" s="808">
        <v>1800</v>
      </c>
      <c r="L22" s="484">
        <v>1850</v>
      </c>
      <c r="M22" s="484">
        <v>1950</v>
      </c>
      <c r="N22" s="484">
        <v>2000</v>
      </c>
      <c r="O22" s="484"/>
      <c r="P22" s="484"/>
      <c r="Q22" s="484"/>
      <c r="R22" s="200"/>
    </row>
    <row r="23" spans="1:18">
      <c r="A23" s="473" t="s">
        <v>931</v>
      </c>
      <c r="B23" s="489" t="s">
        <v>1062</v>
      </c>
      <c r="C23" s="649">
        <v>1850</v>
      </c>
      <c r="D23" s="649"/>
      <c r="E23" s="68">
        <v>1950</v>
      </c>
      <c r="F23" s="484">
        <v>1900</v>
      </c>
      <c r="G23" s="465">
        <v>1800</v>
      </c>
      <c r="H23" s="484">
        <v>2100</v>
      </c>
      <c r="I23" s="484">
        <v>2100</v>
      </c>
      <c r="J23" s="68">
        <v>1850</v>
      </c>
      <c r="K23" s="808">
        <v>1800</v>
      </c>
      <c r="L23" s="484">
        <v>1850</v>
      </c>
      <c r="M23" s="484">
        <v>1950</v>
      </c>
      <c r="N23" s="484">
        <v>2000</v>
      </c>
      <c r="O23" s="484"/>
      <c r="P23" s="484"/>
      <c r="Q23" s="484"/>
      <c r="R23" s="200"/>
    </row>
    <row r="24" spans="1:18">
      <c r="A24" s="473" t="s">
        <v>932</v>
      </c>
      <c r="B24" s="489" t="s">
        <v>1062</v>
      </c>
      <c r="C24" s="649">
        <v>1850</v>
      </c>
      <c r="D24" s="649"/>
      <c r="E24" s="68">
        <v>1950</v>
      </c>
      <c r="F24" s="484">
        <v>1900</v>
      </c>
      <c r="G24" s="465">
        <v>1800</v>
      </c>
      <c r="H24" s="484">
        <v>2100</v>
      </c>
      <c r="I24" s="484">
        <v>2100</v>
      </c>
      <c r="J24" s="68">
        <v>1850</v>
      </c>
      <c r="K24" s="808">
        <v>1800</v>
      </c>
      <c r="L24" s="484">
        <v>1850</v>
      </c>
      <c r="M24" s="484">
        <v>1950</v>
      </c>
      <c r="N24" s="484">
        <v>2000</v>
      </c>
      <c r="O24" s="484"/>
      <c r="P24" s="484"/>
      <c r="Q24" s="484"/>
      <c r="R24" s="200"/>
    </row>
    <row r="25" spans="1:18">
      <c r="A25" s="473" t="s">
        <v>933</v>
      </c>
      <c r="B25" s="489" t="s">
        <v>1063</v>
      </c>
      <c r="C25" s="649"/>
      <c r="D25" s="649"/>
      <c r="E25" s="68"/>
      <c r="F25" s="484"/>
      <c r="G25" s="465"/>
      <c r="H25" s="484">
        <v>2100</v>
      </c>
      <c r="I25" s="484">
        <v>2100</v>
      </c>
      <c r="J25" s="465"/>
      <c r="K25" s="808">
        <v>1800</v>
      </c>
      <c r="L25" s="484">
        <v>1850</v>
      </c>
      <c r="M25" s="484">
        <v>1950</v>
      </c>
      <c r="N25" s="484"/>
      <c r="O25" s="484"/>
      <c r="P25" s="484"/>
      <c r="Q25" s="484"/>
      <c r="R25" s="200"/>
    </row>
    <row r="26" spans="1:18">
      <c r="A26" s="473" t="s">
        <v>934</v>
      </c>
      <c r="B26" s="489" t="s">
        <v>1063</v>
      </c>
      <c r="C26" s="649"/>
      <c r="D26" s="649"/>
      <c r="E26" s="68"/>
      <c r="F26" s="484"/>
      <c r="G26" s="465"/>
      <c r="H26" s="484">
        <v>2100</v>
      </c>
      <c r="I26" s="484">
        <v>2100</v>
      </c>
      <c r="J26" s="68"/>
      <c r="K26" s="808">
        <v>1800</v>
      </c>
      <c r="L26" s="484">
        <v>1850</v>
      </c>
      <c r="M26" s="484">
        <v>1950</v>
      </c>
      <c r="N26" s="484"/>
      <c r="O26" s="484"/>
      <c r="P26" s="484"/>
      <c r="Q26" s="484"/>
      <c r="R26" s="200"/>
    </row>
    <row r="27" spans="1:18">
      <c r="A27" s="473" t="s">
        <v>935</v>
      </c>
      <c r="B27" s="489" t="s">
        <v>1064</v>
      </c>
      <c r="C27" s="649">
        <v>1950</v>
      </c>
      <c r="D27" s="649"/>
      <c r="E27" s="68">
        <v>2150</v>
      </c>
      <c r="F27" s="484">
        <v>1900</v>
      </c>
      <c r="G27" s="465"/>
      <c r="H27" s="484"/>
      <c r="I27" s="484">
        <v>2100</v>
      </c>
      <c r="J27" s="68"/>
      <c r="K27" s="808"/>
      <c r="L27" s="484"/>
      <c r="M27" s="484">
        <v>1950</v>
      </c>
      <c r="N27" s="484"/>
      <c r="O27" s="484"/>
      <c r="P27" s="484"/>
      <c r="Q27" s="484"/>
      <c r="R27" s="200"/>
    </row>
    <row r="28" spans="1:18">
      <c r="A28" s="471" t="s">
        <v>936</v>
      </c>
      <c r="B28" s="489" t="s">
        <v>1065</v>
      </c>
      <c r="C28" s="649">
        <v>2150</v>
      </c>
      <c r="D28" s="649"/>
      <c r="E28" s="68">
        <v>2150</v>
      </c>
      <c r="F28" s="465">
        <v>2100</v>
      </c>
      <c r="G28" s="465">
        <v>2000</v>
      </c>
      <c r="H28" s="484">
        <v>2300</v>
      </c>
      <c r="I28" s="484">
        <v>2350</v>
      </c>
      <c r="J28" s="68"/>
      <c r="K28" s="808">
        <v>2100</v>
      </c>
      <c r="L28" s="484">
        <v>2200</v>
      </c>
      <c r="M28" s="648">
        <v>2200</v>
      </c>
      <c r="N28" s="484"/>
      <c r="O28" s="484"/>
      <c r="P28" s="484"/>
      <c r="Q28" s="484"/>
      <c r="R28" s="200"/>
    </row>
    <row r="29" spans="1:18">
      <c r="A29" s="471" t="s">
        <v>937</v>
      </c>
      <c r="B29" s="489" t="s">
        <v>1066</v>
      </c>
      <c r="C29" s="649">
        <v>2150</v>
      </c>
      <c r="D29" s="649"/>
      <c r="E29" s="68">
        <v>2150</v>
      </c>
      <c r="F29" s="465">
        <v>2100</v>
      </c>
      <c r="G29" s="465">
        <v>2000</v>
      </c>
      <c r="H29" s="484">
        <v>2300</v>
      </c>
      <c r="I29" s="484">
        <v>2350</v>
      </c>
      <c r="J29" s="68"/>
      <c r="K29" s="808">
        <v>2100</v>
      </c>
      <c r="L29" s="484">
        <v>2200</v>
      </c>
      <c r="M29" s="648">
        <v>2200</v>
      </c>
      <c r="N29" s="484"/>
      <c r="O29" s="484"/>
      <c r="P29" s="484"/>
      <c r="Q29" s="484"/>
      <c r="R29" s="200"/>
    </row>
    <row r="30" spans="1:18">
      <c r="A30" s="471" t="s">
        <v>938</v>
      </c>
      <c r="B30" s="489" t="s">
        <v>1067</v>
      </c>
      <c r="C30" s="649">
        <v>2150</v>
      </c>
      <c r="D30" s="649"/>
      <c r="E30" s="68">
        <v>2150</v>
      </c>
      <c r="F30" s="465">
        <v>2100</v>
      </c>
      <c r="G30" s="465"/>
      <c r="H30" s="484">
        <v>2300</v>
      </c>
      <c r="I30" s="484">
        <v>2350</v>
      </c>
      <c r="J30" s="68"/>
      <c r="K30" s="695"/>
      <c r="L30" s="484"/>
      <c r="M30" s="648">
        <v>2200</v>
      </c>
      <c r="N30" s="484"/>
      <c r="O30" s="484"/>
      <c r="P30" s="484"/>
      <c r="Q30" s="484"/>
      <c r="R30" s="200"/>
    </row>
    <row r="31" spans="1:18">
      <c r="A31" s="800" t="s">
        <v>939</v>
      </c>
      <c r="B31" s="479" t="s">
        <v>1068</v>
      </c>
      <c r="C31" s="649">
        <v>2150</v>
      </c>
      <c r="D31" s="649"/>
      <c r="E31" s="465">
        <v>2150</v>
      </c>
      <c r="F31" s="465">
        <v>2100</v>
      </c>
      <c r="G31" s="518"/>
      <c r="H31" s="486"/>
      <c r="I31" s="486">
        <v>2350</v>
      </c>
      <c r="J31" s="788"/>
      <c r="K31" s="776"/>
      <c r="L31" s="486"/>
      <c r="M31" s="801">
        <v>2200</v>
      </c>
      <c r="N31" s="486"/>
      <c r="O31" s="486"/>
      <c r="P31" s="486"/>
      <c r="Q31" s="486"/>
      <c r="R31" s="200"/>
    </row>
    <row r="32" spans="1:18">
      <c r="A32" s="799" t="s">
        <v>940</v>
      </c>
      <c r="B32" s="799" t="s">
        <v>1069</v>
      </c>
      <c r="C32" s="466"/>
      <c r="D32" s="466"/>
      <c r="E32" s="465">
        <v>1950</v>
      </c>
      <c r="F32" s="484">
        <v>1900</v>
      </c>
      <c r="G32" s="519"/>
      <c r="H32" s="488"/>
      <c r="I32" s="488">
        <v>2300</v>
      </c>
      <c r="J32" s="784"/>
      <c r="K32" s="776"/>
      <c r="L32" s="488"/>
      <c r="M32" s="451">
        <v>1850</v>
      </c>
      <c r="N32" s="488"/>
      <c r="O32" s="488"/>
      <c r="P32" s="488"/>
      <c r="Q32" s="488"/>
      <c r="R32" s="200"/>
    </row>
    <row r="33" spans="1:18">
      <c r="A33" s="799" t="s">
        <v>117</v>
      </c>
      <c r="B33" s="799" t="s">
        <v>1070</v>
      </c>
      <c r="C33" s="466"/>
      <c r="D33" s="466"/>
      <c r="E33" s="466">
        <v>2200</v>
      </c>
      <c r="F33" s="484">
        <f>'1. CBP_40HC'!F33</f>
        <v>2100</v>
      </c>
      <c r="G33" s="465">
        <v>1800</v>
      </c>
      <c r="H33" s="488"/>
      <c r="I33" s="488"/>
      <c r="J33" s="784"/>
      <c r="K33" s="996">
        <v>1900</v>
      </c>
      <c r="L33" s="488"/>
      <c r="M33" s="451"/>
      <c r="N33" s="488"/>
      <c r="O33" s="488"/>
      <c r="P33" s="488"/>
      <c r="Q33" s="488"/>
      <c r="R33" s="200"/>
    </row>
    <row r="34" spans="1:18">
      <c r="A34" s="476" t="s">
        <v>17</v>
      </c>
      <c r="B34" s="474"/>
      <c r="C34" s="653"/>
      <c r="D34" s="653"/>
      <c r="E34" s="149"/>
      <c r="F34" s="653"/>
      <c r="G34" s="452"/>
      <c r="H34" s="485"/>
      <c r="I34" s="485"/>
      <c r="J34" s="149"/>
      <c r="K34" s="485"/>
      <c r="L34" s="485"/>
      <c r="M34" s="485"/>
      <c r="N34" s="485"/>
      <c r="O34" s="485"/>
      <c r="P34" s="485"/>
      <c r="Q34" s="485"/>
      <c r="R34" s="200"/>
    </row>
    <row r="35" spans="1:18">
      <c r="A35" s="477" t="s">
        <v>1071</v>
      </c>
      <c r="B35" s="478" t="s">
        <v>17</v>
      </c>
      <c r="C35" s="654"/>
      <c r="D35" s="654"/>
      <c r="E35" s="89"/>
      <c r="F35" s="654"/>
      <c r="G35" s="453"/>
      <c r="H35" s="485"/>
      <c r="I35" s="485"/>
      <c r="J35" s="89"/>
      <c r="K35" s="485" t="s">
        <v>17</v>
      </c>
      <c r="L35" s="485"/>
      <c r="M35" s="485"/>
      <c r="N35" s="485"/>
      <c r="O35" s="485"/>
      <c r="P35" s="485"/>
      <c r="Q35" s="485"/>
      <c r="R35" s="200"/>
    </row>
    <row r="36" spans="1:18">
      <c r="A36" s="473" t="s">
        <v>941</v>
      </c>
      <c r="B36" s="489" t="s">
        <v>1072</v>
      </c>
      <c r="C36" s="649">
        <v>2900</v>
      </c>
      <c r="D36" s="465">
        <v>2700</v>
      </c>
      <c r="E36" s="68">
        <v>3050</v>
      </c>
      <c r="F36" s="68">
        <v>2600</v>
      </c>
      <c r="G36" s="465">
        <v>2878</v>
      </c>
      <c r="H36" s="65">
        <v>3000</v>
      </c>
      <c r="I36" s="488">
        <v>3700</v>
      </c>
      <c r="J36" s="515">
        <v>2850</v>
      </c>
      <c r="K36" s="408">
        <v>3050</v>
      </c>
      <c r="L36" s="504">
        <v>2900</v>
      </c>
      <c r="M36" s="437">
        <v>2750</v>
      </c>
      <c r="N36" s="488"/>
      <c r="O36" s="488"/>
      <c r="P36" s="488"/>
      <c r="Q36" s="488"/>
      <c r="R36" s="200"/>
    </row>
    <row r="37" spans="1:18">
      <c r="A37" s="473" t="s">
        <v>942</v>
      </c>
      <c r="B37" s="489" t="s">
        <v>1073</v>
      </c>
      <c r="C37" s="649"/>
      <c r="D37" s="465"/>
      <c r="E37" s="68"/>
      <c r="F37" s="515"/>
      <c r="G37" s="465"/>
      <c r="H37" s="487"/>
      <c r="I37" s="487"/>
      <c r="J37" s="68"/>
      <c r="K37" s="408">
        <v>6850</v>
      </c>
      <c r="L37" s="487"/>
      <c r="M37" s="437">
        <v>3450</v>
      </c>
      <c r="N37" s="487"/>
      <c r="O37" s="487"/>
      <c r="P37" s="487"/>
      <c r="Q37" s="487"/>
      <c r="R37" s="200"/>
    </row>
    <row r="38" spans="1:18">
      <c r="A38" s="564" t="s">
        <v>943</v>
      </c>
      <c r="B38" s="489" t="s">
        <v>1074</v>
      </c>
      <c r="C38" s="649">
        <v>3700</v>
      </c>
      <c r="D38" s="465"/>
      <c r="E38" s="68">
        <v>6229</v>
      </c>
      <c r="F38" s="515"/>
      <c r="G38" s="465"/>
      <c r="H38" s="487"/>
      <c r="I38" s="487"/>
      <c r="J38" s="68"/>
      <c r="K38" s="408"/>
      <c r="L38" s="487">
        <v>4350</v>
      </c>
      <c r="M38" s="437"/>
      <c r="N38" s="487"/>
      <c r="O38" s="487"/>
      <c r="P38" s="487"/>
      <c r="Q38" s="487"/>
      <c r="R38" s="200"/>
    </row>
    <row r="39" spans="1:18">
      <c r="A39" s="473" t="s">
        <v>944</v>
      </c>
      <c r="B39" s="489" t="s">
        <v>1075</v>
      </c>
      <c r="C39" s="649">
        <v>2900</v>
      </c>
      <c r="D39" s="465">
        <v>2700</v>
      </c>
      <c r="E39" s="68">
        <v>3550</v>
      </c>
      <c r="F39" s="515">
        <v>2800</v>
      </c>
      <c r="G39" s="465">
        <v>2878</v>
      </c>
      <c r="H39" s="484"/>
      <c r="I39" s="484">
        <v>3800</v>
      </c>
      <c r="J39" s="68">
        <v>3050</v>
      </c>
      <c r="K39" s="408">
        <v>3050</v>
      </c>
      <c r="L39" s="484">
        <v>2900</v>
      </c>
      <c r="M39" s="437">
        <v>2650</v>
      </c>
      <c r="N39" s="484"/>
      <c r="O39" s="484"/>
      <c r="P39" s="484"/>
      <c r="Q39" s="484"/>
      <c r="R39" s="200"/>
    </row>
    <row r="40" spans="1:18">
      <c r="A40" s="473" t="s">
        <v>945</v>
      </c>
      <c r="B40" s="505" t="s">
        <v>1076</v>
      </c>
      <c r="C40" s="649">
        <v>3700</v>
      </c>
      <c r="D40" s="465">
        <v>3300</v>
      </c>
      <c r="E40" s="68"/>
      <c r="F40" s="515"/>
      <c r="G40" s="465">
        <v>3178</v>
      </c>
      <c r="H40" s="484"/>
      <c r="I40" s="484"/>
      <c r="J40" s="68"/>
      <c r="K40" s="408">
        <v>3450</v>
      </c>
      <c r="L40" s="484">
        <v>3500</v>
      </c>
      <c r="M40" s="437">
        <v>3450</v>
      </c>
      <c r="N40" s="484"/>
      <c r="O40" s="484"/>
      <c r="P40" s="484"/>
      <c r="Q40" s="484"/>
      <c r="R40" s="200"/>
    </row>
    <row r="41" spans="1:18">
      <c r="A41" s="473" t="s">
        <v>946</v>
      </c>
      <c r="B41" s="489" t="s">
        <v>1077</v>
      </c>
      <c r="C41" s="649">
        <v>3600</v>
      </c>
      <c r="D41" s="465">
        <v>3100</v>
      </c>
      <c r="E41" s="68"/>
      <c r="F41" s="515"/>
      <c r="G41" s="465">
        <v>3278</v>
      </c>
      <c r="H41" s="484">
        <v>3000</v>
      </c>
      <c r="I41" s="484">
        <v>3300</v>
      </c>
      <c r="J41" s="68">
        <v>3700</v>
      </c>
      <c r="K41" s="408">
        <v>3600</v>
      </c>
      <c r="L41" s="484">
        <v>3400</v>
      </c>
      <c r="M41" s="437">
        <v>3000</v>
      </c>
      <c r="N41" s="484"/>
      <c r="O41" s="484"/>
      <c r="P41" s="484"/>
      <c r="Q41" s="484"/>
      <c r="R41" s="200"/>
    </row>
    <row r="42" spans="1:18">
      <c r="A42" s="473" t="s">
        <v>947</v>
      </c>
      <c r="B42" s="489" t="s">
        <v>1078</v>
      </c>
      <c r="C42" s="649">
        <v>3800</v>
      </c>
      <c r="D42" s="465">
        <v>3000</v>
      </c>
      <c r="E42" s="68">
        <v>3550</v>
      </c>
      <c r="F42" s="515">
        <v>4300</v>
      </c>
      <c r="G42" s="465">
        <v>3278</v>
      </c>
      <c r="H42" s="484">
        <v>3000</v>
      </c>
      <c r="I42" s="484">
        <v>3700</v>
      </c>
      <c r="J42" s="68">
        <v>3650</v>
      </c>
      <c r="K42" s="408">
        <v>3050</v>
      </c>
      <c r="L42" s="484">
        <v>3300</v>
      </c>
      <c r="M42" s="437">
        <v>3600</v>
      </c>
      <c r="N42" s="484"/>
      <c r="O42" s="484"/>
      <c r="P42" s="484"/>
      <c r="Q42" s="484"/>
      <c r="R42" s="200"/>
    </row>
    <row r="43" spans="1:18">
      <c r="A43" s="473" t="s">
        <v>948</v>
      </c>
      <c r="B43" s="489" t="s">
        <v>1079</v>
      </c>
      <c r="C43" s="649">
        <v>3600</v>
      </c>
      <c r="D43" s="465">
        <v>3000</v>
      </c>
      <c r="E43" s="68">
        <v>3550</v>
      </c>
      <c r="F43" s="515">
        <v>4300</v>
      </c>
      <c r="G43" s="465">
        <v>3278</v>
      </c>
      <c r="H43" s="484">
        <v>3000</v>
      </c>
      <c r="I43" s="484">
        <v>3500</v>
      </c>
      <c r="J43" s="68">
        <v>3550</v>
      </c>
      <c r="K43" s="408">
        <v>3100</v>
      </c>
      <c r="L43" s="484">
        <v>3300</v>
      </c>
      <c r="M43" s="437">
        <v>3025</v>
      </c>
      <c r="N43" s="484"/>
      <c r="O43" s="484"/>
      <c r="P43" s="484"/>
      <c r="Q43" s="484"/>
      <c r="R43" s="200"/>
    </row>
    <row r="44" spans="1:18">
      <c r="A44" s="473" t="s">
        <v>949</v>
      </c>
      <c r="B44" s="505" t="s">
        <v>1080</v>
      </c>
      <c r="C44" s="649">
        <v>3600</v>
      </c>
      <c r="D44" s="465">
        <v>3000</v>
      </c>
      <c r="E44" s="68">
        <v>3550</v>
      </c>
      <c r="F44" s="515">
        <v>4300</v>
      </c>
      <c r="G44" s="465">
        <v>3278</v>
      </c>
      <c r="H44" s="484">
        <v>3000</v>
      </c>
      <c r="I44" s="484">
        <v>3500</v>
      </c>
      <c r="J44" s="68">
        <v>3550</v>
      </c>
      <c r="K44" s="408">
        <v>3100</v>
      </c>
      <c r="L44" s="484">
        <v>3300</v>
      </c>
      <c r="M44" s="437">
        <v>3050</v>
      </c>
      <c r="N44" s="484"/>
      <c r="O44" s="484"/>
      <c r="P44" s="484"/>
      <c r="Q44" s="484"/>
      <c r="R44" s="200"/>
    </row>
    <row r="45" spans="1:18">
      <c r="A45" s="473" t="s">
        <v>950</v>
      </c>
      <c r="B45" s="489" t="s">
        <v>1081</v>
      </c>
      <c r="C45" s="649">
        <v>3900</v>
      </c>
      <c r="D45" s="465"/>
      <c r="E45" s="68"/>
      <c r="F45" s="515"/>
      <c r="G45" s="465"/>
      <c r="H45" s="484"/>
      <c r="I45" s="484"/>
      <c r="J45" s="68"/>
      <c r="K45" s="408"/>
      <c r="L45" s="484"/>
      <c r="M45" s="437"/>
      <c r="N45" s="484"/>
      <c r="O45" s="484"/>
      <c r="P45" s="484"/>
      <c r="Q45" s="484"/>
      <c r="R45" s="200"/>
    </row>
    <row r="46" spans="1:18">
      <c r="A46" s="473" t="s">
        <v>951</v>
      </c>
      <c r="B46" s="489" t="s">
        <v>1082</v>
      </c>
      <c r="C46" s="649">
        <v>3600</v>
      </c>
      <c r="D46" s="465">
        <v>3250</v>
      </c>
      <c r="E46" s="68"/>
      <c r="F46" s="515">
        <v>4300</v>
      </c>
      <c r="G46" s="465">
        <v>2978</v>
      </c>
      <c r="H46" s="484">
        <v>2850</v>
      </c>
      <c r="I46" s="484">
        <v>4200</v>
      </c>
      <c r="J46" s="68">
        <v>3750</v>
      </c>
      <c r="K46" s="408">
        <v>3750</v>
      </c>
      <c r="L46" s="484">
        <v>3400</v>
      </c>
      <c r="M46" s="437">
        <v>2925</v>
      </c>
      <c r="N46" s="484"/>
      <c r="O46" s="484"/>
      <c r="P46" s="484"/>
      <c r="Q46" s="484"/>
      <c r="R46" s="200"/>
    </row>
    <row r="47" spans="1:18">
      <c r="A47" s="473" t="s">
        <v>952</v>
      </c>
      <c r="B47" s="489" t="s">
        <v>1083</v>
      </c>
      <c r="C47" s="649">
        <v>3300</v>
      </c>
      <c r="D47" s="465"/>
      <c r="E47" s="68"/>
      <c r="F47" s="515"/>
      <c r="G47" s="465">
        <v>2678</v>
      </c>
      <c r="H47" s="484"/>
      <c r="I47" s="484"/>
      <c r="J47" s="68"/>
      <c r="K47" s="408"/>
      <c r="L47" s="484"/>
      <c r="M47" s="437"/>
      <c r="N47" s="484"/>
      <c r="O47" s="484"/>
      <c r="P47" s="484"/>
      <c r="Q47" s="484"/>
      <c r="R47" s="200"/>
    </row>
    <row r="48" spans="1:18">
      <c r="A48" s="800" t="s">
        <v>953</v>
      </c>
      <c r="B48" s="479" t="s">
        <v>1084</v>
      </c>
      <c r="C48" s="706">
        <v>3000</v>
      </c>
      <c r="D48" s="629">
        <v>2900</v>
      </c>
      <c r="E48" s="788"/>
      <c r="F48" s="811"/>
      <c r="G48" s="629">
        <v>2778</v>
      </c>
      <c r="H48" s="486"/>
      <c r="I48" s="486"/>
      <c r="J48" s="788"/>
      <c r="K48" s="812"/>
      <c r="L48" s="486"/>
      <c r="M48" s="797">
        <v>3150</v>
      </c>
      <c r="N48" s="486"/>
      <c r="O48" s="486"/>
      <c r="P48" s="486"/>
      <c r="Q48" s="486"/>
      <c r="R48" s="200"/>
    </row>
    <row r="49" spans="1:18">
      <c r="A49" s="799" t="s">
        <v>954</v>
      </c>
      <c r="B49" s="799" t="s">
        <v>1085</v>
      </c>
      <c r="C49" s="466">
        <v>3000</v>
      </c>
      <c r="D49" s="466">
        <v>2950</v>
      </c>
      <c r="E49" s="784"/>
      <c r="F49" s="784">
        <v>2600</v>
      </c>
      <c r="G49" s="465">
        <v>2678</v>
      </c>
      <c r="H49" s="488"/>
      <c r="I49" s="488">
        <v>3900</v>
      </c>
      <c r="J49" s="784"/>
      <c r="K49" s="808">
        <v>3050</v>
      </c>
      <c r="L49" s="488">
        <v>4200</v>
      </c>
      <c r="M49" s="451">
        <v>3500</v>
      </c>
      <c r="N49" s="488"/>
      <c r="O49" s="488"/>
      <c r="P49" s="488"/>
      <c r="Q49" s="488"/>
      <c r="R49" s="200"/>
    </row>
    <row r="50" spans="1:18">
      <c r="A50" s="807" t="s">
        <v>955</v>
      </c>
      <c r="B50" s="826" t="s">
        <v>1086</v>
      </c>
      <c r="C50" s="490"/>
      <c r="D50" s="809"/>
      <c r="E50" s="809"/>
      <c r="F50" s="784">
        <v>5300</v>
      </c>
      <c r="G50" s="465"/>
      <c r="H50" s="490"/>
      <c r="I50" s="490"/>
      <c r="J50" s="465"/>
      <c r="K50" s="808">
        <v>4300</v>
      </c>
      <c r="L50" s="490"/>
      <c r="M50" s="451">
        <v>4800</v>
      </c>
      <c r="N50" s="490"/>
      <c r="O50" s="490"/>
      <c r="P50" s="490"/>
      <c r="Q50" s="490"/>
      <c r="R50" s="200"/>
    </row>
    <row r="51" spans="1:18">
      <c r="A51" s="473" t="s">
        <v>956</v>
      </c>
      <c r="B51" s="505" t="s">
        <v>1087</v>
      </c>
      <c r="C51" s="707"/>
      <c r="D51" s="633"/>
      <c r="E51" s="814"/>
      <c r="F51" s="815"/>
      <c r="G51" s="633"/>
      <c r="H51" s="487"/>
      <c r="I51" s="487"/>
      <c r="J51" s="814"/>
      <c r="K51" s="408">
        <v>6400</v>
      </c>
      <c r="L51" s="487"/>
      <c r="M51" s="899">
        <v>4150</v>
      </c>
      <c r="N51" s="487"/>
      <c r="O51" s="487"/>
      <c r="P51" s="487"/>
      <c r="Q51" s="487"/>
      <c r="R51" s="200"/>
    </row>
    <row r="52" spans="1:18">
      <c r="A52" s="473" t="s">
        <v>957</v>
      </c>
      <c r="B52" s="489" t="s">
        <v>1088</v>
      </c>
      <c r="C52" s="649">
        <v>3700</v>
      </c>
      <c r="D52" s="465"/>
      <c r="E52" s="68"/>
      <c r="F52" s="515"/>
      <c r="G52" s="465"/>
      <c r="H52" s="484"/>
      <c r="I52" s="484"/>
      <c r="J52" s="68">
        <v>4050</v>
      </c>
      <c r="K52" s="408">
        <v>3500</v>
      </c>
      <c r="L52" s="484"/>
      <c r="M52" s="437"/>
      <c r="N52" s="484"/>
      <c r="O52" s="484"/>
      <c r="P52" s="484"/>
      <c r="Q52" s="484"/>
      <c r="R52" s="200"/>
    </row>
    <row r="53" spans="1:18">
      <c r="A53" s="473" t="s">
        <v>958</v>
      </c>
      <c r="B53" s="489" t="s">
        <v>1089</v>
      </c>
      <c r="C53" s="649">
        <v>3800</v>
      </c>
      <c r="D53" s="465">
        <v>3500</v>
      </c>
      <c r="E53" s="68"/>
      <c r="F53" s="515">
        <v>4800</v>
      </c>
      <c r="G53" s="465">
        <v>3278</v>
      </c>
      <c r="H53" s="484"/>
      <c r="I53" s="484"/>
      <c r="J53" s="68">
        <v>4050</v>
      </c>
      <c r="K53" s="408">
        <v>3750</v>
      </c>
      <c r="L53" s="484">
        <v>3500</v>
      </c>
      <c r="M53" s="437">
        <v>3300</v>
      </c>
      <c r="N53" s="484"/>
      <c r="O53" s="484"/>
      <c r="P53" s="484"/>
      <c r="Q53" s="484"/>
      <c r="R53" s="200"/>
    </row>
    <row r="54" spans="1:18">
      <c r="A54" s="473" t="s">
        <v>959</v>
      </c>
      <c r="B54" s="489" t="s">
        <v>1090</v>
      </c>
      <c r="C54" s="649">
        <v>3800</v>
      </c>
      <c r="D54" s="465">
        <v>3400</v>
      </c>
      <c r="E54" s="68">
        <v>4550</v>
      </c>
      <c r="F54" s="515">
        <v>4800</v>
      </c>
      <c r="G54" s="465">
        <v>3178</v>
      </c>
      <c r="H54" s="484">
        <v>4300</v>
      </c>
      <c r="I54" s="484">
        <v>4300</v>
      </c>
      <c r="J54" s="68">
        <v>4550</v>
      </c>
      <c r="K54" s="408">
        <v>3800</v>
      </c>
      <c r="L54" s="484"/>
      <c r="M54" s="437">
        <v>3400</v>
      </c>
      <c r="N54" s="484"/>
      <c r="O54" s="484"/>
      <c r="P54" s="484"/>
      <c r="Q54" s="484"/>
      <c r="R54" s="200"/>
    </row>
    <row r="55" spans="1:18">
      <c r="A55" s="473" t="s">
        <v>960</v>
      </c>
      <c r="B55" s="489" t="s">
        <v>1091</v>
      </c>
      <c r="C55" s="649">
        <v>4000</v>
      </c>
      <c r="D55" s="465">
        <v>3600</v>
      </c>
      <c r="E55" s="68">
        <v>3450</v>
      </c>
      <c r="F55" s="515"/>
      <c r="G55" s="465"/>
      <c r="H55" s="484"/>
      <c r="I55" s="484"/>
      <c r="J55" s="68"/>
      <c r="K55" s="408"/>
      <c r="L55" s="484"/>
      <c r="M55" s="437"/>
      <c r="N55" s="484"/>
      <c r="O55" s="484"/>
      <c r="P55" s="484"/>
      <c r="Q55" s="484"/>
      <c r="R55" s="200"/>
    </row>
    <row r="56" spans="1:18">
      <c r="A56" s="473" t="s">
        <v>961</v>
      </c>
      <c r="B56" s="489" t="s">
        <v>1091</v>
      </c>
      <c r="C56" s="649">
        <v>3500</v>
      </c>
      <c r="D56" s="465">
        <v>3300</v>
      </c>
      <c r="E56" s="68">
        <v>4550</v>
      </c>
      <c r="F56" s="515">
        <v>4800</v>
      </c>
      <c r="G56" s="465">
        <v>3178</v>
      </c>
      <c r="H56" s="484"/>
      <c r="I56" s="484">
        <v>4200</v>
      </c>
      <c r="J56" s="68"/>
      <c r="K56" s="408">
        <v>3750</v>
      </c>
      <c r="L56" s="484">
        <v>4100</v>
      </c>
      <c r="M56" s="437">
        <v>3300</v>
      </c>
      <c r="N56" s="484"/>
      <c r="O56" s="484"/>
      <c r="P56" s="484"/>
      <c r="Q56" s="484"/>
      <c r="R56" s="200"/>
    </row>
    <row r="57" spans="1:18">
      <c r="A57" s="473" t="s">
        <v>962</v>
      </c>
      <c r="B57" s="489" t="s">
        <v>1092</v>
      </c>
      <c r="C57" s="649"/>
      <c r="D57" s="465"/>
      <c r="E57" s="68">
        <v>3550</v>
      </c>
      <c r="F57" s="515"/>
      <c r="G57" s="465"/>
      <c r="H57" s="484"/>
      <c r="I57" s="484"/>
      <c r="J57" s="68"/>
      <c r="K57" s="408">
        <v>4350</v>
      </c>
      <c r="L57" s="484">
        <v>4550</v>
      </c>
      <c r="M57" s="437">
        <v>3600</v>
      </c>
      <c r="N57" s="484"/>
      <c r="O57" s="484"/>
      <c r="P57" s="484"/>
      <c r="Q57" s="484"/>
      <c r="R57" s="200"/>
    </row>
    <row r="58" spans="1:18">
      <c r="A58" s="473" t="s">
        <v>963</v>
      </c>
      <c r="B58" s="489" t="s">
        <v>1093</v>
      </c>
      <c r="C58" s="649">
        <v>3900</v>
      </c>
      <c r="D58" s="465">
        <v>3500</v>
      </c>
      <c r="E58" s="68"/>
      <c r="F58" s="515"/>
      <c r="G58" s="465"/>
      <c r="H58" s="486"/>
      <c r="I58" s="486">
        <v>4400</v>
      </c>
      <c r="J58" s="68"/>
      <c r="K58" s="408">
        <v>4450</v>
      </c>
      <c r="L58" s="486">
        <v>4750</v>
      </c>
      <c r="M58" s="437">
        <v>3100</v>
      </c>
      <c r="N58" s="486"/>
      <c r="O58" s="486"/>
      <c r="P58" s="486"/>
      <c r="Q58" s="486"/>
      <c r="R58" s="247"/>
    </row>
    <row r="59" spans="1:18">
      <c r="A59" s="473" t="s">
        <v>964</v>
      </c>
      <c r="B59" s="479" t="s">
        <v>1094</v>
      </c>
      <c r="C59" s="649">
        <v>3300</v>
      </c>
      <c r="D59" s="465">
        <v>3400</v>
      </c>
      <c r="E59" s="68"/>
      <c r="F59" s="644">
        <f>'1. CBP_40HC'!F59</f>
        <v>3700</v>
      </c>
      <c r="G59" s="466">
        <v>3478</v>
      </c>
      <c r="H59" s="488"/>
      <c r="I59" s="488"/>
      <c r="J59" s="466"/>
      <c r="K59" s="408">
        <v>3700</v>
      </c>
      <c r="L59" s="488"/>
      <c r="M59" s="437"/>
      <c r="N59" s="488"/>
      <c r="O59" s="488"/>
      <c r="P59" s="488"/>
      <c r="Q59" s="488"/>
      <c r="R59" s="200"/>
    </row>
    <row r="60" spans="1:18">
      <c r="A60" s="476" t="s">
        <v>17</v>
      </c>
      <c r="B60" s="480" t="s">
        <v>17</v>
      </c>
      <c r="C60" s="655"/>
      <c r="D60" s="655"/>
      <c r="E60" s="90"/>
      <c r="F60" s="466"/>
      <c r="G60" s="464"/>
      <c r="H60" s="485"/>
      <c r="I60" s="485"/>
      <c r="J60" s="90"/>
      <c r="K60" s="485" t="s">
        <v>17</v>
      </c>
      <c r="L60" s="485"/>
      <c r="M60" s="485"/>
      <c r="N60" s="485"/>
      <c r="O60" s="485"/>
      <c r="P60" s="485"/>
      <c r="Q60" s="485"/>
      <c r="R60" s="200"/>
    </row>
    <row r="61" spans="1:18">
      <c r="A61" s="481" t="s">
        <v>1095</v>
      </c>
      <c r="B61" s="478" t="s">
        <v>17</v>
      </c>
      <c r="C61" s="654"/>
      <c r="D61" s="654"/>
      <c r="E61" s="89"/>
      <c r="F61" s="882"/>
      <c r="G61" s="464"/>
      <c r="H61" s="485"/>
      <c r="I61" s="485"/>
      <c r="J61" s="89"/>
      <c r="K61" s="485" t="s">
        <v>17</v>
      </c>
      <c r="L61" s="485"/>
      <c r="M61" s="485"/>
      <c r="N61" s="485"/>
      <c r="O61" s="485"/>
      <c r="P61" s="485"/>
      <c r="Q61" s="485"/>
      <c r="R61" s="200"/>
    </row>
    <row r="62" spans="1:18">
      <c r="A62" s="482" t="s">
        <v>941</v>
      </c>
      <c r="B62" s="489" t="s">
        <v>1072</v>
      </c>
      <c r="C62" s="649"/>
      <c r="D62" s="649"/>
      <c r="E62" s="68">
        <v>9655</v>
      </c>
      <c r="F62" s="68"/>
      <c r="G62" s="465">
        <v>3918</v>
      </c>
      <c r="H62" s="488">
        <v>5100</v>
      </c>
      <c r="I62" s="488">
        <v>4000</v>
      </c>
      <c r="J62" s="901"/>
      <c r="K62" s="441">
        <v>3650</v>
      </c>
      <c r="L62" s="504">
        <v>8700</v>
      </c>
      <c r="M62" s="488"/>
      <c r="N62" s="488"/>
      <c r="O62" s="488"/>
      <c r="P62" s="488"/>
      <c r="Q62" s="488"/>
      <c r="R62" s="200"/>
    </row>
    <row r="63" spans="1:18">
      <c r="A63" s="483" t="s">
        <v>701</v>
      </c>
      <c r="B63" s="489" t="s">
        <v>1058</v>
      </c>
      <c r="C63" s="649"/>
      <c r="D63" s="649"/>
      <c r="E63" s="68"/>
      <c r="F63" s="68"/>
      <c r="G63" s="465"/>
      <c r="H63" s="487"/>
      <c r="I63" s="487"/>
      <c r="J63" s="68"/>
      <c r="K63" s="441"/>
      <c r="L63" s="487"/>
      <c r="M63" s="487"/>
      <c r="N63" s="487"/>
      <c r="O63" s="487"/>
      <c r="P63" s="487"/>
      <c r="Q63" s="487"/>
      <c r="R63" s="200"/>
    </row>
    <row r="64" spans="1:18">
      <c r="A64" s="483" t="s">
        <v>124</v>
      </c>
      <c r="B64" s="489" t="s">
        <v>1061</v>
      </c>
      <c r="C64" s="649"/>
      <c r="D64" s="649"/>
      <c r="E64" s="68"/>
      <c r="F64" s="68"/>
      <c r="G64" s="465"/>
      <c r="H64" s="484"/>
      <c r="I64" s="484"/>
      <c r="J64" s="68"/>
      <c r="K64" s="441"/>
      <c r="L64" s="484"/>
      <c r="M64" s="484"/>
      <c r="N64" s="484"/>
      <c r="O64" s="484"/>
      <c r="P64" s="484"/>
      <c r="Q64" s="484"/>
      <c r="R64" s="200"/>
    </row>
    <row r="65" spans="1:18">
      <c r="A65" s="483" t="s">
        <v>944</v>
      </c>
      <c r="B65" s="489" t="s">
        <v>1075</v>
      </c>
      <c r="C65" s="649"/>
      <c r="D65" s="649"/>
      <c r="E65" s="68"/>
      <c r="F65" s="68"/>
      <c r="G65" s="465"/>
      <c r="H65" s="484"/>
      <c r="I65" s="484"/>
      <c r="J65" s="68"/>
      <c r="K65" s="441">
        <v>6350</v>
      </c>
      <c r="L65" s="484">
        <v>9000</v>
      </c>
      <c r="M65" s="484"/>
      <c r="N65" s="484"/>
      <c r="O65" s="484"/>
      <c r="P65" s="484"/>
      <c r="Q65" s="484"/>
      <c r="R65" s="247"/>
    </row>
    <row r="66" spans="1:18">
      <c r="A66" s="475" t="s">
        <v>966</v>
      </c>
      <c r="B66" s="489" t="s">
        <v>1096</v>
      </c>
      <c r="C66" s="649">
        <v>2450</v>
      </c>
      <c r="D66" s="649"/>
      <c r="E66" s="68">
        <v>2800</v>
      </c>
      <c r="F66" s="68">
        <f>'1. CBP_40HC'!F66</f>
        <v>2800</v>
      </c>
      <c r="G66" s="465">
        <v>2418</v>
      </c>
      <c r="H66" s="484">
        <v>2500</v>
      </c>
      <c r="I66" s="484">
        <v>2550</v>
      </c>
      <c r="J66" s="465">
        <v>2700</v>
      </c>
      <c r="K66" s="441">
        <v>2300</v>
      </c>
      <c r="L66" s="484">
        <v>2650</v>
      </c>
      <c r="M66" s="437">
        <v>3150</v>
      </c>
      <c r="N66" s="484"/>
      <c r="O66" s="484"/>
      <c r="P66" s="484"/>
      <c r="Q66" s="484"/>
      <c r="R66" s="200"/>
    </row>
    <row r="67" spans="1:18">
      <c r="A67" s="475" t="s">
        <v>967</v>
      </c>
      <c r="B67" s="489" t="s">
        <v>1077</v>
      </c>
      <c r="C67" s="649">
        <v>3200</v>
      </c>
      <c r="D67" s="649"/>
      <c r="E67" s="68">
        <v>3700</v>
      </c>
      <c r="F67" s="68">
        <v>3550</v>
      </c>
      <c r="G67" s="68">
        <v>3818</v>
      </c>
      <c r="H67" s="65">
        <v>3300</v>
      </c>
      <c r="I67" s="484">
        <v>3500</v>
      </c>
      <c r="J67" s="465">
        <v>3500</v>
      </c>
      <c r="K67" s="441">
        <v>3450</v>
      </c>
      <c r="L67" s="484">
        <v>3450</v>
      </c>
      <c r="M67" s="437"/>
      <c r="N67" s="484"/>
      <c r="O67" s="484"/>
      <c r="P67" s="484"/>
      <c r="Q67" s="484"/>
      <c r="R67" s="200"/>
    </row>
    <row r="68" spans="1:18">
      <c r="A68" s="471" t="s">
        <v>968</v>
      </c>
      <c r="B68" s="489" t="s">
        <v>1077</v>
      </c>
      <c r="C68" s="649">
        <v>3250</v>
      </c>
      <c r="D68" s="649"/>
      <c r="E68" s="68">
        <v>3700</v>
      </c>
      <c r="F68" s="68">
        <v>3550</v>
      </c>
      <c r="G68" s="68">
        <v>3418</v>
      </c>
      <c r="H68" s="65">
        <v>3300</v>
      </c>
      <c r="I68" s="484">
        <v>3500</v>
      </c>
      <c r="J68" s="465"/>
      <c r="K68" s="441">
        <v>3350</v>
      </c>
      <c r="L68" s="484">
        <v>3300</v>
      </c>
      <c r="M68" s="437"/>
      <c r="N68" s="484"/>
      <c r="O68" s="484"/>
      <c r="P68" s="484"/>
      <c r="Q68" s="484"/>
      <c r="R68" s="200"/>
    </row>
    <row r="69" spans="1:18">
      <c r="A69" s="475" t="s">
        <v>969</v>
      </c>
      <c r="B69" s="489" t="s">
        <v>1077</v>
      </c>
      <c r="C69" s="649">
        <v>3250</v>
      </c>
      <c r="D69" s="649"/>
      <c r="E69" s="68">
        <v>3400</v>
      </c>
      <c r="F69" s="68">
        <v>3550</v>
      </c>
      <c r="G69" s="68">
        <v>3318</v>
      </c>
      <c r="H69" s="65">
        <v>3100</v>
      </c>
      <c r="I69" s="484">
        <v>3550</v>
      </c>
      <c r="J69" s="465">
        <v>3200</v>
      </c>
      <c r="K69" s="441">
        <v>3400</v>
      </c>
      <c r="L69" s="484">
        <v>3200</v>
      </c>
      <c r="M69" s="437">
        <v>3850</v>
      </c>
      <c r="N69" s="484"/>
      <c r="O69" s="484"/>
      <c r="P69" s="484"/>
      <c r="Q69" s="484"/>
      <c r="R69" s="200"/>
    </row>
    <row r="70" spans="1:18">
      <c r="A70" s="475" t="s">
        <v>970</v>
      </c>
      <c r="B70" s="489" t="s">
        <v>1097</v>
      </c>
      <c r="C70" s="649"/>
      <c r="D70" s="649"/>
      <c r="E70" s="68">
        <v>3800</v>
      </c>
      <c r="F70" s="68"/>
      <c r="G70" s="465"/>
      <c r="H70" s="65"/>
      <c r="I70" s="484"/>
      <c r="J70" s="465"/>
      <c r="K70" s="441"/>
      <c r="L70" s="484"/>
      <c r="M70" s="437"/>
      <c r="N70" s="484"/>
      <c r="O70" s="484"/>
      <c r="P70" s="484"/>
      <c r="Q70" s="484"/>
      <c r="R70" s="200"/>
    </row>
    <row r="71" spans="1:18">
      <c r="A71" s="475" t="s">
        <v>971</v>
      </c>
      <c r="B71" s="489" t="s">
        <v>1078</v>
      </c>
      <c r="C71" s="649">
        <v>3900</v>
      </c>
      <c r="D71" s="649"/>
      <c r="E71" s="68">
        <v>5350</v>
      </c>
      <c r="F71" s="68"/>
      <c r="G71" s="465"/>
      <c r="H71" s="65">
        <v>3500</v>
      </c>
      <c r="I71" s="484">
        <v>3900</v>
      </c>
      <c r="J71" s="465">
        <v>3500</v>
      </c>
      <c r="K71" s="441">
        <v>3550</v>
      </c>
      <c r="L71" s="484">
        <v>8400</v>
      </c>
      <c r="M71" s="437"/>
      <c r="N71" s="484"/>
      <c r="O71" s="484"/>
      <c r="P71" s="484"/>
      <c r="Q71" s="484"/>
      <c r="R71" s="200"/>
    </row>
    <row r="72" spans="1:18">
      <c r="A72" s="475" t="s">
        <v>972</v>
      </c>
      <c r="B72" s="489" t="s">
        <v>1078</v>
      </c>
      <c r="C72" s="649">
        <v>3850</v>
      </c>
      <c r="D72" s="649"/>
      <c r="E72" s="68">
        <v>5350</v>
      </c>
      <c r="F72" s="68">
        <v>6000</v>
      </c>
      <c r="G72" s="465">
        <v>3918</v>
      </c>
      <c r="H72" s="65">
        <v>3500</v>
      </c>
      <c r="I72" s="484">
        <v>3900</v>
      </c>
      <c r="J72" s="465"/>
      <c r="K72" s="441">
        <v>3550</v>
      </c>
      <c r="L72" s="484">
        <v>4300</v>
      </c>
      <c r="M72" s="437"/>
      <c r="N72" s="484"/>
      <c r="O72" s="484"/>
      <c r="P72" s="484"/>
      <c r="Q72" s="484"/>
      <c r="R72" s="200"/>
    </row>
    <row r="73" spans="1:18">
      <c r="A73" s="475" t="s">
        <v>973</v>
      </c>
      <c r="B73" s="489" t="s">
        <v>1078</v>
      </c>
      <c r="C73" s="649">
        <v>3850</v>
      </c>
      <c r="D73" s="649"/>
      <c r="E73" s="68">
        <v>3800</v>
      </c>
      <c r="F73" s="68"/>
      <c r="G73" s="465">
        <v>3618</v>
      </c>
      <c r="H73" s="65"/>
      <c r="I73" s="484"/>
      <c r="J73" s="465"/>
      <c r="K73" s="441"/>
      <c r="L73" s="484"/>
      <c r="M73" s="437">
        <v>5450</v>
      </c>
      <c r="N73" s="484"/>
      <c r="O73" s="484"/>
      <c r="P73" s="484"/>
      <c r="Q73" s="484"/>
      <c r="R73" s="200"/>
    </row>
    <row r="74" spans="1:18">
      <c r="A74" s="475" t="s">
        <v>974</v>
      </c>
      <c r="B74" s="489" t="s">
        <v>1079</v>
      </c>
      <c r="C74" s="649">
        <v>4000</v>
      </c>
      <c r="D74" s="649"/>
      <c r="E74" s="68">
        <v>5450</v>
      </c>
      <c r="F74" s="68"/>
      <c r="G74" s="465"/>
      <c r="H74" s="65">
        <v>3500</v>
      </c>
      <c r="I74" s="484">
        <v>3700</v>
      </c>
      <c r="J74" s="465">
        <v>3500</v>
      </c>
      <c r="K74" s="441">
        <v>3600</v>
      </c>
      <c r="L74" s="484">
        <v>8400</v>
      </c>
      <c r="M74" s="437"/>
      <c r="N74" s="484"/>
      <c r="O74" s="484"/>
      <c r="P74" s="484"/>
      <c r="Q74" s="484"/>
      <c r="R74" s="200"/>
    </row>
    <row r="75" spans="1:18">
      <c r="A75" s="475" t="s">
        <v>975</v>
      </c>
      <c r="B75" s="489" t="s">
        <v>1079</v>
      </c>
      <c r="C75" s="649">
        <v>3950</v>
      </c>
      <c r="D75" s="649"/>
      <c r="E75" s="68">
        <v>5450</v>
      </c>
      <c r="F75" s="68">
        <v>6000</v>
      </c>
      <c r="G75" s="465">
        <v>3918</v>
      </c>
      <c r="H75" s="65">
        <v>3500</v>
      </c>
      <c r="I75" s="484">
        <v>3700</v>
      </c>
      <c r="J75" s="465"/>
      <c r="K75" s="441">
        <v>3600</v>
      </c>
      <c r="L75" s="484">
        <v>4300</v>
      </c>
      <c r="M75" s="437"/>
      <c r="N75" s="484"/>
      <c r="O75" s="484"/>
      <c r="P75" s="484"/>
      <c r="Q75" s="484"/>
      <c r="R75" s="200"/>
    </row>
    <row r="76" spans="1:18">
      <c r="A76" s="475" t="s">
        <v>976</v>
      </c>
      <c r="B76" s="489" t="s">
        <v>1079</v>
      </c>
      <c r="C76" s="649">
        <v>3950</v>
      </c>
      <c r="D76" s="649"/>
      <c r="E76" s="68">
        <v>3900</v>
      </c>
      <c r="F76" s="68"/>
      <c r="G76" s="465">
        <v>3618</v>
      </c>
      <c r="H76" s="65"/>
      <c r="I76" s="484"/>
      <c r="J76" s="465"/>
      <c r="K76" s="441">
        <v>3600</v>
      </c>
      <c r="L76" s="484"/>
      <c r="M76" s="437">
        <v>4750</v>
      </c>
      <c r="N76" s="484"/>
      <c r="O76" s="484"/>
      <c r="P76" s="484"/>
      <c r="Q76" s="484"/>
      <c r="R76" s="200"/>
    </row>
    <row r="77" spans="1:18">
      <c r="A77" s="475" t="s">
        <v>977</v>
      </c>
      <c r="B77" s="489" t="s">
        <v>1080</v>
      </c>
      <c r="C77" s="649">
        <v>3900</v>
      </c>
      <c r="D77" s="649"/>
      <c r="E77" s="68">
        <v>5350</v>
      </c>
      <c r="F77" s="68"/>
      <c r="G77" s="465"/>
      <c r="H77" s="65">
        <v>3500</v>
      </c>
      <c r="I77" s="484">
        <v>3700</v>
      </c>
      <c r="J77" s="465">
        <v>3500</v>
      </c>
      <c r="K77" s="441">
        <v>3600</v>
      </c>
      <c r="L77" s="484">
        <v>8400</v>
      </c>
      <c r="M77" s="437"/>
      <c r="N77" s="484"/>
      <c r="O77" s="484"/>
      <c r="P77" s="484"/>
      <c r="Q77" s="484"/>
      <c r="R77" s="200"/>
    </row>
    <row r="78" spans="1:18">
      <c r="A78" s="475" t="s">
        <v>978</v>
      </c>
      <c r="B78" s="489" t="s">
        <v>1080</v>
      </c>
      <c r="C78" s="649">
        <v>3850</v>
      </c>
      <c r="D78" s="649"/>
      <c r="E78" s="68">
        <v>5350</v>
      </c>
      <c r="F78" s="68">
        <v>6000</v>
      </c>
      <c r="G78" s="465">
        <v>3918</v>
      </c>
      <c r="H78" s="65">
        <v>3500</v>
      </c>
      <c r="I78" s="484">
        <v>3700</v>
      </c>
      <c r="J78" s="465"/>
      <c r="K78" s="441">
        <v>3600</v>
      </c>
      <c r="L78" s="484">
        <v>4300</v>
      </c>
      <c r="M78" s="437"/>
      <c r="N78" s="484"/>
      <c r="O78" s="484"/>
      <c r="P78" s="484"/>
      <c r="Q78" s="484"/>
      <c r="R78" s="200"/>
    </row>
    <row r="79" spans="1:18">
      <c r="A79" s="475" t="s">
        <v>979</v>
      </c>
      <c r="B79" s="489" t="s">
        <v>1080</v>
      </c>
      <c r="C79" s="649">
        <v>3850</v>
      </c>
      <c r="D79" s="649"/>
      <c r="E79" s="68">
        <v>3800</v>
      </c>
      <c r="F79" s="68"/>
      <c r="G79" s="465">
        <v>3618</v>
      </c>
      <c r="H79" s="484"/>
      <c r="I79" s="484"/>
      <c r="J79" s="465"/>
      <c r="K79" s="441">
        <v>3600</v>
      </c>
      <c r="L79" s="484"/>
      <c r="M79" s="437">
        <v>4750</v>
      </c>
      <c r="N79" s="484"/>
      <c r="O79" s="484"/>
      <c r="P79" s="484"/>
      <c r="Q79" s="484"/>
      <c r="R79" s="200"/>
    </row>
    <row r="80" spans="1:18">
      <c r="A80" s="475" t="s">
        <v>980</v>
      </c>
      <c r="B80" s="489" t="s">
        <v>1081</v>
      </c>
      <c r="C80" s="649">
        <v>3200</v>
      </c>
      <c r="D80" s="649"/>
      <c r="E80" s="68">
        <v>3600</v>
      </c>
      <c r="F80" s="68">
        <v>3550</v>
      </c>
      <c r="G80" s="465">
        <v>3618</v>
      </c>
      <c r="H80" s="65">
        <v>4000</v>
      </c>
      <c r="I80" s="484">
        <v>3450</v>
      </c>
      <c r="J80" s="465">
        <v>3300</v>
      </c>
      <c r="K80" s="441">
        <v>3250</v>
      </c>
      <c r="L80" s="484">
        <v>3500</v>
      </c>
      <c r="M80" s="437"/>
      <c r="N80" s="484"/>
      <c r="O80" s="484"/>
      <c r="P80" s="484"/>
      <c r="Q80" s="484"/>
      <c r="R80" s="200"/>
    </row>
    <row r="81" spans="1:18">
      <c r="A81" s="475" t="s">
        <v>981</v>
      </c>
      <c r="B81" s="489" t="s">
        <v>1098</v>
      </c>
      <c r="C81" s="649">
        <v>3200</v>
      </c>
      <c r="D81" s="649"/>
      <c r="E81" s="68">
        <v>9455</v>
      </c>
      <c r="F81" s="68"/>
      <c r="G81" s="465">
        <v>4618</v>
      </c>
      <c r="H81" s="484"/>
      <c r="I81" s="484">
        <v>4550</v>
      </c>
      <c r="J81" s="465"/>
      <c r="K81" s="441">
        <v>4350</v>
      </c>
      <c r="L81" s="484">
        <v>4500</v>
      </c>
      <c r="M81" s="437"/>
      <c r="N81" s="484"/>
      <c r="O81" s="484"/>
      <c r="P81" s="484"/>
      <c r="Q81" s="484"/>
      <c r="R81" s="200"/>
    </row>
    <row r="82" spans="1:18">
      <c r="A82" s="483" t="s">
        <v>982</v>
      </c>
      <c r="B82" s="489" t="s">
        <v>1098</v>
      </c>
      <c r="C82" s="649"/>
      <c r="D82" s="649"/>
      <c r="E82" s="68">
        <v>9455</v>
      </c>
      <c r="F82" s="68">
        <v>6000</v>
      </c>
      <c r="G82" s="465">
        <v>4418</v>
      </c>
      <c r="H82" s="484"/>
      <c r="I82" s="484"/>
      <c r="J82" s="465"/>
      <c r="K82" s="441">
        <v>4150</v>
      </c>
      <c r="L82" s="484">
        <v>4200</v>
      </c>
      <c r="M82" s="437"/>
      <c r="N82" s="484"/>
      <c r="O82" s="484"/>
      <c r="P82" s="484"/>
      <c r="Q82" s="484"/>
      <c r="R82" s="200"/>
    </row>
    <row r="83" spans="1:18">
      <c r="A83" s="483" t="s">
        <v>983</v>
      </c>
      <c r="B83" s="489" t="s">
        <v>1082</v>
      </c>
      <c r="C83" s="649">
        <v>3900</v>
      </c>
      <c r="D83" s="649"/>
      <c r="E83" s="68">
        <v>4700</v>
      </c>
      <c r="F83" s="68"/>
      <c r="G83" s="465"/>
      <c r="H83" s="484">
        <v>4000</v>
      </c>
      <c r="I83" s="484">
        <v>3950</v>
      </c>
      <c r="J83" s="465"/>
      <c r="K83" s="441">
        <v>3750</v>
      </c>
      <c r="L83" s="484">
        <v>8400</v>
      </c>
      <c r="M83" s="437"/>
      <c r="N83" s="484"/>
      <c r="O83" s="484"/>
      <c r="P83" s="484"/>
      <c r="Q83" s="484"/>
      <c r="R83" s="200"/>
    </row>
    <row r="84" spans="1:18">
      <c r="A84" s="483" t="s">
        <v>984</v>
      </c>
      <c r="B84" s="489" t="s">
        <v>1082</v>
      </c>
      <c r="C84" s="649">
        <v>3750</v>
      </c>
      <c r="D84" s="649"/>
      <c r="E84" s="68">
        <v>4700</v>
      </c>
      <c r="F84" s="68">
        <v>6000</v>
      </c>
      <c r="G84" s="465">
        <v>4018</v>
      </c>
      <c r="H84" s="484">
        <v>4000</v>
      </c>
      <c r="I84" s="484">
        <v>3950</v>
      </c>
      <c r="J84" s="465"/>
      <c r="K84" s="441">
        <v>3750</v>
      </c>
      <c r="L84" s="484">
        <v>4050</v>
      </c>
      <c r="M84" s="437"/>
      <c r="N84" s="484"/>
      <c r="O84" s="484"/>
      <c r="P84" s="484"/>
      <c r="Q84" s="484"/>
      <c r="R84" s="200"/>
    </row>
    <row r="85" spans="1:18">
      <c r="A85" s="483" t="s">
        <v>985</v>
      </c>
      <c r="B85" s="489" t="s">
        <v>1082</v>
      </c>
      <c r="C85" s="649">
        <v>3750</v>
      </c>
      <c r="D85" s="649"/>
      <c r="E85" s="68">
        <v>3650</v>
      </c>
      <c r="F85" s="68"/>
      <c r="G85" s="465">
        <v>3218</v>
      </c>
      <c r="H85" s="484">
        <v>4000</v>
      </c>
      <c r="I85" s="484">
        <v>3950</v>
      </c>
      <c r="J85" s="465">
        <v>4300</v>
      </c>
      <c r="K85" s="441">
        <v>3550</v>
      </c>
      <c r="L85" s="484">
        <v>4000</v>
      </c>
      <c r="M85" s="437">
        <v>4050</v>
      </c>
      <c r="N85" s="484"/>
      <c r="O85" s="484"/>
      <c r="P85" s="484"/>
      <c r="Q85" s="484"/>
      <c r="R85" s="247"/>
    </row>
    <row r="86" spans="1:18">
      <c r="A86" s="483" t="s">
        <v>986</v>
      </c>
      <c r="B86" s="489" t="s">
        <v>1099</v>
      </c>
      <c r="C86" s="649">
        <v>2350</v>
      </c>
      <c r="D86" s="649"/>
      <c r="E86" s="68">
        <v>2800</v>
      </c>
      <c r="F86" s="68">
        <f>'1. CBP_40HC'!F86</f>
        <v>2800</v>
      </c>
      <c r="G86" s="465">
        <v>2418</v>
      </c>
      <c r="H86" s="484">
        <v>2500</v>
      </c>
      <c r="I86" s="484">
        <v>2550</v>
      </c>
      <c r="J86" s="465">
        <v>2700</v>
      </c>
      <c r="K86" s="441">
        <v>2500</v>
      </c>
      <c r="L86" s="484">
        <v>2650</v>
      </c>
      <c r="M86" s="437">
        <v>3150</v>
      </c>
      <c r="N86" s="484"/>
      <c r="O86" s="484"/>
      <c r="P86" s="484"/>
      <c r="Q86" s="484"/>
      <c r="R86" s="200"/>
    </row>
    <row r="87" spans="1:18">
      <c r="A87" s="483" t="s">
        <v>987</v>
      </c>
      <c r="B87" s="489" t="s">
        <v>1100</v>
      </c>
      <c r="C87" s="649">
        <v>3300</v>
      </c>
      <c r="D87" s="649"/>
      <c r="E87" s="788">
        <v>9375</v>
      </c>
      <c r="F87" s="788">
        <v>6200</v>
      </c>
      <c r="G87" s="465">
        <v>3518</v>
      </c>
      <c r="H87" s="484"/>
      <c r="I87" s="484">
        <v>3750</v>
      </c>
      <c r="J87" s="465"/>
      <c r="K87" s="835">
        <v>3650</v>
      </c>
      <c r="L87" s="484">
        <v>4500</v>
      </c>
      <c r="M87" s="437"/>
      <c r="N87" s="484"/>
      <c r="O87" s="484"/>
      <c r="P87" s="484"/>
      <c r="Q87" s="484"/>
      <c r="R87" s="200"/>
    </row>
    <row r="88" spans="1:18">
      <c r="A88" s="483" t="s">
        <v>92</v>
      </c>
      <c r="B88" s="489" t="s">
        <v>1065</v>
      </c>
      <c r="C88" s="649">
        <v>3300</v>
      </c>
      <c r="D88" s="649"/>
      <c r="E88" s="784">
        <v>9025</v>
      </c>
      <c r="F88" s="784">
        <v>5400</v>
      </c>
      <c r="G88" s="465">
        <v>3318</v>
      </c>
      <c r="H88" s="65">
        <v>4000</v>
      </c>
      <c r="I88" s="484">
        <v>3450</v>
      </c>
      <c r="J88" s="465">
        <v>3300</v>
      </c>
      <c r="K88" s="695">
        <v>3250</v>
      </c>
      <c r="L88" s="484">
        <v>4000</v>
      </c>
      <c r="M88" s="437"/>
      <c r="N88" s="484"/>
      <c r="O88" s="484"/>
      <c r="P88" s="484"/>
      <c r="Q88" s="484"/>
      <c r="R88" s="200"/>
    </row>
    <row r="89" spans="1:18">
      <c r="A89" s="807" t="s">
        <v>955</v>
      </c>
      <c r="B89" s="826" t="s">
        <v>1086</v>
      </c>
      <c r="C89" s="649"/>
      <c r="D89" s="649"/>
      <c r="E89" s="832"/>
      <c r="F89" s="784">
        <v>6200</v>
      </c>
      <c r="G89" s="465"/>
      <c r="H89" s="484"/>
      <c r="I89" s="484"/>
      <c r="J89" s="465"/>
      <c r="K89" s="695">
        <v>5750</v>
      </c>
      <c r="L89" s="695"/>
      <c r="M89" s="437"/>
      <c r="N89" s="484"/>
      <c r="O89" s="484"/>
      <c r="P89" s="484"/>
      <c r="Q89" s="484"/>
      <c r="R89" s="200"/>
    </row>
    <row r="90" spans="1:18">
      <c r="A90" s="483" t="s">
        <v>988</v>
      </c>
      <c r="B90" s="489" t="s">
        <v>1087</v>
      </c>
      <c r="C90" s="649"/>
      <c r="D90" s="649"/>
      <c r="E90" s="814"/>
      <c r="F90" s="814"/>
      <c r="G90" s="465"/>
      <c r="H90" s="484"/>
      <c r="I90" s="484"/>
      <c r="J90" s="465"/>
      <c r="K90" s="441">
        <v>4550</v>
      </c>
      <c r="L90" s="484"/>
      <c r="M90" s="437"/>
      <c r="N90" s="484"/>
      <c r="O90" s="484"/>
      <c r="P90" s="484"/>
      <c r="Q90" s="484"/>
      <c r="R90" s="200"/>
    </row>
    <row r="91" spans="1:18">
      <c r="A91" s="483" t="s">
        <v>989</v>
      </c>
      <c r="B91" s="489" t="s">
        <v>1087</v>
      </c>
      <c r="C91" s="649">
        <v>4350</v>
      </c>
      <c r="D91" s="649"/>
      <c r="E91" s="68">
        <v>4060</v>
      </c>
      <c r="F91" s="68"/>
      <c r="G91" s="465">
        <v>3918</v>
      </c>
      <c r="H91" s="484"/>
      <c r="I91" s="484">
        <v>4800</v>
      </c>
      <c r="J91" s="465">
        <v>4050</v>
      </c>
      <c r="K91" s="441">
        <v>4600</v>
      </c>
      <c r="L91" s="484"/>
      <c r="M91" s="437"/>
      <c r="N91" s="484"/>
      <c r="O91" s="484"/>
      <c r="P91" s="484"/>
      <c r="Q91" s="484"/>
      <c r="R91" s="200"/>
    </row>
    <row r="92" spans="1:18">
      <c r="A92" s="483" t="s">
        <v>990</v>
      </c>
      <c r="B92" s="489" t="s">
        <v>1063</v>
      </c>
      <c r="C92" s="649"/>
      <c r="D92" s="649"/>
      <c r="E92" s="68"/>
      <c r="F92" s="68"/>
      <c r="G92" s="465"/>
      <c r="H92" s="484"/>
      <c r="I92" s="484"/>
      <c r="J92" s="465"/>
      <c r="K92" s="441"/>
      <c r="L92" s="484"/>
      <c r="M92" s="437"/>
      <c r="N92" s="484"/>
      <c r="O92" s="484"/>
      <c r="P92" s="484"/>
      <c r="Q92" s="484"/>
      <c r="R92" s="200"/>
    </row>
    <row r="93" spans="1:18">
      <c r="A93" s="475" t="s">
        <v>957</v>
      </c>
      <c r="B93" s="489" t="s">
        <v>1088</v>
      </c>
      <c r="C93" s="649">
        <v>3200</v>
      </c>
      <c r="D93" s="649"/>
      <c r="E93" s="68">
        <v>3600</v>
      </c>
      <c r="F93" s="68">
        <v>6200</v>
      </c>
      <c r="G93" s="465">
        <v>3718</v>
      </c>
      <c r="H93" s="65">
        <v>4000</v>
      </c>
      <c r="I93" s="484">
        <v>3450</v>
      </c>
      <c r="J93" s="465">
        <v>3300</v>
      </c>
      <c r="K93" s="441">
        <v>3450</v>
      </c>
      <c r="L93" s="484">
        <v>3450</v>
      </c>
      <c r="M93" s="437"/>
      <c r="N93" s="484"/>
      <c r="O93" s="484"/>
      <c r="P93" s="484"/>
      <c r="Q93" s="484"/>
      <c r="R93" s="200"/>
    </row>
    <row r="94" spans="1:18">
      <c r="A94" s="483" t="s">
        <v>991</v>
      </c>
      <c r="B94" s="489" t="s">
        <v>1089</v>
      </c>
      <c r="C94" s="649">
        <v>3900</v>
      </c>
      <c r="D94" s="649"/>
      <c r="E94" s="68">
        <v>5800</v>
      </c>
      <c r="F94" s="68"/>
      <c r="G94" s="465"/>
      <c r="H94" s="484">
        <v>10000</v>
      </c>
      <c r="I94" s="484">
        <v>4150</v>
      </c>
      <c r="J94" s="465"/>
      <c r="K94" s="441">
        <v>3850</v>
      </c>
      <c r="L94" s="484">
        <v>8800</v>
      </c>
      <c r="M94" s="437"/>
      <c r="N94" s="484"/>
      <c r="O94" s="484"/>
      <c r="P94" s="484"/>
      <c r="Q94" s="484"/>
      <c r="R94" s="200"/>
    </row>
    <row r="95" spans="1:18">
      <c r="A95" s="483" t="s">
        <v>992</v>
      </c>
      <c r="B95" s="489" t="s">
        <v>1089</v>
      </c>
      <c r="C95" s="649">
        <v>4250</v>
      </c>
      <c r="D95" s="649"/>
      <c r="E95" s="68">
        <v>5800</v>
      </c>
      <c r="F95" s="68">
        <v>6200</v>
      </c>
      <c r="G95" s="465"/>
      <c r="H95" s="484">
        <v>10000</v>
      </c>
      <c r="I95" s="484">
        <v>4150</v>
      </c>
      <c r="J95" s="465"/>
      <c r="K95" s="441">
        <v>3850</v>
      </c>
      <c r="L95" s="484">
        <v>4500</v>
      </c>
      <c r="M95" s="437"/>
      <c r="N95" s="484"/>
      <c r="O95" s="484"/>
      <c r="P95" s="484"/>
      <c r="Q95" s="484"/>
      <c r="R95" s="200"/>
    </row>
    <row r="96" spans="1:18">
      <c r="A96" s="475" t="s">
        <v>993</v>
      </c>
      <c r="B96" s="489" t="s">
        <v>1091</v>
      </c>
      <c r="C96" s="649">
        <v>3200</v>
      </c>
      <c r="D96" s="649"/>
      <c r="E96" s="68">
        <v>3600</v>
      </c>
      <c r="F96" s="68">
        <v>4400</v>
      </c>
      <c r="G96" s="465">
        <v>3618</v>
      </c>
      <c r="H96" s="65">
        <v>4000</v>
      </c>
      <c r="I96" s="484">
        <v>3450</v>
      </c>
      <c r="J96" s="465">
        <v>3300</v>
      </c>
      <c r="K96" s="441">
        <v>3400</v>
      </c>
      <c r="L96" s="638">
        <v>3550</v>
      </c>
      <c r="M96" s="437"/>
      <c r="N96" s="484"/>
      <c r="O96" s="484"/>
      <c r="P96" s="484"/>
      <c r="Q96" s="484"/>
      <c r="R96" s="200"/>
    </row>
    <row r="97" spans="1:18">
      <c r="A97" s="475" t="s">
        <v>994</v>
      </c>
      <c r="B97" s="489" t="s">
        <v>1091</v>
      </c>
      <c r="C97" s="649">
        <v>3250</v>
      </c>
      <c r="D97" s="649"/>
      <c r="E97" s="68">
        <v>3400</v>
      </c>
      <c r="F97" s="68">
        <v>4400</v>
      </c>
      <c r="G97" s="465"/>
      <c r="H97" s="65">
        <v>4000</v>
      </c>
      <c r="I97" s="484"/>
      <c r="J97" s="465">
        <v>3000</v>
      </c>
      <c r="K97" s="441">
        <v>3250</v>
      </c>
      <c r="L97" s="484"/>
      <c r="M97" s="437">
        <v>3850</v>
      </c>
      <c r="N97" s="484"/>
      <c r="O97" s="484"/>
      <c r="P97" s="484"/>
      <c r="Q97" s="484"/>
      <c r="R97" s="200"/>
    </row>
    <row r="98" spans="1:18">
      <c r="A98" s="475" t="s">
        <v>935</v>
      </c>
      <c r="B98" s="505" t="s">
        <v>1064</v>
      </c>
      <c r="C98" s="649"/>
      <c r="D98" s="649"/>
      <c r="E98" s="68"/>
      <c r="F98" s="68"/>
      <c r="G98" s="465"/>
      <c r="H98" s="484"/>
      <c r="I98" s="484"/>
      <c r="J98" s="465"/>
      <c r="K98" s="441"/>
      <c r="L98" s="484"/>
      <c r="M98" s="437"/>
      <c r="N98" s="484"/>
      <c r="O98" s="484"/>
      <c r="P98" s="484"/>
      <c r="Q98" s="484"/>
      <c r="R98" s="200"/>
    </row>
    <row r="99" spans="1:18">
      <c r="A99" s="475" t="s">
        <v>995</v>
      </c>
      <c r="B99" s="489" t="s">
        <v>1101</v>
      </c>
      <c r="C99" s="649">
        <v>4250</v>
      </c>
      <c r="D99" s="649"/>
      <c r="E99" s="68">
        <v>3600</v>
      </c>
      <c r="F99" s="68">
        <v>3700</v>
      </c>
      <c r="G99" s="465"/>
      <c r="H99" s="65">
        <v>4000</v>
      </c>
      <c r="I99" s="484">
        <v>5150</v>
      </c>
      <c r="J99" s="465"/>
      <c r="K99" s="441">
        <v>3550</v>
      </c>
      <c r="L99" s="484">
        <v>3400</v>
      </c>
      <c r="M99" s="437"/>
      <c r="N99" s="484"/>
      <c r="O99" s="484"/>
      <c r="P99" s="484"/>
      <c r="Q99" s="484"/>
      <c r="R99" s="247"/>
    </row>
    <row r="100" spans="1:18">
      <c r="A100" s="475" t="s">
        <v>996</v>
      </c>
      <c r="B100" s="489" t="s">
        <v>1101</v>
      </c>
      <c r="C100" s="649">
        <v>3250</v>
      </c>
      <c r="D100" s="649"/>
      <c r="E100" s="68"/>
      <c r="F100" s="68"/>
      <c r="G100" s="465">
        <v>3118</v>
      </c>
      <c r="H100" s="65">
        <v>4000</v>
      </c>
      <c r="I100" s="484"/>
      <c r="J100" s="465">
        <v>3200</v>
      </c>
      <c r="K100" s="441">
        <v>3300</v>
      </c>
      <c r="L100" s="484">
        <v>3600</v>
      </c>
      <c r="M100" s="437">
        <v>4850</v>
      </c>
      <c r="N100" s="484"/>
      <c r="O100" s="484"/>
      <c r="P100" s="484"/>
      <c r="Q100" s="484"/>
      <c r="R100" s="200"/>
    </row>
    <row r="101" spans="1:18">
      <c r="A101" s="475" t="s">
        <v>997</v>
      </c>
      <c r="B101" s="489" t="s">
        <v>1102</v>
      </c>
      <c r="C101" s="649">
        <v>3150</v>
      </c>
      <c r="D101" s="649"/>
      <c r="E101" s="68">
        <v>3500</v>
      </c>
      <c r="F101" s="68">
        <f>'1. CBP_40HC'!F101</f>
        <v>3300</v>
      </c>
      <c r="G101" s="465">
        <v>3318</v>
      </c>
      <c r="H101" s="484">
        <v>3200</v>
      </c>
      <c r="I101" s="484">
        <v>3400</v>
      </c>
      <c r="J101" s="465">
        <v>3450</v>
      </c>
      <c r="K101" s="441">
        <v>3300</v>
      </c>
      <c r="L101" s="484">
        <v>3300</v>
      </c>
      <c r="M101" s="437">
        <v>3750</v>
      </c>
      <c r="N101" s="484"/>
      <c r="O101" s="484"/>
      <c r="P101" s="484"/>
      <c r="Q101" s="484"/>
      <c r="R101" s="200"/>
    </row>
    <row r="102" spans="1:18">
      <c r="A102" s="475" t="s">
        <v>998</v>
      </c>
      <c r="B102" s="489" t="s">
        <v>1090</v>
      </c>
      <c r="C102" s="649"/>
      <c r="D102" s="649"/>
      <c r="E102" s="68">
        <v>9955</v>
      </c>
      <c r="F102" s="68"/>
      <c r="G102" s="465"/>
      <c r="H102" s="484">
        <v>9500</v>
      </c>
      <c r="I102" s="484">
        <v>4550</v>
      </c>
      <c r="J102" s="465"/>
      <c r="K102" s="441">
        <v>5250</v>
      </c>
      <c r="L102" s="484"/>
      <c r="M102" s="437"/>
      <c r="N102" s="484"/>
      <c r="O102" s="484"/>
      <c r="P102" s="484"/>
      <c r="Q102" s="484"/>
      <c r="R102" s="200"/>
    </row>
    <row r="103" spans="1:18">
      <c r="A103" s="475" t="s">
        <v>999</v>
      </c>
      <c r="B103" s="489" t="s">
        <v>1090</v>
      </c>
      <c r="C103" s="649">
        <v>4450</v>
      </c>
      <c r="D103" s="649"/>
      <c r="E103" s="68">
        <v>9955</v>
      </c>
      <c r="F103" s="68"/>
      <c r="G103" s="465"/>
      <c r="H103" s="484">
        <v>9500</v>
      </c>
      <c r="I103" s="484"/>
      <c r="J103" s="465"/>
      <c r="K103" s="441">
        <v>5550</v>
      </c>
      <c r="L103" s="484"/>
      <c r="M103" s="437"/>
      <c r="N103" s="484"/>
      <c r="O103" s="484"/>
      <c r="P103" s="484"/>
      <c r="Q103" s="484"/>
      <c r="R103" s="200"/>
    </row>
    <row r="104" spans="1:18">
      <c r="A104" s="475" t="s">
        <v>96</v>
      </c>
      <c r="B104" s="489" t="s">
        <v>1067</v>
      </c>
      <c r="C104" s="649">
        <v>3300</v>
      </c>
      <c r="D104" s="649"/>
      <c r="E104" s="68">
        <v>8855</v>
      </c>
      <c r="F104" s="68">
        <v>6200</v>
      </c>
      <c r="G104" s="465"/>
      <c r="H104" s="484"/>
      <c r="I104" s="484">
        <v>4250</v>
      </c>
      <c r="J104" s="465"/>
      <c r="K104" s="441">
        <v>4450</v>
      </c>
      <c r="L104" s="484">
        <v>4700</v>
      </c>
      <c r="M104" s="437"/>
      <c r="N104" s="484"/>
      <c r="O104" s="484"/>
      <c r="P104" s="484"/>
      <c r="Q104" s="484"/>
      <c r="R104" s="200"/>
    </row>
    <row r="105" spans="1:18">
      <c r="A105" s="475" t="s">
        <v>118</v>
      </c>
      <c r="B105" s="506" t="s">
        <v>1057</v>
      </c>
      <c r="C105" s="649"/>
      <c r="D105" s="649"/>
      <c r="E105" s="68"/>
      <c r="F105" s="68"/>
      <c r="G105" s="465"/>
      <c r="H105" s="484"/>
      <c r="I105" s="484"/>
      <c r="J105" s="465"/>
      <c r="K105" s="441"/>
      <c r="L105" s="484"/>
      <c r="M105" s="437"/>
      <c r="N105" s="484"/>
      <c r="O105" s="484"/>
      <c r="P105" s="484"/>
      <c r="Q105" s="484"/>
      <c r="R105" s="200"/>
    </row>
    <row r="106" spans="1:18">
      <c r="A106" s="475" t="s">
        <v>121</v>
      </c>
      <c r="B106" s="489" t="s">
        <v>1059</v>
      </c>
      <c r="C106" s="649"/>
      <c r="D106" s="649"/>
      <c r="E106" s="68"/>
      <c r="F106" s="68"/>
      <c r="G106" s="465"/>
      <c r="H106" s="484"/>
      <c r="I106" s="484"/>
      <c r="J106" s="465"/>
      <c r="K106" s="441"/>
      <c r="L106" s="484"/>
      <c r="M106" s="437"/>
      <c r="N106" s="484"/>
      <c r="O106" s="484"/>
      <c r="P106" s="484"/>
      <c r="Q106" s="484"/>
      <c r="R106" s="200"/>
    </row>
    <row r="107" spans="1:18">
      <c r="A107" s="475" t="s">
        <v>1000</v>
      </c>
      <c r="B107" s="489" t="s">
        <v>1103</v>
      </c>
      <c r="C107" s="649"/>
      <c r="D107" s="649"/>
      <c r="E107" s="68"/>
      <c r="F107" s="68"/>
      <c r="G107" s="465"/>
      <c r="H107" s="484">
        <v>9700</v>
      </c>
      <c r="I107" s="484"/>
      <c r="J107" s="465"/>
      <c r="K107" s="441">
        <v>4150</v>
      </c>
      <c r="L107" s="484"/>
      <c r="M107" s="437"/>
      <c r="N107" s="484"/>
      <c r="O107" s="484"/>
      <c r="P107" s="484"/>
      <c r="Q107" s="484"/>
      <c r="R107" s="200"/>
    </row>
    <row r="108" spans="1:18">
      <c r="A108" s="475" t="s">
        <v>1001</v>
      </c>
      <c r="B108" s="489" t="s">
        <v>1103</v>
      </c>
      <c r="C108" s="649">
        <v>3850</v>
      </c>
      <c r="D108" s="649"/>
      <c r="E108" s="68">
        <v>4100</v>
      </c>
      <c r="F108" s="68">
        <v>6200</v>
      </c>
      <c r="G108" s="465">
        <v>3918</v>
      </c>
      <c r="H108" s="484">
        <v>9700</v>
      </c>
      <c r="I108" s="484"/>
      <c r="J108" s="465"/>
      <c r="K108" s="441">
        <v>4150</v>
      </c>
      <c r="L108" s="484"/>
      <c r="M108" s="437"/>
      <c r="N108" s="484"/>
      <c r="O108" s="484"/>
      <c r="P108" s="484"/>
      <c r="Q108" s="484"/>
      <c r="R108" s="200"/>
    </row>
    <row r="109" spans="1:18">
      <c r="A109" s="475" t="s">
        <v>1002</v>
      </c>
      <c r="B109" s="489" t="s">
        <v>1104</v>
      </c>
      <c r="C109" s="649"/>
      <c r="D109" s="649"/>
      <c r="E109" s="68"/>
      <c r="F109" s="68"/>
      <c r="G109" s="465"/>
      <c r="H109" s="484"/>
      <c r="I109" s="484"/>
      <c r="J109" s="465"/>
      <c r="K109" s="441"/>
      <c r="L109" s="484"/>
      <c r="M109" s="437"/>
      <c r="N109" s="484"/>
      <c r="O109" s="484"/>
      <c r="P109" s="484"/>
      <c r="Q109" s="484"/>
      <c r="R109" s="200"/>
    </row>
    <row r="110" spans="1:18">
      <c r="A110" s="10" t="s">
        <v>1003</v>
      </c>
      <c r="B110" s="489" t="s">
        <v>1105</v>
      </c>
      <c r="C110" s="649">
        <v>3620</v>
      </c>
      <c r="D110" s="649"/>
      <c r="E110" s="68"/>
      <c r="F110" s="68"/>
      <c r="G110" s="465"/>
      <c r="H110" s="484"/>
      <c r="I110" s="484"/>
      <c r="J110" s="465"/>
      <c r="K110" s="441">
        <v>4850</v>
      </c>
      <c r="L110" s="484"/>
      <c r="M110" s="437"/>
      <c r="N110" s="484"/>
      <c r="O110" s="484"/>
      <c r="P110" s="484"/>
      <c r="Q110" s="484"/>
      <c r="R110" s="200"/>
    </row>
    <row r="111" spans="1:18">
      <c r="A111" s="475" t="s">
        <v>1004</v>
      </c>
      <c r="B111" s="489" t="s">
        <v>1106</v>
      </c>
      <c r="C111" s="649">
        <v>3300</v>
      </c>
      <c r="D111" s="649"/>
      <c r="E111" s="68">
        <v>9125</v>
      </c>
      <c r="F111" s="68">
        <v>6000</v>
      </c>
      <c r="G111" s="465">
        <v>3818</v>
      </c>
      <c r="H111" s="65">
        <v>4500</v>
      </c>
      <c r="I111" s="484">
        <v>3750</v>
      </c>
      <c r="J111" s="465">
        <v>3300</v>
      </c>
      <c r="K111" s="441">
        <v>3200</v>
      </c>
      <c r="L111" s="484">
        <v>3450</v>
      </c>
      <c r="M111" s="437"/>
      <c r="N111" s="484"/>
      <c r="O111" s="484"/>
      <c r="P111" s="484"/>
      <c r="Q111" s="484"/>
      <c r="R111" s="247"/>
    </row>
    <row r="112" spans="1:18">
      <c r="A112" s="475" t="s">
        <v>1005</v>
      </c>
      <c r="B112" s="489" t="s">
        <v>1107</v>
      </c>
      <c r="C112" s="649">
        <v>3500</v>
      </c>
      <c r="D112" s="649"/>
      <c r="E112" s="68"/>
      <c r="F112" s="68">
        <v>6200</v>
      </c>
      <c r="G112" s="465"/>
      <c r="H112" s="484"/>
      <c r="I112" s="484"/>
      <c r="J112" s="465"/>
      <c r="K112" s="441">
        <v>4050</v>
      </c>
      <c r="L112" s="484"/>
      <c r="M112" s="437"/>
      <c r="N112" s="484"/>
      <c r="O112" s="484"/>
      <c r="P112" s="484"/>
      <c r="Q112" s="484"/>
      <c r="R112" s="200"/>
    </row>
    <row r="113" spans="1:18">
      <c r="A113" s="475" t="s">
        <v>1006</v>
      </c>
      <c r="B113" s="489" t="s">
        <v>1108</v>
      </c>
      <c r="C113" s="649">
        <v>3650</v>
      </c>
      <c r="D113" s="649"/>
      <c r="E113" s="68"/>
      <c r="F113" s="68">
        <f>'1. CBP_40HC'!F113</f>
        <v>5300</v>
      </c>
      <c r="G113" s="465">
        <v>3068</v>
      </c>
      <c r="H113" s="484"/>
      <c r="I113" s="484">
        <v>3550</v>
      </c>
      <c r="J113" s="465">
        <v>4100</v>
      </c>
      <c r="K113" s="441">
        <v>3900</v>
      </c>
      <c r="L113" s="484"/>
      <c r="M113" s="437">
        <v>3850</v>
      </c>
      <c r="N113" s="484"/>
      <c r="O113" s="484"/>
      <c r="P113" s="484"/>
      <c r="Q113" s="484"/>
      <c r="R113" s="200"/>
    </row>
    <row r="114" spans="1:18">
      <c r="A114" s="475" t="s">
        <v>95</v>
      </c>
      <c r="B114" s="489" t="s">
        <v>1062</v>
      </c>
      <c r="C114" s="649"/>
      <c r="D114" s="649"/>
      <c r="E114" s="68"/>
      <c r="F114" s="68"/>
      <c r="G114" s="465"/>
      <c r="H114" s="484"/>
      <c r="I114" s="484"/>
      <c r="J114" s="465"/>
      <c r="K114" s="441"/>
      <c r="L114" s="484"/>
      <c r="M114" s="437"/>
      <c r="N114" s="484"/>
      <c r="O114" s="484"/>
      <c r="P114" s="484"/>
      <c r="Q114" s="484"/>
      <c r="R114" s="247"/>
    </row>
    <row r="115" spans="1:18">
      <c r="A115" s="475" t="s">
        <v>1007</v>
      </c>
      <c r="B115" s="489" t="s">
        <v>1093</v>
      </c>
      <c r="C115" s="649">
        <v>3500</v>
      </c>
      <c r="D115" s="649"/>
      <c r="E115" s="68">
        <v>4420</v>
      </c>
      <c r="F115" s="68">
        <v>6200</v>
      </c>
      <c r="G115" s="465">
        <v>3718</v>
      </c>
      <c r="H115" s="484">
        <v>9200</v>
      </c>
      <c r="I115" s="484">
        <v>3650</v>
      </c>
      <c r="J115" s="465"/>
      <c r="K115" s="441">
        <v>3650</v>
      </c>
      <c r="L115" s="484">
        <v>8100</v>
      </c>
      <c r="M115" s="437"/>
      <c r="N115" s="484"/>
      <c r="O115" s="484"/>
      <c r="P115" s="484"/>
      <c r="Q115" s="484"/>
      <c r="R115" s="247"/>
    </row>
    <row r="116" spans="1:18">
      <c r="A116" s="475" t="s">
        <v>1008</v>
      </c>
      <c r="B116" s="489" t="s">
        <v>1094</v>
      </c>
      <c r="C116" s="649">
        <v>3150</v>
      </c>
      <c r="D116" s="649"/>
      <c r="E116" s="68">
        <v>3500</v>
      </c>
      <c r="F116" s="68">
        <f>'1. CBP_40HC'!F116</f>
        <v>3300</v>
      </c>
      <c r="G116" s="465">
        <v>3318</v>
      </c>
      <c r="H116" s="484">
        <v>3200</v>
      </c>
      <c r="I116" s="484">
        <v>3400</v>
      </c>
      <c r="J116" s="465">
        <v>3450</v>
      </c>
      <c r="K116" s="441">
        <v>3300</v>
      </c>
      <c r="L116" s="484">
        <v>3300</v>
      </c>
      <c r="M116" s="437">
        <v>3750</v>
      </c>
      <c r="N116" s="484"/>
      <c r="O116" s="484"/>
      <c r="P116" s="484"/>
      <c r="Q116" s="484"/>
      <c r="R116" s="200"/>
    </row>
    <row r="117" spans="1:18">
      <c r="A117" s="475" t="s">
        <v>1009</v>
      </c>
      <c r="B117" s="489" t="s">
        <v>1109</v>
      </c>
      <c r="C117" s="649">
        <v>3650</v>
      </c>
      <c r="D117" s="649"/>
      <c r="E117" s="649"/>
      <c r="F117" s="68">
        <f>'1. CBP_40HC'!F117</f>
        <v>5300</v>
      </c>
      <c r="G117" s="465">
        <v>3418</v>
      </c>
      <c r="H117" s="484"/>
      <c r="I117" s="484">
        <v>3950</v>
      </c>
      <c r="J117" s="465">
        <v>4500</v>
      </c>
      <c r="K117" s="441">
        <v>3900</v>
      </c>
      <c r="L117" s="484">
        <v>4100</v>
      </c>
      <c r="M117" s="437">
        <v>4550</v>
      </c>
      <c r="N117" s="484"/>
      <c r="O117" s="484"/>
      <c r="P117" s="484"/>
      <c r="Q117" s="484"/>
      <c r="R117" s="200"/>
    </row>
    <row r="118" spans="1:18">
      <c r="A118" s="483" t="s">
        <v>1010</v>
      </c>
      <c r="B118" s="489" t="s">
        <v>1110</v>
      </c>
      <c r="C118" s="649"/>
      <c r="D118" s="649"/>
      <c r="E118" s="649"/>
      <c r="F118" s="68"/>
      <c r="G118" s="465"/>
      <c r="H118" s="484"/>
      <c r="I118" s="484"/>
      <c r="J118" s="68"/>
      <c r="K118" s="441"/>
      <c r="L118" s="484"/>
      <c r="M118" s="437"/>
      <c r="N118" s="484"/>
      <c r="O118" s="484"/>
      <c r="P118" s="484"/>
      <c r="Q118" s="484"/>
    </row>
  </sheetData>
  <protectedRanges>
    <protectedRange sqref="L13" name="Range1_2_1_1_1_1_1_1_1_1_1_1_1_1_1"/>
    <protectedRange sqref="L20" name="Range1_2_1_1_1_1_1_1_1_1_1_1_1_1_1_1"/>
    <protectedRange sqref="L96" name="Range1_2_1_1_1_1_1_1_1_1_1_1_1_1_1_2"/>
  </protectedRanges>
  <mergeCells count="8">
    <mergeCell ref="A8:B8"/>
    <mergeCell ref="A2:B2"/>
    <mergeCell ref="A3:B3"/>
    <mergeCell ref="C3:Q3"/>
    <mergeCell ref="A4:B4"/>
    <mergeCell ref="A5:Q5"/>
    <mergeCell ref="A6:B6"/>
    <mergeCell ref="A7:B7"/>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EA492-868B-408F-B708-5426C73A9706}">
  <sheetPr>
    <tabColor rgb="FFFFC000"/>
  </sheetPr>
  <dimension ref="A1:Z111"/>
  <sheetViews>
    <sheetView workbookViewId="0">
      <pane xSplit="2" ySplit="7" topLeftCell="J8" activePane="bottomRight" state="frozen"/>
      <selection pane="topRight"/>
      <selection pane="bottomLeft"/>
      <selection pane="bottomRight" activeCell="Y7" sqref="Y7:Z7"/>
    </sheetView>
  </sheetViews>
  <sheetFormatPr defaultColWidth="9.140625" defaultRowHeight="15"/>
  <cols>
    <col min="1" max="1" width="4.140625" customWidth="1"/>
    <col min="2" max="2" width="23.28515625" customWidth="1"/>
    <col min="3" max="9" width="9.140625" customWidth="1"/>
    <col min="10" max="10" width="8.85546875" bestFit="1" customWidth="1"/>
    <col min="11" max="19" width="9.140625" customWidth="1"/>
    <col min="20" max="20" width="9" customWidth="1"/>
    <col min="21" max="21" width="9.28515625" customWidth="1"/>
    <col min="22" max="24" width="9" customWidth="1"/>
    <col min="25" max="25" width="9.140625" customWidth="1"/>
    <col min="26" max="26" width="12.28515625" bestFit="1" customWidth="1"/>
    <col min="27" max="27" width="9.140625" customWidth="1"/>
    <col min="28" max="28" width="10" customWidth="1"/>
  </cols>
  <sheetData>
    <row r="1" spans="1:26" ht="15.75">
      <c r="B1" s="212" t="s">
        <v>1162</v>
      </c>
      <c r="C1" s="1414" t="s">
        <v>1163</v>
      </c>
      <c r="D1" s="1414"/>
      <c r="E1" s="200"/>
      <c r="F1" s="200"/>
      <c r="G1" s="200"/>
      <c r="H1" s="200"/>
      <c r="I1" s="200"/>
      <c r="J1" s="200"/>
      <c r="K1" s="200"/>
      <c r="L1" s="200"/>
      <c r="M1" s="200"/>
      <c r="N1" s="200"/>
      <c r="O1" s="200"/>
      <c r="P1" s="200"/>
      <c r="Q1" s="200"/>
      <c r="R1" s="200"/>
      <c r="S1" s="200"/>
      <c r="T1" s="200"/>
      <c r="U1" s="200"/>
      <c r="V1" s="200"/>
      <c r="W1" s="200"/>
      <c r="X1" s="200"/>
      <c r="Y1" s="200"/>
      <c r="Z1" s="200"/>
    </row>
    <row r="2" spans="1:26">
      <c r="A2" s="200"/>
      <c r="B2" s="195" t="s">
        <v>1164</v>
      </c>
      <c r="C2" s="188" t="s">
        <v>1015</v>
      </c>
      <c r="D2" s="188" t="s">
        <v>1015</v>
      </c>
      <c r="E2" s="207" t="s">
        <v>1017</v>
      </c>
      <c r="F2" s="207" t="s">
        <v>1017</v>
      </c>
      <c r="G2" s="207" t="s">
        <v>1017</v>
      </c>
      <c r="H2" s="199" t="s">
        <v>1016</v>
      </c>
      <c r="I2" s="199" t="s">
        <v>1016</v>
      </c>
      <c r="J2" s="199" t="s">
        <v>1016</v>
      </c>
      <c r="K2" s="199" t="s">
        <v>1016</v>
      </c>
      <c r="L2" s="213" t="s">
        <v>1019</v>
      </c>
      <c r="M2" s="213" t="s">
        <v>1019</v>
      </c>
      <c r="N2" s="213" t="s">
        <v>1019</v>
      </c>
      <c r="O2" s="213" t="s">
        <v>1019</v>
      </c>
      <c r="P2" s="187" t="s">
        <v>1018</v>
      </c>
      <c r="Q2" s="188" t="s">
        <v>1015</v>
      </c>
      <c r="R2" s="188" t="s">
        <v>1015</v>
      </c>
      <c r="S2" s="188" t="s">
        <v>1015</v>
      </c>
      <c r="T2" s="207" t="s">
        <v>1017</v>
      </c>
      <c r="U2" s="207" t="s">
        <v>1017</v>
      </c>
      <c r="V2" s="207" t="s">
        <v>1017</v>
      </c>
      <c r="W2" s="207" t="s">
        <v>1017</v>
      </c>
      <c r="X2" s="207" t="s">
        <v>1017</v>
      </c>
      <c r="Y2" s="187" t="s">
        <v>1018</v>
      </c>
      <c r="Z2" s="199" t="s">
        <v>1016</v>
      </c>
    </row>
    <row r="3" spans="1:26">
      <c r="A3" s="200"/>
      <c r="B3" s="196" t="s">
        <v>754</v>
      </c>
      <c r="C3" s="189" t="s">
        <v>72</v>
      </c>
      <c r="D3" s="189" t="s">
        <v>72</v>
      </c>
      <c r="E3" s="410" t="s">
        <v>1165</v>
      </c>
      <c r="F3" s="189" t="s">
        <v>1166</v>
      </c>
      <c r="G3" s="189" t="s">
        <v>1167</v>
      </c>
      <c r="H3" s="189" t="s">
        <v>1168</v>
      </c>
      <c r="I3" s="189" t="s">
        <v>1022</v>
      </c>
      <c r="J3" s="189" t="s">
        <v>1169</v>
      </c>
      <c r="K3" s="189" t="s">
        <v>1170</v>
      </c>
      <c r="L3" s="189" t="s">
        <v>1171</v>
      </c>
      <c r="M3" s="189" t="s">
        <v>1172</v>
      </c>
      <c r="N3" s="189" t="s">
        <v>1173</v>
      </c>
      <c r="O3" s="189" t="s">
        <v>1174</v>
      </c>
      <c r="P3" s="189" t="s">
        <v>785</v>
      </c>
      <c r="Q3" s="189" t="s">
        <v>1175</v>
      </c>
      <c r="R3" s="189" t="s">
        <v>1176</v>
      </c>
      <c r="S3" s="189" t="s">
        <v>1177</v>
      </c>
      <c r="T3" s="189" t="s">
        <v>1178</v>
      </c>
      <c r="U3" s="189" t="s">
        <v>1179</v>
      </c>
      <c r="V3" s="189" t="s">
        <v>1180</v>
      </c>
      <c r="W3" s="189" t="s">
        <v>1181</v>
      </c>
      <c r="X3" s="189" t="s">
        <v>1179</v>
      </c>
      <c r="Y3" s="189" t="s">
        <v>825</v>
      </c>
      <c r="Z3" s="189" t="s">
        <v>1182</v>
      </c>
    </row>
    <row r="4" spans="1:26">
      <c r="A4" s="200"/>
      <c r="B4" s="1413" t="s">
        <v>1183</v>
      </c>
      <c r="C4" s="1413"/>
      <c r="D4" s="1413"/>
      <c r="E4" s="1413"/>
      <c r="F4" s="1413"/>
      <c r="G4" s="1413"/>
      <c r="H4" s="1413"/>
      <c r="I4" s="1413"/>
      <c r="J4" s="1413"/>
      <c r="K4" s="1413"/>
      <c r="L4" s="1413"/>
      <c r="M4" s="1413"/>
      <c r="N4" s="1413"/>
      <c r="O4" s="1413"/>
      <c r="P4" s="1413"/>
      <c r="Q4" s="1413"/>
      <c r="R4" s="1413"/>
      <c r="S4" s="1413"/>
      <c r="T4" s="1413"/>
      <c r="U4" s="1413"/>
      <c r="V4" s="1413"/>
      <c r="W4" s="1413"/>
      <c r="X4" s="1413"/>
      <c r="Y4" s="1413"/>
      <c r="Z4" s="1413"/>
    </row>
    <row r="5" spans="1:26">
      <c r="A5" s="200"/>
      <c r="B5" s="196" t="s">
        <v>1029</v>
      </c>
      <c r="C5" s="211">
        <v>44805</v>
      </c>
      <c r="D5" s="211">
        <v>44805</v>
      </c>
      <c r="E5" s="211">
        <v>44805</v>
      </c>
      <c r="F5" s="211">
        <v>44805</v>
      </c>
      <c r="G5" s="211">
        <v>44805</v>
      </c>
      <c r="H5" s="211">
        <v>44757</v>
      </c>
      <c r="I5" s="211">
        <v>44757</v>
      </c>
      <c r="J5" s="211">
        <v>44576</v>
      </c>
      <c r="K5" s="211">
        <v>44757</v>
      </c>
      <c r="L5" s="211">
        <v>44805</v>
      </c>
      <c r="M5" s="211">
        <v>44805</v>
      </c>
      <c r="N5" s="211">
        <v>44805</v>
      </c>
      <c r="O5" s="211">
        <v>44805</v>
      </c>
      <c r="P5" s="211">
        <v>44743</v>
      </c>
      <c r="Q5" s="211">
        <v>44682</v>
      </c>
      <c r="R5" s="211">
        <v>44682</v>
      </c>
      <c r="S5" s="211">
        <v>44682</v>
      </c>
      <c r="T5" s="442">
        <v>44806</v>
      </c>
      <c r="U5" s="439">
        <v>44803</v>
      </c>
      <c r="V5" s="442">
        <v>44806</v>
      </c>
      <c r="W5" s="442">
        <v>44806</v>
      </c>
      <c r="X5" s="439">
        <v>44803</v>
      </c>
      <c r="Y5" s="211">
        <v>44791</v>
      </c>
      <c r="Z5" s="211">
        <v>44792</v>
      </c>
    </row>
    <row r="6" spans="1:26">
      <c r="A6" s="200"/>
      <c r="B6" s="196" t="s">
        <v>1030</v>
      </c>
      <c r="C6" s="395">
        <v>44818</v>
      </c>
      <c r="D6" s="395">
        <v>44818</v>
      </c>
      <c r="E6" s="399">
        <v>44834</v>
      </c>
      <c r="F6" s="399">
        <v>44834</v>
      </c>
      <c r="G6" s="399">
        <v>44834</v>
      </c>
      <c r="H6" s="211">
        <v>44818</v>
      </c>
      <c r="I6" s="211">
        <v>44818</v>
      </c>
      <c r="J6" s="211">
        <v>44818</v>
      </c>
      <c r="K6" s="211">
        <v>44818</v>
      </c>
      <c r="L6" s="211">
        <v>44818</v>
      </c>
      <c r="M6" s="211">
        <v>44818</v>
      </c>
      <c r="N6" s="211">
        <v>44818</v>
      </c>
      <c r="O6" s="211">
        <v>44818</v>
      </c>
      <c r="P6" s="211">
        <v>44818</v>
      </c>
      <c r="Q6" s="211">
        <v>44818</v>
      </c>
      <c r="R6" s="211">
        <v>44818</v>
      </c>
      <c r="S6" s="211">
        <v>44818</v>
      </c>
      <c r="T6" s="443">
        <v>44834</v>
      </c>
      <c r="U6" s="440">
        <v>44818</v>
      </c>
      <c r="V6" s="443">
        <v>44834</v>
      </c>
      <c r="W6" s="443">
        <v>44834</v>
      </c>
      <c r="X6" s="440">
        <v>44818</v>
      </c>
      <c r="Y6" s="211">
        <v>44804</v>
      </c>
      <c r="Z6" s="211">
        <v>44819</v>
      </c>
    </row>
    <row r="7" spans="1:26" s="134" customFormat="1" ht="36">
      <c r="A7" s="184"/>
      <c r="B7" s="197" t="s">
        <v>1184</v>
      </c>
      <c r="C7" s="185" t="s">
        <v>1185</v>
      </c>
      <c r="D7" s="185" t="s">
        <v>1011</v>
      </c>
      <c r="E7" s="409" t="s">
        <v>20</v>
      </c>
      <c r="F7" s="185" t="s">
        <v>1186</v>
      </c>
      <c r="G7" s="185" t="s">
        <v>1187</v>
      </c>
      <c r="H7" s="185" t="s">
        <v>1188</v>
      </c>
      <c r="I7" s="185" t="s">
        <v>1189</v>
      </c>
      <c r="J7" s="185" t="s">
        <v>399</v>
      </c>
      <c r="K7" s="185" t="s">
        <v>1011</v>
      </c>
      <c r="L7" s="185" t="s">
        <v>20</v>
      </c>
      <c r="M7" s="185" t="s">
        <v>1186</v>
      </c>
      <c r="N7" s="185" t="s">
        <v>1187</v>
      </c>
      <c r="O7" s="185" t="s">
        <v>1011</v>
      </c>
      <c r="P7" s="185" t="s">
        <v>20</v>
      </c>
      <c r="Q7" s="186" t="s">
        <v>20</v>
      </c>
      <c r="R7" s="186" t="s">
        <v>1186</v>
      </c>
      <c r="S7" s="186" t="s">
        <v>1011</v>
      </c>
      <c r="T7" s="185" t="s">
        <v>20</v>
      </c>
      <c r="U7" s="403" t="s">
        <v>1190</v>
      </c>
      <c r="V7" s="294" t="s">
        <v>1191</v>
      </c>
      <c r="W7" s="185" t="s">
        <v>1192</v>
      </c>
      <c r="X7" s="290" t="s">
        <v>1193</v>
      </c>
      <c r="Y7" s="185" t="s">
        <v>1045</v>
      </c>
      <c r="Z7" s="185" t="s">
        <v>1194</v>
      </c>
    </row>
    <row r="8" spans="1:26">
      <c r="A8" s="200"/>
      <c r="B8" s="176" t="s">
        <v>257</v>
      </c>
      <c r="C8" s="183">
        <v>4600</v>
      </c>
      <c r="D8" s="183">
        <v>4600</v>
      </c>
      <c r="E8" s="408">
        <v>4650</v>
      </c>
      <c r="F8" s="221">
        <v>4650</v>
      </c>
      <c r="G8" s="221">
        <v>4650</v>
      </c>
      <c r="H8" s="183">
        <v>10125</v>
      </c>
      <c r="I8" s="183">
        <v>12675</v>
      </c>
      <c r="J8" s="183">
        <v>12467</v>
      </c>
      <c r="K8" s="183">
        <v>11226</v>
      </c>
      <c r="L8" s="226">
        <v>9192</v>
      </c>
      <c r="M8" s="231">
        <v>10500</v>
      </c>
      <c r="N8" s="231">
        <v>10400</v>
      </c>
      <c r="O8" s="231">
        <v>10500</v>
      </c>
      <c r="P8" s="183">
        <v>8141</v>
      </c>
      <c r="Q8" s="183">
        <v>8900</v>
      </c>
      <c r="R8" s="183">
        <v>12500</v>
      </c>
      <c r="S8" s="183">
        <v>13600</v>
      </c>
      <c r="T8" s="65">
        <v>5900</v>
      </c>
      <c r="U8" s="65"/>
      <c r="V8" s="65">
        <v>6800</v>
      </c>
      <c r="W8" s="65">
        <v>8000</v>
      </c>
      <c r="X8" s="65"/>
      <c r="Y8" s="183">
        <v>14501</v>
      </c>
      <c r="Z8" s="183">
        <v>10707</v>
      </c>
    </row>
    <row r="9" spans="1:26">
      <c r="A9" s="200"/>
      <c r="B9" s="177" t="s">
        <v>1195</v>
      </c>
      <c r="C9" s="65">
        <v>9100</v>
      </c>
      <c r="D9" s="65">
        <v>9100</v>
      </c>
      <c r="E9" s="408">
        <v>8700</v>
      </c>
      <c r="F9" s="221">
        <v>8700</v>
      </c>
      <c r="G9" s="221">
        <v>8700</v>
      </c>
      <c r="H9" s="65">
        <v>11813</v>
      </c>
      <c r="I9" s="65">
        <v>13478</v>
      </c>
      <c r="J9" s="65">
        <v>13503</v>
      </c>
      <c r="K9" s="65">
        <v>13761</v>
      </c>
      <c r="L9" s="220">
        <v>10064</v>
      </c>
      <c r="M9" s="231">
        <v>15500</v>
      </c>
      <c r="N9" s="231">
        <v>15500</v>
      </c>
      <c r="O9" s="231">
        <v>15500</v>
      </c>
      <c r="P9" s="65"/>
      <c r="Q9" s="65">
        <v>10500</v>
      </c>
      <c r="R9" s="65">
        <v>13000</v>
      </c>
      <c r="S9" s="65">
        <v>16500</v>
      </c>
      <c r="T9" s="65">
        <v>8200</v>
      </c>
      <c r="U9" s="65"/>
      <c r="V9" s="65">
        <v>8450</v>
      </c>
      <c r="W9" s="147">
        <v>8200</v>
      </c>
      <c r="X9" s="65"/>
      <c r="Y9" s="65"/>
      <c r="Z9" s="65"/>
    </row>
    <row r="10" spans="1:26">
      <c r="A10" s="200"/>
      <c r="B10" s="176" t="s">
        <v>1196</v>
      </c>
      <c r="C10" s="65">
        <v>9100</v>
      </c>
      <c r="D10" s="65">
        <v>9100</v>
      </c>
      <c r="E10" s="408">
        <v>8700</v>
      </c>
      <c r="F10" s="221">
        <v>8700</v>
      </c>
      <c r="G10" s="221">
        <v>8700</v>
      </c>
      <c r="H10" s="65">
        <v>11813</v>
      </c>
      <c r="I10" s="65">
        <v>13478</v>
      </c>
      <c r="J10" s="65">
        <v>13503</v>
      </c>
      <c r="K10" s="65">
        <v>13761</v>
      </c>
      <c r="L10" s="220">
        <v>15600</v>
      </c>
      <c r="M10" s="231">
        <v>15500</v>
      </c>
      <c r="N10" s="231">
        <v>15500</v>
      </c>
      <c r="O10" s="231">
        <v>15500</v>
      </c>
      <c r="P10" s="65"/>
      <c r="Q10" s="65">
        <v>11500</v>
      </c>
      <c r="R10" s="65">
        <v>13000</v>
      </c>
      <c r="S10" s="65">
        <v>16500</v>
      </c>
      <c r="T10" s="65">
        <v>8200</v>
      </c>
      <c r="U10" s="65"/>
      <c r="V10" s="147">
        <v>8450</v>
      </c>
      <c r="W10" s="147">
        <v>8200</v>
      </c>
      <c r="X10" s="147"/>
      <c r="Y10" s="65"/>
      <c r="Z10" s="65"/>
    </row>
    <row r="11" spans="1:26" ht="18" customHeight="1">
      <c r="A11" s="200"/>
      <c r="B11" s="176" t="s">
        <v>701</v>
      </c>
      <c r="C11" s="65">
        <v>9100</v>
      </c>
      <c r="D11" s="65"/>
      <c r="E11" s="408"/>
      <c r="F11" s="221"/>
      <c r="G11" s="221"/>
      <c r="H11" s="65"/>
      <c r="I11" s="65"/>
      <c r="J11" s="65"/>
      <c r="K11" s="65"/>
      <c r="L11" s="222" t="s">
        <v>17</v>
      </c>
      <c r="M11" s="223" t="s">
        <v>17</v>
      </c>
      <c r="N11" s="223" t="s">
        <v>17</v>
      </c>
      <c r="O11" s="223" t="s">
        <v>17</v>
      </c>
      <c r="P11" s="65"/>
      <c r="Q11" s="65"/>
      <c r="R11" s="65"/>
      <c r="S11" s="65"/>
      <c r="T11" s="65">
        <v>8200</v>
      </c>
      <c r="U11" s="291">
        <v>10500</v>
      </c>
      <c r="V11" s="147">
        <v>8450</v>
      </c>
      <c r="W11" s="147">
        <v>8200</v>
      </c>
      <c r="X11" s="291">
        <v>10500</v>
      </c>
      <c r="Y11" s="65"/>
      <c r="Z11" s="65"/>
    </row>
    <row r="12" spans="1:26">
      <c r="A12" s="200"/>
      <c r="B12" s="176" t="s">
        <v>935</v>
      </c>
      <c r="C12" s="65">
        <v>9100</v>
      </c>
      <c r="D12" s="65">
        <v>9100</v>
      </c>
      <c r="E12" s="407"/>
      <c r="F12" s="223"/>
      <c r="G12" s="223"/>
      <c r="H12" s="65"/>
      <c r="I12" s="65"/>
      <c r="J12" s="65"/>
      <c r="K12" s="65"/>
      <c r="L12" s="222" t="s">
        <v>17</v>
      </c>
      <c r="M12" s="223" t="s">
        <v>17</v>
      </c>
      <c r="N12" s="223" t="s">
        <v>17</v>
      </c>
      <c r="O12" s="223" t="s">
        <v>17</v>
      </c>
      <c r="P12" s="65"/>
      <c r="Q12" s="65"/>
      <c r="R12" s="65"/>
      <c r="S12" s="65"/>
      <c r="T12" s="65">
        <v>8300</v>
      </c>
      <c r="U12" s="65"/>
      <c r="V12" s="65">
        <v>8450</v>
      </c>
      <c r="W12" s="147">
        <v>8200</v>
      </c>
      <c r="X12" s="147"/>
      <c r="Y12" s="65"/>
      <c r="Z12" s="65"/>
    </row>
    <row r="13" spans="1:26">
      <c r="A13" s="200"/>
      <c r="B13" s="178" t="s">
        <v>936</v>
      </c>
      <c r="C13" s="65">
        <v>9600</v>
      </c>
      <c r="D13" s="65">
        <v>9600</v>
      </c>
      <c r="E13" s="408">
        <v>8800</v>
      </c>
      <c r="F13" s="221">
        <v>8800</v>
      </c>
      <c r="G13" s="221">
        <v>8800</v>
      </c>
      <c r="H13" s="65">
        <v>18561</v>
      </c>
      <c r="I13" s="65">
        <v>18561</v>
      </c>
      <c r="J13" s="65">
        <v>17500</v>
      </c>
      <c r="K13" s="65">
        <v>17761</v>
      </c>
      <c r="L13" s="220">
        <v>16250</v>
      </c>
      <c r="M13" s="220">
        <v>17400</v>
      </c>
      <c r="N13" s="220">
        <v>16100</v>
      </c>
      <c r="O13" s="220">
        <v>17550</v>
      </c>
      <c r="P13" s="65"/>
      <c r="Q13" s="65">
        <v>13000</v>
      </c>
      <c r="R13" s="65">
        <v>13000</v>
      </c>
      <c r="S13" s="65"/>
      <c r="T13" s="65">
        <v>8300</v>
      </c>
      <c r="U13" s="65"/>
      <c r="V13" s="65">
        <v>9170</v>
      </c>
      <c r="W13" s="147"/>
      <c r="X13" s="147"/>
      <c r="Y13" s="65"/>
      <c r="Z13" s="65"/>
    </row>
    <row r="14" spans="1:26">
      <c r="A14" s="200"/>
      <c r="B14" s="179" t="s">
        <v>967</v>
      </c>
      <c r="C14" s="65">
        <v>9700</v>
      </c>
      <c r="D14" s="65">
        <v>9700</v>
      </c>
      <c r="E14" s="408">
        <v>9874</v>
      </c>
      <c r="F14" s="221">
        <v>9874</v>
      </c>
      <c r="G14" s="221">
        <v>9874</v>
      </c>
      <c r="H14" s="65">
        <v>18726</v>
      </c>
      <c r="I14" s="65">
        <v>18726</v>
      </c>
      <c r="J14" s="65">
        <v>19000</v>
      </c>
      <c r="K14" s="65">
        <v>21726</v>
      </c>
      <c r="L14" s="230">
        <v>15300</v>
      </c>
      <c r="M14" s="230">
        <v>15700</v>
      </c>
      <c r="N14" s="230">
        <v>15700</v>
      </c>
      <c r="O14" s="230">
        <v>15700</v>
      </c>
      <c r="P14" s="65">
        <v>16166</v>
      </c>
      <c r="Q14" s="65">
        <v>19200</v>
      </c>
      <c r="R14" s="65">
        <v>19200</v>
      </c>
      <c r="S14" s="65">
        <v>19200</v>
      </c>
      <c r="T14" s="65">
        <v>8900</v>
      </c>
      <c r="U14" s="65"/>
      <c r="V14" s="65">
        <v>8900</v>
      </c>
      <c r="W14" s="147"/>
      <c r="X14" s="147"/>
      <c r="Y14" s="65">
        <v>23195</v>
      </c>
      <c r="Z14" s="65"/>
    </row>
    <row r="15" spans="1:26">
      <c r="A15" s="200"/>
      <c r="B15" s="180" t="s">
        <v>1197</v>
      </c>
      <c r="C15" s="65">
        <v>9700</v>
      </c>
      <c r="D15" s="65">
        <v>9700</v>
      </c>
      <c r="E15" s="408">
        <v>9674</v>
      </c>
      <c r="F15" s="221">
        <v>9674</v>
      </c>
      <c r="G15" s="221">
        <v>9674</v>
      </c>
      <c r="H15" s="65"/>
      <c r="I15" s="65"/>
      <c r="J15" s="65"/>
      <c r="K15" s="65"/>
      <c r="L15" s="230">
        <v>15900</v>
      </c>
      <c r="M15" s="230">
        <v>15900</v>
      </c>
      <c r="N15" s="230">
        <v>15900</v>
      </c>
      <c r="O15" s="230">
        <v>15900</v>
      </c>
      <c r="P15" s="65">
        <v>16416</v>
      </c>
      <c r="Q15" s="65">
        <v>21200</v>
      </c>
      <c r="R15" s="65">
        <v>21200</v>
      </c>
      <c r="S15" s="65">
        <v>21200</v>
      </c>
      <c r="T15" s="65"/>
      <c r="U15" s="65"/>
      <c r="V15" s="65"/>
      <c r="W15" s="65"/>
      <c r="X15" s="65"/>
      <c r="Y15" s="65">
        <v>23395</v>
      </c>
      <c r="Z15" s="65"/>
    </row>
    <row r="16" spans="1:26">
      <c r="A16" s="200"/>
      <c r="B16" s="180" t="s">
        <v>957</v>
      </c>
      <c r="C16" s="65">
        <v>9400</v>
      </c>
      <c r="D16" s="65">
        <v>9400</v>
      </c>
      <c r="E16" s="408">
        <v>9774</v>
      </c>
      <c r="F16" s="221">
        <v>9774</v>
      </c>
      <c r="G16" s="221">
        <v>9774</v>
      </c>
      <c r="H16" s="65"/>
      <c r="I16" s="65"/>
      <c r="J16" s="65"/>
      <c r="K16" s="65"/>
      <c r="L16" s="230">
        <v>15300</v>
      </c>
      <c r="M16" s="230">
        <v>15300</v>
      </c>
      <c r="N16" s="230">
        <v>15300</v>
      </c>
      <c r="O16" s="230">
        <v>15300</v>
      </c>
      <c r="P16" s="65">
        <v>16316</v>
      </c>
      <c r="Q16" s="65">
        <v>20200</v>
      </c>
      <c r="R16" s="65">
        <v>20200</v>
      </c>
      <c r="S16" s="65">
        <v>20200</v>
      </c>
      <c r="T16" s="65"/>
      <c r="U16" s="65"/>
      <c r="V16" s="65"/>
      <c r="W16" s="65"/>
      <c r="X16" s="65"/>
      <c r="Y16" s="65">
        <v>23395</v>
      </c>
      <c r="Z16" s="65"/>
    </row>
    <row r="17" spans="1:26">
      <c r="A17" s="200"/>
      <c r="B17" s="180" t="s">
        <v>1198</v>
      </c>
      <c r="C17" s="65">
        <v>9700</v>
      </c>
      <c r="D17" s="65">
        <v>9700</v>
      </c>
      <c r="E17" s="408">
        <v>9674</v>
      </c>
      <c r="F17" s="221">
        <v>9674</v>
      </c>
      <c r="G17" s="221">
        <v>9674</v>
      </c>
      <c r="H17" s="65"/>
      <c r="I17" s="65"/>
      <c r="J17" s="65"/>
      <c r="K17" s="65"/>
      <c r="L17" s="230">
        <v>15300</v>
      </c>
      <c r="M17" s="230">
        <v>15300</v>
      </c>
      <c r="N17" s="230">
        <v>15300</v>
      </c>
      <c r="O17" s="230">
        <v>15300</v>
      </c>
      <c r="P17" s="65">
        <v>16416</v>
      </c>
      <c r="Q17" s="65">
        <v>21200</v>
      </c>
      <c r="R17" s="65">
        <v>21200</v>
      </c>
      <c r="S17" s="65">
        <v>21200</v>
      </c>
      <c r="T17" s="65">
        <v>9100</v>
      </c>
      <c r="U17" s="65"/>
      <c r="V17" s="65">
        <v>9100</v>
      </c>
      <c r="W17" s="65"/>
      <c r="X17" s="65"/>
      <c r="Y17" s="65">
        <v>23595</v>
      </c>
      <c r="Z17" s="65"/>
    </row>
    <row r="18" spans="1:26">
      <c r="A18" s="200"/>
      <c r="B18" s="181" t="s">
        <v>1199</v>
      </c>
      <c r="C18" s="65">
        <v>9750</v>
      </c>
      <c r="D18" s="65">
        <v>9750</v>
      </c>
      <c r="E18" s="408">
        <v>9774</v>
      </c>
      <c r="F18" s="221">
        <v>9774</v>
      </c>
      <c r="G18" s="221">
        <v>9774</v>
      </c>
      <c r="H18" s="65"/>
      <c r="I18" s="65"/>
      <c r="J18" s="65"/>
      <c r="K18" s="65"/>
      <c r="L18" s="230">
        <v>15600</v>
      </c>
      <c r="M18" s="230">
        <v>15600</v>
      </c>
      <c r="N18" s="230">
        <v>15600</v>
      </c>
      <c r="O18" s="230">
        <v>15600</v>
      </c>
      <c r="P18" s="65"/>
      <c r="Q18" s="65">
        <v>20700</v>
      </c>
      <c r="R18" s="65">
        <v>20700</v>
      </c>
      <c r="S18" s="65">
        <v>20700</v>
      </c>
      <c r="T18" s="65"/>
      <c r="U18" s="65"/>
      <c r="V18" s="229"/>
      <c r="W18" s="65"/>
      <c r="X18" s="65"/>
      <c r="Y18" s="65">
        <v>23345</v>
      </c>
      <c r="Z18" s="65"/>
    </row>
    <row r="19" spans="1:26" ht="101.25">
      <c r="A19" s="182"/>
      <c r="B19" s="190" t="s">
        <v>1200</v>
      </c>
      <c r="C19" s="191" t="s">
        <v>1201</v>
      </c>
      <c r="D19" s="191" t="s">
        <v>1201</v>
      </c>
      <c r="E19" s="406"/>
      <c r="F19" s="191"/>
      <c r="G19" s="191"/>
      <c r="H19" s="208" t="s">
        <v>17</v>
      </c>
      <c r="I19" s="191" t="s">
        <v>17</v>
      </c>
      <c r="J19" s="191" t="s">
        <v>17</v>
      </c>
      <c r="K19" s="191" t="s">
        <v>17</v>
      </c>
      <c r="L19" s="191" t="s">
        <v>1202</v>
      </c>
      <c r="M19" s="191" t="s">
        <v>1202</v>
      </c>
      <c r="N19" s="191" t="s">
        <v>1202</v>
      </c>
      <c r="O19" s="191" t="s">
        <v>1202</v>
      </c>
      <c r="P19" s="191" t="s">
        <v>17</v>
      </c>
      <c r="Q19" s="191" t="s">
        <v>17</v>
      </c>
      <c r="R19" s="191"/>
      <c r="S19" s="191"/>
      <c r="T19" s="191" t="s">
        <v>1203</v>
      </c>
      <c r="U19" s="191" t="s">
        <v>1203</v>
      </c>
      <c r="V19" s="191" t="s">
        <v>1203</v>
      </c>
      <c r="W19" s="191" t="s">
        <v>1203</v>
      </c>
      <c r="X19" s="191" t="s">
        <v>1203</v>
      </c>
      <c r="Y19" s="191" t="s">
        <v>17</v>
      </c>
      <c r="Z19" s="191" t="s">
        <v>17</v>
      </c>
    </row>
    <row r="20" spans="1:26" ht="132" customHeight="1">
      <c r="A20" s="175"/>
      <c r="B20" s="192" t="s">
        <v>1204</v>
      </c>
      <c r="C20" s="193" t="s">
        <v>17</v>
      </c>
      <c r="D20" s="194"/>
      <c r="E20" s="405"/>
      <c r="F20" s="194"/>
      <c r="G20" s="194"/>
      <c r="H20" s="209" t="s">
        <v>1205</v>
      </c>
      <c r="I20" s="209" t="s">
        <v>1205</v>
      </c>
      <c r="J20" s="209" t="s">
        <v>1205</v>
      </c>
      <c r="K20" s="209" t="s">
        <v>1205</v>
      </c>
      <c r="L20" s="194" t="s">
        <v>17</v>
      </c>
      <c r="M20" s="194"/>
      <c r="N20" s="194"/>
      <c r="O20" s="194"/>
      <c r="P20" s="194" t="s">
        <v>1206</v>
      </c>
      <c r="Q20" s="194" t="s">
        <v>17</v>
      </c>
      <c r="R20" s="194"/>
      <c r="S20" s="194"/>
      <c r="T20" s="194" t="s">
        <v>17</v>
      </c>
      <c r="U20" s="194" t="s">
        <v>17</v>
      </c>
      <c r="V20" s="194"/>
      <c r="W20" s="194"/>
      <c r="X20" s="194"/>
      <c r="Y20" s="194" t="s">
        <v>17</v>
      </c>
      <c r="Z20" s="194" t="s">
        <v>17</v>
      </c>
    </row>
    <row r="21" spans="1:26">
      <c r="A21" s="200"/>
      <c r="B21" s="181" t="s">
        <v>17</v>
      </c>
      <c r="C21" s="200"/>
      <c r="D21" s="200"/>
      <c r="E21" s="404"/>
      <c r="F21" s="200"/>
      <c r="G21" s="200"/>
      <c r="H21" s="200"/>
      <c r="I21" s="200"/>
      <c r="J21" s="200"/>
      <c r="K21" s="200"/>
      <c r="L21" s="200"/>
      <c r="M21" s="200"/>
      <c r="N21" s="200"/>
      <c r="O21" s="200"/>
      <c r="P21" s="200"/>
      <c r="Q21" s="200"/>
      <c r="R21" s="200"/>
      <c r="S21" s="200"/>
      <c r="T21" s="200"/>
      <c r="U21" s="200"/>
      <c r="V21" s="200"/>
      <c r="W21" s="200"/>
      <c r="X21" s="200"/>
      <c r="Y21" s="200"/>
      <c r="Z21" s="200"/>
    </row>
    <row r="22" spans="1:26">
      <c r="A22" s="200"/>
      <c r="B22" s="200"/>
      <c r="C22" s="200"/>
      <c r="D22" s="200"/>
      <c r="E22" s="404"/>
      <c r="F22" s="200"/>
      <c r="G22" s="200"/>
      <c r="H22" s="200"/>
      <c r="I22" s="200"/>
      <c r="J22" s="200"/>
      <c r="K22" s="200"/>
      <c r="L22" s="200"/>
      <c r="M22" s="200"/>
      <c r="N22" s="200"/>
      <c r="O22" s="200"/>
      <c r="P22" s="200"/>
      <c r="Q22" s="200"/>
      <c r="R22" s="200"/>
      <c r="S22" s="200"/>
      <c r="T22" s="200"/>
      <c r="U22" s="200"/>
      <c r="V22" s="200"/>
      <c r="W22" s="200"/>
      <c r="X22" s="200"/>
      <c r="Y22" s="200"/>
      <c r="Z22" s="200"/>
    </row>
    <row r="23" spans="1:26">
      <c r="E23" s="201"/>
    </row>
    <row r="24" spans="1:26">
      <c r="E24" s="201"/>
    </row>
    <row r="25" spans="1:26">
      <c r="E25" s="201"/>
    </row>
    <row r="26" spans="1:26">
      <c r="E26" s="201"/>
    </row>
    <row r="27" spans="1:26">
      <c r="E27" s="201"/>
    </row>
    <row r="28" spans="1:26">
      <c r="E28" s="201"/>
    </row>
    <row r="33" spans="5:5">
      <c r="E33" s="201"/>
    </row>
    <row r="35" spans="5:5">
      <c r="E35" s="201"/>
    </row>
    <row r="38" spans="5:5">
      <c r="E38" s="201"/>
    </row>
    <row r="39" spans="5:5">
      <c r="E39" s="201"/>
    </row>
    <row r="40" spans="5:5">
      <c r="E40" s="201"/>
    </row>
    <row r="43" spans="5:5">
      <c r="E43" s="201"/>
    </row>
    <row r="44" spans="5:5">
      <c r="E44" s="201"/>
    </row>
    <row r="45" spans="5:5">
      <c r="E45" s="201"/>
    </row>
    <row r="48" spans="5:5">
      <c r="E48" s="201"/>
    </row>
    <row r="57" spans="5:5">
      <c r="E57" s="201"/>
    </row>
    <row r="63" spans="5:5">
      <c r="E63" s="201"/>
    </row>
    <row r="64" spans="5:5">
      <c r="E64" s="201"/>
    </row>
    <row r="65" spans="5:5">
      <c r="E65" s="201"/>
    </row>
    <row r="68" spans="5:5">
      <c r="E68" s="201"/>
    </row>
    <row r="69" spans="5:5">
      <c r="E69" s="201"/>
    </row>
    <row r="71" spans="5:5">
      <c r="E71" s="201"/>
    </row>
    <row r="72" spans="5:5">
      <c r="E72" s="201"/>
    </row>
    <row r="74" spans="5:5">
      <c r="E74" s="201"/>
    </row>
    <row r="75" spans="5:5">
      <c r="E75" s="201"/>
    </row>
    <row r="76" spans="5:5">
      <c r="E76" s="201"/>
    </row>
    <row r="77" spans="5:5">
      <c r="E77" s="201"/>
    </row>
    <row r="80" spans="5:5">
      <c r="E80" s="201"/>
    </row>
    <row r="81" spans="5:5">
      <c r="E81" s="201"/>
    </row>
    <row r="83" spans="5:5">
      <c r="E83" s="201"/>
    </row>
    <row r="84" spans="5:5">
      <c r="E84" s="201"/>
    </row>
    <row r="86" spans="5:5">
      <c r="E86" s="201"/>
    </row>
    <row r="88" spans="5:5">
      <c r="E88" s="201"/>
    </row>
    <row r="95" spans="5:5">
      <c r="E95" s="201"/>
    </row>
    <row r="103" spans="5:5">
      <c r="E103" s="201"/>
    </row>
    <row r="107" spans="5:5">
      <c r="E107" s="201"/>
    </row>
    <row r="111" spans="5:5">
      <c r="E111" s="201"/>
    </row>
  </sheetData>
  <mergeCells count="2">
    <mergeCell ref="B4:Z4"/>
    <mergeCell ref="C1:D1"/>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54BFD-2154-443E-9E45-B1C52E9D54B1}">
  <sheetPr>
    <tabColor rgb="FF92D050"/>
  </sheetPr>
  <dimension ref="A1:R118"/>
  <sheetViews>
    <sheetView workbookViewId="0">
      <pane xSplit="2" ySplit="8" topLeftCell="C35" activePane="bottomRight" state="frozen"/>
      <selection pane="topRight"/>
      <selection pane="bottomLeft"/>
      <selection pane="bottomRight" activeCell="E36" sqref="E36:E57"/>
    </sheetView>
  </sheetViews>
  <sheetFormatPr defaultRowHeight="15"/>
  <cols>
    <col min="1" max="1" width="25.28515625" customWidth="1"/>
    <col min="2" max="5" width="9.140625" customWidth="1"/>
    <col min="6" max="10" width="9.42578125" customWidth="1"/>
    <col min="11" max="11" width="9.140625" customWidth="1"/>
    <col min="12" max="12" width="9.42578125" customWidth="1"/>
    <col min="13" max="14" width="9.140625" customWidth="1"/>
    <col min="15" max="15" width="9.42578125" hidden="1" customWidth="1"/>
    <col min="16" max="16" width="9.140625" customWidth="1"/>
    <col min="17" max="17" width="9.42578125" customWidth="1"/>
  </cols>
  <sheetData>
    <row r="1" spans="1:18" ht="18">
      <c r="A1" s="468" t="s">
        <v>1156</v>
      </c>
      <c r="B1" s="468"/>
      <c r="C1" s="469"/>
      <c r="D1" s="469"/>
      <c r="E1" s="469"/>
      <c r="F1" s="469"/>
      <c r="G1" s="469"/>
      <c r="H1" s="469"/>
      <c r="I1" s="469"/>
      <c r="J1" s="470"/>
      <c r="K1" s="469"/>
      <c r="L1" s="469"/>
      <c r="M1" s="469"/>
      <c r="N1" s="469"/>
      <c r="O1" s="469"/>
      <c r="P1" s="469"/>
      <c r="Q1" s="469"/>
    </row>
    <row r="2" spans="1:18">
      <c r="A2" s="1400" t="s">
        <v>1014</v>
      </c>
      <c r="B2" s="1401"/>
      <c r="C2" s="494" t="s">
        <v>1015</v>
      </c>
      <c r="D2" s="494" t="s">
        <v>1015</v>
      </c>
      <c r="E2" s="495" t="s">
        <v>1016</v>
      </c>
      <c r="F2" s="495" t="s">
        <v>1016</v>
      </c>
      <c r="G2" s="497" t="s">
        <v>1017</v>
      </c>
      <c r="H2" s="495" t="s">
        <v>1016</v>
      </c>
      <c r="I2" s="496" t="s">
        <v>1018</v>
      </c>
      <c r="J2" s="497" t="s">
        <v>1017</v>
      </c>
      <c r="K2" s="498" t="s">
        <v>1019</v>
      </c>
      <c r="L2" s="496" t="s">
        <v>1018</v>
      </c>
      <c r="M2" s="497" t="s">
        <v>1017</v>
      </c>
      <c r="N2" s="498" t="s">
        <v>1019</v>
      </c>
      <c r="O2" s="498" t="s">
        <v>1019</v>
      </c>
      <c r="P2" s="498" t="s">
        <v>1019</v>
      </c>
      <c r="Q2" s="498" t="s">
        <v>1019</v>
      </c>
    </row>
    <row r="3" spans="1:18">
      <c r="A3" s="1402" t="s">
        <v>17</v>
      </c>
      <c r="B3" s="1403"/>
      <c r="C3" s="1404"/>
      <c r="D3" s="1404"/>
      <c r="E3" s="1404"/>
      <c r="F3" s="1404"/>
      <c r="G3" s="1404"/>
      <c r="H3" s="1404"/>
      <c r="I3" s="1404"/>
      <c r="J3" s="1404"/>
      <c r="K3" s="1404"/>
      <c r="L3" s="1404"/>
      <c r="M3" s="1404"/>
      <c r="N3" s="1404"/>
      <c r="O3" s="1404"/>
      <c r="P3" s="1404"/>
      <c r="Q3" s="1404"/>
    </row>
    <row r="4" spans="1:18">
      <c r="A4" s="1405" t="s">
        <v>754</v>
      </c>
      <c r="B4" s="1406"/>
      <c r="C4" s="492" t="s">
        <v>72</v>
      </c>
      <c r="D4" s="492" t="s">
        <v>1021</v>
      </c>
      <c r="E4" s="492" t="s">
        <v>73</v>
      </c>
      <c r="F4" s="492" t="s">
        <v>74</v>
      </c>
      <c r="G4" s="492" t="s">
        <v>75</v>
      </c>
      <c r="H4" s="492" t="s">
        <v>76</v>
      </c>
      <c r="I4" s="492" t="s">
        <v>78</v>
      </c>
      <c r="J4" s="493" t="s">
        <v>79</v>
      </c>
      <c r="K4" s="492" t="s">
        <v>80</v>
      </c>
      <c r="L4" s="492" t="s">
        <v>82</v>
      </c>
      <c r="M4" s="492" t="s">
        <v>85</v>
      </c>
      <c r="N4" s="492" t="s">
        <v>822</v>
      </c>
      <c r="O4" s="492" t="s">
        <v>822</v>
      </c>
      <c r="P4" s="492" t="s">
        <v>1025</v>
      </c>
      <c r="Q4" s="492" t="s">
        <v>1025</v>
      </c>
    </row>
    <row r="5" spans="1:18">
      <c r="A5" s="1407" t="s">
        <v>1028</v>
      </c>
      <c r="B5" s="1408"/>
      <c r="C5" s="1408"/>
      <c r="D5" s="1408"/>
      <c r="E5" s="1408"/>
      <c r="F5" s="1408"/>
      <c r="G5" s="1408"/>
      <c r="H5" s="1408"/>
      <c r="I5" s="1408"/>
      <c r="J5" s="1408"/>
      <c r="K5" s="1408"/>
      <c r="L5" s="1408"/>
      <c r="M5" s="1408"/>
      <c r="N5" s="1408"/>
      <c r="O5" s="1408"/>
      <c r="P5" s="1408"/>
      <c r="Q5" s="1408"/>
    </row>
    <row r="6" spans="1:18">
      <c r="A6" s="1409" t="s">
        <v>1029</v>
      </c>
      <c r="B6" s="1410"/>
      <c r="C6" s="566">
        <f>'1. CBP_40HC'!C6</f>
        <v>45002</v>
      </c>
      <c r="D6" s="567">
        <f>'1. CBP_40HC'!D6</f>
        <v>45002</v>
      </c>
      <c r="E6" s="576">
        <f>'1. CBP_40HC'!E6</f>
        <v>44637</v>
      </c>
      <c r="F6" s="568">
        <f>'1. CBP_40HC'!F6</f>
        <v>45005</v>
      </c>
      <c r="G6" s="439">
        <f>'1. CBP_40HC'!G6</f>
        <v>45005</v>
      </c>
      <c r="H6" s="567">
        <f>'3. Taiwan_40HC'!H6</f>
        <v>45000</v>
      </c>
      <c r="I6" s="567">
        <f>'3. Taiwan_40HC'!I6</f>
        <v>45005</v>
      </c>
      <c r="J6" s="439">
        <f>'1. CBP_40HC'!K6</f>
        <v>45002</v>
      </c>
      <c r="K6" s="211">
        <v>45002</v>
      </c>
      <c r="L6" s="577">
        <f>'3. Taiwan_40HC'!L6</f>
        <v>45001</v>
      </c>
      <c r="M6" s="647">
        <v>45003</v>
      </c>
      <c r="N6" s="574">
        <v>45000</v>
      </c>
      <c r="O6" s="574">
        <v>44883</v>
      </c>
      <c r="P6" s="211">
        <v>44998</v>
      </c>
      <c r="Q6" s="211">
        <v>44998</v>
      </c>
    </row>
    <row r="7" spans="1:18">
      <c r="A7" s="1411" t="s">
        <v>1030</v>
      </c>
      <c r="B7" s="1412"/>
      <c r="C7" s="566">
        <f>'1. CBP_40HC'!C7</f>
        <v>45030</v>
      </c>
      <c r="D7" s="567">
        <f>'1. CBP_40HC'!D7</f>
        <v>45030</v>
      </c>
      <c r="E7" s="578">
        <f>'1. CBP_40HC'!E7</f>
        <v>45016</v>
      </c>
      <c r="F7" s="568">
        <f>'1. CBP_40HC'!F7</f>
        <v>45016</v>
      </c>
      <c r="G7" s="569">
        <f>'1. CBP_40HC'!G7</f>
        <v>45016</v>
      </c>
      <c r="H7" s="573">
        <f>'1. CBP_40HC'!I7</f>
        <v>45016</v>
      </c>
      <c r="I7" s="573">
        <f>'3. Taiwan_40HC'!I7</f>
        <v>45016</v>
      </c>
      <c r="J7" s="569">
        <f>'1. CBP_40HC'!K7</f>
        <v>45016</v>
      </c>
      <c r="K7" s="395">
        <v>45016</v>
      </c>
      <c r="L7" s="577">
        <f>'3. Taiwan_40HC'!L7</f>
        <v>45016</v>
      </c>
      <c r="M7" s="647">
        <v>45016</v>
      </c>
      <c r="N7" s="579">
        <v>45016</v>
      </c>
      <c r="O7" s="579">
        <v>44895</v>
      </c>
      <c r="P7" s="211">
        <v>45016</v>
      </c>
      <c r="Q7" s="211">
        <v>45016</v>
      </c>
    </row>
    <row r="8" spans="1:18" s="1" customFormat="1" ht="47.25" customHeight="1">
      <c r="A8" s="1398" t="s">
        <v>1031</v>
      </c>
      <c r="B8" s="1399"/>
      <c r="C8" s="933" t="s">
        <v>746</v>
      </c>
      <c r="D8" s="567" t="str">
        <f>'1.1 CBP_20ST'!D8</f>
        <v>CBX TWS SAX (EC port)/Special RIPI</v>
      </c>
      <c r="E8" s="932" t="s">
        <v>1033</v>
      </c>
      <c r="F8" s="932" t="s">
        <v>1157</v>
      </c>
      <c r="G8" s="932" t="s">
        <v>1035</v>
      </c>
      <c r="H8" s="932" t="s">
        <v>1157</v>
      </c>
      <c r="I8" s="932" t="s">
        <v>1157</v>
      </c>
      <c r="J8" s="937" t="s">
        <v>1158</v>
      </c>
      <c r="K8" s="932" t="s">
        <v>1040</v>
      </c>
      <c r="L8" s="932" t="s">
        <v>1041</v>
      </c>
      <c r="M8" s="936" t="s">
        <v>1042</v>
      </c>
      <c r="N8" s="934" t="s">
        <v>1159</v>
      </c>
      <c r="O8" s="934" t="s">
        <v>707</v>
      </c>
      <c r="P8" s="934" t="s">
        <v>1160</v>
      </c>
      <c r="Q8" s="934" t="s">
        <v>1161</v>
      </c>
    </row>
    <row r="9" spans="1:18">
      <c r="A9" s="472" t="s">
        <v>1050</v>
      </c>
      <c r="B9" s="491" t="s">
        <v>1051</v>
      </c>
      <c r="C9" s="649"/>
      <c r="D9" s="653"/>
      <c r="E9" s="527"/>
      <c r="F9" s="490"/>
      <c r="G9" s="549"/>
      <c r="H9" s="490"/>
      <c r="I9" s="490"/>
      <c r="J9" s="675"/>
      <c r="K9" s="490"/>
      <c r="L9" s="490"/>
      <c r="M9" s="490"/>
      <c r="N9" s="490"/>
      <c r="O9" s="490"/>
      <c r="P9" s="490"/>
      <c r="Q9" s="490"/>
    </row>
    <row r="10" spans="1:18">
      <c r="A10" s="473" t="s">
        <v>920</v>
      </c>
      <c r="B10" s="489" t="s">
        <v>1052</v>
      </c>
      <c r="C10" s="649">
        <v>735</v>
      </c>
      <c r="D10" s="649"/>
      <c r="E10" s="465">
        <v>840</v>
      </c>
      <c r="F10" s="68">
        <v>1000</v>
      </c>
      <c r="G10" s="465">
        <v>720</v>
      </c>
      <c r="H10" s="487">
        <v>910</v>
      </c>
      <c r="I10" s="487">
        <v>791</v>
      </c>
      <c r="J10" s="465">
        <v>900</v>
      </c>
      <c r="K10" s="545">
        <v>840</v>
      </c>
      <c r="L10" s="487">
        <v>900</v>
      </c>
      <c r="M10" s="487"/>
      <c r="N10" s="487">
        <v>880</v>
      </c>
      <c r="O10" s="487"/>
      <c r="P10" s="487">
        <v>1280</v>
      </c>
      <c r="Q10" s="487">
        <v>1480</v>
      </c>
      <c r="R10" s="464"/>
    </row>
    <row r="11" spans="1:18">
      <c r="A11" s="473" t="s">
        <v>258</v>
      </c>
      <c r="B11" s="489" t="s">
        <v>1053</v>
      </c>
      <c r="C11" s="649">
        <v>735</v>
      </c>
      <c r="D11" s="649"/>
      <c r="E11" s="465">
        <v>840</v>
      </c>
      <c r="F11" s="68">
        <v>1000</v>
      </c>
      <c r="G11" s="465">
        <v>720</v>
      </c>
      <c r="H11" s="487">
        <v>910</v>
      </c>
      <c r="I11" s="484">
        <v>791</v>
      </c>
      <c r="J11" s="465">
        <v>900</v>
      </c>
      <c r="K11" s="226">
        <v>840</v>
      </c>
      <c r="L11" s="487">
        <v>900</v>
      </c>
      <c r="M11" s="484"/>
      <c r="N11" s="487">
        <v>880</v>
      </c>
      <c r="O11" s="484"/>
      <c r="P11" s="484"/>
      <c r="Q11" s="484"/>
      <c r="R11" s="464"/>
    </row>
    <row r="12" spans="1:18">
      <c r="A12" s="473" t="s">
        <v>921</v>
      </c>
      <c r="B12" s="489" t="s">
        <v>1054</v>
      </c>
      <c r="C12" s="649">
        <v>630</v>
      </c>
      <c r="D12" s="649"/>
      <c r="E12" s="465">
        <v>840</v>
      </c>
      <c r="F12" s="68">
        <v>1080</v>
      </c>
      <c r="G12" s="465">
        <v>720</v>
      </c>
      <c r="H12" s="487">
        <v>910</v>
      </c>
      <c r="I12" s="484">
        <v>791</v>
      </c>
      <c r="J12" s="465">
        <v>900</v>
      </c>
      <c r="K12" s="226">
        <v>840</v>
      </c>
      <c r="L12" s="487">
        <v>900</v>
      </c>
      <c r="M12" s="484"/>
      <c r="N12" s="487">
        <v>880</v>
      </c>
      <c r="O12" s="484"/>
      <c r="P12" s="484"/>
      <c r="Q12" s="484"/>
      <c r="R12" s="464"/>
    </row>
    <row r="13" spans="1:18">
      <c r="A13" s="473" t="s">
        <v>922</v>
      </c>
      <c r="B13" s="505" t="s">
        <v>1055</v>
      </c>
      <c r="C13" s="649">
        <v>1330</v>
      </c>
      <c r="D13" s="649"/>
      <c r="E13" s="465"/>
      <c r="F13" s="68">
        <v>1755</v>
      </c>
      <c r="G13" s="465"/>
      <c r="H13" s="484">
        <v>1580</v>
      </c>
      <c r="I13" s="484">
        <v>941</v>
      </c>
      <c r="J13" s="465"/>
      <c r="K13" s="220"/>
      <c r="L13" s="487"/>
      <c r="M13" s="484"/>
      <c r="N13" s="484"/>
      <c r="O13" s="484"/>
      <c r="P13" s="484"/>
      <c r="Q13" s="484"/>
      <c r="R13" s="464"/>
    </row>
    <row r="14" spans="1:18">
      <c r="A14" s="471" t="s">
        <v>923</v>
      </c>
      <c r="B14" s="489" t="s">
        <v>1056</v>
      </c>
      <c r="C14" s="649">
        <v>630</v>
      </c>
      <c r="D14" s="649"/>
      <c r="E14" s="465">
        <v>960</v>
      </c>
      <c r="F14" s="68">
        <v>960</v>
      </c>
      <c r="G14" s="465">
        <v>720</v>
      </c>
      <c r="H14" s="487">
        <v>910</v>
      </c>
      <c r="I14" s="484">
        <v>791</v>
      </c>
      <c r="J14" s="465">
        <v>920</v>
      </c>
      <c r="K14" s="545">
        <v>840</v>
      </c>
      <c r="L14" s="487">
        <v>825</v>
      </c>
      <c r="M14" s="484">
        <v>1120</v>
      </c>
      <c r="N14" s="484"/>
      <c r="O14" s="484"/>
      <c r="P14" s="484"/>
      <c r="Q14" s="484"/>
      <c r="R14" s="705"/>
    </row>
    <row r="15" spans="1:18">
      <c r="A15" s="475" t="s">
        <v>924</v>
      </c>
      <c r="B15" s="506" t="s">
        <v>1057</v>
      </c>
      <c r="C15" s="649">
        <v>1205</v>
      </c>
      <c r="D15" s="649">
        <v>1110</v>
      </c>
      <c r="E15" s="465">
        <v>1435</v>
      </c>
      <c r="F15" s="465">
        <f>IF('1. CBP_40HC'!F15="","",'1. CBP_40HC'!F15*0.7)</f>
        <v>1330</v>
      </c>
      <c r="G15" s="465">
        <v>1290</v>
      </c>
      <c r="H15" s="484">
        <v>1470</v>
      </c>
      <c r="I15" s="484">
        <v>1456</v>
      </c>
      <c r="J15" s="465">
        <v>1480</v>
      </c>
      <c r="K15" s="220">
        <v>1260</v>
      </c>
      <c r="L15" s="487">
        <v>1295</v>
      </c>
      <c r="M15" s="484">
        <v>1520</v>
      </c>
      <c r="N15" s="484">
        <v>1500</v>
      </c>
      <c r="O15" s="484"/>
      <c r="P15" s="484"/>
      <c r="Q15" s="484"/>
      <c r="R15" s="464"/>
    </row>
    <row r="16" spans="1:18">
      <c r="A16" s="475" t="s">
        <v>925</v>
      </c>
      <c r="B16" s="506" t="s">
        <v>1057</v>
      </c>
      <c r="C16" s="649">
        <v>1205</v>
      </c>
      <c r="D16" s="649">
        <v>1110</v>
      </c>
      <c r="E16" s="465">
        <v>1435</v>
      </c>
      <c r="F16" s="465">
        <f>IF('1. CBP_40HC'!F16="","",'1. CBP_40HC'!F16*0.7)</f>
        <v>1330</v>
      </c>
      <c r="G16" s="465">
        <v>1290</v>
      </c>
      <c r="H16" s="484">
        <v>1470</v>
      </c>
      <c r="I16" s="484">
        <v>1456</v>
      </c>
      <c r="J16" s="465">
        <v>1480</v>
      </c>
      <c r="K16" s="220">
        <v>1260</v>
      </c>
      <c r="L16" s="487">
        <v>1295</v>
      </c>
      <c r="M16" s="484">
        <v>1520</v>
      </c>
      <c r="N16" s="484">
        <v>1500</v>
      </c>
      <c r="O16" s="484"/>
      <c r="P16" s="484"/>
      <c r="Q16" s="484"/>
      <c r="R16" s="464"/>
    </row>
    <row r="17" spans="1:18">
      <c r="A17" s="473" t="s">
        <v>701</v>
      </c>
      <c r="B17" s="489" t="s">
        <v>1058</v>
      </c>
      <c r="C17" s="649">
        <v>1205</v>
      </c>
      <c r="D17" s="649">
        <v>1110</v>
      </c>
      <c r="E17" s="465">
        <v>1435</v>
      </c>
      <c r="F17" s="465">
        <f>IF('1. CBP_40HC'!F17="","",'1. CBP_40HC'!F17*0.7)</f>
        <v>1330</v>
      </c>
      <c r="G17" s="465"/>
      <c r="H17" s="484"/>
      <c r="I17" s="484">
        <v>1456</v>
      </c>
      <c r="J17" s="465"/>
      <c r="K17" s="407"/>
      <c r="L17" s="487"/>
      <c r="M17" s="484">
        <v>1520</v>
      </c>
      <c r="N17" s="484"/>
      <c r="O17" s="484"/>
      <c r="P17" s="484"/>
      <c r="Q17" s="484"/>
      <c r="R17" s="464"/>
    </row>
    <row r="18" spans="1:18">
      <c r="A18" s="473" t="s">
        <v>926</v>
      </c>
      <c r="B18" s="489" t="s">
        <v>1059</v>
      </c>
      <c r="C18" s="649">
        <v>1205</v>
      </c>
      <c r="D18" s="649">
        <v>1110</v>
      </c>
      <c r="E18" s="465">
        <v>1435</v>
      </c>
      <c r="F18" s="465">
        <f>IF('1. CBP_40HC'!F18="","",'1. CBP_40HC'!F18*0.7)</f>
        <v>1330</v>
      </c>
      <c r="G18" s="465">
        <v>1290</v>
      </c>
      <c r="H18" s="484">
        <v>1470</v>
      </c>
      <c r="I18" s="484">
        <v>1456</v>
      </c>
      <c r="J18" s="465">
        <v>1480</v>
      </c>
      <c r="K18" s="220">
        <v>1260</v>
      </c>
      <c r="L18" s="487">
        <v>1295</v>
      </c>
      <c r="M18" s="484">
        <v>1520</v>
      </c>
      <c r="N18" s="484">
        <v>1500</v>
      </c>
      <c r="O18" s="484"/>
      <c r="P18" s="484"/>
      <c r="Q18" s="484"/>
      <c r="R18" s="464"/>
    </row>
    <row r="19" spans="1:18">
      <c r="A19" s="473" t="s">
        <v>927</v>
      </c>
      <c r="B19" s="489" t="s">
        <v>1059</v>
      </c>
      <c r="C19" s="649">
        <v>1205</v>
      </c>
      <c r="D19" s="649">
        <v>1110</v>
      </c>
      <c r="E19" s="465">
        <v>1435</v>
      </c>
      <c r="F19" s="465">
        <f>IF('1. CBP_40HC'!F19="","",'1. CBP_40HC'!F19*0.7)</f>
        <v>1330</v>
      </c>
      <c r="G19" s="465">
        <v>1290</v>
      </c>
      <c r="H19" s="484">
        <v>1470</v>
      </c>
      <c r="I19" s="484">
        <v>1456</v>
      </c>
      <c r="J19" s="465">
        <v>1480</v>
      </c>
      <c r="K19" s="220">
        <v>1260</v>
      </c>
      <c r="L19" s="487">
        <v>1295</v>
      </c>
      <c r="M19" s="484">
        <v>1520</v>
      </c>
      <c r="N19" s="484">
        <v>1500</v>
      </c>
      <c r="O19" s="484"/>
      <c r="P19" s="484"/>
      <c r="Q19" s="484"/>
      <c r="R19" s="464"/>
    </row>
    <row r="20" spans="1:18">
      <c r="A20" s="471" t="s">
        <v>102</v>
      </c>
      <c r="B20" s="489" t="s">
        <v>1060</v>
      </c>
      <c r="C20" s="649"/>
      <c r="D20" s="649"/>
      <c r="E20" s="465"/>
      <c r="F20" s="465" t="str">
        <f>IF('1. CBP_40HC'!F20="","",'1. CBP_40HC'!F20*0.7)</f>
        <v/>
      </c>
      <c r="G20" s="465"/>
      <c r="H20" s="484">
        <v>1470</v>
      </c>
      <c r="I20" s="484">
        <v>1456</v>
      </c>
      <c r="J20" s="465"/>
      <c r="K20" s="408">
        <v>1365</v>
      </c>
      <c r="L20" s="638">
        <v>1295</v>
      </c>
      <c r="M20" s="484">
        <v>1600</v>
      </c>
      <c r="N20" s="484"/>
      <c r="O20" s="484"/>
      <c r="P20" s="484"/>
      <c r="Q20" s="484"/>
      <c r="R20" s="464"/>
    </row>
    <row r="21" spans="1:18">
      <c r="A21" s="473" t="s">
        <v>929</v>
      </c>
      <c r="B21" s="505" t="s">
        <v>1061</v>
      </c>
      <c r="C21" s="649">
        <v>1268</v>
      </c>
      <c r="D21" s="649"/>
      <c r="E21" s="465">
        <v>1435</v>
      </c>
      <c r="F21" s="465">
        <f>IF('1. CBP_40HC'!F21="","",'1. CBP_40HC'!F21*0.7)</f>
        <v>1330</v>
      </c>
      <c r="G21" s="465">
        <v>1290</v>
      </c>
      <c r="H21" s="484">
        <v>1470</v>
      </c>
      <c r="I21" s="484">
        <v>1456</v>
      </c>
      <c r="J21" s="465">
        <v>1480</v>
      </c>
      <c r="K21" s="220">
        <v>1260</v>
      </c>
      <c r="L21" s="487">
        <v>1295</v>
      </c>
      <c r="M21" s="484">
        <v>1600</v>
      </c>
      <c r="N21" s="484">
        <v>1500</v>
      </c>
      <c r="O21" s="484"/>
      <c r="P21" s="484"/>
      <c r="Q21" s="484"/>
      <c r="R21" s="464"/>
    </row>
    <row r="22" spans="1:18">
      <c r="A22" s="473" t="s">
        <v>930</v>
      </c>
      <c r="B22" s="489" t="s">
        <v>1061</v>
      </c>
      <c r="C22" s="649">
        <v>1268</v>
      </c>
      <c r="D22" s="649"/>
      <c r="E22" s="465">
        <v>1435</v>
      </c>
      <c r="F22" s="465">
        <f>IF('1. CBP_40HC'!F22="","",'1. CBP_40HC'!F22*0.7)</f>
        <v>1330</v>
      </c>
      <c r="G22" s="465">
        <v>1290</v>
      </c>
      <c r="H22" s="484">
        <v>1470</v>
      </c>
      <c r="I22" s="484">
        <v>1456</v>
      </c>
      <c r="J22" s="465">
        <v>1480</v>
      </c>
      <c r="K22" s="220">
        <v>1260</v>
      </c>
      <c r="L22" s="487">
        <v>1295</v>
      </c>
      <c r="M22" s="484">
        <v>1600</v>
      </c>
      <c r="N22" s="484">
        <v>1500</v>
      </c>
      <c r="O22" s="484"/>
      <c r="P22" s="484"/>
      <c r="Q22" s="484"/>
      <c r="R22" s="464"/>
    </row>
    <row r="23" spans="1:18">
      <c r="A23" s="473" t="s">
        <v>931</v>
      </c>
      <c r="B23" s="489" t="s">
        <v>1062</v>
      </c>
      <c r="C23" s="649">
        <v>1205</v>
      </c>
      <c r="D23" s="649">
        <v>1110</v>
      </c>
      <c r="E23" s="465">
        <v>1435</v>
      </c>
      <c r="F23" s="465">
        <f>IF('1. CBP_40HC'!F23="","",'1. CBP_40HC'!F23*0.7)</f>
        <v>1330</v>
      </c>
      <c r="G23" s="465">
        <v>1290</v>
      </c>
      <c r="H23" s="484">
        <v>1470</v>
      </c>
      <c r="I23" s="484">
        <v>1456</v>
      </c>
      <c r="J23" s="465">
        <v>1480</v>
      </c>
      <c r="K23" s="220">
        <v>1260</v>
      </c>
      <c r="L23" s="487">
        <v>1295</v>
      </c>
      <c r="M23" s="484">
        <v>1600</v>
      </c>
      <c r="N23" s="484">
        <v>1500</v>
      </c>
      <c r="O23" s="484"/>
      <c r="P23" s="484"/>
      <c r="Q23" s="484"/>
      <c r="R23" s="464"/>
    </row>
    <row r="24" spans="1:18">
      <c r="A24" s="473" t="s">
        <v>932</v>
      </c>
      <c r="B24" s="489" t="s">
        <v>1062</v>
      </c>
      <c r="C24" s="649">
        <v>1205</v>
      </c>
      <c r="D24" s="649">
        <v>1110</v>
      </c>
      <c r="E24" s="465">
        <v>1435</v>
      </c>
      <c r="F24" s="465">
        <f>IF('1. CBP_40HC'!F24="","",'1. CBP_40HC'!F24*0.7)</f>
        <v>1330</v>
      </c>
      <c r="G24" s="465">
        <v>1290</v>
      </c>
      <c r="H24" s="484">
        <v>1470</v>
      </c>
      <c r="I24" s="484">
        <v>1456</v>
      </c>
      <c r="J24" s="465">
        <v>1480</v>
      </c>
      <c r="K24" s="220">
        <v>1260</v>
      </c>
      <c r="L24" s="487">
        <v>1295</v>
      </c>
      <c r="M24" s="484">
        <v>1600</v>
      </c>
      <c r="N24" s="484">
        <v>1500</v>
      </c>
      <c r="O24" s="484"/>
      <c r="P24" s="484"/>
      <c r="Q24" s="484"/>
      <c r="R24" s="464"/>
    </row>
    <row r="25" spans="1:18">
      <c r="A25" s="473" t="s">
        <v>933</v>
      </c>
      <c r="B25" s="489" t="s">
        <v>1063</v>
      </c>
      <c r="C25" s="649"/>
      <c r="D25" s="649"/>
      <c r="E25" s="465"/>
      <c r="F25" s="465" t="str">
        <f>IF('1. CBP_40HC'!F25="","",'1. CBP_40HC'!F25*0.7)</f>
        <v/>
      </c>
      <c r="G25" s="465"/>
      <c r="H25" s="484">
        <v>1470</v>
      </c>
      <c r="I25" s="484">
        <v>1456</v>
      </c>
      <c r="J25" s="465"/>
      <c r="K25" s="220">
        <v>1260</v>
      </c>
      <c r="L25" s="487">
        <v>1295</v>
      </c>
      <c r="M25" s="484">
        <v>1600</v>
      </c>
      <c r="N25" s="484"/>
      <c r="O25" s="484"/>
      <c r="P25" s="484"/>
      <c r="Q25" s="484"/>
      <c r="R25" s="464"/>
    </row>
    <row r="26" spans="1:18">
      <c r="A26" s="473" t="s">
        <v>934</v>
      </c>
      <c r="B26" s="489" t="s">
        <v>1063</v>
      </c>
      <c r="C26" s="649"/>
      <c r="D26" s="649"/>
      <c r="E26" s="465"/>
      <c r="F26" s="465" t="str">
        <f>IF('1. CBP_40HC'!F26="","",'1. CBP_40HC'!F26*0.7)</f>
        <v/>
      </c>
      <c r="G26" s="465"/>
      <c r="H26" s="484">
        <v>1470</v>
      </c>
      <c r="I26" s="484">
        <v>1456</v>
      </c>
      <c r="J26" s="465"/>
      <c r="K26" s="220">
        <v>1260</v>
      </c>
      <c r="L26" s="487">
        <v>1295</v>
      </c>
      <c r="M26" s="484">
        <v>1600</v>
      </c>
      <c r="N26" s="484"/>
      <c r="O26" s="484"/>
      <c r="P26" s="484"/>
      <c r="Q26" s="484"/>
      <c r="R26" s="464"/>
    </row>
    <row r="27" spans="1:18">
      <c r="A27" s="473" t="s">
        <v>935</v>
      </c>
      <c r="B27" s="489" t="s">
        <v>1064</v>
      </c>
      <c r="C27" s="649">
        <v>1305</v>
      </c>
      <c r="D27" s="649"/>
      <c r="E27" s="465">
        <v>1688</v>
      </c>
      <c r="F27" s="465">
        <f>IF('1. CBP_40HC'!F27="","",'1. CBP_40HC'!F27*0.9)</f>
        <v>1710</v>
      </c>
      <c r="G27" s="465"/>
      <c r="H27" s="484"/>
      <c r="I27" s="484">
        <v>1456</v>
      </c>
      <c r="J27" s="465"/>
      <c r="K27" s="408"/>
      <c r="L27" s="487"/>
      <c r="M27" s="484">
        <v>1600</v>
      </c>
      <c r="N27" s="484"/>
      <c r="O27" s="484"/>
      <c r="P27" s="484"/>
      <c r="Q27" s="484"/>
      <c r="R27" s="464"/>
    </row>
    <row r="28" spans="1:18">
      <c r="A28" s="471" t="s">
        <v>936</v>
      </c>
      <c r="B28" s="489" t="s">
        <v>1065</v>
      </c>
      <c r="C28" s="649">
        <v>1600</v>
      </c>
      <c r="D28" s="649"/>
      <c r="E28" s="465">
        <v>1688</v>
      </c>
      <c r="F28" s="465">
        <f>IF('1. CBP_40HC'!F28="","",'1. CBP_40HC'!F28*0.9)</f>
        <v>1890</v>
      </c>
      <c r="G28" s="465">
        <v>1430</v>
      </c>
      <c r="H28" s="484">
        <v>1610</v>
      </c>
      <c r="I28" s="484">
        <v>1656</v>
      </c>
      <c r="J28" s="465"/>
      <c r="K28" s="408">
        <v>1470</v>
      </c>
      <c r="L28" s="487">
        <v>1540</v>
      </c>
      <c r="M28" s="648">
        <v>1760</v>
      </c>
      <c r="N28" s="484"/>
      <c r="O28" s="484"/>
      <c r="P28" s="484"/>
      <c r="Q28" s="484"/>
      <c r="R28" s="464"/>
    </row>
    <row r="29" spans="1:18">
      <c r="A29" s="471" t="s">
        <v>937</v>
      </c>
      <c r="B29" s="489" t="s">
        <v>1066</v>
      </c>
      <c r="C29" s="649">
        <v>1600</v>
      </c>
      <c r="D29" s="649"/>
      <c r="E29" s="465">
        <v>1688</v>
      </c>
      <c r="F29" s="465">
        <f>IF('1. CBP_40HC'!F29="","",'1. CBP_40HC'!F29*0.9)</f>
        <v>1890</v>
      </c>
      <c r="G29" s="465">
        <v>1430</v>
      </c>
      <c r="H29" s="484">
        <v>1610</v>
      </c>
      <c r="I29" s="484">
        <v>1656</v>
      </c>
      <c r="J29" s="465"/>
      <c r="K29" s="408">
        <v>1470</v>
      </c>
      <c r="L29" s="487">
        <v>1540</v>
      </c>
      <c r="M29" s="648">
        <v>1760</v>
      </c>
      <c r="N29" s="484"/>
      <c r="O29" s="484"/>
      <c r="P29" s="484"/>
      <c r="Q29" s="484"/>
      <c r="R29" s="464"/>
    </row>
    <row r="30" spans="1:18">
      <c r="A30" s="471" t="s">
        <v>938</v>
      </c>
      <c r="B30" s="489" t="s">
        <v>1067</v>
      </c>
      <c r="C30" s="649">
        <v>1600</v>
      </c>
      <c r="D30" s="649"/>
      <c r="E30" s="465">
        <v>1688</v>
      </c>
      <c r="F30" s="465">
        <f>IF('1. CBP_40HC'!F30="","",'1. CBP_40HC'!F30*0.9)</f>
        <v>1890</v>
      </c>
      <c r="G30" s="465"/>
      <c r="H30" s="484">
        <v>1610</v>
      </c>
      <c r="I30" s="484">
        <v>1656</v>
      </c>
      <c r="J30" s="465"/>
      <c r="K30" s="441"/>
      <c r="L30" s="487"/>
      <c r="M30" s="648">
        <v>1760</v>
      </c>
      <c r="N30" s="484"/>
      <c r="O30" s="484"/>
      <c r="P30" s="484"/>
      <c r="Q30" s="484"/>
      <c r="R30" s="464"/>
    </row>
    <row r="31" spans="1:18">
      <c r="A31" s="800" t="s">
        <v>939</v>
      </c>
      <c r="B31" s="479" t="s">
        <v>1068</v>
      </c>
      <c r="C31" s="706">
        <v>1600</v>
      </c>
      <c r="D31" s="706"/>
      <c r="E31" s="465">
        <v>1688</v>
      </c>
      <c r="F31" s="465">
        <f>IF('1. CBP_40HC'!F31="","",'1. CBP_40HC'!F31*0.9)</f>
        <v>1890</v>
      </c>
      <c r="G31" s="518"/>
      <c r="H31" s="486"/>
      <c r="I31" s="486">
        <v>1656</v>
      </c>
      <c r="J31" s="629"/>
      <c r="K31" s="798"/>
      <c r="L31" s="802"/>
      <c r="M31" s="801">
        <v>1760</v>
      </c>
      <c r="N31" s="486"/>
      <c r="O31" s="486"/>
      <c r="P31" s="486"/>
      <c r="Q31" s="486"/>
      <c r="R31" s="464"/>
    </row>
    <row r="32" spans="1:18">
      <c r="A32" s="799" t="s">
        <v>940</v>
      </c>
      <c r="B32" s="799" t="s">
        <v>1069</v>
      </c>
      <c r="C32" s="466"/>
      <c r="D32" s="466"/>
      <c r="E32" s="466">
        <v>1435</v>
      </c>
      <c r="F32" s="465">
        <f>IF('1. CBP_40HC'!F32="","",'1. CBP_40HC'!F32*0.7)</f>
        <v>1330</v>
      </c>
      <c r="G32" s="519"/>
      <c r="H32" s="488"/>
      <c r="I32" s="488">
        <v>1616</v>
      </c>
      <c r="J32" s="466"/>
      <c r="K32" s="776"/>
      <c r="L32" s="488"/>
      <c r="M32" s="451">
        <v>1520</v>
      </c>
      <c r="N32" s="488"/>
      <c r="O32" s="488"/>
      <c r="P32" s="488"/>
      <c r="Q32" s="488"/>
      <c r="R32" s="464"/>
    </row>
    <row r="33" spans="1:18">
      <c r="A33" s="799" t="s">
        <v>117</v>
      </c>
      <c r="B33" s="799" t="s">
        <v>1070</v>
      </c>
      <c r="C33" s="466"/>
      <c r="D33" s="466"/>
      <c r="E33" s="466">
        <v>1980</v>
      </c>
      <c r="F33" s="488">
        <v>1840</v>
      </c>
      <c r="G33" s="465">
        <v>1290</v>
      </c>
      <c r="H33" s="488"/>
      <c r="I33" s="488"/>
      <c r="J33" s="466"/>
      <c r="K33" s="695">
        <v>1330</v>
      </c>
      <c r="L33" s="488"/>
      <c r="M33" s="451"/>
      <c r="N33" s="488"/>
      <c r="O33" s="488"/>
      <c r="P33" s="488"/>
      <c r="Q33" s="488"/>
      <c r="R33" s="464"/>
    </row>
    <row r="34" spans="1:18">
      <c r="A34" s="476" t="s">
        <v>17</v>
      </c>
      <c r="B34" s="474"/>
      <c r="C34" s="653"/>
      <c r="D34" s="653"/>
      <c r="E34" s="653"/>
      <c r="F34" s="653"/>
      <c r="G34" s="452"/>
      <c r="H34" s="485"/>
      <c r="I34" s="485"/>
      <c r="J34" s="653"/>
      <c r="K34" s="485"/>
      <c r="L34" s="485"/>
      <c r="M34" s="485"/>
      <c r="N34" s="485"/>
      <c r="O34" s="485"/>
      <c r="P34" s="485"/>
      <c r="Q34" s="485"/>
      <c r="R34" s="464"/>
    </row>
    <row r="35" spans="1:18">
      <c r="A35" s="477" t="s">
        <v>1071</v>
      </c>
      <c r="B35" s="478" t="s">
        <v>17</v>
      </c>
      <c r="C35" s="654"/>
      <c r="D35" s="654"/>
      <c r="E35" s="654"/>
      <c r="F35" s="654"/>
      <c r="G35" s="453"/>
      <c r="H35" s="485"/>
      <c r="I35" s="485"/>
      <c r="J35" s="654"/>
      <c r="K35" s="485" t="s">
        <v>17</v>
      </c>
      <c r="L35" s="485"/>
      <c r="M35" s="485"/>
      <c r="N35" s="485"/>
      <c r="O35" s="485"/>
      <c r="P35" s="485"/>
      <c r="Q35" s="485"/>
      <c r="R35" s="464"/>
    </row>
    <row r="36" spans="1:18">
      <c r="A36" s="473" t="s">
        <v>941</v>
      </c>
      <c r="B36" s="489" t="s">
        <v>1072</v>
      </c>
      <c r="C36" s="649">
        <v>1885</v>
      </c>
      <c r="D36" s="465">
        <v>2025</v>
      </c>
      <c r="E36" s="68">
        <v>2660</v>
      </c>
      <c r="F36" s="68">
        <f>IF('1. CBP_40HC'!F36="","",'1. CBP_40HC'!F36*0.9)</f>
        <v>2340</v>
      </c>
      <c r="G36" s="465">
        <v>2383</v>
      </c>
      <c r="H36" s="65">
        <v>2550</v>
      </c>
      <c r="I36" s="488">
        <v>2736</v>
      </c>
      <c r="J36" s="644">
        <v>2565</v>
      </c>
      <c r="K36" s="408">
        <v>2440</v>
      </c>
      <c r="L36" s="488">
        <v>2320</v>
      </c>
      <c r="M36" s="687">
        <v>2400</v>
      </c>
      <c r="N36" s="488"/>
      <c r="O36" s="488"/>
      <c r="P36" s="488"/>
      <c r="Q36" s="488"/>
      <c r="R36" s="464"/>
    </row>
    <row r="37" spans="1:18">
      <c r="A37" s="473" t="s">
        <v>942</v>
      </c>
      <c r="B37" s="489" t="s">
        <v>1073</v>
      </c>
      <c r="C37" s="649"/>
      <c r="D37" s="465"/>
      <c r="E37" s="68"/>
      <c r="F37" s="465" t="str">
        <f>IF('1. CBP_40HC'!F37="","",'1. CBP_40HC'!F37*0.9)</f>
        <v/>
      </c>
      <c r="G37" s="465"/>
      <c r="H37" s="487"/>
      <c r="I37" s="487"/>
      <c r="J37" s="465"/>
      <c r="K37" s="408">
        <v>6850</v>
      </c>
      <c r="L37" s="487"/>
      <c r="M37" s="437">
        <v>3100</v>
      </c>
      <c r="N37" s="487"/>
      <c r="O37" s="487"/>
      <c r="P37" s="487"/>
      <c r="Q37" s="487"/>
      <c r="R37" s="464"/>
    </row>
    <row r="38" spans="1:18">
      <c r="A38" s="564" t="s">
        <v>943</v>
      </c>
      <c r="B38" s="489" t="s">
        <v>1074</v>
      </c>
      <c r="C38" s="649">
        <v>2405</v>
      </c>
      <c r="D38" s="465"/>
      <c r="E38" s="68">
        <v>5657</v>
      </c>
      <c r="F38" s="465"/>
      <c r="G38" s="465"/>
      <c r="H38" s="487"/>
      <c r="I38" s="487"/>
      <c r="J38" s="465"/>
      <c r="K38" s="408"/>
      <c r="L38" s="487"/>
      <c r="M38" s="437"/>
      <c r="N38" s="487"/>
      <c r="O38" s="487"/>
      <c r="P38" s="487"/>
      <c r="Q38" s="487"/>
      <c r="R38" s="464"/>
    </row>
    <row r="39" spans="1:18">
      <c r="A39" s="473" t="s">
        <v>944</v>
      </c>
      <c r="B39" s="489" t="s">
        <v>1075</v>
      </c>
      <c r="C39" s="649">
        <v>1885</v>
      </c>
      <c r="D39" s="465">
        <v>2025</v>
      </c>
      <c r="E39" s="68">
        <v>3110</v>
      </c>
      <c r="F39" s="465">
        <f>IF('1. CBP_40HC'!F39="","",'1. CBP_40HC'!F39*0.9)</f>
        <v>2520</v>
      </c>
      <c r="G39" s="465">
        <v>2383</v>
      </c>
      <c r="H39" s="484"/>
      <c r="I39" s="484">
        <v>2816</v>
      </c>
      <c r="J39" s="465">
        <v>2745</v>
      </c>
      <c r="K39" s="408">
        <v>2440</v>
      </c>
      <c r="L39" s="487">
        <v>2320</v>
      </c>
      <c r="M39" s="437">
        <v>2300</v>
      </c>
      <c r="N39" s="484"/>
      <c r="O39" s="484"/>
      <c r="P39" s="484"/>
      <c r="Q39" s="484"/>
      <c r="R39" s="464"/>
    </row>
    <row r="40" spans="1:18">
      <c r="A40" s="473" t="s">
        <v>945</v>
      </c>
      <c r="B40" s="505" t="s">
        <v>1076</v>
      </c>
      <c r="C40" s="649">
        <v>2405</v>
      </c>
      <c r="D40" s="465">
        <v>2475</v>
      </c>
      <c r="E40" s="68"/>
      <c r="F40" s="465" t="str">
        <f>IF('1. CBP_40HC'!F40="","",'1. CBP_40HC'!F40*0.9)</f>
        <v/>
      </c>
      <c r="G40" s="465">
        <v>2623</v>
      </c>
      <c r="H40" s="484"/>
      <c r="I40" s="484"/>
      <c r="J40" s="465"/>
      <c r="K40" s="408">
        <v>2760</v>
      </c>
      <c r="L40" s="487">
        <v>2800</v>
      </c>
      <c r="M40" s="437">
        <v>3100</v>
      </c>
      <c r="N40" s="484"/>
      <c r="O40" s="484"/>
      <c r="P40" s="484"/>
      <c r="Q40" s="484"/>
      <c r="R40" s="464"/>
    </row>
    <row r="41" spans="1:18">
      <c r="A41" s="473" t="s">
        <v>946</v>
      </c>
      <c r="B41" s="489" t="s">
        <v>1077</v>
      </c>
      <c r="C41" s="649">
        <v>2340</v>
      </c>
      <c r="D41" s="465">
        <v>2325</v>
      </c>
      <c r="E41" s="68"/>
      <c r="F41" s="465" t="str">
        <f>IF('1. CBP_40HC'!F41="","",'1. CBP_40HC'!F41*0.9)</f>
        <v/>
      </c>
      <c r="G41" s="465">
        <v>2703</v>
      </c>
      <c r="H41" s="437">
        <v>2550</v>
      </c>
      <c r="I41" s="484">
        <v>2416</v>
      </c>
      <c r="J41" s="465">
        <v>3330</v>
      </c>
      <c r="K41" s="408">
        <v>2880</v>
      </c>
      <c r="L41" s="487">
        <v>2720</v>
      </c>
      <c r="M41" s="437">
        <v>2670</v>
      </c>
      <c r="N41" s="484"/>
      <c r="O41" s="484"/>
      <c r="P41" s="484"/>
      <c r="Q41" s="484"/>
      <c r="R41" s="464"/>
    </row>
    <row r="42" spans="1:18">
      <c r="A42" s="473" t="s">
        <v>947</v>
      </c>
      <c r="B42" s="489" t="s">
        <v>1078</v>
      </c>
      <c r="C42" s="649">
        <v>2470</v>
      </c>
      <c r="D42" s="465">
        <v>2250</v>
      </c>
      <c r="E42" s="68">
        <v>3110</v>
      </c>
      <c r="F42" s="465">
        <f>IF('1. CBP_40HC'!F42="","",'1. CBP_40HC'!F42*0.9)</f>
        <v>3870</v>
      </c>
      <c r="G42" s="465">
        <v>2703</v>
      </c>
      <c r="H42" s="65">
        <v>2550</v>
      </c>
      <c r="I42" s="484">
        <v>2736</v>
      </c>
      <c r="J42" s="465">
        <v>3285</v>
      </c>
      <c r="K42" s="408">
        <v>2440</v>
      </c>
      <c r="L42" s="487">
        <v>2640</v>
      </c>
      <c r="M42" s="437">
        <v>3270</v>
      </c>
      <c r="N42" s="484"/>
      <c r="O42" s="484"/>
      <c r="P42" s="484"/>
      <c r="Q42" s="484"/>
      <c r="R42" s="464"/>
    </row>
    <row r="43" spans="1:18">
      <c r="A43" s="473" t="s">
        <v>948</v>
      </c>
      <c r="B43" s="489" t="s">
        <v>1079</v>
      </c>
      <c r="C43" s="649">
        <v>2340</v>
      </c>
      <c r="D43" s="465">
        <v>2250</v>
      </c>
      <c r="E43" s="68">
        <v>3110</v>
      </c>
      <c r="F43" s="465">
        <f>IF('1. CBP_40HC'!F43="","",'1. CBP_40HC'!F43*0.9)</f>
        <v>3870</v>
      </c>
      <c r="G43" s="465">
        <v>2703</v>
      </c>
      <c r="H43" s="65">
        <v>2550</v>
      </c>
      <c r="I43" s="484">
        <v>2576</v>
      </c>
      <c r="J43" s="465">
        <v>3195</v>
      </c>
      <c r="K43" s="408">
        <v>2480</v>
      </c>
      <c r="L43" s="487">
        <v>2640</v>
      </c>
      <c r="M43" s="437">
        <v>2695</v>
      </c>
      <c r="N43" s="484"/>
      <c r="O43" s="484"/>
      <c r="P43" s="484"/>
      <c r="Q43" s="484"/>
      <c r="R43" s="464"/>
    </row>
    <row r="44" spans="1:18">
      <c r="A44" s="473" t="s">
        <v>949</v>
      </c>
      <c r="B44" s="505" t="s">
        <v>1080</v>
      </c>
      <c r="C44" s="649">
        <v>2340</v>
      </c>
      <c r="D44" s="465">
        <v>2250</v>
      </c>
      <c r="E44" s="68">
        <v>3110</v>
      </c>
      <c r="F44" s="465">
        <f>IF('1. CBP_40HC'!F44="","",'1. CBP_40HC'!F44*0.9)</f>
        <v>3870</v>
      </c>
      <c r="G44" s="465">
        <v>2703</v>
      </c>
      <c r="H44" s="65">
        <v>2550</v>
      </c>
      <c r="I44" s="484">
        <v>2576</v>
      </c>
      <c r="J44" s="465">
        <v>3195</v>
      </c>
      <c r="K44" s="408">
        <v>2480</v>
      </c>
      <c r="L44" s="487">
        <v>2640</v>
      </c>
      <c r="M44" s="437">
        <v>2720</v>
      </c>
      <c r="N44" s="484"/>
      <c r="O44" s="484"/>
      <c r="P44" s="484"/>
      <c r="Q44" s="484"/>
      <c r="R44" s="464"/>
    </row>
    <row r="45" spans="1:18">
      <c r="A45" s="473" t="s">
        <v>950</v>
      </c>
      <c r="B45" s="489" t="s">
        <v>1081</v>
      </c>
      <c r="C45" s="649">
        <v>2925</v>
      </c>
      <c r="D45" s="465"/>
      <c r="E45" s="68"/>
      <c r="F45" s="465" t="str">
        <f>IF('1. CBP_40HC'!F45="","",'1. CBP_40HC'!F45*0.9)</f>
        <v/>
      </c>
      <c r="G45" s="465"/>
      <c r="H45" s="484"/>
      <c r="I45" s="484"/>
      <c r="J45" s="465"/>
      <c r="K45" s="408"/>
      <c r="L45" s="487"/>
      <c r="M45" s="437"/>
      <c r="N45" s="484"/>
      <c r="O45" s="484"/>
      <c r="P45" s="484"/>
      <c r="Q45" s="484"/>
      <c r="R45" s="464"/>
    </row>
    <row r="46" spans="1:18">
      <c r="A46" s="473" t="s">
        <v>951</v>
      </c>
      <c r="B46" s="489" t="s">
        <v>1082</v>
      </c>
      <c r="C46" s="649">
        <v>2340</v>
      </c>
      <c r="D46" s="465">
        <v>2438</v>
      </c>
      <c r="E46" s="68"/>
      <c r="F46" s="465">
        <f>IF('1. CBP_40HC'!F46="","",'1. CBP_40HC'!F46*0.9)</f>
        <v>3870</v>
      </c>
      <c r="G46" s="465">
        <v>2463</v>
      </c>
      <c r="H46" s="484">
        <v>2565</v>
      </c>
      <c r="I46" s="484">
        <v>3136</v>
      </c>
      <c r="J46" s="465">
        <v>3375</v>
      </c>
      <c r="K46" s="408">
        <v>3000</v>
      </c>
      <c r="L46" s="487">
        <v>2720</v>
      </c>
      <c r="M46" s="437">
        <v>2595</v>
      </c>
      <c r="N46" s="484"/>
      <c r="O46" s="484"/>
      <c r="P46" s="484"/>
      <c r="Q46" s="484"/>
      <c r="R46" s="464"/>
    </row>
    <row r="47" spans="1:18">
      <c r="A47" s="473" t="s">
        <v>952</v>
      </c>
      <c r="B47" s="489" t="s">
        <v>1083</v>
      </c>
      <c r="C47" s="649">
        <v>2145</v>
      </c>
      <c r="D47" s="465"/>
      <c r="E47" s="68"/>
      <c r="F47" s="465" t="str">
        <f>IF('1. CBP_40HC'!F47="","",'1. CBP_40HC'!F47*0.9)</f>
        <v/>
      </c>
      <c r="G47" s="465">
        <v>2223</v>
      </c>
      <c r="H47" s="484"/>
      <c r="I47" s="484"/>
      <c r="J47" s="465"/>
      <c r="K47" s="408"/>
      <c r="L47" s="487"/>
      <c r="M47" s="437"/>
      <c r="N47" s="484"/>
      <c r="O47" s="484"/>
      <c r="P47" s="484"/>
      <c r="Q47" s="484"/>
      <c r="R47" s="464"/>
    </row>
    <row r="48" spans="1:18">
      <c r="A48" s="800" t="s">
        <v>953</v>
      </c>
      <c r="B48" s="479" t="s">
        <v>1084</v>
      </c>
      <c r="C48" s="706">
        <v>1950</v>
      </c>
      <c r="D48" s="629">
        <v>2175</v>
      </c>
      <c r="E48" s="788"/>
      <c r="F48" s="465" t="str">
        <f>IF('1. CBP_40HC'!F48="","",'1. CBP_40HC'!F48*0.9)</f>
        <v/>
      </c>
      <c r="G48" s="629">
        <v>2303</v>
      </c>
      <c r="H48" s="486"/>
      <c r="I48" s="486"/>
      <c r="J48" s="629"/>
      <c r="K48" s="812"/>
      <c r="L48" s="802"/>
      <c r="M48" s="797">
        <v>2820</v>
      </c>
      <c r="N48" s="486"/>
      <c r="O48" s="486"/>
      <c r="P48" s="486"/>
      <c r="Q48" s="486"/>
      <c r="R48" s="464"/>
    </row>
    <row r="49" spans="1:18">
      <c r="A49" s="799" t="s">
        <v>954</v>
      </c>
      <c r="B49" s="799" t="s">
        <v>1085</v>
      </c>
      <c r="C49" s="466">
        <v>1950</v>
      </c>
      <c r="D49" s="466">
        <v>2213</v>
      </c>
      <c r="E49" s="784"/>
      <c r="F49" s="465">
        <f>IF('1. CBP_40HC'!F49="","",'1. CBP_40HC'!F49*0.9)</f>
        <v>2340</v>
      </c>
      <c r="G49" s="465">
        <v>2223</v>
      </c>
      <c r="H49" s="488"/>
      <c r="I49" s="488">
        <v>2896</v>
      </c>
      <c r="J49" s="466"/>
      <c r="K49" s="808">
        <v>2440</v>
      </c>
      <c r="L49" s="488">
        <v>3360</v>
      </c>
      <c r="M49" s="451">
        <v>3150</v>
      </c>
      <c r="N49" s="488"/>
      <c r="O49" s="488"/>
      <c r="P49" s="488"/>
      <c r="Q49" s="488"/>
      <c r="R49" s="464"/>
    </row>
    <row r="50" spans="1:18">
      <c r="A50" s="807" t="s">
        <v>955</v>
      </c>
      <c r="B50" s="826" t="s">
        <v>1086</v>
      </c>
      <c r="C50" s="490"/>
      <c r="D50" s="956"/>
      <c r="E50" s="809"/>
      <c r="F50" s="465">
        <f>IF('1. CBP_40HC'!F50="","",'1. CBP_40HC'!F50*0.9)</f>
        <v>4770</v>
      </c>
      <c r="G50" s="466"/>
      <c r="H50" s="490"/>
      <c r="I50" s="490"/>
      <c r="J50" s="465"/>
      <c r="K50" s="808">
        <v>3440</v>
      </c>
      <c r="L50" s="488"/>
      <c r="M50" s="451">
        <v>4450</v>
      </c>
      <c r="N50" s="490"/>
      <c r="O50" s="490"/>
      <c r="P50" s="490"/>
      <c r="Q50" s="490"/>
      <c r="R50" s="464"/>
    </row>
    <row r="51" spans="1:18">
      <c r="A51" s="473" t="s">
        <v>956</v>
      </c>
      <c r="B51" s="505" t="s">
        <v>1087</v>
      </c>
      <c r="C51" s="707"/>
      <c r="D51" s="633"/>
      <c r="E51" s="814"/>
      <c r="F51" s="465" t="str">
        <f>IF('1. CBP_40HC'!F51="","",'1. CBP_40HC'!F51*0.9)</f>
        <v/>
      </c>
      <c r="G51" s="633"/>
      <c r="H51" s="487"/>
      <c r="I51" s="487"/>
      <c r="J51" s="633"/>
      <c r="K51" s="408">
        <v>5120</v>
      </c>
      <c r="L51" s="487"/>
      <c r="M51" s="899">
        <v>3820</v>
      </c>
      <c r="N51" s="487"/>
      <c r="O51" s="487"/>
      <c r="P51" s="487"/>
      <c r="Q51" s="487"/>
      <c r="R51" s="464"/>
    </row>
    <row r="52" spans="1:18">
      <c r="A52" s="473" t="s">
        <v>957</v>
      </c>
      <c r="B52" s="489" t="s">
        <v>1088</v>
      </c>
      <c r="C52" s="649">
        <v>2405</v>
      </c>
      <c r="D52" s="465"/>
      <c r="E52" s="68"/>
      <c r="F52" s="465" t="str">
        <f>IF('1. CBP_40HC'!F52="","",'1. CBP_40HC'!F52*0.9)</f>
        <v/>
      </c>
      <c r="G52" s="465"/>
      <c r="H52" s="484"/>
      <c r="I52" s="484"/>
      <c r="J52" s="465">
        <v>3645</v>
      </c>
      <c r="K52" s="408">
        <v>2800</v>
      </c>
      <c r="L52" s="487"/>
      <c r="M52" s="437"/>
      <c r="N52" s="484"/>
      <c r="O52" s="484"/>
      <c r="P52" s="484"/>
      <c r="Q52" s="484"/>
      <c r="R52" s="464"/>
    </row>
    <row r="53" spans="1:18">
      <c r="A53" s="473" t="s">
        <v>958</v>
      </c>
      <c r="B53" s="489" t="s">
        <v>1089</v>
      </c>
      <c r="C53" s="649">
        <v>2470</v>
      </c>
      <c r="D53" s="465">
        <v>2625</v>
      </c>
      <c r="E53" s="68"/>
      <c r="F53" s="465">
        <f>IF('1. CBP_40HC'!F53="","",'1. CBP_40HC'!F53*0.9)</f>
        <v>4320</v>
      </c>
      <c r="G53" s="465">
        <v>2703</v>
      </c>
      <c r="H53" s="484"/>
      <c r="I53" s="484"/>
      <c r="J53" s="465">
        <v>3645</v>
      </c>
      <c r="K53" s="408">
        <v>3000</v>
      </c>
      <c r="L53" s="487">
        <v>2800</v>
      </c>
      <c r="M53" s="437">
        <v>2970</v>
      </c>
      <c r="N53" s="484"/>
      <c r="O53" s="484"/>
      <c r="P53" s="484"/>
      <c r="Q53" s="484"/>
      <c r="R53" s="464"/>
    </row>
    <row r="54" spans="1:18">
      <c r="A54" s="473" t="s">
        <v>959</v>
      </c>
      <c r="B54" s="489" t="s">
        <v>1090</v>
      </c>
      <c r="C54" s="649">
        <v>2470</v>
      </c>
      <c r="D54" s="465">
        <v>2550</v>
      </c>
      <c r="E54" s="68">
        <v>4010</v>
      </c>
      <c r="F54" s="465">
        <f>IF('1. CBP_40HC'!F54="","",'1. CBP_40HC'!F54*0.9)</f>
        <v>4320</v>
      </c>
      <c r="G54" s="465">
        <v>2623</v>
      </c>
      <c r="H54" s="488">
        <v>3870</v>
      </c>
      <c r="I54" s="484">
        <v>3216</v>
      </c>
      <c r="J54" s="465">
        <v>4095</v>
      </c>
      <c r="K54" s="408">
        <v>3040</v>
      </c>
      <c r="L54" s="487"/>
      <c r="M54" s="437">
        <v>3050</v>
      </c>
      <c r="N54" s="484"/>
      <c r="O54" s="484"/>
      <c r="P54" s="484"/>
      <c r="Q54" s="484"/>
      <c r="R54" s="464"/>
    </row>
    <row r="55" spans="1:18">
      <c r="A55" s="473" t="s">
        <v>960</v>
      </c>
      <c r="B55" s="489" t="s">
        <v>1091</v>
      </c>
      <c r="C55" s="649">
        <v>2600</v>
      </c>
      <c r="D55" s="465">
        <v>2700</v>
      </c>
      <c r="E55" s="68">
        <v>2870</v>
      </c>
      <c r="F55" s="465" t="str">
        <f>IF('1. CBP_40HC'!F55="","",'1. CBP_40HC'!F55*0.9)</f>
        <v/>
      </c>
      <c r="G55" s="465"/>
      <c r="H55" s="484"/>
      <c r="I55" s="484"/>
      <c r="J55" s="465"/>
      <c r="K55" s="408"/>
      <c r="L55" s="487"/>
      <c r="M55" s="437"/>
      <c r="N55" s="484"/>
      <c r="O55" s="484"/>
      <c r="P55" s="484"/>
      <c r="Q55" s="484"/>
      <c r="R55" s="464"/>
    </row>
    <row r="56" spans="1:18">
      <c r="A56" s="473" t="s">
        <v>961</v>
      </c>
      <c r="B56" s="489" t="s">
        <v>1091</v>
      </c>
      <c r="C56" s="649">
        <v>2275</v>
      </c>
      <c r="D56" s="465">
        <v>2475</v>
      </c>
      <c r="E56" s="68">
        <v>4010</v>
      </c>
      <c r="F56" s="465">
        <f>IF('1. CBP_40HC'!F56="","",'1. CBP_40HC'!F56*0.9)</f>
        <v>4320</v>
      </c>
      <c r="G56" s="465">
        <v>2623</v>
      </c>
      <c r="H56" s="484"/>
      <c r="I56" s="484">
        <v>3136</v>
      </c>
      <c r="J56" s="465"/>
      <c r="K56" s="408">
        <v>3000</v>
      </c>
      <c r="L56" s="487">
        <v>3280</v>
      </c>
      <c r="M56" s="437">
        <v>2950</v>
      </c>
      <c r="N56" s="484"/>
      <c r="O56" s="484"/>
      <c r="P56" s="484"/>
      <c r="Q56" s="484"/>
      <c r="R56" s="464"/>
    </row>
    <row r="57" spans="1:18">
      <c r="A57" s="473" t="s">
        <v>962</v>
      </c>
      <c r="B57" s="489" t="s">
        <v>1092</v>
      </c>
      <c r="C57" s="649"/>
      <c r="D57" s="465"/>
      <c r="E57" s="68">
        <v>3110</v>
      </c>
      <c r="F57" s="465" t="str">
        <f>IF('1. CBP_40HC'!F57="","",'1. CBP_40HC'!F57*0.9)</f>
        <v/>
      </c>
      <c r="G57" s="465"/>
      <c r="H57" s="484"/>
      <c r="I57" s="484"/>
      <c r="J57" s="465"/>
      <c r="K57" s="408">
        <v>3480</v>
      </c>
      <c r="L57" s="487">
        <v>3640</v>
      </c>
      <c r="M57" s="437">
        <v>3270</v>
      </c>
      <c r="N57" s="484"/>
      <c r="O57" s="484"/>
      <c r="P57" s="484"/>
      <c r="Q57" s="484"/>
      <c r="R57" s="464"/>
    </row>
    <row r="58" spans="1:18">
      <c r="A58" s="473" t="s">
        <v>963</v>
      </c>
      <c r="B58" s="489" t="s">
        <v>1093</v>
      </c>
      <c r="C58" s="649">
        <v>2535</v>
      </c>
      <c r="D58" s="465">
        <v>2625</v>
      </c>
      <c r="E58" s="68"/>
      <c r="F58" s="465" t="str">
        <f>IF('1. CBP_40HC'!F58="","",'1. CBP_40HC'!F58*0.9)</f>
        <v/>
      </c>
      <c r="G58" s="465"/>
      <c r="H58" s="486"/>
      <c r="I58" s="486">
        <v>3296</v>
      </c>
      <c r="J58" s="465"/>
      <c r="K58" s="408">
        <v>3560</v>
      </c>
      <c r="L58" s="487">
        <v>3800</v>
      </c>
      <c r="M58" s="437">
        <v>2770</v>
      </c>
      <c r="N58" s="486"/>
      <c r="O58" s="486"/>
      <c r="P58" s="486"/>
      <c r="Q58" s="486"/>
      <c r="R58" s="705"/>
    </row>
    <row r="59" spans="1:18">
      <c r="A59" s="473" t="s">
        <v>964</v>
      </c>
      <c r="B59" s="479" t="s">
        <v>1094</v>
      </c>
      <c r="C59" s="649">
        <v>2475</v>
      </c>
      <c r="D59" s="484">
        <v>2550</v>
      </c>
      <c r="E59" s="68"/>
      <c r="F59" s="515">
        <v>3600</v>
      </c>
      <c r="G59" s="466">
        <v>2863</v>
      </c>
      <c r="H59" s="488"/>
      <c r="I59" s="488"/>
      <c r="J59" s="465"/>
      <c r="K59" s="408">
        <v>2960</v>
      </c>
      <c r="L59" s="488"/>
      <c r="M59" s="437"/>
      <c r="N59" s="488"/>
      <c r="O59" s="488"/>
      <c r="P59" s="488"/>
      <c r="Q59" s="488"/>
      <c r="R59" s="464"/>
    </row>
    <row r="60" spans="1:18">
      <c r="A60" s="476" t="s">
        <v>17</v>
      </c>
      <c r="B60" s="480" t="s">
        <v>17</v>
      </c>
      <c r="C60" s="655"/>
      <c r="D60" s="655"/>
      <c r="E60" s="655"/>
      <c r="F60" s="655"/>
      <c r="G60" s="464"/>
      <c r="H60" s="485"/>
      <c r="I60" s="485"/>
      <c r="J60" s="655"/>
      <c r="K60" s="485"/>
      <c r="L60" s="485"/>
      <c r="M60" s="485"/>
      <c r="N60" s="485"/>
      <c r="O60" s="485"/>
      <c r="P60" s="485"/>
      <c r="Q60" s="485"/>
      <c r="R60" s="464"/>
    </row>
    <row r="61" spans="1:18">
      <c r="A61" s="481" t="s">
        <v>1095</v>
      </c>
      <c r="B61" s="478" t="s">
        <v>17</v>
      </c>
      <c r="C61" s="654"/>
      <c r="D61" s="654"/>
      <c r="E61" s="654"/>
      <c r="F61" s="654"/>
      <c r="G61" s="464"/>
      <c r="H61" s="485"/>
      <c r="I61" s="485"/>
      <c r="J61" s="654"/>
      <c r="K61" s="485"/>
      <c r="L61" s="485"/>
      <c r="M61" s="485"/>
      <c r="N61" s="485"/>
      <c r="O61" s="485"/>
      <c r="P61" s="485"/>
      <c r="Q61" s="485"/>
      <c r="R61" s="464"/>
    </row>
    <row r="62" spans="1:18">
      <c r="A62" s="482" t="s">
        <v>941</v>
      </c>
      <c r="B62" s="489" t="s">
        <v>1072</v>
      </c>
      <c r="C62" s="649"/>
      <c r="D62" s="649"/>
      <c r="E62" s="465">
        <v>7250</v>
      </c>
      <c r="F62" s="68"/>
      <c r="G62" s="465">
        <v>3200</v>
      </c>
      <c r="H62" s="488">
        <f>IF('3. Taiwan_40HC'!H62="","",'3. Taiwan_40HC'!H62*0.85)</f>
        <v>4335</v>
      </c>
      <c r="I62" s="488">
        <v>3040</v>
      </c>
      <c r="J62" s="702"/>
      <c r="K62" s="1346">
        <v>2920</v>
      </c>
      <c r="L62" s="488">
        <v>6960</v>
      </c>
      <c r="M62" s="504"/>
      <c r="N62" s="488"/>
      <c r="O62" s="488"/>
      <c r="P62" s="488"/>
      <c r="Q62" s="488"/>
      <c r="R62" s="464"/>
    </row>
    <row r="63" spans="1:18">
      <c r="A63" s="483" t="s">
        <v>701</v>
      </c>
      <c r="B63" s="489" t="s">
        <v>1058</v>
      </c>
      <c r="C63" s="649"/>
      <c r="D63" s="649"/>
      <c r="E63" s="465"/>
      <c r="F63" s="68"/>
      <c r="G63" s="465"/>
      <c r="H63" s="488" t="str">
        <f>IF('3. Taiwan_40HC'!H63="","",'3. Taiwan_40HC'!H63*0.85)</f>
        <v/>
      </c>
      <c r="I63" s="487"/>
      <c r="J63" s="465"/>
      <c r="K63" s="471"/>
      <c r="L63" s="488"/>
      <c r="M63" s="487"/>
      <c r="N63" s="487"/>
      <c r="O63" s="487"/>
      <c r="P63" s="487"/>
      <c r="Q63" s="487"/>
      <c r="R63" s="464"/>
    </row>
    <row r="64" spans="1:18">
      <c r="A64" s="483" t="s">
        <v>124</v>
      </c>
      <c r="B64" s="489" t="s">
        <v>1061</v>
      </c>
      <c r="C64" s="649"/>
      <c r="D64" s="649"/>
      <c r="E64" s="465"/>
      <c r="F64" s="68"/>
      <c r="G64" s="465"/>
      <c r="H64" s="488" t="str">
        <f>IF('3. Taiwan_40HC'!H64="","",'3. Taiwan_40HC'!H64*0.85)</f>
        <v/>
      </c>
      <c r="I64" s="484"/>
      <c r="J64" s="465"/>
      <c r="K64" s="471"/>
      <c r="L64" s="488"/>
      <c r="M64" s="484"/>
      <c r="N64" s="484"/>
      <c r="O64" s="484"/>
      <c r="P64" s="484"/>
      <c r="Q64" s="484"/>
      <c r="R64" s="464"/>
    </row>
    <row r="65" spans="1:18">
      <c r="A65" s="483" t="s">
        <v>944</v>
      </c>
      <c r="B65" s="489" t="s">
        <v>1075</v>
      </c>
      <c r="C65" s="649"/>
      <c r="D65" s="649"/>
      <c r="E65" s="465"/>
      <c r="F65" s="68"/>
      <c r="G65" s="465"/>
      <c r="H65" s="488" t="str">
        <f>IF('3. Taiwan_40HC'!H65="","",'3. Taiwan_40HC'!H65*0.85)</f>
        <v/>
      </c>
      <c r="I65" s="484"/>
      <c r="J65" s="465"/>
      <c r="K65" s="1346">
        <v>5080</v>
      </c>
      <c r="L65" s="488">
        <v>7200</v>
      </c>
      <c r="M65" s="484"/>
      <c r="N65" s="484"/>
      <c r="O65" s="484"/>
      <c r="P65" s="484"/>
      <c r="Q65" s="484"/>
      <c r="R65" s="705"/>
    </row>
    <row r="66" spans="1:18">
      <c r="A66" s="475" t="s">
        <v>966</v>
      </c>
      <c r="B66" s="489" t="s">
        <v>1096</v>
      </c>
      <c r="C66" s="649">
        <v>1715</v>
      </c>
      <c r="D66" s="649"/>
      <c r="E66" s="68">
        <v>2520</v>
      </c>
      <c r="F66" s="68">
        <f>('1. CBP_40HC'!F66*0.9)</f>
        <v>2520</v>
      </c>
      <c r="G66" s="465">
        <v>2000</v>
      </c>
      <c r="H66" s="488">
        <v>2250</v>
      </c>
      <c r="I66" s="484">
        <v>1880</v>
      </c>
      <c r="J66" s="465">
        <v>2160</v>
      </c>
      <c r="K66" s="1346">
        <v>1840</v>
      </c>
      <c r="L66" s="488"/>
      <c r="M66" s="437">
        <v>2520</v>
      </c>
      <c r="N66" s="484"/>
      <c r="O66" s="484"/>
      <c r="P66" s="484"/>
      <c r="Q66" s="484"/>
      <c r="R66" s="464"/>
    </row>
    <row r="67" spans="1:18">
      <c r="A67" s="475" t="s">
        <v>967</v>
      </c>
      <c r="B67" s="489" t="s">
        <v>1077</v>
      </c>
      <c r="C67" s="649">
        <v>2240</v>
      </c>
      <c r="D67" s="649"/>
      <c r="E67" s="465">
        <v>3535</v>
      </c>
      <c r="F67" s="68">
        <v>3420</v>
      </c>
      <c r="G67" s="465">
        <v>3120</v>
      </c>
      <c r="H67" s="65">
        <v>2970</v>
      </c>
      <c r="I67" s="484">
        <v>2640</v>
      </c>
      <c r="J67" s="465">
        <v>3149</v>
      </c>
      <c r="K67" s="1346">
        <v>2760</v>
      </c>
      <c r="L67" s="488">
        <v>3050</v>
      </c>
      <c r="M67" s="437"/>
      <c r="N67" s="484"/>
      <c r="O67" s="484"/>
      <c r="P67" s="484"/>
      <c r="Q67" s="484"/>
      <c r="R67" s="464"/>
    </row>
    <row r="68" spans="1:18">
      <c r="A68" s="471" t="s">
        <v>968</v>
      </c>
      <c r="B68" s="489" t="s">
        <v>1077</v>
      </c>
      <c r="C68" s="649">
        <v>2275</v>
      </c>
      <c r="D68" s="649"/>
      <c r="E68" s="465">
        <v>3535</v>
      </c>
      <c r="F68" s="68">
        <v>3420</v>
      </c>
      <c r="G68" s="465">
        <v>2800</v>
      </c>
      <c r="H68" s="65">
        <v>2970</v>
      </c>
      <c r="I68" s="484">
        <v>2640</v>
      </c>
      <c r="J68" s="465"/>
      <c r="K68" s="1346">
        <v>2680</v>
      </c>
      <c r="L68" s="488">
        <v>2840</v>
      </c>
      <c r="M68" s="437"/>
      <c r="N68" s="484"/>
      <c r="O68" s="484"/>
      <c r="P68" s="484"/>
      <c r="Q68" s="484"/>
      <c r="R68" s="464"/>
    </row>
    <row r="69" spans="1:18">
      <c r="A69" s="475" t="s">
        <v>969</v>
      </c>
      <c r="B69" s="489" t="s">
        <v>1077</v>
      </c>
      <c r="C69" s="649">
        <v>2275</v>
      </c>
      <c r="D69" s="649"/>
      <c r="E69" s="465">
        <v>3295</v>
      </c>
      <c r="F69" s="68">
        <v>3330</v>
      </c>
      <c r="G69" s="465">
        <v>2720</v>
      </c>
      <c r="H69" s="65">
        <v>2380</v>
      </c>
      <c r="I69" s="484">
        <v>2680</v>
      </c>
      <c r="J69" s="465">
        <v>3060</v>
      </c>
      <c r="K69" s="1346">
        <v>2720</v>
      </c>
      <c r="L69" s="488">
        <v>2560</v>
      </c>
      <c r="M69" s="437">
        <v>3465</v>
      </c>
      <c r="N69" s="484"/>
      <c r="O69" s="484"/>
      <c r="P69" s="484"/>
      <c r="Q69" s="484"/>
      <c r="R69" s="464"/>
    </row>
    <row r="70" spans="1:18">
      <c r="A70" s="475" t="s">
        <v>970</v>
      </c>
      <c r="B70" s="489" t="s">
        <v>1097</v>
      </c>
      <c r="C70" s="649"/>
      <c r="D70" s="649"/>
      <c r="E70" s="465">
        <v>3595</v>
      </c>
      <c r="F70" s="68"/>
      <c r="G70" s="465"/>
      <c r="H70" s="65" t="str">
        <f>IF('3. Taiwan_40HC'!H70="","",'3. Taiwan_40HC'!H70*0.7)</f>
        <v/>
      </c>
      <c r="I70" s="484"/>
      <c r="J70" s="465"/>
      <c r="K70" s="471"/>
      <c r="L70" s="488"/>
      <c r="M70" s="437"/>
      <c r="N70" s="484"/>
      <c r="O70" s="484"/>
      <c r="P70" s="484"/>
      <c r="Q70" s="484"/>
      <c r="R70" s="464"/>
    </row>
    <row r="71" spans="1:18">
      <c r="A71" s="475" t="s">
        <v>971</v>
      </c>
      <c r="B71" s="489" t="s">
        <v>1078</v>
      </c>
      <c r="C71" s="649">
        <v>2730</v>
      </c>
      <c r="D71" s="649"/>
      <c r="E71" s="465">
        <v>4955</v>
      </c>
      <c r="F71" s="68"/>
      <c r="G71" s="465"/>
      <c r="H71" s="65">
        <f>IF('3. Taiwan_40HC'!H71="","",'3. Taiwan_40HC'!H71*0.7)</f>
        <v>2450</v>
      </c>
      <c r="I71" s="484">
        <v>2960</v>
      </c>
      <c r="J71" s="465">
        <v>3149</v>
      </c>
      <c r="K71" s="1346">
        <v>2840</v>
      </c>
      <c r="L71" s="488">
        <v>6720</v>
      </c>
      <c r="M71" s="437"/>
      <c r="N71" s="484"/>
      <c r="O71" s="484"/>
      <c r="P71" s="484"/>
      <c r="Q71" s="484"/>
      <c r="R71" s="464"/>
    </row>
    <row r="72" spans="1:18">
      <c r="A72" s="475" t="s">
        <v>972</v>
      </c>
      <c r="B72" s="489" t="s">
        <v>1078</v>
      </c>
      <c r="C72" s="649">
        <v>2695</v>
      </c>
      <c r="D72" s="649"/>
      <c r="E72" s="465">
        <v>4955</v>
      </c>
      <c r="F72" s="68">
        <v>5400</v>
      </c>
      <c r="G72" s="465">
        <v>3200</v>
      </c>
      <c r="H72" s="65">
        <f>IF('3. Taiwan_40HC'!H72="","",'3. Taiwan_40HC'!H72*0.7)</f>
        <v>2450</v>
      </c>
      <c r="I72" s="484">
        <v>2960</v>
      </c>
      <c r="J72" s="465"/>
      <c r="K72" s="1346">
        <v>2840</v>
      </c>
      <c r="L72" s="488">
        <v>3440</v>
      </c>
      <c r="M72" s="437"/>
      <c r="N72" s="484"/>
      <c r="O72" s="484"/>
      <c r="P72" s="484"/>
      <c r="Q72" s="484"/>
      <c r="R72" s="464"/>
    </row>
    <row r="73" spans="1:18">
      <c r="A73" s="475" t="s">
        <v>973</v>
      </c>
      <c r="B73" s="489" t="s">
        <v>1078</v>
      </c>
      <c r="C73" s="649">
        <v>2695</v>
      </c>
      <c r="D73" s="649"/>
      <c r="E73" s="465">
        <v>3715</v>
      </c>
      <c r="F73" s="68"/>
      <c r="G73" s="465">
        <v>2960</v>
      </c>
      <c r="H73" s="65" t="str">
        <f>IF('3. Taiwan_40HC'!H73="","",'3. Taiwan_40HC'!H73*0.7)</f>
        <v/>
      </c>
      <c r="I73" s="484"/>
      <c r="J73" s="465"/>
      <c r="K73" s="471"/>
      <c r="L73" s="488"/>
      <c r="M73" s="437">
        <v>4905</v>
      </c>
      <c r="N73" s="484"/>
      <c r="O73" s="484"/>
      <c r="P73" s="484"/>
      <c r="Q73" s="484"/>
      <c r="R73" s="464"/>
    </row>
    <row r="74" spans="1:18">
      <c r="A74" s="475" t="s">
        <v>974</v>
      </c>
      <c r="B74" s="489" t="s">
        <v>1079</v>
      </c>
      <c r="C74" s="649">
        <v>2800</v>
      </c>
      <c r="D74" s="649"/>
      <c r="E74" s="465">
        <v>4955</v>
      </c>
      <c r="F74" s="68"/>
      <c r="G74" s="465"/>
      <c r="H74" s="65">
        <f>IF('3. Taiwan_40HC'!H74="","",'3. Taiwan_40HC'!H74*0.7)</f>
        <v>2450</v>
      </c>
      <c r="I74" s="484">
        <v>2800</v>
      </c>
      <c r="J74" s="465">
        <v>3149</v>
      </c>
      <c r="K74" s="1346">
        <v>2880</v>
      </c>
      <c r="L74" s="488">
        <v>6720</v>
      </c>
      <c r="M74" s="437"/>
      <c r="N74" s="484"/>
      <c r="O74" s="484"/>
      <c r="P74" s="484"/>
      <c r="Q74" s="484"/>
      <c r="R74" s="464"/>
    </row>
    <row r="75" spans="1:18">
      <c r="A75" s="475" t="s">
        <v>975</v>
      </c>
      <c r="B75" s="489" t="s">
        <v>1079</v>
      </c>
      <c r="C75" s="649">
        <v>2765</v>
      </c>
      <c r="D75" s="649"/>
      <c r="E75" s="465">
        <v>4955</v>
      </c>
      <c r="F75" s="68">
        <v>5400</v>
      </c>
      <c r="G75" s="465">
        <v>3200</v>
      </c>
      <c r="H75" s="65">
        <f>IF('3. Taiwan_40HC'!H75="","",'3. Taiwan_40HC'!H75*0.7)</f>
        <v>2450</v>
      </c>
      <c r="I75" s="484">
        <v>2800</v>
      </c>
      <c r="J75" s="465"/>
      <c r="K75" s="1346">
        <v>2880</v>
      </c>
      <c r="L75" s="488">
        <v>3440</v>
      </c>
      <c r="M75" s="437"/>
      <c r="N75" s="484"/>
      <c r="O75" s="484"/>
      <c r="P75" s="484"/>
      <c r="Q75" s="484"/>
      <c r="R75" s="464"/>
    </row>
    <row r="76" spans="1:18">
      <c r="A76" s="475" t="s">
        <v>976</v>
      </c>
      <c r="B76" s="489" t="s">
        <v>1079</v>
      </c>
      <c r="C76" s="649">
        <v>2765</v>
      </c>
      <c r="D76" s="649"/>
      <c r="E76" s="465">
        <v>3715</v>
      </c>
      <c r="F76" s="68"/>
      <c r="G76" s="465">
        <v>2960</v>
      </c>
      <c r="H76" s="65" t="str">
        <f>IF('3. Taiwan_40HC'!H76="","",'3. Taiwan_40HC'!H76*0.7)</f>
        <v/>
      </c>
      <c r="I76" s="484"/>
      <c r="J76" s="465"/>
      <c r="K76" s="1346">
        <v>2880</v>
      </c>
      <c r="L76" s="488"/>
      <c r="M76" s="437">
        <v>4275</v>
      </c>
      <c r="N76" s="484"/>
      <c r="O76" s="484"/>
      <c r="P76" s="484"/>
      <c r="Q76" s="484"/>
      <c r="R76" s="464"/>
    </row>
    <row r="77" spans="1:18">
      <c r="A77" s="475" t="s">
        <v>977</v>
      </c>
      <c r="B77" s="489" t="s">
        <v>1080</v>
      </c>
      <c r="C77" s="649">
        <v>2730</v>
      </c>
      <c r="D77" s="649"/>
      <c r="E77" s="465">
        <v>4955</v>
      </c>
      <c r="F77" s="68"/>
      <c r="G77" s="465"/>
      <c r="H77" s="65">
        <f>IF('3. Taiwan_40HC'!H77="","",'3. Taiwan_40HC'!H77*0.7)</f>
        <v>2450</v>
      </c>
      <c r="I77" s="484">
        <v>2800</v>
      </c>
      <c r="J77" s="465">
        <v>3149</v>
      </c>
      <c r="K77" s="1346">
        <v>2880</v>
      </c>
      <c r="L77" s="488">
        <v>6720</v>
      </c>
      <c r="M77" s="437"/>
      <c r="N77" s="484"/>
      <c r="O77" s="484"/>
      <c r="P77" s="484"/>
      <c r="Q77" s="484"/>
      <c r="R77" s="464"/>
    </row>
    <row r="78" spans="1:18">
      <c r="A78" s="475" t="s">
        <v>978</v>
      </c>
      <c r="B78" s="489" t="s">
        <v>1080</v>
      </c>
      <c r="C78" s="649">
        <v>2695</v>
      </c>
      <c r="D78" s="649"/>
      <c r="E78" s="465">
        <v>4955</v>
      </c>
      <c r="F78" s="68">
        <v>5400</v>
      </c>
      <c r="G78" s="465">
        <v>3200</v>
      </c>
      <c r="H78" s="65">
        <f>IF('3. Taiwan_40HC'!H78="","",'3. Taiwan_40HC'!H78*0.7)</f>
        <v>2450</v>
      </c>
      <c r="I78" s="484">
        <v>2800</v>
      </c>
      <c r="J78" s="465"/>
      <c r="K78" s="1346">
        <v>2880</v>
      </c>
      <c r="L78" s="488">
        <v>3440</v>
      </c>
      <c r="M78" s="437"/>
      <c r="N78" s="484"/>
      <c r="O78" s="484"/>
      <c r="P78" s="484"/>
      <c r="Q78" s="484"/>
      <c r="R78" s="464"/>
    </row>
    <row r="79" spans="1:18">
      <c r="A79" s="475" t="s">
        <v>979</v>
      </c>
      <c r="B79" s="489" t="s">
        <v>1080</v>
      </c>
      <c r="C79" s="649">
        <v>2695</v>
      </c>
      <c r="D79" s="649"/>
      <c r="E79" s="465">
        <v>3715</v>
      </c>
      <c r="F79" s="68"/>
      <c r="G79" s="465">
        <v>2960</v>
      </c>
      <c r="H79" s="65" t="str">
        <f>IF('3. Taiwan_40HC'!H79="","",'3. Taiwan_40HC'!H79*0.7)</f>
        <v/>
      </c>
      <c r="I79" s="484"/>
      <c r="J79" s="465"/>
      <c r="K79" s="1346">
        <v>2880</v>
      </c>
      <c r="L79" s="488"/>
      <c r="M79" s="437">
        <v>4275</v>
      </c>
      <c r="N79" s="484"/>
      <c r="O79" s="484"/>
      <c r="P79" s="484"/>
      <c r="Q79" s="484"/>
      <c r="R79" s="464"/>
    </row>
    <row r="80" spans="1:18">
      <c r="A80" s="475" t="s">
        <v>980</v>
      </c>
      <c r="B80" s="489" t="s">
        <v>1081</v>
      </c>
      <c r="C80" s="649">
        <v>2240</v>
      </c>
      <c r="D80" s="649"/>
      <c r="E80" s="465">
        <v>3455</v>
      </c>
      <c r="F80" s="68">
        <v>3510</v>
      </c>
      <c r="G80" s="465">
        <v>2960</v>
      </c>
      <c r="H80" s="65">
        <v>2800</v>
      </c>
      <c r="I80" s="484">
        <v>2600</v>
      </c>
      <c r="J80" s="465">
        <v>2969</v>
      </c>
      <c r="K80" s="1346">
        <v>2600</v>
      </c>
      <c r="L80" s="488">
        <v>2800</v>
      </c>
      <c r="M80" s="437"/>
      <c r="N80" s="484"/>
      <c r="O80" s="484"/>
      <c r="P80" s="484"/>
      <c r="Q80" s="484"/>
      <c r="R80" s="464"/>
    </row>
    <row r="81" spans="1:18">
      <c r="A81" s="475" t="s">
        <v>981</v>
      </c>
      <c r="B81" s="489" t="s">
        <v>1098</v>
      </c>
      <c r="C81" s="649">
        <v>2240</v>
      </c>
      <c r="D81" s="649"/>
      <c r="E81" s="465">
        <v>7350</v>
      </c>
      <c r="F81" s="68"/>
      <c r="G81" s="465">
        <v>3760</v>
      </c>
      <c r="H81" s="488" t="str">
        <f>IF('3. Taiwan_40HC'!H81="","",'3. Taiwan_40HC'!H81*0.85)</f>
        <v/>
      </c>
      <c r="I81" s="484">
        <v>3480</v>
      </c>
      <c r="J81" s="465"/>
      <c r="K81" s="1346">
        <v>3480</v>
      </c>
      <c r="L81" s="488">
        <v>3600</v>
      </c>
      <c r="M81" s="437"/>
      <c r="N81" s="484"/>
      <c r="O81" s="484"/>
      <c r="P81" s="484"/>
      <c r="Q81" s="484"/>
      <c r="R81" s="464"/>
    </row>
    <row r="82" spans="1:18">
      <c r="A82" s="483" t="s">
        <v>982</v>
      </c>
      <c r="B82" s="489" t="s">
        <v>1098</v>
      </c>
      <c r="C82" s="649"/>
      <c r="D82" s="649"/>
      <c r="E82" s="465">
        <v>7350</v>
      </c>
      <c r="F82" s="68">
        <v>5400</v>
      </c>
      <c r="G82" s="465">
        <v>3600</v>
      </c>
      <c r="H82" s="488" t="str">
        <f>IF('3. Taiwan_40HC'!H82="","",'3. Taiwan_40HC'!H82*0.85)</f>
        <v/>
      </c>
      <c r="I82" s="484"/>
      <c r="J82" s="465"/>
      <c r="K82" s="1346">
        <v>3320</v>
      </c>
      <c r="L82" s="488">
        <v>3360</v>
      </c>
      <c r="M82" s="437"/>
      <c r="N82" s="484"/>
      <c r="O82" s="484"/>
      <c r="P82" s="484"/>
      <c r="Q82" s="484"/>
      <c r="R82" s="464"/>
    </row>
    <row r="83" spans="1:18">
      <c r="A83" s="483" t="s">
        <v>983</v>
      </c>
      <c r="B83" s="489" t="s">
        <v>1082</v>
      </c>
      <c r="C83" s="649">
        <v>2730</v>
      </c>
      <c r="D83" s="649"/>
      <c r="E83" s="465">
        <v>4555</v>
      </c>
      <c r="F83" s="68"/>
      <c r="G83" s="465"/>
      <c r="H83" s="488">
        <v>3485</v>
      </c>
      <c r="I83" s="484">
        <v>3000</v>
      </c>
      <c r="J83" s="465"/>
      <c r="K83" s="1346">
        <v>3000</v>
      </c>
      <c r="L83" s="488">
        <v>6720</v>
      </c>
      <c r="M83" s="437"/>
      <c r="N83" s="484"/>
      <c r="O83" s="484"/>
      <c r="P83" s="484"/>
      <c r="Q83" s="484"/>
      <c r="R83" s="464"/>
    </row>
    <row r="84" spans="1:18">
      <c r="A84" s="483" t="s">
        <v>984</v>
      </c>
      <c r="B84" s="489" t="s">
        <v>1082</v>
      </c>
      <c r="C84" s="649">
        <v>2625</v>
      </c>
      <c r="D84" s="649"/>
      <c r="E84" s="465">
        <v>4555</v>
      </c>
      <c r="F84" s="68">
        <v>5400</v>
      </c>
      <c r="G84" s="465">
        <v>3280</v>
      </c>
      <c r="H84" s="488">
        <v>3485</v>
      </c>
      <c r="I84" s="484">
        <v>3000</v>
      </c>
      <c r="J84" s="465"/>
      <c r="K84" s="1346">
        <v>3000</v>
      </c>
      <c r="L84" s="488">
        <v>3240</v>
      </c>
      <c r="M84" s="437"/>
      <c r="N84" s="484"/>
      <c r="O84" s="484"/>
      <c r="P84" s="484"/>
      <c r="Q84" s="484"/>
      <c r="R84" s="464"/>
    </row>
    <row r="85" spans="1:18">
      <c r="A85" s="483" t="s">
        <v>985</v>
      </c>
      <c r="B85" s="489" t="s">
        <v>1082</v>
      </c>
      <c r="C85" s="649">
        <v>2625</v>
      </c>
      <c r="D85" s="649"/>
      <c r="E85" s="465">
        <v>3715</v>
      </c>
      <c r="F85" s="68"/>
      <c r="G85" s="465">
        <v>2640</v>
      </c>
      <c r="H85" s="488">
        <v>3485</v>
      </c>
      <c r="I85" s="484">
        <v>3000</v>
      </c>
      <c r="J85" s="465">
        <v>3869</v>
      </c>
      <c r="K85" s="1346">
        <v>2840</v>
      </c>
      <c r="L85" s="488">
        <v>3200</v>
      </c>
      <c r="M85" s="437">
        <v>3645</v>
      </c>
      <c r="N85" s="484"/>
      <c r="O85" s="484"/>
      <c r="P85" s="484"/>
      <c r="Q85" s="484"/>
      <c r="R85" s="705"/>
    </row>
    <row r="86" spans="1:18">
      <c r="A86" s="483" t="s">
        <v>986</v>
      </c>
      <c r="B86" s="489" t="s">
        <v>1099</v>
      </c>
      <c r="C86" s="649">
        <v>1645</v>
      </c>
      <c r="D86" s="649"/>
      <c r="E86" s="68">
        <v>2520</v>
      </c>
      <c r="F86" s="68">
        <f>('1. CBP_40HC'!F86*0.9)</f>
        <v>2520</v>
      </c>
      <c r="G86" s="465">
        <v>2000</v>
      </c>
      <c r="H86" s="488">
        <v>2250</v>
      </c>
      <c r="I86" s="484">
        <v>1880</v>
      </c>
      <c r="J86" s="465">
        <v>2160</v>
      </c>
      <c r="K86" s="1346">
        <v>2000</v>
      </c>
      <c r="L86" s="488"/>
      <c r="M86" s="437">
        <v>2520</v>
      </c>
      <c r="N86" s="484"/>
      <c r="O86" s="484"/>
      <c r="P86" s="484"/>
      <c r="Q86" s="484"/>
      <c r="R86" s="464"/>
    </row>
    <row r="87" spans="1:18">
      <c r="A87" s="903" t="s">
        <v>987</v>
      </c>
      <c r="B87" s="479" t="s">
        <v>1100</v>
      </c>
      <c r="C87" s="706">
        <v>2310</v>
      </c>
      <c r="D87" s="706"/>
      <c r="E87" s="629">
        <v>7040</v>
      </c>
      <c r="F87" s="788">
        <v>5580</v>
      </c>
      <c r="G87" s="629">
        <v>2880</v>
      </c>
      <c r="H87" s="488" t="str">
        <f>IF('3. Taiwan_40HC'!H87="","",'3. Taiwan_40HC'!H87*0.85)</f>
        <v/>
      </c>
      <c r="I87" s="486">
        <v>2840</v>
      </c>
      <c r="J87" s="629"/>
      <c r="K87" s="1347">
        <v>2920</v>
      </c>
      <c r="L87" s="488">
        <v>3600</v>
      </c>
      <c r="M87" s="797"/>
      <c r="N87" s="486"/>
      <c r="O87" s="486"/>
      <c r="P87" s="486"/>
      <c r="Q87" s="486"/>
      <c r="R87" s="464"/>
    </row>
    <row r="88" spans="1:18">
      <c r="A88" s="902" t="s">
        <v>92</v>
      </c>
      <c r="B88" s="799" t="s">
        <v>1065</v>
      </c>
      <c r="C88" s="466">
        <v>2310</v>
      </c>
      <c r="D88" s="466"/>
      <c r="E88" s="466">
        <v>6990</v>
      </c>
      <c r="F88" s="784">
        <v>4860</v>
      </c>
      <c r="G88" s="466">
        <v>2720</v>
      </c>
      <c r="H88" s="65">
        <f>IF('3. Taiwan_40HC'!H88="","",'3. Taiwan_40HC'!H88*0.7)</f>
        <v>2800</v>
      </c>
      <c r="I88" s="488">
        <v>2600</v>
      </c>
      <c r="J88" s="466">
        <v>2969</v>
      </c>
      <c r="K88" s="1348">
        <v>2600</v>
      </c>
      <c r="L88" s="488">
        <v>3200</v>
      </c>
      <c r="M88" s="451"/>
      <c r="N88" s="488"/>
      <c r="O88" s="488"/>
      <c r="P88" s="488"/>
      <c r="Q88" s="488"/>
      <c r="R88" s="464"/>
    </row>
    <row r="89" spans="1:18">
      <c r="A89" s="807" t="s">
        <v>955</v>
      </c>
      <c r="B89" s="826" t="s">
        <v>1086</v>
      </c>
      <c r="C89" s="490"/>
      <c r="D89" s="490"/>
      <c r="E89" s="957"/>
      <c r="F89" s="784">
        <f>('1. CBP_40HC'!F89*0.9)</f>
        <v>5580</v>
      </c>
      <c r="G89" s="490"/>
      <c r="H89" s="488" t="str">
        <f>IF('3. Taiwan_40HC'!H89="","",'3. Taiwan_40HC'!H89*0.85)</f>
        <v/>
      </c>
      <c r="I89" s="490"/>
      <c r="J89" s="465"/>
      <c r="K89" s="1349">
        <v>4600</v>
      </c>
      <c r="L89" s="488"/>
      <c r="M89" s="490"/>
      <c r="N89" s="490"/>
      <c r="O89" s="490"/>
      <c r="P89" s="490"/>
      <c r="Q89" s="490"/>
      <c r="R89" s="464"/>
    </row>
    <row r="90" spans="1:18">
      <c r="A90" s="483" t="s">
        <v>988</v>
      </c>
      <c r="B90" s="489" t="s">
        <v>1087</v>
      </c>
      <c r="C90" s="707"/>
      <c r="D90" s="707"/>
      <c r="E90" s="633"/>
      <c r="F90" s="814"/>
      <c r="G90" s="633"/>
      <c r="H90" s="488" t="str">
        <f>IF('3. Taiwan_40HC'!H90="","",'3. Taiwan_40HC'!H90*0.85)</f>
        <v/>
      </c>
      <c r="I90" s="487"/>
      <c r="J90" s="633"/>
      <c r="K90" s="1346">
        <v>3640</v>
      </c>
      <c r="L90" s="488"/>
      <c r="M90" s="899"/>
      <c r="N90" s="487"/>
      <c r="O90" s="487"/>
      <c r="P90" s="487"/>
      <c r="Q90" s="487"/>
      <c r="R90" s="464"/>
    </row>
    <row r="91" spans="1:18">
      <c r="A91" s="483" t="s">
        <v>989</v>
      </c>
      <c r="B91" s="489" t="s">
        <v>1087</v>
      </c>
      <c r="C91" s="649">
        <v>3045</v>
      </c>
      <c r="D91" s="649"/>
      <c r="E91" s="465">
        <v>4065</v>
      </c>
      <c r="F91" s="68"/>
      <c r="G91" s="465">
        <v>3200</v>
      </c>
      <c r="H91" s="488" t="str">
        <f>IF('3. Taiwan_40HC'!H91="","",'3. Taiwan_40HC'!H91*0.85)</f>
        <v/>
      </c>
      <c r="I91" s="484">
        <v>3680</v>
      </c>
      <c r="J91" s="465">
        <v>3644</v>
      </c>
      <c r="K91" s="1346">
        <v>3680</v>
      </c>
      <c r="L91" s="488"/>
      <c r="M91" s="437"/>
      <c r="N91" s="484"/>
      <c r="O91" s="484"/>
      <c r="P91" s="484"/>
      <c r="Q91" s="484"/>
      <c r="R91" s="464"/>
    </row>
    <row r="92" spans="1:18">
      <c r="A92" s="483" t="s">
        <v>990</v>
      </c>
      <c r="B92" s="489" t="s">
        <v>1063</v>
      </c>
      <c r="C92" s="649"/>
      <c r="D92" s="649"/>
      <c r="E92" s="465"/>
      <c r="F92" s="68"/>
      <c r="G92" s="465"/>
      <c r="H92" s="488" t="str">
        <f>IF('3. Taiwan_40HC'!H92="","",'3. Taiwan_40HC'!H92*0.85)</f>
        <v/>
      </c>
      <c r="I92" s="484"/>
      <c r="J92" s="465"/>
      <c r="K92" s="471"/>
      <c r="L92" s="488"/>
      <c r="M92" s="437"/>
      <c r="N92" s="484"/>
      <c r="O92" s="484"/>
      <c r="P92" s="484"/>
      <c r="Q92" s="484"/>
      <c r="R92" s="464"/>
    </row>
    <row r="93" spans="1:18">
      <c r="A93" s="475" t="s">
        <v>957</v>
      </c>
      <c r="B93" s="489" t="s">
        <v>1088</v>
      </c>
      <c r="C93" s="649">
        <v>2240</v>
      </c>
      <c r="D93" s="649"/>
      <c r="E93" s="465">
        <v>3455</v>
      </c>
      <c r="F93" s="68">
        <v>5580</v>
      </c>
      <c r="G93" s="465">
        <v>3040</v>
      </c>
      <c r="H93" s="65">
        <f>IF('3. Taiwan_40HC'!H93="","",'3. Taiwan_40HC'!H93*0.7)</f>
        <v>2800</v>
      </c>
      <c r="I93" s="484">
        <v>2600</v>
      </c>
      <c r="J93" s="465">
        <v>2969</v>
      </c>
      <c r="K93" s="1346">
        <v>2760</v>
      </c>
      <c r="L93" s="488">
        <v>2840</v>
      </c>
      <c r="M93" s="437"/>
      <c r="N93" s="484"/>
      <c r="O93" s="484"/>
      <c r="P93" s="484"/>
      <c r="Q93" s="484"/>
      <c r="R93" s="464"/>
    </row>
    <row r="94" spans="1:18">
      <c r="A94" s="483" t="s">
        <v>991</v>
      </c>
      <c r="B94" s="489" t="s">
        <v>1089</v>
      </c>
      <c r="C94" s="649">
        <v>2730</v>
      </c>
      <c r="D94" s="649"/>
      <c r="E94" s="465">
        <v>5435</v>
      </c>
      <c r="F94" s="68"/>
      <c r="G94" s="465"/>
      <c r="H94" s="488">
        <f>IF('3. Taiwan_40HC'!H94="","",'3. Taiwan_40HC'!H94*0.85)</f>
        <v>8500</v>
      </c>
      <c r="I94" s="484">
        <v>3160</v>
      </c>
      <c r="J94" s="465"/>
      <c r="K94" s="1346">
        <v>3080</v>
      </c>
      <c r="L94" s="488">
        <v>7040</v>
      </c>
      <c r="M94" s="437"/>
      <c r="N94" s="484"/>
      <c r="O94" s="484"/>
      <c r="P94" s="484"/>
      <c r="Q94" s="484"/>
      <c r="R94" s="464"/>
    </row>
    <row r="95" spans="1:18">
      <c r="A95" s="483" t="s">
        <v>992</v>
      </c>
      <c r="B95" s="489" t="s">
        <v>1089</v>
      </c>
      <c r="C95" s="649">
        <v>2975</v>
      </c>
      <c r="D95" s="649"/>
      <c r="E95" s="465">
        <v>5435</v>
      </c>
      <c r="F95" s="68">
        <v>5580</v>
      </c>
      <c r="G95" s="465"/>
      <c r="H95" s="488">
        <f>IF('3. Taiwan_40HC'!H95="","",'3. Taiwan_40HC'!H95*0.85)</f>
        <v>8500</v>
      </c>
      <c r="I95" s="484">
        <v>3160</v>
      </c>
      <c r="J95" s="465"/>
      <c r="K95" s="1346">
        <v>3080</v>
      </c>
      <c r="L95" s="488">
        <v>3600</v>
      </c>
      <c r="M95" s="437"/>
      <c r="N95" s="484"/>
      <c r="O95" s="484"/>
      <c r="P95" s="484"/>
      <c r="Q95" s="484"/>
      <c r="R95" s="464"/>
    </row>
    <row r="96" spans="1:18">
      <c r="A96" s="475" t="s">
        <v>993</v>
      </c>
      <c r="B96" s="489" t="s">
        <v>1091</v>
      </c>
      <c r="C96" s="649">
        <v>2240</v>
      </c>
      <c r="D96" s="649"/>
      <c r="E96" s="465">
        <v>3455</v>
      </c>
      <c r="F96" s="68">
        <v>4120</v>
      </c>
      <c r="G96" s="465">
        <v>2960</v>
      </c>
      <c r="H96" s="65">
        <f>IF('3. Taiwan_40HC'!H96="","",'3. Taiwan_40HC'!H96*0.7)</f>
        <v>2800</v>
      </c>
      <c r="I96" s="484">
        <v>2600</v>
      </c>
      <c r="J96" s="465">
        <v>2969</v>
      </c>
      <c r="K96" s="1346">
        <v>2720</v>
      </c>
      <c r="L96" s="638">
        <v>2960</v>
      </c>
      <c r="M96" s="437"/>
      <c r="N96" s="484"/>
      <c r="O96" s="484"/>
      <c r="P96" s="484"/>
      <c r="Q96" s="484"/>
      <c r="R96" s="464"/>
    </row>
    <row r="97" spans="1:18">
      <c r="A97" s="475" t="s">
        <v>994</v>
      </c>
      <c r="B97" s="489" t="s">
        <v>1091</v>
      </c>
      <c r="C97" s="649">
        <v>2275</v>
      </c>
      <c r="D97" s="649"/>
      <c r="E97" s="465">
        <v>3295</v>
      </c>
      <c r="F97" s="68">
        <v>3960</v>
      </c>
      <c r="G97" s="465"/>
      <c r="H97" s="65">
        <f>IF('3. Taiwan_40HC'!H97="","",'3. Taiwan_40HC'!H97*0.7)</f>
        <v>2800</v>
      </c>
      <c r="I97" s="484"/>
      <c r="J97" s="465">
        <v>2699</v>
      </c>
      <c r="K97" s="1346">
        <v>2925</v>
      </c>
      <c r="L97" s="488"/>
      <c r="M97" s="437">
        <v>3465</v>
      </c>
      <c r="N97" s="484"/>
      <c r="O97" s="484"/>
      <c r="P97" s="484"/>
      <c r="Q97" s="484"/>
      <c r="R97" s="464"/>
    </row>
    <row r="98" spans="1:18">
      <c r="A98" s="475" t="s">
        <v>935</v>
      </c>
      <c r="B98" s="505" t="s">
        <v>1064</v>
      </c>
      <c r="C98" s="649"/>
      <c r="D98" s="649"/>
      <c r="E98" s="465"/>
      <c r="F98" s="68"/>
      <c r="G98" s="465"/>
      <c r="H98" s="488" t="str">
        <f>IF('3. Taiwan_40HC'!H98="","",'3. Taiwan_40HC'!H98*0.85)</f>
        <v/>
      </c>
      <c r="I98" s="484"/>
      <c r="J98" s="465"/>
      <c r="K98" s="471"/>
      <c r="L98" s="488"/>
      <c r="M98" s="437"/>
      <c r="N98" s="484"/>
      <c r="O98" s="484"/>
      <c r="P98" s="484"/>
      <c r="Q98" s="484"/>
      <c r="R98" s="464"/>
    </row>
    <row r="99" spans="1:18">
      <c r="A99" s="475" t="s">
        <v>995</v>
      </c>
      <c r="B99" s="489" t="s">
        <v>1101</v>
      </c>
      <c r="C99" s="649">
        <v>2975</v>
      </c>
      <c r="D99" s="649"/>
      <c r="E99" s="465">
        <v>3430</v>
      </c>
      <c r="F99" s="68">
        <v>4140</v>
      </c>
      <c r="G99" s="465"/>
      <c r="H99" s="65">
        <f>IF('3. Taiwan_40HC'!H99="","",'3. Taiwan_40HC'!H99*0.7)</f>
        <v>2800</v>
      </c>
      <c r="I99" s="484">
        <v>3960</v>
      </c>
      <c r="J99" s="465"/>
      <c r="K99" s="1346">
        <v>2840</v>
      </c>
      <c r="L99" s="488">
        <v>2960</v>
      </c>
      <c r="M99" s="437"/>
      <c r="N99" s="484"/>
      <c r="O99" s="484"/>
      <c r="P99" s="484"/>
      <c r="Q99" s="484"/>
      <c r="R99" s="705"/>
    </row>
    <row r="100" spans="1:18">
      <c r="A100" s="475" t="s">
        <v>996</v>
      </c>
      <c r="B100" s="489" t="s">
        <v>1101</v>
      </c>
      <c r="C100" s="649">
        <v>2275</v>
      </c>
      <c r="D100" s="649"/>
      <c r="E100" s="465"/>
      <c r="F100" s="68"/>
      <c r="G100" s="465">
        <v>2560</v>
      </c>
      <c r="H100" s="65">
        <f>IF('3. Taiwan_40HC'!H100="","",'3. Taiwan_40HC'!H100*0.7)</f>
        <v>2800</v>
      </c>
      <c r="I100" s="484"/>
      <c r="J100" s="465">
        <v>2879</v>
      </c>
      <c r="K100" s="1346">
        <v>2640</v>
      </c>
      <c r="L100" s="488">
        <v>2960</v>
      </c>
      <c r="M100" s="437">
        <v>4365</v>
      </c>
      <c r="N100" s="484"/>
      <c r="O100" s="484"/>
      <c r="P100" s="484"/>
      <c r="Q100" s="484"/>
      <c r="R100" s="464"/>
    </row>
    <row r="101" spans="1:18">
      <c r="A101" s="475" t="s">
        <v>997</v>
      </c>
      <c r="B101" s="489" t="s">
        <v>1102</v>
      </c>
      <c r="C101" s="649">
        <v>2205</v>
      </c>
      <c r="D101" s="649"/>
      <c r="E101" s="68">
        <v>3150</v>
      </c>
      <c r="F101" s="68">
        <f>('1. CBP_40HC'!F101*0.9)</f>
        <v>2970</v>
      </c>
      <c r="G101" s="465">
        <v>2720</v>
      </c>
      <c r="H101" s="488">
        <v>2880</v>
      </c>
      <c r="I101" s="484">
        <v>2560</v>
      </c>
      <c r="J101" s="465">
        <v>2760</v>
      </c>
      <c r="K101" s="1346">
        <v>2640</v>
      </c>
      <c r="L101" s="488">
        <v>2970</v>
      </c>
      <c r="M101" s="437">
        <v>3000</v>
      </c>
      <c r="N101" s="484"/>
      <c r="O101" s="484"/>
      <c r="P101" s="484"/>
      <c r="Q101" s="484"/>
      <c r="R101" s="464"/>
    </row>
    <row r="102" spans="1:18">
      <c r="A102" s="475" t="s">
        <v>998</v>
      </c>
      <c r="B102" s="489" t="s">
        <v>1090</v>
      </c>
      <c r="C102" s="649"/>
      <c r="D102" s="649"/>
      <c r="E102" s="465">
        <v>7550</v>
      </c>
      <c r="F102" s="68"/>
      <c r="G102" s="465"/>
      <c r="H102" s="488">
        <f>IF('3. Taiwan_40HC'!H102="","",'3. Taiwan_40HC'!H102*0.85)</f>
        <v>8075</v>
      </c>
      <c r="I102" s="484">
        <v>3480</v>
      </c>
      <c r="J102" s="465"/>
      <c r="K102" s="1346">
        <v>4200</v>
      </c>
      <c r="L102" s="488"/>
      <c r="M102" s="437"/>
      <c r="N102" s="484"/>
      <c r="O102" s="484"/>
      <c r="P102" s="484"/>
      <c r="Q102" s="484"/>
      <c r="R102" s="464"/>
    </row>
    <row r="103" spans="1:18">
      <c r="A103" s="475" t="s">
        <v>999</v>
      </c>
      <c r="B103" s="489" t="s">
        <v>1090</v>
      </c>
      <c r="C103" s="649">
        <v>3115</v>
      </c>
      <c r="D103" s="649"/>
      <c r="E103" s="465">
        <v>7550</v>
      </c>
      <c r="F103" s="68"/>
      <c r="G103" s="465"/>
      <c r="H103" s="488">
        <f>IF('3. Taiwan_40HC'!H103="","",'3. Taiwan_40HC'!H103*0.85)</f>
        <v>8075</v>
      </c>
      <c r="I103" s="484"/>
      <c r="J103" s="465"/>
      <c r="K103" s="1346">
        <v>4440</v>
      </c>
      <c r="L103" s="488"/>
      <c r="M103" s="437"/>
      <c r="N103" s="484"/>
      <c r="O103" s="484"/>
      <c r="P103" s="484"/>
      <c r="Q103" s="484"/>
      <c r="R103" s="464"/>
    </row>
    <row r="104" spans="1:18">
      <c r="A104" s="475" t="s">
        <v>96</v>
      </c>
      <c r="B104" s="489" t="s">
        <v>1067</v>
      </c>
      <c r="C104" s="649">
        <v>2310</v>
      </c>
      <c r="D104" s="649"/>
      <c r="E104" s="465">
        <v>6710</v>
      </c>
      <c r="F104" s="68">
        <v>5580</v>
      </c>
      <c r="G104" s="465"/>
      <c r="H104" s="488" t="str">
        <f>IF('3. Taiwan_40HC'!H104="","",'3. Taiwan_40HC'!H104*0.85)</f>
        <v/>
      </c>
      <c r="I104" s="484">
        <v>3240</v>
      </c>
      <c r="J104" s="465"/>
      <c r="K104" s="1346">
        <v>3560</v>
      </c>
      <c r="L104" s="488">
        <v>3760</v>
      </c>
      <c r="M104" s="437"/>
      <c r="N104" s="484"/>
      <c r="O104" s="484"/>
      <c r="P104" s="484"/>
      <c r="Q104" s="484"/>
      <c r="R104" s="464"/>
    </row>
    <row r="105" spans="1:18">
      <c r="A105" s="475" t="s">
        <v>118</v>
      </c>
      <c r="B105" s="506" t="s">
        <v>1057</v>
      </c>
      <c r="C105" s="649"/>
      <c r="D105" s="649"/>
      <c r="E105" s="465"/>
      <c r="F105" s="68"/>
      <c r="G105" s="465"/>
      <c r="H105" s="488" t="str">
        <f>IF('3. Taiwan_40HC'!H105="","",'3. Taiwan_40HC'!H105*0.85)</f>
        <v/>
      </c>
      <c r="I105" s="484"/>
      <c r="J105" s="465"/>
      <c r="K105" s="471"/>
      <c r="L105" s="488"/>
      <c r="M105" s="437"/>
      <c r="N105" s="484"/>
      <c r="O105" s="484"/>
      <c r="P105" s="484"/>
      <c r="Q105" s="484"/>
      <c r="R105" s="464"/>
    </row>
    <row r="106" spans="1:18">
      <c r="A106" s="475" t="s">
        <v>121</v>
      </c>
      <c r="B106" s="489" t="s">
        <v>1059</v>
      </c>
      <c r="C106" s="649"/>
      <c r="D106" s="649"/>
      <c r="E106" s="465"/>
      <c r="F106" s="68"/>
      <c r="G106" s="465"/>
      <c r="H106" s="488" t="str">
        <f>IF('3. Taiwan_40HC'!H106="","",'3. Taiwan_40HC'!H106*0.85)</f>
        <v/>
      </c>
      <c r="I106" s="484"/>
      <c r="J106" s="465"/>
      <c r="K106" s="471"/>
      <c r="L106" s="488"/>
      <c r="M106" s="437"/>
      <c r="N106" s="484"/>
      <c r="O106" s="484"/>
      <c r="P106" s="484"/>
      <c r="Q106" s="484"/>
      <c r="R106" s="464"/>
    </row>
    <row r="107" spans="1:18">
      <c r="A107" s="475" t="s">
        <v>1000</v>
      </c>
      <c r="B107" s="489" t="s">
        <v>1103</v>
      </c>
      <c r="C107" s="649"/>
      <c r="D107" s="649"/>
      <c r="E107" s="465"/>
      <c r="F107" s="68"/>
      <c r="G107" s="465"/>
      <c r="H107" s="488">
        <f>IF('3. Taiwan_40HC'!H107="","",'3. Taiwan_40HC'!H107*0.85)</f>
        <v>8245</v>
      </c>
      <c r="I107" s="484"/>
      <c r="J107" s="465"/>
      <c r="K107" s="1346">
        <v>3320</v>
      </c>
      <c r="L107" s="488"/>
      <c r="M107" s="437"/>
      <c r="N107" s="484"/>
      <c r="O107" s="484"/>
      <c r="P107" s="484"/>
      <c r="Q107" s="484"/>
      <c r="R107" s="464"/>
    </row>
    <row r="108" spans="1:18">
      <c r="A108" s="475" t="s">
        <v>1001</v>
      </c>
      <c r="B108" s="489" t="s">
        <v>1103</v>
      </c>
      <c r="C108" s="649">
        <v>2695</v>
      </c>
      <c r="D108" s="649"/>
      <c r="E108" s="465">
        <v>3840</v>
      </c>
      <c r="F108" s="68">
        <v>5580</v>
      </c>
      <c r="G108" s="465">
        <v>3200</v>
      </c>
      <c r="H108" s="488">
        <f>IF('3. Taiwan_40HC'!H108="","",'3. Taiwan_40HC'!H108*0.85)</f>
        <v>8245</v>
      </c>
      <c r="I108" s="484"/>
      <c r="J108" s="465"/>
      <c r="K108" s="1346">
        <v>3320</v>
      </c>
      <c r="L108" s="488"/>
      <c r="M108" s="437"/>
      <c r="N108" s="484"/>
      <c r="O108" s="484"/>
      <c r="P108" s="484"/>
      <c r="Q108" s="484"/>
      <c r="R108" s="464"/>
    </row>
    <row r="109" spans="1:18">
      <c r="A109" s="475" t="s">
        <v>1002</v>
      </c>
      <c r="B109" s="489" t="s">
        <v>1104</v>
      </c>
      <c r="C109" s="649"/>
      <c r="D109" s="649"/>
      <c r="E109" s="465"/>
      <c r="F109" s="68"/>
      <c r="G109" s="465"/>
      <c r="H109" s="488" t="str">
        <f>IF('3. Taiwan_40HC'!H109="","",'3. Taiwan_40HC'!H109*0.85)</f>
        <v/>
      </c>
      <c r="I109" s="484"/>
      <c r="J109" s="465"/>
      <c r="K109" s="471"/>
      <c r="L109" s="488"/>
      <c r="M109" s="437"/>
      <c r="N109" s="484"/>
      <c r="O109" s="484"/>
      <c r="P109" s="484"/>
      <c r="Q109" s="484"/>
      <c r="R109" s="464"/>
    </row>
    <row r="110" spans="1:18">
      <c r="A110" s="10" t="s">
        <v>1003</v>
      </c>
      <c r="B110" s="489" t="s">
        <v>1105</v>
      </c>
      <c r="C110" s="649">
        <v>2534</v>
      </c>
      <c r="D110" s="649"/>
      <c r="E110" s="465"/>
      <c r="F110" s="68"/>
      <c r="G110" s="465"/>
      <c r="H110" s="488" t="str">
        <f>IF('3. Taiwan_40HC'!H110="","",'3. Taiwan_40HC'!H110*0.85)</f>
        <v/>
      </c>
      <c r="I110" s="484"/>
      <c r="J110" s="465"/>
      <c r="K110" s="1346">
        <v>3880</v>
      </c>
      <c r="L110" s="488"/>
      <c r="M110" s="437"/>
      <c r="N110" s="484"/>
      <c r="O110" s="484"/>
      <c r="P110" s="484"/>
      <c r="Q110" s="484"/>
      <c r="R110" s="464"/>
    </row>
    <row r="111" spans="1:18">
      <c r="A111" s="475" t="s">
        <v>1004</v>
      </c>
      <c r="B111" s="489" t="s">
        <v>1106</v>
      </c>
      <c r="C111" s="649">
        <v>2310</v>
      </c>
      <c r="D111" s="649"/>
      <c r="E111" s="465">
        <v>6940</v>
      </c>
      <c r="F111" s="68">
        <v>5400</v>
      </c>
      <c r="G111" s="465">
        <v>3120</v>
      </c>
      <c r="H111" s="437">
        <v>3600</v>
      </c>
      <c r="I111" s="484">
        <v>2840</v>
      </c>
      <c r="J111" s="465">
        <v>2969</v>
      </c>
      <c r="K111" s="1346">
        <v>2560</v>
      </c>
      <c r="L111" s="488">
        <v>2760</v>
      </c>
      <c r="M111" s="437"/>
      <c r="N111" s="484"/>
      <c r="O111" s="484"/>
      <c r="P111" s="484"/>
      <c r="Q111" s="484"/>
      <c r="R111" s="705"/>
    </row>
    <row r="112" spans="1:18">
      <c r="A112" s="475" t="s">
        <v>1005</v>
      </c>
      <c r="B112" s="489" t="s">
        <v>1107</v>
      </c>
      <c r="C112" s="649">
        <v>2450</v>
      </c>
      <c r="D112" s="649"/>
      <c r="E112" s="465"/>
      <c r="F112" s="68">
        <v>5580</v>
      </c>
      <c r="G112" s="465"/>
      <c r="H112" s="488" t="str">
        <f>IF('3. Taiwan_40HC'!H112="","",'3. Taiwan_40HC'!H112*0.85)</f>
        <v/>
      </c>
      <c r="I112" s="484"/>
      <c r="J112" s="465"/>
      <c r="K112" s="1346">
        <v>3240</v>
      </c>
      <c r="L112" s="488"/>
      <c r="M112" s="437"/>
      <c r="N112" s="484"/>
      <c r="O112" s="484"/>
      <c r="P112" s="484"/>
      <c r="Q112" s="484"/>
      <c r="R112" s="464"/>
    </row>
    <row r="113" spans="1:18">
      <c r="A113" s="475" t="s">
        <v>1006</v>
      </c>
      <c r="B113" s="489" t="s">
        <v>1108</v>
      </c>
      <c r="C113" s="649">
        <v>2555</v>
      </c>
      <c r="D113" s="649"/>
      <c r="E113" s="465"/>
      <c r="F113" s="68">
        <f>('1. CBP_40HC'!F113*0.9)</f>
        <v>4770</v>
      </c>
      <c r="G113" s="465">
        <v>2520</v>
      </c>
      <c r="H113" s="488" t="str">
        <f>IF('3. Taiwan_40HC'!H113="","",'3. Taiwan_40HC'!H113*0.85)</f>
        <v/>
      </c>
      <c r="I113" s="484">
        <v>2680</v>
      </c>
      <c r="J113" s="465">
        <v>3280</v>
      </c>
      <c r="K113" s="1346">
        <v>3120</v>
      </c>
      <c r="L113" s="488"/>
      <c r="M113" s="437">
        <v>3080</v>
      </c>
      <c r="N113" s="484"/>
      <c r="O113" s="484"/>
      <c r="P113" s="484"/>
      <c r="Q113" s="484"/>
      <c r="R113" s="464"/>
    </row>
    <row r="114" spans="1:18">
      <c r="A114" s="475" t="s">
        <v>95</v>
      </c>
      <c r="B114" s="489" t="s">
        <v>1062</v>
      </c>
      <c r="C114" s="649"/>
      <c r="D114" s="649"/>
      <c r="E114" s="465"/>
      <c r="F114" s="68"/>
      <c r="G114" s="465"/>
      <c r="H114" s="484"/>
      <c r="I114" s="484"/>
      <c r="J114" s="465"/>
      <c r="K114" s="471"/>
      <c r="L114" s="488"/>
      <c r="M114" s="437"/>
      <c r="N114" s="484"/>
      <c r="O114" s="484"/>
      <c r="P114" s="484"/>
      <c r="Q114" s="484"/>
      <c r="R114" s="705"/>
    </row>
    <row r="115" spans="1:18">
      <c r="A115" s="475" t="s">
        <v>1007</v>
      </c>
      <c r="B115" s="489" t="s">
        <v>1093</v>
      </c>
      <c r="C115" s="649">
        <v>2450</v>
      </c>
      <c r="D115" s="649"/>
      <c r="E115" s="465">
        <v>4065</v>
      </c>
      <c r="F115" s="68">
        <v>5580</v>
      </c>
      <c r="G115" s="465">
        <v>3040</v>
      </c>
      <c r="H115" s="488">
        <f>IF('3. Taiwan_40HC'!H115="","",'3. Taiwan_40HC'!H115*0.85)</f>
        <v>7820</v>
      </c>
      <c r="I115" s="484">
        <v>2760</v>
      </c>
      <c r="J115" s="465"/>
      <c r="K115" s="1346">
        <v>2920</v>
      </c>
      <c r="L115" s="488"/>
      <c r="M115" s="437"/>
      <c r="N115" s="484"/>
      <c r="O115" s="484"/>
      <c r="P115" s="484"/>
      <c r="Q115" s="484"/>
      <c r="R115" s="705"/>
    </row>
    <row r="116" spans="1:18">
      <c r="A116" s="475" t="s">
        <v>1008</v>
      </c>
      <c r="B116" s="489" t="s">
        <v>1094</v>
      </c>
      <c r="C116" s="649">
        <v>2205</v>
      </c>
      <c r="D116" s="649"/>
      <c r="E116" s="68">
        <v>3150</v>
      </c>
      <c r="F116" s="68">
        <f>('1. CBP_40HC'!F116*0.9)</f>
        <v>2970</v>
      </c>
      <c r="G116" s="465">
        <v>2720</v>
      </c>
      <c r="H116" s="484">
        <v>2880</v>
      </c>
      <c r="I116" s="484">
        <v>2560</v>
      </c>
      <c r="J116" s="465">
        <v>2760</v>
      </c>
      <c r="K116" s="1346">
        <v>2640</v>
      </c>
      <c r="L116" s="488">
        <v>2970</v>
      </c>
      <c r="M116" s="437">
        <v>3000</v>
      </c>
      <c r="N116" s="484"/>
      <c r="O116" s="484"/>
      <c r="P116" s="484"/>
      <c r="Q116" s="484"/>
      <c r="R116" s="464"/>
    </row>
    <row r="117" spans="1:18">
      <c r="A117" s="475" t="s">
        <v>1009</v>
      </c>
      <c r="B117" s="489" t="s">
        <v>1109</v>
      </c>
      <c r="C117" s="649">
        <v>2555</v>
      </c>
      <c r="D117" s="649"/>
      <c r="E117" s="649"/>
      <c r="F117" s="68">
        <f>('1. CBP_40HC'!F117*0.9)</f>
        <v>4770</v>
      </c>
      <c r="G117" s="465">
        <v>2800</v>
      </c>
      <c r="H117" s="484"/>
      <c r="I117" s="484">
        <v>3000</v>
      </c>
      <c r="J117" s="465">
        <v>3600</v>
      </c>
      <c r="K117" s="1346">
        <v>3120</v>
      </c>
      <c r="L117" s="488"/>
      <c r="M117" s="437">
        <v>3640</v>
      </c>
      <c r="N117" s="484"/>
      <c r="O117" s="484"/>
      <c r="P117" s="484"/>
      <c r="Q117" s="484"/>
      <c r="R117" s="464"/>
    </row>
    <row r="118" spans="1:18">
      <c r="A118" s="483" t="s">
        <v>1010</v>
      </c>
      <c r="B118" s="489" t="s">
        <v>1110</v>
      </c>
      <c r="C118" s="649"/>
      <c r="D118" s="649"/>
      <c r="E118" s="649"/>
      <c r="F118" s="465"/>
      <c r="G118" s="465"/>
      <c r="H118" s="484"/>
      <c r="I118" s="484"/>
      <c r="J118" s="465"/>
      <c r="K118" s="471"/>
      <c r="L118" s="488"/>
      <c r="M118" s="437"/>
      <c r="N118" s="484"/>
      <c r="O118" s="484"/>
      <c r="P118" s="484"/>
      <c r="Q118" s="484"/>
    </row>
  </sheetData>
  <protectedRanges>
    <protectedRange sqref="L20" name="Range1_2_1_1_1_1_1_1_1_1_1_1_1_1_1_1"/>
    <protectedRange sqref="L96" name="Range1_2_1_1_1_1_1_1_1_1_1_1_1_1_1_1_1"/>
  </protectedRanges>
  <mergeCells count="8">
    <mergeCell ref="A8:B8"/>
    <mergeCell ref="A2:B2"/>
    <mergeCell ref="A3:B3"/>
    <mergeCell ref="C3:Q3"/>
    <mergeCell ref="A4:B4"/>
    <mergeCell ref="A5:Q5"/>
    <mergeCell ref="A6:B6"/>
    <mergeCell ref="A7:B7"/>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7C384-079A-4F62-9D4A-21AA5104FBA3}">
  <sheetPr>
    <tabColor rgb="FF00B0F0"/>
  </sheetPr>
  <dimension ref="A1:M118"/>
  <sheetViews>
    <sheetView workbookViewId="0">
      <pane xSplit="2" ySplit="8" topLeftCell="C9" activePane="bottomRight" state="frozen"/>
      <selection pane="topRight"/>
      <selection pane="bottomLeft"/>
      <selection pane="bottomRight" activeCell="F39" sqref="F39"/>
    </sheetView>
  </sheetViews>
  <sheetFormatPr defaultRowHeight="15"/>
  <cols>
    <col min="1" max="1" width="28.7109375" customWidth="1"/>
    <col min="2" max="2" width="9.85546875" customWidth="1"/>
    <col min="3" max="5" width="9.140625" customWidth="1"/>
    <col min="6" max="9" width="9.42578125" customWidth="1"/>
    <col min="10" max="11" width="9.140625" customWidth="1"/>
    <col min="12" max="13" width="9.42578125" customWidth="1"/>
  </cols>
  <sheetData>
    <row r="1" spans="1:13" ht="18">
      <c r="A1" s="468" t="s">
        <v>1207</v>
      </c>
      <c r="B1" s="468"/>
      <c r="C1" s="469"/>
      <c r="D1" s="469"/>
      <c r="E1" s="469"/>
      <c r="F1" s="469"/>
      <c r="G1" s="469"/>
      <c r="H1" s="469"/>
      <c r="I1" s="470"/>
      <c r="J1" s="469"/>
      <c r="K1" s="469"/>
      <c r="L1" s="469"/>
      <c r="M1" s="469"/>
    </row>
    <row r="2" spans="1:13">
      <c r="A2" s="1400" t="s">
        <v>1014</v>
      </c>
      <c r="B2" s="1401"/>
      <c r="C2" s="494" t="s">
        <v>1015</v>
      </c>
      <c r="D2" s="494" t="s">
        <v>1015</v>
      </c>
      <c r="E2" s="495" t="s">
        <v>1016</v>
      </c>
      <c r="F2" s="495" t="s">
        <v>1016</v>
      </c>
      <c r="G2" s="497" t="s">
        <v>1017</v>
      </c>
      <c r="H2" s="495" t="s">
        <v>1016</v>
      </c>
      <c r="I2" s="497" t="s">
        <v>1017</v>
      </c>
      <c r="J2" s="498" t="s">
        <v>1019</v>
      </c>
      <c r="K2" s="496" t="s">
        <v>1018</v>
      </c>
      <c r="L2" s="496" t="s">
        <v>1018</v>
      </c>
      <c r="M2" s="497" t="s">
        <v>1017</v>
      </c>
    </row>
    <row r="3" spans="1:13">
      <c r="A3" s="1402" t="s">
        <v>17</v>
      </c>
      <c r="B3" s="1403"/>
      <c r="C3" s="1404"/>
      <c r="D3" s="1404"/>
      <c r="E3" s="1404"/>
      <c r="F3" s="1404"/>
      <c r="G3" s="1404"/>
      <c r="H3" s="1404"/>
      <c r="I3" s="1404"/>
      <c r="J3" s="1404"/>
      <c r="K3" s="1404"/>
      <c r="L3" s="1404"/>
      <c r="M3" s="1404"/>
    </row>
    <row r="4" spans="1:13">
      <c r="A4" s="1405" t="s">
        <v>754</v>
      </c>
      <c r="B4" s="1406"/>
      <c r="C4" s="502" t="s">
        <v>72</v>
      </c>
      <c r="D4" s="502" t="s">
        <v>1021</v>
      </c>
      <c r="E4" s="502" t="s">
        <v>73</v>
      </c>
      <c r="F4" s="502" t="s">
        <v>74</v>
      </c>
      <c r="G4" s="502" t="s">
        <v>75</v>
      </c>
      <c r="H4" s="502" t="s">
        <v>76</v>
      </c>
      <c r="I4" s="503" t="s">
        <v>79</v>
      </c>
      <c r="J4" s="502" t="s">
        <v>80</v>
      </c>
      <c r="K4" s="502" t="s">
        <v>894</v>
      </c>
      <c r="L4" s="502" t="s">
        <v>82</v>
      </c>
      <c r="M4" s="502" t="s">
        <v>85</v>
      </c>
    </row>
    <row r="5" spans="1:13">
      <c r="A5" s="1407" t="s">
        <v>1028</v>
      </c>
      <c r="B5" s="1408"/>
      <c r="C5" s="1408"/>
      <c r="D5" s="1408"/>
      <c r="E5" s="1408"/>
      <c r="F5" s="1408"/>
      <c r="G5" s="1408"/>
      <c r="H5" s="1408"/>
      <c r="I5" s="1408"/>
      <c r="J5" s="1408"/>
      <c r="K5" s="1408"/>
      <c r="L5" s="1408"/>
      <c r="M5" s="1408"/>
    </row>
    <row r="6" spans="1:13">
      <c r="A6" s="1409" t="s">
        <v>1029</v>
      </c>
      <c r="B6" s="1410"/>
      <c r="C6" s="566">
        <f>'1. CBP_40HC'!C6</f>
        <v>45002</v>
      </c>
      <c r="D6" s="567">
        <f>'1. CBP_40HC'!D6</f>
        <v>45002</v>
      </c>
      <c r="E6" s="576">
        <f>'1. CBP_40HC'!E6</f>
        <v>44637</v>
      </c>
      <c r="F6" s="568">
        <f>'1. CBP_40HC'!F6</f>
        <v>45005</v>
      </c>
      <c r="G6" s="439">
        <f>'1. CBP_40HC'!G6</f>
        <v>45005</v>
      </c>
      <c r="H6" s="567">
        <v>44998</v>
      </c>
      <c r="I6" s="439">
        <f>'1. CBP_40HC'!K6</f>
        <v>45002</v>
      </c>
      <c r="J6" s="211">
        <v>45005</v>
      </c>
      <c r="K6" s="574">
        <f>'1. CBP_40HC'!M6</f>
        <v>45000</v>
      </c>
      <c r="L6" s="576">
        <f>'1. CBP_40HC'!N6</f>
        <v>45001</v>
      </c>
      <c r="M6" s="647">
        <v>45000</v>
      </c>
    </row>
    <row r="7" spans="1:13">
      <c r="A7" s="1411" t="s">
        <v>1030</v>
      </c>
      <c r="B7" s="1412"/>
      <c r="C7" s="566">
        <f>'1. CBP_40HC'!C7</f>
        <v>45030</v>
      </c>
      <c r="D7" s="567">
        <f>'1. CBP_40HC'!D7</f>
        <v>45030</v>
      </c>
      <c r="E7" s="578">
        <f>'1. CBP_40HC'!E7</f>
        <v>45016</v>
      </c>
      <c r="F7" s="568">
        <f>'1. CBP_40HC'!F7</f>
        <v>45016</v>
      </c>
      <c r="G7" s="569">
        <f>'1. CBP_40HC'!G7</f>
        <v>45016</v>
      </c>
      <c r="H7" s="573">
        <f>'1. CBP_40HC'!I7</f>
        <v>45016</v>
      </c>
      <c r="I7" s="569">
        <f>'1. CBP_40HC'!K7</f>
        <v>45016</v>
      </c>
      <c r="J7" s="395">
        <v>45016</v>
      </c>
      <c r="K7" s="574">
        <f>'1. CBP_40HC'!M7</f>
        <v>45016</v>
      </c>
      <c r="L7" s="576">
        <f>'1. CBP_40HC'!N7</f>
        <v>45016</v>
      </c>
      <c r="M7" s="647">
        <v>45008</v>
      </c>
    </row>
    <row r="8" spans="1:13" s="2" customFormat="1" ht="15" customHeight="1">
      <c r="A8" s="1415" t="s">
        <v>1031</v>
      </c>
      <c r="B8" s="1416"/>
      <c r="C8" s="933" t="s">
        <v>746</v>
      </c>
      <c r="D8" s="567" t="str">
        <f>'1. CBP_40HC'!D8</f>
        <v>Special RIPI</v>
      </c>
      <c r="E8" s="939" t="s">
        <v>1033</v>
      </c>
      <c r="F8" s="938" t="s">
        <v>605</v>
      </c>
      <c r="G8" s="939" t="s">
        <v>1035</v>
      </c>
      <c r="H8" s="939" t="s">
        <v>700</v>
      </c>
      <c r="I8" s="942" t="s">
        <v>1208</v>
      </c>
      <c r="J8" s="932" t="s">
        <v>1040</v>
      </c>
      <c r="K8" s="932" t="s">
        <v>898</v>
      </c>
      <c r="L8" s="940" t="s">
        <v>1041</v>
      </c>
      <c r="M8" s="941" t="s">
        <v>1209</v>
      </c>
    </row>
    <row r="9" spans="1:13">
      <c r="A9" s="472" t="s">
        <v>1050</v>
      </c>
      <c r="B9" s="491" t="s">
        <v>1051</v>
      </c>
      <c r="C9" s="650"/>
      <c r="D9" s="650"/>
      <c r="E9" s="490"/>
      <c r="F9" s="490"/>
      <c r="G9" s="215"/>
      <c r="H9" s="490"/>
      <c r="I9" s="132"/>
      <c r="J9" s="490"/>
      <c r="K9" s="490"/>
      <c r="L9" s="490"/>
      <c r="M9" s="490"/>
    </row>
    <row r="10" spans="1:13">
      <c r="A10" s="473" t="s">
        <v>920</v>
      </c>
      <c r="B10" s="489" t="s">
        <v>1052</v>
      </c>
      <c r="C10" s="649">
        <v>1050</v>
      </c>
      <c r="D10" s="649"/>
      <c r="E10" s="465">
        <v>1100</v>
      </c>
      <c r="F10" s="68">
        <v>1200</v>
      </c>
      <c r="G10" s="465">
        <v>1000</v>
      </c>
      <c r="H10" s="487">
        <v>1150</v>
      </c>
      <c r="I10" s="68">
        <v>1125</v>
      </c>
      <c r="J10" s="487">
        <v>1050</v>
      </c>
      <c r="K10" s="499">
        <f>'1. CBP_40HC'!M10+50</f>
        <v>1050</v>
      </c>
      <c r="L10" s="147">
        <v>1050</v>
      </c>
      <c r="M10" s="487"/>
    </row>
    <row r="11" spans="1:13">
      <c r="A11" s="473" t="s">
        <v>258</v>
      </c>
      <c r="B11" s="489" t="s">
        <v>1053</v>
      </c>
      <c r="C11" s="649">
        <v>1050</v>
      </c>
      <c r="D11" s="649"/>
      <c r="E11" s="465">
        <v>1100</v>
      </c>
      <c r="F11" s="68">
        <v>1200</v>
      </c>
      <c r="G11" s="465">
        <v>1000</v>
      </c>
      <c r="H11" s="487">
        <v>1150</v>
      </c>
      <c r="I11" s="68">
        <v>1125</v>
      </c>
      <c r="J11" s="484">
        <v>1150</v>
      </c>
      <c r="K11" s="499">
        <f>'1. CBP_40HC'!M11+50</f>
        <v>1050</v>
      </c>
      <c r="L11" s="147">
        <v>1050</v>
      </c>
      <c r="M11" s="484"/>
    </row>
    <row r="12" spans="1:13">
      <c r="A12" s="473" t="s">
        <v>921</v>
      </c>
      <c r="B12" s="489" t="s">
        <v>1054</v>
      </c>
      <c r="C12" s="649">
        <v>950</v>
      </c>
      <c r="D12" s="649"/>
      <c r="E12" s="465">
        <v>1100</v>
      </c>
      <c r="F12" s="68">
        <v>1300</v>
      </c>
      <c r="G12" s="465">
        <v>1000</v>
      </c>
      <c r="H12" s="487">
        <v>1150</v>
      </c>
      <c r="I12" s="68">
        <v>1125</v>
      </c>
      <c r="J12" s="484">
        <v>1050</v>
      </c>
      <c r="K12" s="499">
        <f>'1. CBP_40HC'!M12+50</f>
        <v>1075</v>
      </c>
      <c r="L12" s="147">
        <v>1000</v>
      </c>
      <c r="M12" s="484"/>
    </row>
    <row r="13" spans="1:13">
      <c r="A13" s="473" t="s">
        <v>922</v>
      </c>
      <c r="B13" s="505" t="s">
        <v>1055</v>
      </c>
      <c r="C13" s="649">
        <v>1950</v>
      </c>
      <c r="D13" s="649"/>
      <c r="E13" s="465"/>
      <c r="F13" s="68">
        <v>1900</v>
      </c>
      <c r="G13" s="465"/>
      <c r="H13" s="484"/>
      <c r="I13" s="68"/>
      <c r="J13" s="484"/>
      <c r="K13" s="499">
        <f>'1. CBP_40HC'!M13+50</f>
        <v>1250</v>
      </c>
      <c r="L13" s="147">
        <v>1600</v>
      </c>
      <c r="M13" s="484"/>
    </row>
    <row r="14" spans="1:13">
      <c r="A14" s="471" t="s">
        <v>923</v>
      </c>
      <c r="B14" s="489" t="s">
        <v>1056</v>
      </c>
      <c r="C14" s="649">
        <v>950</v>
      </c>
      <c r="D14" s="649"/>
      <c r="E14" s="465">
        <v>1100</v>
      </c>
      <c r="F14" s="68">
        <v>1150</v>
      </c>
      <c r="G14" s="465">
        <v>1000</v>
      </c>
      <c r="H14" s="487">
        <v>1150</v>
      </c>
      <c r="I14" s="68">
        <v>1150</v>
      </c>
      <c r="J14" s="484">
        <v>1100</v>
      </c>
      <c r="K14" s="499">
        <f>'1. CBP_40HC'!M14+50</f>
        <v>1100</v>
      </c>
      <c r="L14" s="147">
        <v>1050</v>
      </c>
      <c r="M14" s="484">
        <v>1450</v>
      </c>
    </row>
    <row r="15" spans="1:13">
      <c r="A15" s="475" t="s">
        <v>924</v>
      </c>
      <c r="B15" s="506" t="s">
        <v>1057</v>
      </c>
      <c r="C15" s="649">
        <v>1850</v>
      </c>
      <c r="D15" s="649"/>
      <c r="E15" s="68">
        <v>1950</v>
      </c>
      <c r="F15" s="484">
        <v>1900</v>
      </c>
      <c r="G15" s="465">
        <v>1800</v>
      </c>
      <c r="H15" s="484">
        <v>2200</v>
      </c>
      <c r="I15" s="68">
        <v>1850</v>
      </c>
      <c r="J15" s="484">
        <v>1900</v>
      </c>
      <c r="K15" s="500"/>
      <c r="L15" s="147">
        <v>1850</v>
      </c>
      <c r="M15" s="484">
        <v>2184</v>
      </c>
    </row>
    <row r="16" spans="1:13">
      <c r="A16" s="475" t="s">
        <v>925</v>
      </c>
      <c r="B16" s="506" t="s">
        <v>1057</v>
      </c>
      <c r="C16" s="649">
        <v>1850</v>
      </c>
      <c r="D16" s="649"/>
      <c r="E16" s="68">
        <v>1950</v>
      </c>
      <c r="F16" s="484">
        <v>1900</v>
      </c>
      <c r="G16" s="465">
        <v>1800</v>
      </c>
      <c r="H16" s="484">
        <v>2200</v>
      </c>
      <c r="I16" s="68">
        <v>1850</v>
      </c>
      <c r="J16" s="484">
        <v>1900</v>
      </c>
      <c r="K16" s="500"/>
      <c r="L16" s="147">
        <v>1850</v>
      </c>
      <c r="M16" s="484">
        <v>2184</v>
      </c>
    </row>
    <row r="17" spans="1:13">
      <c r="A17" s="473" t="s">
        <v>701</v>
      </c>
      <c r="B17" s="489" t="s">
        <v>1058</v>
      </c>
      <c r="C17" s="649"/>
      <c r="D17" s="649"/>
      <c r="E17" s="68">
        <v>1950</v>
      </c>
      <c r="F17" s="484">
        <v>1900</v>
      </c>
      <c r="G17" s="465"/>
      <c r="H17" s="484"/>
      <c r="I17" s="68"/>
      <c r="J17" s="484"/>
      <c r="K17" s="500"/>
      <c r="L17" s="147"/>
      <c r="M17" s="484">
        <v>2139</v>
      </c>
    </row>
    <row r="18" spans="1:13">
      <c r="A18" s="473" t="s">
        <v>926</v>
      </c>
      <c r="B18" s="489" t="s">
        <v>1059</v>
      </c>
      <c r="C18" s="649">
        <v>1850</v>
      </c>
      <c r="D18" s="649"/>
      <c r="E18" s="68">
        <v>1950</v>
      </c>
      <c r="F18" s="484">
        <v>1900</v>
      </c>
      <c r="G18" s="465">
        <v>1800</v>
      </c>
      <c r="H18" s="484">
        <v>2200</v>
      </c>
      <c r="I18" s="68">
        <v>1850</v>
      </c>
      <c r="J18" s="484">
        <v>1900</v>
      </c>
      <c r="K18" s="500"/>
      <c r="L18" s="147">
        <v>1850</v>
      </c>
      <c r="M18" s="484">
        <v>2139</v>
      </c>
    </row>
    <row r="19" spans="1:13">
      <c r="A19" s="473" t="s">
        <v>927</v>
      </c>
      <c r="B19" s="489" t="s">
        <v>1059</v>
      </c>
      <c r="C19" s="649">
        <v>1850</v>
      </c>
      <c r="D19" s="649"/>
      <c r="E19" s="68">
        <v>1950</v>
      </c>
      <c r="F19" s="484">
        <v>1900</v>
      </c>
      <c r="G19" s="465">
        <v>1800</v>
      </c>
      <c r="H19" s="484">
        <v>2200</v>
      </c>
      <c r="I19" s="68">
        <v>1850</v>
      </c>
      <c r="J19" s="484">
        <v>1900</v>
      </c>
      <c r="K19" s="500"/>
      <c r="L19" s="147">
        <v>1850</v>
      </c>
      <c r="M19" s="484">
        <v>2139</v>
      </c>
    </row>
    <row r="20" spans="1:13">
      <c r="A20" s="471" t="s">
        <v>102</v>
      </c>
      <c r="B20" s="489" t="s">
        <v>1060</v>
      </c>
      <c r="C20" s="649"/>
      <c r="D20" s="649"/>
      <c r="E20" s="68"/>
      <c r="F20" s="484"/>
      <c r="G20" s="465"/>
      <c r="H20" s="484">
        <v>2200</v>
      </c>
      <c r="I20" s="68"/>
      <c r="J20" s="484">
        <v>1900</v>
      </c>
      <c r="K20" s="500"/>
      <c r="L20" s="147">
        <v>1850</v>
      </c>
      <c r="M20" s="484">
        <v>2139</v>
      </c>
    </row>
    <row r="21" spans="1:13">
      <c r="A21" s="473" t="s">
        <v>929</v>
      </c>
      <c r="B21" s="505" t="s">
        <v>1061</v>
      </c>
      <c r="C21" s="649">
        <v>1850</v>
      </c>
      <c r="D21" s="649"/>
      <c r="E21" s="68">
        <v>1950</v>
      </c>
      <c r="F21" s="484">
        <v>1900</v>
      </c>
      <c r="G21" s="465">
        <v>1800</v>
      </c>
      <c r="H21" s="484">
        <v>2200</v>
      </c>
      <c r="I21" s="68">
        <v>1850</v>
      </c>
      <c r="J21" s="484">
        <v>1900</v>
      </c>
      <c r="K21" s="500"/>
      <c r="L21" s="147">
        <v>1850</v>
      </c>
      <c r="M21" s="484">
        <v>2139</v>
      </c>
    </row>
    <row r="22" spans="1:13">
      <c r="A22" s="473" t="s">
        <v>930</v>
      </c>
      <c r="B22" s="489" t="s">
        <v>1061</v>
      </c>
      <c r="C22" s="649">
        <v>1850</v>
      </c>
      <c r="D22" s="649"/>
      <c r="E22" s="68">
        <v>1950</v>
      </c>
      <c r="F22" s="484">
        <v>1900</v>
      </c>
      <c r="G22" s="465">
        <v>1800</v>
      </c>
      <c r="H22" s="484">
        <v>2200</v>
      </c>
      <c r="I22" s="68">
        <v>1850</v>
      </c>
      <c r="J22" s="484">
        <v>1900</v>
      </c>
      <c r="K22" s="500"/>
      <c r="L22" s="147">
        <v>1850</v>
      </c>
      <c r="M22" s="484">
        <v>2139</v>
      </c>
    </row>
    <row r="23" spans="1:13">
      <c r="A23" s="473" t="s">
        <v>931</v>
      </c>
      <c r="B23" s="489" t="s">
        <v>1062</v>
      </c>
      <c r="C23" s="649">
        <v>1850</v>
      </c>
      <c r="D23" s="649"/>
      <c r="E23" s="68">
        <v>1950</v>
      </c>
      <c r="F23" s="484">
        <v>1900</v>
      </c>
      <c r="G23" s="465">
        <v>1800</v>
      </c>
      <c r="H23" s="484">
        <v>2200</v>
      </c>
      <c r="I23" s="68">
        <v>1850</v>
      </c>
      <c r="J23" s="484">
        <v>1900</v>
      </c>
      <c r="K23" s="500"/>
      <c r="L23" s="147">
        <v>1850</v>
      </c>
      <c r="M23" s="484">
        <v>2139</v>
      </c>
    </row>
    <row r="24" spans="1:13">
      <c r="A24" s="473" t="s">
        <v>932</v>
      </c>
      <c r="B24" s="489" t="s">
        <v>1062</v>
      </c>
      <c r="C24" s="649">
        <v>1850</v>
      </c>
      <c r="D24" s="649"/>
      <c r="E24" s="68">
        <v>1950</v>
      </c>
      <c r="F24" s="484">
        <v>1900</v>
      </c>
      <c r="G24" s="465">
        <v>1800</v>
      </c>
      <c r="H24" s="484">
        <v>2200</v>
      </c>
      <c r="I24" s="68">
        <v>1850</v>
      </c>
      <c r="J24" s="484">
        <v>1900</v>
      </c>
      <c r="K24" s="500"/>
      <c r="L24" s="147">
        <v>1850</v>
      </c>
      <c r="M24" s="484">
        <v>2139</v>
      </c>
    </row>
    <row r="25" spans="1:13">
      <c r="A25" s="473" t="s">
        <v>933</v>
      </c>
      <c r="B25" s="489" t="s">
        <v>1063</v>
      </c>
      <c r="C25" s="649"/>
      <c r="D25" s="465"/>
      <c r="E25" s="68"/>
      <c r="F25" s="484"/>
      <c r="G25" s="465"/>
      <c r="H25" s="484">
        <v>2200</v>
      </c>
      <c r="I25" s="465"/>
      <c r="J25" s="484">
        <v>1900</v>
      </c>
      <c r="K25" s="500"/>
      <c r="L25" s="147">
        <v>1850</v>
      </c>
      <c r="M25" s="484">
        <v>2139</v>
      </c>
    </row>
    <row r="26" spans="1:13">
      <c r="A26" s="473" t="s">
        <v>934</v>
      </c>
      <c r="B26" s="489" t="s">
        <v>1063</v>
      </c>
      <c r="C26" s="649"/>
      <c r="D26" s="465"/>
      <c r="E26" s="68"/>
      <c r="F26" s="484"/>
      <c r="G26" s="465"/>
      <c r="H26" s="484">
        <v>2200</v>
      </c>
      <c r="I26" s="68"/>
      <c r="J26" s="484">
        <v>1900</v>
      </c>
      <c r="K26" s="500"/>
      <c r="L26" s="147">
        <v>1850</v>
      </c>
      <c r="M26" s="484">
        <v>2139</v>
      </c>
    </row>
    <row r="27" spans="1:13">
      <c r="A27" s="473" t="s">
        <v>935</v>
      </c>
      <c r="B27" s="489" t="s">
        <v>1064</v>
      </c>
      <c r="C27" s="649">
        <v>1850</v>
      </c>
      <c r="D27" s="649"/>
      <c r="E27" s="68">
        <v>2150</v>
      </c>
      <c r="F27" s="484">
        <v>1900</v>
      </c>
      <c r="G27" s="465"/>
      <c r="H27" s="484"/>
      <c r="I27" s="68"/>
      <c r="J27" s="484"/>
      <c r="K27" s="500"/>
      <c r="L27" s="147"/>
      <c r="M27" s="484">
        <v>2319</v>
      </c>
    </row>
    <row r="28" spans="1:13">
      <c r="A28" s="471" t="s">
        <v>936</v>
      </c>
      <c r="B28" s="489" t="s">
        <v>1065</v>
      </c>
      <c r="C28" s="649">
        <v>2050</v>
      </c>
      <c r="D28" s="649"/>
      <c r="E28" s="68">
        <v>2150</v>
      </c>
      <c r="F28" s="465">
        <v>2100</v>
      </c>
      <c r="G28" s="465">
        <v>2000</v>
      </c>
      <c r="H28" s="484"/>
      <c r="I28" s="68">
        <v>2050</v>
      </c>
      <c r="J28" s="484">
        <v>2100</v>
      </c>
      <c r="K28" s="500"/>
      <c r="L28" s="147">
        <v>2200</v>
      </c>
      <c r="M28" s="484">
        <v>2319</v>
      </c>
    </row>
    <row r="29" spans="1:13">
      <c r="A29" s="471" t="s">
        <v>937</v>
      </c>
      <c r="B29" s="489" t="s">
        <v>1066</v>
      </c>
      <c r="C29" s="649">
        <v>2050</v>
      </c>
      <c r="D29" s="649"/>
      <c r="E29" s="68">
        <v>2150</v>
      </c>
      <c r="F29" s="465">
        <v>2100</v>
      </c>
      <c r="G29" s="465">
        <v>2000</v>
      </c>
      <c r="H29" s="486"/>
      <c r="I29" s="68">
        <v>2050</v>
      </c>
      <c r="J29" s="484">
        <v>2100</v>
      </c>
      <c r="K29" s="630"/>
      <c r="L29" s="631">
        <v>2200</v>
      </c>
      <c r="M29" s="486">
        <v>2319</v>
      </c>
    </row>
    <row r="30" spans="1:13">
      <c r="A30" s="471" t="s">
        <v>938</v>
      </c>
      <c r="B30" s="489" t="s">
        <v>1067</v>
      </c>
      <c r="C30" s="649">
        <v>2050</v>
      </c>
      <c r="D30" s="649"/>
      <c r="E30" s="68">
        <v>2150</v>
      </c>
      <c r="F30" s="465">
        <v>2100</v>
      </c>
      <c r="G30" s="465"/>
      <c r="H30" s="488"/>
      <c r="I30" s="68">
        <v>2050</v>
      </c>
      <c r="J30" s="488"/>
      <c r="K30" s="401"/>
      <c r="L30" s="198"/>
      <c r="M30" s="488">
        <v>2319</v>
      </c>
    </row>
    <row r="31" spans="1:13">
      <c r="A31" s="800" t="s">
        <v>939</v>
      </c>
      <c r="B31" s="479" t="s">
        <v>1068</v>
      </c>
      <c r="C31" s="649">
        <v>2050</v>
      </c>
      <c r="D31" s="649"/>
      <c r="E31" s="465">
        <v>2150</v>
      </c>
      <c r="F31" s="465">
        <v>2100</v>
      </c>
      <c r="G31" s="518"/>
      <c r="H31" s="803"/>
      <c r="I31" s="788"/>
      <c r="J31" s="803"/>
      <c r="K31" s="804"/>
      <c r="L31" s="224"/>
      <c r="M31" s="803">
        <v>2319</v>
      </c>
    </row>
    <row r="32" spans="1:13">
      <c r="A32" s="799" t="s">
        <v>940</v>
      </c>
      <c r="B32" s="799" t="s">
        <v>1069</v>
      </c>
      <c r="C32" s="466"/>
      <c r="D32" s="466"/>
      <c r="E32" s="465">
        <v>1950</v>
      </c>
      <c r="F32" s="484">
        <v>1900</v>
      </c>
      <c r="G32" s="519"/>
      <c r="H32" s="488"/>
      <c r="I32" s="784">
        <v>2600</v>
      </c>
      <c r="J32" s="488"/>
      <c r="K32" s="401"/>
      <c r="L32" s="198"/>
      <c r="M32" s="488"/>
    </row>
    <row r="33" spans="1:13">
      <c r="A33" s="799" t="s">
        <v>117</v>
      </c>
      <c r="B33" s="799" t="s">
        <v>1070</v>
      </c>
      <c r="C33" s="466"/>
      <c r="D33" s="466"/>
      <c r="E33" s="784">
        <v>2200</v>
      </c>
      <c r="F33" s="484">
        <f>'1. CBP_40HC'!F33</f>
        <v>2100</v>
      </c>
      <c r="G33" s="465">
        <v>1800</v>
      </c>
      <c r="H33" s="488"/>
      <c r="I33" s="784"/>
      <c r="J33" s="488">
        <v>2100</v>
      </c>
      <c r="K33" s="401"/>
      <c r="L33" s="198"/>
      <c r="M33" s="488">
        <v>2450</v>
      </c>
    </row>
    <row r="34" spans="1:13">
      <c r="A34" s="476" t="s">
        <v>17</v>
      </c>
      <c r="B34" s="474"/>
      <c r="C34" s="653"/>
      <c r="D34" s="653"/>
      <c r="E34" s="149"/>
      <c r="F34" s="653"/>
      <c r="G34" s="452"/>
      <c r="H34" s="485"/>
      <c r="I34" s="149"/>
      <c r="J34" s="389"/>
      <c r="K34" s="389"/>
      <c r="L34" s="389"/>
      <c r="M34" s="485"/>
    </row>
    <row r="35" spans="1:13">
      <c r="A35" s="477" t="s">
        <v>1071</v>
      </c>
      <c r="B35" s="478" t="s">
        <v>17</v>
      </c>
      <c r="C35" s="656"/>
      <c r="D35" s="656"/>
      <c r="E35" s="632"/>
      <c r="F35" s="654"/>
      <c r="G35" s="516"/>
      <c r="H35" s="485"/>
      <c r="I35" s="89"/>
      <c r="J35" s="389"/>
      <c r="K35" s="389"/>
      <c r="L35" s="389"/>
      <c r="M35" s="485"/>
    </row>
    <row r="36" spans="1:13">
      <c r="A36" s="473" t="s">
        <v>941</v>
      </c>
      <c r="B36" s="489" t="s">
        <v>1072</v>
      </c>
      <c r="C36" s="736">
        <v>2900</v>
      </c>
      <c r="D36" s="465">
        <v>2700</v>
      </c>
      <c r="E36" s="68">
        <v>3050</v>
      </c>
      <c r="F36" s="68">
        <v>2600</v>
      </c>
      <c r="G36" s="465">
        <v>2878</v>
      </c>
      <c r="H36" s="65">
        <v>3300</v>
      </c>
      <c r="I36" s="515">
        <v>2850</v>
      </c>
      <c r="J36" s="408">
        <v>3050</v>
      </c>
      <c r="K36" s="709"/>
      <c r="L36" s="198">
        <v>2900</v>
      </c>
      <c r="M36" s="488">
        <v>2939</v>
      </c>
    </row>
    <row r="37" spans="1:13">
      <c r="A37" s="473" t="s">
        <v>942</v>
      </c>
      <c r="B37" s="489" t="s">
        <v>1073</v>
      </c>
      <c r="C37" s="736"/>
      <c r="D37" s="465"/>
      <c r="E37" s="68"/>
      <c r="F37" s="515"/>
      <c r="G37" s="465"/>
      <c r="H37" s="488"/>
      <c r="I37" s="68"/>
      <c r="J37" s="408">
        <v>6850</v>
      </c>
      <c r="K37" s="401"/>
      <c r="L37" s="198"/>
      <c r="M37" s="488">
        <v>3639</v>
      </c>
    </row>
    <row r="38" spans="1:13">
      <c r="A38" s="564" t="s">
        <v>943</v>
      </c>
      <c r="B38" s="489" t="s">
        <v>1074</v>
      </c>
      <c r="C38" s="736">
        <v>3700</v>
      </c>
      <c r="D38" s="465"/>
      <c r="E38" s="68">
        <v>6229</v>
      </c>
      <c r="F38" s="515"/>
      <c r="G38" s="465"/>
      <c r="H38" s="485"/>
      <c r="I38" s="68"/>
      <c r="J38" s="408"/>
      <c r="K38" s="733"/>
      <c r="L38" s="96">
        <v>4350</v>
      </c>
      <c r="M38" s="485"/>
    </row>
    <row r="39" spans="1:13">
      <c r="A39" s="473" t="s">
        <v>944</v>
      </c>
      <c r="B39" s="489" t="s">
        <v>1075</v>
      </c>
      <c r="C39" s="736">
        <v>2900</v>
      </c>
      <c r="D39" s="465">
        <v>2700</v>
      </c>
      <c r="E39" s="68">
        <v>3550</v>
      </c>
      <c r="F39" s="515">
        <v>2800</v>
      </c>
      <c r="G39" s="465">
        <v>2878</v>
      </c>
      <c r="H39" s="487"/>
      <c r="I39" s="68">
        <v>3050</v>
      </c>
      <c r="J39" s="408">
        <v>3050</v>
      </c>
      <c r="K39" s="500"/>
      <c r="L39" s="634">
        <v>2900</v>
      </c>
      <c r="M39" s="487">
        <v>2839</v>
      </c>
    </row>
    <row r="40" spans="1:13">
      <c r="A40" s="473" t="s">
        <v>945</v>
      </c>
      <c r="B40" s="505" t="s">
        <v>1076</v>
      </c>
      <c r="C40" s="649">
        <v>3700</v>
      </c>
      <c r="D40" s="465">
        <v>3300</v>
      </c>
      <c r="E40" s="68"/>
      <c r="F40" s="515"/>
      <c r="G40" s="465">
        <v>3178</v>
      </c>
      <c r="H40" s="484"/>
      <c r="I40" s="68"/>
      <c r="J40" s="408">
        <v>3450</v>
      </c>
      <c r="K40" s="500"/>
      <c r="L40" s="147">
        <v>3500</v>
      </c>
      <c r="M40" s="484">
        <v>3639</v>
      </c>
    </row>
    <row r="41" spans="1:13">
      <c r="A41" s="473" t="s">
        <v>946</v>
      </c>
      <c r="B41" s="489" t="s">
        <v>1077</v>
      </c>
      <c r="C41" s="649">
        <v>3600</v>
      </c>
      <c r="D41" s="465">
        <v>3100</v>
      </c>
      <c r="E41" s="68"/>
      <c r="F41" s="515"/>
      <c r="G41" s="465">
        <v>3278</v>
      </c>
      <c r="H41" s="484"/>
      <c r="I41" s="68">
        <v>3700</v>
      </c>
      <c r="J41" s="408">
        <v>3600</v>
      </c>
      <c r="K41" s="500"/>
      <c r="L41" s="147">
        <v>3400</v>
      </c>
      <c r="M41" s="484">
        <v>3334</v>
      </c>
    </row>
    <row r="42" spans="1:13">
      <c r="A42" s="473" t="s">
        <v>947</v>
      </c>
      <c r="B42" s="489" t="s">
        <v>1078</v>
      </c>
      <c r="C42" s="649">
        <v>3800</v>
      </c>
      <c r="D42" s="465">
        <v>3000</v>
      </c>
      <c r="E42" s="68">
        <v>3550</v>
      </c>
      <c r="F42" s="515">
        <v>4300</v>
      </c>
      <c r="G42" s="465">
        <v>3278</v>
      </c>
      <c r="H42" s="65">
        <v>3500</v>
      </c>
      <c r="I42" s="68">
        <v>3650</v>
      </c>
      <c r="J42" s="408">
        <v>3050</v>
      </c>
      <c r="K42" s="500"/>
      <c r="L42" s="147">
        <v>3300</v>
      </c>
      <c r="M42" s="484">
        <v>3934</v>
      </c>
    </row>
    <row r="43" spans="1:13">
      <c r="A43" s="473" t="s">
        <v>948</v>
      </c>
      <c r="B43" s="489" t="s">
        <v>1079</v>
      </c>
      <c r="C43" s="649">
        <v>3600</v>
      </c>
      <c r="D43" s="465">
        <v>3000</v>
      </c>
      <c r="E43" s="68">
        <v>3550</v>
      </c>
      <c r="F43" s="515">
        <v>4300</v>
      </c>
      <c r="G43" s="465">
        <v>3278</v>
      </c>
      <c r="H43" s="65">
        <v>3500</v>
      </c>
      <c r="I43" s="68">
        <v>3550</v>
      </c>
      <c r="J43" s="408">
        <v>3100</v>
      </c>
      <c r="K43" s="500"/>
      <c r="L43" s="147">
        <v>3300</v>
      </c>
      <c r="M43" s="484">
        <v>3359</v>
      </c>
    </row>
    <row r="44" spans="1:13">
      <c r="A44" s="473" t="s">
        <v>949</v>
      </c>
      <c r="B44" s="505" t="s">
        <v>1080</v>
      </c>
      <c r="C44" s="649">
        <v>3600</v>
      </c>
      <c r="D44" s="465">
        <v>3000</v>
      </c>
      <c r="E44" s="68">
        <v>3550</v>
      </c>
      <c r="F44" s="515">
        <v>4300</v>
      </c>
      <c r="G44" s="465">
        <v>3278</v>
      </c>
      <c r="H44" s="65">
        <v>3500</v>
      </c>
      <c r="I44" s="68">
        <v>3550</v>
      </c>
      <c r="J44" s="408">
        <v>3100</v>
      </c>
      <c r="K44" s="500"/>
      <c r="L44" s="147">
        <v>3300</v>
      </c>
      <c r="M44" s="484">
        <v>3384</v>
      </c>
    </row>
    <row r="45" spans="1:13">
      <c r="A45" s="473" t="s">
        <v>950</v>
      </c>
      <c r="B45" s="489" t="s">
        <v>1081</v>
      </c>
      <c r="C45" s="649">
        <v>3800</v>
      </c>
      <c r="D45" s="465"/>
      <c r="E45" s="68"/>
      <c r="F45" s="515"/>
      <c r="G45" s="465"/>
      <c r="H45" s="484"/>
      <c r="I45" s="68"/>
      <c r="J45" s="408"/>
      <c r="K45" s="500"/>
      <c r="L45" s="147"/>
      <c r="M45" s="484"/>
    </row>
    <row r="46" spans="1:13">
      <c r="A46" s="473" t="s">
        <v>951</v>
      </c>
      <c r="B46" s="489" t="s">
        <v>1082</v>
      </c>
      <c r="C46" s="649">
        <v>3600</v>
      </c>
      <c r="D46" s="465">
        <v>3250</v>
      </c>
      <c r="E46" s="68"/>
      <c r="F46" s="515">
        <v>4300</v>
      </c>
      <c r="G46" s="465">
        <v>2978</v>
      </c>
      <c r="H46" s="484"/>
      <c r="I46" s="68">
        <v>3750</v>
      </c>
      <c r="J46" s="408">
        <v>3750</v>
      </c>
      <c r="K46" s="500"/>
      <c r="L46" s="147">
        <v>3400</v>
      </c>
      <c r="M46" s="484">
        <v>3259</v>
      </c>
    </row>
    <row r="47" spans="1:13">
      <c r="A47" s="473" t="s">
        <v>952</v>
      </c>
      <c r="B47" s="489" t="s">
        <v>1083</v>
      </c>
      <c r="C47" s="649">
        <v>3300</v>
      </c>
      <c r="D47" s="465"/>
      <c r="E47" s="68"/>
      <c r="F47" s="515"/>
      <c r="G47" s="465">
        <v>2678</v>
      </c>
      <c r="H47" s="484"/>
      <c r="I47" s="68"/>
      <c r="J47" s="408"/>
      <c r="K47" s="500"/>
      <c r="L47" s="147"/>
      <c r="M47" s="484"/>
    </row>
    <row r="48" spans="1:13">
      <c r="A48" s="800" t="s">
        <v>953</v>
      </c>
      <c r="B48" s="479" t="s">
        <v>1084</v>
      </c>
      <c r="C48" s="706">
        <v>3000</v>
      </c>
      <c r="D48" s="629">
        <v>2900</v>
      </c>
      <c r="E48" s="788"/>
      <c r="F48" s="811"/>
      <c r="G48" s="629">
        <v>2778</v>
      </c>
      <c r="H48" s="486"/>
      <c r="I48" s="788"/>
      <c r="J48" s="812"/>
      <c r="K48" s="630"/>
      <c r="L48" s="631"/>
      <c r="M48" s="486">
        <v>3439</v>
      </c>
    </row>
    <row r="49" spans="1:13">
      <c r="A49" s="799" t="s">
        <v>954</v>
      </c>
      <c r="B49" s="799" t="s">
        <v>1085</v>
      </c>
      <c r="C49" s="466">
        <v>3000</v>
      </c>
      <c r="D49" s="466">
        <v>2950</v>
      </c>
      <c r="E49" s="784"/>
      <c r="F49" s="784">
        <v>2600</v>
      </c>
      <c r="G49" s="465">
        <v>2678</v>
      </c>
      <c r="H49" s="488"/>
      <c r="I49" s="784"/>
      <c r="J49" s="808">
        <v>3050</v>
      </c>
      <c r="K49" s="401"/>
      <c r="L49" s="198">
        <v>4200</v>
      </c>
      <c r="M49" s="488">
        <v>3689</v>
      </c>
    </row>
    <row r="50" spans="1:13">
      <c r="A50" s="807" t="s">
        <v>955</v>
      </c>
      <c r="B50" s="826" t="s">
        <v>1086</v>
      </c>
      <c r="C50" s="490"/>
      <c r="D50" s="956"/>
      <c r="E50" s="809"/>
      <c r="F50" s="784">
        <v>5300</v>
      </c>
      <c r="G50" s="465"/>
      <c r="H50" s="490"/>
      <c r="I50" s="465"/>
      <c r="J50" s="808">
        <v>4300</v>
      </c>
      <c r="K50" s="490"/>
      <c r="L50" s="490"/>
      <c r="M50" s="899">
        <v>4989</v>
      </c>
    </row>
    <row r="51" spans="1:13">
      <c r="A51" s="473" t="s">
        <v>956</v>
      </c>
      <c r="B51" s="505" t="s">
        <v>1087</v>
      </c>
      <c r="C51" s="707"/>
      <c r="D51" s="633"/>
      <c r="E51" s="814"/>
      <c r="F51" s="815"/>
      <c r="G51" s="633"/>
      <c r="H51" s="487"/>
      <c r="I51" s="814"/>
      <c r="J51" s="408">
        <v>6400</v>
      </c>
      <c r="K51" s="500"/>
      <c r="L51" s="634"/>
      <c r="M51" s="487">
        <v>4484</v>
      </c>
    </row>
    <row r="52" spans="1:13">
      <c r="A52" s="473" t="s">
        <v>957</v>
      </c>
      <c r="B52" s="489" t="s">
        <v>1088</v>
      </c>
      <c r="C52" s="649">
        <v>3700</v>
      </c>
      <c r="D52" s="465"/>
      <c r="E52" s="68"/>
      <c r="F52" s="515"/>
      <c r="G52" s="465"/>
      <c r="H52" s="484"/>
      <c r="I52" s="68">
        <v>4050</v>
      </c>
      <c r="J52" s="408">
        <v>3500</v>
      </c>
      <c r="K52" s="500"/>
      <c r="L52" s="147"/>
      <c r="M52" s="484"/>
    </row>
    <row r="53" spans="1:13">
      <c r="A53" s="473" t="s">
        <v>958</v>
      </c>
      <c r="B53" s="489" t="s">
        <v>1089</v>
      </c>
      <c r="C53" s="649">
        <v>3800</v>
      </c>
      <c r="D53" s="465">
        <v>3500</v>
      </c>
      <c r="E53" s="68"/>
      <c r="F53" s="515">
        <v>4800</v>
      </c>
      <c r="G53" s="465">
        <v>3278</v>
      </c>
      <c r="H53" s="484"/>
      <c r="I53" s="68">
        <v>4050</v>
      </c>
      <c r="J53" s="408">
        <v>3750</v>
      </c>
      <c r="K53" s="500"/>
      <c r="L53" s="147">
        <v>3500</v>
      </c>
      <c r="M53" s="484">
        <v>3589</v>
      </c>
    </row>
    <row r="54" spans="1:13">
      <c r="A54" s="473" t="s">
        <v>959</v>
      </c>
      <c r="B54" s="489" t="s">
        <v>1090</v>
      </c>
      <c r="C54" s="649">
        <v>3800</v>
      </c>
      <c r="D54" s="465">
        <v>3400</v>
      </c>
      <c r="E54" s="68">
        <v>4550</v>
      </c>
      <c r="F54" s="515">
        <v>4800</v>
      </c>
      <c r="G54" s="465">
        <v>3178</v>
      </c>
      <c r="H54" s="484"/>
      <c r="I54" s="68">
        <v>4550</v>
      </c>
      <c r="J54" s="408">
        <v>3800</v>
      </c>
      <c r="K54" s="500"/>
      <c r="L54" s="147"/>
      <c r="M54" s="484">
        <v>3589</v>
      </c>
    </row>
    <row r="55" spans="1:13">
      <c r="A55" s="473" t="s">
        <v>960</v>
      </c>
      <c r="B55" s="489" t="s">
        <v>1091</v>
      </c>
      <c r="C55" s="649">
        <v>3900</v>
      </c>
      <c r="D55" s="465">
        <v>3500</v>
      </c>
      <c r="E55" s="68">
        <v>3450</v>
      </c>
      <c r="F55" s="515"/>
      <c r="G55" s="465"/>
      <c r="H55" s="484"/>
      <c r="I55" s="68"/>
      <c r="J55" s="408"/>
      <c r="K55" s="500"/>
      <c r="L55" s="147"/>
      <c r="M55" s="484"/>
    </row>
    <row r="56" spans="1:13">
      <c r="A56" s="473" t="s">
        <v>961</v>
      </c>
      <c r="B56" s="489" t="s">
        <v>1091</v>
      </c>
      <c r="C56" s="649">
        <v>3500</v>
      </c>
      <c r="D56" s="465">
        <v>3300</v>
      </c>
      <c r="E56" s="68">
        <v>4550</v>
      </c>
      <c r="F56" s="515">
        <v>4800</v>
      </c>
      <c r="G56" s="465">
        <v>3178</v>
      </c>
      <c r="H56" s="484"/>
      <c r="I56" s="68"/>
      <c r="J56" s="408">
        <v>3750</v>
      </c>
      <c r="K56" s="500"/>
      <c r="L56" s="147">
        <v>4100</v>
      </c>
      <c r="M56" s="484">
        <v>3489</v>
      </c>
    </row>
    <row r="57" spans="1:13">
      <c r="A57" s="473" t="s">
        <v>962</v>
      </c>
      <c r="B57" s="489" t="s">
        <v>1092</v>
      </c>
      <c r="C57" s="649"/>
      <c r="D57" s="465"/>
      <c r="E57" s="68">
        <v>3550</v>
      </c>
      <c r="F57" s="515"/>
      <c r="G57" s="465"/>
      <c r="H57" s="484"/>
      <c r="I57" s="68"/>
      <c r="J57" s="408">
        <v>4350</v>
      </c>
      <c r="K57" s="500"/>
      <c r="L57" s="147">
        <v>4550</v>
      </c>
      <c r="M57" s="484">
        <v>7034</v>
      </c>
    </row>
    <row r="58" spans="1:13">
      <c r="A58" s="473" t="s">
        <v>963</v>
      </c>
      <c r="B58" s="489" t="s">
        <v>1093</v>
      </c>
      <c r="C58" s="649">
        <v>3900</v>
      </c>
      <c r="D58" s="465">
        <v>3500</v>
      </c>
      <c r="E58" s="68"/>
      <c r="F58" s="515"/>
      <c r="G58" s="465"/>
      <c r="H58" s="486"/>
      <c r="I58" s="68"/>
      <c r="J58" s="408">
        <v>4450</v>
      </c>
      <c r="K58" s="500"/>
      <c r="L58" s="147">
        <v>4750</v>
      </c>
      <c r="M58" s="486">
        <v>3934</v>
      </c>
    </row>
    <row r="59" spans="1:13">
      <c r="A59" s="473" t="s">
        <v>964</v>
      </c>
      <c r="B59" s="479" t="s">
        <v>1094</v>
      </c>
      <c r="C59" s="649">
        <v>3300</v>
      </c>
      <c r="D59" s="465">
        <v>3400</v>
      </c>
      <c r="E59" s="68"/>
      <c r="F59" s="644">
        <f>'1. CBP_40HC'!F59</f>
        <v>3700</v>
      </c>
      <c r="G59" s="466">
        <v>3478</v>
      </c>
      <c r="H59" s="488"/>
      <c r="I59" s="466"/>
      <c r="J59" s="408">
        <v>3700</v>
      </c>
      <c r="K59" s="500"/>
      <c r="L59" s="147"/>
      <c r="M59" s="488">
        <v>5150</v>
      </c>
    </row>
    <row r="60" spans="1:13">
      <c r="A60" s="476" t="s">
        <v>17</v>
      </c>
      <c r="B60" s="480" t="s">
        <v>17</v>
      </c>
      <c r="C60" s="655"/>
      <c r="D60" s="655"/>
      <c r="E60" s="90"/>
      <c r="F60" s="466"/>
      <c r="G60" s="464"/>
      <c r="H60" s="485"/>
      <c r="I60" s="90"/>
      <c r="J60" s="879" t="s">
        <v>17</v>
      </c>
      <c r="K60" s="655"/>
      <c r="L60" s="217"/>
      <c r="M60" s="485"/>
    </row>
    <row r="61" spans="1:13">
      <c r="A61" s="481" t="s">
        <v>1095</v>
      </c>
      <c r="B61" s="478" t="s">
        <v>17</v>
      </c>
      <c r="C61" s="654"/>
      <c r="D61" s="654"/>
      <c r="E61" s="89"/>
      <c r="F61" s="882"/>
      <c r="G61" s="464"/>
      <c r="H61" s="485"/>
      <c r="I61" s="89"/>
      <c r="J61" s="1113" t="s">
        <v>17</v>
      </c>
      <c r="K61" s="654"/>
      <c r="L61" s="133"/>
      <c r="M61" s="485"/>
    </row>
    <row r="62" spans="1:13">
      <c r="A62" s="482" t="s">
        <v>941</v>
      </c>
      <c r="B62" s="489" t="s">
        <v>1072</v>
      </c>
      <c r="C62" s="649"/>
      <c r="D62" s="649"/>
      <c r="E62" s="68">
        <v>9655</v>
      </c>
      <c r="F62" s="68"/>
      <c r="G62" s="465">
        <v>3918</v>
      </c>
      <c r="H62" s="488"/>
      <c r="I62" s="173"/>
      <c r="J62" s="441">
        <v>3650</v>
      </c>
      <c r="K62" s="599"/>
      <c r="L62" s="147">
        <v>8700</v>
      </c>
      <c r="M62" s="488"/>
    </row>
    <row r="63" spans="1:13">
      <c r="A63" s="483" t="s">
        <v>701</v>
      </c>
      <c r="B63" s="489" t="s">
        <v>1058</v>
      </c>
      <c r="C63" s="649"/>
      <c r="D63" s="649"/>
      <c r="E63" s="68"/>
      <c r="F63" s="68"/>
      <c r="G63" s="465"/>
      <c r="H63" s="487"/>
      <c r="I63" s="68"/>
      <c r="J63" s="441"/>
      <c r="K63" s="500"/>
      <c r="L63" s="147"/>
      <c r="M63" s="487"/>
    </row>
    <row r="64" spans="1:13">
      <c r="A64" s="483" t="s">
        <v>124</v>
      </c>
      <c r="B64" s="489" t="s">
        <v>1061</v>
      </c>
      <c r="C64" s="649"/>
      <c r="D64" s="649"/>
      <c r="E64" s="68"/>
      <c r="F64" s="68"/>
      <c r="G64" s="465"/>
      <c r="H64" s="484"/>
      <c r="I64" s="68"/>
      <c r="J64" s="441"/>
      <c r="K64" s="500"/>
      <c r="L64" s="147"/>
      <c r="M64" s="484"/>
    </row>
    <row r="65" spans="1:13">
      <c r="A65" s="483" t="s">
        <v>944</v>
      </c>
      <c r="B65" s="489" t="s">
        <v>1075</v>
      </c>
      <c r="C65" s="649"/>
      <c r="D65" s="649"/>
      <c r="E65" s="68"/>
      <c r="F65" s="68"/>
      <c r="G65" s="465"/>
      <c r="H65" s="484"/>
      <c r="I65" s="68"/>
      <c r="J65" s="441">
        <v>6350</v>
      </c>
      <c r="K65" s="915"/>
      <c r="L65" s="147">
        <v>9000</v>
      </c>
      <c r="M65" s="484"/>
    </row>
    <row r="66" spans="1:13">
      <c r="A66" s="475" t="s">
        <v>966</v>
      </c>
      <c r="B66" s="489" t="s">
        <v>1096</v>
      </c>
      <c r="C66" s="649">
        <v>2500</v>
      </c>
      <c r="D66" s="649"/>
      <c r="E66" s="68">
        <v>2800</v>
      </c>
      <c r="F66" s="68">
        <f>'1. CBP_40HC'!F66</f>
        <v>2800</v>
      </c>
      <c r="G66" s="465">
        <v>2418</v>
      </c>
      <c r="H66" s="484"/>
      <c r="I66" s="465">
        <v>2700</v>
      </c>
      <c r="J66" s="441">
        <v>2300</v>
      </c>
      <c r="K66" s="499">
        <f>'1. CBP_40HC'!M66+200</f>
        <v>2700</v>
      </c>
      <c r="L66" s="147">
        <v>2650</v>
      </c>
      <c r="M66" s="484">
        <v>3350</v>
      </c>
    </row>
    <row r="67" spans="1:13">
      <c r="A67" s="475" t="s">
        <v>967</v>
      </c>
      <c r="B67" s="489" t="s">
        <v>1077</v>
      </c>
      <c r="C67" s="649">
        <v>3300</v>
      </c>
      <c r="D67" s="649"/>
      <c r="E67" s="68">
        <v>3700</v>
      </c>
      <c r="F67" s="68">
        <v>3550</v>
      </c>
      <c r="G67" s="465">
        <v>3818</v>
      </c>
      <c r="H67" s="65">
        <v>3500</v>
      </c>
      <c r="I67" s="465">
        <v>3500</v>
      </c>
      <c r="J67" s="441">
        <v>3450</v>
      </c>
      <c r="K67" s="499">
        <f>'1. CBP_40HC'!M67+275</f>
        <v>3500</v>
      </c>
      <c r="L67" s="147">
        <v>3450</v>
      </c>
      <c r="M67" s="484"/>
    </row>
    <row r="68" spans="1:13">
      <c r="A68" s="471" t="s">
        <v>968</v>
      </c>
      <c r="B68" s="489" t="s">
        <v>1077</v>
      </c>
      <c r="C68" s="649">
        <v>3300</v>
      </c>
      <c r="D68" s="649"/>
      <c r="E68" s="68">
        <v>3700</v>
      </c>
      <c r="F68" s="68">
        <v>3550</v>
      </c>
      <c r="G68" s="465">
        <v>3418</v>
      </c>
      <c r="H68" s="65">
        <v>3500</v>
      </c>
      <c r="I68" s="465"/>
      <c r="J68" s="441">
        <v>3350</v>
      </c>
      <c r="K68" s="499">
        <f>'1. CBP_40HC'!M68+275</f>
        <v>3500</v>
      </c>
      <c r="L68" s="147">
        <v>3300</v>
      </c>
      <c r="M68" s="484"/>
    </row>
    <row r="69" spans="1:13">
      <c r="A69" s="475" t="s">
        <v>969</v>
      </c>
      <c r="B69" s="489" t="s">
        <v>1077</v>
      </c>
      <c r="C69" s="649">
        <v>3300</v>
      </c>
      <c r="D69" s="649"/>
      <c r="E69" s="68">
        <v>3400</v>
      </c>
      <c r="F69" s="68">
        <v>3550</v>
      </c>
      <c r="G69" s="465">
        <v>3318</v>
      </c>
      <c r="H69" s="65">
        <v>3000</v>
      </c>
      <c r="I69" s="465">
        <v>3200</v>
      </c>
      <c r="J69" s="441">
        <v>3400</v>
      </c>
      <c r="K69" s="499">
        <f>'1. CBP_40HC'!M69+200</f>
        <v>3500</v>
      </c>
      <c r="L69" s="147">
        <v>3200</v>
      </c>
      <c r="M69" s="484">
        <v>3900</v>
      </c>
    </row>
    <row r="70" spans="1:13">
      <c r="A70" s="475" t="s">
        <v>970</v>
      </c>
      <c r="B70" s="489" t="s">
        <v>1097</v>
      </c>
      <c r="C70" s="649"/>
      <c r="D70" s="649"/>
      <c r="E70" s="68">
        <v>3800</v>
      </c>
      <c r="F70" s="68"/>
      <c r="G70" s="465"/>
      <c r="H70" s="65"/>
      <c r="I70" s="465"/>
      <c r="J70" s="441"/>
      <c r="K70" s="465"/>
      <c r="L70" s="147"/>
      <c r="M70" s="484"/>
    </row>
    <row r="71" spans="1:13">
      <c r="A71" s="475" t="s">
        <v>971</v>
      </c>
      <c r="B71" s="489" t="s">
        <v>1078</v>
      </c>
      <c r="C71" s="649">
        <v>3900</v>
      </c>
      <c r="D71" s="649"/>
      <c r="E71" s="68">
        <v>5350</v>
      </c>
      <c r="F71" s="68"/>
      <c r="G71" s="465"/>
      <c r="H71" s="65">
        <v>4100</v>
      </c>
      <c r="I71" s="465">
        <v>3500</v>
      </c>
      <c r="J71" s="441">
        <v>3550</v>
      </c>
      <c r="K71" s="465"/>
      <c r="L71" s="147">
        <v>8400</v>
      </c>
      <c r="M71" s="484"/>
    </row>
    <row r="72" spans="1:13">
      <c r="A72" s="475" t="s">
        <v>972</v>
      </c>
      <c r="B72" s="489" t="s">
        <v>1078</v>
      </c>
      <c r="C72" s="649">
        <v>3900</v>
      </c>
      <c r="D72" s="649"/>
      <c r="E72" s="68">
        <v>5350</v>
      </c>
      <c r="F72" s="68">
        <v>6000</v>
      </c>
      <c r="G72" s="465">
        <v>3918</v>
      </c>
      <c r="H72" s="65">
        <v>4100</v>
      </c>
      <c r="I72" s="465"/>
      <c r="J72" s="441">
        <v>3550</v>
      </c>
      <c r="K72" s="465"/>
      <c r="L72" s="147">
        <v>4300</v>
      </c>
      <c r="M72" s="484"/>
    </row>
    <row r="73" spans="1:13">
      <c r="A73" s="475" t="s">
        <v>973</v>
      </c>
      <c r="B73" s="489" t="s">
        <v>1078</v>
      </c>
      <c r="C73" s="649"/>
      <c r="D73" s="649"/>
      <c r="E73" s="68">
        <v>3800</v>
      </c>
      <c r="F73" s="68"/>
      <c r="G73" s="465">
        <v>3618</v>
      </c>
      <c r="H73" s="65"/>
      <c r="I73" s="465"/>
      <c r="J73" s="441"/>
      <c r="K73" s="465"/>
      <c r="L73" s="147"/>
      <c r="M73" s="484">
        <v>5500</v>
      </c>
    </row>
    <row r="74" spans="1:13">
      <c r="A74" s="475" t="s">
        <v>974</v>
      </c>
      <c r="B74" s="489" t="s">
        <v>1079</v>
      </c>
      <c r="C74" s="649">
        <v>4000</v>
      </c>
      <c r="D74" s="649"/>
      <c r="E74" s="68">
        <v>5450</v>
      </c>
      <c r="F74" s="68"/>
      <c r="G74" s="465"/>
      <c r="H74" s="65">
        <v>4500</v>
      </c>
      <c r="I74" s="465">
        <v>3500</v>
      </c>
      <c r="J74" s="441">
        <v>3600</v>
      </c>
      <c r="K74" s="465"/>
      <c r="L74" s="147">
        <v>8400</v>
      </c>
      <c r="M74" s="484"/>
    </row>
    <row r="75" spans="1:13">
      <c r="A75" s="475" t="s">
        <v>975</v>
      </c>
      <c r="B75" s="489" t="s">
        <v>1079</v>
      </c>
      <c r="C75" s="649">
        <v>4000</v>
      </c>
      <c r="D75" s="649"/>
      <c r="E75" s="68">
        <v>5450</v>
      </c>
      <c r="F75" s="68">
        <v>6000</v>
      </c>
      <c r="G75" s="465">
        <v>3918</v>
      </c>
      <c r="H75" s="65">
        <v>4500</v>
      </c>
      <c r="I75" s="465"/>
      <c r="J75" s="441">
        <v>3600</v>
      </c>
      <c r="K75" s="465"/>
      <c r="L75" s="147">
        <v>4300</v>
      </c>
      <c r="M75" s="484"/>
    </row>
    <row r="76" spans="1:13">
      <c r="A76" s="475" t="s">
        <v>976</v>
      </c>
      <c r="B76" s="489" t="s">
        <v>1079</v>
      </c>
      <c r="C76" s="649"/>
      <c r="D76" s="649"/>
      <c r="E76" s="68">
        <v>3900</v>
      </c>
      <c r="F76" s="68"/>
      <c r="G76" s="465">
        <v>3618</v>
      </c>
      <c r="H76" s="65"/>
      <c r="I76" s="465"/>
      <c r="J76" s="441">
        <v>3600</v>
      </c>
      <c r="K76" s="465"/>
      <c r="L76" s="147"/>
      <c r="M76" s="484">
        <v>4800</v>
      </c>
    </row>
    <row r="77" spans="1:13">
      <c r="A77" s="475" t="s">
        <v>977</v>
      </c>
      <c r="B77" s="489" t="s">
        <v>1080</v>
      </c>
      <c r="C77" s="649">
        <v>3900</v>
      </c>
      <c r="D77" s="649"/>
      <c r="E77" s="68">
        <v>5350</v>
      </c>
      <c r="F77" s="68"/>
      <c r="G77" s="465"/>
      <c r="H77" s="65">
        <v>4500</v>
      </c>
      <c r="I77" s="465">
        <v>3500</v>
      </c>
      <c r="J77" s="441">
        <v>3600</v>
      </c>
      <c r="K77" s="465"/>
      <c r="L77" s="147">
        <v>8400</v>
      </c>
      <c r="M77" s="484"/>
    </row>
    <row r="78" spans="1:13">
      <c r="A78" s="475" t="s">
        <v>978</v>
      </c>
      <c r="B78" s="489" t="s">
        <v>1080</v>
      </c>
      <c r="C78" s="649">
        <v>3900</v>
      </c>
      <c r="D78" s="649"/>
      <c r="E78" s="68">
        <v>5350</v>
      </c>
      <c r="F78" s="68">
        <v>6000</v>
      </c>
      <c r="G78" s="465">
        <v>3918</v>
      </c>
      <c r="H78" s="65">
        <v>4500</v>
      </c>
      <c r="I78" s="465"/>
      <c r="J78" s="441">
        <v>3600</v>
      </c>
      <c r="K78" s="465"/>
      <c r="L78" s="147">
        <v>4300</v>
      </c>
      <c r="M78" s="484"/>
    </row>
    <row r="79" spans="1:13">
      <c r="A79" s="475" t="s">
        <v>979</v>
      </c>
      <c r="B79" s="489" t="s">
        <v>1080</v>
      </c>
      <c r="C79" s="649"/>
      <c r="D79" s="649"/>
      <c r="E79" s="68">
        <v>3800</v>
      </c>
      <c r="F79" s="68"/>
      <c r="G79" s="465">
        <v>3618</v>
      </c>
      <c r="H79" s="484"/>
      <c r="I79" s="465"/>
      <c r="J79" s="441">
        <v>3600</v>
      </c>
      <c r="K79" s="465"/>
      <c r="L79" s="147"/>
      <c r="M79" s="484">
        <v>4800</v>
      </c>
    </row>
    <row r="80" spans="1:13">
      <c r="A80" s="475" t="s">
        <v>980</v>
      </c>
      <c r="B80" s="489" t="s">
        <v>1081</v>
      </c>
      <c r="C80" s="649">
        <v>3300</v>
      </c>
      <c r="D80" s="649"/>
      <c r="E80" s="68">
        <v>3600</v>
      </c>
      <c r="F80" s="68">
        <v>3550</v>
      </c>
      <c r="G80" s="465">
        <v>3618</v>
      </c>
      <c r="H80" s="65">
        <v>4000</v>
      </c>
      <c r="I80" s="465">
        <v>3300</v>
      </c>
      <c r="J80" s="441">
        <v>3250</v>
      </c>
      <c r="K80" s="499">
        <f>'1. CBP_40HC'!M80+25</f>
        <v>4075</v>
      </c>
      <c r="L80" s="147">
        <v>3500</v>
      </c>
      <c r="M80" s="484"/>
    </row>
    <row r="81" spans="1:13">
      <c r="A81" s="475" t="s">
        <v>981</v>
      </c>
      <c r="B81" s="489" t="s">
        <v>1098</v>
      </c>
      <c r="C81" s="649">
        <v>3300</v>
      </c>
      <c r="D81" s="649"/>
      <c r="E81" s="68">
        <v>9455</v>
      </c>
      <c r="F81" s="68"/>
      <c r="G81" s="465">
        <v>4618</v>
      </c>
      <c r="H81" s="484"/>
      <c r="I81" s="465"/>
      <c r="J81" s="441">
        <v>4350</v>
      </c>
      <c r="K81" s="465"/>
      <c r="L81" s="147">
        <v>4500</v>
      </c>
      <c r="M81" s="484"/>
    </row>
    <row r="82" spans="1:13">
      <c r="A82" s="483" t="s">
        <v>982</v>
      </c>
      <c r="B82" s="489" t="s">
        <v>1098</v>
      </c>
      <c r="C82" s="649"/>
      <c r="D82" s="649"/>
      <c r="E82" s="68">
        <v>9455</v>
      </c>
      <c r="F82" s="68">
        <v>6000</v>
      </c>
      <c r="G82" s="465">
        <v>4418</v>
      </c>
      <c r="H82" s="484"/>
      <c r="I82" s="465"/>
      <c r="J82" s="441">
        <v>4150</v>
      </c>
      <c r="K82" s="465"/>
      <c r="L82" s="147">
        <v>4200</v>
      </c>
      <c r="M82" s="484"/>
    </row>
    <row r="83" spans="1:13">
      <c r="A83" s="483" t="s">
        <v>983</v>
      </c>
      <c r="B83" s="489" t="s">
        <v>1082</v>
      </c>
      <c r="C83" s="649">
        <v>3900</v>
      </c>
      <c r="D83" s="649"/>
      <c r="E83" s="68">
        <v>4700</v>
      </c>
      <c r="F83" s="68"/>
      <c r="G83" s="465"/>
      <c r="H83" s="484"/>
      <c r="I83" s="465"/>
      <c r="J83" s="441">
        <v>3750</v>
      </c>
      <c r="K83" s="465"/>
      <c r="L83" s="147">
        <v>8400</v>
      </c>
      <c r="M83" s="484"/>
    </row>
    <row r="84" spans="1:13">
      <c r="A84" s="483" t="s">
        <v>984</v>
      </c>
      <c r="B84" s="489" t="s">
        <v>1082</v>
      </c>
      <c r="C84" s="649">
        <v>3800</v>
      </c>
      <c r="D84" s="649"/>
      <c r="E84" s="68">
        <v>4700</v>
      </c>
      <c r="F84" s="68">
        <v>6000</v>
      </c>
      <c r="G84" s="465">
        <v>4018</v>
      </c>
      <c r="H84" s="484"/>
      <c r="I84" s="465"/>
      <c r="J84" s="441">
        <v>3750</v>
      </c>
      <c r="K84" s="465"/>
      <c r="L84" s="147">
        <v>4050</v>
      </c>
      <c r="M84" s="484"/>
    </row>
    <row r="85" spans="1:13">
      <c r="A85" s="483" t="s">
        <v>985</v>
      </c>
      <c r="B85" s="489" t="s">
        <v>1082</v>
      </c>
      <c r="C85" s="649">
        <v>3800</v>
      </c>
      <c r="D85" s="649"/>
      <c r="E85" s="68">
        <v>3650</v>
      </c>
      <c r="F85" s="68"/>
      <c r="G85" s="465">
        <v>3218</v>
      </c>
      <c r="H85" s="484"/>
      <c r="I85" s="465">
        <v>4300</v>
      </c>
      <c r="J85" s="441">
        <v>3550</v>
      </c>
      <c r="K85" s="499">
        <f>'1. CBP_40HC'!M85-275</f>
        <v>3975</v>
      </c>
      <c r="L85" s="147">
        <v>4000</v>
      </c>
      <c r="M85" s="484">
        <v>4000</v>
      </c>
    </row>
    <row r="86" spans="1:13">
      <c r="A86" s="483" t="s">
        <v>986</v>
      </c>
      <c r="B86" s="489" t="s">
        <v>1099</v>
      </c>
      <c r="C86" s="649">
        <v>2400</v>
      </c>
      <c r="D86" s="649"/>
      <c r="E86" s="68">
        <v>2800</v>
      </c>
      <c r="F86" s="68">
        <f>'1. CBP_40HC'!F86</f>
        <v>2800</v>
      </c>
      <c r="G86" s="465">
        <v>2418</v>
      </c>
      <c r="H86" s="484"/>
      <c r="I86" s="465">
        <v>2700</v>
      </c>
      <c r="J86" s="441">
        <v>2500</v>
      </c>
      <c r="K86" s="499">
        <f>'1. CBP_40HC'!M86+200</f>
        <v>2700</v>
      </c>
      <c r="L86" s="147">
        <v>2650</v>
      </c>
      <c r="M86" s="484">
        <v>3350</v>
      </c>
    </row>
    <row r="87" spans="1:13">
      <c r="A87" s="903" t="s">
        <v>987</v>
      </c>
      <c r="B87" s="479" t="s">
        <v>1100</v>
      </c>
      <c r="C87" s="706">
        <v>3300</v>
      </c>
      <c r="D87" s="706"/>
      <c r="E87" s="788">
        <v>9375</v>
      </c>
      <c r="F87" s="788">
        <v>6200</v>
      </c>
      <c r="G87" s="629">
        <v>3518</v>
      </c>
      <c r="H87" s="486"/>
      <c r="I87" s="629"/>
      <c r="J87" s="835">
        <v>3650</v>
      </c>
      <c r="K87" s="629"/>
      <c r="L87" s="631">
        <v>4500</v>
      </c>
      <c r="M87" s="486"/>
    </row>
    <row r="88" spans="1:13">
      <c r="A88" s="902" t="s">
        <v>92</v>
      </c>
      <c r="B88" s="799" t="s">
        <v>1065</v>
      </c>
      <c r="C88" s="466">
        <v>3300</v>
      </c>
      <c r="D88" s="466"/>
      <c r="E88" s="784">
        <v>9025</v>
      </c>
      <c r="F88" s="784">
        <v>5400</v>
      </c>
      <c r="G88" s="466">
        <v>3318</v>
      </c>
      <c r="H88" s="198">
        <v>4000</v>
      </c>
      <c r="I88" s="466">
        <v>3300</v>
      </c>
      <c r="J88" s="695">
        <v>3250</v>
      </c>
      <c r="K88" s="466"/>
      <c r="L88" s="198">
        <v>4000</v>
      </c>
      <c r="M88" s="488"/>
    </row>
    <row r="89" spans="1:13">
      <c r="A89" s="807" t="s">
        <v>955</v>
      </c>
      <c r="B89" s="826" t="s">
        <v>1086</v>
      </c>
      <c r="C89" s="490"/>
      <c r="D89" s="490"/>
      <c r="E89" s="832"/>
      <c r="F89" s="784">
        <v>6200</v>
      </c>
      <c r="G89" s="490"/>
      <c r="H89" s="490"/>
      <c r="I89" s="465"/>
      <c r="J89" s="695">
        <v>5750</v>
      </c>
      <c r="K89" s="490"/>
      <c r="L89" s="490"/>
      <c r="M89" s="490"/>
    </row>
    <row r="90" spans="1:13">
      <c r="A90" s="483" t="s">
        <v>988</v>
      </c>
      <c r="B90" s="489" t="s">
        <v>1087</v>
      </c>
      <c r="C90" s="707"/>
      <c r="D90" s="707"/>
      <c r="E90" s="814"/>
      <c r="F90" s="814"/>
      <c r="G90" s="633"/>
      <c r="H90" s="487"/>
      <c r="I90" s="633"/>
      <c r="J90" s="441">
        <v>4550</v>
      </c>
      <c r="K90" s="633"/>
      <c r="L90" s="634"/>
      <c r="M90" s="487"/>
    </row>
    <row r="91" spans="1:13">
      <c r="A91" s="483" t="s">
        <v>989</v>
      </c>
      <c r="B91" s="489" t="s">
        <v>1087</v>
      </c>
      <c r="C91" s="649"/>
      <c r="D91" s="649"/>
      <c r="E91" s="68">
        <v>4060</v>
      </c>
      <c r="F91" s="68"/>
      <c r="G91" s="465">
        <v>3918</v>
      </c>
      <c r="H91" s="484"/>
      <c r="I91" s="465">
        <v>4050</v>
      </c>
      <c r="J91" s="441">
        <v>4600</v>
      </c>
      <c r="K91" s="465"/>
      <c r="L91" s="147"/>
      <c r="M91" s="484"/>
    </row>
    <row r="92" spans="1:13">
      <c r="A92" s="483" t="s">
        <v>990</v>
      </c>
      <c r="B92" s="489" t="s">
        <v>1063</v>
      </c>
      <c r="C92" s="649"/>
      <c r="D92" s="649"/>
      <c r="E92" s="68"/>
      <c r="F92" s="68"/>
      <c r="G92" s="465"/>
      <c r="H92" s="484"/>
      <c r="I92" s="465"/>
      <c r="J92" s="441"/>
      <c r="K92" s="465"/>
      <c r="L92" s="147"/>
      <c r="M92" s="484"/>
    </row>
    <row r="93" spans="1:13">
      <c r="A93" s="475" t="s">
        <v>957</v>
      </c>
      <c r="B93" s="489" t="s">
        <v>1088</v>
      </c>
      <c r="C93" s="649">
        <v>3300</v>
      </c>
      <c r="D93" s="649"/>
      <c r="E93" s="68">
        <v>3600</v>
      </c>
      <c r="F93" s="68">
        <v>6200</v>
      </c>
      <c r="G93" s="465">
        <v>3718</v>
      </c>
      <c r="H93" s="65">
        <v>4000</v>
      </c>
      <c r="I93" s="465">
        <v>3300</v>
      </c>
      <c r="J93" s="441">
        <v>3450</v>
      </c>
      <c r="K93" s="499">
        <f>'1. CBP_40HC'!M93+400</f>
        <v>3625</v>
      </c>
      <c r="L93" s="147">
        <v>3450</v>
      </c>
      <c r="M93" s="484"/>
    </row>
    <row r="94" spans="1:13">
      <c r="A94" s="483" t="s">
        <v>991</v>
      </c>
      <c r="B94" s="489" t="s">
        <v>1089</v>
      </c>
      <c r="C94" s="649">
        <v>3900</v>
      </c>
      <c r="D94" s="649"/>
      <c r="E94" s="68">
        <v>5800</v>
      </c>
      <c r="F94" s="68"/>
      <c r="G94" s="465"/>
      <c r="H94" s="484"/>
      <c r="I94" s="465"/>
      <c r="J94" s="441">
        <v>3850</v>
      </c>
      <c r="K94" s="465"/>
      <c r="L94" s="147">
        <v>8800</v>
      </c>
      <c r="M94" s="484"/>
    </row>
    <row r="95" spans="1:13">
      <c r="A95" s="483" t="s">
        <v>992</v>
      </c>
      <c r="B95" s="489" t="s">
        <v>1089</v>
      </c>
      <c r="C95" s="649">
        <v>4300</v>
      </c>
      <c r="D95" s="649"/>
      <c r="E95" s="68">
        <v>5800</v>
      </c>
      <c r="F95" s="68">
        <v>6200</v>
      </c>
      <c r="G95" s="465"/>
      <c r="H95" s="484"/>
      <c r="I95" s="465"/>
      <c r="J95" s="441">
        <v>3850</v>
      </c>
      <c r="K95" s="465"/>
      <c r="L95" s="147">
        <v>4500</v>
      </c>
      <c r="M95" s="484"/>
    </row>
    <row r="96" spans="1:13">
      <c r="A96" s="475" t="s">
        <v>993</v>
      </c>
      <c r="B96" s="489" t="s">
        <v>1091</v>
      </c>
      <c r="C96" s="649">
        <v>3300</v>
      </c>
      <c r="D96" s="649"/>
      <c r="E96" s="68">
        <v>3600</v>
      </c>
      <c r="F96" s="68">
        <v>4400</v>
      </c>
      <c r="G96" s="465">
        <v>3618</v>
      </c>
      <c r="H96" s="65">
        <v>4100</v>
      </c>
      <c r="I96" s="465">
        <v>3300</v>
      </c>
      <c r="J96" s="441">
        <v>3400</v>
      </c>
      <c r="K96" s="499">
        <f>'1. CBP_40HC'!M96+300</f>
        <v>3900</v>
      </c>
      <c r="L96" s="147">
        <v>3550</v>
      </c>
      <c r="M96" s="484"/>
    </row>
    <row r="97" spans="1:13">
      <c r="A97" s="475" t="s">
        <v>994</v>
      </c>
      <c r="B97" s="489" t="s">
        <v>1091</v>
      </c>
      <c r="C97" s="649">
        <v>3300</v>
      </c>
      <c r="D97" s="649"/>
      <c r="E97" s="68">
        <v>3400</v>
      </c>
      <c r="F97" s="68">
        <v>4400</v>
      </c>
      <c r="G97" s="465"/>
      <c r="H97" s="65">
        <v>4100</v>
      </c>
      <c r="I97" s="465">
        <v>3000</v>
      </c>
      <c r="J97" s="441">
        <v>3250</v>
      </c>
      <c r="K97" s="499">
        <f>'1. CBP_40HC'!M97+300</f>
        <v>3900</v>
      </c>
      <c r="L97" s="147"/>
      <c r="M97" s="484">
        <v>3900</v>
      </c>
    </row>
    <row r="98" spans="1:13">
      <c r="A98" s="475" t="s">
        <v>935</v>
      </c>
      <c r="B98" s="505" t="s">
        <v>1064</v>
      </c>
      <c r="C98" s="649"/>
      <c r="D98" s="649"/>
      <c r="E98" s="68"/>
      <c r="F98" s="68"/>
      <c r="G98" s="465"/>
      <c r="H98" s="484"/>
      <c r="I98" s="465"/>
      <c r="J98" s="441"/>
      <c r="K98" s="465"/>
      <c r="L98" s="147"/>
      <c r="M98" s="484"/>
    </row>
    <row r="99" spans="1:13">
      <c r="A99" s="475" t="s">
        <v>995</v>
      </c>
      <c r="B99" s="489" t="s">
        <v>1101</v>
      </c>
      <c r="C99" s="649">
        <v>4300</v>
      </c>
      <c r="D99" s="649"/>
      <c r="E99" s="68">
        <v>3600</v>
      </c>
      <c r="F99" s="68">
        <v>3700</v>
      </c>
      <c r="G99" s="465"/>
      <c r="H99" s="65">
        <v>4200</v>
      </c>
      <c r="I99" s="465"/>
      <c r="J99" s="441">
        <v>3550</v>
      </c>
      <c r="K99" s="465"/>
      <c r="L99" s="147">
        <v>3400</v>
      </c>
      <c r="M99" s="484"/>
    </row>
    <row r="100" spans="1:13">
      <c r="A100" s="475" t="s">
        <v>996</v>
      </c>
      <c r="B100" s="489" t="s">
        <v>1101</v>
      </c>
      <c r="C100" s="649">
        <v>3300</v>
      </c>
      <c r="D100" s="649"/>
      <c r="E100" s="68"/>
      <c r="F100" s="68"/>
      <c r="G100" s="465">
        <v>3118</v>
      </c>
      <c r="H100" s="65">
        <v>4000</v>
      </c>
      <c r="I100" s="465">
        <v>3200</v>
      </c>
      <c r="J100" s="441">
        <v>3300</v>
      </c>
      <c r="K100" s="465"/>
      <c r="L100" s="147">
        <v>3600</v>
      </c>
      <c r="M100" s="484">
        <v>4900</v>
      </c>
    </row>
    <row r="101" spans="1:13">
      <c r="A101" s="475" t="s">
        <v>997</v>
      </c>
      <c r="B101" s="489" t="s">
        <v>1102</v>
      </c>
      <c r="C101" s="649">
        <v>3200</v>
      </c>
      <c r="D101" s="649"/>
      <c r="E101" s="68">
        <v>3500</v>
      </c>
      <c r="F101" s="68">
        <f>'1. CBP_40HC'!F101</f>
        <v>3300</v>
      </c>
      <c r="G101" s="465">
        <v>3318</v>
      </c>
      <c r="H101" s="484"/>
      <c r="I101" s="465">
        <v>3450</v>
      </c>
      <c r="J101" s="441">
        <v>3300</v>
      </c>
      <c r="K101" s="499">
        <f>'1. CBP_40HC'!M101+200</f>
        <v>3500</v>
      </c>
      <c r="L101" s="147">
        <v>3300</v>
      </c>
      <c r="M101" s="484">
        <v>3900</v>
      </c>
    </row>
    <row r="102" spans="1:13">
      <c r="A102" s="475" t="s">
        <v>998</v>
      </c>
      <c r="B102" s="489" t="s">
        <v>1090</v>
      </c>
      <c r="C102" s="649"/>
      <c r="D102" s="649"/>
      <c r="E102" s="68">
        <v>9955</v>
      </c>
      <c r="F102" s="68"/>
      <c r="G102" s="465"/>
      <c r="H102" s="484"/>
      <c r="I102" s="465"/>
      <c r="J102" s="441">
        <v>5250</v>
      </c>
      <c r="K102" s="465"/>
      <c r="L102" s="147"/>
      <c r="M102" s="484"/>
    </row>
    <row r="103" spans="1:13">
      <c r="A103" s="475" t="s">
        <v>999</v>
      </c>
      <c r="B103" s="489" t="s">
        <v>1090</v>
      </c>
      <c r="C103" s="649">
        <v>4500</v>
      </c>
      <c r="D103" s="649"/>
      <c r="E103" s="68">
        <v>9955</v>
      </c>
      <c r="F103" s="68"/>
      <c r="G103" s="465"/>
      <c r="H103" s="484"/>
      <c r="I103" s="465"/>
      <c r="J103" s="441">
        <v>5550</v>
      </c>
      <c r="K103" s="465"/>
      <c r="L103" s="147"/>
      <c r="M103" s="484"/>
    </row>
    <row r="104" spans="1:13">
      <c r="A104" s="475" t="s">
        <v>96</v>
      </c>
      <c r="B104" s="489" t="s">
        <v>1067</v>
      </c>
      <c r="C104" s="649">
        <v>3300</v>
      </c>
      <c r="D104" s="649"/>
      <c r="E104" s="68">
        <v>8855</v>
      </c>
      <c r="F104" s="68">
        <v>6200</v>
      </c>
      <c r="I104" s="465"/>
      <c r="J104" s="441">
        <v>4450</v>
      </c>
      <c r="L104" s="638">
        <v>4700</v>
      </c>
    </row>
    <row r="105" spans="1:13">
      <c r="A105" s="475" t="s">
        <v>118</v>
      </c>
      <c r="B105" s="506" t="s">
        <v>1057</v>
      </c>
      <c r="C105" s="649"/>
      <c r="D105" s="649"/>
      <c r="E105" s="68"/>
      <c r="F105" s="68"/>
      <c r="G105" s="465"/>
      <c r="H105" s="484"/>
      <c r="I105" s="465"/>
      <c r="J105" s="441"/>
      <c r="K105" s="465"/>
      <c r="L105" s="147"/>
      <c r="M105" s="484"/>
    </row>
    <row r="106" spans="1:13">
      <c r="A106" s="475" t="s">
        <v>121</v>
      </c>
      <c r="B106" s="489" t="s">
        <v>1059</v>
      </c>
      <c r="C106" s="649"/>
      <c r="D106" s="649"/>
      <c r="E106" s="68"/>
      <c r="F106" s="68"/>
      <c r="G106" s="465"/>
      <c r="H106" s="484"/>
      <c r="I106" s="465"/>
      <c r="J106" s="441"/>
      <c r="K106" s="465"/>
      <c r="L106" s="147"/>
      <c r="M106" s="484"/>
    </row>
    <row r="107" spans="1:13">
      <c r="A107" s="475" t="s">
        <v>1000</v>
      </c>
      <c r="B107" s="489" t="s">
        <v>1103</v>
      </c>
      <c r="C107" s="649"/>
      <c r="D107" s="649"/>
      <c r="E107" s="68"/>
      <c r="F107" s="68"/>
      <c r="G107" s="465"/>
      <c r="H107" s="484"/>
      <c r="I107" s="465"/>
      <c r="J107" s="441">
        <v>4150</v>
      </c>
      <c r="K107" s="465"/>
      <c r="L107" s="147"/>
      <c r="M107" s="484"/>
    </row>
    <row r="108" spans="1:13">
      <c r="A108" s="475" t="s">
        <v>1001</v>
      </c>
      <c r="B108" s="489" t="s">
        <v>1103</v>
      </c>
      <c r="C108" s="649">
        <v>3900</v>
      </c>
      <c r="D108" s="649"/>
      <c r="E108" s="68">
        <v>4100</v>
      </c>
      <c r="F108" s="68">
        <v>6200</v>
      </c>
      <c r="G108" s="465">
        <v>3918</v>
      </c>
      <c r="H108" s="484"/>
      <c r="I108" s="465"/>
      <c r="J108" s="441">
        <v>4150</v>
      </c>
      <c r="K108" s="465"/>
      <c r="L108" s="147"/>
      <c r="M108" s="484"/>
    </row>
    <row r="109" spans="1:13">
      <c r="A109" s="475" t="s">
        <v>1002</v>
      </c>
      <c r="B109" s="489" t="s">
        <v>1104</v>
      </c>
      <c r="C109" s="649"/>
      <c r="D109" s="649"/>
      <c r="E109" s="68"/>
      <c r="F109" s="68"/>
      <c r="G109" s="465"/>
      <c r="H109" s="484"/>
      <c r="I109" s="465"/>
      <c r="J109" s="441"/>
      <c r="K109" s="465"/>
      <c r="L109" s="147"/>
      <c r="M109" s="484"/>
    </row>
    <row r="110" spans="1:13">
      <c r="A110" s="10" t="s">
        <v>1003</v>
      </c>
      <c r="B110" s="489" t="s">
        <v>1105</v>
      </c>
      <c r="C110" s="649">
        <v>3620</v>
      </c>
      <c r="D110" s="649"/>
      <c r="E110" s="68"/>
      <c r="F110" s="68"/>
      <c r="G110" s="465"/>
      <c r="H110" s="484"/>
      <c r="I110" s="465"/>
      <c r="J110" s="441">
        <v>4850</v>
      </c>
      <c r="K110" s="465"/>
      <c r="L110" s="147"/>
      <c r="M110" s="484"/>
    </row>
    <row r="111" spans="1:13">
      <c r="A111" s="475" t="s">
        <v>1004</v>
      </c>
      <c r="B111" s="489" t="s">
        <v>1106</v>
      </c>
      <c r="C111" s="649">
        <v>3300</v>
      </c>
      <c r="D111" s="649"/>
      <c r="E111" s="68">
        <v>9125</v>
      </c>
      <c r="F111" s="68">
        <v>6000</v>
      </c>
      <c r="G111" s="465">
        <v>3818</v>
      </c>
      <c r="H111" s="65">
        <v>4500</v>
      </c>
      <c r="I111" s="465">
        <v>3300</v>
      </c>
      <c r="J111" s="441">
        <v>3200</v>
      </c>
      <c r="K111" s="465"/>
      <c r="L111" s="147">
        <v>3450</v>
      </c>
      <c r="M111" s="484"/>
    </row>
    <row r="112" spans="1:13">
      <c r="A112" s="475" t="s">
        <v>1005</v>
      </c>
      <c r="B112" s="489" t="s">
        <v>1107</v>
      </c>
      <c r="C112" s="649">
        <v>3500</v>
      </c>
      <c r="D112" s="649"/>
      <c r="E112" s="68"/>
      <c r="F112" s="68">
        <f>'1. CBP_40HC'!F112</f>
        <v>6200</v>
      </c>
      <c r="G112" s="465"/>
      <c r="H112" s="484"/>
      <c r="I112" s="465"/>
      <c r="J112" s="441">
        <v>4050</v>
      </c>
      <c r="K112" s="465"/>
      <c r="L112" s="147"/>
      <c r="M112" s="484"/>
    </row>
    <row r="113" spans="1:13">
      <c r="A113" s="475" t="s">
        <v>1006</v>
      </c>
      <c r="B113" s="489" t="s">
        <v>1108</v>
      </c>
      <c r="C113" s="649">
        <v>3700</v>
      </c>
      <c r="D113" s="649"/>
      <c r="E113" s="68"/>
      <c r="F113" s="68">
        <f>'1. CBP_40HC'!F113</f>
        <v>5300</v>
      </c>
      <c r="G113" s="465">
        <v>3068</v>
      </c>
      <c r="H113" s="484"/>
      <c r="I113" s="465">
        <v>4100</v>
      </c>
      <c r="J113" s="441">
        <v>3900</v>
      </c>
      <c r="K113" s="465"/>
      <c r="L113" s="147"/>
      <c r="M113" s="484">
        <v>3900</v>
      </c>
    </row>
    <row r="114" spans="1:13">
      <c r="A114" s="475" t="s">
        <v>95</v>
      </c>
      <c r="B114" s="489" t="s">
        <v>1062</v>
      </c>
      <c r="C114" s="649"/>
      <c r="D114" s="649"/>
      <c r="E114" s="68"/>
      <c r="F114" s="68"/>
      <c r="G114" s="465"/>
      <c r="H114" s="484"/>
      <c r="I114" s="465"/>
      <c r="J114" s="441"/>
      <c r="K114" s="465"/>
      <c r="L114" s="147"/>
      <c r="M114" s="484"/>
    </row>
    <row r="115" spans="1:13">
      <c r="A115" s="475" t="s">
        <v>1007</v>
      </c>
      <c r="B115" s="489" t="s">
        <v>1093</v>
      </c>
      <c r="C115" s="649">
        <v>3500</v>
      </c>
      <c r="D115" s="649"/>
      <c r="E115" s="68">
        <v>4420</v>
      </c>
      <c r="F115" s="68">
        <v>6200</v>
      </c>
      <c r="G115" s="465">
        <v>3718</v>
      </c>
      <c r="H115" s="484"/>
      <c r="I115" s="465"/>
      <c r="J115" s="441">
        <v>3650</v>
      </c>
      <c r="K115" s="465"/>
      <c r="L115" s="147">
        <v>8100</v>
      </c>
      <c r="M115" s="484"/>
    </row>
    <row r="116" spans="1:13">
      <c r="A116" s="475" t="s">
        <v>1008</v>
      </c>
      <c r="B116" s="489" t="s">
        <v>1094</v>
      </c>
      <c r="C116" s="649">
        <v>3200</v>
      </c>
      <c r="D116" s="649"/>
      <c r="E116" s="68">
        <v>3500</v>
      </c>
      <c r="F116" s="68">
        <f>'1. CBP_40HC'!F116</f>
        <v>3300</v>
      </c>
      <c r="G116" s="465">
        <v>3318</v>
      </c>
      <c r="H116" s="484"/>
      <c r="I116" s="465">
        <v>3450</v>
      </c>
      <c r="J116" s="441">
        <v>3300</v>
      </c>
      <c r="K116" s="499">
        <f>'1. CBP_40HC'!M116+200</f>
        <v>3500</v>
      </c>
      <c r="L116" s="147">
        <v>3300</v>
      </c>
      <c r="M116" s="484">
        <v>3900</v>
      </c>
    </row>
    <row r="117" spans="1:13">
      <c r="A117" s="475" t="s">
        <v>1009</v>
      </c>
      <c r="B117" s="489" t="s">
        <v>1109</v>
      </c>
      <c r="C117" s="649">
        <v>3700</v>
      </c>
      <c r="D117" s="649"/>
      <c r="E117" s="651"/>
      <c r="F117" s="68">
        <f>'1. CBP_40HC'!F117</f>
        <v>5300</v>
      </c>
      <c r="G117" s="465">
        <v>3418</v>
      </c>
      <c r="H117" s="484"/>
      <c r="I117" s="465">
        <v>4500</v>
      </c>
      <c r="J117" s="441">
        <v>3900</v>
      </c>
      <c r="K117" s="501"/>
      <c r="L117" s="147">
        <v>4100</v>
      </c>
      <c r="M117" s="484">
        <v>4700</v>
      </c>
    </row>
    <row r="118" spans="1:13">
      <c r="A118" s="483" t="s">
        <v>1010</v>
      </c>
      <c r="B118" s="489" t="s">
        <v>1110</v>
      </c>
      <c r="C118" s="649"/>
      <c r="D118" s="649"/>
      <c r="E118" s="651"/>
      <c r="F118" s="68"/>
      <c r="G118" s="465"/>
      <c r="H118" s="484"/>
      <c r="I118" s="68"/>
      <c r="J118" s="441"/>
      <c r="K118" s="501"/>
      <c r="L118" s="484"/>
      <c r="M118" s="484"/>
    </row>
  </sheetData>
  <protectedRanges>
    <protectedRange sqref="L27:L35 L60:L61" name="Range1_2_1_1_1_1_2_1_1_1_1_1_1_1_1"/>
    <protectedRange sqref="L10:L12 L51:L59 L36:L49 L62:L88 L90:L95 L14:L19 L21:L26 L97:L117" name="Range1_2_1_1_1_1_1_1_1_1_1_1_1_1_1_1"/>
    <protectedRange sqref="L13" name="Range1_2_1_1_1_1_1_1_1_1_1_1_1_1_1"/>
    <protectedRange sqref="L20" name="Range1_2_1_1_1_1_1_1_1_1_1_1_1_1_1_2"/>
    <protectedRange sqref="L96" name="Range1_2_1_1_1_1_1_1_1_1_1_1_1_1_1_3"/>
  </protectedRanges>
  <mergeCells count="8">
    <mergeCell ref="A7:B7"/>
    <mergeCell ref="A8:B8"/>
    <mergeCell ref="A6:B6"/>
    <mergeCell ref="A2:B2"/>
    <mergeCell ref="A3:B3"/>
    <mergeCell ref="C3:M3"/>
    <mergeCell ref="A4:B4"/>
    <mergeCell ref="A5:M5"/>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2BC2-EF5F-4111-8792-C05B09DB82F3}">
  <sheetPr>
    <tabColor rgb="FF00B0F0"/>
  </sheetPr>
  <dimension ref="A1:M118"/>
  <sheetViews>
    <sheetView workbookViewId="0">
      <pane xSplit="2" ySplit="8" topLeftCell="C28" activePane="bottomRight" state="frozen"/>
      <selection pane="topRight"/>
      <selection pane="bottomLeft"/>
      <selection pane="bottomRight" activeCell="P49" sqref="P49"/>
    </sheetView>
  </sheetViews>
  <sheetFormatPr defaultRowHeight="15"/>
  <cols>
    <col min="1" max="1" width="28.7109375" customWidth="1"/>
    <col min="2" max="2" width="9.85546875" customWidth="1"/>
    <col min="3" max="5" width="9.140625" customWidth="1"/>
    <col min="6" max="7" width="9.42578125" customWidth="1"/>
    <col min="8" max="8" width="10" customWidth="1"/>
    <col min="9" max="9" width="9.42578125" customWidth="1"/>
    <col min="10" max="11" width="9.140625" customWidth="1"/>
    <col min="12" max="12" width="9.42578125" customWidth="1"/>
    <col min="13" max="13" width="9.140625" customWidth="1"/>
  </cols>
  <sheetData>
    <row r="1" spans="1:13" ht="18">
      <c r="A1" s="468" t="s">
        <v>1207</v>
      </c>
      <c r="B1" s="468"/>
      <c r="C1" s="469"/>
      <c r="D1" s="469"/>
      <c r="E1" s="469"/>
      <c r="F1" s="469"/>
      <c r="G1" s="469"/>
      <c r="H1" s="469"/>
      <c r="I1" s="470"/>
      <c r="J1" s="469"/>
      <c r="K1" s="469"/>
      <c r="L1" s="469"/>
      <c r="M1" s="469"/>
    </row>
    <row r="2" spans="1:13">
      <c r="A2" s="1400" t="s">
        <v>1014</v>
      </c>
      <c r="B2" s="1401"/>
      <c r="C2" s="494" t="s">
        <v>1015</v>
      </c>
      <c r="D2" s="494" t="s">
        <v>1015</v>
      </c>
      <c r="E2" s="495" t="s">
        <v>1016</v>
      </c>
      <c r="F2" s="495" t="s">
        <v>1016</v>
      </c>
      <c r="G2" s="497" t="s">
        <v>1017</v>
      </c>
      <c r="H2" s="495" t="s">
        <v>1016</v>
      </c>
      <c r="I2" s="497" t="s">
        <v>1017</v>
      </c>
      <c r="J2" s="498" t="s">
        <v>1019</v>
      </c>
      <c r="K2" s="496" t="s">
        <v>1018</v>
      </c>
      <c r="L2" s="496" t="s">
        <v>1018</v>
      </c>
      <c r="M2" s="497" t="s">
        <v>1017</v>
      </c>
    </row>
    <row r="3" spans="1:13">
      <c r="A3" s="1402" t="s">
        <v>17</v>
      </c>
      <c r="B3" s="1403"/>
      <c r="C3" s="1404"/>
      <c r="D3" s="1404"/>
      <c r="E3" s="1404"/>
      <c r="F3" s="1404"/>
      <c r="G3" s="1404"/>
      <c r="H3" s="1404"/>
      <c r="I3" s="1404"/>
      <c r="J3" s="1404"/>
      <c r="K3" s="1404"/>
      <c r="L3" s="1404"/>
      <c r="M3" s="1404"/>
    </row>
    <row r="4" spans="1:13">
      <c r="A4" s="1405" t="s">
        <v>754</v>
      </c>
      <c r="B4" s="1406"/>
      <c r="C4" s="502" t="s">
        <v>72</v>
      </c>
      <c r="D4" s="502" t="s">
        <v>1021</v>
      </c>
      <c r="E4" s="502" t="s">
        <v>73</v>
      </c>
      <c r="F4" s="502" t="s">
        <v>74</v>
      </c>
      <c r="G4" s="502" t="s">
        <v>75</v>
      </c>
      <c r="H4" s="502" t="s">
        <v>76</v>
      </c>
      <c r="I4" s="503" t="s">
        <v>79</v>
      </c>
      <c r="J4" s="502" t="s">
        <v>80</v>
      </c>
      <c r="K4" s="502" t="s">
        <v>894</v>
      </c>
      <c r="L4" s="502" t="s">
        <v>82</v>
      </c>
      <c r="M4" s="502" t="s">
        <v>85</v>
      </c>
    </row>
    <row r="5" spans="1:13">
      <c r="A5" s="1407" t="s">
        <v>1028</v>
      </c>
      <c r="B5" s="1408"/>
      <c r="C5" s="1408"/>
      <c r="D5" s="1408"/>
      <c r="E5" s="1408"/>
      <c r="F5" s="1408"/>
      <c r="G5" s="1408"/>
      <c r="H5" s="1408"/>
      <c r="I5" s="1408"/>
      <c r="J5" s="1408"/>
      <c r="K5" s="1408"/>
      <c r="L5" s="1408"/>
      <c r="M5" s="1408"/>
    </row>
    <row r="6" spans="1:13">
      <c r="A6" s="1409" t="s">
        <v>1029</v>
      </c>
      <c r="B6" s="1410"/>
      <c r="C6" s="566">
        <f>'1. CBP_40HC'!C6</f>
        <v>45002</v>
      </c>
      <c r="D6" s="567">
        <f>'1. CBP_40HC'!D6</f>
        <v>45002</v>
      </c>
      <c r="E6" s="576">
        <f>'1. CBP_40HC'!E6</f>
        <v>44637</v>
      </c>
      <c r="F6" s="568">
        <f>'1. CBP_40HC'!F6</f>
        <v>45005</v>
      </c>
      <c r="G6" s="439">
        <f>'1. CBP_40HC'!G6</f>
        <v>45005</v>
      </c>
      <c r="H6" s="439">
        <f>'4. Korea_40HC'!H6</f>
        <v>44998</v>
      </c>
      <c r="I6" s="439">
        <f>'1. CBP_40HC'!K6</f>
        <v>45002</v>
      </c>
      <c r="J6" s="211">
        <v>45005</v>
      </c>
      <c r="K6" s="574">
        <f>'4. Korea_40HC'!K6</f>
        <v>45000</v>
      </c>
      <c r="L6" s="576">
        <f>'4. Korea_40HC'!L6</f>
        <v>45001</v>
      </c>
      <c r="M6" s="647">
        <v>45000</v>
      </c>
    </row>
    <row r="7" spans="1:13">
      <c r="A7" s="1411" t="s">
        <v>1030</v>
      </c>
      <c r="B7" s="1412"/>
      <c r="C7" s="566">
        <f>'1. CBP_40HC'!C7</f>
        <v>45030</v>
      </c>
      <c r="D7" s="567">
        <f>'1. CBP_40HC'!D7</f>
        <v>45030</v>
      </c>
      <c r="E7" s="578">
        <f>'1. CBP_40HC'!E7</f>
        <v>45016</v>
      </c>
      <c r="F7" s="568">
        <f>'1. CBP_40HC'!F7</f>
        <v>45016</v>
      </c>
      <c r="G7" s="569">
        <f>'1. CBP_40HC'!G7</f>
        <v>45016</v>
      </c>
      <c r="H7" s="439">
        <f>'4. Korea_40HC'!H7</f>
        <v>45016</v>
      </c>
      <c r="I7" s="569">
        <f>'1. CBP_40HC'!K7</f>
        <v>45016</v>
      </c>
      <c r="J7" s="395">
        <v>45016</v>
      </c>
      <c r="K7" s="577">
        <f>'4. Korea_40HC'!K7</f>
        <v>45016</v>
      </c>
      <c r="L7" s="576">
        <f>'4. Korea_40HC'!L7</f>
        <v>45016</v>
      </c>
      <c r="M7" s="647">
        <v>45008</v>
      </c>
    </row>
    <row r="8" spans="1:13" s="2" customFormat="1" ht="15" customHeight="1">
      <c r="A8" s="1415" t="s">
        <v>1031</v>
      </c>
      <c r="B8" s="1416"/>
      <c r="C8" s="933" t="s">
        <v>746</v>
      </c>
      <c r="D8" s="567" t="str">
        <f>'1.1 CBP_20ST'!D8</f>
        <v>CBX TWS SAX (EC port)/Special RIPI</v>
      </c>
      <c r="E8" s="939" t="s">
        <v>1033</v>
      </c>
      <c r="F8" s="938" t="s">
        <v>605</v>
      </c>
      <c r="G8" s="939" t="s">
        <v>1035</v>
      </c>
      <c r="H8" s="939" t="s">
        <v>700</v>
      </c>
      <c r="I8" s="942" t="s">
        <v>1208</v>
      </c>
      <c r="J8" s="932" t="s">
        <v>1040</v>
      </c>
      <c r="K8" s="932" t="s">
        <v>898</v>
      </c>
      <c r="L8" s="940" t="s">
        <v>1041</v>
      </c>
      <c r="M8" s="941" t="s">
        <v>1209</v>
      </c>
    </row>
    <row r="9" spans="1:13">
      <c r="A9" s="472" t="s">
        <v>1050</v>
      </c>
      <c r="B9" s="491" t="s">
        <v>1051</v>
      </c>
      <c r="C9" s="650"/>
      <c r="D9" s="650"/>
      <c r="E9" s="490"/>
      <c r="F9" s="490"/>
      <c r="G9" s="549"/>
      <c r="H9" s="490"/>
      <c r="I9" s="675"/>
      <c r="J9" s="490"/>
      <c r="K9" s="490"/>
      <c r="L9" s="490"/>
      <c r="M9" s="490"/>
    </row>
    <row r="10" spans="1:13">
      <c r="A10" s="473" t="s">
        <v>920</v>
      </c>
      <c r="B10" s="489" t="s">
        <v>1052</v>
      </c>
      <c r="C10" s="649">
        <v>893</v>
      </c>
      <c r="D10" s="649"/>
      <c r="E10" s="465">
        <v>840</v>
      </c>
      <c r="F10" s="68">
        <v>1000</v>
      </c>
      <c r="G10" s="465">
        <v>720</v>
      </c>
      <c r="H10" s="487">
        <v>840</v>
      </c>
      <c r="I10" s="465">
        <v>900</v>
      </c>
      <c r="J10" s="545">
        <v>840</v>
      </c>
      <c r="K10" s="499">
        <f>IF('4. Korea_40HC'!K10="","",'4. Korea_40HC'!K10*0.8)</f>
        <v>840</v>
      </c>
      <c r="L10" s="638">
        <v>900</v>
      </c>
      <c r="M10" s="487"/>
    </row>
    <row r="11" spans="1:13">
      <c r="A11" s="473" t="s">
        <v>258</v>
      </c>
      <c r="B11" s="489" t="s">
        <v>1053</v>
      </c>
      <c r="C11" s="649">
        <v>893</v>
      </c>
      <c r="D11" s="649"/>
      <c r="E11" s="465">
        <v>840</v>
      </c>
      <c r="F11" s="68">
        <v>1000</v>
      </c>
      <c r="G11" s="465">
        <v>720</v>
      </c>
      <c r="H11" s="487">
        <v>1040</v>
      </c>
      <c r="I11" s="465">
        <v>900</v>
      </c>
      <c r="J11" s="226">
        <v>840</v>
      </c>
      <c r="K11" s="499">
        <f>IF('4. Korea_40HC'!K11="","",'4. Korea_40HC'!K11*0.8)</f>
        <v>840</v>
      </c>
      <c r="L11" s="638">
        <v>900</v>
      </c>
      <c r="M11" s="484"/>
    </row>
    <row r="12" spans="1:13">
      <c r="A12" s="473" t="s">
        <v>921</v>
      </c>
      <c r="B12" s="489" t="s">
        <v>1054</v>
      </c>
      <c r="C12" s="649">
        <v>810</v>
      </c>
      <c r="D12" s="649"/>
      <c r="E12" s="465">
        <v>840</v>
      </c>
      <c r="F12" s="68">
        <v>1080</v>
      </c>
      <c r="G12" s="465">
        <v>720</v>
      </c>
      <c r="H12" s="484">
        <v>840</v>
      </c>
      <c r="I12" s="465">
        <v>900</v>
      </c>
      <c r="J12" s="226">
        <v>840</v>
      </c>
      <c r="K12" s="499">
        <f>IF('4. Korea_40HC'!K12="","",'4. Korea_40HC'!K12*0.8)</f>
        <v>860</v>
      </c>
      <c r="L12" s="638">
        <v>900</v>
      </c>
      <c r="M12" s="484"/>
    </row>
    <row r="13" spans="1:13">
      <c r="A13" s="473" t="s">
        <v>922</v>
      </c>
      <c r="B13" s="505" t="s">
        <v>1055</v>
      </c>
      <c r="C13" s="649">
        <v>1658</v>
      </c>
      <c r="D13" s="649"/>
      <c r="E13" s="465"/>
      <c r="F13" s="68">
        <v>1755</v>
      </c>
      <c r="G13" s="465"/>
      <c r="H13" s="484"/>
      <c r="I13" s="465"/>
      <c r="J13" s="484"/>
      <c r="K13" s="499">
        <f>IF('4. Korea_40HC'!K13="","",'4. Korea_40HC'!K13*0.8)</f>
        <v>1000</v>
      </c>
      <c r="L13" s="638"/>
      <c r="M13" s="484"/>
    </row>
    <row r="14" spans="1:13">
      <c r="A14" s="471" t="s">
        <v>923</v>
      </c>
      <c r="B14" s="489" t="s">
        <v>1056</v>
      </c>
      <c r="C14" s="649">
        <v>893</v>
      </c>
      <c r="D14" s="649"/>
      <c r="E14" s="465">
        <v>960</v>
      </c>
      <c r="F14" s="68">
        <v>960</v>
      </c>
      <c r="G14" s="465">
        <v>720</v>
      </c>
      <c r="H14" s="487">
        <v>840</v>
      </c>
      <c r="I14" s="465">
        <v>920</v>
      </c>
      <c r="J14" s="226">
        <v>840</v>
      </c>
      <c r="K14" s="499">
        <f>IF('4. Korea_40HC'!K14="","",'4. Korea_40HC'!K14*0.8)</f>
        <v>880</v>
      </c>
      <c r="L14" s="638">
        <v>825</v>
      </c>
      <c r="M14" s="484">
        <v>1160</v>
      </c>
    </row>
    <row r="15" spans="1:13">
      <c r="A15" s="475" t="s">
        <v>924</v>
      </c>
      <c r="B15" s="506" t="s">
        <v>1057</v>
      </c>
      <c r="C15" s="649">
        <v>1205</v>
      </c>
      <c r="D15" s="649"/>
      <c r="E15" s="465">
        <v>1435</v>
      </c>
      <c r="F15" s="465">
        <f>IF('1. CBP_40HC'!F15="","",'1. CBP_40HC'!F15*0.7)</f>
        <v>1330</v>
      </c>
      <c r="G15" s="465">
        <v>1290</v>
      </c>
      <c r="H15" s="484">
        <v>1610</v>
      </c>
      <c r="I15" s="465">
        <v>1480</v>
      </c>
      <c r="J15" s="484">
        <v>1330</v>
      </c>
      <c r="K15" s="499" t="str">
        <f>IF('4. Korea_40HC'!K15="","",'4. Korea_40HC'!K15*0.8)</f>
        <v/>
      </c>
      <c r="L15" s="638">
        <v>1295</v>
      </c>
      <c r="M15" s="484">
        <v>1759</v>
      </c>
    </row>
    <row r="16" spans="1:13">
      <c r="A16" s="475" t="s">
        <v>925</v>
      </c>
      <c r="B16" s="506" t="s">
        <v>1057</v>
      </c>
      <c r="C16" s="649">
        <v>1205</v>
      </c>
      <c r="D16" s="649"/>
      <c r="E16" s="465">
        <v>1435</v>
      </c>
      <c r="F16" s="465">
        <f>IF('1. CBP_40HC'!F16="","",'1. CBP_40HC'!F16*0.7)</f>
        <v>1330</v>
      </c>
      <c r="G16" s="465">
        <v>1290</v>
      </c>
      <c r="H16" s="484">
        <v>1610</v>
      </c>
      <c r="I16" s="465">
        <v>1480</v>
      </c>
      <c r="J16" s="484">
        <v>1330</v>
      </c>
      <c r="K16" s="499" t="str">
        <f>IF('4. Korea_40HC'!K16="","",'4. Korea_40HC'!K16*0.8)</f>
        <v/>
      </c>
      <c r="L16" s="638">
        <v>1295</v>
      </c>
      <c r="M16" s="484">
        <v>1759</v>
      </c>
    </row>
    <row r="17" spans="1:13">
      <c r="A17" s="473" t="s">
        <v>701</v>
      </c>
      <c r="B17" s="489" t="s">
        <v>1058</v>
      </c>
      <c r="C17" s="649"/>
      <c r="D17" s="649"/>
      <c r="E17" s="465">
        <v>1435</v>
      </c>
      <c r="F17" s="465">
        <f>IF('1. CBP_40HC'!F17="","",'1. CBP_40HC'!F17*0.7)</f>
        <v>1330</v>
      </c>
      <c r="G17" s="465"/>
      <c r="H17" s="484"/>
      <c r="I17" s="465"/>
      <c r="J17" s="484"/>
      <c r="K17" s="499" t="str">
        <f>IF('4. Korea_40HC'!K17="","",'4. Korea_40HC'!K17*0.8)</f>
        <v/>
      </c>
      <c r="L17" s="638"/>
      <c r="M17" s="484">
        <v>1723</v>
      </c>
    </row>
    <row r="18" spans="1:13">
      <c r="A18" s="473" t="s">
        <v>926</v>
      </c>
      <c r="B18" s="489" t="s">
        <v>1059</v>
      </c>
      <c r="C18" s="649">
        <v>1205</v>
      </c>
      <c r="D18" s="649">
        <v>1110</v>
      </c>
      <c r="E18" s="465">
        <v>1435</v>
      </c>
      <c r="F18" s="465">
        <f>IF('1. CBP_40HC'!F18="","",'1. CBP_40HC'!F18*0.7)</f>
        <v>1330</v>
      </c>
      <c r="G18" s="465">
        <v>1290</v>
      </c>
      <c r="H18" s="484">
        <v>1610</v>
      </c>
      <c r="I18" s="465">
        <v>1480</v>
      </c>
      <c r="J18" s="484">
        <v>1330</v>
      </c>
      <c r="K18" s="499" t="str">
        <f>IF('4. Korea_40HC'!K18="","",'4. Korea_40HC'!K18*0.8)</f>
        <v/>
      </c>
      <c r="L18" s="638">
        <v>1295</v>
      </c>
      <c r="M18" s="484">
        <v>1723</v>
      </c>
    </row>
    <row r="19" spans="1:13">
      <c r="A19" s="473" t="s">
        <v>927</v>
      </c>
      <c r="B19" s="489" t="s">
        <v>1059</v>
      </c>
      <c r="C19" s="649">
        <v>1205</v>
      </c>
      <c r="D19" s="649">
        <v>1110</v>
      </c>
      <c r="E19" s="465">
        <v>1435</v>
      </c>
      <c r="F19" s="465">
        <f>IF('1. CBP_40HC'!F19="","",'1. CBP_40HC'!F19*0.7)</f>
        <v>1330</v>
      </c>
      <c r="G19" s="465">
        <v>1290</v>
      </c>
      <c r="H19" s="484">
        <v>1610</v>
      </c>
      <c r="I19" s="465">
        <v>1480</v>
      </c>
      <c r="J19" s="484">
        <v>1330</v>
      </c>
      <c r="K19" s="499" t="str">
        <f>IF('4. Korea_40HC'!K19="","",'4. Korea_40HC'!K19*0.8)</f>
        <v/>
      </c>
      <c r="L19" s="638">
        <v>1295</v>
      </c>
      <c r="M19" s="484">
        <v>1723</v>
      </c>
    </row>
    <row r="20" spans="1:13">
      <c r="A20" s="471" t="s">
        <v>102</v>
      </c>
      <c r="B20" s="489" t="s">
        <v>1060</v>
      </c>
      <c r="C20" s="649"/>
      <c r="D20" s="649"/>
      <c r="E20" s="465"/>
      <c r="F20" s="465" t="str">
        <f>IF('1. CBP_40HC'!F20="","",'1. CBP_40HC'!F20*0.7)</f>
        <v/>
      </c>
      <c r="G20" s="465"/>
      <c r="H20" s="484">
        <v>1610</v>
      </c>
      <c r="I20" s="465"/>
      <c r="J20" s="484">
        <v>1330</v>
      </c>
      <c r="K20" s="499" t="str">
        <f>IF('4. Korea_40HC'!K20="","",'4. Korea_40HC'!K20*0.8)</f>
        <v/>
      </c>
      <c r="L20" s="638">
        <v>1295</v>
      </c>
      <c r="M20" s="484">
        <v>1723</v>
      </c>
    </row>
    <row r="21" spans="1:13">
      <c r="A21" s="473" t="s">
        <v>929</v>
      </c>
      <c r="B21" s="505" t="s">
        <v>1061</v>
      </c>
      <c r="C21" s="649">
        <v>1205</v>
      </c>
      <c r="D21" s="649">
        <v>1110</v>
      </c>
      <c r="E21" s="465">
        <v>1435</v>
      </c>
      <c r="F21" s="465">
        <f>IF('1. CBP_40HC'!F21="","",'1. CBP_40HC'!F21*0.7)</f>
        <v>1330</v>
      </c>
      <c r="G21" s="465">
        <v>1290</v>
      </c>
      <c r="H21" s="484">
        <v>1610</v>
      </c>
      <c r="I21" s="465">
        <v>1480</v>
      </c>
      <c r="J21" s="484">
        <v>1330</v>
      </c>
      <c r="K21" s="499" t="str">
        <f>IF('4. Korea_40HC'!K21="","",'4. Korea_40HC'!K21*0.8)</f>
        <v/>
      </c>
      <c r="L21" s="638">
        <v>1295</v>
      </c>
      <c r="M21" s="484">
        <v>1723</v>
      </c>
    </row>
    <row r="22" spans="1:13">
      <c r="A22" s="473" t="s">
        <v>930</v>
      </c>
      <c r="B22" s="489" t="s">
        <v>1061</v>
      </c>
      <c r="C22" s="649">
        <v>1205</v>
      </c>
      <c r="D22" s="649">
        <v>1110</v>
      </c>
      <c r="E22" s="465">
        <v>1435</v>
      </c>
      <c r="F22" s="465">
        <f>IF('1. CBP_40HC'!F22="","",'1. CBP_40HC'!F22*0.7)</f>
        <v>1330</v>
      </c>
      <c r="G22" s="465">
        <v>1290</v>
      </c>
      <c r="H22" s="484">
        <v>1610</v>
      </c>
      <c r="I22" s="465">
        <v>1480</v>
      </c>
      <c r="J22" s="484">
        <v>1330</v>
      </c>
      <c r="K22" s="499" t="str">
        <f>IF('4. Korea_40HC'!K22="","",'4. Korea_40HC'!K22*0.8)</f>
        <v/>
      </c>
      <c r="L22" s="638">
        <v>1295</v>
      </c>
      <c r="M22" s="484">
        <v>1723</v>
      </c>
    </row>
    <row r="23" spans="1:13">
      <c r="A23" s="473" t="s">
        <v>931</v>
      </c>
      <c r="B23" s="489" t="s">
        <v>1062</v>
      </c>
      <c r="C23" s="649">
        <v>1205</v>
      </c>
      <c r="D23" s="649">
        <v>1110</v>
      </c>
      <c r="E23" s="465">
        <v>1435</v>
      </c>
      <c r="F23" s="465">
        <f>IF('1. CBP_40HC'!F23="","",'1. CBP_40HC'!F23*0.7)</f>
        <v>1330</v>
      </c>
      <c r="G23" s="465">
        <v>1290</v>
      </c>
      <c r="H23" s="484">
        <v>1610</v>
      </c>
      <c r="I23" s="465">
        <v>1480</v>
      </c>
      <c r="J23" s="484">
        <v>1330</v>
      </c>
      <c r="K23" s="499" t="str">
        <f>IF('4. Korea_40HC'!K23="","",'4. Korea_40HC'!K23*0.8)</f>
        <v/>
      </c>
      <c r="L23" s="638">
        <v>1295</v>
      </c>
      <c r="M23" s="484">
        <v>1723</v>
      </c>
    </row>
    <row r="24" spans="1:13">
      <c r="A24" s="473" t="s">
        <v>932</v>
      </c>
      <c r="B24" s="489" t="s">
        <v>1062</v>
      </c>
      <c r="C24" s="649">
        <v>1205</v>
      </c>
      <c r="D24" s="649">
        <v>1110</v>
      </c>
      <c r="E24" s="465">
        <v>1435</v>
      </c>
      <c r="F24" s="465">
        <f>IF('1. CBP_40HC'!F24="","",'1. CBP_40HC'!F24*0.7)</f>
        <v>1330</v>
      </c>
      <c r="G24" s="465">
        <v>1290</v>
      </c>
      <c r="H24" s="484">
        <v>1610</v>
      </c>
      <c r="I24" s="465">
        <v>1480</v>
      </c>
      <c r="J24" s="484">
        <v>1330</v>
      </c>
      <c r="K24" s="499" t="str">
        <f>IF('4. Korea_40HC'!K24="","",'4. Korea_40HC'!K24*0.8)</f>
        <v/>
      </c>
      <c r="L24" s="638">
        <v>1295</v>
      </c>
      <c r="M24" s="484">
        <v>1723</v>
      </c>
    </row>
    <row r="25" spans="1:13">
      <c r="A25" s="473" t="s">
        <v>933</v>
      </c>
      <c r="B25" s="489" t="s">
        <v>1063</v>
      </c>
      <c r="C25" s="649"/>
      <c r="D25" s="649"/>
      <c r="E25" s="465"/>
      <c r="F25" s="465" t="str">
        <f>IF('1. CBP_40HC'!F25="","",'1. CBP_40HC'!F25*0.7)</f>
        <v/>
      </c>
      <c r="G25" s="465"/>
      <c r="H25" s="484">
        <v>1610</v>
      </c>
      <c r="I25" s="465"/>
      <c r="J25" s="484">
        <v>1330</v>
      </c>
      <c r="K25" s="499" t="str">
        <f>IF('4. Korea_40HC'!K25="","",'4. Korea_40HC'!K25*0.8)</f>
        <v/>
      </c>
      <c r="L25" s="638">
        <v>1295</v>
      </c>
      <c r="M25" s="484">
        <v>1723</v>
      </c>
    </row>
    <row r="26" spans="1:13">
      <c r="A26" s="473" t="s">
        <v>934</v>
      </c>
      <c r="B26" s="489" t="s">
        <v>1063</v>
      </c>
      <c r="C26" s="649"/>
      <c r="D26" s="649"/>
      <c r="E26" s="465"/>
      <c r="F26" s="465" t="str">
        <f>IF('1. CBP_40HC'!F26="","",'1. CBP_40HC'!F26*0.7)</f>
        <v/>
      </c>
      <c r="G26" s="465"/>
      <c r="H26" s="484">
        <v>1610</v>
      </c>
      <c r="I26" s="465"/>
      <c r="J26" s="484">
        <v>1330</v>
      </c>
      <c r="K26" s="499" t="str">
        <f>IF('4. Korea_40HC'!K26="","",'4. Korea_40HC'!K26*0.8)</f>
        <v/>
      </c>
      <c r="L26" s="638">
        <v>1295</v>
      </c>
      <c r="M26" s="484">
        <v>1723</v>
      </c>
    </row>
    <row r="27" spans="1:13">
      <c r="A27" s="473" t="s">
        <v>935</v>
      </c>
      <c r="B27" s="489" t="s">
        <v>1064</v>
      </c>
      <c r="C27" s="649">
        <v>1205</v>
      </c>
      <c r="D27" s="649">
        <v>1110</v>
      </c>
      <c r="E27" s="465">
        <v>1688</v>
      </c>
      <c r="F27" s="465">
        <f>IF('1. CBP_40HC'!F27="","",'1. CBP_40HC'!F27*0.9)</f>
        <v>1710</v>
      </c>
      <c r="G27" s="465"/>
      <c r="H27" s="484"/>
      <c r="I27" s="465"/>
      <c r="J27" s="484"/>
      <c r="K27" s="499" t="str">
        <f>IF('4. Korea_40HC'!K27="","",'4. Korea_40HC'!K27*0.8)</f>
        <v/>
      </c>
      <c r="L27" s="638"/>
      <c r="M27" s="484">
        <v>1847</v>
      </c>
    </row>
    <row r="28" spans="1:13">
      <c r="A28" s="471" t="s">
        <v>936</v>
      </c>
      <c r="B28" s="489" t="s">
        <v>1065</v>
      </c>
      <c r="C28" s="649">
        <v>1550</v>
      </c>
      <c r="D28" s="649"/>
      <c r="E28" s="465">
        <v>1688</v>
      </c>
      <c r="F28" s="465">
        <f>IF('1. CBP_40HC'!F28="","",'1. CBP_40HC'!F28*0.9)</f>
        <v>1890</v>
      </c>
      <c r="G28" s="465">
        <v>1430</v>
      </c>
      <c r="H28" s="484"/>
      <c r="I28" s="465">
        <v>1640</v>
      </c>
      <c r="J28" s="484">
        <v>1470</v>
      </c>
      <c r="K28" s="499" t="str">
        <f>IF('4. Korea_40HC'!K28="","",'4. Korea_40HC'!K28*0.8)</f>
        <v/>
      </c>
      <c r="L28" s="638">
        <v>1540</v>
      </c>
      <c r="M28" s="484">
        <v>1867</v>
      </c>
    </row>
    <row r="29" spans="1:13">
      <c r="A29" s="471" t="s">
        <v>937</v>
      </c>
      <c r="B29" s="489" t="s">
        <v>1066</v>
      </c>
      <c r="C29" s="649">
        <v>1550</v>
      </c>
      <c r="D29" s="649"/>
      <c r="E29" s="465">
        <v>1688</v>
      </c>
      <c r="F29" s="465">
        <f>IF('1. CBP_40HC'!F29="","",'1. CBP_40HC'!F29*0.9)</f>
        <v>1890</v>
      </c>
      <c r="G29" s="465">
        <v>1430</v>
      </c>
      <c r="H29" s="486"/>
      <c r="I29" s="465">
        <v>1640</v>
      </c>
      <c r="J29" s="484">
        <v>1470</v>
      </c>
      <c r="K29" s="499" t="str">
        <f>IF('4. Korea_40HC'!K29="","",'4. Korea_40HC'!K29*0.8)</f>
        <v/>
      </c>
      <c r="L29" s="638">
        <v>1540</v>
      </c>
      <c r="M29" s="486">
        <v>1847</v>
      </c>
    </row>
    <row r="30" spans="1:13">
      <c r="A30" s="471" t="s">
        <v>938</v>
      </c>
      <c r="B30" s="489" t="s">
        <v>1067</v>
      </c>
      <c r="C30" s="649">
        <v>1550</v>
      </c>
      <c r="D30" s="649"/>
      <c r="E30" s="465">
        <v>1688</v>
      </c>
      <c r="F30" s="465">
        <f>IF('1. CBP_40HC'!F30="","",'1. CBP_40HC'!F30*0.9)</f>
        <v>1890</v>
      </c>
      <c r="G30" s="465"/>
      <c r="H30" s="488"/>
      <c r="I30" s="465">
        <v>1640</v>
      </c>
      <c r="J30" s="488"/>
      <c r="K30" s="499" t="str">
        <f>IF('4. Korea_40HC'!K30="","",'4. Korea_40HC'!K30*0.8)</f>
        <v/>
      </c>
      <c r="L30" s="638"/>
      <c r="M30" s="488">
        <v>1847</v>
      </c>
    </row>
    <row r="31" spans="1:13">
      <c r="A31" s="800" t="s">
        <v>939</v>
      </c>
      <c r="B31" s="479" t="s">
        <v>1068</v>
      </c>
      <c r="C31" s="805">
        <v>1550</v>
      </c>
      <c r="D31" s="805"/>
      <c r="E31" s="465">
        <v>1688</v>
      </c>
      <c r="F31" s="465">
        <f>IF('1. CBP_40HC'!F31="","",'1. CBP_40HC'!F31*0.9)</f>
        <v>1890</v>
      </c>
      <c r="G31" s="518"/>
      <c r="H31" s="803"/>
      <c r="I31" s="629"/>
      <c r="J31" s="803"/>
      <c r="K31" s="499" t="str">
        <f>IF('4. Korea_40HC'!K31="","",'4. Korea_40HC'!K31*0.8)</f>
        <v/>
      </c>
      <c r="L31" s="737"/>
      <c r="M31" s="803">
        <v>1847</v>
      </c>
    </row>
    <row r="32" spans="1:13">
      <c r="A32" s="799" t="s">
        <v>940</v>
      </c>
      <c r="B32" s="799" t="s">
        <v>1069</v>
      </c>
      <c r="C32" s="466"/>
      <c r="D32" s="466"/>
      <c r="E32" s="466">
        <v>1435</v>
      </c>
      <c r="F32" s="465">
        <f>IF('1. CBP_40HC'!F32="","",'1. CBP_40HC'!F32*0.7)</f>
        <v>1330</v>
      </c>
      <c r="G32" s="519"/>
      <c r="H32" s="488"/>
      <c r="I32" s="466">
        <v>2080</v>
      </c>
      <c r="J32" s="488"/>
      <c r="K32" s="499" t="str">
        <f>IF('4. Korea_40HC'!K32="","",'4. Korea_40HC'!K32*0.8)</f>
        <v/>
      </c>
      <c r="L32" s="451"/>
      <c r="M32" s="488"/>
    </row>
    <row r="33" spans="1:13">
      <c r="A33" s="799" t="s">
        <v>117</v>
      </c>
      <c r="B33" s="904" t="s">
        <v>1070</v>
      </c>
      <c r="C33" s="466"/>
      <c r="D33" s="466"/>
      <c r="E33" s="466">
        <v>1980</v>
      </c>
      <c r="F33" s="488">
        <v>1840</v>
      </c>
      <c r="G33" s="465">
        <v>1290</v>
      </c>
      <c r="H33" s="488"/>
      <c r="I33" s="466"/>
      <c r="J33" s="488">
        <v>1470</v>
      </c>
      <c r="K33" s="499" t="str">
        <f>IF('4. Korea_40HC'!K33="","",'4. Korea_40HC'!K33*0.8)</f>
        <v/>
      </c>
      <c r="L33" s="451"/>
      <c r="M33" s="488">
        <v>1960</v>
      </c>
    </row>
    <row r="34" spans="1:13">
      <c r="A34" s="476" t="s">
        <v>17</v>
      </c>
      <c r="B34" s="474"/>
      <c r="C34" s="653"/>
      <c r="D34" s="653"/>
      <c r="E34" s="653"/>
      <c r="F34" s="653"/>
      <c r="G34" s="452"/>
      <c r="H34" s="485"/>
      <c r="I34" s="653"/>
      <c r="J34" s="485"/>
      <c r="K34" s="691"/>
      <c r="L34" s="691"/>
      <c r="M34" s="485"/>
    </row>
    <row r="35" spans="1:13">
      <c r="A35" s="477" t="s">
        <v>1071</v>
      </c>
      <c r="B35" s="478" t="s">
        <v>17</v>
      </c>
      <c r="C35" s="656"/>
      <c r="D35" s="656"/>
      <c r="E35" s="656"/>
      <c r="F35" s="654"/>
      <c r="G35" s="516"/>
      <c r="H35" s="485"/>
      <c r="I35" s="654"/>
      <c r="J35" s="806"/>
      <c r="K35" s="691"/>
      <c r="L35" s="691"/>
      <c r="M35" s="485"/>
    </row>
    <row r="36" spans="1:13">
      <c r="A36" s="473" t="s">
        <v>941</v>
      </c>
      <c r="B36" s="489" t="s">
        <v>1072</v>
      </c>
      <c r="C36" s="736">
        <v>1885</v>
      </c>
      <c r="D36" s="465">
        <v>2025</v>
      </c>
      <c r="E36" s="68">
        <v>2660</v>
      </c>
      <c r="F36" s="68">
        <f>IF('1. CBP_40HC'!F36="","",'1. CBP_40HC'!F36*0.9)</f>
        <v>2340</v>
      </c>
      <c r="G36" s="465">
        <v>2383</v>
      </c>
      <c r="H36" s="65">
        <v>2310</v>
      </c>
      <c r="I36" s="644">
        <v>2565</v>
      </c>
      <c r="J36" s="408">
        <v>2440</v>
      </c>
      <c r="K36" s="499" t="str">
        <f>IF('4. Korea_40HC'!K36="","",'4. Korea_40HC'!K36*0.8)</f>
        <v/>
      </c>
      <c r="L36" s="638">
        <v>2320</v>
      </c>
      <c r="M36" s="488">
        <v>2523</v>
      </c>
    </row>
    <row r="37" spans="1:13">
      <c r="A37" s="473" t="s">
        <v>942</v>
      </c>
      <c r="B37" s="489" t="s">
        <v>1073</v>
      </c>
      <c r="C37" s="736"/>
      <c r="D37" s="465"/>
      <c r="E37" s="68"/>
      <c r="F37" s="465" t="str">
        <f>IF('1. CBP_40HC'!F37="","",'1. CBP_40HC'!F37*0.9)</f>
        <v/>
      </c>
      <c r="G37" s="465"/>
      <c r="H37" s="803"/>
      <c r="I37" s="465"/>
      <c r="J37" s="408">
        <v>6850</v>
      </c>
      <c r="K37" s="499" t="str">
        <f>IF('4. Korea_40HC'!K37="","",'4. Korea_40HC'!K37*0.8)</f>
        <v/>
      </c>
      <c r="L37" s="638"/>
      <c r="M37" s="488">
        <v>3223</v>
      </c>
    </row>
    <row r="38" spans="1:13">
      <c r="A38" s="564" t="s">
        <v>943</v>
      </c>
      <c r="B38" s="489" t="s">
        <v>1074</v>
      </c>
      <c r="C38" s="736">
        <v>2405</v>
      </c>
      <c r="D38" s="465"/>
      <c r="E38" s="68">
        <v>5657</v>
      </c>
      <c r="F38" s="465"/>
      <c r="G38" s="644"/>
      <c r="H38" s="488"/>
      <c r="I38" s="649"/>
      <c r="J38" s="408"/>
      <c r="K38" s="499" t="str">
        <f>IF('4. Korea_40HC'!K38="","",'4. Korea_40HC'!K38*0.8)</f>
        <v/>
      </c>
      <c r="L38" s="638"/>
      <c r="M38" s="485"/>
    </row>
    <row r="39" spans="1:13">
      <c r="A39" s="473" t="s">
        <v>944</v>
      </c>
      <c r="B39" s="489" t="s">
        <v>1075</v>
      </c>
      <c r="C39" s="736">
        <v>1885</v>
      </c>
      <c r="D39" s="465">
        <v>2025</v>
      </c>
      <c r="E39" s="68">
        <v>3110</v>
      </c>
      <c r="F39" s="465">
        <f>IF('1. CBP_40HC'!F39="","",'1. CBP_40HC'!F39*0.9)</f>
        <v>2520</v>
      </c>
      <c r="G39" s="644">
        <v>2383</v>
      </c>
      <c r="H39" s="488"/>
      <c r="I39" s="649">
        <v>2745</v>
      </c>
      <c r="J39" s="408">
        <v>2440</v>
      </c>
      <c r="K39" s="499" t="str">
        <f>IF('4. Korea_40HC'!K39="","",'4. Korea_40HC'!K39*0.8)</f>
        <v/>
      </c>
      <c r="L39" s="638">
        <v>2320</v>
      </c>
      <c r="M39" s="487">
        <v>2423</v>
      </c>
    </row>
    <row r="40" spans="1:13">
      <c r="A40" s="473" t="s">
        <v>945</v>
      </c>
      <c r="B40" s="505" t="s">
        <v>1076</v>
      </c>
      <c r="C40" s="649">
        <v>2405</v>
      </c>
      <c r="D40" s="465">
        <v>2475</v>
      </c>
      <c r="E40" s="68"/>
      <c r="F40" s="465" t="str">
        <f>IF('1. CBP_40HC'!F40="","",'1. CBP_40HC'!F40*0.9)</f>
        <v/>
      </c>
      <c r="G40" s="465">
        <v>2623</v>
      </c>
      <c r="H40" s="487"/>
      <c r="I40" s="465"/>
      <c r="J40" s="408">
        <v>2760</v>
      </c>
      <c r="K40" s="499" t="str">
        <f>IF('4. Korea_40HC'!K40="","",'4. Korea_40HC'!K40*0.8)</f>
        <v/>
      </c>
      <c r="L40" s="638">
        <v>2800</v>
      </c>
      <c r="M40" s="484">
        <v>3223</v>
      </c>
    </row>
    <row r="41" spans="1:13">
      <c r="A41" s="473" t="s">
        <v>946</v>
      </c>
      <c r="B41" s="489" t="s">
        <v>1077</v>
      </c>
      <c r="C41" s="649">
        <v>2340</v>
      </c>
      <c r="D41" s="465">
        <v>2325</v>
      </c>
      <c r="E41" s="68"/>
      <c r="F41" s="465" t="str">
        <f>IF('1. CBP_40HC'!F41="","",'1. CBP_40HC'!F41*0.9)</f>
        <v/>
      </c>
      <c r="G41" s="465">
        <v>2703</v>
      </c>
      <c r="H41" s="484"/>
      <c r="I41" s="465">
        <v>3330</v>
      </c>
      <c r="J41" s="408">
        <v>2880</v>
      </c>
      <c r="K41" s="499" t="str">
        <f>IF('4. Korea_40HC'!K41="","",'4. Korea_40HC'!K41*0.8)</f>
        <v/>
      </c>
      <c r="L41" s="638">
        <v>2720</v>
      </c>
      <c r="M41" s="484">
        <v>2873</v>
      </c>
    </row>
    <row r="42" spans="1:13">
      <c r="A42" s="473" t="s">
        <v>947</v>
      </c>
      <c r="B42" s="489" t="s">
        <v>1078</v>
      </c>
      <c r="C42" s="649">
        <v>2470</v>
      </c>
      <c r="D42" s="465">
        <v>2250</v>
      </c>
      <c r="E42" s="68">
        <v>3110</v>
      </c>
      <c r="F42" s="465">
        <f>IF('1. CBP_40HC'!F42="","",'1. CBP_40HC'!F42*0.9)</f>
        <v>3870</v>
      </c>
      <c r="G42" s="465">
        <v>2703</v>
      </c>
      <c r="H42" s="65">
        <v>2450</v>
      </c>
      <c r="I42" s="465">
        <v>3285</v>
      </c>
      <c r="J42" s="408">
        <v>2440</v>
      </c>
      <c r="K42" s="499" t="str">
        <f>IF('4. Korea_40HC'!K42="","",'4. Korea_40HC'!K42*0.8)</f>
        <v/>
      </c>
      <c r="L42" s="638">
        <v>2640</v>
      </c>
      <c r="M42" s="484">
        <v>3509</v>
      </c>
    </row>
    <row r="43" spans="1:13">
      <c r="A43" s="473" t="s">
        <v>948</v>
      </c>
      <c r="B43" s="489" t="s">
        <v>1079</v>
      </c>
      <c r="C43" s="649">
        <v>2340</v>
      </c>
      <c r="D43" s="465">
        <v>2250</v>
      </c>
      <c r="E43" s="68">
        <v>3110</v>
      </c>
      <c r="F43" s="465">
        <f>IF('1. CBP_40HC'!F43="","",'1. CBP_40HC'!F43*0.9)</f>
        <v>3870</v>
      </c>
      <c r="G43" s="465">
        <v>2703</v>
      </c>
      <c r="H43" s="65">
        <v>2450</v>
      </c>
      <c r="I43" s="465">
        <v>3195</v>
      </c>
      <c r="J43" s="408">
        <v>2480</v>
      </c>
      <c r="K43" s="499" t="str">
        <f>IF('4. Korea_40HC'!K43="","",'4. Korea_40HC'!K43*0.8)</f>
        <v/>
      </c>
      <c r="L43" s="638">
        <v>2640</v>
      </c>
      <c r="M43" s="484">
        <v>2934</v>
      </c>
    </row>
    <row r="44" spans="1:13">
      <c r="A44" s="473" t="s">
        <v>949</v>
      </c>
      <c r="B44" s="505" t="s">
        <v>1080</v>
      </c>
      <c r="C44" s="649">
        <v>2340</v>
      </c>
      <c r="D44" s="465">
        <v>2250</v>
      </c>
      <c r="E44" s="68">
        <v>3110</v>
      </c>
      <c r="F44" s="465">
        <f>IF('1. CBP_40HC'!F44="","",'1. CBP_40HC'!F44*0.9)</f>
        <v>3870</v>
      </c>
      <c r="G44" s="465">
        <v>2703</v>
      </c>
      <c r="H44" s="65">
        <v>2450</v>
      </c>
      <c r="I44" s="465">
        <v>3195</v>
      </c>
      <c r="J44" s="408">
        <v>2480</v>
      </c>
      <c r="K44" s="499" t="str">
        <f>IF('4. Korea_40HC'!K44="","",'4. Korea_40HC'!K44*0.8)</f>
        <v/>
      </c>
      <c r="L44" s="638">
        <v>2640</v>
      </c>
      <c r="M44" s="484">
        <v>2959</v>
      </c>
    </row>
    <row r="45" spans="1:13">
      <c r="A45" s="473" t="s">
        <v>950</v>
      </c>
      <c r="B45" s="489" t="s">
        <v>1081</v>
      </c>
      <c r="C45" s="649">
        <v>2470</v>
      </c>
      <c r="D45" s="465"/>
      <c r="E45" s="68"/>
      <c r="F45" s="465" t="str">
        <f>IF('1. CBP_40HC'!F45="","",'1. CBP_40HC'!F45*0.9)</f>
        <v/>
      </c>
      <c r="G45" s="465"/>
      <c r="H45" s="484"/>
      <c r="I45" s="465"/>
      <c r="J45" s="408"/>
      <c r="K45" s="499" t="str">
        <f>IF('4. Korea_40HC'!K45="","",'4. Korea_40HC'!K45*0.8)</f>
        <v/>
      </c>
      <c r="L45" s="638"/>
      <c r="M45" s="484"/>
    </row>
    <row r="46" spans="1:13">
      <c r="A46" s="473" t="s">
        <v>951</v>
      </c>
      <c r="B46" s="489" t="s">
        <v>1082</v>
      </c>
      <c r="C46" s="649">
        <v>2340</v>
      </c>
      <c r="D46" s="465">
        <v>2438</v>
      </c>
      <c r="E46" s="68"/>
      <c r="F46" s="465">
        <f>IF('1. CBP_40HC'!F46="","",'1. CBP_40HC'!F46*0.9)</f>
        <v>3870</v>
      </c>
      <c r="G46" s="465">
        <v>2463</v>
      </c>
      <c r="H46" s="484"/>
      <c r="I46" s="465">
        <v>3375</v>
      </c>
      <c r="J46" s="408">
        <v>3000</v>
      </c>
      <c r="K46" s="499" t="str">
        <f>IF('4. Korea_40HC'!K46="","",'4. Korea_40HC'!K46*0.8)</f>
        <v/>
      </c>
      <c r="L46" s="638">
        <v>2720</v>
      </c>
      <c r="M46" s="484">
        <v>2798</v>
      </c>
    </row>
    <row r="47" spans="1:13">
      <c r="A47" s="473" t="s">
        <v>952</v>
      </c>
      <c r="B47" s="489" t="s">
        <v>1083</v>
      </c>
      <c r="C47" s="649">
        <v>2145</v>
      </c>
      <c r="D47" s="465"/>
      <c r="E47" s="68"/>
      <c r="F47" s="465" t="str">
        <f>IF('1. CBP_40HC'!F47="","",'1. CBP_40HC'!F47*0.9)</f>
        <v/>
      </c>
      <c r="G47" s="465">
        <v>2223</v>
      </c>
      <c r="H47" s="484"/>
      <c r="I47" s="465"/>
      <c r="J47" s="408"/>
      <c r="K47" s="499" t="str">
        <f>IF('4. Korea_40HC'!K47="","",'4. Korea_40HC'!K47*0.8)</f>
        <v/>
      </c>
      <c r="L47" s="638"/>
      <c r="M47" s="484"/>
    </row>
    <row r="48" spans="1:13">
      <c r="A48" s="800" t="s">
        <v>953</v>
      </c>
      <c r="B48" s="479" t="s">
        <v>1084</v>
      </c>
      <c r="C48" s="706">
        <v>1950</v>
      </c>
      <c r="D48" s="629">
        <v>2175</v>
      </c>
      <c r="E48" s="788"/>
      <c r="F48" s="465" t="str">
        <f>IF('1. CBP_40HC'!F48="","",'1. CBP_40HC'!F48*0.9)</f>
        <v/>
      </c>
      <c r="G48" s="629">
        <v>2303</v>
      </c>
      <c r="H48" s="486"/>
      <c r="I48" s="629"/>
      <c r="J48" s="812"/>
      <c r="K48" s="499" t="str">
        <f>IF('4. Korea_40HC'!K48="","",'4. Korea_40HC'!K48*0.8)</f>
        <v/>
      </c>
      <c r="L48" s="737"/>
      <c r="M48" s="486">
        <v>3023</v>
      </c>
    </row>
    <row r="49" spans="1:13">
      <c r="A49" s="799" t="s">
        <v>954</v>
      </c>
      <c r="B49" s="799" t="s">
        <v>1085</v>
      </c>
      <c r="C49" s="466">
        <v>1950</v>
      </c>
      <c r="D49" s="466">
        <v>2213</v>
      </c>
      <c r="E49" s="784"/>
      <c r="F49" s="465">
        <f>IF('1. CBP_40HC'!F49="","",'1. CBP_40HC'!F49*0.9)</f>
        <v>2340</v>
      </c>
      <c r="G49" s="465">
        <v>2223</v>
      </c>
      <c r="H49" s="488"/>
      <c r="I49" s="466"/>
      <c r="J49" s="808">
        <v>2440</v>
      </c>
      <c r="K49" s="499" t="str">
        <f>IF('4. Korea_40HC'!K49="","",'4. Korea_40HC'!K49*0.8)</f>
        <v/>
      </c>
      <c r="L49" s="451">
        <v>3360</v>
      </c>
      <c r="M49" s="488">
        <v>3273</v>
      </c>
    </row>
    <row r="50" spans="1:13">
      <c r="A50" s="807" t="s">
        <v>955</v>
      </c>
      <c r="B50" s="826" t="s">
        <v>1086</v>
      </c>
      <c r="C50" s="490"/>
      <c r="D50" s="956"/>
      <c r="E50" s="809"/>
      <c r="F50" s="465">
        <f>IF('1. CBP_40HC'!F50="","",'1. CBP_40HC'!F50*0.9)</f>
        <v>4770</v>
      </c>
      <c r="G50" s="466"/>
      <c r="H50" s="490"/>
      <c r="I50" s="465"/>
      <c r="J50" s="808">
        <v>3440</v>
      </c>
      <c r="K50" s="499" t="str">
        <f>IF('4. Korea_40HC'!K50="","",'4. Korea_40HC'!K50*0.8)</f>
        <v/>
      </c>
      <c r="L50" s="451"/>
      <c r="M50" s="487">
        <v>4573</v>
      </c>
    </row>
    <row r="51" spans="1:13">
      <c r="A51" s="473" t="s">
        <v>956</v>
      </c>
      <c r="B51" s="505" t="s">
        <v>1087</v>
      </c>
      <c r="C51" s="707"/>
      <c r="D51" s="633"/>
      <c r="E51" s="814"/>
      <c r="F51" s="465" t="str">
        <f>IF('1. CBP_40HC'!F51="","",'1. CBP_40HC'!F51*0.9)</f>
        <v/>
      </c>
      <c r="G51" s="633"/>
      <c r="H51" s="487"/>
      <c r="I51" s="633"/>
      <c r="J51" s="408">
        <v>5120</v>
      </c>
      <c r="K51" s="499" t="str">
        <f>IF('4. Korea_40HC'!K51="","",'4. Korea_40HC'!K51*0.8)</f>
        <v/>
      </c>
      <c r="L51" s="708"/>
      <c r="M51" s="487">
        <v>4059</v>
      </c>
    </row>
    <row r="52" spans="1:13">
      <c r="A52" s="473" t="s">
        <v>957</v>
      </c>
      <c r="B52" s="489" t="s">
        <v>1088</v>
      </c>
      <c r="C52" s="649">
        <v>2405</v>
      </c>
      <c r="D52" s="465"/>
      <c r="E52" s="68"/>
      <c r="F52" s="465" t="str">
        <f>IF('1. CBP_40HC'!F52="","",'1. CBP_40HC'!F52*0.9)</f>
        <v/>
      </c>
      <c r="G52" s="465"/>
      <c r="H52" s="484"/>
      <c r="I52" s="465">
        <v>3645</v>
      </c>
      <c r="J52" s="408">
        <v>2800</v>
      </c>
      <c r="K52" s="499" t="str">
        <f>IF('4. Korea_40HC'!K52="","",'4. Korea_40HC'!K52*0.8)</f>
        <v/>
      </c>
      <c r="L52" s="638"/>
      <c r="M52" s="484"/>
    </row>
    <row r="53" spans="1:13">
      <c r="A53" s="473" t="s">
        <v>958</v>
      </c>
      <c r="B53" s="489" t="s">
        <v>1089</v>
      </c>
      <c r="C53" s="649">
        <v>2470</v>
      </c>
      <c r="D53" s="465">
        <v>2625</v>
      </c>
      <c r="E53" s="68"/>
      <c r="F53" s="465">
        <f>IF('1. CBP_40HC'!F53="","",'1. CBP_40HC'!F53*0.9)</f>
        <v>4320</v>
      </c>
      <c r="G53" s="465">
        <v>2703</v>
      </c>
      <c r="H53" s="484"/>
      <c r="I53" s="465">
        <v>3645</v>
      </c>
      <c r="J53" s="408">
        <v>3000</v>
      </c>
      <c r="K53" s="499" t="str">
        <f>IF('4. Korea_40HC'!K53="","",'4. Korea_40HC'!K53*0.8)</f>
        <v/>
      </c>
      <c r="L53" s="638">
        <v>2800</v>
      </c>
      <c r="M53" s="484">
        <v>3173</v>
      </c>
    </row>
    <row r="54" spans="1:13">
      <c r="A54" s="473" t="s">
        <v>959</v>
      </c>
      <c r="B54" s="489" t="s">
        <v>1090</v>
      </c>
      <c r="C54" s="649">
        <v>2470</v>
      </c>
      <c r="D54" s="465">
        <v>2550</v>
      </c>
      <c r="E54" s="68">
        <v>4010</v>
      </c>
      <c r="F54" s="465">
        <f>IF('1. CBP_40HC'!F54="","",'1. CBP_40HC'!F54*0.9)</f>
        <v>4320</v>
      </c>
      <c r="G54" s="465">
        <v>2623</v>
      </c>
      <c r="H54" s="484"/>
      <c r="I54" s="465">
        <v>4095</v>
      </c>
      <c r="J54" s="408">
        <v>3040</v>
      </c>
      <c r="K54" s="499" t="str">
        <f>IF('4. Korea_40HC'!K54="","",'4. Korea_40HC'!K54*0.8)</f>
        <v/>
      </c>
      <c r="L54" s="638"/>
      <c r="M54" s="484">
        <v>3173</v>
      </c>
    </row>
    <row r="55" spans="1:13">
      <c r="A55" s="473" t="s">
        <v>960</v>
      </c>
      <c r="B55" s="489" t="s">
        <v>1091</v>
      </c>
      <c r="C55" s="649">
        <v>2535</v>
      </c>
      <c r="D55" s="465">
        <v>2625</v>
      </c>
      <c r="E55" s="68">
        <v>2870</v>
      </c>
      <c r="F55" s="465" t="str">
        <f>IF('1. CBP_40HC'!F55="","",'1. CBP_40HC'!F55*0.9)</f>
        <v/>
      </c>
      <c r="G55" s="465"/>
      <c r="H55" s="484"/>
      <c r="I55" s="465"/>
      <c r="J55" s="408"/>
      <c r="K55" s="499" t="str">
        <f>IF('4. Korea_40HC'!K55="","",'4. Korea_40HC'!K55*0.8)</f>
        <v/>
      </c>
      <c r="L55" s="638"/>
      <c r="M55" s="484"/>
    </row>
    <row r="56" spans="1:13">
      <c r="A56" s="473" t="s">
        <v>961</v>
      </c>
      <c r="B56" s="489" t="s">
        <v>1091</v>
      </c>
      <c r="C56" s="649">
        <v>2275</v>
      </c>
      <c r="D56" s="465">
        <v>2475</v>
      </c>
      <c r="E56" s="68">
        <v>4010</v>
      </c>
      <c r="F56" s="465">
        <f>IF('1. CBP_40HC'!F56="","",'1. CBP_40HC'!F56*0.9)</f>
        <v>4320</v>
      </c>
      <c r="G56" s="465">
        <v>2623</v>
      </c>
      <c r="H56" s="484"/>
      <c r="I56" s="465"/>
      <c r="J56" s="408">
        <v>3000</v>
      </c>
      <c r="K56" s="499" t="str">
        <f>IF('4. Korea_40HC'!K56="","",'4. Korea_40HC'!K56*0.8)</f>
        <v/>
      </c>
      <c r="L56" s="638">
        <v>3280</v>
      </c>
      <c r="M56" s="484">
        <v>3073</v>
      </c>
    </row>
    <row r="57" spans="1:13">
      <c r="A57" s="473" t="s">
        <v>962</v>
      </c>
      <c r="B57" s="489" t="s">
        <v>1092</v>
      </c>
      <c r="C57" s="649"/>
      <c r="D57" s="465"/>
      <c r="E57" s="68">
        <v>3110</v>
      </c>
      <c r="F57" s="465" t="str">
        <f>IF('1. CBP_40HC'!F57="","",'1. CBP_40HC'!F57*0.9)</f>
        <v/>
      </c>
      <c r="G57" s="465"/>
      <c r="H57" s="484"/>
      <c r="I57" s="465"/>
      <c r="J57" s="408">
        <v>3480</v>
      </c>
      <c r="K57" s="499" t="str">
        <f>IF('4. Korea_40HC'!K57="","",'4. Korea_40HC'!K57*0.8)</f>
        <v/>
      </c>
      <c r="L57" s="638">
        <v>3640</v>
      </c>
      <c r="M57" s="484">
        <v>3509</v>
      </c>
    </row>
    <row r="58" spans="1:13">
      <c r="A58" s="473" t="s">
        <v>963</v>
      </c>
      <c r="B58" s="489" t="s">
        <v>1093</v>
      </c>
      <c r="C58" s="649">
        <v>2535</v>
      </c>
      <c r="D58" s="465">
        <v>2625</v>
      </c>
      <c r="E58" s="68"/>
      <c r="F58" s="465" t="str">
        <f>IF('1. CBP_40HC'!F58="","",'1. CBP_40HC'!F58*0.9)</f>
        <v/>
      </c>
      <c r="G58" s="465"/>
      <c r="H58" s="486"/>
      <c r="I58" s="465"/>
      <c r="J58" s="408">
        <v>3560</v>
      </c>
      <c r="K58" s="499" t="str">
        <f>IF('4. Korea_40HC'!K58="","",'4. Korea_40HC'!K58*0.8)</f>
        <v/>
      </c>
      <c r="L58" s="638">
        <v>3800</v>
      </c>
      <c r="M58" s="486">
        <v>3009</v>
      </c>
    </row>
    <row r="59" spans="1:13">
      <c r="A59" s="473" t="s">
        <v>964</v>
      </c>
      <c r="B59" s="479" t="s">
        <v>1094</v>
      </c>
      <c r="C59" s="649">
        <v>2475</v>
      </c>
      <c r="D59" s="484">
        <v>2550</v>
      </c>
      <c r="E59" s="68"/>
      <c r="F59" s="515">
        <v>3600</v>
      </c>
      <c r="G59" s="466">
        <v>2863</v>
      </c>
      <c r="H59" s="488"/>
      <c r="I59" s="465"/>
      <c r="J59" s="408">
        <v>2960</v>
      </c>
      <c r="K59" s="499" t="str">
        <f>IF('4. Korea_40HC'!K59="","",'4. Korea_40HC'!K59*0.8)</f>
        <v/>
      </c>
      <c r="L59" s="638"/>
      <c r="M59" s="488">
        <v>4660</v>
      </c>
    </row>
    <row r="60" spans="1:13">
      <c r="A60" s="476" t="s">
        <v>17</v>
      </c>
      <c r="B60" s="480" t="s">
        <v>17</v>
      </c>
      <c r="C60" s="655"/>
      <c r="D60" s="655"/>
      <c r="E60" s="655"/>
      <c r="F60" s="655"/>
      <c r="G60" s="464"/>
      <c r="H60" s="485"/>
      <c r="I60" s="655"/>
      <c r="J60" s="485"/>
      <c r="K60" s="485"/>
      <c r="L60" s="699"/>
      <c r="M60" s="485"/>
    </row>
    <row r="61" spans="1:13">
      <c r="A61" s="481" t="s">
        <v>1095</v>
      </c>
      <c r="B61" s="478" t="s">
        <v>17</v>
      </c>
      <c r="C61" s="654"/>
      <c r="D61" s="654"/>
      <c r="E61" s="654"/>
      <c r="F61" s="654"/>
      <c r="G61" s="464"/>
      <c r="H61" s="485"/>
      <c r="I61" s="654"/>
      <c r="J61" s="485"/>
      <c r="K61" s="485"/>
      <c r="L61" s="701"/>
      <c r="M61" s="485"/>
    </row>
    <row r="62" spans="1:13">
      <c r="A62" s="482" t="s">
        <v>941</v>
      </c>
      <c r="B62" s="489" t="s">
        <v>1072</v>
      </c>
      <c r="C62" s="649"/>
      <c r="D62" s="649"/>
      <c r="E62" s="465">
        <v>7250</v>
      </c>
      <c r="F62" s="68"/>
      <c r="G62" s="465">
        <v>3200</v>
      </c>
      <c r="H62" s="488" t="str">
        <f>IF('4. Korea_40HC'!H62="","",'4. Korea_40HC'!H62*0.85)</f>
        <v/>
      </c>
      <c r="I62" s="702"/>
      <c r="J62" s="1346">
        <v>2920</v>
      </c>
      <c r="K62" s="499" t="str">
        <f>IF('4. Korea_40HC'!K62="","",'4. Korea_40HC'!K62*0.8)</f>
        <v/>
      </c>
      <c r="L62" s="638">
        <v>6960</v>
      </c>
      <c r="M62" s="488"/>
    </row>
    <row r="63" spans="1:13">
      <c r="A63" s="483" t="s">
        <v>701</v>
      </c>
      <c r="B63" s="489" t="s">
        <v>1058</v>
      </c>
      <c r="C63" s="649"/>
      <c r="D63" s="649"/>
      <c r="E63" s="465"/>
      <c r="F63" s="68"/>
      <c r="G63" s="465"/>
      <c r="H63" s="488" t="str">
        <f>IF('4. Korea_40HC'!H63="","",'4. Korea_40HC'!H63*0.85)</f>
        <v/>
      </c>
      <c r="I63" s="465"/>
      <c r="J63" s="471"/>
      <c r="K63" s="499" t="str">
        <f>IF('4. Korea_40HC'!K63="","",'4. Korea_40HC'!K63*0.8)</f>
        <v/>
      </c>
      <c r="L63" s="638"/>
      <c r="M63" s="487"/>
    </row>
    <row r="64" spans="1:13">
      <c r="A64" s="483" t="s">
        <v>124</v>
      </c>
      <c r="B64" s="489" t="s">
        <v>1061</v>
      </c>
      <c r="C64" s="649"/>
      <c r="D64" s="649"/>
      <c r="E64" s="465"/>
      <c r="F64" s="68"/>
      <c r="G64" s="465"/>
      <c r="H64" s="488" t="str">
        <f>IF('4. Korea_40HC'!H64="","",'4. Korea_40HC'!H64*0.85)</f>
        <v/>
      </c>
      <c r="I64" s="465"/>
      <c r="J64" s="471"/>
      <c r="K64" s="499" t="str">
        <f>IF('4. Korea_40HC'!K64="","",'4. Korea_40HC'!K64*0.8)</f>
        <v/>
      </c>
      <c r="L64" s="638"/>
      <c r="M64" s="484"/>
    </row>
    <row r="65" spans="1:13">
      <c r="A65" s="483" t="s">
        <v>944</v>
      </c>
      <c r="B65" s="489" t="s">
        <v>1075</v>
      </c>
      <c r="C65" s="649"/>
      <c r="D65" s="649"/>
      <c r="E65" s="465"/>
      <c r="F65" s="68"/>
      <c r="G65" s="465"/>
      <c r="H65" s="488" t="str">
        <f>IF('4. Korea_40HC'!H65="","",'4. Korea_40HC'!H65*0.85)</f>
        <v/>
      </c>
      <c r="I65" s="465"/>
      <c r="J65" s="1346">
        <v>5080</v>
      </c>
      <c r="K65" s="499" t="str">
        <f>IF('4. Korea_40HC'!K65="","",'4. Korea_40HC'!K65*0.8)</f>
        <v/>
      </c>
      <c r="L65" s="638">
        <v>7200</v>
      </c>
      <c r="M65" s="484"/>
    </row>
    <row r="66" spans="1:13">
      <c r="A66" s="475" t="s">
        <v>966</v>
      </c>
      <c r="B66" s="489" t="s">
        <v>1096</v>
      </c>
      <c r="C66" s="649">
        <v>2210</v>
      </c>
      <c r="D66" s="649"/>
      <c r="E66" s="68">
        <v>2520</v>
      </c>
      <c r="F66" s="68">
        <f>('1. CBP_40HC'!F66*0.9)</f>
        <v>2520</v>
      </c>
      <c r="G66" s="465">
        <v>2000</v>
      </c>
      <c r="H66" s="488" t="str">
        <f>IF('4. Korea_40HC'!H66="","",'4. Korea_40HC'!H66*0.85)</f>
        <v/>
      </c>
      <c r="I66" s="465">
        <v>2160</v>
      </c>
      <c r="J66" s="1346">
        <v>1840</v>
      </c>
      <c r="K66" s="499">
        <f>IF('4. Korea_40HC'!K66="","",'4. Korea_40HC'!K66*0.8)</f>
        <v>2160</v>
      </c>
      <c r="L66" s="638"/>
      <c r="M66" s="484">
        <v>2680</v>
      </c>
    </row>
    <row r="67" spans="1:13">
      <c r="A67" s="475" t="s">
        <v>967</v>
      </c>
      <c r="B67" s="489" t="s">
        <v>1077</v>
      </c>
      <c r="C67" s="649">
        <v>2805</v>
      </c>
      <c r="D67" s="649"/>
      <c r="E67" s="465">
        <v>3535</v>
      </c>
      <c r="F67" s="68">
        <v>3420</v>
      </c>
      <c r="G67" s="465">
        <v>3120</v>
      </c>
      <c r="H67" s="65">
        <f>IF('4. Korea_40HC'!H67="","",'4. Korea_40HC'!H67*0.85)</f>
        <v>2975</v>
      </c>
      <c r="I67" s="465">
        <v>3149</v>
      </c>
      <c r="J67" s="1346">
        <v>2760</v>
      </c>
      <c r="K67" s="499">
        <f>IF('4. Korea_40HC'!K67="","",'4. Korea_40HC'!K67*0.8)</f>
        <v>2800</v>
      </c>
      <c r="L67" s="638">
        <v>3050</v>
      </c>
      <c r="M67" s="484"/>
    </row>
    <row r="68" spans="1:13">
      <c r="A68" s="471" t="s">
        <v>968</v>
      </c>
      <c r="B68" s="489" t="s">
        <v>1077</v>
      </c>
      <c r="C68" s="649">
        <v>2805</v>
      </c>
      <c r="D68" s="649"/>
      <c r="E68" s="465">
        <v>3535</v>
      </c>
      <c r="F68" s="68">
        <v>3420</v>
      </c>
      <c r="G68" s="465">
        <v>2800</v>
      </c>
      <c r="H68" s="65">
        <f>IF('4. Korea_40HC'!H68="","",'4. Korea_40HC'!H68*0.85)</f>
        <v>2975</v>
      </c>
      <c r="I68" s="465"/>
      <c r="J68" s="1346">
        <v>2680</v>
      </c>
      <c r="K68" s="499">
        <f>IF('4. Korea_40HC'!K68="","",'4. Korea_40HC'!K68*0.8)</f>
        <v>2800</v>
      </c>
      <c r="L68" s="638">
        <v>2840</v>
      </c>
      <c r="M68" s="484"/>
    </row>
    <row r="69" spans="1:13">
      <c r="A69" s="475" t="s">
        <v>969</v>
      </c>
      <c r="B69" s="489" t="s">
        <v>1077</v>
      </c>
      <c r="C69" s="649">
        <v>2805</v>
      </c>
      <c r="D69" s="649"/>
      <c r="E69" s="465">
        <v>3295</v>
      </c>
      <c r="F69" s="68">
        <v>3330</v>
      </c>
      <c r="G69" s="465">
        <v>2720</v>
      </c>
      <c r="H69" s="65">
        <v>2380</v>
      </c>
      <c r="I69" s="465">
        <v>3060</v>
      </c>
      <c r="J69" s="1346">
        <v>2720</v>
      </c>
      <c r="K69" s="499">
        <f>IF('4. Korea_40HC'!K69="","",'4. Korea_40HC'!K69*0.8)</f>
        <v>2800</v>
      </c>
      <c r="L69" s="638">
        <v>2560</v>
      </c>
      <c r="M69" s="484">
        <v>3510</v>
      </c>
    </row>
    <row r="70" spans="1:13">
      <c r="A70" s="475" t="s">
        <v>970</v>
      </c>
      <c r="B70" s="489" t="s">
        <v>1097</v>
      </c>
      <c r="C70" s="649"/>
      <c r="D70" s="649"/>
      <c r="E70" s="465">
        <v>3595</v>
      </c>
      <c r="F70" s="68"/>
      <c r="G70" s="465"/>
      <c r="H70" s="65" t="str">
        <f>IF('3. Taiwan_40HC'!H70="","",'3. Taiwan_40HC'!H70*0.7)</f>
        <v/>
      </c>
      <c r="I70" s="465"/>
      <c r="J70" s="471"/>
      <c r="K70" s="499" t="str">
        <f>IF('4. Korea_40HC'!K70="","",'4. Korea_40HC'!K70*0.8)</f>
        <v/>
      </c>
      <c r="L70" s="638"/>
      <c r="M70" s="484"/>
    </row>
    <row r="71" spans="1:13">
      <c r="A71" s="475" t="s">
        <v>971</v>
      </c>
      <c r="B71" s="489" t="s">
        <v>1078</v>
      </c>
      <c r="C71" s="649">
        <v>3315</v>
      </c>
      <c r="D71" s="649"/>
      <c r="E71" s="465">
        <v>4955</v>
      </c>
      <c r="F71" s="68"/>
      <c r="G71" s="465"/>
      <c r="H71" s="65">
        <f>IF('4. Korea_40HC'!H71="","",'4. Korea_40HC'!H71*0.85)</f>
        <v>3485</v>
      </c>
      <c r="I71" s="465">
        <v>3149</v>
      </c>
      <c r="J71" s="1346">
        <v>2840</v>
      </c>
      <c r="K71" s="499" t="str">
        <f>IF('4. Korea_40HC'!K71="","",'4. Korea_40HC'!K71*0.8)</f>
        <v/>
      </c>
      <c r="L71" s="638">
        <v>6720</v>
      </c>
      <c r="M71" s="484"/>
    </row>
    <row r="72" spans="1:13">
      <c r="A72" s="475" t="s">
        <v>972</v>
      </c>
      <c r="B72" s="489" t="s">
        <v>1078</v>
      </c>
      <c r="C72" s="649">
        <v>3360</v>
      </c>
      <c r="D72" s="649"/>
      <c r="E72" s="465">
        <v>4955</v>
      </c>
      <c r="F72" s="68">
        <v>5400</v>
      </c>
      <c r="G72" s="465">
        <v>3200</v>
      </c>
      <c r="H72" s="65">
        <f>IF('4. Korea_40HC'!H72="","",'4. Korea_40HC'!H72*0.85)</f>
        <v>3485</v>
      </c>
      <c r="I72" s="465"/>
      <c r="J72" s="1346">
        <v>2840</v>
      </c>
      <c r="K72" s="499" t="str">
        <f>IF('4. Korea_40HC'!K72="","",'4. Korea_40HC'!K72*0.8)</f>
        <v/>
      </c>
      <c r="L72" s="638">
        <v>3440</v>
      </c>
      <c r="M72" s="484"/>
    </row>
    <row r="73" spans="1:13">
      <c r="A73" s="475" t="s">
        <v>973</v>
      </c>
      <c r="B73" s="489" t="s">
        <v>1078</v>
      </c>
      <c r="C73" s="649"/>
      <c r="D73" s="649"/>
      <c r="E73" s="465">
        <v>3715</v>
      </c>
      <c r="F73" s="68"/>
      <c r="G73" s="465">
        <v>2960</v>
      </c>
      <c r="H73" s="65" t="str">
        <f>IF('3. Taiwan_40HC'!H73="","",'3. Taiwan_40HC'!H73*0.7)</f>
        <v/>
      </c>
      <c r="I73" s="465"/>
      <c r="J73" s="471"/>
      <c r="K73" s="499" t="str">
        <f>IF('4. Korea_40HC'!K73="","",'4. Korea_40HC'!K73*0.8)</f>
        <v/>
      </c>
      <c r="L73" s="638"/>
      <c r="M73" s="484">
        <v>4950</v>
      </c>
    </row>
    <row r="74" spans="1:13">
      <c r="A74" s="475" t="s">
        <v>974</v>
      </c>
      <c r="B74" s="489" t="s">
        <v>1079</v>
      </c>
      <c r="C74" s="649">
        <v>3360</v>
      </c>
      <c r="D74" s="649"/>
      <c r="E74" s="465">
        <v>4955</v>
      </c>
      <c r="F74" s="68"/>
      <c r="G74" s="465"/>
      <c r="H74" s="65">
        <f>IF('3. Taiwan_40HC'!H74="","",'3. Taiwan_40HC'!H74*0.7)</f>
        <v>2450</v>
      </c>
      <c r="I74" s="465">
        <v>3149</v>
      </c>
      <c r="J74" s="1346">
        <v>2880</v>
      </c>
      <c r="K74" s="499" t="str">
        <f>IF('4. Korea_40HC'!K74="","",'4. Korea_40HC'!K74*0.8)</f>
        <v/>
      </c>
      <c r="L74" s="638">
        <v>6720</v>
      </c>
      <c r="M74" s="484"/>
    </row>
    <row r="75" spans="1:13">
      <c r="A75" s="475" t="s">
        <v>975</v>
      </c>
      <c r="B75" s="489" t="s">
        <v>1079</v>
      </c>
      <c r="C75" s="649">
        <v>3360</v>
      </c>
      <c r="D75" s="649"/>
      <c r="E75" s="465">
        <v>4955</v>
      </c>
      <c r="F75" s="68">
        <v>5400</v>
      </c>
      <c r="G75" s="465">
        <v>3200</v>
      </c>
      <c r="H75" s="65">
        <f>IF('3. Taiwan_40HC'!H75="","",'3. Taiwan_40HC'!H75*0.7)</f>
        <v>2450</v>
      </c>
      <c r="I75" s="465"/>
      <c r="J75" s="1346">
        <v>2880</v>
      </c>
      <c r="K75" s="499" t="str">
        <f>IF('4. Korea_40HC'!K75="","",'4. Korea_40HC'!K75*0.8)</f>
        <v/>
      </c>
      <c r="L75" s="638">
        <v>3440</v>
      </c>
      <c r="M75" s="484"/>
    </row>
    <row r="76" spans="1:13">
      <c r="A76" s="475" t="s">
        <v>976</v>
      </c>
      <c r="B76" s="489" t="s">
        <v>1079</v>
      </c>
      <c r="C76" s="649"/>
      <c r="D76" s="649"/>
      <c r="E76" s="465">
        <v>3715</v>
      </c>
      <c r="F76" s="68"/>
      <c r="G76" s="465">
        <v>2960</v>
      </c>
      <c r="H76" s="65" t="str">
        <f>IF('3. Taiwan_40HC'!H76="","",'3. Taiwan_40HC'!H76*0.7)</f>
        <v/>
      </c>
      <c r="I76" s="465"/>
      <c r="J76" s="1346">
        <v>2880</v>
      </c>
      <c r="K76" s="499" t="str">
        <f>IF('4. Korea_40HC'!K76="","",'4. Korea_40HC'!K76*0.8)</f>
        <v/>
      </c>
      <c r="L76" s="638"/>
      <c r="M76" s="484">
        <v>4320</v>
      </c>
    </row>
    <row r="77" spans="1:13">
      <c r="A77" s="475" t="s">
        <v>977</v>
      </c>
      <c r="B77" s="489" t="s">
        <v>1080</v>
      </c>
      <c r="C77" s="649">
        <v>3315</v>
      </c>
      <c r="D77" s="649"/>
      <c r="E77" s="465">
        <v>4955</v>
      </c>
      <c r="F77" s="68"/>
      <c r="G77" s="465"/>
      <c r="H77" s="65">
        <f>IF('3. Taiwan_40HC'!H77="","",'3. Taiwan_40HC'!H77*0.7)</f>
        <v>2450</v>
      </c>
      <c r="I77" s="465">
        <v>3149</v>
      </c>
      <c r="J77" s="1346">
        <v>2880</v>
      </c>
      <c r="K77" s="499" t="str">
        <f>IF('4. Korea_40HC'!K77="","",'4. Korea_40HC'!K77*0.8)</f>
        <v/>
      </c>
      <c r="L77" s="638">
        <v>6720</v>
      </c>
      <c r="M77" s="484"/>
    </row>
    <row r="78" spans="1:13">
      <c r="A78" s="475" t="s">
        <v>978</v>
      </c>
      <c r="B78" s="489" t="s">
        <v>1080</v>
      </c>
      <c r="C78" s="649">
        <v>3360</v>
      </c>
      <c r="D78" s="649"/>
      <c r="E78" s="465">
        <v>4955</v>
      </c>
      <c r="F78" s="68">
        <v>5400</v>
      </c>
      <c r="G78" s="465">
        <v>3200</v>
      </c>
      <c r="H78" s="65">
        <f>IF('3. Taiwan_40HC'!H78="","",'3. Taiwan_40HC'!H78*0.7)</f>
        <v>2450</v>
      </c>
      <c r="I78" s="465"/>
      <c r="J78" s="1346">
        <v>2880</v>
      </c>
      <c r="K78" s="499" t="str">
        <f>IF('4. Korea_40HC'!K78="","",'4. Korea_40HC'!K78*0.8)</f>
        <v/>
      </c>
      <c r="L78" s="638">
        <v>3440</v>
      </c>
      <c r="M78" s="484"/>
    </row>
    <row r="79" spans="1:13">
      <c r="A79" s="475" t="s">
        <v>979</v>
      </c>
      <c r="B79" s="489" t="s">
        <v>1080</v>
      </c>
      <c r="C79" s="649"/>
      <c r="D79" s="649"/>
      <c r="E79" s="465">
        <v>3715</v>
      </c>
      <c r="F79" s="68"/>
      <c r="G79" s="465">
        <v>2960</v>
      </c>
      <c r="H79" s="65" t="str">
        <f>IF('3. Taiwan_40HC'!H79="","",'3. Taiwan_40HC'!H79*0.7)</f>
        <v/>
      </c>
      <c r="I79" s="465"/>
      <c r="J79" s="1346">
        <v>2880</v>
      </c>
      <c r="K79" s="499" t="str">
        <f>IF('4. Korea_40HC'!K79="","",'4. Korea_40HC'!K79*0.8)</f>
        <v/>
      </c>
      <c r="L79" s="638"/>
      <c r="M79" s="484">
        <v>4320</v>
      </c>
    </row>
    <row r="80" spans="1:13">
      <c r="A80" s="475" t="s">
        <v>980</v>
      </c>
      <c r="B80" s="489" t="s">
        <v>1081</v>
      </c>
      <c r="C80" s="649">
        <v>2805</v>
      </c>
      <c r="D80" s="649"/>
      <c r="E80" s="465">
        <v>3455</v>
      </c>
      <c r="F80" s="68">
        <v>3510</v>
      </c>
      <c r="G80" s="465">
        <v>2960</v>
      </c>
      <c r="H80" s="65">
        <f>IF('3. Taiwan_40HC'!H80="","",'3. Taiwan_40HC'!H80*0.7)</f>
        <v>2800</v>
      </c>
      <c r="I80" s="465">
        <v>2969</v>
      </c>
      <c r="J80" s="1346">
        <v>2600</v>
      </c>
      <c r="K80" s="499">
        <f>IF('4. Korea_40HC'!K80="","",'4. Korea_40HC'!K80*0.8)</f>
        <v>3260</v>
      </c>
      <c r="L80" s="638">
        <v>2800</v>
      </c>
      <c r="M80" s="484"/>
    </row>
    <row r="81" spans="1:13">
      <c r="A81" s="475" t="s">
        <v>981</v>
      </c>
      <c r="B81" s="489" t="s">
        <v>1098</v>
      </c>
      <c r="C81" s="649">
        <v>2805</v>
      </c>
      <c r="D81" s="649"/>
      <c r="E81" s="465">
        <v>7350</v>
      </c>
      <c r="F81" s="68"/>
      <c r="G81" s="465">
        <v>3760</v>
      </c>
      <c r="H81" s="488" t="str">
        <f>IF('4. Korea_40HC'!H81="","",'4. Korea_40HC'!H81*0.85)</f>
        <v/>
      </c>
      <c r="I81" s="465"/>
      <c r="J81" s="1346">
        <v>3480</v>
      </c>
      <c r="K81" s="499" t="str">
        <f>IF('4. Korea_40HC'!K81="","",'4. Korea_40HC'!K81*0.8)</f>
        <v/>
      </c>
      <c r="L81" s="638">
        <v>3600</v>
      </c>
      <c r="M81" s="484"/>
    </row>
    <row r="82" spans="1:13">
      <c r="A82" s="483" t="s">
        <v>982</v>
      </c>
      <c r="B82" s="489" t="s">
        <v>1098</v>
      </c>
      <c r="C82" s="649"/>
      <c r="D82" s="649"/>
      <c r="E82" s="465">
        <v>7350</v>
      </c>
      <c r="F82" s="68">
        <v>5400</v>
      </c>
      <c r="G82" s="465">
        <v>3600</v>
      </c>
      <c r="H82" s="488" t="str">
        <f>IF('4. Korea_40HC'!H82="","",'4. Korea_40HC'!H82*0.85)</f>
        <v/>
      </c>
      <c r="I82" s="465"/>
      <c r="J82" s="1346">
        <v>3320</v>
      </c>
      <c r="K82" s="499" t="str">
        <f>IF('4. Korea_40HC'!K82="","",'4. Korea_40HC'!K82*0.8)</f>
        <v/>
      </c>
      <c r="L82" s="638">
        <v>3360</v>
      </c>
      <c r="M82" s="484"/>
    </row>
    <row r="83" spans="1:13">
      <c r="A83" s="483" t="s">
        <v>983</v>
      </c>
      <c r="B83" s="489" t="s">
        <v>1082</v>
      </c>
      <c r="C83" s="649">
        <v>3315</v>
      </c>
      <c r="D83" s="649"/>
      <c r="E83" s="465">
        <v>4555</v>
      </c>
      <c r="F83" s="68"/>
      <c r="G83" s="465"/>
      <c r="H83" s="488" t="str">
        <f>IF('4. Korea_40HC'!H83="","",'4. Korea_40HC'!H83*0.85)</f>
        <v/>
      </c>
      <c r="I83" s="465"/>
      <c r="J83" s="1346">
        <v>3000</v>
      </c>
      <c r="K83" s="499" t="str">
        <f>IF('4. Korea_40HC'!K83="","",'4. Korea_40HC'!K83*0.8)</f>
        <v/>
      </c>
      <c r="L83" s="638">
        <v>6720</v>
      </c>
      <c r="M83" s="484"/>
    </row>
    <row r="84" spans="1:13">
      <c r="A84" s="483" t="s">
        <v>984</v>
      </c>
      <c r="B84" s="489" t="s">
        <v>1082</v>
      </c>
      <c r="C84" s="649">
        <v>3315</v>
      </c>
      <c r="D84" s="649"/>
      <c r="E84" s="465">
        <v>4555</v>
      </c>
      <c r="F84" s="68">
        <v>5400</v>
      </c>
      <c r="G84" s="465">
        <v>3280</v>
      </c>
      <c r="H84" s="488" t="str">
        <f>IF('4. Korea_40HC'!H84="","",'4. Korea_40HC'!H84*0.85)</f>
        <v/>
      </c>
      <c r="I84" s="465"/>
      <c r="J84" s="1346">
        <v>3000</v>
      </c>
      <c r="K84" s="499" t="str">
        <f>IF('4. Korea_40HC'!K84="","",'4. Korea_40HC'!K84*0.8)</f>
        <v/>
      </c>
      <c r="L84" s="638">
        <v>3240</v>
      </c>
      <c r="M84" s="484"/>
    </row>
    <row r="85" spans="1:13">
      <c r="A85" s="483" t="s">
        <v>985</v>
      </c>
      <c r="B85" s="489" t="s">
        <v>1082</v>
      </c>
      <c r="C85" s="649">
        <v>3315</v>
      </c>
      <c r="D85" s="649"/>
      <c r="E85" s="465">
        <v>3715</v>
      </c>
      <c r="F85" s="68"/>
      <c r="G85" s="465">
        <v>2640</v>
      </c>
      <c r="H85" s="488" t="str">
        <f>IF('4. Korea_40HC'!H85="","",'4. Korea_40HC'!H85*0.85)</f>
        <v/>
      </c>
      <c r="I85" s="465">
        <v>3869</v>
      </c>
      <c r="J85" s="1346">
        <v>2840</v>
      </c>
      <c r="K85" s="499">
        <f>IF('4. Korea_40HC'!K85="","",'4. Korea_40HC'!K85*0.8)</f>
        <v>3180</v>
      </c>
      <c r="L85" s="638">
        <v>3200</v>
      </c>
      <c r="M85" s="484">
        <v>3600</v>
      </c>
    </row>
    <row r="86" spans="1:13">
      <c r="A86" s="483" t="s">
        <v>986</v>
      </c>
      <c r="B86" s="489" t="s">
        <v>1099</v>
      </c>
      <c r="C86" s="649">
        <v>2125</v>
      </c>
      <c r="D86" s="649"/>
      <c r="E86" s="68">
        <v>2520</v>
      </c>
      <c r="F86" s="68">
        <f>('1. CBP_40HC'!F86*0.9)</f>
        <v>2520</v>
      </c>
      <c r="G86" s="465">
        <v>2000</v>
      </c>
      <c r="H86" s="488" t="str">
        <f>IF('4. Korea_40HC'!H86="","",'4. Korea_40HC'!H86*0.85)</f>
        <v/>
      </c>
      <c r="I86" s="465">
        <v>2160</v>
      </c>
      <c r="J86" s="1346">
        <v>2000</v>
      </c>
      <c r="K86" s="499">
        <f>IF('4. Korea_40HC'!K86="","",'4. Korea_40HC'!K86*0.8)</f>
        <v>2160</v>
      </c>
      <c r="L86" s="638"/>
      <c r="M86" s="484">
        <v>2680</v>
      </c>
    </row>
    <row r="87" spans="1:13">
      <c r="A87" s="903" t="s">
        <v>987</v>
      </c>
      <c r="B87" s="479" t="s">
        <v>1100</v>
      </c>
      <c r="C87" s="706">
        <v>2805</v>
      </c>
      <c r="D87" s="706"/>
      <c r="E87" s="629">
        <v>7040</v>
      </c>
      <c r="F87" s="788">
        <v>5580</v>
      </c>
      <c r="G87" s="629">
        <v>2880</v>
      </c>
      <c r="H87" s="488" t="str">
        <f>IF('4. Korea_40HC'!H87="","",'4. Korea_40HC'!H87*0.85)</f>
        <v/>
      </c>
      <c r="I87" s="629"/>
      <c r="J87" s="1347">
        <v>2920</v>
      </c>
      <c r="K87" s="499" t="str">
        <f>IF('4. Korea_40HC'!K87="","",'4. Korea_40HC'!K87*0.8)</f>
        <v/>
      </c>
      <c r="L87" s="638">
        <v>3600</v>
      </c>
      <c r="M87" s="486"/>
    </row>
    <row r="88" spans="1:13">
      <c r="A88" s="902" t="s">
        <v>92</v>
      </c>
      <c r="B88" s="799" t="s">
        <v>1065</v>
      </c>
      <c r="C88" s="466">
        <v>2805</v>
      </c>
      <c r="D88" s="466"/>
      <c r="E88" s="466">
        <v>6990</v>
      </c>
      <c r="F88" s="784">
        <v>4860</v>
      </c>
      <c r="G88" s="466">
        <v>2720</v>
      </c>
      <c r="H88" s="65">
        <f>IF('3. Taiwan_40HC'!H88="","",'3. Taiwan_40HC'!H88*0.7)</f>
        <v>2800</v>
      </c>
      <c r="I88" s="466">
        <v>2969</v>
      </c>
      <c r="J88" s="1348">
        <v>2600</v>
      </c>
      <c r="K88" s="499" t="str">
        <f>IF('4. Korea_40HC'!K88="","",'4. Korea_40HC'!K88*0.8)</f>
        <v/>
      </c>
      <c r="L88" s="638">
        <v>3200</v>
      </c>
      <c r="M88" s="488"/>
    </row>
    <row r="89" spans="1:13">
      <c r="A89" s="807" t="s">
        <v>955</v>
      </c>
      <c r="B89" s="826" t="s">
        <v>1086</v>
      </c>
      <c r="C89" s="490"/>
      <c r="D89" s="490"/>
      <c r="E89" s="957"/>
      <c r="F89" s="784">
        <f>('1. CBP_40HC'!F89*0.9)</f>
        <v>5580</v>
      </c>
      <c r="G89" s="490"/>
      <c r="H89" s="488" t="str">
        <f>IF('4. Korea_40HC'!H89="","",'4. Korea_40HC'!H89*0.85)</f>
        <v/>
      </c>
      <c r="I89" s="465"/>
      <c r="J89" s="1349">
        <v>4600</v>
      </c>
      <c r="K89" s="499" t="str">
        <f>IF('4. Korea_40HC'!K89="","",'4. Korea_40HC'!K89*0.8)</f>
        <v/>
      </c>
      <c r="L89" s="638"/>
      <c r="M89" s="490"/>
    </row>
    <row r="90" spans="1:13">
      <c r="A90" s="902" t="s">
        <v>988</v>
      </c>
      <c r="B90" s="799" t="s">
        <v>1087</v>
      </c>
      <c r="C90" s="466"/>
      <c r="D90" s="466"/>
      <c r="E90" s="633"/>
      <c r="F90" s="814"/>
      <c r="G90" s="466"/>
      <c r="H90" s="488" t="str">
        <f>IF('4. Korea_40HC'!H90="","",'4. Korea_40HC'!H90*0.85)</f>
        <v/>
      </c>
      <c r="I90" s="466"/>
      <c r="J90" s="1346">
        <v>3640</v>
      </c>
      <c r="K90" s="499" t="str">
        <f>IF('4. Korea_40HC'!K90="","",'4. Korea_40HC'!K90*0.8)</f>
        <v/>
      </c>
      <c r="L90" s="638"/>
      <c r="M90" s="488"/>
    </row>
    <row r="91" spans="1:13">
      <c r="A91" s="483" t="s">
        <v>989</v>
      </c>
      <c r="B91" s="489" t="s">
        <v>1087</v>
      </c>
      <c r="C91" s="707"/>
      <c r="D91" s="707"/>
      <c r="E91" s="465">
        <v>4065</v>
      </c>
      <c r="F91" s="68"/>
      <c r="G91" s="633">
        <v>3200</v>
      </c>
      <c r="H91" s="488" t="str">
        <f>IF('4. Korea_40HC'!H91="","",'4. Korea_40HC'!H91*0.85)</f>
        <v/>
      </c>
      <c r="I91" s="633">
        <v>3644</v>
      </c>
      <c r="J91" s="1346">
        <v>3680</v>
      </c>
      <c r="K91" s="499" t="str">
        <f>IF('4. Korea_40HC'!K91="","",'4. Korea_40HC'!K91*0.8)</f>
        <v/>
      </c>
      <c r="L91" s="638"/>
      <c r="M91" s="487"/>
    </row>
    <row r="92" spans="1:13">
      <c r="A92" s="483" t="s">
        <v>990</v>
      </c>
      <c r="B92" s="489" t="s">
        <v>1063</v>
      </c>
      <c r="C92" s="649"/>
      <c r="D92" s="649"/>
      <c r="E92" s="465"/>
      <c r="F92" s="68"/>
      <c r="G92" s="465"/>
      <c r="H92" s="488" t="str">
        <f>IF('4. Korea_40HC'!H92="","",'4. Korea_40HC'!H92*0.85)</f>
        <v/>
      </c>
      <c r="I92" s="465"/>
      <c r="J92" s="471"/>
      <c r="K92" s="499" t="str">
        <f>IF('4. Korea_40HC'!K92="","",'4. Korea_40HC'!K92*0.8)</f>
        <v/>
      </c>
      <c r="L92" s="638"/>
      <c r="M92" s="484"/>
    </row>
    <row r="93" spans="1:13">
      <c r="A93" s="475" t="s">
        <v>957</v>
      </c>
      <c r="B93" s="489" t="s">
        <v>1088</v>
      </c>
      <c r="C93" s="649">
        <v>2805</v>
      </c>
      <c r="D93" s="649"/>
      <c r="E93" s="465">
        <v>3455</v>
      </c>
      <c r="F93" s="68">
        <v>5580</v>
      </c>
      <c r="G93" s="465">
        <v>3040</v>
      </c>
      <c r="H93" s="65">
        <f>IF('3. Taiwan_40HC'!H93="","",'3. Taiwan_40HC'!H93*0.7)</f>
        <v>2800</v>
      </c>
      <c r="I93" s="465">
        <v>2969</v>
      </c>
      <c r="J93" s="1346">
        <v>2760</v>
      </c>
      <c r="K93" s="499">
        <f>IF('4. Korea_40HC'!K93="","",'4. Korea_40HC'!K93*0.8)</f>
        <v>2900</v>
      </c>
      <c r="L93" s="638">
        <v>2840</v>
      </c>
      <c r="M93" s="484"/>
    </row>
    <row r="94" spans="1:13">
      <c r="A94" s="483" t="s">
        <v>991</v>
      </c>
      <c r="B94" s="489" t="s">
        <v>1089</v>
      </c>
      <c r="C94" s="649">
        <v>3315</v>
      </c>
      <c r="D94" s="649"/>
      <c r="E94" s="465">
        <v>5435</v>
      </c>
      <c r="F94" s="68"/>
      <c r="G94" s="465"/>
      <c r="H94" s="488" t="str">
        <f>IF('4. Korea_40HC'!H94="","",'4. Korea_40HC'!H94*0.85)</f>
        <v/>
      </c>
      <c r="I94" s="465"/>
      <c r="J94" s="1346">
        <v>3080</v>
      </c>
      <c r="K94" s="499" t="str">
        <f>IF('4. Korea_40HC'!K94="","",'4. Korea_40HC'!K94*0.8)</f>
        <v/>
      </c>
      <c r="L94" s="638">
        <v>7040</v>
      </c>
      <c r="M94" s="484"/>
    </row>
    <row r="95" spans="1:13">
      <c r="A95" s="483" t="s">
        <v>992</v>
      </c>
      <c r="B95" s="489" t="s">
        <v>1089</v>
      </c>
      <c r="C95" s="649">
        <v>3360</v>
      </c>
      <c r="D95" s="649"/>
      <c r="E95" s="465">
        <v>5435</v>
      </c>
      <c r="F95" s="68">
        <v>5580</v>
      </c>
      <c r="G95" s="465"/>
      <c r="H95" s="488" t="str">
        <f>IF('4. Korea_40HC'!H95="","",'4. Korea_40HC'!H95*0.85)</f>
        <v/>
      </c>
      <c r="I95" s="465"/>
      <c r="J95" s="1346">
        <v>3080</v>
      </c>
      <c r="K95" s="499" t="str">
        <f>IF('4. Korea_40HC'!K95="","",'4. Korea_40HC'!K95*0.8)</f>
        <v/>
      </c>
      <c r="L95" s="638">
        <v>3600</v>
      </c>
      <c r="M95" s="484"/>
    </row>
    <row r="96" spans="1:13">
      <c r="A96" s="475" t="s">
        <v>993</v>
      </c>
      <c r="B96" s="489" t="s">
        <v>1091</v>
      </c>
      <c r="C96" s="649">
        <v>2805</v>
      </c>
      <c r="D96" s="649"/>
      <c r="E96" s="465">
        <v>3455</v>
      </c>
      <c r="F96" s="68">
        <v>4120</v>
      </c>
      <c r="G96" s="465">
        <v>2960</v>
      </c>
      <c r="H96" s="65">
        <f>IF('3. Taiwan_40HC'!H96="","",'3. Taiwan_40HC'!H96*0.7)</f>
        <v>2800</v>
      </c>
      <c r="I96" s="465">
        <v>2969</v>
      </c>
      <c r="J96" s="1346">
        <v>2720</v>
      </c>
      <c r="K96" s="499">
        <f>IF('4. Korea_40HC'!K96="","",'4. Korea_40HC'!K96*0.8)</f>
        <v>3120</v>
      </c>
      <c r="L96" s="638">
        <v>2960</v>
      </c>
      <c r="M96" s="484"/>
    </row>
    <row r="97" spans="1:13">
      <c r="A97" s="475" t="s">
        <v>994</v>
      </c>
      <c r="B97" s="489" t="s">
        <v>1091</v>
      </c>
      <c r="C97" s="649">
        <v>2805</v>
      </c>
      <c r="D97" s="649"/>
      <c r="E97" s="465">
        <v>3295</v>
      </c>
      <c r="F97" s="68">
        <v>3960</v>
      </c>
      <c r="G97" s="465"/>
      <c r="H97" s="65">
        <f>IF('3. Taiwan_40HC'!H97="","",'3. Taiwan_40HC'!H97*0.7)</f>
        <v>2800</v>
      </c>
      <c r="I97" s="465">
        <v>2699</v>
      </c>
      <c r="J97" s="1346">
        <v>2925</v>
      </c>
      <c r="K97" s="499">
        <f>IF('4. Korea_40HC'!K97="","",'4. Korea_40HC'!K97*0.8)</f>
        <v>3120</v>
      </c>
      <c r="L97" s="638"/>
      <c r="M97" s="484">
        <v>3510</v>
      </c>
    </row>
    <row r="98" spans="1:13">
      <c r="A98" s="475" t="s">
        <v>935</v>
      </c>
      <c r="B98" s="505" t="s">
        <v>1064</v>
      </c>
      <c r="C98" s="649"/>
      <c r="D98" s="649"/>
      <c r="E98" s="465"/>
      <c r="F98" s="68"/>
      <c r="G98" s="465"/>
      <c r="H98" s="488" t="str">
        <f>IF('4. Korea_40HC'!H98="","",'4. Korea_40HC'!H98*0.85)</f>
        <v/>
      </c>
      <c r="I98" s="465"/>
      <c r="J98" s="471"/>
      <c r="K98" s="499" t="str">
        <f>IF('4. Korea_40HC'!K98="","",'4. Korea_40HC'!K98*0.8)</f>
        <v/>
      </c>
      <c r="L98" s="638"/>
      <c r="M98" s="484"/>
    </row>
    <row r="99" spans="1:13">
      <c r="A99" s="475" t="s">
        <v>995</v>
      </c>
      <c r="B99" s="489" t="s">
        <v>1101</v>
      </c>
      <c r="C99" s="649">
        <v>3360</v>
      </c>
      <c r="D99" s="649"/>
      <c r="E99" s="465">
        <v>3430</v>
      </c>
      <c r="F99" s="68">
        <v>4140</v>
      </c>
      <c r="G99" s="465"/>
      <c r="H99" s="65">
        <f>IF('3. Taiwan_40HC'!H99="","",'3. Taiwan_40HC'!H99*0.7)</f>
        <v>2800</v>
      </c>
      <c r="I99" s="465"/>
      <c r="J99" s="1346">
        <v>2840</v>
      </c>
      <c r="K99" s="499" t="str">
        <f>IF('4. Korea_40HC'!K99="","",'4. Korea_40HC'!K99*0.8)</f>
        <v/>
      </c>
      <c r="L99" s="638">
        <v>2960</v>
      </c>
      <c r="M99" s="484"/>
    </row>
    <row r="100" spans="1:13">
      <c r="A100" s="475" t="s">
        <v>996</v>
      </c>
      <c r="B100" s="489" t="s">
        <v>1101</v>
      </c>
      <c r="C100" s="649">
        <v>2890</v>
      </c>
      <c r="D100" s="649"/>
      <c r="E100" s="465"/>
      <c r="F100" s="68"/>
      <c r="G100" s="465">
        <v>2560</v>
      </c>
      <c r="H100" s="65">
        <f>IF('3. Taiwan_40HC'!H100="","",'3. Taiwan_40HC'!H100*0.7)</f>
        <v>2800</v>
      </c>
      <c r="I100" s="465">
        <v>2879</v>
      </c>
      <c r="J100" s="1346">
        <v>2640</v>
      </c>
      <c r="K100" s="499" t="str">
        <f>IF('4. Korea_40HC'!K100="","",'4. Korea_40HC'!K100*0.8)</f>
        <v/>
      </c>
      <c r="L100" s="638">
        <v>2960</v>
      </c>
      <c r="M100" s="484">
        <v>4410</v>
      </c>
    </row>
    <row r="101" spans="1:13">
      <c r="A101" s="475" t="s">
        <v>997</v>
      </c>
      <c r="B101" s="489" t="s">
        <v>1102</v>
      </c>
      <c r="C101" s="649">
        <v>2805</v>
      </c>
      <c r="D101" s="649"/>
      <c r="E101" s="68">
        <v>3150</v>
      </c>
      <c r="F101" s="68">
        <f>('1. CBP_40HC'!F101*0.9)</f>
        <v>2970</v>
      </c>
      <c r="G101" s="465">
        <v>2720</v>
      </c>
      <c r="H101" s="488" t="str">
        <f>IF('4. Korea_40HC'!H101="","",'4. Korea_40HC'!H101*0.85)</f>
        <v/>
      </c>
      <c r="I101" s="465">
        <v>2760</v>
      </c>
      <c r="J101" s="1346">
        <v>2640</v>
      </c>
      <c r="K101" s="499">
        <f>IF('4. Korea_40HC'!K101="","",'4. Korea_40HC'!K101*0.8)</f>
        <v>2800</v>
      </c>
      <c r="L101" s="638">
        <v>2970</v>
      </c>
      <c r="M101" s="484">
        <v>3120</v>
      </c>
    </row>
    <row r="102" spans="1:13">
      <c r="A102" s="475" t="s">
        <v>998</v>
      </c>
      <c r="B102" s="489" t="s">
        <v>1090</v>
      </c>
      <c r="C102" s="649"/>
      <c r="D102" s="649"/>
      <c r="E102" s="465">
        <v>7550</v>
      </c>
      <c r="F102" s="68"/>
      <c r="G102" s="465"/>
      <c r="H102" s="488" t="str">
        <f>IF('4. Korea_40HC'!H102="","",'4. Korea_40HC'!H102*0.85)</f>
        <v/>
      </c>
      <c r="I102" s="465"/>
      <c r="J102" s="1346">
        <v>4200</v>
      </c>
      <c r="K102" s="499" t="str">
        <f>IF('4. Korea_40HC'!K102="","",'4. Korea_40HC'!K102*0.8)</f>
        <v/>
      </c>
      <c r="L102" s="638"/>
      <c r="M102" s="484"/>
    </row>
    <row r="103" spans="1:13">
      <c r="A103" s="475" t="s">
        <v>999</v>
      </c>
      <c r="B103" s="489" t="s">
        <v>1090</v>
      </c>
      <c r="C103" s="649">
        <v>3360</v>
      </c>
      <c r="D103" s="649"/>
      <c r="E103" s="465">
        <v>7550</v>
      </c>
      <c r="F103" s="68"/>
      <c r="G103" s="465"/>
      <c r="H103" s="488" t="str">
        <f>IF('4. Korea_40HC'!H103="","",'4. Korea_40HC'!H103*0.85)</f>
        <v/>
      </c>
      <c r="I103" s="465"/>
      <c r="J103" s="1346">
        <v>4440</v>
      </c>
      <c r="K103" s="499" t="str">
        <f>IF('4. Korea_40HC'!K103="","",'4. Korea_40HC'!K103*0.8)</f>
        <v/>
      </c>
      <c r="L103" s="638"/>
      <c r="M103" s="486"/>
    </row>
    <row r="104" spans="1:13">
      <c r="A104" s="475" t="s">
        <v>96</v>
      </c>
      <c r="B104" s="489" t="s">
        <v>1067</v>
      </c>
      <c r="C104" s="649">
        <v>2805</v>
      </c>
      <c r="D104" s="649"/>
      <c r="E104" s="465">
        <v>6710</v>
      </c>
      <c r="F104" s="68">
        <v>5580</v>
      </c>
      <c r="H104" s="488" t="str">
        <f>IF('4. Korea_40HC'!H104="","",'4. Korea_40HC'!H104*0.85)</f>
        <v/>
      </c>
      <c r="I104" s="465"/>
      <c r="J104" s="1346">
        <v>3560</v>
      </c>
      <c r="K104" s="499" t="str">
        <f>IF('4. Korea_40HC'!K104="","",'4. Korea_40HC'!K104*0.8)</f>
        <v/>
      </c>
      <c r="L104" s="638">
        <v>3760</v>
      </c>
      <c r="M104" s="490"/>
    </row>
    <row r="105" spans="1:13">
      <c r="A105" s="475" t="s">
        <v>118</v>
      </c>
      <c r="B105" s="506" t="s">
        <v>1057</v>
      </c>
      <c r="C105" s="649"/>
      <c r="D105" s="649"/>
      <c r="E105" s="465"/>
      <c r="F105" s="68"/>
      <c r="G105" s="465"/>
      <c r="H105" s="488" t="str">
        <f>IF('4. Korea_40HC'!H105="","",'4. Korea_40HC'!H105*0.85)</f>
        <v/>
      </c>
      <c r="I105" s="465"/>
      <c r="J105" s="471"/>
      <c r="K105" s="499" t="str">
        <f>IF('4. Korea_40HC'!K105="","",'4. Korea_40HC'!K105*0.8)</f>
        <v/>
      </c>
      <c r="L105" s="638"/>
      <c r="M105" s="488"/>
    </row>
    <row r="106" spans="1:13">
      <c r="A106" s="475" t="s">
        <v>121</v>
      </c>
      <c r="B106" s="489" t="s">
        <v>1059</v>
      </c>
      <c r="C106" s="649"/>
      <c r="D106" s="649"/>
      <c r="E106" s="465"/>
      <c r="F106" s="68"/>
      <c r="G106" s="465"/>
      <c r="H106" s="488" t="str">
        <f>IF('4. Korea_40HC'!H106="","",'4. Korea_40HC'!H106*0.85)</f>
        <v/>
      </c>
      <c r="I106" s="465"/>
      <c r="J106" s="471"/>
      <c r="K106" s="499" t="str">
        <f>IF('4. Korea_40HC'!K106="","",'4. Korea_40HC'!K106*0.8)</f>
        <v/>
      </c>
      <c r="L106" s="638"/>
      <c r="M106" s="487"/>
    </row>
    <row r="107" spans="1:13">
      <c r="A107" s="475" t="s">
        <v>1000</v>
      </c>
      <c r="B107" s="489" t="s">
        <v>1103</v>
      </c>
      <c r="C107" s="649"/>
      <c r="D107" s="649"/>
      <c r="E107" s="465"/>
      <c r="F107" s="68"/>
      <c r="G107" s="465"/>
      <c r="H107" s="488" t="str">
        <f>IF('4. Korea_40HC'!H107="","",'4. Korea_40HC'!H107*0.85)</f>
        <v/>
      </c>
      <c r="I107" s="465"/>
      <c r="J107" s="1346">
        <v>3320</v>
      </c>
      <c r="K107" s="499" t="str">
        <f>IF('4. Korea_40HC'!K107="","",'4. Korea_40HC'!K107*0.8)</f>
        <v/>
      </c>
      <c r="L107" s="638"/>
      <c r="M107" s="484"/>
    </row>
    <row r="108" spans="1:13">
      <c r="A108" s="475" t="s">
        <v>1001</v>
      </c>
      <c r="B108" s="489" t="s">
        <v>1103</v>
      </c>
      <c r="C108" s="649">
        <v>3360</v>
      </c>
      <c r="D108" s="649"/>
      <c r="E108" s="465">
        <v>3840</v>
      </c>
      <c r="F108" s="68">
        <v>5580</v>
      </c>
      <c r="G108" s="465">
        <v>3200</v>
      </c>
      <c r="H108" s="488" t="str">
        <f>IF('4. Korea_40HC'!H108="","",'4. Korea_40HC'!H108*0.85)</f>
        <v/>
      </c>
      <c r="I108" s="465"/>
      <c r="J108" s="1346">
        <v>3320</v>
      </c>
      <c r="K108" s="499" t="str">
        <f>IF('4. Korea_40HC'!K108="","",'4. Korea_40HC'!K108*0.8)</f>
        <v/>
      </c>
      <c r="L108" s="638"/>
      <c r="M108" s="484"/>
    </row>
    <row r="109" spans="1:13">
      <c r="A109" s="475" t="s">
        <v>1002</v>
      </c>
      <c r="B109" s="489" t="s">
        <v>1104</v>
      </c>
      <c r="C109" s="649"/>
      <c r="D109" s="649"/>
      <c r="E109" s="465"/>
      <c r="F109" s="68"/>
      <c r="G109" s="465"/>
      <c r="H109" s="488" t="str">
        <f>IF('4. Korea_40HC'!H109="","",'4. Korea_40HC'!H109*0.85)</f>
        <v/>
      </c>
      <c r="I109" s="465"/>
      <c r="J109" s="471"/>
      <c r="K109" s="499" t="str">
        <f>IF('4. Korea_40HC'!K109="","",'4. Korea_40HC'!K109*0.8)</f>
        <v/>
      </c>
      <c r="L109" s="638"/>
      <c r="M109" s="484"/>
    </row>
    <row r="110" spans="1:13">
      <c r="A110" s="10" t="s">
        <v>1003</v>
      </c>
      <c r="B110" s="489" t="s">
        <v>1105</v>
      </c>
      <c r="C110" s="649">
        <v>3462.5</v>
      </c>
      <c r="D110" s="649"/>
      <c r="E110" s="465"/>
      <c r="F110" s="68"/>
      <c r="G110" s="465"/>
      <c r="H110" s="488" t="str">
        <f>IF('4. Korea_40HC'!H110="","",'4. Korea_40HC'!H110*0.85)</f>
        <v/>
      </c>
      <c r="I110" s="465"/>
      <c r="J110" s="1346">
        <v>3880</v>
      </c>
      <c r="K110" s="499" t="str">
        <f>IF('4. Korea_40HC'!K110="","",'4. Korea_40HC'!K110*0.8)</f>
        <v/>
      </c>
      <c r="L110" s="638"/>
      <c r="M110" s="484"/>
    </row>
    <row r="111" spans="1:13">
      <c r="A111" s="475" t="s">
        <v>1004</v>
      </c>
      <c r="B111" s="489" t="s">
        <v>1106</v>
      </c>
      <c r="C111" s="649">
        <v>2805</v>
      </c>
      <c r="D111" s="649"/>
      <c r="E111" s="465">
        <v>6940</v>
      </c>
      <c r="F111" s="68">
        <v>5400</v>
      </c>
      <c r="G111" s="465">
        <v>3120</v>
      </c>
      <c r="H111" s="437">
        <v>3600</v>
      </c>
      <c r="I111" s="465">
        <v>2969</v>
      </c>
      <c r="J111" s="1346">
        <v>2560</v>
      </c>
      <c r="K111" s="499" t="str">
        <f>IF('4. Korea_40HC'!K111="","",'4. Korea_40HC'!K111*0.8)</f>
        <v/>
      </c>
      <c r="L111" s="638">
        <v>2760</v>
      </c>
      <c r="M111" s="484"/>
    </row>
    <row r="112" spans="1:13">
      <c r="A112" s="475" t="s">
        <v>1005</v>
      </c>
      <c r="B112" s="489" t="s">
        <v>1107</v>
      </c>
      <c r="C112" s="649">
        <v>2975</v>
      </c>
      <c r="D112" s="649"/>
      <c r="E112" s="465"/>
      <c r="F112" s="68">
        <v>5580</v>
      </c>
      <c r="G112" s="465"/>
      <c r="H112" s="488" t="str">
        <f>IF('4. Korea_40HC'!H112="","",'4. Korea_40HC'!H112*0.85)</f>
        <v/>
      </c>
      <c r="I112" s="465"/>
      <c r="J112" s="1346">
        <v>3240</v>
      </c>
      <c r="K112" s="499" t="str">
        <f>IF('4. Korea_40HC'!K112="","",'4. Korea_40HC'!K112*0.8)</f>
        <v/>
      </c>
      <c r="L112" s="638"/>
      <c r="M112" s="484"/>
    </row>
    <row r="113" spans="1:13">
      <c r="A113" s="475" t="s">
        <v>1006</v>
      </c>
      <c r="B113" s="489" t="s">
        <v>1108</v>
      </c>
      <c r="C113" s="649">
        <v>3230</v>
      </c>
      <c r="D113" s="649"/>
      <c r="E113" s="465"/>
      <c r="F113" s="68">
        <f>('1. CBP_40HC'!F113*0.9)</f>
        <v>4770</v>
      </c>
      <c r="G113" s="465">
        <v>2520</v>
      </c>
      <c r="H113" s="488" t="str">
        <f>IF('4. Korea_40HC'!H113="","",'4. Korea_40HC'!H113*0.85)</f>
        <v/>
      </c>
      <c r="I113" s="465">
        <v>3280</v>
      </c>
      <c r="J113" s="1346">
        <v>3120</v>
      </c>
      <c r="K113" s="499" t="str">
        <f>IF('4. Korea_40HC'!K113="","",'4. Korea_40HC'!K113*0.8)</f>
        <v/>
      </c>
      <c r="L113" s="638"/>
      <c r="M113" s="484">
        <v>3120</v>
      </c>
    </row>
    <row r="114" spans="1:13">
      <c r="A114" s="475" t="s">
        <v>95</v>
      </c>
      <c r="B114" s="489" t="s">
        <v>1062</v>
      </c>
      <c r="C114" s="649"/>
      <c r="D114" s="649"/>
      <c r="E114" s="465"/>
      <c r="F114" s="68"/>
      <c r="G114" s="465"/>
      <c r="H114" s="488" t="str">
        <f>IF('4. Korea_40HC'!H114="","",'4. Korea_40HC'!H114*0.85)</f>
        <v/>
      </c>
      <c r="I114" s="465"/>
      <c r="J114" s="471"/>
      <c r="K114" s="499" t="str">
        <f>IF('4. Korea_40HC'!K114="","",'4. Korea_40HC'!K114*0.8)</f>
        <v/>
      </c>
      <c r="L114" s="638"/>
      <c r="M114" s="484"/>
    </row>
    <row r="115" spans="1:13">
      <c r="A115" s="475" t="s">
        <v>1007</v>
      </c>
      <c r="B115" s="489" t="s">
        <v>1093</v>
      </c>
      <c r="C115" s="649">
        <v>2975</v>
      </c>
      <c r="D115" s="649"/>
      <c r="E115" s="465">
        <v>4065</v>
      </c>
      <c r="F115" s="68">
        <v>5580</v>
      </c>
      <c r="G115" s="465">
        <v>3040</v>
      </c>
      <c r="H115" s="488" t="str">
        <f>IF('4. Korea_40HC'!H115="","",'4. Korea_40HC'!H115*0.85)</f>
        <v/>
      </c>
      <c r="I115" s="465"/>
      <c r="J115" s="1346">
        <v>2920</v>
      </c>
      <c r="K115" s="499" t="str">
        <f>IF('4. Korea_40HC'!K115="","",'4. Korea_40HC'!K115*0.8)</f>
        <v/>
      </c>
      <c r="L115" s="638"/>
      <c r="M115" s="484"/>
    </row>
    <row r="116" spans="1:13">
      <c r="A116" s="475" t="s">
        <v>1008</v>
      </c>
      <c r="B116" s="489" t="s">
        <v>1094</v>
      </c>
      <c r="C116" s="649">
        <v>2805</v>
      </c>
      <c r="D116" s="649"/>
      <c r="E116" s="68">
        <v>3150</v>
      </c>
      <c r="F116" s="68">
        <f>('1. CBP_40HC'!F116*0.9)</f>
        <v>2970</v>
      </c>
      <c r="G116" s="465">
        <v>2720</v>
      </c>
      <c r="H116" s="488" t="str">
        <f>IF('4. Korea_40HC'!H116="","",'4. Korea_40HC'!H116*0.85)</f>
        <v/>
      </c>
      <c r="I116" s="465">
        <v>2760</v>
      </c>
      <c r="J116" s="1346">
        <v>2640</v>
      </c>
      <c r="K116" s="499">
        <f>IF('4. Korea_40HC'!K116="","",'4. Korea_40HC'!K116*0.8)</f>
        <v>2800</v>
      </c>
      <c r="L116" s="638">
        <v>2970</v>
      </c>
      <c r="M116" s="484">
        <v>3120</v>
      </c>
    </row>
    <row r="117" spans="1:13">
      <c r="A117" s="475" t="s">
        <v>1009</v>
      </c>
      <c r="B117" s="489" t="s">
        <v>1109</v>
      </c>
      <c r="C117" s="649">
        <v>3230</v>
      </c>
      <c r="D117" s="649"/>
      <c r="E117" s="651"/>
      <c r="F117" s="68">
        <f>('1. CBP_40HC'!F117*0.9)</f>
        <v>4770</v>
      </c>
      <c r="G117" s="465">
        <v>2800</v>
      </c>
      <c r="H117" s="484"/>
      <c r="I117" s="465">
        <v>3600</v>
      </c>
      <c r="J117" s="1346">
        <v>3120</v>
      </c>
      <c r="K117" s="499" t="str">
        <f>IF('4. Korea_40HC'!K117="","",'4. Korea_40HC'!K117*0.8)</f>
        <v/>
      </c>
      <c r="L117" s="638"/>
      <c r="M117" s="484">
        <v>3760</v>
      </c>
    </row>
    <row r="118" spans="1:13">
      <c r="A118" s="483" t="s">
        <v>1010</v>
      </c>
      <c r="B118" s="489" t="s">
        <v>1110</v>
      </c>
      <c r="C118" s="649"/>
      <c r="D118" s="649"/>
      <c r="E118" s="651"/>
      <c r="F118" s="465"/>
      <c r="G118" s="465"/>
      <c r="H118" s="484"/>
      <c r="I118" s="465"/>
      <c r="J118" s="471"/>
      <c r="K118" s="499" t="str">
        <f>IF('4. Korea_40HC'!K118="","",'4. Korea_40HC'!K118*0.8)</f>
        <v/>
      </c>
      <c r="L118" s="638"/>
      <c r="M118" s="484"/>
    </row>
  </sheetData>
  <protectedRanges>
    <protectedRange sqref="L60:L61 K34:L35" name="Range1_2_1_1_1_1_2_1_1_1_1_1_1_1_1"/>
    <protectedRange sqref="L10:L33 L62:L118 L36:L59" name="Range1_2_1_1_1_1_1_1_1_1_1_1_1_1_1_1"/>
  </protectedRanges>
  <mergeCells count="8">
    <mergeCell ref="A7:B7"/>
    <mergeCell ref="A8:B8"/>
    <mergeCell ref="A6:B6"/>
    <mergeCell ref="A2:B2"/>
    <mergeCell ref="A3:B3"/>
    <mergeCell ref="C3:M3"/>
    <mergeCell ref="A4:B4"/>
    <mergeCell ref="A5:M5"/>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82E83-643C-4878-AD0C-DA28037C287A}">
  <sheetPr>
    <tabColor rgb="FF00B050"/>
  </sheetPr>
  <dimension ref="B1:F40"/>
  <sheetViews>
    <sheetView workbookViewId="0">
      <selection activeCell="F29" sqref="F29"/>
    </sheetView>
  </sheetViews>
  <sheetFormatPr defaultRowHeight="15"/>
  <cols>
    <col min="2" max="2" width="14.5703125" customWidth="1"/>
    <col min="3" max="3" width="9.28515625" bestFit="1" customWidth="1"/>
    <col min="4" max="4" width="25.28515625" bestFit="1" customWidth="1"/>
    <col min="5" max="5" width="28.140625" bestFit="1" customWidth="1"/>
    <col min="6" max="6" width="122.5703125" customWidth="1"/>
  </cols>
  <sheetData>
    <row r="1" spans="2:6">
      <c r="B1" s="467" t="s">
        <v>1210</v>
      </c>
    </row>
    <row r="2" spans="2:6">
      <c r="B2" s="467" t="s">
        <v>1211</v>
      </c>
    </row>
    <row r="3" spans="2:6">
      <c r="B3" s="349" t="s">
        <v>1212</v>
      </c>
      <c r="C3" s="349"/>
      <c r="D3" s="200"/>
      <c r="E3" s="200"/>
      <c r="F3" s="200"/>
    </row>
    <row r="4" spans="2:6">
      <c r="B4" s="623" t="s">
        <v>1213</v>
      </c>
      <c r="C4" s="624" t="s">
        <v>754</v>
      </c>
      <c r="D4" s="624" t="s">
        <v>1214</v>
      </c>
      <c r="E4" s="625" t="s">
        <v>1215</v>
      </c>
      <c r="F4" s="625" t="s">
        <v>1216</v>
      </c>
    </row>
    <row r="5" spans="2:6">
      <c r="B5" s="1417" t="s">
        <v>1217</v>
      </c>
      <c r="C5" s="1425" t="s">
        <v>72</v>
      </c>
      <c r="D5" s="635" t="s">
        <v>1218</v>
      </c>
      <c r="E5" s="608" t="s">
        <v>1219</v>
      </c>
      <c r="F5" s="608" t="s">
        <v>1220</v>
      </c>
    </row>
    <row r="6" spans="2:6">
      <c r="B6" s="1417"/>
      <c r="C6" s="1426"/>
      <c r="D6" s="635" t="s">
        <v>1221</v>
      </c>
      <c r="E6" s="608" t="s">
        <v>1222</v>
      </c>
      <c r="F6" s="608"/>
    </row>
    <row r="7" spans="2:6">
      <c r="B7" s="1417"/>
      <c r="C7" s="1426"/>
      <c r="D7" s="635" t="s">
        <v>1218</v>
      </c>
      <c r="E7" s="608" t="s">
        <v>1223</v>
      </c>
      <c r="F7" s="610" t="s">
        <v>1224</v>
      </c>
    </row>
    <row r="8" spans="2:6">
      <c r="B8" s="1417"/>
      <c r="C8" s="1426"/>
      <c r="D8" s="635" t="s">
        <v>1218</v>
      </c>
      <c r="E8" s="610" t="s">
        <v>1225</v>
      </c>
      <c r="F8" s="608" t="s">
        <v>1226</v>
      </c>
    </row>
    <row r="9" spans="2:6">
      <c r="B9" s="1417"/>
      <c r="C9" s="1427"/>
      <c r="D9" s="635" t="s">
        <v>1218</v>
      </c>
      <c r="E9" s="610" t="s">
        <v>1227</v>
      </c>
      <c r="F9" s="610" t="s">
        <v>1228</v>
      </c>
    </row>
    <row r="10" spans="2:6">
      <c r="B10" s="1417"/>
      <c r="C10" s="1425" t="s">
        <v>79</v>
      </c>
      <c r="D10" s="609" t="s">
        <v>1229</v>
      </c>
      <c r="E10" s="608" t="s">
        <v>1230</v>
      </c>
      <c r="F10" s="610" t="s">
        <v>1231</v>
      </c>
    </row>
    <row r="11" spans="2:6">
      <c r="B11" s="1417"/>
      <c r="C11" s="1426"/>
      <c r="D11" s="609" t="s">
        <v>1232</v>
      </c>
      <c r="E11" s="608" t="s">
        <v>1233</v>
      </c>
      <c r="F11" s="610" t="s">
        <v>1234</v>
      </c>
    </row>
    <row r="12" spans="2:6">
      <c r="B12" s="1417"/>
      <c r="C12" s="1426"/>
      <c r="D12" s="635" t="s">
        <v>1232</v>
      </c>
      <c r="E12" s="608" t="s">
        <v>1235</v>
      </c>
      <c r="F12" s="608" t="s">
        <v>1236</v>
      </c>
    </row>
    <row r="13" spans="2:6">
      <c r="B13" s="1417"/>
      <c r="C13" s="1427"/>
      <c r="D13" s="635" t="s">
        <v>1229</v>
      </c>
      <c r="E13" s="608" t="s">
        <v>1237</v>
      </c>
      <c r="F13" s="608" t="s">
        <v>1236</v>
      </c>
    </row>
    <row r="14" spans="2:6">
      <c r="B14" s="1417"/>
      <c r="C14" s="611" t="s">
        <v>73</v>
      </c>
      <c r="D14" s="635" t="s">
        <v>1238</v>
      </c>
      <c r="E14" s="608" t="s">
        <v>1239</v>
      </c>
      <c r="F14" s="608" t="s">
        <v>17</v>
      </c>
    </row>
    <row r="15" spans="2:6">
      <c r="B15" s="1417"/>
      <c r="C15" s="612" t="s">
        <v>74</v>
      </c>
      <c r="D15" s="609" t="s">
        <v>1240</v>
      </c>
      <c r="E15" s="610" t="s">
        <v>1239</v>
      </c>
      <c r="F15" s="610" t="s">
        <v>1241</v>
      </c>
    </row>
    <row r="16" spans="2:6">
      <c r="B16" s="1419" t="s">
        <v>1242</v>
      </c>
      <c r="C16" s="613" t="s">
        <v>80</v>
      </c>
      <c r="D16" s="614" t="s">
        <v>1243</v>
      </c>
      <c r="E16" s="615" t="s">
        <v>1239</v>
      </c>
      <c r="F16" s="615" t="s">
        <v>1244</v>
      </c>
    </row>
    <row r="17" spans="2:6">
      <c r="B17" s="1419"/>
      <c r="C17" s="613" t="s">
        <v>80</v>
      </c>
      <c r="D17" s="614" t="s">
        <v>1218</v>
      </c>
      <c r="E17" s="615" t="s">
        <v>1245</v>
      </c>
      <c r="F17" s="615" t="s">
        <v>1246</v>
      </c>
    </row>
    <row r="18" spans="2:6" ht="30">
      <c r="B18" s="1419"/>
      <c r="C18" s="613" t="s">
        <v>80</v>
      </c>
      <c r="D18" s="614" t="s">
        <v>1218</v>
      </c>
      <c r="E18" s="615" t="s">
        <v>1245</v>
      </c>
      <c r="F18" s="997" t="s">
        <v>1247</v>
      </c>
    </row>
    <row r="19" spans="2:6">
      <c r="B19" s="1419"/>
      <c r="C19" s="613" t="s">
        <v>795</v>
      </c>
      <c r="D19" s="628" t="s">
        <v>1221</v>
      </c>
      <c r="E19" s="615" t="s">
        <v>1239</v>
      </c>
      <c r="F19" s="615" t="s">
        <v>1248</v>
      </c>
    </row>
    <row r="20" spans="2:6">
      <c r="B20" s="1419"/>
      <c r="C20" s="613" t="s">
        <v>76</v>
      </c>
      <c r="D20" s="614" t="s">
        <v>1221</v>
      </c>
      <c r="E20" s="615" t="s">
        <v>1239</v>
      </c>
      <c r="F20" s="615" t="s">
        <v>17</v>
      </c>
    </row>
    <row r="21" spans="2:6">
      <c r="B21" s="1419"/>
      <c r="C21" s="613" t="s">
        <v>82</v>
      </c>
      <c r="D21" s="614" t="s">
        <v>1249</v>
      </c>
      <c r="E21" s="615" t="s">
        <v>1239</v>
      </c>
      <c r="F21" s="615" t="s">
        <v>17</v>
      </c>
    </row>
    <row r="22" spans="2:6">
      <c r="B22" s="1420" t="s">
        <v>1250</v>
      </c>
      <c r="C22" s="616" t="s">
        <v>77</v>
      </c>
      <c r="D22" s="617" t="s">
        <v>1251</v>
      </c>
      <c r="E22" s="618" t="s">
        <v>1239</v>
      </c>
      <c r="F22" s="618" t="s">
        <v>1252</v>
      </c>
    </row>
    <row r="23" spans="2:6">
      <c r="B23" s="1420"/>
      <c r="C23" s="616" t="s">
        <v>78</v>
      </c>
      <c r="D23" s="619" t="s">
        <v>1240</v>
      </c>
      <c r="E23" s="618" t="s">
        <v>1239</v>
      </c>
      <c r="F23" s="618" t="s">
        <v>1253</v>
      </c>
    </row>
    <row r="24" spans="2:6">
      <c r="B24" s="1420"/>
      <c r="C24" s="1421" t="s">
        <v>785</v>
      </c>
      <c r="D24" s="617" t="s">
        <v>1254</v>
      </c>
      <c r="E24" s="618" t="s">
        <v>1239</v>
      </c>
      <c r="F24" s="618" t="s">
        <v>17</v>
      </c>
    </row>
    <row r="25" spans="2:6">
      <c r="B25" s="1420"/>
      <c r="C25" s="1421"/>
      <c r="D25" s="617" t="s">
        <v>1255</v>
      </c>
      <c r="E25" s="618" t="s">
        <v>1239</v>
      </c>
      <c r="F25" s="618" t="s">
        <v>1256</v>
      </c>
    </row>
    <row r="26" spans="2:6">
      <c r="B26" s="1420"/>
      <c r="C26" s="1421" t="s">
        <v>85</v>
      </c>
      <c r="D26" s="617" t="s">
        <v>1249</v>
      </c>
      <c r="E26" s="618" t="s">
        <v>1239</v>
      </c>
      <c r="F26" s="618" t="s">
        <v>17</v>
      </c>
    </row>
    <row r="27" spans="2:6" ht="15" customHeight="1">
      <c r="B27" s="1420"/>
      <c r="C27" s="1421"/>
      <c r="D27" s="617" t="s">
        <v>1221</v>
      </c>
      <c r="E27" s="1065" t="s">
        <v>1239</v>
      </c>
      <c r="F27" s="618" t="s">
        <v>1257</v>
      </c>
    </row>
    <row r="28" spans="2:6">
      <c r="B28" s="1420"/>
      <c r="C28" s="1421"/>
      <c r="D28" s="617" t="s">
        <v>1221</v>
      </c>
      <c r="E28" s="618" t="s">
        <v>1239</v>
      </c>
      <c r="F28" s="618" t="s">
        <v>1258</v>
      </c>
    </row>
    <row r="29" spans="2:6">
      <c r="B29" s="1420"/>
      <c r="C29" s="1421"/>
      <c r="D29" s="617" t="s">
        <v>1218</v>
      </c>
      <c r="E29" s="618" t="s">
        <v>1239</v>
      </c>
      <c r="F29" s="1065" t="s">
        <v>1259</v>
      </c>
    </row>
    <row r="30" spans="2:6">
      <c r="B30" s="1420"/>
      <c r="C30" s="1421"/>
      <c r="D30" s="617" t="s">
        <v>1218</v>
      </c>
      <c r="E30" s="618" t="s">
        <v>1239</v>
      </c>
      <c r="F30" s="618" t="s">
        <v>1260</v>
      </c>
    </row>
    <row r="31" spans="2:6">
      <c r="B31" s="1420"/>
      <c r="C31" s="1421"/>
      <c r="D31" s="617" t="s">
        <v>1261</v>
      </c>
      <c r="E31" s="618" t="s">
        <v>1239</v>
      </c>
      <c r="F31" s="618" t="s">
        <v>1262</v>
      </c>
    </row>
    <row r="32" spans="2:6">
      <c r="B32" s="1420"/>
      <c r="C32" s="1421"/>
      <c r="D32" s="617" t="s">
        <v>1263</v>
      </c>
      <c r="E32" s="618" t="s">
        <v>743</v>
      </c>
      <c r="F32" s="1046" t="s">
        <v>1264</v>
      </c>
    </row>
    <row r="33" spans="2:6">
      <c r="B33" s="1420"/>
      <c r="C33" s="1421"/>
      <c r="D33" s="617" t="s">
        <v>1265</v>
      </c>
      <c r="E33" s="618" t="s">
        <v>743</v>
      </c>
      <c r="F33" s="1046" t="s">
        <v>1264</v>
      </c>
    </row>
    <row r="34" spans="2:6">
      <c r="B34" s="1418" t="s">
        <v>1266</v>
      </c>
      <c r="C34" s="1422" t="s">
        <v>822</v>
      </c>
      <c r="D34" s="620" t="s">
        <v>1249</v>
      </c>
      <c r="E34" s="621" t="s">
        <v>1239</v>
      </c>
      <c r="F34" s="621" t="s">
        <v>17</v>
      </c>
    </row>
    <row r="35" spans="2:6">
      <c r="B35" s="1418"/>
      <c r="C35" s="1423"/>
      <c r="D35" s="620" t="s">
        <v>1267</v>
      </c>
      <c r="E35" s="621" t="s">
        <v>1239</v>
      </c>
      <c r="F35" s="621" t="s">
        <v>1268</v>
      </c>
    </row>
    <row r="36" spans="2:6">
      <c r="B36" s="1418"/>
      <c r="C36" s="1423"/>
      <c r="D36" s="620" t="s">
        <v>1267</v>
      </c>
      <c r="E36" s="621" t="s">
        <v>1269</v>
      </c>
      <c r="F36" s="621" t="s">
        <v>1270</v>
      </c>
    </row>
    <row r="37" spans="2:6">
      <c r="B37" s="1418"/>
      <c r="C37" s="1424"/>
      <c r="D37" s="620" t="s">
        <v>1271</v>
      </c>
      <c r="E37" s="621" t="s">
        <v>1239</v>
      </c>
      <c r="F37" s="621" t="s">
        <v>1272</v>
      </c>
    </row>
    <row r="38" spans="2:6">
      <c r="B38" s="1418"/>
      <c r="C38" s="622" t="s">
        <v>1273</v>
      </c>
      <c r="D38" s="620" t="s">
        <v>1251</v>
      </c>
      <c r="E38" s="621" t="s">
        <v>1239</v>
      </c>
      <c r="F38" s="621" t="s">
        <v>1274</v>
      </c>
    </row>
    <row r="39" spans="2:6">
      <c r="B39" s="1418"/>
      <c r="C39" s="622" t="s">
        <v>1027</v>
      </c>
      <c r="D39" s="620" t="s">
        <v>1275</v>
      </c>
      <c r="E39" s="621" t="s">
        <v>1239</v>
      </c>
      <c r="F39" s="621" t="s">
        <v>17</v>
      </c>
    </row>
    <row r="40" spans="2:6">
      <c r="B40" s="1418"/>
      <c r="C40" s="622" t="s">
        <v>1276</v>
      </c>
      <c r="D40" s="620" t="s">
        <v>1251</v>
      </c>
      <c r="E40" s="621" t="s">
        <v>1239</v>
      </c>
      <c r="F40" s="621" t="s">
        <v>17</v>
      </c>
    </row>
  </sheetData>
  <mergeCells count="9">
    <mergeCell ref="B5:B15"/>
    <mergeCell ref="B34:B40"/>
    <mergeCell ref="B16:B21"/>
    <mergeCell ref="B22:B33"/>
    <mergeCell ref="C24:C25"/>
    <mergeCell ref="C26:C33"/>
    <mergeCell ref="C34:C37"/>
    <mergeCell ref="C5:C9"/>
    <mergeCell ref="C10:C1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CF24-DA5F-4F87-AC60-BC38ADD9CE5C}">
  <sheetPr>
    <tabColor rgb="FFFFC000"/>
  </sheetPr>
  <dimension ref="A1:O115"/>
  <sheetViews>
    <sheetView workbookViewId="0">
      <selection activeCell="N14" sqref="N14:Q22"/>
    </sheetView>
  </sheetViews>
  <sheetFormatPr defaultRowHeight="15"/>
  <cols>
    <col min="1" max="1" width="26.85546875" bestFit="1" customWidth="1"/>
    <col min="2" max="2" width="9.5703125" bestFit="1" customWidth="1"/>
    <col min="3" max="3" width="9.140625" style="1" customWidth="1"/>
    <col min="4" max="7" width="10" style="1" customWidth="1"/>
    <col min="8" max="8" width="9.140625" style="1" customWidth="1"/>
    <col min="9" max="11" width="10" style="1" customWidth="1"/>
    <col min="12" max="12" width="9.140625" style="1"/>
  </cols>
  <sheetData>
    <row r="1" spans="1:15" ht="18">
      <c r="A1" s="1428" t="s">
        <v>1277</v>
      </c>
      <c r="B1" s="1428"/>
      <c r="C1" s="1428"/>
      <c r="D1" s="1428"/>
      <c r="E1" s="1428"/>
      <c r="F1" s="1428"/>
      <c r="G1" s="1428"/>
      <c r="H1" s="1428"/>
      <c r="I1" s="1428"/>
      <c r="J1" s="1428"/>
      <c r="K1" s="980"/>
      <c r="M1" s="507" t="s">
        <v>754</v>
      </c>
      <c r="N1" s="507" t="s">
        <v>1278</v>
      </c>
      <c r="O1" s="507" t="s">
        <v>1279</v>
      </c>
    </row>
    <row r="2" spans="1:15">
      <c r="A2" s="759" t="s">
        <v>1280</v>
      </c>
      <c r="B2" s="759" t="s">
        <v>17</v>
      </c>
      <c r="C2" s="760" t="s">
        <v>1016</v>
      </c>
      <c r="D2" s="761" t="s">
        <v>1018</v>
      </c>
      <c r="E2" s="762" t="s">
        <v>1281</v>
      </c>
      <c r="F2" s="760" t="s">
        <v>1016</v>
      </c>
      <c r="G2" s="763"/>
      <c r="H2" s="760" t="s">
        <v>1016</v>
      </c>
      <c r="I2" s="761" t="s">
        <v>1018</v>
      </c>
      <c r="J2" s="762" t="s">
        <v>1281</v>
      </c>
      <c r="K2" s="760" t="s">
        <v>1016</v>
      </c>
      <c r="M2" s="1" t="s">
        <v>72</v>
      </c>
      <c r="N2" s="1" t="s">
        <v>768</v>
      </c>
      <c r="O2" s="1" t="s">
        <v>1033</v>
      </c>
    </row>
    <row r="3" spans="1:15">
      <c r="A3" s="764" t="s">
        <v>754</v>
      </c>
      <c r="B3" s="764" t="s">
        <v>17</v>
      </c>
      <c r="C3" s="763" t="s">
        <v>1282</v>
      </c>
      <c r="D3" s="763" t="s">
        <v>1283</v>
      </c>
      <c r="E3" s="763" t="s">
        <v>1284</v>
      </c>
      <c r="F3" s="982" t="s">
        <v>76</v>
      </c>
      <c r="G3" s="765"/>
      <c r="H3" s="763" t="s">
        <v>1282</v>
      </c>
      <c r="I3" s="763" t="s">
        <v>1283</v>
      </c>
      <c r="J3" s="763" t="s">
        <v>1284</v>
      </c>
      <c r="K3" s="982" t="s">
        <v>76</v>
      </c>
      <c r="M3" s="1" t="s">
        <v>82</v>
      </c>
      <c r="N3" s="1">
        <v>798722</v>
      </c>
      <c r="O3" s="1" t="s">
        <v>751</v>
      </c>
    </row>
    <row r="4" spans="1:15">
      <c r="A4" s="981" t="s">
        <v>1028</v>
      </c>
      <c r="B4" s="981"/>
      <c r="C4" s="981"/>
      <c r="D4" s="981"/>
      <c r="E4" s="981"/>
      <c r="F4" s="983"/>
      <c r="G4" s="981"/>
      <c r="H4" s="981"/>
      <c r="I4" s="981"/>
      <c r="J4" s="981"/>
      <c r="K4" s="983"/>
      <c r="M4" s="1" t="s">
        <v>1285</v>
      </c>
      <c r="N4" t="s">
        <v>1286</v>
      </c>
      <c r="O4" s="134" t="s">
        <v>1287</v>
      </c>
    </row>
    <row r="5" spans="1:15">
      <c r="A5" s="766" t="s">
        <v>1029</v>
      </c>
      <c r="B5" s="766" t="s">
        <v>17</v>
      </c>
      <c r="C5" s="566">
        <v>44599</v>
      </c>
      <c r="D5" s="577">
        <v>45001</v>
      </c>
      <c r="E5" s="566">
        <v>45000</v>
      </c>
      <c r="F5" s="984">
        <v>44984</v>
      </c>
      <c r="G5" s="767"/>
      <c r="H5" s="566">
        <v>44599</v>
      </c>
      <c r="I5" s="577">
        <f>D5</f>
        <v>45001</v>
      </c>
      <c r="J5" s="566">
        <f>E5</f>
        <v>45000</v>
      </c>
      <c r="K5" s="984">
        <v>44984</v>
      </c>
    </row>
    <row r="6" spans="1:15">
      <c r="A6" s="766" t="s">
        <v>1030</v>
      </c>
      <c r="B6" s="766" t="s">
        <v>17</v>
      </c>
      <c r="C6" s="566">
        <v>44620</v>
      </c>
      <c r="D6" s="577">
        <v>45016</v>
      </c>
      <c r="E6" s="566">
        <v>45016</v>
      </c>
      <c r="F6" s="566">
        <v>44999</v>
      </c>
      <c r="G6" s="767"/>
      <c r="H6" s="566">
        <v>44620</v>
      </c>
      <c r="I6" s="577">
        <f>D6</f>
        <v>45016</v>
      </c>
      <c r="J6" s="566">
        <f>E6</f>
        <v>45016</v>
      </c>
      <c r="K6" s="566">
        <f>F6</f>
        <v>44999</v>
      </c>
    </row>
    <row r="7" spans="1:15">
      <c r="A7" s="768" t="s">
        <v>1031</v>
      </c>
      <c r="B7" s="768" t="s">
        <v>17</v>
      </c>
      <c r="C7" s="763" t="s">
        <v>751</v>
      </c>
      <c r="D7" s="763" t="s">
        <v>751</v>
      </c>
      <c r="E7" s="763" t="s">
        <v>751</v>
      </c>
      <c r="F7" s="763" t="s">
        <v>751</v>
      </c>
      <c r="G7" s="769"/>
      <c r="H7" s="763" t="s">
        <v>751</v>
      </c>
      <c r="I7" s="763" t="s">
        <v>1288</v>
      </c>
      <c r="J7" s="763" t="s">
        <v>751</v>
      </c>
      <c r="K7" s="763" t="s">
        <v>751</v>
      </c>
    </row>
    <row r="8" spans="1:15">
      <c r="A8" s="770" t="s">
        <v>1050</v>
      </c>
      <c r="B8" s="770" t="s">
        <v>1051</v>
      </c>
      <c r="C8" s="771" t="s">
        <v>1289</v>
      </c>
      <c r="D8" s="771" t="s">
        <v>1289</v>
      </c>
      <c r="E8" s="771" t="s">
        <v>1289</v>
      </c>
      <c r="F8" s="771" t="s">
        <v>1289</v>
      </c>
      <c r="G8" s="772"/>
      <c r="H8" s="771" t="s">
        <v>1290</v>
      </c>
      <c r="I8" s="771" t="s">
        <v>1290</v>
      </c>
      <c r="J8" s="771" t="s">
        <v>1290</v>
      </c>
      <c r="K8" s="990" t="s">
        <v>1290</v>
      </c>
      <c r="M8" t="s">
        <v>1291</v>
      </c>
    </row>
    <row r="9" spans="1:15">
      <c r="A9" s="773" t="s">
        <v>920</v>
      </c>
      <c r="B9" s="773" t="s">
        <v>1052</v>
      </c>
      <c r="C9" s="912">
        <v>770</v>
      </c>
      <c r="D9" s="774">
        <v>750</v>
      </c>
      <c r="E9" s="775">
        <v>750</v>
      </c>
      <c r="F9" s="774" t="s">
        <v>17</v>
      </c>
      <c r="G9" s="985"/>
      <c r="H9" s="912">
        <v>1100</v>
      </c>
      <c r="I9" s="774">
        <v>850</v>
      </c>
      <c r="J9" s="989">
        <v>1050</v>
      </c>
      <c r="K9" s="775"/>
      <c r="M9" s="1060" t="s">
        <v>1292</v>
      </c>
    </row>
    <row r="10" spans="1:15">
      <c r="A10" s="773" t="s">
        <v>258</v>
      </c>
      <c r="B10" s="773" t="s">
        <v>1053</v>
      </c>
      <c r="C10" s="913">
        <v>770</v>
      </c>
      <c r="D10" s="774">
        <v>750</v>
      </c>
      <c r="E10" s="775">
        <v>750</v>
      </c>
      <c r="F10" s="774" t="s">
        <v>17</v>
      </c>
      <c r="G10" s="985"/>
      <c r="H10" s="913">
        <v>1100</v>
      </c>
      <c r="I10" s="774">
        <v>850</v>
      </c>
      <c r="J10" s="989">
        <v>1050</v>
      </c>
      <c r="K10" s="775"/>
      <c r="M10" s="1060" t="s">
        <v>1293</v>
      </c>
    </row>
    <row r="11" spans="1:15">
      <c r="A11" s="773" t="s">
        <v>921</v>
      </c>
      <c r="B11" s="773" t="s">
        <v>1054</v>
      </c>
      <c r="C11" s="913">
        <v>770</v>
      </c>
      <c r="D11" s="774">
        <v>750</v>
      </c>
      <c r="E11" s="775">
        <v>750</v>
      </c>
      <c r="F11" s="774" t="s">
        <v>17</v>
      </c>
      <c r="G11" s="985"/>
      <c r="H11" s="913">
        <v>1100</v>
      </c>
      <c r="I11" s="774">
        <v>850</v>
      </c>
      <c r="J11" s="989">
        <v>1050</v>
      </c>
      <c r="K11" s="775"/>
      <c r="M11" s="1060" t="s">
        <v>1294</v>
      </c>
    </row>
    <row r="12" spans="1:15">
      <c r="A12" s="773" t="s">
        <v>922</v>
      </c>
      <c r="B12" s="776" t="s">
        <v>1055</v>
      </c>
      <c r="C12" s="913">
        <v>1650</v>
      </c>
      <c r="D12" s="774"/>
      <c r="E12" s="775"/>
      <c r="F12" s="774" t="s">
        <v>17</v>
      </c>
      <c r="G12" s="985"/>
      <c r="H12" s="913">
        <v>2200</v>
      </c>
      <c r="I12" s="774"/>
      <c r="J12" s="989"/>
      <c r="K12" s="775"/>
    </row>
    <row r="13" spans="1:15">
      <c r="A13" s="776" t="s">
        <v>923</v>
      </c>
      <c r="B13" s="773" t="s">
        <v>1056</v>
      </c>
      <c r="C13" s="913">
        <v>805</v>
      </c>
      <c r="D13" s="774">
        <v>750</v>
      </c>
      <c r="E13" s="775">
        <v>750</v>
      </c>
      <c r="F13" s="774" t="s">
        <v>17</v>
      </c>
      <c r="G13" s="985"/>
      <c r="H13" s="913">
        <v>1150</v>
      </c>
      <c r="I13" s="774">
        <v>1050</v>
      </c>
      <c r="J13" s="989">
        <v>1050</v>
      </c>
      <c r="K13" s="775"/>
    </row>
    <row r="14" spans="1:15">
      <c r="A14" s="777" t="s">
        <v>924</v>
      </c>
      <c r="B14" s="777" t="s">
        <v>1057</v>
      </c>
      <c r="C14" s="913">
        <v>1540</v>
      </c>
      <c r="D14" s="774">
        <v>1050</v>
      </c>
      <c r="E14" s="775">
        <v>1450</v>
      </c>
      <c r="F14" s="778" t="s">
        <v>17</v>
      </c>
      <c r="G14" s="986"/>
      <c r="H14" s="913">
        <v>2200</v>
      </c>
      <c r="I14" s="774">
        <v>1500</v>
      </c>
      <c r="J14" s="989">
        <v>2100</v>
      </c>
      <c r="K14" s="775"/>
    </row>
    <row r="15" spans="1:15">
      <c r="A15" s="777" t="s">
        <v>925</v>
      </c>
      <c r="B15" s="777" t="s">
        <v>1057</v>
      </c>
      <c r="C15" s="913">
        <v>1540</v>
      </c>
      <c r="D15" s="774">
        <v>1050</v>
      </c>
      <c r="E15" s="775">
        <v>1450</v>
      </c>
      <c r="F15" s="778" t="s">
        <v>17</v>
      </c>
      <c r="G15" s="986"/>
      <c r="H15" s="913">
        <v>2200</v>
      </c>
      <c r="I15" s="774">
        <v>1500</v>
      </c>
      <c r="J15" s="989">
        <v>2100</v>
      </c>
      <c r="K15" s="775"/>
    </row>
    <row r="16" spans="1:15">
      <c r="A16" s="776" t="s">
        <v>701</v>
      </c>
      <c r="B16" s="776" t="s">
        <v>1058</v>
      </c>
      <c r="C16" s="913">
        <v>1540</v>
      </c>
      <c r="D16" s="774"/>
      <c r="E16" s="775">
        <v>1600</v>
      </c>
      <c r="F16" s="774" t="s">
        <v>17</v>
      </c>
      <c r="G16" s="985"/>
      <c r="H16" s="913">
        <v>2200</v>
      </c>
      <c r="I16" s="774"/>
      <c r="J16" s="989">
        <v>2400</v>
      </c>
      <c r="K16" s="775"/>
    </row>
    <row r="17" spans="1:11">
      <c r="A17" s="773" t="s">
        <v>926</v>
      </c>
      <c r="B17" s="773" t="s">
        <v>1059</v>
      </c>
      <c r="C17" s="913">
        <v>1540</v>
      </c>
      <c r="D17" s="774">
        <v>1050</v>
      </c>
      <c r="E17" s="775">
        <v>1450</v>
      </c>
      <c r="F17" s="774" t="s">
        <v>17</v>
      </c>
      <c r="G17" s="985"/>
      <c r="H17" s="913">
        <v>2200</v>
      </c>
      <c r="I17" s="774">
        <v>1500</v>
      </c>
      <c r="J17" s="989">
        <v>2100</v>
      </c>
      <c r="K17" s="775"/>
    </row>
    <row r="18" spans="1:11">
      <c r="A18" s="773" t="s">
        <v>927</v>
      </c>
      <c r="B18" s="773" t="s">
        <v>1059</v>
      </c>
      <c r="C18" s="913">
        <v>1540</v>
      </c>
      <c r="D18" s="774">
        <v>1050</v>
      </c>
      <c r="E18" s="775">
        <v>1450</v>
      </c>
      <c r="F18" s="774" t="s">
        <v>17</v>
      </c>
      <c r="G18" s="985"/>
      <c r="H18" s="913">
        <v>2200</v>
      </c>
      <c r="I18" s="774">
        <v>1500</v>
      </c>
      <c r="J18" s="989">
        <v>2100</v>
      </c>
      <c r="K18" s="775"/>
    </row>
    <row r="19" spans="1:11">
      <c r="A19" s="776" t="s">
        <v>102</v>
      </c>
      <c r="B19" s="773" t="s">
        <v>1060</v>
      </c>
      <c r="C19" s="913"/>
      <c r="D19" s="774">
        <v>1050</v>
      </c>
      <c r="E19" s="775">
        <v>1450</v>
      </c>
      <c r="F19" s="774" t="s">
        <v>17</v>
      </c>
      <c r="G19" s="985"/>
      <c r="H19" s="913"/>
      <c r="I19" s="774">
        <v>1500</v>
      </c>
      <c r="J19" s="989">
        <v>2100</v>
      </c>
      <c r="K19" s="775"/>
    </row>
    <row r="20" spans="1:11">
      <c r="A20" s="773" t="s">
        <v>929</v>
      </c>
      <c r="B20" s="776" t="s">
        <v>1061</v>
      </c>
      <c r="C20" s="913">
        <v>1540</v>
      </c>
      <c r="D20" s="774">
        <v>1050</v>
      </c>
      <c r="E20" s="775">
        <v>1450</v>
      </c>
      <c r="F20" s="774" t="s">
        <v>17</v>
      </c>
      <c r="G20" s="985"/>
      <c r="H20" s="913">
        <v>2200</v>
      </c>
      <c r="I20" s="774">
        <v>1500</v>
      </c>
      <c r="J20" s="989">
        <v>2100</v>
      </c>
      <c r="K20" s="775"/>
    </row>
    <row r="21" spans="1:11">
      <c r="A21" s="773" t="s">
        <v>930</v>
      </c>
      <c r="B21" s="773" t="s">
        <v>1061</v>
      </c>
      <c r="C21" s="913">
        <v>1540</v>
      </c>
      <c r="D21" s="774">
        <v>1050</v>
      </c>
      <c r="E21" s="775">
        <v>1450</v>
      </c>
      <c r="F21" s="774" t="s">
        <v>17</v>
      </c>
      <c r="G21" s="985"/>
      <c r="H21" s="913">
        <v>2200</v>
      </c>
      <c r="I21" s="774">
        <v>1500</v>
      </c>
      <c r="J21" s="989">
        <v>2100</v>
      </c>
      <c r="K21" s="775"/>
    </row>
    <row r="22" spans="1:11">
      <c r="A22" s="773" t="s">
        <v>931</v>
      </c>
      <c r="B22" s="773" t="s">
        <v>1062</v>
      </c>
      <c r="C22" s="913">
        <v>1540</v>
      </c>
      <c r="D22" s="774">
        <v>1050</v>
      </c>
      <c r="E22" s="775">
        <v>1450</v>
      </c>
      <c r="F22" s="774" t="s">
        <v>17</v>
      </c>
      <c r="G22" s="985"/>
      <c r="H22" s="913">
        <v>2200</v>
      </c>
      <c r="I22" s="774">
        <v>1500</v>
      </c>
      <c r="J22" s="989">
        <v>2100</v>
      </c>
      <c r="K22" s="775"/>
    </row>
    <row r="23" spans="1:11">
      <c r="A23" s="773" t="s">
        <v>932</v>
      </c>
      <c r="B23" s="773" t="s">
        <v>1062</v>
      </c>
      <c r="C23" s="913">
        <v>1540</v>
      </c>
      <c r="D23" s="774">
        <v>1050</v>
      </c>
      <c r="E23" s="775">
        <v>1450</v>
      </c>
      <c r="F23" s="774" t="s">
        <v>17</v>
      </c>
      <c r="G23" s="985"/>
      <c r="H23" s="913">
        <v>2200</v>
      </c>
      <c r="I23" s="774">
        <v>1500</v>
      </c>
      <c r="J23" s="989">
        <v>2100</v>
      </c>
      <c r="K23" s="775"/>
    </row>
    <row r="24" spans="1:11">
      <c r="A24" s="773" t="s">
        <v>933</v>
      </c>
      <c r="B24" s="773" t="s">
        <v>1063</v>
      </c>
      <c r="C24" s="913"/>
      <c r="D24" s="774">
        <v>1050</v>
      </c>
      <c r="E24" s="775"/>
      <c r="F24" s="774" t="s">
        <v>17</v>
      </c>
      <c r="G24" s="985"/>
      <c r="H24" s="913"/>
      <c r="I24" s="774">
        <v>1500</v>
      </c>
      <c r="J24" s="989"/>
      <c r="K24" s="775"/>
    </row>
    <row r="25" spans="1:11">
      <c r="A25" s="773" t="s">
        <v>934</v>
      </c>
      <c r="B25" s="773" t="s">
        <v>1063</v>
      </c>
      <c r="C25" s="913"/>
      <c r="D25" s="774">
        <v>1050</v>
      </c>
      <c r="E25" s="775"/>
      <c r="F25" s="774" t="s">
        <v>17</v>
      </c>
      <c r="G25" s="985"/>
      <c r="H25" s="913"/>
      <c r="I25" s="774">
        <v>1500</v>
      </c>
      <c r="J25" s="989"/>
      <c r="K25" s="775"/>
    </row>
    <row r="26" spans="1:11">
      <c r="A26" s="773" t="s">
        <v>935</v>
      </c>
      <c r="B26" s="773" t="s">
        <v>1064</v>
      </c>
      <c r="C26" s="913">
        <v>1540</v>
      </c>
      <c r="D26" s="774"/>
      <c r="E26" s="775"/>
      <c r="F26" s="774" t="s">
        <v>17</v>
      </c>
      <c r="G26" s="985"/>
      <c r="H26" s="913">
        <v>2200</v>
      </c>
      <c r="I26" s="774"/>
      <c r="J26" s="989"/>
      <c r="K26" s="775"/>
    </row>
    <row r="27" spans="1:11">
      <c r="A27" s="776" t="s">
        <v>936</v>
      </c>
      <c r="B27" s="773" t="s">
        <v>1065</v>
      </c>
      <c r="C27" s="913">
        <v>1715</v>
      </c>
      <c r="D27" s="774">
        <v>2000</v>
      </c>
      <c r="E27" s="775">
        <v>1600</v>
      </c>
      <c r="F27" s="774" t="s">
        <v>17</v>
      </c>
      <c r="G27" s="985"/>
      <c r="H27" s="913">
        <v>2450</v>
      </c>
      <c r="I27" s="774">
        <v>3000</v>
      </c>
      <c r="J27" s="989">
        <v>2400</v>
      </c>
      <c r="K27" s="775"/>
    </row>
    <row r="28" spans="1:11">
      <c r="A28" s="776" t="s">
        <v>937</v>
      </c>
      <c r="B28" s="773" t="s">
        <v>1066</v>
      </c>
      <c r="C28" s="913">
        <v>1715</v>
      </c>
      <c r="D28" s="774">
        <v>2000</v>
      </c>
      <c r="E28" s="775">
        <v>1600</v>
      </c>
      <c r="F28" s="774" t="s">
        <v>17</v>
      </c>
      <c r="G28" s="985"/>
      <c r="H28" s="913">
        <v>2450</v>
      </c>
      <c r="I28" s="774">
        <v>3000</v>
      </c>
      <c r="J28" s="989">
        <v>2400</v>
      </c>
      <c r="K28" s="775"/>
    </row>
    <row r="29" spans="1:11">
      <c r="A29" s="776" t="s">
        <v>938</v>
      </c>
      <c r="B29" s="773" t="s">
        <v>1067</v>
      </c>
      <c r="C29" s="913">
        <v>1715</v>
      </c>
      <c r="D29" s="774"/>
      <c r="E29" s="775"/>
      <c r="F29" s="774" t="s">
        <v>17</v>
      </c>
      <c r="G29" s="985"/>
      <c r="H29" s="913">
        <v>2450</v>
      </c>
      <c r="I29" s="774"/>
      <c r="J29" s="989"/>
      <c r="K29" s="775"/>
    </row>
    <row r="30" spans="1:11">
      <c r="A30" s="773" t="s">
        <v>939</v>
      </c>
      <c r="B30" s="773" t="s">
        <v>1068</v>
      </c>
      <c r="C30" s="913">
        <v>1715</v>
      </c>
      <c r="D30" s="774"/>
      <c r="E30" s="775"/>
      <c r="F30" s="774" t="s">
        <v>17</v>
      </c>
      <c r="G30" s="985"/>
      <c r="H30" s="913">
        <v>2450</v>
      </c>
      <c r="I30" s="774"/>
      <c r="J30" s="989"/>
      <c r="K30" s="775"/>
    </row>
    <row r="31" spans="1:11">
      <c r="A31" s="773" t="s">
        <v>940</v>
      </c>
      <c r="B31" s="773" t="s">
        <v>1069</v>
      </c>
      <c r="C31" s="913">
        <v>1540</v>
      </c>
      <c r="D31" s="774"/>
      <c r="E31" s="775"/>
      <c r="F31" s="774" t="s">
        <v>17</v>
      </c>
      <c r="G31" s="985"/>
      <c r="H31" s="913">
        <v>2200</v>
      </c>
      <c r="I31" s="774"/>
      <c r="J31" s="989"/>
      <c r="K31" s="775"/>
    </row>
    <row r="32" spans="1:11">
      <c r="A32" s="773" t="s">
        <v>117</v>
      </c>
      <c r="B32" s="794" t="s">
        <v>1070</v>
      </c>
      <c r="C32" s="913"/>
      <c r="D32" s="774">
        <v>1050</v>
      </c>
      <c r="E32" s="775"/>
      <c r="F32" s="774"/>
      <c r="G32" s="985"/>
      <c r="H32" s="913"/>
      <c r="I32" s="774">
        <v>2200</v>
      </c>
      <c r="J32" s="989"/>
      <c r="K32" s="775"/>
    </row>
    <row r="33" spans="1:11">
      <c r="A33" s="773"/>
      <c r="B33" s="794"/>
      <c r="C33" s="913"/>
      <c r="D33" s="774"/>
      <c r="E33" s="775"/>
      <c r="F33" s="774"/>
      <c r="G33" s="985"/>
      <c r="H33" s="913"/>
      <c r="I33" s="774"/>
      <c r="J33" s="989"/>
      <c r="K33" s="775"/>
    </row>
    <row r="34" spans="1:11">
      <c r="A34" s="769" t="s">
        <v>1071</v>
      </c>
      <c r="B34" s="769" t="s">
        <v>17</v>
      </c>
      <c r="C34" s="913"/>
      <c r="D34" s="774"/>
      <c r="E34" s="775"/>
      <c r="F34" s="779"/>
      <c r="G34" s="987"/>
      <c r="H34" s="913"/>
      <c r="I34" s="774"/>
      <c r="J34" s="989"/>
      <c r="K34" s="775"/>
    </row>
    <row r="35" spans="1:11">
      <c r="A35" s="773" t="s">
        <v>941</v>
      </c>
      <c r="B35" s="773" t="s">
        <v>1072</v>
      </c>
      <c r="C35" s="913">
        <v>2205</v>
      </c>
      <c r="D35" s="774">
        <v>1823</v>
      </c>
      <c r="E35" s="775">
        <v>2300</v>
      </c>
      <c r="F35" s="774">
        <v>2730</v>
      </c>
      <c r="G35" s="985"/>
      <c r="H35" s="913">
        <v>3150</v>
      </c>
      <c r="I35" s="774">
        <v>2600</v>
      </c>
      <c r="J35" s="989">
        <v>2800</v>
      </c>
      <c r="K35" s="775">
        <v>3900</v>
      </c>
    </row>
    <row r="36" spans="1:11">
      <c r="A36" s="773" t="s">
        <v>942</v>
      </c>
      <c r="B36" s="773" t="s">
        <v>1073</v>
      </c>
      <c r="C36" s="913"/>
      <c r="D36" s="774"/>
      <c r="E36" s="775"/>
      <c r="F36" s="774" t="s">
        <v>17</v>
      </c>
      <c r="G36" s="985"/>
      <c r="H36" s="913"/>
      <c r="I36" s="774"/>
      <c r="J36" s="989"/>
      <c r="K36" s="775"/>
    </row>
    <row r="37" spans="1:11">
      <c r="A37" s="773" t="s">
        <v>944</v>
      </c>
      <c r="B37" s="773" t="s">
        <v>1075</v>
      </c>
      <c r="C37" s="913">
        <v>2135</v>
      </c>
      <c r="D37" s="774">
        <v>2063</v>
      </c>
      <c r="E37" s="775"/>
      <c r="F37" s="774" t="s">
        <v>17</v>
      </c>
      <c r="G37" s="985"/>
      <c r="H37" s="913">
        <v>3050</v>
      </c>
      <c r="I37" s="774">
        <v>2600</v>
      </c>
      <c r="J37" s="989"/>
      <c r="K37" s="775"/>
    </row>
    <row r="38" spans="1:11">
      <c r="A38" s="773" t="s">
        <v>945</v>
      </c>
      <c r="B38" s="776" t="s">
        <v>1076</v>
      </c>
      <c r="C38" s="913"/>
      <c r="D38" s="774"/>
      <c r="E38" s="775"/>
      <c r="F38" s="774" t="s">
        <v>17</v>
      </c>
      <c r="G38" s="985"/>
      <c r="H38" s="913"/>
      <c r="I38" s="774"/>
      <c r="J38" s="989"/>
      <c r="K38" s="775"/>
    </row>
    <row r="39" spans="1:11">
      <c r="A39" s="773" t="s">
        <v>946</v>
      </c>
      <c r="B39" s="773" t="s">
        <v>1077</v>
      </c>
      <c r="C39" s="913">
        <v>2345</v>
      </c>
      <c r="D39" s="774"/>
      <c r="E39" s="775"/>
      <c r="F39" s="774" t="s">
        <v>17</v>
      </c>
      <c r="G39" s="985"/>
      <c r="H39" s="913">
        <v>3350</v>
      </c>
      <c r="I39" s="774"/>
      <c r="J39" s="989"/>
      <c r="K39" s="775"/>
    </row>
    <row r="40" spans="1:11">
      <c r="A40" s="773" t="s">
        <v>947</v>
      </c>
      <c r="B40" s="773" t="s">
        <v>1078</v>
      </c>
      <c r="C40" s="913">
        <v>2345</v>
      </c>
      <c r="D40" s="774">
        <v>2438</v>
      </c>
      <c r="E40" s="775">
        <v>2500</v>
      </c>
      <c r="F40" s="774" t="s">
        <v>17</v>
      </c>
      <c r="G40" s="985"/>
      <c r="H40" s="913">
        <v>3350</v>
      </c>
      <c r="I40" s="774">
        <v>3050</v>
      </c>
      <c r="J40" s="989">
        <v>3400</v>
      </c>
      <c r="K40" s="775">
        <v>2700</v>
      </c>
    </row>
    <row r="41" spans="1:11">
      <c r="A41" s="773" t="s">
        <v>948</v>
      </c>
      <c r="B41" s="773" t="s">
        <v>1079</v>
      </c>
      <c r="C41" s="913">
        <v>2345</v>
      </c>
      <c r="D41" s="774">
        <v>2438</v>
      </c>
      <c r="E41" s="775">
        <v>2500</v>
      </c>
      <c r="F41" s="774" t="s">
        <v>17</v>
      </c>
      <c r="G41" s="985"/>
      <c r="H41" s="913">
        <v>3350</v>
      </c>
      <c r="I41" s="774">
        <v>3050</v>
      </c>
      <c r="J41" s="989">
        <v>3400</v>
      </c>
      <c r="K41" s="775">
        <v>2700</v>
      </c>
    </row>
    <row r="42" spans="1:11">
      <c r="A42" s="773" t="s">
        <v>949</v>
      </c>
      <c r="B42" s="776" t="s">
        <v>1080</v>
      </c>
      <c r="C42" s="913">
        <v>2345</v>
      </c>
      <c r="D42" s="774">
        <v>2438</v>
      </c>
      <c r="E42" s="775">
        <v>2500</v>
      </c>
      <c r="F42" s="774" t="s">
        <v>17</v>
      </c>
      <c r="G42" s="985"/>
      <c r="H42" s="913">
        <v>3350</v>
      </c>
      <c r="I42" s="774">
        <v>3050</v>
      </c>
      <c r="J42" s="989">
        <v>3400</v>
      </c>
      <c r="K42" s="775">
        <v>2700</v>
      </c>
    </row>
    <row r="43" spans="1:11">
      <c r="A43" s="773" t="s">
        <v>950</v>
      </c>
      <c r="B43" s="773" t="s">
        <v>1081</v>
      </c>
      <c r="C43" s="913"/>
      <c r="D43" s="774"/>
      <c r="E43" s="775"/>
      <c r="F43" s="774" t="s">
        <v>17</v>
      </c>
      <c r="G43" s="985"/>
      <c r="H43" s="913"/>
      <c r="I43" s="774"/>
      <c r="J43" s="989"/>
      <c r="K43" s="775"/>
    </row>
    <row r="44" spans="1:11">
      <c r="A44" s="773" t="s">
        <v>951</v>
      </c>
      <c r="B44" s="773" t="s">
        <v>1082</v>
      </c>
      <c r="C44" s="913">
        <v>2345</v>
      </c>
      <c r="D44" s="774">
        <v>2463</v>
      </c>
      <c r="E44" s="775"/>
      <c r="F44" s="774" t="s">
        <v>17</v>
      </c>
      <c r="G44" s="985"/>
      <c r="H44" s="913">
        <v>3350</v>
      </c>
      <c r="I44" s="774">
        <v>3100</v>
      </c>
      <c r="J44" s="989"/>
      <c r="K44" s="775">
        <v>2700</v>
      </c>
    </row>
    <row r="45" spans="1:11">
      <c r="A45" s="773" t="s">
        <v>952</v>
      </c>
      <c r="B45" s="773" t="s">
        <v>1083</v>
      </c>
      <c r="C45" s="913"/>
      <c r="D45" s="774"/>
      <c r="E45" s="775"/>
      <c r="F45" s="774" t="s">
        <v>17</v>
      </c>
      <c r="G45" s="985"/>
      <c r="H45" s="913"/>
      <c r="I45" s="774"/>
      <c r="J45" s="989"/>
      <c r="K45" s="775"/>
    </row>
    <row r="46" spans="1:11">
      <c r="A46" s="773" t="s">
        <v>953</v>
      </c>
      <c r="B46" s="773" t="s">
        <v>1084</v>
      </c>
      <c r="C46" s="913"/>
      <c r="D46" s="774"/>
      <c r="E46" s="775"/>
      <c r="F46" s="774" t="s">
        <v>17</v>
      </c>
      <c r="G46" s="985"/>
      <c r="H46" s="913"/>
      <c r="I46" s="774"/>
      <c r="J46" s="989"/>
      <c r="K46" s="775"/>
    </row>
    <row r="47" spans="1:11">
      <c r="A47" s="773" t="s">
        <v>954</v>
      </c>
      <c r="B47" s="773" t="s">
        <v>1085</v>
      </c>
      <c r="C47" s="913"/>
      <c r="D47" s="774"/>
      <c r="E47" s="775"/>
      <c r="F47" s="774" t="s">
        <v>17</v>
      </c>
      <c r="G47" s="985"/>
      <c r="H47" s="913"/>
      <c r="I47" s="774"/>
      <c r="J47" s="989"/>
      <c r="K47" s="775"/>
    </row>
    <row r="48" spans="1:11">
      <c r="A48" s="773" t="s">
        <v>955</v>
      </c>
      <c r="B48" s="773" t="s">
        <v>1086</v>
      </c>
      <c r="C48" s="913"/>
      <c r="D48" s="774"/>
      <c r="E48" s="775"/>
      <c r="F48" s="774"/>
      <c r="G48" s="985"/>
      <c r="H48" s="913"/>
      <c r="I48" s="774"/>
      <c r="J48" s="989"/>
      <c r="K48" s="775"/>
    </row>
    <row r="49" spans="1:12">
      <c r="A49" s="773" t="s">
        <v>956</v>
      </c>
      <c r="B49" s="776" t="s">
        <v>1087</v>
      </c>
      <c r="C49" s="913"/>
      <c r="D49" s="774"/>
      <c r="E49" s="775"/>
      <c r="F49" s="774" t="s">
        <v>17</v>
      </c>
      <c r="G49" s="985"/>
      <c r="H49" s="913"/>
      <c r="I49" s="774"/>
      <c r="J49" s="989"/>
      <c r="K49" s="775"/>
    </row>
    <row r="50" spans="1:12">
      <c r="A50" s="773" t="s">
        <v>957</v>
      </c>
      <c r="B50" s="773" t="s">
        <v>1088</v>
      </c>
      <c r="C50" s="913"/>
      <c r="D50" s="774"/>
      <c r="E50" s="775"/>
      <c r="F50" s="774" t="s">
        <v>17</v>
      </c>
      <c r="G50" s="985"/>
      <c r="H50" s="913"/>
      <c r="I50" s="774"/>
      <c r="J50" s="989"/>
      <c r="K50" s="775"/>
    </row>
    <row r="51" spans="1:12">
      <c r="A51" s="776" t="s">
        <v>958</v>
      </c>
      <c r="B51" s="776" t="s">
        <v>1089</v>
      </c>
      <c r="C51" s="913">
        <v>2345</v>
      </c>
      <c r="D51" s="774">
        <v>2513</v>
      </c>
      <c r="E51" s="775"/>
      <c r="F51" s="774" t="s">
        <v>17</v>
      </c>
      <c r="G51" s="985"/>
      <c r="H51" s="913">
        <v>3350</v>
      </c>
      <c r="I51" s="774">
        <v>3200</v>
      </c>
      <c r="J51" s="989"/>
      <c r="K51" s="775"/>
    </row>
    <row r="52" spans="1:12">
      <c r="A52" s="773" t="s">
        <v>959</v>
      </c>
      <c r="B52" s="773" t="s">
        <v>1090</v>
      </c>
      <c r="C52" s="913">
        <v>2380</v>
      </c>
      <c r="D52" s="774"/>
      <c r="E52" s="775"/>
      <c r="F52" s="774"/>
      <c r="G52" s="985"/>
      <c r="H52" s="913">
        <v>3400</v>
      </c>
      <c r="I52" s="774"/>
      <c r="J52" s="989"/>
      <c r="K52" s="775"/>
    </row>
    <row r="53" spans="1:12">
      <c r="A53" s="773" t="s">
        <v>960</v>
      </c>
      <c r="B53" s="773" t="s">
        <v>1091</v>
      </c>
      <c r="C53" s="913"/>
      <c r="D53" s="774"/>
      <c r="E53" s="775"/>
      <c r="F53" s="774"/>
      <c r="G53" s="985"/>
      <c r="H53" s="913"/>
      <c r="I53" s="774"/>
      <c r="J53" s="989"/>
      <c r="K53" s="775"/>
    </row>
    <row r="54" spans="1:12">
      <c r="A54" s="773" t="s">
        <v>961</v>
      </c>
      <c r="B54" s="773" t="s">
        <v>1091</v>
      </c>
      <c r="C54" s="913">
        <v>2345</v>
      </c>
      <c r="D54" s="774"/>
      <c r="E54" s="775"/>
      <c r="F54" s="774" t="s">
        <v>17</v>
      </c>
      <c r="G54" s="985"/>
      <c r="H54" s="913">
        <v>3350</v>
      </c>
      <c r="I54" s="774"/>
      <c r="J54" s="989"/>
      <c r="K54" s="775"/>
    </row>
    <row r="55" spans="1:12">
      <c r="A55" s="773" t="s">
        <v>962</v>
      </c>
      <c r="B55" s="773" t="s">
        <v>1092</v>
      </c>
      <c r="C55" s="913"/>
      <c r="D55" s="774"/>
      <c r="E55" s="775"/>
      <c r="F55" s="774" t="s">
        <v>17</v>
      </c>
      <c r="G55" s="985"/>
      <c r="H55" s="913"/>
      <c r="I55" s="774"/>
      <c r="J55" s="989"/>
      <c r="K55" s="775"/>
    </row>
    <row r="56" spans="1:12">
      <c r="A56" s="773" t="s">
        <v>963</v>
      </c>
      <c r="B56" s="773" t="s">
        <v>1093</v>
      </c>
      <c r="C56" s="913">
        <v>2520</v>
      </c>
      <c r="D56" s="774"/>
      <c r="E56" s="775"/>
      <c r="F56" s="774"/>
      <c r="G56" s="985"/>
      <c r="H56" s="913">
        <v>3600</v>
      </c>
      <c r="I56" s="774"/>
      <c r="J56" s="989"/>
      <c r="K56" s="775"/>
    </row>
    <row r="57" spans="1:12">
      <c r="A57" s="773" t="s">
        <v>964</v>
      </c>
      <c r="B57" s="773" t="s">
        <v>1094</v>
      </c>
      <c r="C57" s="913">
        <v>2170</v>
      </c>
      <c r="D57" s="774"/>
      <c r="E57" s="775"/>
      <c r="F57" s="774"/>
      <c r="G57" s="985"/>
      <c r="H57" s="913">
        <v>3100</v>
      </c>
      <c r="I57" s="774"/>
      <c r="J57" s="989"/>
      <c r="K57" s="775"/>
    </row>
    <row r="58" spans="1:12">
      <c r="A58" s="776" t="s">
        <v>17</v>
      </c>
      <c r="B58" s="776" t="s">
        <v>17</v>
      </c>
      <c r="C58" s="913"/>
      <c r="D58" s="774"/>
      <c r="E58" s="775"/>
      <c r="F58" s="219"/>
      <c r="H58" s="913"/>
      <c r="I58" s="774"/>
      <c r="J58" s="989"/>
      <c r="K58" s="775"/>
      <c r="L58" s="19"/>
    </row>
    <row r="59" spans="1:12">
      <c r="A59" s="769" t="s">
        <v>1095</v>
      </c>
      <c r="B59" s="769" t="s">
        <v>17</v>
      </c>
      <c r="C59" s="913"/>
      <c r="D59" s="774"/>
      <c r="E59" s="775"/>
      <c r="F59" s="774"/>
      <c r="G59" s="985"/>
      <c r="H59" s="913"/>
      <c r="I59" s="774"/>
      <c r="J59" s="989"/>
      <c r="K59" s="775"/>
      <c r="L59" s="19"/>
    </row>
    <row r="60" spans="1:12">
      <c r="A60" s="780" t="s">
        <v>941</v>
      </c>
      <c r="B60" s="773" t="s">
        <v>1072</v>
      </c>
      <c r="C60" s="913"/>
      <c r="D60" s="774"/>
      <c r="E60" s="775"/>
      <c r="F60" s="774" t="s">
        <v>17</v>
      </c>
      <c r="G60" s="985"/>
      <c r="H60" s="913"/>
      <c r="I60" s="774"/>
      <c r="J60" s="989"/>
      <c r="K60" s="775"/>
      <c r="L60" s="19"/>
    </row>
    <row r="61" spans="1:12">
      <c r="A61" s="780" t="s">
        <v>701</v>
      </c>
      <c r="B61" s="773" t="s">
        <v>1058</v>
      </c>
      <c r="C61" s="913"/>
      <c r="D61" s="774"/>
      <c r="E61" s="775"/>
      <c r="F61" s="774" t="s">
        <v>17</v>
      </c>
      <c r="G61" s="985"/>
      <c r="H61" s="913"/>
      <c r="I61" s="774"/>
      <c r="J61" s="989"/>
      <c r="K61" s="775"/>
    </row>
    <row r="62" spans="1:12">
      <c r="A62" s="780" t="s">
        <v>124</v>
      </c>
      <c r="B62" s="773" t="s">
        <v>1061</v>
      </c>
      <c r="C62" s="913"/>
      <c r="D62" s="774"/>
      <c r="E62" s="775"/>
      <c r="F62" s="774" t="s">
        <v>17</v>
      </c>
      <c r="G62" s="985"/>
      <c r="H62" s="913"/>
      <c r="I62" s="774"/>
      <c r="J62" s="989"/>
      <c r="K62" s="775"/>
    </row>
    <row r="63" spans="1:12">
      <c r="A63" s="780" t="s">
        <v>944</v>
      </c>
      <c r="B63" s="773" t="s">
        <v>1075</v>
      </c>
      <c r="C63" s="913"/>
      <c r="D63" s="774"/>
      <c r="E63" s="775"/>
      <c r="F63" s="774" t="s">
        <v>17</v>
      </c>
      <c r="G63" s="985"/>
      <c r="H63" s="913"/>
      <c r="I63" s="774"/>
      <c r="J63" s="989"/>
      <c r="K63" s="775"/>
    </row>
    <row r="64" spans="1:12">
      <c r="A64" s="777" t="s">
        <v>966</v>
      </c>
      <c r="B64" s="773" t="s">
        <v>1096</v>
      </c>
      <c r="C64" s="913">
        <v>1575</v>
      </c>
      <c r="D64" s="774">
        <v>1470</v>
      </c>
      <c r="E64" s="775">
        <v>1550</v>
      </c>
      <c r="F64" s="774"/>
      <c r="G64" s="985"/>
      <c r="H64" s="913">
        <v>2250</v>
      </c>
      <c r="I64" s="774">
        <v>2100</v>
      </c>
      <c r="J64" s="989">
        <v>2200</v>
      </c>
      <c r="K64" s="775">
        <v>2300</v>
      </c>
    </row>
    <row r="65" spans="1:11">
      <c r="A65" s="777" t="s">
        <v>967</v>
      </c>
      <c r="B65" s="773" t="s">
        <v>1077</v>
      </c>
      <c r="C65" s="913">
        <v>2065</v>
      </c>
      <c r="D65" s="774">
        <v>1900</v>
      </c>
      <c r="E65" s="775">
        <v>2150</v>
      </c>
      <c r="F65" s="774">
        <v>1960</v>
      </c>
      <c r="G65" s="985"/>
      <c r="H65" s="913">
        <v>2950</v>
      </c>
      <c r="I65" s="774">
        <v>2600</v>
      </c>
      <c r="J65" s="989">
        <v>2800</v>
      </c>
      <c r="K65" s="775">
        <v>2500</v>
      </c>
    </row>
    <row r="66" spans="1:11">
      <c r="A66" s="776" t="s">
        <v>968</v>
      </c>
      <c r="B66" s="773" t="s">
        <v>1077</v>
      </c>
      <c r="C66" s="913">
        <v>2590</v>
      </c>
      <c r="D66" s="774">
        <v>1900</v>
      </c>
      <c r="E66" s="775">
        <v>2150</v>
      </c>
      <c r="F66" s="774">
        <v>1960</v>
      </c>
      <c r="G66" s="985"/>
      <c r="H66" s="913">
        <v>3700</v>
      </c>
      <c r="I66" s="774">
        <v>2600</v>
      </c>
      <c r="J66" s="989">
        <v>2800</v>
      </c>
      <c r="K66" s="775">
        <v>2500</v>
      </c>
    </row>
    <row r="67" spans="1:11">
      <c r="A67" s="777" t="s">
        <v>969</v>
      </c>
      <c r="B67" s="773" t="s">
        <v>1077</v>
      </c>
      <c r="C67" s="913">
        <v>1995</v>
      </c>
      <c r="D67" s="774">
        <v>1900</v>
      </c>
      <c r="E67" s="775">
        <v>2150</v>
      </c>
      <c r="F67" s="774">
        <v>1960</v>
      </c>
      <c r="G67" s="985"/>
      <c r="H67" s="913">
        <v>2850</v>
      </c>
      <c r="I67" s="774">
        <v>2600</v>
      </c>
      <c r="J67" s="989">
        <v>2800</v>
      </c>
      <c r="K67" s="775">
        <v>2500</v>
      </c>
    </row>
    <row r="68" spans="1:11">
      <c r="A68" s="777" t="s">
        <v>970</v>
      </c>
      <c r="B68" s="773" t="s">
        <v>1097</v>
      </c>
      <c r="C68" s="913"/>
      <c r="D68" s="774"/>
      <c r="E68" s="775"/>
      <c r="F68" s="774" t="s">
        <v>17</v>
      </c>
      <c r="G68" s="985"/>
      <c r="H68" s="913"/>
      <c r="I68" s="774"/>
      <c r="J68" s="989"/>
      <c r="K68" s="775"/>
    </row>
    <row r="69" spans="1:11">
      <c r="A69" s="777" t="s">
        <v>971</v>
      </c>
      <c r="B69" s="773" t="s">
        <v>1078</v>
      </c>
      <c r="C69" s="913">
        <v>2800</v>
      </c>
      <c r="D69" s="774"/>
      <c r="E69" s="775"/>
      <c r="F69" s="775">
        <v>1950</v>
      </c>
      <c r="G69" s="985"/>
      <c r="H69" s="913">
        <v>4000</v>
      </c>
      <c r="I69" s="774"/>
      <c r="J69" s="989"/>
      <c r="K69" s="775">
        <v>2750</v>
      </c>
    </row>
    <row r="70" spans="1:11">
      <c r="A70" s="777" t="s">
        <v>972</v>
      </c>
      <c r="B70" s="773" t="s">
        <v>1078</v>
      </c>
      <c r="C70" s="913">
        <v>2800</v>
      </c>
      <c r="D70" s="774">
        <v>2325</v>
      </c>
      <c r="E70" s="775">
        <v>2500</v>
      </c>
      <c r="F70" s="775">
        <v>1950</v>
      </c>
      <c r="G70" s="985"/>
      <c r="H70" s="913">
        <v>4000</v>
      </c>
      <c r="I70" s="774">
        <v>3100</v>
      </c>
      <c r="J70" s="989">
        <v>3400</v>
      </c>
      <c r="K70" s="775">
        <v>2750</v>
      </c>
    </row>
    <row r="71" spans="1:11">
      <c r="A71" s="777" t="s">
        <v>973</v>
      </c>
      <c r="B71" s="773" t="s">
        <v>1078</v>
      </c>
      <c r="C71" s="913">
        <v>2800</v>
      </c>
      <c r="D71" s="774"/>
      <c r="E71" s="775">
        <v>2500</v>
      </c>
      <c r="F71" s="774" t="s">
        <v>17</v>
      </c>
      <c r="G71" s="985"/>
      <c r="H71" s="913">
        <v>4000</v>
      </c>
      <c r="I71" s="774"/>
      <c r="J71" s="989">
        <v>3400</v>
      </c>
      <c r="K71" s="775"/>
    </row>
    <row r="72" spans="1:11">
      <c r="A72" s="777" t="s">
        <v>974</v>
      </c>
      <c r="B72" s="773" t="s">
        <v>1079</v>
      </c>
      <c r="C72" s="913">
        <v>2800</v>
      </c>
      <c r="D72" s="774"/>
      <c r="E72" s="775"/>
      <c r="F72" s="775">
        <v>1950</v>
      </c>
      <c r="G72" s="985"/>
      <c r="H72" s="913">
        <v>4000</v>
      </c>
      <c r="I72" s="774"/>
      <c r="J72" s="989"/>
      <c r="K72" s="775">
        <v>2750</v>
      </c>
    </row>
    <row r="73" spans="1:11">
      <c r="A73" s="777" t="s">
        <v>975</v>
      </c>
      <c r="B73" s="773" t="s">
        <v>1079</v>
      </c>
      <c r="C73" s="913">
        <v>2800</v>
      </c>
      <c r="D73" s="774">
        <v>2325</v>
      </c>
      <c r="E73" s="775">
        <v>2500</v>
      </c>
      <c r="F73" s="775">
        <v>1950</v>
      </c>
      <c r="G73" s="985"/>
      <c r="H73" s="913">
        <v>4000</v>
      </c>
      <c r="I73" s="774">
        <v>3100</v>
      </c>
      <c r="J73" s="989">
        <v>3400</v>
      </c>
      <c r="K73" s="775">
        <v>2750</v>
      </c>
    </row>
    <row r="74" spans="1:11">
      <c r="A74" s="777" t="s">
        <v>976</v>
      </c>
      <c r="B74" s="773" t="s">
        <v>1079</v>
      </c>
      <c r="C74" s="913">
        <v>2800</v>
      </c>
      <c r="D74" s="774"/>
      <c r="E74" s="775">
        <v>2500</v>
      </c>
      <c r="F74" s="774" t="s">
        <v>17</v>
      </c>
      <c r="G74" s="985"/>
      <c r="H74" s="913">
        <v>4000</v>
      </c>
      <c r="I74" s="774"/>
      <c r="J74" s="989">
        <v>3400</v>
      </c>
      <c r="K74" s="775"/>
    </row>
    <row r="75" spans="1:11">
      <c r="A75" s="777" t="s">
        <v>977</v>
      </c>
      <c r="B75" s="773" t="s">
        <v>1080</v>
      </c>
      <c r="C75" s="913">
        <v>2800</v>
      </c>
      <c r="D75" s="774"/>
      <c r="E75" s="775"/>
      <c r="F75" s="775">
        <v>1950</v>
      </c>
      <c r="G75" s="985"/>
      <c r="H75" s="913">
        <v>4000</v>
      </c>
      <c r="I75" s="774"/>
      <c r="J75" s="989"/>
      <c r="K75" s="775">
        <v>2750</v>
      </c>
    </row>
    <row r="76" spans="1:11">
      <c r="A76" s="777" t="s">
        <v>978</v>
      </c>
      <c r="B76" s="773" t="s">
        <v>1080</v>
      </c>
      <c r="C76" s="913">
        <v>2800</v>
      </c>
      <c r="D76" s="774">
        <v>2325</v>
      </c>
      <c r="E76" s="775">
        <v>2500</v>
      </c>
      <c r="F76" s="775">
        <v>1950</v>
      </c>
      <c r="G76" s="985"/>
      <c r="H76" s="913">
        <v>4000</v>
      </c>
      <c r="I76" s="774">
        <v>3100</v>
      </c>
      <c r="J76" s="989">
        <v>3400</v>
      </c>
      <c r="K76" s="775">
        <v>2750</v>
      </c>
    </row>
    <row r="77" spans="1:11">
      <c r="A77" s="777" t="s">
        <v>979</v>
      </c>
      <c r="B77" s="773" t="s">
        <v>1080</v>
      </c>
      <c r="C77" s="913">
        <v>2800</v>
      </c>
      <c r="D77" s="774"/>
      <c r="E77" s="775">
        <v>2500</v>
      </c>
      <c r="F77" s="774" t="s">
        <v>17</v>
      </c>
      <c r="G77" s="985"/>
      <c r="H77" s="913">
        <v>4000</v>
      </c>
      <c r="I77" s="774"/>
      <c r="J77" s="989">
        <v>3400</v>
      </c>
      <c r="K77" s="775"/>
    </row>
    <row r="78" spans="1:11">
      <c r="A78" s="777" t="s">
        <v>980</v>
      </c>
      <c r="B78" s="773" t="s">
        <v>1081</v>
      </c>
      <c r="C78" s="913">
        <v>2215</v>
      </c>
      <c r="D78" s="774">
        <v>1950</v>
      </c>
      <c r="E78" s="775">
        <v>2300</v>
      </c>
      <c r="F78" s="775">
        <v>1825</v>
      </c>
      <c r="G78" s="985"/>
      <c r="H78" s="913">
        <v>2950</v>
      </c>
      <c r="I78" s="774">
        <v>2700</v>
      </c>
      <c r="J78" s="989">
        <v>2950</v>
      </c>
      <c r="K78" s="775">
        <v>2400</v>
      </c>
    </row>
    <row r="79" spans="1:11">
      <c r="A79" s="777" t="s">
        <v>981</v>
      </c>
      <c r="B79" s="773" t="s">
        <v>1098</v>
      </c>
      <c r="C79" s="913">
        <v>2520</v>
      </c>
      <c r="D79" s="774"/>
      <c r="E79" s="775">
        <v>2600</v>
      </c>
      <c r="F79" s="774" t="s">
        <v>17</v>
      </c>
      <c r="G79" s="985"/>
      <c r="H79" s="913">
        <v>3600</v>
      </c>
      <c r="I79" s="774"/>
      <c r="J79" s="989">
        <v>3700</v>
      </c>
      <c r="K79" s="775">
        <v>3100</v>
      </c>
    </row>
    <row r="80" spans="1:11">
      <c r="A80" s="780" t="s">
        <v>982</v>
      </c>
      <c r="B80" s="773" t="s">
        <v>1098</v>
      </c>
      <c r="C80" s="913"/>
      <c r="D80" s="774">
        <v>2925</v>
      </c>
      <c r="E80" s="775"/>
      <c r="F80" s="774" t="s">
        <v>17</v>
      </c>
      <c r="G80" s="985"/>
      <c r="H80" s="913"/>
      <c r="I80" s="774">
        <v>3600</v>
      </c>
      <c r="J80" s="989"/>
      <c r="K80" s="775">
        <v>3100</v>
      </c>
    </row>
    <row r="81" spans="1:11">
      <c r="A81" s="780" t="s">
        <v>983</v>
      </c>
      <c r="B81" s="773" t="s">
        <v>1082</v>
      </c>
      <c r="C81" s="913">
        <v>3000</v>
      </c>
      <c r="D81" s="774"/>
      <c r="E81" s="775"/>
      <c r="F81" s="774"/>
      <c r="G81" s="985"/>
      <c r="H81" s="913">
        <v>4000</v>
      </c>
      <c r="I81" s="774"/>
      <c r="J81" s="989"/>
      <c r="K81" s="775"/>
    </row>
    <row r="82" spans="1:11">
      <c r="A82" s="780" t="s">
        <v>984</v>
      </c>
      <c r="B82" s="773" t="s">
        <v>1082</v>
      </c>
      <c r="C82" s="913">
        <v>2275</v>
      </c>
      <c r="D82" s="774">
        <v>2325</v>
      </c>
      <c r="E82" s="775">
        <v>2940</v>
      </c>
      <c r="F82" s="774"/>
      <c r="G82" s="985"/>
      <c r="H82" s="913">
        <v>3250</v>
      </c>
      <c r="I82" s="774">
        <v>3100</v>
      </c>
      <c r="J82" s="989">
        <v>3840</v>
      </c>
      <c r="K82" s="775"/>
    </row>
    <row r="83" spans="1:11">
      <c r="A83" s="780" t="s">
        <v>985</v>
      </c>
      <c r="B83" s="773" t="s">
        <v>1082</v>
      </c>
      <c r="C83" s="913">
        <v>2380</v>
      </c>
      <c r="D83" s="774">
        <v>2325</v>
      </c>
      <c r="E83" s="775">
        <v>2200</v>
      </c>
      <c r="F83" s="774">
        <v>2240</v>
      </c>
      <c r="G83" s="985"/>
      <c r="H83" s="913">
        <v>3400</v>
      </c>
      <c r="I83" s="774">
        <v>3100</v>
      </c>
      <c r="J83" s="989">
        <v>2800</v>
      </c>
      <c r="K83" s="775">
        <v>3050</v>
      </c>
    </row>
    <row r="84" spans="1:11">
      <c r="A84" s="780" t="s">
        <v>986</v>
      </c>
      <c r="B84" s="773" t="s">
        <v>1099</v>
      </c>
      <c r="C84" s="913">
        <v>1575</v>
      </c>
      <c r="D84" s="774">
        <v>1470</v>
      </c>
      <c r="E84" s="775">
        <v>1550</v>
      </c>
      <c r="F84" s="774" t="s">
        <v>17</v>
      </c>
      <c r="G84" s="985"/>
      <c r="H84" s="913">
        <v>2250</v>
      </c>
      <c r="I84" s="774">
        <v>2100</v>
      </c>
      <c r="J84" s="989">
        <v>2200</v>
      </c>
      <c r="K84" s="775"/>
    </row>
    <row r="85" spans="1:11">
      <c r="A85" s="780" t="s">
        <v>987</v>
      </c>
      <c r="B85" s="773" t="s">
        <v>1100</v>
      </c>
      <c r="C85" s="913">
        <v>2520</v>
      </c>
      <c r="D85" s="774"/>
      <c r="E85" s="775">
        <v>2400</v>
      </c>
      <c r="F85" s="774" t="s">
        <v>17</v>
      </c>
      <c r="G85" s="985"/>
      <c r="H85" s="913">
        <v>3600</v>
      </c>
      <c r="I85" s="774"/>
      <c r="J85" s="989">
        <v>2900</v>
      </c>
      <c r="K85" s="775"/>
    </row>
    <row r="86" spans="1:11">
      <c r="A86" s="780" t="s">
        <v>92</v>
      </c>
      <c r="B86" s="773" t="s">
        <v>1065</v>
      </c>
      <c r="C86" s="913">
        <v>2100</v>
      </c>
      <c r="D86" s="774"/>
      <c r="E86" s="775"/>
      <c r="F86" s="774" t="s">
        <v>17</v>
      </c>
      <c r="G86" s="985"/>
      <c r="H86" s="913">
        <v>3000</v>
      </c>
      <c r="I86" s="774"/>
      <c r="J86" s="989"/>
      <c r="K86" s="775"/>
    </row>
    <row r="87" spans="1:11">
      <c r="A87" s="773" t="s">
        <v>955</v>
      </c>
      <c r="B87" s="773" t="s">
        <v>1086</v>
      </c>
      <c r="C87" s="913"/>
      <c r="D87" s="774"/>
      <c r="E87" s="775"/>
      <c r="F87" s="774"/>
      <c r="G87" s="985"/>
      <c r="H87" s="913"/>
      <c r="I87" s="774"/>
      <c r="J87" s="989"/>
      <c r="K87" s="775"/>
    </row>
    <row r="88" spans="1:11">
      <c r="A88" s="780" t="s">
        <v>988</v>
      </c>
      <c r="B88" s="773" t="s">
        <v>1087</v>
      </c>
      <c r="C88" s="913"/>
      <c r="D88" s="774"/>
      <c r="E88" s="775"/>
      <c r="F88" s="774" t="s">
        <v>17</v>
      </c>
      <c r="G88" s="985"/>
      <c r="H88" s="913"/>
      <c r="I88" s="774"/>
      <c r="J88" s="989"/>
      <c r="K88" s="775"/>
    </row>
    <row r="89" spans="1:11">
      <c r="A89" s="780" t="s">
        <v>989</v>
      </c>
      <c r="B89" s="773" t="s">
        <v>1087</v>
      </c>
      <c r="C89" s="913">
        <v>3040</v>
      </c>
      <c r="D89" s="774"/>
      <c r="E89" s="775">
        <v>2900</v>
      </c>
      <c r="F89" s="774" t="s">
        <v>17</v>
      </c>
      <c r="G89" s="985"/>
      <c r="H89" s="913">
        <v>4050</v>
      </c>
      <c r="I89" s="774"/>
      <c r="J89" s="989">
        <v>3500</v>
      </c>
      <c r="K89" s="775"/>
    </row>
    <row r="90" spans="1:11">
      <c r="A90" s="780" t="s">
        <v>990</v>
      </c>
      <c r="B90" s="773" t="s">
        <v>1063</v>
      </c>
      <c r="C90" s="913"/>
      <c r="D90" s="774"/>
      <c r="E90" s="775"/>
      <c r="F90" s="774" t="s">
        <v>17</v>
      </c>
      <c r="G90" s="985"/>
      <c r="H90" s="913"/>
      <c r="I90" s="774"/>
      <c r="J90" s="989"/>
      <c r="K90" s="775"/>
    </row>
    <row r="91" spans="1:11">
      <c r="A91" s="777" t="s">
        <v>957</v>
      </c>
      <c r="B91" s="773" t="s">
        <v>1088</v>
      </c>
      <c r="C91" s="913">
        <v>2175</v>
      </c>
      <c r="D91" s="774">
        <v>1950</v>
      </c>
      <c r="E91" s="775">
        <v>2500</v>
      </c>
      <c r="F91" s="774">
        <v>2170</v>
      </c>
      <c r="G91" s="985"/>
      <c r="H91" s="913">
        <v>2900</v>
      </c>
      <c r="I91" s="774">
        <v>2700</v>
      </c>
      <c r="J91" s="989">
        <v>3100</v>
      </c>
      <c r="K91" s="775">
        <v>2950</v>
      </c>
    </row>
    <row r="92" spans="1:11">
      <c r="A92" s="780" t="s">
        <v>991</v>
      </c>
      <c r="B92" s="773" t="s">
        <v>1089</v>
      </c>
      <c r="C92" s="913">
        <v>3000</v>
      </c>
      <c r="D92" s="774"/>
      <c r="E92" s="775"/>
      <c r="F92" s="774" t="s">
        <v>17</v>
      </c>
      <c r="G92" s="985"/>
      <c r="H92" s="913">
        <v>4000</v>
      </c>
      <c r="I92" s="774"/>
      <c r="J92" s="989"/>
      <c r="K92" s="775"/>
    </row>
    <row r="93" spans="1:11">
      <c r="A93" s="780" t="s">
        <v>992</v>
      </c>
      <c r="B93" s="773" t="s">
        <v>1089</v>
      </c>
      <c r="C93" s="913">
        <v>3000</v>
      </c>
      <c r="D93" s="774">
        <v>2625</v>
      </c>
      <c r="E93" s="775"/>
      <c r="F93" s="774" t="s">
        <v>17</v>
      </c>
      <c r="G93" s="985"/>
      <c r="H93" s="913">
        <v>4000</v>
      </c>
      <c r="I93" s="774">
        <v>3500</v>
      </c>
      <c r="J93" s="989"/>
      <c r="K93" s="775"/>
    </row>
    <row r="94" spans="1:11">
      <c r="A94" s="777" t="s">
        <v>993</v>
      </c>
      <c r="B94" s="773" t="s">
        <v>1091</v>
      </c>
      <c r="C94" s="913">
        <v>2250</v>
      </c>
      <c r="D94" s="774">
        <v>1950</v>
      </c>
      <c r="E94" s="775">
        <v>2500</v>
      </c>
      <c r="F94" s="774">
        <v>2030</v>
      </c>
      <c r="G94" s="985"/>
      <c r="H94" s="913">
        <v>3000</v>
      </c>
      <c r="I94" s="774">
        <v>2700</v>
      </c>
      <c r="J94" s="989">
        <v>3300</v>
      </c>
      <c r="K94" s="775">
        <v>2900</v>
      </c>
    </row>
    <row r="95" spans="1:11">
      <c r="A95" s="777" t="s">
        <v>994</v>
      </c>
      <c r="B95" s="773" t="s">
        <v>1091</v>
      </c>
      <c r="C95" s="913">
        <v>2590</v>
      </c>
      <c r="D95" s="774"/>
      <c r="E95" s="775"/>
      <c r="F95" s="774">
        <v>2030</v>
      </c>
      <c r="G95" s="985"/>
      <c r="H95" s="913">
        <v>3700</v>
      </c>
      <c r="I95" s="774"/>
      <c r="J95" s="989"/>
      <c r="K95" s="775">
        <v>2900</v>
      </c>
    </row>
    <row r="96" spans="1:11">
      <c r="A96" s="777" t="s">
        <v>935</v>
      </c>
      <c r="B96" s="776" t="s">
        <v>1064</v>
      </c>
      <c r="C96" s="913"/>
      <c r="D96" s="774"/>
      <c r="E96" s="775"/>
      <c r="F96" s="774" t="s">
        <v>17</v>
      </c>
      <c r="G96" s="985"/>
      <c r="H96" s="913"/>
      <c r="I96" s="774"/>
      <c r="J96" s="989"/>
      <c r="K96" s="775"/>
    </row>
    <row r="97" spans="1:11">
      <c r="A97" s="777" t="s">
        <v>995</v>
      </c>
      <c r="B97" s="773" t="s">
        <v>1101</v>
      </c>
      <c r="C97" s="913">
        <v>2730</v>
      </c>
      <c r="D97" s="774">
        <v>1925</v>
      </c>
      <c r="E97" s="775"/>
      <c r="F97" s="774"/>
      <c r="G97" s="985"/>
      <c r="H97" s="913">
        <v>3900</v>
      </c>
      <c r="I97" s="774">
        <v>2600</v>
      </c>
      <c r="J97" s="989"/>
      <c r="K97" s="775"/>
    </row>
    <row r="98" spans="1:11">
      <c r="A98" s="777" t="s">
        <v>996</v>
      </c>
      <c r="B98" s="773" t="s">
        <v>1101</v>
      </c>
      <c r="C98" s="913">
        <v>2400</v>
      </c>
      <c r="D98" s="774">
        <v>1925</v>
      </c>
      <c r="E98" s="775">
        <v>2100</v>
      </c>
      <c r="F98" s="774">
        <v>2150</v>
      </c>
      <c r="G98" s="985"/>
      <c r="H98" s="913">
        <v>3200</v>
      </c>
      <c r="I98" s="774">
        <v>2600</v>
      </c>
      <c r="J98" s="989">
        <v>2900</v>
      </c>
      <c r="K98" s="775"/>
    </row>
    <row r="99" spans="1:11">
      <c r="A99" s="777" t="s">
        <v>997</v>
      </c>
      <c r="B99" s="773" t="s">
        <v>1102</v>
      </c>
      <c r="C99" s="913">
        <v>1820</v>
      </c>
      <c r="D99" s="774">
        <v>1875</v>
      </c>
      <c r="E99" s="775">
        <v>2100</v>
      </c>
      <c r="F99" s="774" t="s">
        <v>17</v>
      </c>
      <c r="G99" s="985"/>
      <c r="H99" s="913">
        <v>2600</v>
      </c>
      <c r="I99" s="774">
        <v>2500</v>
      </c>
      <c r="J99" s="989">
        <v>2600</v>
      </c>
      <c r="K99" s="775">
        <v>2750</v>
      </c>
    </row>
    <row r="100" spans="1:11">
      <c r="A100" s="777" t="s">
        <v>998</v>
      </c>
      <c r="B100" s="773" t="s">
        <v>1090</v>
      </c>
      <c r="C100" s="913"/>
      <c r="D100" s="774"/>
      <c r="E100" s="775"/>
      <c r="F100" s="774" t="s">
        <v>17</v>
      </c>
      <c r="G100" s="985"/>
      <c r="H100" s="913"/>
      <c r="I100" s="774"/>
      <c r="J100" s="989"/>
      <c r="K100" s="775"/>
    </row>
    <row r="101" spans="1:11">
      <c r="A101" s="777" t="s">
        <v>999</v>
      </c>
      <c r="B101" s="773" t="s">
        <v>1090</v>
      </c>
      <c r="C101" s="913">
        <v>2905</v>
      </c>
      <c r="D101" s="774"/>
      <c r="E101" s="775"/>
      <c r="F101" s="774" t="s">
        <v>17</v>
      </c>
      <c r="G101" s="985"/>
      <c r="H101" s="913">
        <v>4150</v>
      </c>
      <c r="I101" s="774"/>
      <c r="J101" s="989"/>
      <c r="K101" s="775"/>
    </row>
    <row r="102" spans="1:11">
      <c r="A102" s="777" t="s">
        <v>96</v>
      </c>
      <c r="B102" s="773" t="s">
        <v>1067</v>
      </c>
      <c r="C102" s="913">
        <v>2555</v>
      </c>
      <c r="D102" s="774"/>
      <c r="E102" s="775"/>
      <c r="F102" s="774" t="s">
        <v>17</v>
      </c>
      <c r="G102" s="985"/>
      <c r="H102" s="913">
        <v>3650</v>
      </c>
      <c r="I102" s="774"/>
      <c r="J102" s="989"/>
      <c r="K102" s="775"/>
    </row>
    <row r="103" spans="1:11">
      <c r="A103" s="777" t="s">
        <v>118</v>
      </c>
      <c r="B103" s="777" t="s">
        <v>1057</v>
      </c>
      <c r="C103" s="913"/>
      <c r="D103" s="774"/>
      <c r="E103" s="775"/>
      <c r="F103" s="778" t="s">
        <v>17</v>
      </c>
      <c r="G103" s="986"/>
      <c r="H103" s="913"/>
      <c r="I103" s="774"/>
      <c r="J103" s="989"/>
      <c r="K103" s="775"/>
    </row>
    <row r="104" spans="1:11">
      <c r="A104" s="777" t="s">
        <v>121</v>
      </c>
      <c r="B104" s="773" t="s">
        <v>1059</v>
      </c>
      <c r="C104" s="913"/>
      <c r="D104" s="774"/>
      <c r="E104" s="775"/>
      <c r="F104" s="774" t="s">
        <v>17</v>
      </c>
      <c r="G104" s="985"/>
      <c r="H104" s="913"/>
      <c r="I104" s="774"/>
      <c r="J104" s="989"/>
      <c r="K104" s="775"/>
    </row>
    <row r="105" spans="1:11">
      <c r="A105" s="777" t="s">
        <v>1000</v>
      </c>
      <c r="B105" s="773" t="s">
        <v>1103</v>
      </c>
      <c r="C105" s="913"/>
      <c r="D105" s="774"/>
      <c r="E105" s="775"/>
      <c r="F105" s="774" t="s">
        <v>17</v>
      </c>
      <c r="G105" s="985"/>
      <c r="H105" s="913"/>
      <c r="I105" s="774"/>
      <c r="J105" s="989"/>
      <c r="K105" s="775"/>
    </row>
    <row r="106" spans="1:11">
      <c r="A106" s="777" t="s">
        <v>1001</v>
      </c>
      <c r="B106" s="773" t="s">
        <v>1103</v>
      </c>
      <c r="C106" s="913">
        <v>2890</v>
      </c>
      <c r="D106" s="774"/>
      <c r="E106" s="775">
        <v>2000</v>
      </c>
      <c r="F106" s="774" t="s">
        <v>17</v>
      </c>
      <c r="G106" s="985"/>
      <c r="H106" s="913">
        <v>3850</v>
      </c>
      <c r="I106" s="774"/>
      <c r="J106" s="989">
        <v>3000</v>
      </c>
      <c r="K106" s="775"/>
    </row>
    <row r="107" spans="1:11">
      <c r="A107" s="777" t="s">
        <v>1002</v>
      </c>
      <c r="B107" s="773" t="s">
        <v>1104</v>
      </c>
      <c r="C107" s="913"/>
      <c r="D107" s="774"/>
      <c r="E107" s="775"/>
      <c r="F107" s="774" t="s">
        <v>17</v>
      </c>
      <c r="G107" s="985"/>
      <c r="H107" s="913"/>
      <c r="I107" s="774"/>
      <c r="J107" s="989"/>
      <c r="K107" s="775"/>
    </row>
    <row r="108" spans="1:11">
      <c r="A108" s="777" t="s">
        <v>1295</v>
      </c>
      <c r="B108" s="773" t="s">
        <v>1105</v>
      </c>
      <c r="C108" s="913"/>
      <c r="D108" s="774"/>
      <c r="E108" s="775"/>
      <c r="F108" s="774" t="s">
        <v>17</v>
      </c>
      <c r="G108" s="985"/>
      <c r="H108" s="913"/>
      <c r="I108" s="774"/>
      <c r="J108" s="989"/>
      <c r="K108" s="775"/>
    </row>
    <row r="109" spans="1:11">
      <c r="A109" s="777" t="s">
        <v>1004</v>
      </c>
      <c r="B109" s="773" t="s">
        <v>1106</v>
      </c>
      <c r="C109" s="913">
        <v>2205</v>
      </c>
      <c r="D109" s="774"/>
      <c r="E109" s="775">
        <v>2200</v>
      </c>
      <c r="F109" s="774" t="s">
        <v>17</v>
      </c>
      <c r="G109" s="985"/>
      <c r="H109" s="913">
        <v>3150</v>
      </c>
      <c r="I109" s="774"/>
      <c r="J109" s="989">
        <v>3600</v>
      </c>
      <c r="K109" s="775"/>
    </row>
    <row r="110" spans="1:11">
      <c r="A110" s="777" t="s">
        <v>1005</v>
      </c>
      <c r="B110" s="773" t="s">
        <v>1107</v>
      </c>
      <c r="C110" s="913">
        <v>2730</v>
      </c>
      <c r="D110" s="774"/>
      <c r="E110" s="775"/>
      <c r="F110" s="774" t="s">
        <v>17</v>
      </c>
      <c r="G110" s="985"/>
      <c r="H110" s="913">
        <v>3900</v>
      </c>
      <c r="I110" s="774"/>
      <c r="J110" s="989"/>
      <c r="K110" s="775"/>
    </row>
    <row r="111" spans="1:11">
      <c r="A111" s="777" t="s">
        <v>1006</v>
      </c>
      <c r="B111" s="773" t="s">
        <v>1108</v>
      </c>
      <c r="C111" s="913">
        <v>2555</v>
      </c>
      <c r="D111" s="774"/>
      <c r="E111" s="775">
        <v>2600</v>
      </c>
      <c r="F111" s="774" t="s">
        <v>17</v>
      </c>
      <c r="G111" s="985"/>
      <c r="H111" s="913">
        <v>3650</v>
      </c>
      <c r="I111" s="774"/>
      <c r="J111" s="989">
        <v>3300</v>
      </c>
      <c r="K111" s="775"/>
    </row>
    <row r="112" spans="1:11">
      <c r="A112" s="777" t="s">
        <v>95</v>
      </c>
      <c r="B112" s="773" t="s">
        <v>1062</v>
      </c>
      <c r="C112" s="913"/>
      <c r="D112" s="774"/>
      <c r="E112" s="775"/>
      <c r="F112" s="774" t="s">
        <v>17</v>
      </c>
      <c r="G112" s="985"/>
      <c r="H112" s="913"/>
      <c r="I112" s="774"/>
      <c r="J112" s="989"/>
      <c r="K112" s="775"/>
    </row>
    <row r="113" spans="1:11">
      <c r="A113" s="777" t="s">
        <v>1007</v>
      </c>
      <c r="B113" s="773" t="s">
        <v>1093</v>
      </c>
      <c r="C113" s="913">
        <v>2310</v>
      </c>
      <c r="D113" s="774">
        <v>2700</v>
      </c>
      <c r="E113" s="775">
        <v>2500</v>
      </c>
      <c r="F113" s="774" t="s">
        <v>17</v>
      </c>
      <c r="G113" s="985"/>
      <c r="H113" s="913">
        <v>3300</v>
      </c>
      <c r="I113" s="774">
        <v>3300</v>
      </c>
      <c r="J113" s="989">
        <v>3600</v>
      </c>
      <c r="K113" s="775"/>
    </row>
    <row r="114" spans="1:11">
      <c r="A114" s="777" t="s">
        <v>1008</v>
      </c>
      <c r="B114" s="773" t="s">
        <v>1094</v>
      </c>
      <c r="C114" s="913">
        <v>2175</v>
      </c>
      <c r="D114" s="774">
        <v>1875</v>
      </c>
      <c r="E114" s="775">
        <v>2100</v>
      </c>
      <c r="F114" s="774" t="s">
        <v>17</v>
      </c>
      <c r="G114" s="985"/>
      <c r="H114" s="913">
        <v>2900</v>
      </c>
      <c r="I114" s="774">
        <v>2500</v>
      </c>
      <c r="J114" s="989">
        <v>2600</v>
      </c>
      <c r="K114" s="775"/>
    </row>
    <row r="115" spans="1:11">
      <c r="A115" s="777" t="s">
        <v>1009</v>
      </c>
      <c r="B115" s="773" t="s">
        <v>1109</v>
      </c>
      <c r="C115" s="913">
        <v>2555</v>
      </c>
      <c r="D115" s="774" t="s">
        <v>17</v>
      </c>
      <c r="E115" s="775">
        <v>2200</v>
      </c>
      <c r="F115" s="781" t="s">
        <v>17</v>
      </c>
      <c r="G115" s="988"/>
      <c r="H115" s="913">
        <v>3650</v>
      </c>
      <c r="I115" s="774" t="s">
        <v>17</v>
      </c>
      <c r="J115" s="989">
        <v>3200</v>
      </c>
      <c r="K115" s="775"/>
    </row>
  </sheetData>
  <mergeCells count="1">
    <mergeCell ref="A1:J1"/>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6"/>
  </sheetPr>
  <dimension ref="A1:Y24"/>
  <sheetViews>
    <sheetView zoomScaleNormal="85" workbookViewId="0">
      <selection activeCell="V10" sqref="V10"/>
    </sheetView>
  </sheetViews>
  <sheetFormatPr defaultColWidth="9.140625" defaultRowHeight="15"/>
  <cols>
    <col min="1" max="1" width="38.5703125" style="2" bestFit="1" customWidth="1"/>
    <col min="2" max="5" width="8.140625" style="1" bestFit="1" customWidth="1"/>
    <col min="6" max="6" width="11.140625" style="1" customWidth="1"/>
    <col min="7" max="7" width="10.85546875" style="1" customWidth="1"/>
    <col min="8" max="8" width="10.5703125" style="1" customWidth="1"/>
    <col min="9" max="9" width="10.42578125" style="1" customWidth="1"/>
    <col min="10" max="10" width="10.28515625" style="1" customWidth="1"/>
    <col min="11" max="11" width="10.85546875" style="1" customWidth="1"/>
    <col min="12" max="12" width="11.85546875" style="1" customWidth="1"/>
    <col min="13" max="16" width="8.85546875" style="1" customWidth="1"/>
    <col min="17" max="17" width="16.28515625" style="1" customWidth="1"/>
    <col min="18" max="18" width="13.28515625" style="1" customWidth="1"/>
    <col min="19" max="19" width="11.85546875" style="1" customWidth="1"/>
    <col min="20" max="21" width="12.42578125" style="1" customWidth="1"/>
    <col min="22" max="22" width="12.42578125" style="1" bestFit="1" customWidth="1"/>
    <col min="23" max="23" width="15" style="2" customWidth="1"/>
    <col min="24" max="16384" width="9.140625" style="2"/>
  </cols>
  <sheetData>
    <row r="1" spans="1:25">
      <c r="A1" s="2" t="s">
        <v>1296</v>
      </c>
    </row>
    <row r="2" spans="1:25">
      <c r="A2" s="19" t="s">
        <v>1297</v>
      </c>
    </row>
    <row r="3" spans="1:25" s="55" customFormat="1" ht="30">
      <c r="A3" s="174"/>
      <c r="B3" s="174" t="s">
        <v>1298</v>
      </c>
      <c r="C3" s="174" t="s">
        <v>1053</v>
      </c>
      <c r="D3" s="174" t="s">
        <v>1299</v>
      </c>
      <c r="E3" s="174" t="s">
        <v>1011</v>
      </c>
      <c r="F3" s="174" t="s">
        <v>922</v>
      </c>
      <c r="G3" s="174" t="s">
        <v>1300</v>
      </c>
      <c r="H3" s="174" t="s">
        <v>1301</v>
      </c>
      <c r="I3" s="174" t="s">
        <v>1059</v>
      </c>
      <c r="J3" s="174" t="s">
        <v>1062</v>
      </c>
      <c r="K3" s="174" t="s">
        <v>1061</v>
      </c>
      <c r="L3" s="174" t="s">
        <v>1063</v>
      </c>
      <c r="M3" s="174" t="s">
        <v>1064</v>
      </c>
      <c r="N3" s="174" t="s">
        <v>1066</v>
      </c>
      <c r="O3" s="174" t="s">
        <v>1302</v>
      </c>
      <c r="P3" s="174" t="s">
        <v>1067</v>
      </c>
      <c r="Q3" s="174" t="s">
        <v>946</v>
      </c>
      <c r="R3" s="174" t="s">
        <v>957</v>
      </c>
      <c r="S3" s="174" t="s">
        <v>1303</v>
      </c>
      <c r="T3" s="174" t="s">
        <v>1197</v>
      </c>
      <c r="U3" s="174" t="s">
        <v>1009</v>
      </c>
      <c r="V3" s="174" t="s">
        <v>1029</v>
      </c>
      <c r="W3" s="174" t="s">
        <v>1304</v>
      </c>
      <c r="X3" s="56" t="s">
        <v>1305</v>
      </c>
      <c r="Y3" s="174" t="s">
        <v>156</v>
      </c>
    </row>
    <row r="4" spans="1:25" s="116" customFormat="1">
      <c r="A4" s="72" t="s">
        <v>1306</v>
      </c>
      <c r="B4" s="216">
        <v>790</v>
      </c>
      <c r="C4" s="216">
        <v>760</v>
      </c>
      <c r="D4" s="216">
        <v>705</v>
      </c>
      <c r="E4" s="216"/>
      <c r="F4" s="216">
        <v>1620</v>
      </c>
      <c r="G4" s="216">
        <v>735</v>
      </c>
      <c r="H4" s="216">
        <v>2280</v>
      </c>
      <c r="I4" s="216">
        <v>2280</v>
      </c>
      <c r="J4" s="216">
        <v>2280</v>
      </c>
      <c r="K4" s="216">
        <v>2280</v>
      </c>
      <c r="L4" s="216">
        <v>2280</v>
      </c>
      <c r="M4" s="216"/>
      <c r="N4" s="216">
        <v>1980</v>
      </c>
      <c r="O4" s="216">
        <v>1980</v>
      </c>
      <c r="P4" s="216"/>
      <c r="Q4" s="216">
        <v>2830</v>
      </c>
      <c r="R4" s="216">
        <v>3060</v>
      </c>
      <c r="S4" s="216">
        <v>3360</v>
      </c>
      <c r="T4" s="51"/>
      <c r="U4" s="3"/>
      <c r="V4" s="3">
        <v>45002</v>
      </c>
      <c r="W4" s="3">
        <v>45016</v>
      </c>
      <c r="X4" s="72"/>
      <c r="Y4" s="72" t="s">
        <v>1035</v>
      </c>
    </row>
    <row r="5" spans="1:25" s="116" customFormat="1">
      <c r="A5" s="72" t="s">
        <v>1307</v>
      </c>
      <c r="B5" s="216">
        <v>790</v>
      </c>
      <c r="C5" s="216">
        <v>760</v>
      </c>
      <c r="D5" s="216">
        <v>705</v>
      </c>
      <c r="E5" s="216"/>
      <c r="F5" s="216">
        <v>1620</v>
      </c>
      <c r="G5" s="216">
        <v>735</v>
      </c>
      <c r="H5" s="216">
        <v>2280</v>
      </c>
      <c r="I5" s="216">
        <v>2280</v>
      </c>
      <c r="J5" s="216">
        <v>2280</v>
      </c>
      <c r="K5" s="216">
        <v>2280</v>
      </c>
      <c r="L5" s="216">
        <v>2280</v>
      </c>
      <c r="M5" s="216"/>
      <c r="N5" s="216">
        <v>1980</v>
      </c>
      <c r="O5" s="216">
        <v>1980</v>
      </c>
      <c r="P5" s="216"/>
      <c r="Q5" s="216">
        <v>2830</v>
      </c>
      <c r="R5" s="216">
        <v>3060</v>
      </c>
      <c r="S5" s="216">
        <v>3360</v>
      </c>
      <c r="T5" s="51"/>
      <c r="U5" s="3"/>
      <c r="V5" s="3">
        <v>45002</v>
      </c>
      <c r="W5" s="3">
        <v>45016</v>
      </c>
      <c r="X5" s="72"/>
      <c r="Y5" s="72" t="s">
        <v>1035</v>
      </c>
    </row>
    <row r="6" spans="1:25" s="116" customFormat="1">
      <c r="A6" s="72" t="s">
        <v>1308</v>
      </c>
      <c r="B6" s="216">
        <v>735</v>
      </c>
      <c r="C6" s="216">
        <v>735</v>
      </c>
      <c r="D6" s="216">
        <v>735</v>
      </c>
      <c r="E6" s="216">
        <v>735</v>
      </c>
      <c r="F6" s="216"/>
      <c r="G6" s="216">
        <v>840</v>
      </c>
      <c r="H6" s="216"/>
      <c r="I6" s="216"/>
      <c r="J6" s="216"/>
      <c r="K6" s="216"/>
      <c r="L6" s="216"/>
      <c r="M6" s="216">
        <v>1480</v>
      </c>
      <c r="N6" s="216">
        <v>1640</v>
      </c>
      <c r="O6" s="216">
        <v>1640</v>
      </c>
      <c r="P6" s="216">
        <v>1640</v>
      </c>
      <c r="Q6" s="216">
        <v>2600</v>
      </c>
      <c r="R6" s="216">
        <v>2500</v>
      </c>
      <c r="S6" s="216"/>
      <c r="T6" s="51"/>
      <c r="U6" s="216">
        <v>3000</v>
      </c>
      <c r="V6" s="3">
        <v>44637</v>
      </c>
      <c r="W6" s="3">
        <v>45030</v>
      </c>
      <c r="X6" s="72"/>
      <c r="Y6" s="72" t="s">
        <v>746</v>
      </c>
    </row>
    <row r="7" spans="1:25" s="116" customFormat="1">
      <c r="A7" s="386" t="s">
        <v>1309</v>
      </c>
      <c r="B7" s="216">
        <v>735</v>
      </c>
      <c r="C7" s="216">
        <v>735</v>
      </c>
      <c r="D7" s="216">
        <v>735</v>
      </c>
      <c r="E7" s="216">
        <v>735</v>
      </c>
      <c r="F7" s="216"/>
      <c r="G7" s="216">
        <v>840</v>
      </c>
      <c r="H7" s="216"/>
      <c r="I7" s="216"/>
      <c r="J7" s="216"/>
      <c r="K7" s="216"/>
      <c r="L7" s="216"/>
      <c r="M7" s="216">
        <v>1480</v>
      </c>
      <c r="N7" s="216">
        <v>1640</v>
      </c>
      <c r="O7" s="216">
        <v>1640</v>
      </c>
      <c r="P7" s="216">
        <v>1640</v>
      </c>
      <c r="Q7" s="216">
        <v>2600</v>
      </c>
      <c r="R7" s="216">
        <v>2500</v>
      </c>
      <c r="S7" s="216"/>
      <c r="T7" s="51"/>
      <c r="U7" s="385"/>
      <c r="V7" s="3">
        <v>44637</v>
      </c>
      <c r="W7" s="3">
        <v>45030</v>
      </c>
      <c r="X7" s="386"/>
      <c r="Y7" s="72" t="s">
        <v>746</v>
      </c>
    </row>
    <row r="8" spans="1:25" s="116" customFormat="1">
      <c r="A8" s="219" t="s">
        <v>1310</v>
      </c>
      <c r="B8" s="393">
        <v>770</v>
      </c>
      <c r="C8" s="393">
        <v>770</v>
      </c>
      <c r="D8" s="393">
        <v>770</v>
      </c>
      <c r="E8" s="393">
        <v>770</v>
      </c>
      <c r="F8" s="216"/>
      <c r="G8" s="216"/>
      <c r="H8" s="259"/>
      <c r="I8" s="216"/>
      <c r="J8" s="259"/>
      <c r="K8" s="216"/>
      <c r="L8" s="259"/>
      <c r="M8" s="216"/>
      <c r="N8" s="216"/>
      <c r="O8" s="216"/>
      <c r="P8" s="216"/>
      <c r="Q8" s="216"/>
      <c r="R8" s="216"/>
      <c r="S8" s="216"/>
      <c r="T8" s="51"/>
      <c r="U8" s="385"/>
      <c r="V8" s="385">
        <v>44911</v>
      </c>
      <c r="W8" s="3">
        <v>45016</v>
      </c>
      <c r="X8" s="219"/>
      <c r="Y8" s="219" t="s">
        <v>1311</v>
      </c>
    </row>
    <row r="9" spans="1:25" s="116" customFormat="1">
      <c r="A9" s="219" t="s">
        <v>1312</v>
      </c>
      <c r="B9" s="393">
        <v>770</v>
      </c>
      <c r="C9" s="393">
        <v>770</v>
      </c>
      <c r="D9" s="393">
        <v>770</v>
      </c>
      <c r="E9" s="393">
        <v>770</v>
      </c>
      <c r="F9" s="216"/>
      <c r="G9" s="216"/>
      <c r="H9" s="259"/>
      <c r="I9" s="216"/>
      <c r="J9" s="259"/>
      <c r="K9" s="216"/>
      <c r="L9" s="259"/>
      <c r="M9" s="216"/>
      <c r="N9" s="216"/>
      <c r="O9" s="216"/>
      <c r="P9" s="216"/>
      <c r="Q9" s="216"/>
      <c r="R9" s="216"/>
      <c r="S9" s="216"/>
      <c r="T9" s="51"/>
      <c r="U9" s="385"/>
      <c r="V9" s="385">
        <v>44911</v>
      </c>
      <c r="W9" s="3">
        <v>45016</v>
      </c>
      <c r="X9" s="219"/>
      <c r="Y9" s="219" t="s">
        <v>1313</v>
      </c>
    </row>
    <row r="10" spans="1:25" s="116" customFormat="1">
      <c r="A10" s="392" t="s">
        <v>1314</v>
      </c>
      <c r="B10" s="393">
        <v>770</v>
      </c>
      <c r="C10" s="393">
        <v>770</v>
      </c>
      <c r="D10" s="393">
        <v>770</v>
      </c>
      <c r="E10" s="393">
        <v>770</v>
      </c>
      <c r="F10" s="393"/>
      <c r="G10" s="393"/>
      <c r="H10" s="394"/>
      <c r="I10" s="393"/>
      <c r="J10" s="394"/>
      <c r="K10" s="393"/>
      <c r="L10" s="394"/>
      <c r="M10" s="393"/>
      <c r="N10" s="393"/>
      <c r="O10" s="393"/>
      <c r="P10" s="393"/>
      <c r="Q10" s="393"/>
      <c r="R10" s="393"/>
      <c r="S10" s="393"/>
      <c r="T10" s="387"/>
      <c r="U10" s="385"/>
      <c r="V10" s="385">
        <v>44911</v>
      </c>
      <c r="W10" s="3">
        <v>45016</v>
      </c>
      <c r="X10" s="392"/>
      <c r="Y10" s="392" t="s">
        <v>1315</v>
      </c>
    </row>
    <row r="11" spans="1:25" s="116" customFormat="1">
      <c r="A11" s="392" t="s">
        <v>1316</v>
      </c>
      <c r="B11" s="393">
        <v>1680</v>
      </c>
      <c r="C11" s="393">
        <v>1680</v>
      </c>
      <c r="D11" s="393">
        <v>1680</v>
      </c>
      <c r="E11" s="393">
        <v>1680</v>
      </c>
      <c r="F11" s="396"/>
      <c r="G11" s="396"/>
      <c r="H11" s="397"/>
      <c r="I11" s="396"/>
      <c r="J11" s="397"/>
      <c r="K11" s="396"/>
      <c r="L11" s="397"/>
      <c r="M11" s="396"/>
      <c r="N11" s="396"/>
      <c r="O11" s="396"/>
      <c r="P11" s="396"/>
      <c r="Q11" s="396"/>
      <c r="R11" s="396"/>
      <c r="S11" s="396"/>
      <c r="T11" s="398"/>
      <c r="U11" s="385"/>
      <c r="V11" s="385">
        <v>44911</v>
      </c>
      <c r="W11" s="3">
        <v>45016</v>
      </c>
      <c r="X11" s="392"/>
      <c r="Y11" s="392" t="s">
        <v>1317</v>
      </c>
    </row>
    <row r="12" spans="1:25">
      <c r="A12" s="219" t="s">
        <v>1318</v>
      </c>
      <c r="B12" s="390"/>
      <c r="C12" s="390">
        <v>760</v>
      </c>
      <c r="D12" s="390">
        <v>700</v>
      </c>
      <c r="E12" s="390">
        <v>700</v>
      </c>
      <c r="F12" s="390"/>
      <c r="G12" s="390"/>
      <c r="H12" s="391"/>
      <c r="I12" s="390"/>
      <c r="J12" s="391"/>
      <c r="K12" s="390"/>
      <c r="L12" s="391"/>
      <c r="M12" s="390"/>
      <c r="N12" s="390"/>
      <c r="O12" s="390"/>
      <c r="P12" s="390"/>
      <c r="Q12" s="390"/>
      <c r="R12" s="390"/>
      <c r="S12" s="390"/>
      <c r="T12" s="384"/>
      <c r="U12" s="3"/>
      <c r="V12" s="3">
        <v>45001</v>
      </c>
      <c r="W12" s="3">
        <v>45016</v>
      </c>
      <c r="X12" s="219"/>
      <c r="Y12" s="219" t="s">
        <v>1035</v>
      </c>
    </row>
    <row r="13" spans="1:25">
      <c r="A13" s="219" t="s">
        <v>1319</v>
      </c>
      <c r="B13" s="390"/>
      <c r="C13" s="390">
        <v>760</v>
      </c>
      <c r="D13" s="390">
        <v>700</v>
      </c>
      <c r="E13" s="390">
        <v>700</v>
      </c>
      <c r="F13" s="390"/>
      <c r="G13" s="390"/>
      <c r="H13" s="391"/>
      <c r="I13" s="390"/>
      <c r="J13" s="391"/>
      <c r="K13" s="390"/>
      <c r="L13" s="391"/>
      <c r="M13" s="390"/>
      <c r="N13" s="390"/>
      <c r="O13" s="390"/>
      <c r="P13" s="390"/>
      <c r="Q13" s="390"/>
      <c r="R13" s="390"/>
      <c r="S13" s="390"/>
      <c r="T13" s="384"/>
      <c r="U13" s="3"/>
      <c r="V13" s="3">
        <v>45001</v>
      </c>
      <c r="W13" s="3">
        <v>45016</v>
      </c>
      <c r="X13" s="219"/>
      <c r="Y13" s="219" t="s">
        <v>1035</v>
      </c>
    </row>
    <row r="14" spans="1:25">
      <c r="A14" s="219" t="s">
        <v>1320</v>
      </c>
      <c r="B14" s="390"/>
      <c r="C14" s="390">
        <v>760</v>
      </c>
      <c r="D14" s="390">
        <v>700</v>
      </c>
      <c r="E14" s="390">
        <v>700</v>
      </c>
      <c r="F14" s="390"/>
      <c r="G14" s="390"/>
      <c r="H14" s="391"/>
      <c r="I14" s="390"/>
      <c r="J14" s="391"/>
      <c r="K14" s="390"/>
      <c r="L14" s="391"/>
      <c r="M14" s="390"/>
      <c r="N14" s="390"/>
      <c r="O14" s="390"/>
      <c r="P14" s="390"/>
      <c r="Q14" s="390"/>
      <c r="R14" s="390"/>
      <c r="S14" s="390"/>
      <c r="T14" s="384"/>
      <c r="U14" s="3"/>
      <c r="V14" s="3">
        <v>45001</v>
      </c>
      <c r="W14" s="3">
        <v>45016</v>
      </c>
      <c r="X14" s="219"/>
      <c r="Y14" s="219" t="s">
        <v>1035</v>
      </c>
    </row>
    <row r="15" spans="1:25">
      <c r="A15" s="1"/>
    </row>
    <row r="16" spans="1:25">
      <c r="A16" s="19" t="s">
        <v>1321</v>
      </c>
    </row>
    <row r="17" spans="1:22" s="55" customFormat="1">
      <c r="A17" s="174"/>
      <c r="B17" s="174" t="s">
        <v>1298</v>
      </c>
      <c r="C17" s="174" t="s">
        <v>1053</v>
      </c>
      <c r="D17" s="174" t="s">
        <v>1299</v>
      </c>
      <c r="E17" s="174" t="s">
        <v>1011</v>
      </c>
      <c r="F17" s="174"/>
      <c r="G17" s="174" t="s">
        <v>1300</v>
      </c>
      <c r="H17" s="174" t="s">
        <v>1301</v>
      </c>
      <c r="I17" s="174" t="s">
        <v>1059</v>
      </c>
      <c r="J17" s="174" t="s">
        <v>1062</v>
      </c>
      <c r="K17" s="174" t="s">
        <v>1061</v>
      </c>
      <c r="L17" s="174" t="s">
        <v>1063</v>
      </c>
      <c r="M17" s="174" t="s">
        <v>1064</v>
      </c>
      <c r="N17" s="174"/>
      <c r="O17" s="174"/>
      <c r="P17" s="174"/>
      <c r="Q17" s="174" t="s">
        <v>946</v>
      </c>
      <c r="R17" s="174" t="s">
        <v>957</v>
      </c>
      <c r="S17" s="174" t="s">
        <v>1303</v>
      </c>
      <c r="T17" s="174" t="s">
        <v>1029</v>
      </c>
      <c r="U17" s="174" t="s">
        <v>1304</v>
      </c>
      <c r="V17" s="174" t="s">
        <v>156</v>
      </c>
    </row>
    <row r="18" spans="1:22">
      <c r="A18" s="72" t="s">
        <v>80</v>
      </c>
      <c r="B18" s="51">
        <v>6950</v>
      </c>
      <c r="C18" s="51">
        <v>6200</v>
      </c>
      <c r="D18" s="51">
        <v>6575</v>
      </c>
      <c r="E18" s="51">
        <v>6575</v>
      </c>
      <c r="F18" s="51"/>
      <c r="G18" s="51">
        <v>6575</v>
      </c>
      <c r="H18" s="51"/>
      <c r="I18" s="51"/>
      <c r="J18" s="51">
        <v>8798</v>
      </c>
      <c r="K18" s="51">
        <v>8798</v>
      </c>
      <c r="L18" s="51"/>
      <c r="M18" s="51"/>
      <c r="N18" s="51"/>
      <c r="O18" s="51"/>
      <c r="P18" s="51"/>
      <c r="Q18" s="72">
        <v>11060</v>
      </c>
      <c r="R18" s="51">
        <v>10160</v>
      </c>
      <c r="S18" s="29">
        <v>10060</v>
      </c>
      <c r="T18" s="3">
        <v>44927</v>
      </c>
      <c r="U18" s="3">
        <v>45016</v>
      </c>
      <c r="V18" s="79" t="s">
        <v>1322</v>
      </c>
    </row>
    <row r="19" spans="1:22">
      <c r="A19" s="72" t="s">
        <v>1323</v>
      </c>
      <c r="B19" s="51">
        <v>6429</v>
      </c>
      <c r="C19" s="51">
        <v>6429</v>
      </c>
      <c r="D19" s="51">
        <v>6429</v>
      </c>
      <c r="E19" s="51">
        <v>6429</v>
      </c>
      <c r="F19" s="51"/>
      <c r="G19" s="51"/>
      <c r="H19" s="51"/>
      <c r="I19" s="51"/>
      <c r="J19" s="51"/>
      <c r="K19" s="51"/>
      <c r="L19" s="72"/>
      <c r="M19" s="72"/>
      <c r="N19" s="72"/>
      <c r="O19" s="72"/>
      <c r="P19" s="72"/>
      <c r="Q19" s="51"/>
      <c r="R19" s="51">
        <v>9029</v>
      </c>
      <c r="S19" s="72"/>
      <c r="T19" s="3">
        <v>44927</v>
      </c>
      <c r="U19" s="3">
        <v>45016</v>
      </c>
      <c r="V19" s="79" t="s">
        <v>1324</v>
      </c>
    </row>
    <row r="21" spans="1:22">
      <c r="B21" s="172"/>
      <c r="C21" s="172"/>
      <c r="D21" s="172"/>
      <c r="E21" s="172"/>
      <c r="F21" s="172"/>
      <c r="G21" s="172"/>
      <c r="H21" s="172"/>
      <c r="I21" s="172"/>
      <c r="J21" s="172"/>
      <c r="K21" s="172"/>
      <c r="L21" s="172"/>
      <c r="M21" s="172"/>
      <c r="N21" s="172"/>
      <c r="O21" s="172"/>
      <c r="P21" s="172"/>
      <c r="Q21" s="172"/>
      <c r="R21" s="172"/>
      <c r="S21" s="172"/>
    </row>
    <row r="22" spans="1:22">
      <c r="B22" s="292"/>
    </row>
    <row r="24" spans="1:22">
      <c r="A24" s="1"/>
      <c r="B24" s="172"/>
      <c r="C24" s="172"/>
      <c r="D24" s="172"/>
      <c r="E24" s="172"/>
      <c r="G24" s="172"/>
      <c r="H24" s="172"/>
      <c r="I24" s="172"/>
      <c r="Q24" s="172"/>
      <c r="R24" s="172"/>
      <c r="S24" s="172"/>
    </row>
  </sheetData>
  <customSheetViews>
    <customSheetView guid="{CBA1FB37-C035-49B9-9481-A4EB27C96193}">
      <selection activeCell="A6" sqref="A6:O6"/>
      <pageMargins left="0" right="0" top="0" bottom="0" header="0" footer="0"/>
      <pageSetup orientation="portrait" horizontalDpi="204" verticalDpi="196" r:id="rId1"/>
    </customSheetView>
    <customSheetView guid="{A7EC4885-A9BE-4BF7-A968-4633C8D19A7C}">
      <selection activeCell="L6" sqref="L6"/>
      <pageMargins left="0" right="0" top="0" bottom="0" header="0" footer="0"/>
      <pageSetup orientation="portrait" horizontalDpi="204" verticalDpi="196" r:id="rId2"/>
    </customSheetView>
    <customSheetView guid="{2C5AF3B1-D91F-4637-A1B5-E0718E568E04}">
      <selection activeCell="I30" sqref="I30"/>
      <pageMargins left="0" right="0" top="0" bottom="0" header="0" footer="0"/>
      <pageSetup orientation="portrait" horizontalDpi="204" verticalDpi="196" r:id="rId3"/>
    </customSheetView>
    <customSheetView guid="{9CE95BBC-42E6-4E5E-9727-7AA67C5D416B}">
      <selection activeCell="B13" sqref="B13"/>
      <pageMargins left="0" right="0" top="0" bottom="0" header="0" footer="0"/>
      <pageSetup orientation="portrait" horizontalDpi="204" verticalDpi="196" r:id="rId4"/>
    </customSheetView>
    <customSheetView guid="{27CF7357-DBB0-410C-9185-7A517B5A116D}">
      <selection activeCell="Q6" sqref="Q6"/>
      <pageMargins left="0" right="0" top="0" bottom="0" header="0" footer="0"/>
      <pageSetup orientation="portrait" horizontalDpi="204" verticalDpi="196" r:id="rId5"/>
    </customSheetView>
    <customSheetView guid="{FD69B1DD-DCB6-4DDC-8E29-F700B2B49884}">
      <selection activeCell="P6" sqref="P6"/>
      <pageMargins left="0" right="0" top="0" bottom="0" header="0" footer="0"/>
      <pageSetup orientation="portrait" horizontalDpi="204" verticalDpi="196" r:id="rId6"/>
    </customSheetView>
    <customSheetView guid="{FD9A50B9-0812-4075-B91A-0C68C7EA05C8}">
      <selection sqref="A1:R15"/>
      <pageMargins left="0" right="0" top="0" bottom="0" header="0" footer="0"/>
      <pageSetup orientation="portrait" horizontalDpi="204" verticalDpi="196" r:id="rId7"/>
    </customSheetView>
  </customSheetViews>
  <pageMargins left="0.7" right="0.7" top="0.75" bottom="0.75" header="0.3" footer="0.3"/>
  <pageSetup orientation="portrait" horizontalDpi="204" verticalDpi="196" r:id="rId8"/>
  <legacyDrawing r:id="rId9"/>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E078C-7A37-4F7D-8ED9-7CFDBBD98FF4}">
  <sheetPr filterMode="1">
    <tabColor rgb="FFBF8F00"/>
  </sheetPr>
  <dimension ref="A1:N4026"/>
  <sheetViews>
    <sheetView workbookViewId="0">
      <pane ySplit="1" topLeftCell="A157" activePane="bottomLeft" state="frozen"/>
      <selection pane="bottomLeft" activeCell="K1745" sqref="K1745:K3921"/>
    </sheetView>
  </sheetViews>
  <sheetFormatPr defaultRowHeight="15.75"/>
  <cols>
    <col min="1" max="1" width="8.85546875" style="238" customWidth="1"/>
    <col min="2" max="2" width="18.85546875" style="238" customWidth="1"/>
    <col min="3" max="4" width="9.140625" style="238" customWidth="1"/>
    <col min="5" max="5" width="20.85546875" style="238" customWidth="1"/>
    <col min="6" max="6" width="46.42578125" style="238" customWidth="1"/>
    <col min="7" max="7" width="26.85546875" style="238" customWidth="1"/>
    <col min="8" max="8" width="27.140625" style="749" customWidth="1"/>
    <col min="9" max="12" width="13.28515625" style="747" customWidth="1"/>
    <col min="13" max="13" width="24.42578125" style="238" customWidth="1"/>
    <col min="14" max="16384" width="9.140625" style="238"/>
  </cols>
  <sheetData>
    <row r="1" spans="1:14" ht="18.75">
      <c r="A1" s="600" t="s">
        <v>754</v>
      </c>
      <c r="B1" s="601" t="s">
        <v>1325</v>
      </c>
      <c r="C1" s="601" t="s">
        <v>1326</v>
      </c>
      <c r="D1" s="601" t="s">
        <v>1327</v>
      </c>
      <c r="E1" s="601" t="s">
        <v>1328</v>
      </c>
      <c r="F1" s="601" t="s">
        <v>1329</v>
      </c>
      <c r="G1" s="601" t="s">
        <v>1330</v>
      </c>
      <c r="H1" s="740" t="s">
        <v>1331</v>
      </c>
      <c r="I1" s="740" t="s">
        <v>1332</v>
      </c>
      <c r="J1" s="740" t="s">
        <v>1333</v>
      </c>
      <c r="K1" s="741" t="s">
        <v>1334</v>
      </c>
      <c r="L1" s="742" t="s">
        <v>1335</v>
      </c>
      <c r="M1" s="601" t="s">
        <v>1336</v>
      </c>
      <c r="N1" s="719" t="s">
        <v>1337</v>
      </c>
    </row>
    <row r="2" spans="1:14" s="237" customFormat="1" hidden="1">
      <c r="A2" s="366" t="s">
        <v>80</v>
      </c>
      <c r="B2" s="366" t="s">
        <v>775</v>
      </c>
      <c r="C2" s="366" t="s">
        <v>1338</v>
      </c>
      <c r="D2" s="366" t="s">
        <v>1339</v>
      </c>
      <c r="E2" s="366" t="s">
        <v>1340</v>
      </c>
      <c r="F2" s="366" t="s">
        <v>1341</v>
      </c>
      <c r="G2" s="366" t="s">
        <v>705</v>
      </c>
      <c r="H2" s="366" t="s">
        <v>17</v>
      </c>
      <c r="I2" s="602">
        <v>1120</v>
      </c>
      <c r="J2" s="602">
        <v>1400</v>
      </c>
      <c r="K2" s="602">
        <v>1400</v>
      </c>
      <c r="L2" s="602"/>
      <c r="M2" s="366" t="s">
        <v>17</v>
      </c>
    </row>
    <row r="3" spans="1:14" s="237" customFormat="1" hidden="1">
      <c r="A3" s="366" t="s">
        <v>80</v>
      </c>
      <c r="B3" s="366" t="s">
        <v>775</v>
      </c>
      <c r="C3" s="366" t="s">
        <v>1338</v>
      </c>
      <c r="D3" s="366" t="s">
        <v>1339</v>
      </c>
      <c r="E3" s="366" t="s">
        <v>1342</v>
      </c>
      <c r="F3" s="366" t="s">
        <v>1343</v>
      </c>
      <c r="G3" s="366" t="s">
        <v>1344</v>
      </c>
      <c r="H3" s="366" t="s">
        <v>17</v>
      </c>
      <c r="I3" s="602">
        <v>360</v>
      </c>
      <c r="J3" s="602">
        <v>450</v>
      </c>
      <c r="K3" s="602">
        <v>450</v>
      </c>
      <c r="L3" s="602"/>
      <c r="M3" s="366" t="s">
        <v>17</v>
      </c>
    </row>
    <row r="4" spans="1:14" s="237" customFormat="1" hidden="1">
      <c r="A4" s="366" t="s">
        <v>80</v>
      </c>
      <c r="B4" s="366" t="s">
        <v>775</v>
      </c>
      <c r="C4" s="366" t="s">
        <v>1338</v>
      </c>
      <c r="D4" s="366" t="s">
        <v>1339</v>
      </c>
      <c r="E4" s="366" t="s">
        <v>1340</v>
      </c>
      <c r="F4" s="366" t="s">
        <v>1345</v>
      </c>
      <c r="G4" s="366" t="s">
        <v>705</v>
      </c>
      <c r="H4" s="366" t="s">
        <v>17</v>
      </c>
      <c r="I4" s="602">
        <v>880</v>
      </c>
      <c r="J4" s="602">
        <v>1100</v>
      </c>
      <c r="K4" s="602">
        <v>1100</v>
      </c>
      <c r="L4" s="602"/>
      <c r="M4" s="366" t="s">
        <v>17</v>
      </c>
    </row>
    <row r="5" spans="1:14" s="237" customFormat="1" hidden="1">
      <c r="A5" s="366" t="s">
        <v>80</v>
      </c>
      <c r="B5" s="366" t="s">
        <v>775</v>
      </c>
      <c r="C5" s="366" t="s">
        <v>1338</v>
      </c>
      <c r="D5" s="366" t="s">
        <v>1339</v>
      </c>
      <c r="E5" s="366" t="s">
        <v>1340</v>
      </c>
      <c r="F5" s="366" t="s">
        <v>1346</v>
      </c>
      <c r="G5" s="366" t="s">
        <v>1344</v>
      </c>
      <c r="H5" s="366" t="s">
        <v>1347</v>
      </c>
      <c r="I5" s="602">
        <v>880</v>
      </c>
      <c r="J5" s="602">
        <v>1100</v>
      </c>
      <c r="K5" s="602">
        <v>1100</v>
      </c>
      <c r="L5" s="602"/>
      <c r="M5" s="366" t="s">
        <v>17</v>
      </c>
    </row>
    <row r="6" spans="1:14" s="237" customFormat="1" hidden="1">
      <c r="A6" s="366" t="s">
        <v>80</v>
      </c>
      <c r="B6" s="366" t="s">
        <v>775</v>
      </c>
      <c r="C6" s="366" t="s">
        <v>1338</v>
      </c>
      <c r="D6" s="366" t="s">
        <v>1339</v>
      </c>
      <c r="E6" s="366" t="s">
        <v>20</v>
      </c>
      <c r="F6" s="366" t="s">
        <v>1348</v>
      </c>
      <c r="G6" s="366" t="s">
        <v>1349</v>
      </c>
      <c r="H6" s="366" t="s">
        <v>17</v>
      </c>
      <c r="I6" s="602">
        <v>440</v>
      </c>
      <c r="J6" s="602">
        <v>550</v>
      </c>
      <c r="K6" s="602">
        <v>550</v>
      </c>
      <c r="L6" s="602"/>
      <c r="M6" s="366" t="s">
        <v>17</v>
      </c>
    </row>
    <row r="7" spans="1:14" s="237" customFormat="1" hidden="1">
      <c r="A7" s="366" t="s">
        <v>80</v>
      </c>
      <c r="B7" s="366" t="s">
        <v>775</v>
      </c>
      <c r="C7" s="366" t="s">
        <v>1338</v>
      </c>
      <c r="D7" s="366" t="s">
        <v>1339</v>
      </c>
      <c r="E7" s="366" t="s">
        <v>1340</v>
      </c>
      <c r="F7" s="366" t="s">
        <v>1350</v>
      </c>
      <c r="G7" s="366" t="s">
        <v>1344</v>
      </c>
      <c r="H7" s="366" t="s">
        <v>17</v>
      </c>
      <c r="I7" s="602">
        <v>440</v>
      </c>
      <c r="J7" s="602">
        <v>550</v>
      </c>
      <c r="K7" s="602">
        <v>550</v>
      </c>
      <c r="L7" s="602"/>
      <c r="M7" s="366" t="s">
        <v>17</v>
      </c>
    </row>
    <row r="8" spans="1:14" s="237" customFormat="1" hidden="1">
      <c r="A8" s="366" t="s">
        <v>80</v>
      </c>
      <c r="B8" s="366" t="s">
        <v>775</v>
      </c>
      <c r="C8" s="366" t="s">
        <v>1338</v>
      </c>
      <c r="D8" s="366" t="s">
        <v>1339</v>
      </c>
      <c r="E8" s="366" t="s">
        <v>1351</v>
      </c>
      <c r="F8" s="366" t="s">
        <v>1352</v>
      </c>
      <c r="G8" s="366" t="s">
        <v>1353</v>
      </c>
      <c r="H8" s="366" t="s">
        <v>17</v>
      </c>
      <c r="I8" s="602">
        <v>320</v>
      </c>
      <c r="J8" s="602">
        <v>400</v>
      </c>
      <c r="K8" s="602">
        <v>400</v>
      </c>
      <c r="L8" s="602"/>
      <c r="M8" s="366" t="s">
        <v>17</v>
      </c>
    </row>
    <row r="9" spans="1:14" s="237" customFormat="1" hidden="1">
      <c r="A9" s="366" t="s">
        <v>80</v>
      </c>
      <c r="B9" s="366" t="s">
        <v>775</v>
      </c>
      <c r="C9" s="366" t="s">
        <v>1338</v>
      </c>
      <c r="D9" s="366" t="s">
        <v>1339</v>
      </c>
      <c r="E9" s="366" t="s">
        <v>1340</v>
      </c>
      <c r="F9" s="366" t="s">
        <v>1354</v>
      </c>
      <c r="G9" s="366" t="s">
        <v>1344</v>
      </c>
      <c r="H9" s="366" t="s">
        <v>17</v>
      </c>
      <c r="I9" s="602">
        <v>1280</v>
      </c>
      <c r="J9" s="602">
        <v>1600</v>
      </c>
      <c r="K9" s="602">
        <v>1600</v>
      </c>
      <c r="L9" s="602"/>
      <c r="M9" s="366" t="s">
        <v>17</v>
      </c>
    </row>
    <row r="10" spans="1:14" hidden="1">
      <c r="A10" s="366" t="s">
        <v>80</v>
      </c>
      <c r="B10" s="366" t="s">
        <v>775</v>
      </c>
      <c r="C10" s="366" t="s">
        <v>1338</v>
      </c>
      <c r="D10" s="366" t="s">
        <v>1339</v>
      </c>
      <c r="E10" s="366" t="s">
        <v>1355</v>
      </c>
      <c r="F10" s="366" t="s">
        <v>1356</v>
      </c>
      <c r="G10" s="366" t="s">
        <v>1159</v>
      </c>
      <c r="H10" s="366" t="s">
        <v>17</v>
      </c>
      <c r="I10" s="602">
        <v>840</v>
      </c>
      <c r="J10" s="602">
        <v>1050</v>
      </c>
      <c r="K10" s="602">
        <v>1050</v>
      </c>
      <c r="L10" s="602"/>
      <c r="M10" s="366" t="s">
        <v>17</v>
      </c>
    </row>
    <row r="11" spans="1:14" hidden="1">
      <c r="A11" s="366" t="s">
        <v>80</v>
      </c>
      <c r="B11" s="366" t="s">
        <v>775</v>
      </c>
      <c r="C11" s="366" t="s">
        <v>1338</v>
      </c>
      <c r="D11" s="366" t="s">
        <v>1339</v>
      </c>
      <c r="E11" s="366" t="s">
        <v>1355</v>
      </c>
      <c r="F11" s="366" t="s">
        <v>1357</v>
      </c>
      <c r="G11" s="366" t="s">
        <v>1344</v>
      </c>
      <c r="H11" s="366" t="s">
        <v>17</v>
      </c>
      <c r="I11" s="603">
        <v>880</v>
      </c>
      <c r="J11" s="603">
        <v>1100</v>
      </c>
      <c r="K11" s="603">
        <v>1100</v>
      </c>
      <c r="L11" s="603"/>
      <c r="M11" s="366" t="s">
        <v>17</v>
      </c>
    </row>
    <row r="12" spans="1:14" s="237" customFormat="1" hidden="1">
      <c r="A12" s="366" t="s">
        <v>80</v>
      </c>
      <c r="B12" s="366" t="s">
        <v>775</v>
      </c>
      <c r="C12" s="366" t="s">
        <v>1338</v>
      </c>
      <c r="D12" s="366" t="s">
        <v>1339</v>
      </c>
      <c r="E12" s="366" t="s">
        <v>20</v>
      </c>
      <c r="F12" s="366" t="s">
        <v>1358</v>
      </c>
      <c r="G12" s="366" t="s">
        <v>550</v>
      </c>
      <c r="H12" s="366" t="s">
        <v>17</v>
      </c>
      <c r="I12" s="603">
        <v>520</v>
      </c>
      <c r="J12" s="603">
        <v>650</v>
      </c>
      <c r="K12" s="603">
        <v>650</v>
      </c>
      <c r="L12" s="603"/>
      <c r="M12" s="366" t="s">
        <v>17</v>
      </c>
    </row>
    <row r="13" spans="1:14" s="237" customFormat="1" hidden="1">
      <c r="A13" s="366" t="s">
        <v>80</v>
      </c>
      <c r="B13" s="366" t="s">
        <v>775</v>
      </c>
      <c r="C13" s="366" t="s">
        <v>1338</v>
      </c>
      <c r="D13" s="366" t="s">
        <v>1339</v>
      </c>
      <c r="E13" s="366" t="s">
        <v>20</v>
      </c>
      <c r="F13" s="366" t="s">
        <v>1359</v>
      </c>
      <c r="G13" s="366" t="s">
        <v>550</v>
      </c>
      <c r="H13" s="366" t="s">
        <v>17</v>
      </c>
      <c r="I13" s="603">
        <v>480</v>
      </c>
      <c r="J13" s="603">
        <v>600</v>
      </c>
      <c r="K13" s="603">
        <v>600</v>
      </c>
      <c r="L13" s="603"/>
      <c r="M13" s="366" t="s">
        <v>17</v>
      </c>
    </row>
    <row r="14" spans="1:14" s="237" customFormat="1" hidden="1">
      <c r="A14" s="366" t="s">
        <v>80</v>
      </c>
      <c r="B14" s="366" t="s">
        <v>775</v>
      </c>
      <c r="C14" s="366" t="s">
        <v>1338</v>
      </c>
      <c r="D14" s="366" t="s">
        <v>1339</v>
      </c>
      <c r="E14" s="366" t="s">
        <v>20</v>
      </c>
      <c r="F14" s="366" t="s">
        <v>1360</v>
      </c>
      <c r="G14" s="366" t="s">
        <v>550</v>
      </c>
      <c r="H14" s="366" t="s">
        <v>17</v>
      </c>
      <c r="I14" s="603">
        <v>600</v>
      </c>
      <c r="J14" s="603">
        <v>750</v>
      </c>
      <c r="K14" s="603">
        <v>750</v>
      </c>
      <c r="L14" s="603"/>
      <c r="M14" s="366" t="s">
        <v>17</v>
      </c>
    </row>
    <row r="15" spans="1:14" s="237" customFormat="1" hidden="1">
      <c r="A15" s="366" t="s">
        <v>80</v>
      </c>
      <c r="B15" s="366" t="s">
        <v>775</v>
      </c>
      <c r="C15" s="366" t="s">
        <v>1338</v>
      </c>
      <c r="D15" s="366" t="s">
        <v>1339</v>
      </c>
      <c r="E15" s="366" t="s">
        <v>20</v>
      </c>
      <c r="F15" s="366" t="s">
        <v>1361</v>
      </c>
      <c r="G15" s="366" t="s">
        <v>550</v>
      </c>
      <c r="H15" s="366" t="s">
        <v>17</v>
      </c>
      <c r="I15" s="603">
        <v>1040</v>
      </c>
      <c r="J15" s="603">
        <v>1300</v>
      </c>
      <c r="K15" s="603">
        <v>1300</v>
      </c>
      <c r="L15" s="603"/>
      <c r="M15" s="366" t="s">
        <v>17</v>
      </c>
    </row>
    <row r="16" spans="1:14" s="237" customFormat="1" hidden="1">
      <c r="A16" s="366" t="s">
        <v>80</v>
      </c>
      <c r="B16" s="366" t="s">
        <v>775</v>
      </c>
      <c r="C16" s="366" t="s">
        <v>1338</v>
      </c>
      <c r="D16" s="366" t="s">
        <v>1339</v>
      </c>
      <c r="E16" s="366" t="s">
        <v>20</v>
      </c>
      <c r="F16" s="366" t="s">
        <v>1361</v>
      </c>
      <c r="G16" s="366" t="s">
        <v>557</v>
      </c>
      <c r="H16" s="366" t="s">
        <v>17</v>
      </c>
      <c r="I16" s="603">
        <v>1120</v>
      </c>
      <c r="J16" s="603">
        <v>1400</v>
      </c>
      <c r="K16" s="603">
        <v>1400</v>
      </c>
      <c r="L16" s="603"/>
      <c r="M16" s="366" t="s">
        <v>17</v>
      </c>
    </row>
    <row r="17" spans="1:13" s="237" customFormat="1" hidden="1">
      <c r="A17" s="366" t="s">
        <v>80</v>
      </c>
      <c r="B17" s="366" t="s">
        <v>775</v>
      </c>
      <c r="C17" s="366" t="s">
        <v>1338</v>
      </c>
      <c r="D17" s="366" t="s">
        <v>1339</v>
      </c>
      <c r="E17" s="366" t="s">
        <v>1351</v>
      </c>
      <c r="F17" s="366" t="s">
        <v>1362</v>
      </c>
      <c r="G17" s="366" t="s">
        <v>1344</v>
      </c>
      <c r="H17" s="366" t="s">
        <v>17</v>
      </c>
      <c r="I17" s="603">
        <v>600</v>
      </c>
      <c r="J17" s="603">
        <v>750</v>
      </c>
      <c r="K17" s="603">
        <v>750</v>
      </c>
      <c r="L17" s="603"/>
      <c r="M17" s="366" t="s">
        <v>17</v>
      </c>
    </row>
    <row r="18" spans="1:13" s="237" customFormat="1" hidden="1">
      <c r="A18" s="366" t="s">
        <v>80</v>
      </c>
      <c r="B18" s="366" t="s">
        <v>775</v>
      </c>
      <c r="C18" s="366" t="s">
        <v>1338</v>
      </c>
      <c r="D18" s="366" t="s">
        <v>1339</v>
      </c>
      <c r="E18" s="366" t="s">
        <v>20</v>
      </c>
      <c r="F18" s="366" t="s">
        <v>1363</v>
      </c>
      <c r="G18" s="366" t="s">
        <v>550</v>
      </c>
      <c r="H18" s="366" t="s">
        <v>17</v>
      </c>
      <c r="I18" s="603">
        <v>400</v>
      </c>
      <c r="J18" s="603">
        <v>500</v>
      </c>
      <c r="K18" s="603">
        <v>500</v>
      </c>
      <c r="L18" s="603"/>
      <c r="M18" s="366" t="s">
        <v>17</v>
      </c>
    </row>
    <row r="19" spans="1:13" hidden="1">
      <c r="A19" s="366" t="s">
        <v>80</v>
      </c>
      <c r="B19" s="366" t="s">
        <v>775</v>
      </c>
      <c r="C19" s="366" t="s">
        <v>1338</v>
      </c>
      <c r="D19" s="366" t="s">
        <v>1339</v>
      </c>
      <c r="E19" s="366" t="s">
        <v>1355</v>
      </c>
      <c r="F19" s="366" t="s">
        <v>1364</v>
      </c>
      <c r="G19" s="366" t="s">
        <v>1344</v>
      </c>
      <c r="H19" s="366" t="s">
        <v>17</v>
      </c>
      <c r="I19" s="603">
        <v>560</v>
      </c>
      <c r="J19" s="603">
        <v>700</v>
      </c>
      <c r="K19" s="603">
        <v>700</v>
      </c>
      <c r="L19" s="603"/>
      <c r="M19" s="366" t="s">
        <v>17</v>
      </c>
    </row>
    <row r="20" spans="1:13" s="237" customFormat="1" hidden="1">
      <c r="A20" s="366" t="s">
        <v>80</v>
      </c>
      <c r="B20" s="366" t="s">
        <v>775</v>
      </c>
      <c r="C20" s="366" t="s">
        <v>1338</v>
      </c>
      <c r="D20" s="366" t="s">
        <v>1339</v>
      </c>
      <c r="E20" s="366" t="s">
        <v>1351</v>
      </c>
      <c r="F20" s="366" t="s">
        <v>1365</v>
      </c>
      <c r="G20" s="366" t="s">
        <v>1353</v>
      </c>
      <c r="H20" s="366" t="s">
        <v>17</v>
      </c>
      <c r="I20" s="603">
        <v>320</v>
      </c>
      <c r="J20" s="603">
        <v>400</v>
      </c>
      <c r="K20" s="603">
        <v>400</v>
      </c>
      <c r="L20" s="603"/>
      <c r="M20" s="366" t="s">
        <v>17</v>
      </c>
    </row>
    <row r="21" spans="1:13" s="237" customFormat="1" hidden="1">
      <c r="A21" s="366" t="s">
        <v>80</v>
      </c>
      <c r="B21" s="366" t="s">
        <v>775</v>
      </c>
      <c r="C21" s="366" t="s">
        <v>1338</v>
      </c>
      <c r="D21" s="366" t="s">
        <v>1339</v>
      </c>
      <c r="E21" s="366" t="s">
        <v>20</v>
      </c>
      <c r="F21" s="366" t="s">
        <v>1366</v>
      </c>
      <c r="G21" s="366" t="s">
        <v>737</v>
      </c>
      <c r="H21" s="366" t="s">
        <v>17</v>
      </c>
      <c r="I21" s="603">
        <v>640</v>
      </c>
      <c r="J21" s="603">
        <v>800</v>
      </c>
      <c r="K21" s="603">
        <v>800</v>
      </c>
      <c r="L21" s="603"/>
      <c r="M21" s="366" t="s">
        <v>17</v>
      </c>
    </row>
    <row r="22" spans="1:13" s="237" customFormat="1" hidden="1">
      <c r="A22" s="366" t="s">
        <v>80</v>
      </c>
      <c r="B22" s="366" t="s">
        <v>775</v>
      </c>
      <c r="C22" s="366" t="s">
        <v>1338</v>
      </c>
      <c r="D22" s="366" t="s">
        <v>1339</v>
      </c>
      <c r="E22" s="366" t="s">
        <v>20</v>
      </c>
      <c r="F22" s="366" t="s">
        <v>1367</v>
      </c>
      <c r="G22" s="366" t="s">
        <v>379</v>
      </c>
      <c r="H22" s="366" t="s">
        <v>17</v>
      </c>
      <c r="I22" s="603">
        <v>380</v>
      </c>
      <c r="J22" s="603">
        <v>475</v>
      </c>
      <c r="K22" s="603">
        <v>475</v>
      </c>
      <c r="L22" s="603"/>
      <c r="M22" s="366" t="s">
        <v>17</v>
      </c>
    </row>
    <row r="23" spans="1:13" s="237" customFormat="1" hidden="1">
      <c r="A23" s="366" t="s">
        <v>80</v>
      </c>
      <c r="B23" s="366" t="s">
        <v>775</v>
      </c>
      <c r="C23" s="366" t="s">
        <v>1338</v>
      </c>
      <c r="D23" s="366" t="s">
        <v>1339</v>
      </c>
      <c r="E23" s="366" t="s">
        <v>20</v>
      </c>
      <c r="F23" s="366" t="s">
        <v>1367</v>
      </c>
      <c r="G23" s="366" t="s">
        <v>1159</v>
      </c>
      <c r="H23" s="366" t="s">
        <v>17</v>
      </c>
      <c r="I23" s="603">
        <v>560</v>
      </c>
      <c r="J23" s="603">
        <v>700</v>
      </c>
      <c r="K23" s="603">
        <v>700</v>
      </c>
      <c r="L23" s="603"/>
      <c r="M23" s="366" t="s">
        <v>17</v>
      </c>
    </row>
    <row r="24" spans="1:13" s="237" customFormat="1" hidden="1">
      <c r="A24" s="366" t="s">
        <v>80</v>
      </c>
      <c r="B24" s="366" t="s">
        <v>775</v>
      </c>
      <c r="C24" s="366" t="s">
        <v>1338</v>
      </c>
      <c r="D24" s="366" t="s">
        <v>1339</v>
      </c>
      <c r="E24" s="366" t="s">
        <v>20</v>
      </c>
      <c r="F24" s="366" t="s">
        <v>1367</v>
      </c>
      <c r="G24" s="366" t="s">
        <v>557</v>
      </c>
      <c r="H24" s="366" t="s">
        <v>17</v>
      </c>
      <c r="I24" s="603">
        <v>520</v>
      </c>
      <c r="J24" s="603">
        <v>650</v>
      </c>
      <c r="K24" s="603">
        <v>650</v>
      </c>
      <c r="L24" s="603"/>
      <c r="M24" s="366" t="s">
        <v>17</v>
      </c>
    </row>
    <row r="25" spans="1:13" s="237" customFormat="1" hidden="1">
      <c r="A25" s="366" t="s">
        <v>80</v>
      </c>
      <c r="B25" s="366" t="s">
        <v>775</v>
      </c>
      <c r="C25" s="366" t="s">
        <v>1338</v>
      </c>
      <c r="D25" s="366" t="s">
        <v>1339</v>
      </c>
      <c r="E25" s="366" t="s">
        <v>20</v>
      </c>
      <c r="F25" s="366" t="s">
        <v>531</v>
      </c>
      <c r="G25" s="366" t="s">
        <v>737</v>
      </c>
      <c r="H25" s="366" t="s">
        <v>17</v>
      </c>
      <c r="I25" s="603">
        <v>520</v>
      </c>
      <c r="J25" s="603">
        <v>650</v>
      </c>
      <c r="K25" s="603">
        <v>650</v>
      </c>
      <c r="L25" s="603"/>
      <c r="M25" s="366" t="s">
        <v>17</v>
      </c>
    </row>
    <row r="26" spans="1:13" s="237" customFormat="1" hidden="1">
      <c r="A26" s="366" t="s">
        <v>80</v>
      </c>
      <c r="B26" s="366" t="s">
        <v>775</v>
      </c>
      <c r="C26" s="366" t="s">
        <v>1338</v>
      </c>
      <c r="D26" s="366" t="s">
        <v>1339</v>
      </c>
      <c r="E26" s="366" t="s">
        <v>20</v>
      </c>
      <c r="F26" s="366" t="s">
        <v>1368</v>
      </c>
      <c r="G26" s="366" t="s">
        <v>737</v>
      </c>
      <c r="H26" s="366" t="s">
        <v>17</v>
      </c>
      <c r="I26" s="603">
        <v>320</v>
      </c>
      <c r="J26" s="603">
        <v>400</v>
      </c>
      <c r="K26" s="603">
        <v>400</v>
      </c>
      <c r="L26" s="603"/>
      <c r="M26" s="366" t="s">
        <v>17</v>
      </c>
    </row>
    <row r="27" spans="1:13" hidden="1">
      <c r="A27" s="366" t="s">
        <v>80</v>
      </c>
      <c r="B27" s="366" t="s">
        <v>775</v>
      </c>
      <c r="C27" s="366" t="s">
        <v>1338</v>
      </c>
      <c r="D27" s="366" t="s">
        <v>1339</v>
      </c>
      <c r="E27" s="366" t="s">
        <v>1355</v>
      </c>
      <c r="F27" s="366" t="s">
        <v>1369</v>
      </c>
      <c r="G27" s="366" t="s">
        <v>1344</v>
      </c>
      <c r="H27" s="366" t="s">
        <v>17</v>
      </c>
      <c r="I27" s="603">
        <v>1280</v>
      </c>
      <c r="J27" s="603">
        <v>1600</v>
      </c>
      <c r="K27" s="603">
        <v>1600</v>
      </c>
      <c r="L27" s="603"/>
      <c r="M27" s="366" t="s">
        <v>17</v>
      </c>
    </row>
    <row r="28" spans="1:13" s="237" customFormat="1" hidden="1">
      <c r="A28" s="366" t="s">
        <v>80</v>
      </c>
      <c r="B28" s="366" t="s">
        <v>775</v>
      </c>
      <c r="C28" s="366" t="s">
        <v>1338</v>
      </c>
      <c r="D28" s="366" t="s">
        <v>1339</v>
      </c>
      <c r="E28" s="366" t="s">
        <v>20</v>
      </c>
      <c r="F28" s="366" t="s">
        <v>1370</v>
      </c>
      <c r="G28" s="366" t="s">
        <v>737</v>
      </c>
      <c r="H28" s="366" t="s">
        <v>17</v>
      </c>
      <c r="I28" s="603">
        <v>480</v>
      </c>
      <c r="J28" s="603">
        <v>600</v>
      </c>
      <c r="K28" s="603">
        <v>600</v>
      </c>
      <c r="L28" s="603"/>
      <c r="M28" s="366" t="s">
        <v>17</v>
      </c>
    </row>
    <row r="29" spans="1:13" s="237" customFormat="1" hidden="1">
      <c r="A29" s="366" t="s">
        <v>80</v>
      </c>
      <c r="B29" s="366" t="s">
        <v>775</v>
      </c>
      <c r="C29" s="366" t="s">
        <v>1338</v>
      </c>
      <c r="D29" s="366" t="s">
        <v>1339</v>
      </c>
      <c r="E29" s="366" t="s">
        <v>20</v>
      </c>
      <c r="F29" s="366" t="s">
        <v>1371</v>
      </c>
      <c r="G29" s="366" t="s">
        <v>737</v>
      </c>
      <c r="H29" s="366" t="s">
        <v>17</v>
      </c>
      <c r="I29" s="603">
        <v>440</v>
      </c>
      <c r="J29" s="603">
        <v>550</v>
      </c>
      <c r="K29" s="603">
        <v>550</v>
      </c>
      <c r="L29" s="603"/>
      <c r="M29" s="366" t="s">
        <v>17</v>
      </c>
    </row>
    <row r="30" spans="1:13" s="237" customFormat="1" hidden="1">
      <c r="A30" s="366" t="s">
        <v>80</v>
      </c>
      <c r="B30" s="366" t="s">
        <v>775</v>
      </c>
      <c r="C30" s="366" t="s">
        <v>1338</v>
      </c>
      <c r="D30" s="366" t="s">
        <v>1339</v>
      </c>
      <c r="E30" s="366" t="s">
        <v>1351</v>
      </c>
      <c r="F30" s="366" t="s">
        <v>702</v>
      </c>
      <c r="G30" s="366" t="s">
        <v>1344</v>
      </c>
      <c r="H30" s="366" t="s">
        <v>1372</v>
      </c>
      <c r="I30" s="603">
        <v>400</v>
      </c>
      <c r="J30" s="603">
        <v>500</v>
      </c>
      <c r="K30" s="603">
        <v>500</v>
      </c>
      <c r="L30" s="603"/>
      <c r="M30" s="366" t="s">
        <v>17</v>
      </c>
    </row>
    <row r="31" spans="1:13" s="237" customFormat="1" hidden="1">
      <c r="A31" s="366" t="s">
        <v>80</v>
      </c>
      <c r="B31" s="366" t="s">
        <v>775</v>
      </c>
      <c r="C31" s="366" t="s">
        <v>1338</v>
      </c>
      <c r="D31" s="366" t="s">
        <v>1339</v>
      </c>
      <c r="E31" s="366" t="s">
        <v>20</v>
      </c>
      <c r="F31" s="366" t="s">
        <v>1373</v>
      </c>
      <c r="G31" s="366" t="s">
        <v>550</v>
      </c>
      <c r="H31" s="366" t="s">
        <v>17</v>
      </c>
      <c r="I31" s="603">
        <v>540</v>
      </c>
      <c r="J31" s="603">
        <v>675</v>
      </c>
      <c r="K31" s="603">
        <v>675</v>
      </c>
      <c r="L31" s="603"/>
      <c r="M31" s="366" t="s">
        <v>17</v>
      </c>
    </row>
    <row r="32" spans="1:13" s="237" customFormat="1" hidden="1">
      <c r="A32" s="366" t="s">
        <v>80</v>
      </c>
      <c r="B32" s="366" t="s">
        <v>775</v>
      </c>
      <c r="C32" s="366" t="s">
        <v>1338</v>
      </c>
      <c r="D32" s="366" t="s">
        <v>1339</v>
      </c>
      <c r="E32" s="366" t="s">
        <v>30</v>
      </c>
      <c r="F32" s="366" t="s">
        <v>1374</v>
      </c>
      <c r="G32" s="366" t="s">
        <v>1159</v>
      </c>
      <c r="H32" s="366" t="s">
        <v>17</v>
      </c>
      <c r="I32" s="603">
        <v>480</v>
      </c>
      <c r="J32" s="603">
        <v>600</v>
      </c>
      <c r="K32" s="603">
        <v>600</v>
      </c>
      <c r="L32" s="603"/>
      <c r="M32" s="366" t="s">
        <v>17</v>
      </c>
    </row>
    <row r="33" spans="1:13" s="237" customFormat="1" hidden="1">
      <c r="A33" s="366" t="s">
        <v>80</v>
      </c>
      <c r="B33" s="366" t="s">
        <v>775</v>
      </c>
      <c r="C33" s="366" t="s">
        <v>1338</v>
      </c>
      <c r="D33" s="366" t="s">
        <v>1339</v>
      </c>
      <c r="E33" s="366" t="s">
        <v>20</v>
      </c>
      <c r="F33" s="366" t="s">
        <v>704</v>
      </c>
      <c r="G33" s="366" t="s">
        <v>1349</v>
      </c>
      <c r="H33" s="366" t="s">
        <v>17</v>
      </c>
      <c r="I33" s="603">
        <v>320</v>
      </c>
      <c r="J33" s="603">
        <v>400</v>
      </c>
      <c r="K33" s="603">
        <v>400</v>
      </c>
      <c r="L33" s="603"/>
      <c r="M33" s="366" t="s">
        <v>17</v>
      </c>
    </row>
    <row r="34" spans="1:13" s="237" customFormat="1" hidden="1">
      <c r="A34" s="366" t="s">
        <v>80</v>
      </c>
      <c r="B34" s="366" t="s">
        <v>775</v>
      </c>
      <c r="C34" s="366" t="s">
        <v>1338</v>
      </c>
      <c r="D34" s="366" t="s">
        <v>1339</v>
      </c>
      <c r="E34" s="366" t="s">
        <v>1340</v>
      </c>
      <c r="F34" s="366" t="s">
        <v>705</v>
      </c>
      <c r="G34" s="366" t="s">
        <v>1344</v>
      </c>
      <c r="H34" s="366" t="s">
        <v>17</v>
      </c>
      <c r="I34" s="603">
        <v>560</v>
      </c>
      <c r="J34" s="603">
        <v>700</v>
      </c>
      <c r="K34" s="603">
        <v>700</v>
      </c>
      <c r="L34" s="603"/>
      <c r="M34" s="366" t="s">
        <v>17</v>
      </c>
    </row>
    <row r="35" spans="1:13" s="237" customFormat="1" hidden="1">
      <c r="A35" s="366" t="s">
        <v>80</v>
      </c>
      <c r="B35" s="366" t="s">
        <v>775</v>
      </c>
      <c r="C35" s="366" t="s">
        <v>1338</v>
      </c>
      <c r="D35" s="366" t="s">
        <v>1339</v>
      </c>
      <c r="E35" s="366" t="s">
        <v>20</v>
      </c>
      <c r="F35" s="366" t="s">
        <v>706</v>
      </c>
      <c r="G35" s="366" t="s">
        <v>737</v>
      </c>
      <c r="H35" s="366" t="s">
        <v>17</v>
      </c>
      <c r="I35" s="603">
        <v>440</v>
      </c>
      <c r="J35" s="603">
        <v>550</v>
      </c>
      <c r="K35" s="603">
        <v>550</v>
      </c>
      <c r="L35" s="603"/>
      <c r="M35" s="366" t="s">
        <v>17</v>
      </c>
    </row>
    <row r="36" spans="1:13" s="237" customFormat="1" hidden="1">
      <c r="A36" s="366" t="s">
        <v>80</v>
      </c>
      <c r="B36" s="366" t="s">
        <v>775</v>
      </c>
      <c r="C36" s="366" t="s">
        <v>1338</v>
      </c>
      <c r="D36" s="366" t="s">
        <v>1339</v>
      </c>
      <c r="E36" s="366" t="s">
        <v>20</v>
      </c>
      <c r="F36" s="366" t="s">
        <v>1375</v>
      </c>
      <c r="G36" s="366" t="s">
        <v>550</v>
      </c>
      <c r="H36" s="366" t="s">
        <v>17</v>
      </c>
      <c r="I36" s="603">
        <v>480</v>
      </c>
      <c r="J36" s="603">
        <v>600</v>
      </c>
      <c r="K36" s="603">
        <v>600</v>
      </c>
      <c r="L36" s="603"/>
      <c r="M36" s="366" t="s">
        <v>17</v>
      </c>
    </row>
    <row r="37" spans="1:13" s="237" customFormat="1" hidden="1">
      <c r="A37" s="366" t="s">
        <v>80</v>
      </c>
      <c r="B37" s="366" t="s">
        <v>775</v>
      </c>
      <c r="C37" s="366" t="s">
        <v>1338</v>
      </c>
      <c r="D37" s="366" t="s">
        <v>1339</v>
      </c>
      <c r="E37" s="366" t="s">
        <v>20</v>
      </c>
      <c r="F37" s="366" t="s">
        <v>1376</v>
      </c>
      <c r="G37" s="366" t="s">
        <v>550</v>
      </c>
      <c r="H37" s="366" t="s">
        <v>17</v>
      </c>
      <c r="I37" s="603">
        <v>760</v>
      </c>
      <c r="J37" s="603">
        <v>950</v>
      </c>
      <c r="K37" s="603">
        <v>950</v>
      </c>
      <c r="L37" s="603"/>
      <c r="M37" s="366" t="s">
        <v>17</v>
      </c>
    </row>
    <row r="38" spans="1:13" s="237" customFormat="1" hidden="1">
      <c r="A38" s="366" t="s">
        <v>80</v>
      </c>
      <c r="B38" s="366" t="s">
        <v>775</v>
      </c>
      <c r="C38" s="366" t="s">
        <v>1338</v>
      </c>
      <c r="D38" s="366" t="s">
        <v>1339</v>
      </c>
      <c r="E38" s="366" t="s">
        <v>20</v>
      </c>
      <c r="F38" s="366" t="s">
        <v>1377</v>
      </c>
      <c r="G38" s="366" t="s">
        <v>550</v>
      </c>
      <c r="H38" s="366" t="s">
        <v>17</v>
      </c>
      <c r="I38" s="603">
        <v>520</v>
      </c>
      <c r="J38" s="603">
        <v>650</v>
      </c>
      <c r="K38" s="603">
        <v>650</v>
      </c>
      <c r="L38" s="603"/>
      <c r="M38" s="366" t="s">
        <v>17</v>
      </c>
    </row>
    <row r="39" spans="1:13" s="237" customFormat="1" hidden="1">
      <c r="A39" s="366" t="s">
        <v>80</v>
      </c>
      <c r="B39" s="366" t="s">
        <v>775</v>
      </c>
      <c r="C39" s="366" t="s">
        <v>1338</v>
      </c>
      <c r="D39" s="366" t="s">
        <v>1339</v>
      </c>
      <c r="E39" s="366" t="s">
        <v>30</v>
      </c>
      <c r="F39" s="366" t="s">
        <v>707</v>
      </c>
      <c r="G39" s="366" t="s">
        <v>1159</v>
      </c>
      <c r="H39" s="366" t="s">
        <v>1378</v>
      </c>
      <c r="I39" s="603">
        <v>440</v>
      </c>
      <c r="J39" s="603">
        <v>550</v>
      </c>
      <c r="K39" s="603">
        <v>550</v>
      </c>
      <c r="L39" s="603"/>
      <c r="M39" s="366" t="s">
        <v>17</v>
      </c>
    </row>
    <row r="40" spans="1:13" s="237" customFormat="1" hidden="1">
      <c r="A40" s="366" t="s">
        <v>80</v>
      </c>
      <c r="B40" s="366" t="s">
        <v>775</v>
      </c>
      <c r="C40" s="366" t="s">
        <v>1338</v>
      </c>
      <c r="D40" s="366" t="s">
        <v>1339</v>
      </c>
      <c r="E40" s="366" t="s">
        <v>1012</v>
      </c>
      <c r="F40" s="366" t="s">
        <v>1379</v>
      </c>
      <c r="G40" s="366" t="s">
        <v>1380</v>
      </c>
      <c r="H40" s="366" t="s">
        <v>1381</v>
      </c>
      <c r="I40" s="603">
        <v>320</v>
      </c>
      <c r="J40" s="603">
        <v>400</v>
      </c>
      <c r="K40" s="603">
        <v>400</v>
      </c>
      <c r="L40" s="603"/>
      <c r="M40" s="366" t="s">
        <v>17</v>
      </c>
    </row>
    <row r="41" spans="1:13" s="237" customFormat="1" hidden="1">
      <c r="A41" s="366" t="s">
        <v>80</v>
      </c>
      <c r="B41" s="366" t="s">
        <v>775</v>
      </c>
      <c r="C41" s="366" t="s">
        <v>1338</v>
      </c>
      <c r="D41" s="366" t="s">
        <v>1339</v>
      </c>
      <c r="E41" s="366" t="s">
        <v>1342</v>
      </c>
      <c r="F41" s="366" t="s">
        <v>708</v>
      </c>
      <c r="G41" s="366" t="s">
        <v>1344</v>
      </c>
      <c r="H41" s="366" t="s">
        <v>17</v>
      </c>
      <c r="I41" s="603">
        <v>360</v>
      </c>
      <c r="J41" s="603">
        <v>450</v>
      </c>
      <c r="K41" s="603">
        <v>450</v>
      </c>
      <c r="L41" s="603"/>
      <c r="M41" s="366" t="s">
        <v>17</v>
      </c>
    </row>
    <row r="42" spans="1:13" s="237" customFormat="1" hidden="1">
      <c r="A42" s="366" t="s">
        <v>80</v>
      </c>
      <c r="B42" s="366" t="s">
        <v>775</v>
      </c>
      <c r="C42" s="366" t="s">
        <v>1338</v>
      </c>
      <c r="D42" s="366" t="s">
        <v>1339</v>
      </c>
      <c r="E42" s="366" t="s">
        <v>20</v>
      </c>
      <c r="F42" s="366" t="s">
        <v>1382</v>
      </c>
      <c r="G42" s="366" t="s">
        <v>737</v>
      </c>
      <c r="H42" s="366" t="s">
        <v>17</v>
      </c>
      <c r="I42" s="603">
        <v>400</v>
      </c>
      <c r="J42" s="603">
        <v>500</v>
      </c>
      <c r="K42" s="603">
        <v>500</v>
      </c>
      <c r="L42" s="603"/>
      <c r="M42" s="366" t="s">
        <v>17</v>
      </c>
    </row>
    <row r="43" spans="1:13" hidden="1">
      <c r="A43" s="366" t="s">
        <v>80</v>
      </c>
      <c r="B43" s="366" t="s">
        <v>775</v>
      </c>
      <c r="C43" s="366" t="s">
        <v>1338</v>
      </c>
      <c r="D43" s="366" t="s">
        <v>1339</v>
      </c>
      <c r="E43" s="366" t="s">
        <v>1355</v>
      </c>
      <c r="F43" s="366" t="s">
        <v>1383</v>
      </c>
      <c r="G43" s="366" t="s">
        <v>1344</v>
      </c>
      <c r="H43" s="366" t="s">
        <v>17</v>
      </c>
      <c r="I43" s="603">
        <v>360</v>
      </c>
      <c r="J43" s="603">
        <v>450</v>
      </c>
      <c r="K43" s="603">
        <v>450</v>
      </c>
      <c r="L43" s="603"/>
      <c r="M43" s="366" t="s">
        <v>17</v>
      </c>
    </row>
    <row r="44" spans="1:13" s="237" customFormat="1" hidden="1">
      <c r="A44" s="366" t="s">
        <v>80</v>
      </c>
      <c r="B44" s="366" t="s">
        <v>775</v>
      </c>
      <c r="C44" s="366" t="s">
        <v>1338</v>
      </c>
      <c r="D44" s="366" t="s">
        <v>1339</v>
      </c>
      <c r="E44" s="366" t="s">
        <v>20</v>
      </c>
      <c r="F44" s="366" t="s">
        <v>1384</v>
      </c>
      <c r="G44" s="366" t="s">
        <v>550</v>
      </c>
      <c r="H44" s="366" t="s">
        <v>17</v>
      </c>
      <c r="I44" s="603">
        <v>800</v>
      </c>
      <c r="J44" s="603">
        <v>1000</v>
      </c>
      <c r="K44" s="603">
        <v>1000</v>
      </c>
      <c r="L44" s="603"/>
      <c r="M44" s="366" t="s">
        <v>17</v>
      </c>
    </row>
    <row r="45" spans="1:13" s="237" customFormat="1" hidden="1">
      <c r="A45" s="366" t="s">
        <v>80</v>
      </c>
      <c r="B45" s="366" t="s">
        <v>775</v>
      </c>
      <c r="C45" s="366" t="s">
        <v>1338</v>
      </c>
      <c r="D45" s="366" t="s">
        <v>1339</v>
      </c>
      <c r="E45" s="366" t="s">
        <v>20</v>
      </c>
      <c r="F45" s="366" t="s">
        <v>1385</v>
      </c>
      <c r="G45" s="366" t="s">
        <v>550</v>
      </c>
      <c r="H45" s="366" t="s">
        <v>17</v>
      </c>
      <c r="I45" s="603">
        <v>600</v>
      </c>
      <c r="J45" s="603">
        <v>750</v>
      </c>
      <c r="K45" s="603">
        <v>750</v>
      </c>
      <c r="L45" s="603"/>
      <c r="M45" s="366" t="s">
        <v>17</v>
      </c>
    </row>
    <row r="46" spans="1:13" s="237" customFormat="1" hidden="1">
      <c r="A46" s="366" t="s">
        <v>80</v>
      </c>
      <c r="B46" s="366" t="s">
        <v>775</v>
      </c>
      <c r="C46" s="366" t="s">
        <v>1338</v>
      </c>
      <c r="D46" s="366" t="s">
        <v>1339</v>
      </c>
      <c r="E46" s="366" t="s">
        <v>20</v>
      </c>
      <c r="F46" s="366" t="s">
        <v>1385</v>
      </c>
      <c r="G46" s="366" t="s">
        <v>557</v>
      </c>
      <c r="H46" s="366" t="s">
        <v>17</v>
      </c>
      <c r="I46" s="603">
        <v>600</v>
      </c>
      <c r="J46" s="603">
        <v>750</v>
      </c>
      <c r="K46" s="603">
        <v>750</v>
      </c>
      <c r="L46" s="603"/>
      <c r="M46" s="366" t="s">
        <v>17</v>
      </c>
    </row>
    <row r="47" spans="1:13" s="237" customFormat="1" hidden="1">
      <c r="A47" s="366" t="s">
        <v>80</v>
      </c>
      <c r="B47" s="366" t="s">
        <v>775</v>
      </c>
      <c r="C47" s="366" t="s">
        <v>1338</v>
      </c>
      <c r="D47" s="366" t="s">
        <v>1339</v>
      </c>
      <c r="E47" s="366" t="s">
        <v>20</v>
      </c>
      <c r="F47" s="366" t="s">
        <v>709</v>
      </c>
      <c r="G47" s="366" t="s">
        <v>1349</v>
      </c>
      <c r="H47" s="366" t="s">
        <v>17</v>
      </c>
      <c r="I47" s="603">
        <v>400</v>
      </c>
      <c r="J47" s="603">
        <v>500</v>
      </c>
      <c r="K47" s="603">
        <v>500</v>
      </c>
      <c r="L47" s="603"/>
      <c r="M47" s="366" t="s">
        <v>17</v>
      </c>
    </row>
    <row r="48" spans="1:13" s="237" customFormat="1" hidden="1">
      <c r="A48" s="366" t="s">
        <v>80</v>
      </c>
      <c r="B48" s="366" t="s">
        <v>775</v>
      </c>
      <c r="C48" s="366" t="s">
        <v>1338</v>
      </c>
      <c r="D48" s="366" t="s">
        <v>1339</v>
      </c>
      <c r="E48" s="366" t="s">
        <v>20</v>
      </c>
      <c r="F48" s="366" t="s">
        <v>1386</v>
      </c>
      <c r="G48" s="366" t="s">
        <v>550</v>
      </c>
      <c r="H48" s="366" t="s">
        <v>17</v>
      </c>
      <c r="I48" s="603">
        <v>560</v>
      </c>
      <c r="J48" s="603">
        <v>700</v>
      </c>
      <c r="K48" s="603">
        <v>700</v>
      </c>
      <c r="L48" s="603"/>
      <c r="M48" s="366" t="s">
        <v>17</v>
      </c>
    </row>
    <row r="49" spans="1:13" s="237" customFormat="1" hidden="1">
      <c r="A49" s="366" t="s">
        <v>80</v>
      </c>
      <c r="B49" s="366" t="s">
        <v>775</v>
      </c>
      <c r="C49" s="366" t="s">
        <v>1338</v>
      </c>
      <c r="D49" s="366" t="s">
        <v>1339</v>
      </c>
      <c r="E49" s="366" t="s">
        <v>1340</v>
      </c>
      <c r="F49" s="366" t="s">
        <v>1387</v>
      </c>
      <c r="G49" s="366" t="s">
        <v>705</v>
      </c>
      <c r="H49" s="366" t="s">
        <v>17</v>
      </c>
      <c r="I49" s="603">
        <v>640</v>
      </c>
      <c r="J49" s="603">
        <v>800</v>
      </c>
      <c r="K49" s="603">
        <v>800</v>
      </c>
      <c r="L49" s="603"/>
      <c r="M49" s="366" t="s">
        <v>17</v>
      </c>
    </row>
    <row r="50" spans="1:13" s="237" customFormat="1" hidden="1">
      <c r="A50" s="366" t="s">
        <v>80</v>
      </c>
      <c r="B50" s="366" t="s">
        <v>775</v>
      </c>
      <c r="C50" s="366" t="s">
        <v>1338</v>
      </c>
      <c r="D50" s="366" t="s">
        <v>1339</v>
      </c>
      <c r="E50" s="366" t="s">
        <v>1340</v>
      </c>
      <c r="F50" s="366" t="s">
        <v>1388</v>
      </c>
      <c r="G50" s="366" t="s">
        <v>1344</v>
      </c>
      <c r="H50" s="366" t="s">
        <v>17</v>
      </c>
      <c r="I50" s="603">
        <v>560</v>
      </c>
      <c r="J50" s="603">
        <v>700</v>
      </c>
      <c r="K50" s="603">
        <v>700</v>
      </c>
      <c r="L50" s="603"/>
      <c r="M50" s="366" t="s">
        <v>17</v>
      </c>
    </row>
    <row r="51" spans="1:13" s="237" customFormat="1" hidden="1">
      <c r="A51" s="366" t="s">
        <v>80</v>
      </c>
      <c r="B51" s="366" t="s">
        <v>775</v>
      </c>
      <c r="C51" s="366" t="s">
        <v>1338</v>
      </c>
      <c r="D51" s="366" t="s">
        <v>1339</v>
      </c>
      <c r="E51" s="366" t="s">
        <v>1340</v>
      </c>
      <c r="F51" s="366" t="s">
        <v>1389</v>
      </c>
      <c r="G51" s="366" t="s">
        <v>1344</v>
      </c>
      <c r="H51" s="366" t="s">
        <v>17</v>
      </c>
      <c r="I51" s="603">
        <v>920</v>
      </c>
      <c r="J51" s="603">
        <v>1150</v>
      </c>
      <c r="K51" s="603">
        <v>1150</v>
      </c>
      <c r="L51" s="603"/>
      <c r="M51" s="366" t="s">
        <v>17</v>
      </c>
    </row>
    <row r="52" spans="1:13" s="237" customFormat="1" hidden="1">
      <c r="A52" s="366" t="s">
        <v>80</v>
      </c>
      <c r="B52" s="366" t="s">
        <v>775</v>
      </c>
      <c r="C52" s="366" t="s">
        <v>1338</v>
      </c>
      <c r="D52" s="366" t="s">
        <v>1339</v>
      </c>
      <c r="E52" s="366" t="s">
        <v>1390</v>
      </c>
      <c r="F52" s="366" t="s">
        <v>1391</v>
      </c>
      <c r="G52" s="366" t="s">
        <v>1344</v>
      </c>
      <c r="H52" s="366" t="s">
        <v>17</v>
      </c>
      <c r="I52" s="603">
        <v>480</v>
      </c>
      <c r="J52" s="603">
        <v>600</v>
      </c>
      <c r="K52" s="603">
        <v>600</v>
      </c>
      <c r="L52" s="603"/>
      <c r="M52" s="366" t="s">
        <v>17</v>
      </c>
    </row>
    <row r="53" spans="1:13" s="237" customFormat="1" hidden="1">
      <c r="A53" s="366" t="s">
        <v>80</v>
      </c>
      <c r="B53" s="366" t="s">
        <v>775</v>
      </c>
      <c r="C53" s="366" t="s">
        <v>1338</v>
      </c>
      <c r="D53" s="366" t="s">
        <v>1339</v>
      </c>
      <c r="E53" s="366" t="s">
        <v>1390</v>
      </c>
      <c r="F53" s="366" t="s">
        <v>1392</v>
      </c>
      <c r="G53" s="366" t="s">
        <v>1344</v>
      </c>
      <c r="H53" s="366" t="s">
        <v>17</v>
      </c>
      <c r="I53" s="603">
        <v>600</v>
      </c>
      <c r="J53" s="603">
        <v>750</v>
      </c>
      <c r="K53" s="603">
        <v>750</v>
      </c>
      <c r="L53" s="603"/>
      <c r="M53" s="366" t="s">
        <v>17</v>
      </c>
    </row>
    <row r="54" spans="1:13" s="237" customFormat="1" hidden="1">
      <c r="A54" s="366" t="s">
        <v>80</v>
      </c>
      <c r="B54" s="366" t="s">
        <v>775</v>
      </c>
      <c r="C54" s="366" t="s">
        <v>1338</v>
      </c>
      <c r="D54" s="366" t="s">
        <v>1339</v>
      </c>
      <c r="E54" s="366" t="s">
        <v>1390</v>
      </c>
      <c r="F54" s="366" t="s">
        <v>1393</v>
      </c>
      <c r="G54" s="366" t="s">
        <v>1344</v>
      </c>
      <c r="H54" s="366" t="s">
        <v>17</v>
      </c>
      <c r="I54" s="603">
        <v>880</v>
      </c>
      <c r="J54" s="603">
        <v>1100</v>
      </c>
      <c r="K54" s="603">
        <v>1100</v>
      </c>
      <c r="L54" s="603"/>
      <c r="M54" s="366" t="s">
        <v>1394</v>
      </c>
    </row>
    <row r="55" spans="1:13" s="237" customFormat="1" hidden="1">
      <c r="A55" s="366" t="s">
        <v>80</v>
      </c>
      <c r="B55" s="366" t="s">
        <v>775</v>
      </c>
      <c r="C55" s="366" t="s">
        <v>1338</v>
      </c>
      <c r="D55" s="366" t="s">
        <v>1339</v>
      </c>
      <c r="E55" s="366" t="s">
        <v>1390</v>
      </c>
      <c r="F55" s="366" t="s">
        <v>1395</v>
      </c>
      <c r="G55" s="366" t="s">
        <v>1344</v>
      </c>
      <c r="H55" s="366" t="s">
        <v>1396</v>
      </c>
      <c r="I55" s="603">
        <v>440</v>
      </c>
      <c r="J55" s="603">
        <v>550</v>
      </c>
      <c r="K55" s="603">
        <v>550</v>
      </c>
      <c r="L55" s="603"/>
      <c r="M55" s="366" t="s">
        <v>17</v>
      </c>
    </row>
    <row r="56" spans="1:13" s="237" customFormat="1" hidden="1">
      <c r="A56" s="366" t="s">
        <v>80</v>
      </c>
      <c r="B56" s="366" t="s">
        <v>775</v>
      </c>
      <c r="C56" s="366" t="s">
        <v>1338</v>
      </c>
      <c r="D56" s="366" t="s">
        <v>1339</v>
      </c>
      <c r="E56" s="366" t="s">
        <v>20</v>
      </c>
      <c r="F56" s="366" t="s">
        <v>1397</v>
      </c>
      <c r="G56" s="366" t="s">
        <v>737</v>
      </c>
      <c r="H56" s="366" t="s">
        <v>17</v>
      </c>
      <c r="I56" s="603">
        <v>640</v>
      </c>
      <c r="J56" s="603">
        <v>800</v>
      </c>
      <c r="K56" s="603">
        <v>800</v>
      </c>
      <c r="L56" s="603"/>
      <c r="M56" s="366" t="s">
        <v>17</v>
      </c>
    </row>
    <row r="57" spans="1:13" s="237" customFormat="1" hidden="1">
      <c r="A57" s="366" t="s">
        <v>80</v>
      </c>
      <c r="B57" s="366" t="s">
        <v>775</v>
      </c>
      <c r="C57" s="366" t="s">
        <v>1338</v>
      </c>
      <c r="D57" s="366" t="s">
        <v>1339</v>
      </c>
      <c r="E57" s="366" t="s">
        <v>1351</v>
      </c>
      <c r="F57" s="366" t="s">
        <v>1398</v>
      </c>
      <c r="G57" s="366" t="s">
        <v>1344</v>
      </c>
      <c r="H57" s="366" t="s">
        <v>17</v>
      </c>
      <c r="I57" s="603">
        <v>680</v>
      </c>
      <c r="J57" s="603">
        <v>850</v>
      </c>
      <c r="K57" s="603">
        <v>850</v>
      </c>
      <c r="L57" s="603"/>
      <c r="M57" s="366" t="s">
        <v>17</v>
      </c>
    </row>
    <row r="58" spans="1:13" s="237" customFormat="1" hidden="1">
      <c r="A58" s="366" t="s">
        <v>80</v>
      </c>
      <c r="B58" s="366" t="s">
        <v>775</v>
      </c>
      <c r="C58" s="366" t="s">
        <v>1338</v>
      </c>
      <c r="D58" s="366" t="s">
        <v>1339</v>
      </c>
      <c r="E58" s="366" t="s">
        <v>20</v>
      </c>
      <c r="F58" s="366" t="s">
        <v>1399</v>
      </c>
      <c r="G58" s="366" t="s">
        <v>737</v>
      </c>
      <c r="H58" s="366" t="s">
        <v>17</v>
      </c>
      <c r="I58" s="603">
        <v>440</v>
      </c>
      <c r="J58" s="603">
        <v>550</v>
      </c>
      <c r="K58" s="603">
        <v>550</v>
      </c>
      <c r="L58" s="603"/>
      <c r="M58" s="366" t="s">
        <v>17</v>
      </c>
    </row>
    <row r="59" spans="1:13" s="237" customFormat="1" hidden="1">
      <c r="A59" s="366" t="s">
        <v>80</v>
      </c>
      <c r="B59" s="366" t="s">
        <v>775</v>
      </c>
      <c r="C59" s="366" t="s">
        <v>1338</v>
      </c>
      <c r="D59" s="366" t="s">
        <v>1339</v>
      </c>
      <c r="E59" s="366" t="s">
        <v>1340</v>
      </c>
      <c r="F59" s="366" t="s">
        <v>1400</v>
      </c>
      <c r="G59" s="366" t="s">
        <v>705</v>
      </c>
      <c r="H59" s="366" t="s">
        <v>17</v>
      </c>
      <c r="I59" s="603">
        <v>1040</v>
      </c>
      <c r="J59" s="603">
        <v>1300</v>
      </c>
      <c r="K59" s="603">
        <v>1300</v>
      </c>
      <c r="L59" s="603"/>
      <c r="M59" s="366" t="s">
        <v>17</v>
      </c>
    </row>
    <row r="60" spans="1:13" s="237" customFormat="1" hidden="1">
      <c r="A60" s="366" t="s">
        <v>80</v>
      </c>
      <c r="B60" s="366" t="s">
        <v>775</v>
      </c>
      <c r="C60" s="366" t="s">
        <v>1338</v>
      </c>
      <c r="D60" s="366" t="s">
        <v>1339</v>
      </c>
      <c r="E60" s="366" t="s">
        <v>20</v>
      </c>
      <c r="F60" s="366" t="s">
        <v>1401</v>
      </c>
      <c r="G60" s="366" t="s">
        <v>737</v>
      </c>
      <c r="H60" s="366" t="s">
        <v>17</v>
      </c>
      <c r="I60" s="603">
        <v>400</v>
      </c>
      <c r="J60" s="603">
        <v>500</v>
      </c>
      <c r="K60" s="603">
        <v>500</v>
      </c>
      <c r="L60" s="603"/>
      <c r="M60" s="366" t="s">
        <v>17</v>
      </c>
    </row>
    <row r="61" spans="1:13" s="237" customFormat="1" hidden="1">
      <c r="A61" s="366" t="s">
        <v>80</v>
      </c>
      <c r="B61" s="366" t="s">
        <v>775</v>
      </c>
      <c r="C61" s="366" t="s">
        <v>1338</v>
      </c>
      <c r="D61" s="366" t="s">
        <v>1339</v>
      </c>
      <c r="E61" s="366" t="s">
        <v>20</v>
      </c>
      <c r="F61" s="366" t="s">
        <v>710</v>
      </c>
      <c r="G61" s="366" t="s">
        <v>737</v>
      </c>
      <c r="H61" s="366" t="s">
        <v>17</v>
      </c>
      <c r="I61" s="603">
        <v>440</v>
      </c>
      <c r="J61" s="603">
        <v>550</v>
      </c>
      <c r="K61" s="603">
        <v>550</v>
      </c>
      <c r="L61" s="603"/>
      <c r="M61" s="366" t="s">
        <v>17</v>
      </c>
    </row>
    <row r="62" spans="1:13" s="237" customFormat="1">
      <c r="A62" s="366" t="s">
        <v>80</v>
      </c>
      <c r="B62" s="366" t="s">
        <v>775</v>
      </c>
      <c r="C62" s="366" t="s">
        <v>1338</v>
      </c>
      <c r="D62" s="366" t="s">
        <v>1339</v>
      </c>
      <c r="E62" s="366" t="s">
        <v>1340</v>
      </c>
      <c r="F62" s="366" t="s">
        <v>711</v>
      </c>
      <c r="G62" s="366" t="s">
        <v>1344</v>
      </c>
      <c r="H62" s="366" t="s">
        <v>17</v>
      </c>
      <c r="I62" s="603">
        <v>760</v>
      </c>
      <c r="J62" s="603">
        <v>950</v>
      </c>
      <c r="K62" s="603">
        <v>950</v>
      </c>
      <c r="L62" s="603"/>
      <c r="M62" s="366" t="s">
        <v>17</v>
      </c>
    </row>
    <row r="63" spans="1:13" s="237" customFormat="1" hidden="1">
      <c r="A63" s="366" t="s">
        <v>80</v>
      </c>
      <c r="B63" s="366" t="s">
        <v>775</v>
      </c>
      <c r="C63" s="366" t="s">
        <v>1338</v>
      </c>
      <c r="D63" s="366" t="s">
        <v>1339</v>
      </c>
      <c r="E63" s="366" t="s">
        <v>20</v>
      </c>
      <c r="F63" s="366" t="s">
        <v>1402</v>
      </c>
      <c r="G63" s="366" t="s">
        <v>379</v>
      </c>
      <c r="H63" s="366" t="s">
        <v>17</v>
      </c>
      <c r="I63" s="603">
        <v>480</v>
      </c>
      <c r="J63" s="603">
        <v>600</v>
      </c>
      <c r="K63" s="603">
        <v>600</v>
      </c>
      <c r="L63" s="603"/>
      <c r="M63" s="366" t="s">
        <v>17</v>
      </c>
    </row>
    <row r="64" spans="1:13" s="237" customFormat="1" hidden="1">
      <c r="A64" s="366" t="s">
        <v>80</v>
      </c>
      <c r="B64" s="366" t="s">
        <v>775</v>
      </c>
      <c r="C64" s="366" t="s">
        <v>1338</v>
      </c>
      <c r="D64" s="366" t="s">
        <v>1339</v>
      </c>
      <c r="E64" s="366" t="s">
        <v>1403</v>
      </c>
      <c r="F64" s="366" t="s">
        <v>1404</v>
      </c>
      <c r="G64" s="366" t="s">
        <v>1344</v>
      </c>
      <c r="H64" s="366" t="s">
        <v>17</v>
      </c>
      <c r="I64" s="603">
        <v>680</v>
      </c>
      <c r="J64" s="603">
        <v>850</v>
      </c>
      <c r="K64" s="603">
        <v>850</v>
      </c>
      <c r="L64" s="603"/>
      <c r="M64" s="366" t="s">
        <v>17</v>
      </c>
    </row>
    <row r="65" spans="1:13" s="237" customFormat="1" hidden="1">
      <c r="A65" s="366" t="s">
        <v>80</v>
      </c>
      <c r="B65" s="366" t="s">
        <v>775</v>
      </c>
      <c r="C65" s="366" t="s">
        <v>1338</v>
      </c>
      <c r="D65" s="366" t="s">
        <v>1339</v>
      </c>
      <c r="E65" s="366" t="s">
        <v>1342</v>
      </c>
      <c r="F65" s="366" t="s">
        <v>1405</v>
      </c>
      <c r="G65" s="366" t="s">
        <v>1344</v>
      </c>
      <c r="H65" s="366" t="s">
        <v>17</v>
      </c>
      <c r="I65" s="603">
        <v>800</v>
      </c>
      <c r="J65" s="603">
        <v>1000</v>
      </c>
      <c r="K65" s="603">
        <v>1000</v>
      </c>
      <c r="L65" s="603"/>
      <c r="M65" s="366" t="s">
        <v>17</v>
      </c>
    </row>
    <row r="66" spans="1:13" hidden="1">
      <c r="A66" s="366" t="s">
        <v>80</v>
      </c>
      <c r="B66" s="366" t="s">
        <v>775</v>
      </c>
      <c r="C66" s="366" t="s">
        <v>1338</v>
      </c>
      <c r="D66" s="366" t="s">
        <v>1339</v>
      </c>
      <c r="E66" s="366" t="s">
        <v>1355</v>
      </c>
      <c r="F66" s="366" t="s">
        <v>1406</v>
      </c>
      <c r="G66" s="366" t="s">
        <v>1159</v>
      </c>
      <c r="H66" s="366" t="s">
        <v>17</v>
      </c>
      <c r="I66" s="603">
        <v>480</v>
      </c>
      <c r="J66" s="603">
        <v>600</v>
      </c>
      <c r="K66" s="603">
        <v>600</v>
      </c>
      <c r="L66" s="603"/>
      <c r="M66" s="366" t="s">
        <v>17</v>
      </c>
    </row>
    <row r="67" spans="1:13" s="237" customFormat="1" hidden="1">
      <c r="A67" s="366" t="s">
        <v>80</v>
      </c>
      <c r="B67" s="366" t="s">
        <v>775</v>
      </c>
      <c r="C67" s="366" t="s">
        <v>1338</v>
      </c>
      <c r="D67" s="366" t="s">
        <v>1339</v>
      </c>
      <c r="E67" s="366" t="s">
        <v>1340</v>
      </c>
      <c r="F67" s="366" t="s">
        <v>712</v>
      </c>
      <c r="G67" s="366" t="s">
        <v>1344</v>
      </c>
      <c r="H67" s="366" t="s">
        <v>17</v>
      </c>
      <c r="I67" s="603">
        <v>640</v>
      </c>
      <c r="J67" s="603">
        <v>800</v>
      </c>
      <c r="K67" s="603">
        <v>800</v>
      </c>
      <c r="L67" s="603"/>
      <c r="M67" s="366" t="s">
        <v>17</v>
      </c>
    </row>
    <row r="68" spans="1:13" s="237" customFormat="1" hidden="1">
      <c r="A68" s="366" t="s">
        <v>80</v>
      </c>
      <c r="B68" s="366" t="s">
        <v>775</v>
      </c>
      <c r="C68" s="366" t="s">
        <v>1338</v>
      </c>
      <c r="D68" s="366" t="s">
        <v>1339</v>
      </c>
      <c r="E68" s="366" t="s">
        <v>20</v>
      </c>
      <c r="F68" s="366" t="s">
        <v>1407</v>
      </c>
      <c r="G68" s="366" t="s">
        <v>550</v>
      </c>
      <c r="H68" s="366" t="s">
        <v>17</v>
      </c>
      <c r="I68" s="603">
        <v>400</v>
      </c>
      <c r="J68" s="603">
        <v>500</v>
      </c>
      <c r="K68" s="603">
        <v>500</v>
      </c>
      <c r="L68" s="603"/>
      <c r="M68" s="366" t="s">
        <v>17</v>
      </c>
    </row>
    <row r="69" spans="1:13" s="237" customFormat="1" hidden="1">
      <c r="A69" s="366" t="s">
        <v>80</v>
      </c>
      <c r="B69" s="366" t="s">
        <v>775</v>
      </c>
      <c r="C69" s="366" t="s">
        <v>1338</v>
      </c>
      <c r="D69" s="366" t="s">
        <v>1339</v>
      </c>
      <c r="E69" s="366" t="s">
        <v>20</v>
      </c>
      <c r="F69" s="366" t="s">
        <v>1407</v>
      </c>
      <c r="G69" s="366" t="s">
        <v>557</v>
      </c>
      <c r="H69" s="366" t="s">
        <v>17</v>
      </c>
      <c r="I69" s="603">
        <v>400</v>
      </c>
      <c r="J69" s="603">
        <v>500</v>
      </c>
      <c r="K69" s="603">
        <v>500</v>
      </c>
      <c r="L69" s="603"/>
      <c r="M69" s="366" t="s">
        <v>17</v>
      </c>
    </row>
    <row r="70" spans="1:13" s="237" customFormat="1" hidden="1">
      <c r="A70" s="366" t="s">
        <v>80</v>
      </c>
      <c r="B70" s="366" t="s">
        <v>775</v>
      </c>
      <c r="C70" s="366" t="s">
        <v>1338</v>
      </c>
      <c r="D70" s="366" t="s">
        <v>1339</v>
      </c>
      <c r="E70" s="366" t="s">
        <v>30</v>
      </c>
      <c r="F70" s="366" t="s">
        <v>713</v>
      </c>
      <c r="G70" s="366" t="s">
        <v>1408</v>
      </c>
      <c r="H70" s="366" t="s">
        <v>17</v>
      </c>
      <c r="I70" s="603">
        <v>440</v>
      </c>
      <c r="J70" s="603">
        <v>550</v>
      </c>
      <c r="K70" s="603">
        <v>550</v>
      </c>
      <c r="L70" s="603"/>
      <c r="M70" s="366" t="s">
        <v>17</v>
      </c>
    </row>
    <row r="71" spans="1:13" s="237" customFormat="1" hidden="1">
      <c r="A71" s="366" t="s">
        <v>80</v>
      </c>
      <c r="B71" s="366" t="s">
        <v>775</v>
      </c>
      <c r="C71" s="366" t="s">
        <v>1338</v>
      </c>
      <c r="D71" s="366" t="s">
        <v>1339</v>
      </c>
      <c r="E71" s="366" t="s">
        <v>20</v>
      </c>
      <c r="F71" s="366" t="s">
        <v>1409</v>
      </c>
      <c r="G71" s="366" t="s">
        <v>550</v>
      </c>
      <c r="H71" s="366" t="s">
        <v>17</v>
      </c>
      <c r="I71" s="603">
        <v>600</v>
      </c>
      <c r="J71" s="603">
        <v>750</v>
      </c>
      <c r="K71" s="603">
        <v>750</v>
      </c>
      <c r="L71" s="603"/>
      <c r="M71" s="366" t="s">
        <v>17</v>
      </c>
    </row>
    <row r="72" spans="1:13" s="237" customFormat="1" hidden="1">
      <c r="A72" s="366" t="s">
        <v>80</v>
      </c>
      <c r="B72" s="366" t="s">
        <v>775</v>
      </c>
      <c r="C72" s="366" t="s">
        <v>1338</v>
      </c>
      <c r="D72" s="366" t="s">
        <v>1339</v>
      </c>
      <c r="E72" s="366" t="s">
        <v>1390</v>
      </c>
      <c r="F72" s="366" t="s">
        <v>714</v>
      </c>
      <c r="G72" s="366" t="s">
        <v>1344</v>
      </c>
      <c r="H72" s="366" t="s">
        <v>17</v>
      </c>
      <c r="I72" s="603">
        <v>520</v>
      </c>
      <c r="J72" s="603">
        <v>650</v>
      </c>
      <c r="K72" s="603">
        <v>650</v>
      </c>
      <c r="L72" s="603"/>
      <c r="M72" s="366" t="s">
        <v>17</v>
      </c>
    </row>
    <row r="73" spans="1:13" s="237" customFormat="1" hidden="1">
      <c r="A73" s="366" t="s">
        <v>80</v>
      </c>
      <c r="B73" s="366" t="s">
        <v>775</v>
      </c>
      <c r="C73" s="366" t="s">
        <v>1338</v>
      </c>
      <c r="D73" s="366" t="s">
        <v>1339</v>
      </c>
      <c r="E73" s="366" t="s">
        <v>30</v>
      </c>
      <c r="F73" s="366" t="s">
        <v>1410</v>
      </c>
      <c r="G73" s="366" t="s">
        <v>707</v>
      </c>
      <c r="H73" s="366" t="s">
        <v>17</v>
      </c>
      <c r="I73" s="603">
        <v>320</v>
      </c>
      <c r="J73" s="603">
        <v>400</v>
      </c>
      <c r="K73" s="603">
        <v>400</v>
      </c>
      <c r="L73" s="603"/>
      <c r="M73" s="366" t="s">
        <v>17</v>
      </c>
    </row>
    <row r="74" spans="1:13" s="237" customFormat="1" hidden="1">
      <c r="A74" s="366" t="s">
        <v>80</v>
      </c>
      <c r="B74" s="366" t="s">
        <v>775</v>
      </c>
      <c r="C74" s="366" t="s">
        <v>1338</v>
      </c>
      <c r="D74" s="366" t="s">
        <v>1339</v>
      </c>
      <c r="E74" s="366" t="s">
        <v>30</v>
      </c>
      <c r="F74" s="366" t="s">
        <v>1410</v>
      </c>
      <c r="G74" s="366" t="s">
        <v>1159</v>
      </c>
      <c r="H74" s="366" t="s">
        <v>17</v>
      </c>
      <c r="I74" s="603">
        <v>480</v>
      </c>
      <c r="J74" s="603">
        <v>600</v>
      </c>
      <c r="K74" s="603">
        <v>600</v>
      </c>
      <c r="L74" s="603"/>
      <c r="M74" s="366" t="s">
        <v>17</v>
      </c>
    </row>
    <row r="75" spans="1:13" s="237" customFormat="1" hidden="1">
      <c r="A75" s="366" t="s">
        <v>80</v>
      </c>
      <c r="B75" s="366" t="s">
        <v>775</v>
      </c>
      <c r="C75" s="366" t="s">
        <v>1338</v>
      </c>
      <c r="D75" s="366" t="s">
        <v>1339</v>
      </c>
      <c r="E75" s="366" t="s">
        <v>20</v>
      </c>
      <c r="F75" s="366" t="s">
        <v>1411</v>
      </c>
      <c r="G75" s="366" t="s">
        <v>550</v>
      </c>
      <c r="H75" s="366" t="s">
        <v>17</v>
      </c>
      <c r="I75" s="603">
        <v>680</v>
      </c>
      <c r="J75" s="603">
        <v>850</v>
      </c>
      <c r="K75" s="603">
        <v>850</v>
      </c>
      <c r="L75" s="603"/>
      <c r="M75" s="366" t="s">
        <v>17</v>
      </c>
    </row>
    <row r="76" spans="1:13" s="237" customFormat="1" hidden="1">
      <c r="A76" s="366" t="s">
        <v>80</v>
      </c>
      <c r="B76" s="366" t="s">
        <v>775</v>
      </c>
      <c r="C76" s="366" t="s">
        <v>1338</v>
      </c>
      <c r="D76" s="366" t="s">
        <v>1339</v>
      </c>
      <c r="E76" s="366" t="s">
        <v>1412</v>
      </c>
      <c r="F76" s="366" t="s">
        <v>1413</v>
      </c>
      <c r="G76" s="366" t="s">
        <v>550</v>
      </c>
      <c r="H76" s="366" t="s">
        <v>17</v>
      </c>
      <c r="I76" s="603">
        <v>560</v>
      </c>
      <c r="J76" s="603">
        <v>700</v>
      </c>
      <c r="K76" s="603">
        <v>700</v>
      </c>
      <c r="L76" s="603"/>
      <c r="M76" s="366" t="s">
        <v>17</v>
      </c>
    </row>
    <row r="77" spans="1:13" s="237" customFormat="1" hidden="1">
      <c r="A77" s="366" t="s">
        <v>80</v>
      </c>
      <c r="B77" s="366" t="s">
        <v>775</v>
      </c>
      <c r="C77" s="366" t="s">
        <v>1338</v>
      </c>
      <c r="D77" s="366" t="s">
        <v>1339</v>
      </c>
      <c r="E77" s="366" t="s">
        <v>20</v>
      </c>
      <c r="F77" s="366" t="s">
        <v>1414</v>
      </c>
      <c r="G77" s="366" t="s">
        <v>550</v>
      </c>
      <c r="H77" s="366" t="s">
        <v>17</v>
      </c>
      <c r="I77" s="603">
        <v>440</v>
      </c>
      <c r="J77" s="603">
        <v>550</v>
      </c>
      <c r="K77" s="603">
        <v>550</v>
      </c>
      <c r="L77" s="603"/>
      <c r="M77" s="366" t="s">
        <v>17</v>
      </c>
    </row>
    <row r="78" spans="1:13" s="237" customFormat="1" hidden="1">
      <c r="A78" s="366" t="s">
        <v>80</v>
      </c>
      <c r="B78" s="366" t="s">
        <v>775</v>
      </c>
      <c r="C78" s="366" t="s">
        <v>1338</v>
      </c>
      <c r="D78" s="366" t="s">
        <v>1339</v>
      </c>
      <c r="E78" s="366" t="s">
        <v>20</v>
      </c>
      <c r="F78" s="366" t="s">
        <v>1415</v>
      </c>
      <c r="G78" s="366" t="s">
        <v>737</v>
      </c>
      <c r="H78" s="366" t="s">
        <v>17</v>
      </c>
      <c r="I78" s="603">
        <v>480</v>
      </c>
      <c r="J78" s="603">
        <v>600</v>
      </c>
      <c r="K78" s="603">
        <v>600</v>
      </c>
      <c r="L78" s="603"/>
      <c r="M78" s="366" t="s">
        <v>17</v>
      </c>
    </row>
    <row r="79" spans="1:13" s="237" customFormat="1" hidden="1">
      <c r="A79" s="366" t="s">
        <v>80</v>
      </c>
      <c r="B79" s="366" t="s">
        <v>775</v>
      </c>
      <c r="C79" s="366" t="s">
        <v>1338</v>
      </c>
      <c r="D79" s="366" t="s">
        <v>1339</v>
      </c>
      <c r="E79" s="366" t="s">
        <v>20</v>
      </c>
      <c r="F79" s="366" t="s">
        <v>379</v>
      </c>
      <c r="G79" s="366" t="s">
        <v>737</v>
      </c>
      <c r="H79" s="366" t="s">
        <v>1381</v>
      </c>
      <c r="I79" s="603">
        <v>360</v>
      </c>
      <c r="J79" s="603">
        <v>450</v>
      </c>
      <c r="K79" s="603">
        <v>450</v>
      </c>
      <c r="L79" s="603"/>
      <c r="M79" s="366" t="s">
        <v>17</v>
      </c>
    </row>
    <row r="80" spans="1:13" s="237" customFormat="1" hidden="1">
      <c r="A80" s="366" t="s">
        <v>80</v>
      </c>
      <c r="B80" s="366" t="s">
        <v>775</v>
      </c>
      <c r="C80" s="366" t="s">
        <v>1338</v>
      </c>
      <c r="D80" s="366" t="s">
        <v>1339</v>
      </c>
      <c r="E80" s="366" t="s">
        <v>20</v>
      </c>
      <c r="F80" s="366" t="s">
        <v>1416</v>
      </c>
      <c r="G80" s="366" t="s">
        <v>1349</v>
      </c>
      <c r="H80" s="366" t="s">
        <v>17</v>
      </c>
      <c r="I80" s="603">
        <v>480</v>
      </c>
      <c r="J80" s="603">
        <v>600</v>
      </c>
      <c r="K80" s="603">
        <v>600</v>
      </c>
      <c r="L80" s="603"/>
      <c r="M80" s="366" t="s">
        <v>17</v>
      </c>
    </row>
    <row r="81" spans="1:13" s="237" customFormat="1" hidden="1">
      <c r="A81" s="366" t="s">
        <v>80</v>
      </c>
      <c r="B81" s="366" t="s">
        <v>775</v>
      </c>
      <c r="C81" s="366" t="s">
        <v>1338</v>
      </c>
      <c r="D81" s="366" t="s">
        <v>1339</v>
      </c>
      <c r="E81" s="366" t="s">
        <v>20</v>
      </c>
      <c r="F81" s="366" t="s">
        <v>563</v>
      </c>
      <c r="G81" s="366" t="s">
        <v>550</v>
      </c>
      <c r="H81" s="366" t="s">
        <v>17</v>
      </c>
      <c r="I81" s="743">
        <v>440</v>
      </c>
      <c r="J81" s="743">
        <v>550</v>
      </c>
      <c r="K81" s="743">
        <v>550</v>
      </c>
      <c r="L81" s="743"/>
      <c r="M81" s="366" t="s">
        <v>17</v>
      </c>
    </row>
    <row r="82" spans="1:13" s="237" customFormat="1" hidden="1">
      <c r="A82" s="366" t="s">
        <v>80</v>
      </c>
      <c r="B82" s="366" t="s">
        <v>775</v>
      </c>
      <c r="C82" s="366" t="s">
        <v>1338</v>
      </c>
      <c r="D82" s="366" t="s">
        <v>1339</v>
      </c>
      <c r="E82" s="366" t="s">
        <v>20</v>
      </c>
      <c r="F82" s="366" t="s">
        <v>1417</v>
      </c>
      <c r="G82" s="366" t="s">
        <v>737</v>
      </c>
      <c r="H82" s="366" t="s">
        <v>17</v>
      </c>
      <c r="I82" s="603">
        <v>400</v>
      </c>
      <c r="J82" s="603">
        <v>500</v>
      </c>
      <c r="K82" s="603">
        <v>500</v>
      </c>
      <c r="L82" s="603"/>
      <c r="M82" s="366" t="s">
        <v>17</v>
      </c>
    </row>
    <row r="83" spans="1:13" s="237" customFormat="1" hidden="1">
      <c r="A83" s="366" t="s">
        <v>80</v>
      </c>
      <c r="B83" s="366" t="s">
        <v>775</v>
      </c>
      <c r="C83" s="366" t="s">
        <v>1338</v>
      </c>
      <c r="D83" s="366" t="s">
        <v>1339</v>
      </c>
      <c r="E83" s="366" t="s">
        <v>1418</v>
      </c>
      <c r="F83" s="366" t="s">
        <v>1419</v>
      </c>
      <c r="G83" s="366" t="s">
        <v>1344</v>
      </c>
      <c r="H83" s="366" t="s">
        <v>17</v>
      </c>
      <c r="I83" s="603">
        <v>600</v>
      </c>
      <c r="J83" s="603">
        <v>750</v>
      </c>
      <c r="K83" s="603">
        <v>750</v>
      </c>
      <c r="L83" s="603"/>
      <c r="M83" s="366" t="s">
        <v>1418</v>
      </c>
    </row>
    <row r="84" spans="1:13" s="237" customFormat="1" hidden="1">
      <c r="A84" s="366" t="s">
        <v>80</v>
      </c>
      <c r="B84" s="366" t="s">
        <v>775</v>
      </c>
      <c r="C84" s="366" t="s">
        <v>1338</v>
      </c>
      <c r="D84" s="366" t="s">
        <v>1339</v>
      </c>
      <c r="E84" s="366" t="s">
        <v>20</v>
      </c>
      <c r="F84" s="366" t="s">
        <v>1420</v>
      </c>
      <c r="G84" s="366" t="s">
        <v>550</v>
      </c>
      <c r="H84" s="366" t="s">
        <v>17</v>
      </c>
      <c r="I84" s="603">
        <v>560</v>
      </c>
      <c r="J84" s="603">
        <v>700</v>
      </c>
      <c r="K84" s="603">
        <v>700</v>
      </c>
      <c r="L84" s="603"/>
      <c r="M84" s="366" t="s">
        <v>17</v>
      </c>
    </row>
    <row r="85" spans="1:13" s="237" customFormat="1" hidden="1">
      <c r="A85" s="366" t="s">
        <v>80</v>
      </c>
      <c r="B85" s="366" t="s">
        <v>775</v>
      </c>
      <c r="C85" s="366" t="s">
        <v>1338</v>
      </c>
      <c r="D85" s="366" t="s">
        <v>1339</v>
      </c>
      <c r="E85" s="366" t="s">
        <v>20</v>
      </c>
      <c r="F85" s="366" t="s">
        <v>1421</v>
      </c>
      <c r="G85" s="366" t="s">
        <v>569</v>
      </c>
      <c r="H85" s="366" t="s">
        <v>17</v>
      </c>
      <c r="I85" s="603">
        <v>440</v>
      </c>
      <c r="J85" s="603">
        <v>550</v>
      </c>
      <c r="K85" s="603">
        <v>550</v>
      </c>
      <c r="L85" s="603"/>
      <c r="M85" s="366" t="s">
        <v>17</v>
      </c>
    </row>
    <row r="86" spans="1:13" s="237" customFormat="1" hidden="1">
      <c r="A86" s="366" t="s">
        <v>80</v>
      </c>
      <c r="B86" s="366" t="s">
        <v>775</v>
      </c>
      <c r="C86" s="366" t="s">
        <v>1338</v>
      </c>
      <c r="D86" s="366" t="s">
        <v>1339</v>
      </c>
      <c r="E86" s="366" t="s">
        <v>20</v>
      </c>
      <c r="F86" s="366" t="s">
        <v>1422</v>
      </c>
      <c r="G86" s="366" t="s">
        <v>550</v>
      </c>
      <c r="H86" s="366" t="s">
        <v>17</v>
      </c>
      <c r="I86" s="603">
        <v>880</v>
      </c>
      <c r="J86" s="603">
        <v>1100</v>
      </c>
      <c r="K86" s="603">
        <v>1100</v>
      </c>
      <c r="L86" s="603"/>
      <c r="M86" s="366" t="s">
        <v>17</v>
      </c>
    </row>
    <row r="87" spans="1:13" s="237" customFormat="1" hidden="1">
      <c r="A87" s="366" t="s">
        <v>80</v>
      </c>
      <c r="B87" s="366" t="s">
        <v>775</v>
      </c>
      <c r="C87" s="366" t="s">
        <v>1338</v>
      </c>
      <c r="D87" s="366" t="s">
        <v>1339</v>
      </c>
      <c r="E87" s="366" t="s">
        <v>20</v>
      </c>
      <c r="F87" s="366" t="s">
        <v>1423</v>
      </c>
      <c r="G87" s="366" t="s">
        <v>550</v>
      </c>
      <c r="H87" s="366" t="s">
        <v>17</v>
      </c>
      <c r="I87" s="603">
        <v>480</v>
      </c>
      <c r="J87" s="603">
        <v>600</v>
      </c>
      <c r="K87" s="603">
        <v>600</v>
      </c>
      <c r="L87" s="603"/>
      <c r="M87" s="366" t="s">
        <v>17</v>
      </c>
    </row>
    <row r="88" spans="1:13" s="237" customFormat="1" hidden="1">
      <c r="A88" s="366" t="s">
        <v>80</v>
      </c>
      <c r="B88" s="366" t="s">
        <v>775</v>
      </c>
      <c r="C88" s="366" t="s">
        <v>1338</v>
      </c>
      <c r="D88" s="366" t="s">
        <v>1339</v>
      </c>
      <c r="E88" s="366" t="s">
        <v>20</v>
      </c>
      <c r="F88" s="366" t="s">
        <v>1424</v>
      </c>
      <c r="G88" s="366" t="s">
        <v>737</v>
      </c>
      <c r="H88" s="366" t="s">
        <v>17</v>
      </c>
      <c r="I88" s="603">
        <v>336</v>
      </c>
      <c r="J88" s="603">
        <v>420</v>
      </c>
      <c r="K88" s="603">
        <v>420</v>
      </c>
      <c r="L88" s="603"/>
      <c r="M88" s="366" t="s">
        <v>17</v>
      </c>
    </row>
    <row r="89" spans="1:13" s="237" customFormat="1" hidden="1">
      <c r="A89" s="366" t="s">
        <v>80</v>
      </c>
      <c r="B89" s="366" t="s">
        <v>775</v>
      </c>
      <c r="C89" s="366" t="s">
        <v>1338</v>
      </c>
      <c r="D89" s="366" t="s">
        <v>1339</v>
      </c>
      <c r="E89" s="366" t="s">
        <v>20</v>
      </c>
      <c r="F89" s="366" t="s">
        <v>1425</v>
      </c>
      <c r="G89" s="366" t="s">
        <v>550</v>
      </c>
      <c r="H89" s="366" t="s">
        <v>17</v>
      </c>
      <c r="I89" s="603">
        <v>560</v>
      </c>
      <c r="J89" s="603">
        <v>700</v>
      </c>
      <c r="K89" s="603">
        <v>700</v>
      </c>
      <c r="L89" s="603"/>
      <c r="M89" s="366" t="s">
        <v>17</v>
      </c>
    </row>
    <row r="90" spans="1:13" s="237" customFormat="1" hidden="1">
      <c r="A90" s="366" t="s">
        <v>80</v>
      </c>
      <c r="B90" s="366" t="s">
        <v>775</v>
      </c>
      <c r="C90" s="366" t="s">
        <v>1338</v>
      </c>
      <c r="D90" s="366" t="s">
        <v>1339</v>
      </c>
      <c r="E90" s="366" t="s">
        <v>20</v>
      </c>
      <c r="F90" s="366" t="s">
        <v>1425</v>
      </c>
      <c r="G90" s="366" t="s">
        <v>557</v>
      </c>
      <c r="H90" s="366" t="s">
        <v>17</v>
      </c>
      <c r="I90" s="603">
        <v>600</v>
      </c>
      <c r="J90" s="603">
        <v>750</v>
      </c>
      <c r="K90" s="603">
        <v>750</v>
      </c>
      <c r="L90" s="603"/>
      <c r="M90" s="366" t="s">
        <v>17</v>
      </c>
    </row>
    <row r="91" spans="1:13" s="237" customFormat="1" hidden="1">
      <c r="A91" s="366" t="s">
        <v>80</v>
      </c>
      <c r="B91" s="366" t="s">
        <v>775</v>
      </c>
      <c r="C91" s="366" t="s">
        <v>1338</v>
      </c>
      <c r="D91" s="366" t="s">
        <v>1339</v>
      </c>
      <c r="E91" s="366" t="s">
        <v>20</v>
      </c>
      <c r="F91" s="366" t="s">
        <v>1426</v>
      </c>
      <c r="G91" s="366" t="s">
        <v>737</v>
      </c>
      <c r="H91" s="366" t="s">
        <v>17</v>
      </c>
      <c r="I91" s="603">
        <v>600</v>
      </c>
      <c r="J91" s="603">
        <v>750</v>
      </c>
      <c r="K91" s="603">
        <v>750</v>
      </c>
      <c r="L91" s="603"/>
      <c r="M91" s="366" t="s">
        <v>17</v>
      </c>
    </row>
    <row r="92" spans="1:13" s="237" customFormat="1" hidden="1">
      <c r="A92" s="366" t="s">
        <v>80</v>
      </c>
      <c r="B92" s="366" t="s">
        <v>775</v>
      </c>
      <c r="C92" s="366" t="s">
        <v>1338</v>
      </c>
      <c r="D92" s="366" t="s">
        <v>1339</v>
      </c>
      <c r="E92" s="366" t="s">
        <v>20</v>
      </c>
      <c r="F92" s="366" t="s">
        <v>1427</v>
      </c>
      <c r="G92" s="366" t="s">
        <v>557</v>
      </c>
      <c r="H92" s="366" t="s">
        <v>17</v>
      </c>
      <c r="I92" s="603">
        <v>440</v>
      </c>
      <c r="J92" s="603">
        <v>550</v>
      </c>
      <c r="K92" s="603">
        <v>550</v>
      </c>
      <c r="L92" s="603"/>
      <c r="M92" s="366" t="s">
        <v>17</v>
      </c>
    </row>
    <row r="93" spans="1:13" s="237" customFormat="1" hidden="1">
      <c r="A93" s="366" t="s">
        <v>80</v>
      </c>
      <c r="B93" s="366" t="s">
        <v>775</v>
      </c>
      <c r="C93" s="366" t="s">
        <v>1338</v>
      </c>
      <c r="D93" s="366" t="s">
        <v>1339</v>
      </c>
      <c r="E93" s="366" t="s">
        <v>1412</v>
      </c>
      <c r="F93" s="366" t="s">
        <v>1428</v>
      </c>
      <c r="G93" s="366" t="s">
        <v>550</v>
      </c>
      <c r="H93" s="366" t="s">
        <v>17</v>
      </c>
      <c r="I93" s="603">
        <v>520</v>
      </c>
      <c r="J93" s="603">
        <v>650</v>
      </c>
      <c r="K93" s="603">
        <v>650</v>
      </c>
      <c r="L93" s="603"/>
      <c r="M93" s="366" t="s">
        <v>17</v>
      </c>
    </row>
    <row r="94" spans="1:13" s="237" customFormat="1" hidden="1">
      <c r="A94" s="366" t="s">
        <v>80</v>
      </c>
      <c r="B94" s="366" t="s">
        <v>775</v>
      </c>
      <c r="C94" s="366" t="s">
        <v>1338</v>
      </c>
      <c r="D94" s="366" t="s">
        <v>1339</v>
      </c>
      <c r="E94" s="366" t="s">
        <v>20</v>
      </c>
      <c r="F94" s="366" t="s">
        <v>1428</v>
      </c>
      <c r="G94" s="366" t="s">
        <v>557</v>
      </c>
      <c r="H94" s="366" t="s">
        <v>17</v>
      </c>
      <c r="I94" s="603">
        <v>480</v>
      </c>
      <c r="J94" s="603">
        <v>600</v>
      </c>
      <c r="K94" s="603">
        <v>600</v>
      </c>
      <c r="L94" s="603"/>
      <c r="M94" s="366" t="s">
        <v>17</v>
      </c>
    </row>
    <row r="95" spans="1:13" s="237" customFormat="1" hidden="1">
      <c r="A95" s="366" t="s">
        <v>80</v>
      </c>
      <c r="B95" s="366" t="s">
        <v>775</v>
      </c>
      <c r="C95" s="366" t="s">
        <v>1338</v>
      </c>
      <c r="D95" s="366" t="s">
        <v>1339</v>
      </c>
      <c r="E95" s="366" t="s">
        <v>20</v>
      </c>
      <c r="F95" s="366" t="s">
        <v>380</v>
      </c>
      <c r="G95" s="366" t="s">
        <v>1349</v>
      </c>
      <c r="H95" s="366" t="s">
        <v>17</v>
      </c>
      <c r="I95" s="603">
        <v>480</v>
      </c>
      <c r="J95" s="603">
        <v>600</v>
      </c>
      <c r="K95" s="603">
        <v>600</v>
      </c>
      <c r="L95" s="603"/>
      <c r="M95" s="366" t="s">
        <v>17</v>
      </c>
    </row>
    <row r="96" spans="1:13" s="237" customFormat="1" hidden="1">
      <c r="A96" s="366" t="s">
        <v>80</v>
      </c>
      <c r="B96" s="366" t="s">
        <v>775</v>
      </c>
      <c r="C96" s="366" t="s">
        <v>1338</v>
      </c>
      <c r="D96" s="366" t="s">
        <v>1339</v>
      </c>
      <c r="E96" s="366" t="s">
        <v>20</v>
      </c>
      <c r="F96" s="366" t="s">
        <v>1429</v>
      </c>
      <c r="G96" s="366" t="s">
        <v>737</v>
      </c>
      <c r="H96" s="366" t="s">
        <v>17</v>
      </c>
      <c r="I96" s="603">
        <v>400</v>
      </c>
      <c r="J96" s="603">
        <v>500</v>
      </c>
      <c r="K96" s="603">
        <v>500</v>
      </c>
      <c r="L96" s="603"/>
      <c r="M96" s="366" t="s">
        <v>17</v>
      </c>
    </row>
    <row r="97" spans="1:13" s="237" customFormat="1" hidden="1">
      <c r="A97" s="366" t="s">
        <v>80</v>
      </c>
      <c r="B97" s="366" t="s">
        <v>775</v>
      </c>
      <c r="C97" s="366" t="s">
        <v>1338</v>
      </c>
      <c r="D97" s="366" t="s">
        <v>1339</v>
      </c>
      <c r="E97" s="366" t="s">
        <v>1340</v>
      </c>
      <c r="F97" s="366" t="s">
        <v>1341</v>
      </c>
      <c r="G97" s="366" t="s">
        <v>705</v>
      </c>
      <c r="H97" s="366" t="s">
        <v>17</v>
      </c>
      <c r="I97" s="604">
        <v>1120</v>
      </c>
      <c r="J97" s="604">
        <v>1400</v>
      </c>
      <c r="K97" s="604">
        <v>1400</v>
      </c>
      <c r="L97" s="604"/>
      <c r="M97" s="366" t="s">
        <v>17</v>
      </c>
    </row>
    <row r="98" spans="1:13" s="237" customFormat="1" hidden="1">
      <c r="A98" s="366" t="s">
        <v>80</v>
      </c>
      <c r="B98" s="366" t="s">
        <v>775</v>
      </c>
      <c r="C98" s="366" t="s">
        <v>1338</v>
      </c>
      <c r="D98" s="366" t="s">
        <v>1339</v>
      </c>
      <c r="E98" s="366" t="s">
        <v>1342</v>
      </c>
      <c r="F98" s="366" t="s">
        <v>1343</v>
      </c>
      <c r="G98" s="366" t="s">
        <v>1344</v>
      </c>
      <c r="H98" s="366" t="s">
        <v>17</v>
      </c>
      <c r="I98" s="604">
        <v>360</v>
      </c>
      <c r="J98" s="604">
        <v>450</v>
      </c>
      <c r="K98" s="604">
        <v>450</v>
      </c>
      <c r="L98" s="604"/>
      <c r="M98" s="366" t="s">
        <v>17</v>
      </c>
    </row>
    <row r="99" spans="1:13" s="237" customFormat="1" hidden="1">
      <c r="A99" s="366" t="s">
        <v>80</v>
      </c>
      <c r="B99" s="366" t="s">
        <v>775</v>
      </c>
      <c r="C99" s="366" t="s">
        <v>1338</v>
      </c>
      <c r="D99" s="366" t="s">
        <v>1339</v>
      </c>
      <c r="E99" s="366" t="s">
        <v>1340</v>
      </c>
      <c r="F99" s="366" t="s">
        <v>1345</v>
      </c>
      <c r="G99" s="366" t="s">
        <v>705</v>
      </c>
      <c r="H99" s="366" t="s">
        <v>17</v>
      </c>
      <c r="I99" s="604">
        <v>880</v>
      </c>
      <c r="J99" s="604">
        <v>1100</v>
      </c>
      <c r="K99" s="604">
        <v>1100</v>
      </c>
      <c r="L99" s="604"/>
      <c r="M99" s="366" t="s">
        <v>17</v>
      </c>
    </row>
    <row r="100" spans="1:13" s="237" customFormat="1" hidden="1">
      <c r="A100" s="366" t="s">
        <v>80</v>
      </c>
      <c r="B100" s="366" t="s">
        <v>775</v>
      </c>
      <c r="C100" s="366" t="s">
        <v>1338</v>
      </c>
      <c r="D100" s="366" t="s">
        <v>1339</v>
      </c>
      <c r="E100" s="366" t="s">
        <v>1340</v>
      </c>
      <c r="F100" s="366" t="s">
        <v>1346</v>
      </c>
      <c r="G100" s="366" t="s">
        <v>1344</v>
      </c>
      <c r="H100" s="366" t="s">
        <v>1347</v>
      </c>
      <c r="I100" s="604">
        <v>880</v>
      </c>
      <c r="J100" s="604">
        <v>1100</v>
      </c>
      <c r="K100" s="604">
        <v>1100</v>
      </c>
      <c r="L100" s="604"/>
      <c r="M100" s="366" t="s">
        <v>17</v>
      </c>
    </row>
    <row r="101" spans="1:13" s="237" customFormat="1" hidden="1">
      <c r="A101" s="366" t="s">
        <v>80</v>
      </c>
      <c r="B101" s="366" t="s">
        <v>775</v>
      </c>
      <c r="C101" s="366" t="s">
        <v>1338</v>
      </c>
      <c r="D101" s="366" t="s">
        <v>1339</v>
      </c>
      <c r="E101" s="366" t="s">
        <v>20</v>
      </c>
      <c r="F101" s="366" t="s">
        <v>1348</v>
      </c>
      <c r="G101" s="366" t="s">
        <v>1349</v>
      </c>
      <c r="H101" s="366" t="s">
        <v>17</v>
      </c>
      <c r="I101" s="604">
        <v>440</v>
      </c>
      <c r="J101" s="604">
        <v>550</v>
      </c>
      <c r="K101" s="604">
        <v>550</v>
      </c>
      <c r="L101" s="604"/>
      <c r="M101" s="366" t="s">
        <v>17</v>
      </c>
    </row>
    <row r="102" spans="1:13" s="237" customFormat="1" hidden="1">
      <c r="A102" s="366" t="s">
        <v>80</v>
      </c>
      <c r="B102" s="366" t="s">
        <v>775</v>
      </c>
      <c r="C102" s="366" t="s">
        <v>1338</v>
      </c>
      <c r="D102" s="366" t="s">
        <v>1339</v>
      </c>
      <c r="E102" s="366" t="s">
        <v>1340</v>
      </c>
      <c r="F102" s="366" t="s">
        <v>1350</v>
      </c>
      <c r="G102" s="366" t="s">
        <v>1344</v>
      </c>
      <c r="H102" s="366" t="s">
        <v>17</v>
      </c>
      <c r="I102" s="604">
        <v>440</v>
      </c>
      <c r="J102" s="604">
        <v>550</v>
      </c>
      <c r="K102" s="604">
        <v>550</v>
      </c>
      <c r="L102" s="604"/>
      <c r="M102" s="366" t="s">
        <v>17</v>
      </c>
    </row>
    <row r="103" spans="1:13" s="237" customFormat="1" hidden="1">
      <c r="A103" s="366" t="s">
        <v>80</v>
      </c>
      <c r="B103" s="366" t="s">
        <v>775</v>
      </c>
      <c r="C103" s="366" t="s">
        <v>1338</v>
      </c>
      <c r="D103" s="366" t="s">
        <v>1339</v>
      </c>
      <c r="E103" s="366" t="s">
        <v>1351</v>
      </c>
      <c r="F103" s="366" t="s">
        <v>1352</v>
      </c>
      <c r="G103" s="366" t="s">
        <v>1353</v>
      </c>
      <c r="H103" s="366" t="s">
        <v>17</v>
      </c>
      <c r="I103" s="604">
        <v>320</v>
      </c>
      <c r="J103" s="604">
        <v>400</v>
      </c>
      <c r="K103" s="604">
        <v>400</v>
      </c>
      <c r="L103" s="604"/>
      <c r="M103" s="366" t="s">
        <v>17</v>
      </c>
    </row>
    <row r="104" spans="1:13" s="237" customFormat="1" hidden="1">
      <c r="A104" s="366" t="s">
        <v>80</v>
      </c>
      <c r="B104" s="366" t="s">
        <v>775</v>
      </c>
      <c r="C104" s="366" t="s">
        <v>1338</v>
      </c>
      <c r="D104" s="366" t="s">
        <v>1339</v>
      </c>
      <c r="E104" s="366" t="s">
        <v>1340</v>
      </c>
      <c r="F104" s="366" t="s">
        <v>1354</v>
      </c>
      <c r="G104" s="366" t="s">
        <v>1344</v>
      </c>
      <c r="H104" s="366" t="s">
        <v>17</v>
      </c>
      <c r="I104" s="604">
        <v>1280</v>
      </c>
      <c r="J104" s="604">
        <v>1600</v>
      </c>
      <c r="K104" s="604">
        <v>1600</v>
      </c>
      <c r="L104" s="604"/>
      <c r="M104" s="366" t="s">
        <v>17</v>
      </c>
    </row>
    <row r="105" spans="1:13" hidden="1">
      <c r="A105" s="366" t="s">
        <v>80</v>
      </c>
      <c r="B105" s="366" t="s">
        <v>775</v>
      </c>
      <c r="C105" s="366" t="s">
        <v>1338</v>
      </c>
      <c r="D105" s="366" t="s">
        <v>1339</v>
      </c>
      <c r="E105" s="366" t="s">
        <v>1355</v>
      </c>
      <c r="F105" s="366" t="s">
        <v>1356</v>
      </c>
      <c r="G105" s="366" t="s">
        <v>1159</v>
      </c>
      <c r="H105" s="366" t="s">
        <v>17</v>
      </c>
      <c r="I105" s="604">
        <v>840</v>
      </c>
      <c r="J105" s="604">
        <v>1050</v>
      </c>
      <c r="K105" s="604">
        <v>1050</v>
      </c>
      <c r="L105" s="604"/>
      <c r="M105" s="366" t="s">
        <v>17</v>
      </c>
    </row>
    <row r="106" spans="1:13" hidden="1">
      <c r="A106" s="366" t="s">
        <v>80</v>
      </c>
      <c r="B106" s="366" t="s">
        <v>775</v>
      </c>
      <c r="C106" s="366" t="s">
        <v>1338</v>
      </c>
      <c r="D106" s="366" t="s">
        <v>1339</v>
      </c>
      <c r="E106" s="366" t="s">
        <v>1355</v>
      </c>
      <c r="F106" s="366" t="s">
        <v>1357</v>
      </c>
      <c r="G106" s="366" t="s">
        <v>1344</v>
      </c>
      <c r="H106" s="366" t="s">
        <v>17</v>
      </c>
      <c r="I106" s="604">
        <v>880</v>
      </c>
      <c r="J106" s="604">
        <v>1100</v>
      </c>
      <c r="K106" s="604">
        <v>1100</v>
      </c>
      <c r="L106" s="604"/>
      <c r="M106" s="366" t="s">
        <v>17</v>
      </c>
    </row>
    <row r="107" spans="1:13" s="237" customFormat="1" hidden="1">
      <c r="A107" s="366" t="s">
        <v>80</v>
      </c>
      <c r="B107" s="366" t="s">
        <v>775</v>
      </c>
      <c r="C107" s="366" t="s">
        <v>1338</v>
      </c>
      <c r="D107" s="366" t="s">
        <v>1339</v>
      </c>
      <c r="E107" s="366" t="s">
        <v>20</v>
      </c>
      <c r="F107" s="366" t="s">
        <v>1358</v>
      </c>
      <c r="G107" s="366" t="s">
        <v>550</v>
      </c>
      <c r="H107" s="366" t="s">
        <v>17</v>
      </c>
      <c r="I107" s="604">
        <v>520</v>
      </c>
      <c r="J107" s="604">
        <v>650</v>
      </c>
      <c r="K107" s="604">
        <v>650</v>
      </c>
      <c r="L107" s="604"/>
      <c r="M107" s="366" t="s">
        <v>17</v>
      </c>
    </row>
    <row r="108" spans="1:13" s="237" customFormat="1" hidden="1">
      <c r="A108" s="366" t="s">
        <v>80</v>
      </c>
      <c r="B108" s="366" t="s">
        <v>775</v>
      </c>
      <c r="C108" s="366" t="s">
        <v>1338</v>
      </c>
      <c r="D108" s="366" t="s">
        <v>1339</v>
      </c>
      <c r="E108" s="366" t="s">
        <v>20</v>
      </c>
      <c r="F108" s="366" t="s">
        <v>1359</v>
      </c>
      <c r="G108" s="366" t="s">
        <v>550</v>
      </c>
      <c r="H108" s="366" t="s">
        <v>17</v>
      </c>
      <c r="I108" s="604">
        <v>480</v>
      </c>
      <c r="J108" s="604">
        <v>600</v>
      </c>
      <c r="K108" s="604">
        <v>600</v>
      </c>
      <c r="L108" s="604"/>
      <c r="M108" s="366" t="s">
        <v>17</v>
      </c>
    </row>
    <row r="109" spans="1:13" s="237" customFormat="1" hidden="1">
      <c r="A109" s="366" t="s">
        <v>80</v>
      </c>
      <c r="B109" s="366" t="s">
        <v>775</v>
      </c>
      <c r="C109" s="366" t="s">
        <v>1338</v>
      </c>
      <c r="D109" s="366" t="s">
        <v>1339</v>
      </c>
      <c r="E109" s="366" t="s">
        <v>20</v>
      </c>
      <c r="F109" s="366" t="s">
        <v>1360</v>
      </c>
      <c r="G109" s="366" t="s">
        <v>550</v>
      </c>
      <c r="H109" s="366" t="s">
        <v>17</v>
      </c>
      <c r="I109" s="604">
        <v>600</v>
      </c>
      <c r="J109" s="604">
        <v>750</v>
      </c>
      <c r="K109" s="604">
        <v>750</v>
      </c>
      <c r="L109" s="604"/>
      <c r="M109" s="366" t="s">
        <v>17</v>
      </c>
    </row>
    <row r="110" spans="1:13" s="237" customFormat="1" hidden="1">
      <c r="A110" s="366" t="s">
        <v>80</v>
      </c>
      <c r="B110" s="366" t="s">
        <v>775</v>
      </c>
      <c r="C110" s="366" t="s">
        <v>1338</v>
      </c>
      <c r="D110" s="366" t="s">
        <v>1339</v>
      </c>
      <c r="E110" s="366" t="s">
        <v>20</v>
      </c>
      <c r="F110" s="366" t="s">
        <v>1361</v>
      </c>
      <c r="G110" s="366" t="s">
        <v>550</v>
      </c>
      <c r="H110" s="366" t="s">
        <v>17</v>
      </c>
      <c r="I110" s="604">
        <v>1040</v>
      </c>
      <c r="J110" s="604">
        <v>1300</v>
      </c>
      <c r="K110" s="604">
        <v>1300</v>
      </c>
      <c r="L110" s="604"/>
      <c r="M110" s="366" t="s">
        <v>17</v>
      </c>
    </row>
    <row r="111" spans="1:13" s="237" customFormat="1" hidden="1">
      <c r="A111" s="366" t="s">
        <v>80</v>
      </c>
      <c r="B111" s="366" t="s">
        <v>775</v>
      </c>
      <c r="C111" s="366" t="s">
        <v>1338</v>
      </c>
      <c r="D111" s="366" t="s">
        <v>1339</v>
      </c>
      <c r="E111" s="366" t="s">
        <v>20</v>
      </c>
      <c r="F111" s="366" t="s">
        <v>1361</v>
      </c>
      <c r="G111" s="366" t="s">
        <v>557</v>
      </c>
      <c r="H111" s="366" t="s">
        <v>17</v>
      </c>
      <c r="I111" s="604">
        <v>1120</v>
      </c>
      <c r="J111" s="604">
        <v>1400</v>
      </c>
      <c r="K111" s="604">
        <v>1400</v>
      </c>
      <c r="L111" s="604"/>
      <c r="M111" s="366" t="s">
        <v>17</v>
      </c>
    </row>
    <row r="112" spans="1:13" s="237" customFormat="1" hidden="1">
      <c r="A112" s="366" t="s">
        <v>80</v>
      </c>
      <c r="B112" s="366" t="s">
        <v>775</v>
      </c>
      <c r="C112" s="366" t="s">
        <v>1338</v>
      </c>
      <c r="D112" s="366" t="s">
        <v>1339</v>
      </c>
      <c r="E112" s="366" t="s">
        <v>1351</v>
      </c>
      <c r="F112" s="366" t="s">
        <v>1362</v>
      </c>
      <c r="G112" s="366" t="s">
        <v>1344</v>
      </c>
      <c r="H112" s="366" t="s">
        <v>17</v>
      </c>
      <c r="I112" s="604">
        <v>600</v>
      </c>
      <c r="J112" s="604">
        <v>750</v>
      </c>
      <c r="K112" s="604">
        <v>750</v>
      </c>
      <c r="L112" s="604"/>
      <c r="M112" s="366" t="s">
        <v>17</v>
      </c>
    </row>
    <row r="113" spans="1:13" s="237" customFormat="1" hidden="1">
      <c r="A113" s="366" t="s">
        <v>80</v>
      </c>
      <c r="B113" s="366" t="s">
        <v>775</v>
      </c>
      <c r="C113" s="366" t="s">
        <v>1338</v>
      </c>
      <c r="D113" s="366" t="s">
        <v>1339</v>
      </c>
      <c r="E113" s="366" t="s">
        <v>20</v>
      </c>
      <c r="F113" s="366" t="s">
        <v>1363</v>
      </c>
      <c r="G113" s="366" t="s">
        <v>550</v>
      </c>
      <c r="H113" s="366" t="s">
        <v>17</v>
      </c>
      <c r="I113" s="604">
        <v>400</v>
      </c>
      <c r="J113" s="604">
        <v>500</v>
      </c>
      <c r="K113" s="604">
        <v>500</v>
      </c>
      <c r="L113" s="604"/>
      <c r="M113" s="366" t="s">
        <v>17</v>
      </c>
    </row>
    <row r="114" spans="1:13" hidden="1">
      <c r="A114" s="366" t="s">
        <v>80</v>
      </c>
      <c r="B114" s="366" t="s">
        <v>775</v>
      </c>
      <c r="C114" s="366" t="s">
        <v>1338</v>
      </c>
      <c r="D114" s="366" t="s">
        <v>1339</v>
      </c>
      <c r="E114" s="366" t="s">
        <v>1355</v>
      </c>
      <c r="F114" s="366" t="s">
        <v>1364</v>
      </c>
      <c r="G114" s="366" t="s">
        <v>1344</v>
      </c>
      <c r="H114" s="366" t="s">
        <v>17</v>
      </c>
      <c r="I114" s="604">
        <v>560</v>
      </c>
      <c r="J114" s="604">
        <v>700</v>
      </c>
      <c r="K114" s="604">
        <v>700</v>
      </c>
      <c r="L114" s="604"/>
      <c r="M114" s="366" t="s">
        <v>17</v>
      </c>
    </row>
    <row r="115" spans="1:13" s="237" customFormat="1" hidden="1">
      <c r="A115" s="366" t="s">
        <v>80</v>
      </c>
      <c r="B115" s="366" t="s">
        <v>775</v>
      </c>
      <c r="C115" s="366" t="s">
        <v>1338</v>
      </c>
      <c r="D115" s="366" t="s">
        <v>1339</v>
      </c>
      <c r="E115" s="366" t="s">
        <v>1351</v>
      </c>
      <c r="F115" s="366" t="s">
        <v>1365</v>
      </c>
      <c r="G115" s="366" t="s">
        <v>1353</v>
      </c>
      <c r="H115" s="366" t="s">
        <v>17</v>
      </c>
      <c r="I115" s="604">
        <v>320</v>
      </c>
      <c r="J115" s="604">
        <v>400</v>
      </c>
      <c r="K115" s="604">
        <v>400</v>
      </c>
      <c r="L115" s="604"/>
      <c r="M115" s="366" t="s">
        <v>17</v>
      </c>
    </row>
    <row r="116" spans="1:13" s="237" customFormat="1" hidden="1">
      <c r="A116" s="366" t="s">
        <v>80</v>
      </c>
      <c r="B116" s="366" t="s">
        <v>775</v>
      </c>
      <c r="C116" s="366" t="s">
        <v>1338</v>
      </c>
      <c r="D116" s="366" t="s">
        <v>1339</v>
      </c>
      <c r="E116" s="366" t="s">
        <v>20</v>
      </c>
      <c r="F116" s="366" t="s">
        <v>1366</v>
      </c>
      <c r="G116" s="366" t="s">
        <v>737</v>
      </c>
      <c r="H116" s="366" t="s">
        <v>17</v>
      </c>
      <c r="I116" s="604">
        <v>640</v>
      </c>
      <c r="J116" s="604">
        <v>800</v>
      </c>
      <c r="K116" s="604">
        <v>800</v>
      </c>
      <c r="L116" s="604"/>
      <c r="M116" s="366" t="s">
        <v>17</v>
      </c>
    </row>
    <row r="117" spans="1:13" s="237" customFormat="1" hidden="1">
      <c r="A117" s="366" t="s">
        <v>80</v>
      </c>
      <c r="B117" s="366" t="s">
        <v>775</v>
      </c>
      <c r="C117" s="366" t="s">
        <v>1338</v>
      </c>
      <c r="D117" s="366" t="s">
        <v>1339</v>
      </c>
      <c r="E117" s="366" t="s">
        <v>20</v>
      </c>
      <c r="F117" s="366" t="s">
        <v>1367</v>
      </c>
      <c r="G117" s="366" t="s">
        <v>379</v>
      </c>
      <c r="H117" s="366" t="s">
        <v>17</v>
      </c>
      <c r="I117" s="604">
        <v>380</v>
      </c>
      <c r="J117" s="604">
        <v>475</v>
      </c>
      <c r="K117" s="604">
        <v>475</v>
      </c>
      <c r="L117" s="604"/>
      <c r="M117" s="366" t="s">
        <v>17</v>
      </c>
    </row>
    <row r="118" spans="1:13" s="237" customFormat="1" hidden="1">
      <c r="A118" s="366" t="s">
        <v>80</v>
      </c>
      <c r="B118" s="366" t="s">
        <v>775</v>
      </c>
      <c r="C118" s="366" t="s">
        <v>1338</v>
      </c>
      <c r="D118" s="366" t="s">
        <v>1339</v>
      </c>
      <c r="E118" s="366" t="s">
        <v>20</v>
      </c>
      <c r="F118" s="366" t="s">
        <v>1367</v>
      </c>
      <c r="G118" s="366" t="s">
        <v>1159</v>
      </c>
      <c r="H118" s="366" t="s">
        <v>17</v>
      </c>
      <c r="I118" s="604">
        <v>560</v>
      </c>
      <c r="J118" s="604">
        <v>700</v>
      </c>
      <c r="K118" s="604">
        <v>700</v>
      </c>
      <c r="L118" s="604"/>
      <c r="M118" s="366" t="s">
        <v>17</v>
      </c>
    </row>
    <row r="119" spans="1:13" s="237" customFormat="1" hidden="1">
      <c r="A119" s="366" t="s">
        <v>80</v>
      </c>
      <c r="B119" s="366" t="s">
        <v>775</v>
      </c>
      <c r="C119" s="366" t="s">
        <v>1338</v>
      </c>
      <c r="D119" s="366" t="s">
        <v>1339</v>
      </c>
      <c r="E119" s="366" t="s">
        <v>20</v>
      </c>
      <c r="F119" s="366" t="s">
        <v>1367</v>
      </c>
      <c r="G119" s="366" t="s">
        <v>557</v>
      </c>
      <c r="H119" s="366" t="s">
        <v>17</v>
      </c>
      <c r="I119" s="604">
        <v>520</v>
      </c>
      <c r="J119" s="604">
        <v>650</v>
      </c>
      <c r="K119" s="604">
        <v>650</v>
      </c>
      <c r="L119" s="604"/>
      <c r="M119" s="366" t="s">
        <v>17</v>
      </c>
    </row>
    <row r="120" spans="1:13" s="237" customFormat="1" hidden="1">
      <c r="A120" s="366" t="s">
        <v>80</v>
      </c>
      <c r="B120" s="366" t="s">
        <v>775</v>
      </c>
      <c r="C120" s="366" t="s">
        <v>1338</v>
      </c>
      <c r="D120" s="366" t="s">
        <v>1339</v>
      </c>
      <c r="E120" s="366" t="s">
        <v>20</v>
      </c>
      <c r="F120" s="366" t="s">
        <v>531</v>
      </c>
      <c r="G120" s="366" t="s">
        <v>737</v>
      </c>
      <c r="H120" s="366" t="s">
        <v>17</v>
      </c>
      <c r="I120" s="604">
        <v>520</v>
      </c>
      <c r="J120" s="604">
        <v>650</v>
      </c>
      <c r="K120" s="604">
        <v>650</v>
      </c>
      <c r="L120" s="604"/>
      <c r="M120" s="366" t="s">
        <v>17</v>
      </c>
    </row>
    <row r="121" spans="1:13" s="237" customFormat="1" hidden="1">
      <c r="A121" s="366" t="s">
        <v>80</v>
      </c>
      <c r="B121" s="366" t="s">
        <v>775</v>
      </c>
      <c r="C121" s="366" t="s">
        <v>1338</v>
      </c>
      <c r="D121" s="366" t="s">
        <v>1339</v>
      </c>
      <c r="E121" s="366" t="s">
        <v>20</v>
      </c>
      <c r="F121" s="366" t="s">
        <v>1368</v>
      </c>
      <c r="G121" s="366" t="s">
        <v>737</v>
      </c>
      <c r="H121" s="366" t="s">
        <v>17</v>
      </c>
      <c r="I121" s="604">
        <v>320</v>
      </c>
      <c r="J121" s="604">
        <v>400</v>
      </c>
      <c r="K121" s="604">
        <v>400</v>
      </c>
      <c r="L121" s="604"/>
      <c r="M121" s="366" t="s">
        <v>17</v>
      </c>
    </row>
    <row r="122" spans="1:13" hidden="1">
      <c r="A122" s="366" t="s">
        <v>80</v>
      </c>
      <c r="B122" s="366" t="s">
        <v>775</v>
      </c>
      <c r="C122" s="366" t="s">
        <v>1338</v>
      </c>
      <c r="D122" s="366" t="s">
        <v>1339</v>
      </c>
      <c r="E122" s="366" t="s">
        <v>1355</v>
      </c>
      <c r="F122" s="366" t="s">
        <v>1369</v>
      </c>
      <c r="G122" s="366" t="s">
        <v>1344</v>
      </c>
      <c r="H122" s="366" t="s">
        <v>17</v>
      </c>
      <c r="I122" s="604">
        <v>1280</v>
      </c>
      <c r="J122" s="604">
        <v>1600</v>
      </c>
      <c r="K122" s="604">
        <v>1600</v>
      </c>
      <c r="L122" s="604"/>
      <c r="M122" s="366" t="s">
        <v>17</v>
      </c>
    </row>
    <row r="123" spans="1:13" s="237" customFormat="1" hidden="1">
      <c r="A123" s="366" t="s">
        <v>80</v>
      </c>
      <c r="B123" s="366" t="s">
        <v>775</v>
      </c>
      <c r="C123" s="366" t="s">
        <v>1338</v>
      </c>
      <c r="D123" s="366" t="s">
        <v>1339</v>
      </c>
      <c r="E123" s="366" t="s">
        <v>20</v>
      </c>
      <c r="F123" s="366" t="s">
        <v>1370</v>
      </c>
      <c r="G123" s="366" t="s">
        <v>737</v>
      </c>
      <c r="H123" s="366" t="s">
        <v>17</v>
      </c>
      <c r="I123" s="604">
        <v>480</v>
      </c>
      <c r="J123" s="604">
        <v>600</v>
      </c>
      <c r="K123" s="604">
        <v>600</v>
      </c>
      <c r="L123" s="604"/>
      <c r="M123" s="366" t="s">
        <v>17</v>
      </c>
    </row>
    <row r="124" spans="1:13" s="237" customFormat="1" hidden="1">
      <c r="A124" s="366" t="s">
        <v>80</v>
      </c>
      <c r="B124" s="366" t="s">
        <v>775</v>
      </c>
      <c r="C124" s="366" t="s">
        <v>1338</v>
      </c>
      <c r="D124" s="366" t="s">
        <v>1339</v>
      </c>
      <c r="E124" s="366" t="s">
        <v>20</v>
      </c>
      <c r="F124" s="366" t="s">
        <v>1371</v>
      </c>
      <c r="G124" s="366" t="s">
        <v>737</v>
      </c>
      <c r="H124" s="366" t="s">
        <v>17</v>
      </c>
      <c r="I124" s="604">
        <v>440</v>
      </c>
      <c r="J124" s="604">
        <v>550</v>
      </c>
      <c r="K124" s="604">
        <v>550</v>
      </c>
      <c r="L124" s="604"/>
      <c r="M124" s="366" t="s">
        <v>17</v>
      </c>
    </row>
    <row r="125" spans="1:13" s="237" customFormat="1" hidden="1">
      <c r="A125" s="366" t="s">
        <v>80</v>
      </c>
      <c r="B125" s="366" t="s">
        <v>775</v>
      </c>
      <c r="C125" s="366" t="s">
        <v>1338</v>
      </c>
      <c r="D125" s="366" t="s">
        <v>1339</v>
      </c>
      <c r="E125" s="366" t="s">
        <v>1351</v>
      </c>
      <c r="F125" s="366" t="s">
        <v>702</v>
      </c>
      <c r="G125" s="366" t="s">
        <v>1344</v>
      </c>
      <c r="H125" s="366" t="s">
        <v>1372</v>
      </c>
      <c r="I125" s="604">
        <v>400</v>
      </c>
      <c r="J125" s="604">
        <v>500</v>
      </c>
      <c r="K125" s="604">
        <v>500</v>
      </c>
      <c r="L125" s="604"/>
      <c r="M125" s="366" t="s">
        <v>17</v>
      </c>
    </row>
    <row r="126" spans="1:13" s="237" customFormat="1" hidden="1">
      <c r="A126" s="366" t="s">
        <v>80</v>
      </c>
      <c r="B126" s="366" t="s">
        <v>775</v>
      </c>
      <c r="C126" s="366" t="s">
        <v>1338</v>
      </c>
      <c r="D126" s="366" t="s">
        <v>1339</v>
      </c>
      <c r="E126" s="366" t="s">
        <v>20</v>
      </c>
      <c r="F126" s="366" t="s">
        <v>1373</v>
      </c>
      <c r="G126" s="366" t="s">
        <v>550</v>
      </c>
      <c r="H126" s="366" t="s">
        <v>17</v>
      </c>
      <c r="I126" s="604">
        <v>540</v>
      </c>
      <c r="J126" s="604">
        <v>675</v>
      </c>
      <c r="K126" s="604">
        <v>675</v>
      </c>
      <c r="L126" s="604"/>
      <c r="M126" s="366" t="s">
        <v>17</v>
      </c>
    </row>
    <row r="127" spans="1:13" s="237" customFormat="1" hidden="1">
      <c r="A127" s="366" t="s">
        <v>80</v>
      </c>
      <c r="B127" s="366" t="s">
        <v>775</v>
      </c>
      <c r="C127" s="366" t="s">
        <v>1338</v>
      </c>
      <c r="D127" s="366" t="s">
        <v>1339</v>
      </c>
      <c r="E127" s="366" t="s">
        <v>30</v>
      </c>
      <c r="F127" s="366" t="s">
        <v>1374</v>
      </c>
      <c r="G127" s="366" t="s">
        <v>1159</v>
      </c>
      <c r="H127" s="366" t="s">
        <v>17</v>
      </c>
      <c r="I127" s="604">
        <v>480</v>
      </c>
      <c r="J127" s="604">
        <v>600</v>
      </c>
      <c r="K127" s="604">
        <v>600</v>
      </c>
      <c r="L127" s="604"/>
      <c r="M127" s="366" t="s">
        <v>17</v>
      </c>
    </row>
    <row r="128" spans="1:13" s="237" customFormat="1" hidden="1">
      <c r="A128" s="366" t="s">
        <v>80</v>
      </c>
      <c r="B128" s="366" t="s">
        <v>775</v>
      </c>
      <c r="C128" s="366" t="s">
        <v>1338</v>
      </c>
      <c r="D128" s="366" t="s">
        <v>1339</v>
      </c>
      <c r="E128" s="366" t="s">
        <v>20</v>
      </c>
      <c r="F128" s="366" t="s">
        <v>704</v>
      </c>
      <c r="G128" s="366" t="s">
        <v>1349</v>
      </c>
      <c r="H128" s="366" t="s">
        <v>17</v>
      </c>
      <c r="I128" s="604">
        <v>320</v>
      </c>
      <c r="J128" s="604">
        <v>400</v>
      </c>
      <c r="K128" s="604">
        <v>400</v>
      </c>
      <c r="L128" s="604"/>
      <c r="M128" s="366" t="s">
        <v>17</v>
      </c>
    </row>
    <row r="129" spans="1:13" s="237" customFormat="1" hidden="1">
      <c r="A129" s="366" t="s">
        <v>80</v>
      </c>
      <c r="B129" s="366" t="s">
        <v>775</v>
      </c>
      <c r="C129" s="366" t="s">
        <v>1338</v>
      </c>
      <c r="D129" s="366" t="s">
        <v>1339</v>
      </c>
      <c r="E129" s="366" t="s">
        <v>1340</v>
      </c>
      <c r="F129" s="366" t="s">
        <v>705</v>
      </c>
      <c r="G129" s="366" t="s">
        <v>1344</v>
      </c>
      <c r="H129" s="366" t="s">
        <v>17</v>
      </c>
      <c r="I129" s="604">
        <v>560</v>
      </c>
      <c r="J129" s="604">
        <v>700</v>
      </c>
      <c r="K129" s="604">
        <v>700</v>
      </c>
      <c r="L129" s="604"/>
      <c r="M129" s="366" t="s">
        <v>17</v>
      </c>
    </row>
    <row r="130" spans="1:13" s="237" customFormat="1" hidden="1">
      <c r="A130" s="366" t="s">
        <v>80</v>
      </c>
      <c r="B130" s="366" t="s">
        <v>775</v>
      </c>
      <c r="C130" s="366" t="s">
        <v>1338</v>
      </c>
      <c r="D130" s="366" t="s">
        <v>1339</v>
      </c>
      <c r="E130" s="366" t="s">
        <v>20</v>
      </c>
      <c r="F130" s="366" t="s">
        <v>706</v>
      </c>
      <c r="G130" s="366" t="s">
        <v>737</v>
      </c>
      <c r="H130" s="366" t="s">
        <v>17</v>
      </c>
      <c r="I130" s="604">
        <v>440</v>
      </c>
      <c r="J130" s="604">
        <v>550</v>
      </c>
      <c r="K130" s="604">
        <v>550</v>
      </c>
      <c r="L130" s="604"/>
      <c r="M130" s="366" t="s">
        <v>17</v>
      </c>
    </row>
    <row r="131" spans="1:13" s="237" customFormat="1" hidden="1">
      <c r="A131" s="366" t="s">
        <v>80</v>
      </c>
      <c r="B131" s="366" t="s">
        <v>775</v>
      </c>
      <c r="C131" s="366" t="s">
        <v>1338</v>
      </c>
      <c r="D131" s="366" t="s">
        <v>1339</v>
      </c>
      <c r="E131" s="366" t="s">
        <v>20</v>
      </c>
      <c r="F131" s="366" t="s">
        <v>1375</v>
      </c>
      <c r="G131" s="366" t="s">
        <v>550</v>
      </c>
      <c r="H131" s="366" t="s">
        <v>17</v>
      </c>
      <c r="I131" s="604">
        <v>480</v>
      </c>
      <c r="J131" s="604">
        <v>600</v>
      </c>
      <c r="K131" s="604">
        <v>600</v>
      </c>
      <c r="L131" s="604"/>
      <c r="M131" s="366" t="s">
        <v>17</v>
      </c>
    </row>
    <row r="132" spans="1:13" s="237" customFormat="1" hidden="1">
      <c r="A132" s="366" t="s">
        <v>80</v>
      </c>
      <c r="B132" s="366" t="s">
        <v>775</v>
      </c>
      <c r="C132" s="366" t="s">
        <v>1338</v>
      </c>
      <c r="D132" s="366" t="s">
        <v>1339</v>
      </c>
      <c r="E132" s="366" t="s">
        <v>20</v>
      </c>
      <c r="F132" s="366" t="s">
        <v>1376</v>
      </c>
      <c r="G132" s="366" t="s">
        <v>550</v>
      </c>
      <c r="H132" s="366" t="s">
        <v>17</v>
      </c>
      <c r="I132" s="604">
        <v>760</v>
      </c>
      <c r="J132" s="604">
        <v>950</v>
      </c>
      <c r="K132" s="604">
        <v>950</v>
      </c>
      <c r="L132" s="604"/>
      <c r="M132" s="366" t="s">
        <v>17</v>
      </c>
    </row>
    <row r="133" spans="1:13" s="237" customFormat="1" hidden="1">
      <c r="A133" s="366" t="s">
        <v>80</v>
      </c>
      <c r="B133" s="366" t="s">
        <v>775</v>
      </c>
      <c r="C133" s="366" t="s">
        <v>1338</v>
      </c>
      <c r="D133" s="366" t="s">
        <v>1339</v>
      </c>
      <c r="E133" s="366" t="s">
        <v>20</v>
      </c>
      <c r="F133" s="366" t="s">
        <v>1377</v>
      </c>
      <c r="G133" s="366" t="s">
        <v>550</v>
      </c>
      <c r="H133" s="366" t="s">
        <v>17</v>
      </c>
      <c r="I133" s="604">
        <v>520</v>
      </c>
      <c r="J133" s="604">
        <v>650</v>
      </c>
      <c r="K133" s="604">
        <v>650</v>
      </c>
      <c r="L133" s="604"/>
      <c r="M133" s="366" t="s">
        <v>17</v>
      </c>
    </row>
    <row r="134" spans="1:13" s="237" customFormat="1" hidden="1">
      <c r="A134" s="366" t="s">
        <v>80</v>
      </c>
      <c r="B134" s="366" t="s">
        <v>775</v>
      </c>
      <c r="C134" s="366" t="s">
        <v>1338</v>
      </c>
      <c r="D134" s="366" t="s">
        <v>1339</v>
      </c>
      <c r="E134" s="366" t="s">
        <v>30</v>
      </c>
      <c r="F134" s="366" t="s">
        <v>707</v>
      </c>
      <c r="G134" s="366" t="s">
        <v>1159</v>
      </c>
      <c r="H134" s="366" t="s">
        <v>1378</v>
      </c>
      <c r="I134" s="604">
        <v>440</v>
      </c>
      <c r="J134" s="604">
        <v>550</v>
      </c>
      <c r="K134" s="604">
        <v>550</v>
      </c>
      <c r="L134" s="604"/>
      <c r="M134" s="366" t="s">
        <v>17</v>
      </c>
    </row>
    <row r="135" spans="1:13" s="237" customFormat="1" hidden="1">
      <c r="A135" s="366" t="s">
        <v>80</v>
      </c>
      <c r="B135" s="366" t="s">
        <v>775</v>
      </c>
      <c r="C135" s="366" t="s">
        <v>1338</v>
      </c>
      <c r="D135" s="366" t="s">
        <v>1339</v>
      </c>
      <c r="E135" s="366" t="s">
        <v>1012</v>
      </c>
      <c r="F135" s="366" t="s">
        <v>1379</v>
      </c>
      <c r="G135" s="366" t="s">
        <v>1380</v>
      </c>
      <c r="H135" s="366" t="s">
        <v>1381</v>
      </c>
      <c r="I135" s="604">
        <v>320</v>
      </c>
      <c r="J135" s="604">
        <v>400</v>
      </c>
      <c r="K135" s="604">
        <v>400</v>
      </c>
      <c r="L135" s="604"/>
      <c r="M135" s="366" t="s">
        <v>17</v>
      </c>
    </row>
    <row r="136" spans="1:13" s="237" customFormat="1" hidden="1">
      <c r="A136" s="366" t="s">
        <v>80</v>
      </c>
      <c r="B136" s="366" t="s">
        <v>775</v>
      </c>
      <c r="C136" s="366" t="s">
        <v>1338</v>
      </c>
      <c r="D136" s="366" t="s">
        <v>1339</v>
      </c>
      <c r="E136" s="366" t="s">
        <v>1342</v>
      </c>
      <c r="F136" s="366" t="s">
        <v>708</v>
      </c>
      <c r="G136" s="366" t="s">
        <v>1344</v>
      </c>
      <c r="H136" s="366" t="s">
        <v>17</v>
      </c>
      <c r="I136" s="604">
        <v>360</v>
      </c>
      <c r="J136" s="604">
        <v>450</v>
      </c>
      <c r="K136" s="604">
        <v>450</v>
      </c>
      <c r="L136" s="604"/>
      <c r="M136" s="366" t="s">
        <v>17</v>
      </c>
    </row>
    <row r="137" spans="1:13" s="237" customFormat="1" hidden="1">
      <c r="A137" s="366" t="s">
        <v>80</v>
      </c>
      <c r="B137" s="366" t="s">
        <v>775</v>
      </c>
      <c r="C137" s="366" t="s">
        <v>1338</v>
      </c>
      <c r="D137" s="366" t="s">
        <v>1339</v>
      </c>
      <c r="E137" s="366" t="s">
        <v>20</v>
      </c>
      <c r="F137" s="366" t="s">
        <v>1382</v>
      </c>
      <c r="G137" s="366" t="s">
        <v>737</v>
      </c>
      <c r="H137" s="366" t="s">
        <v>17</v>
      </c>
      <c r="I137" s="604">
        <v>400</v>
      </c>
      <c r="J137" s="604">
        <v>500</v>
      </c>
      <c r="K137" s="604">
        <v>500</v>
      </c>
      <c r="L137" s="604"/>
      <c r="M137" s="366" t="s">
        <v>17</v>
      </c>
    </row>
    <row r="138" spans="1:13" hidden="1">
      <c r="A138" s="366" t="s">
        <v>80</v>
      </c>
      <c r="B138" s="366" t="s">
        <v>775</v>
      </c>
      <c r="C138" s="366" t="s">
        <v>1338</v>
      </c>
      <c r="D138" s="366" t="s">
        <v>1339</v>
      </c>
      <c r="E138" s="366" t="s">
        <v>1355</v>
      </c>
      <c r="F138" s="366" t="s">
        <v>1383</v>
      </c>
      <c r="G138" s="366" t="s">
        <v>1344</v>
      </c>
      <c r="H138" s="366" t="s">
        <v>17</v>
      </c>
      <c r="I138" s="604">
        <v>360</v>
      </c>
      <c r="J138" s="604">
        <v>450</v>
      </c>
      <c r="K138" s="604">
        <v>450</v>
      </c>
      <c r="L138" s="604"/>
      <c r="M138" s="366" t="s">
        <v>17</v>
      </c>
    </row>
    <row r="139" spans="1:13" s="237" customFormat="1" hidden="1">
      <c r="A139" s="366" t="s">
        <v>80</v>
      </c>
      <c r="B139" s="366" t="s">
        <v>775</v>
      </c>
      <c r="C139" s="366" t="s">
        <v>1338</v>
      </c>
      <c r="D139" s="366" t="s">
        <v>1339</v>
      </c>
      <c r="E139" s="366" t="s">
        <v>20</v>
      </c>
      <c r="F139" s="366" t="s">
        <v>1384</v>
      </c>
      <c r="G139" s="366" t="s">
        <v>550</v>
      </c>
      <c r="H139" s="366" t="s">
        <v>17</v>
      </c>
      <c r="I139" s="604">
        <v>800</v>
      </c>
      <c r="J139" s="604">
        <v>1000</v>
      </c>
      <c r="K139" s="604">
        <v>1000</v>
      </c>
      <c r="L139" s="604"/>
      <c r="M139" s="366" t="s">
        <v>17</v>
      </c>
    </row>
    <row r="140" spans="1:13" s="237" customFormat="1" hidden="1">
      <c r="A140" s="366" t="s">
        <v>80</v>
      </c>
      <c r="B140" s="366" t="s">
        <v>775</v>
      </c>
      <c r="C140" s="366" t="s">
        <v>1338</v>
      </c>
      <c r="D140" s="366" t="s">
        <v>1339</v>
      </c>
      <c r="E140" s="366" t="s">
        <v>20</v>
      </c>
      <c r="F140" s="366" t="s">
        <v>1385</v>
      </c>
      <c r="G140" s="366" t="s">
        <v>550</v>
      </c>
      <c r="H140" s="366" t="s">
        <v>17</v>
      </c>
      <c r="I140" s="604">
        <v>600</v>
      </c>
      <c r="J140" s="604">
        <v>750</v>
      </c>
      <c r="K140" s="604">
        <v>750</v>
      </c>
      <c r="L140" s="604"/>
      <c r="M140" s="366" t="s">
        <v>17</v>
      </c>
    </row>
    <row r="141" spans="1:13" s="237" customFormat="1" hidden="1">
      <c r="A141" s="366" t="s">
        <v>80</v>
      </c>
      <c r="B141" s="366" t="s">
        <v>775</v>
      </c>
      <c r="C141" s="366" t="s">
        <v>1338</v>
      </c>
      <c r="D141" s="366" t="s">
        <v>1339</v>
      </c>
      <c r="E141" s="366" t="s">
        <v>20</v>
      </c>
      <c r="F141" s="366" t="s">
        <v>1385</v>
      </c>
      <c r="G141" s="366" t="s">
        <v>557</v>
      </c>
      <c r="H141" s="366" t="s">
        <v>17</v>
      </c>
      <c r="I141" s="604">
        <v>600</v>
      </c>
      <c r="J141" s="604">
        <v>750</v>
      </c>
      <c r="K141" s="604">
        <v>750</v>
      </c>
      <c r="L141" s="604"/>
      <c r="M141" s="366" t="s">
        <v>17</v>
      </c>
    </row>
    <row r="142" spans="1:13" s="237" customFormat="1" hidden="1">
      <c r="A142" s="366" t="s">
        <v>80</v>
      </c>
      <c r="B142" s="366" t="s">
        <v>775</v>
      </c>
      <c r="C142" s="366" t="s">
        <v>1338</v>
      </c>
      <c r="D142" s="366" t="s">
        <v>1339</v>
      </c>
      <c r="E142" s="366" t="s">
        <v>20</v>
      </c>
      <c r="F142" s="366" t="s">
        <v>709</v>
      </c>
      <c r="G142" s="366" t="s">
        <v>1349</v>
      </c>
      <c r="H142" s="366" t="s">
        <v>17</v>
      </c>
      <c r="I142" s="604">
        <v>400</v>
      </c>
      <c r="J142" s="604">
        <v>500</v>
      </c>
      <c r="K142" s="604">
        <v>500</v>
      </c>
      <c r="L142" s="604"/>
      <c r="M142" s="366" t="s">
        <v>17</v>
      </c>
    </row>
    <row r="143" spans="1:13" s="237" customFormat="1" hidden="1">
      <c r="A143" s="366" t="s">
        <v>80</v>
      </c>
      <c r="B143" s="366" t="s">
        <v>775</v>
      </c>
      <c r="C143" s="366" t="s">
        <v>1338</v>
      </c>
      <c r="D143" s="366" t="s">
        <v>1339</v>
      </c>
      <c r="E143" s="366" t="s">
        <v>20</v>
      </c>
      <c r="F143" s="366" t="s">
        <v>1386</v>
      </c>
      <c r="G143" s="366" t="s">
        <v>550</v>
      </c>
      <c r="H143" s="366" t="s">
        <v>17</v>
      </c>
      <c r="I143" s="604">
        <v>560</v>
      </c>
      <c r="J143" s="604">
        <v>700</v>
      </c>
      <c r="K143" s="604">
        <v>700</v>
      </c>
      <c r="L143" s="604"/>
      <c r="M143" s="366" t="s">
        <v>17</v>
      </c>
    </row>
    <row r="144" spans="1:13" s="237" customFormat="1" hidden="1">
      <c r="A144" s="366" t="s">
        <v>80</v>
      </c>
      <c r="B144" s="366" t="s">
        <v>775</v>
      </c>
      <c r="C144" s="366" t="s">
        <v>1338</v>
      </c>
      <c r="D144" s="366" t="s">
        <v>1339</v>
      </c>
      <c r="E144" s="366" t="s">
        <v>1340</v>
      </c>
      <c r="F144" s="366" t="s">
        <v>1387</v>
      </c>
      <c r="G144" s="366" t="s">
        <v>705</v>
      </c>
      <c r="H144" s="366" t="s">
        <v>17</v>
      </c>
      <c r="I144" s="604">
        <v>640</v>
      </c>
      <c r="J144" s="604">
        <v>800</v>
      </c>
      <c r="K144" s="604">
        <v>800</v>
      </c>
      <c r="L144" s="604"/>
      <c r="M144" s="366" t="s">
        <v>17</v>
      </c>
    </row>
    <row r="145" spans="1:13" s="237" customFormat="1" hidden="1">
      <c r="A145" s="366" t="s">
        <v>80</v>
      </c>
      <c r="B145" s="366" t="s">
        <v>775</v>
      </c>
      <c r="C145" s="366" t="s">
        <v>1338</v>
      </c>
      <c r="D145" s="366" t="s">
        <v>1339</v>
      </c>
      <c r="E145" s="366" t="s">
        <v>1340</v>
      </c>
      <c r="F145" s="366" t="s">
        <v>1388</v>
      </c>
      <c r="G145" s="366" t="s">
        <v>1344</v>
      </c>
      <c r="H145" s="366" t="s">
        <v>17</v>
      </c>
      <c r="I145" s="604">
        <v>560</v>
      </c>
      <c r="J145" s="604">
        <v>700</v>
      </c>
      <c r="K145" s="604">
        <v>700</v>
      </c>
      <c r="L145" s="604"/>
      <c r="M145" s="366" t="s">
        <v>17</v>
      </c>
    </row>
    <row r="146" spans="1:13" s="237" customFormat="1" hidden="1">
      <c r="A146" s="366" t="s">
        <v>80</v>
      </c>
      <c r="B146" s="366" t="s">
        <v>775</v>
      </c>
      <c r="C146" s="366" t="s">
        <v>1338</v>
      </c>
      <c r="D146" s="366" t="s">
        <v>1339</v>
      </c>
      <c r="E146" s="366" t="s">
        <v>1340</v>
      </c>
      <c r="F146" s="366" t="s">
        <v>1389</v>
      </c>
      <c r="G146" s="366" t="s">
        <v>1344</v>
      </c>
      <c r="H146" s="366" t="s">
        <v>17</v>
      </c>
      <c r="I146" s="604">
        <v>920</v>
      </c>
      <c r="J146" s="604">
        <v>1150</v>
      </c>
      <c r="K146" s="604">
        <v>1150</v>
      </c>
      <c r="L146" s="604"/>
      <c r="M146" s="366" t="s">
        <v>17</v>
      </c>
    </row>
    <row r="147" spans="1:13" s="237" customFormat="1" hidden="1">
      <c r="A147" s="366" t="s">
        <v>80</v>
      </c>
      <c r="B147" s="366" t="s">
        <v>775</v>
      </c>
      <c r="C147" s="366" t="s">
        <v>1338</v>
      </c>
      <c r="D147" s="366" t="s">
        <v>1339</v>
      </c>
      <c r="E147" s="366" t="s">
        <v>1390</v>
      </c>
      <c r="F147" s="366" t="s">
        <v>1391</v>
      </c>
      <c r="G147" s="366" t="s">
        <v>1344</v>
      </c>
      <c r="H147" s="366" t="s">
        <v>17</v>
      </c>
      <c r="I147" s="604">
        <v>480</v>
      </c>
      <c r="J147" s="604">
        <v>600</v>
      </c>
      <c r="K147" s="604">
        <v>600</v>
      </c>
      <c r="L147" s="604"/>
      <c r="M147" s="366" t="s">
        <v>17</v>
      </c>
    </row>
    <row r="148" spans="1:13" s="237" customFormat="1" hidden="1">
      <c r="A148" s="366" t="s">
        <v>80</v>
      </c>
      <c r="B148" s="366" t="s">
        <v>775</v>
      </c>
      <c r="C148" s="366" t="s">
        <v>1338</v>
      </c>
      <c r="D148" s="366" t="s">
        <v>1339</v>
      </c>
      <c r="E148" s="366" t="s">
        <v>1390</v>
      </c>
      <c r="F148" s="366" t="s">
        <v>1392</v>
      </c>
      <c r="G148" s="366" t="s">
        <v>1344</v>
      </c>
      <c r="H148" s="366" t="s">
        <v>17</v>
      </c>
      <c r="I148" s="604">
        <v>600</v>
      </c>
      <c r="J148" s="604">
        <v>750</v>
      </c>
      <c r="K148" s="604">
        <v>750</v>
      </c>
      <c r="L148" s="604"/>
      <c r="M148" s="366" t="s">
        <v>17</v>
      </c>
    </row>
    <row r="149" spans="1:13" s="237" customFormat="1" hidden="1">
      <c r="A149" s="366" t="s">
        <v>80</v>
      </c>
      <c r="B149" s="366" t="s">
        <v>775</v>
      </c>
      <c r="C149" s="366" t="s">
        <v>1338</v>
      </c>
      <c r="D149" s="366" t="s">
        <v>1339</v>
      </c>
      <c r="E149" s="366" t="s">
        <v>1403</v>
      </c>
      <c r="F149" s="366" t="s">
        <v>1393</v>
      </c>
      <c r="G149" s="366" t="s">
        <v>1344</v>
      </c>
      <c r="H149" s="366" t="s">
        <v>17</v>
      </c>
      <c r="I149" s="604">
        <v>880</v>
      </c>
      <c r="J149" s="604">
        <v>1100</v>
      </c>
      <c r="K149" s="604">
        <v>1100</v>
      </c>
      <c r="L149" s="604"/>
      <c r="M149" s="366" t="s">
        <v>1394</v>
      </c>
    </row>
    <row r="150" spans="1:13" s="237" customFormat="1" hidden="1">
      <c r="A150" s="366" t="s">
        <v>80</v>
      </c>
      <c r="B150" s="366" t="s">
        <v>775</v>
      </c>
      <c r="C150" s="366" t="s">
        <v>1338</v>
      </c>
      <c r="D150" s="366" t="s">
        <v>1339</v>
      </c>
      <c r="E150" s="366" t="s">
        <v>1390</v>
      </c>
      <c r="F150" s="366" t="s">
        <v>1395</v>
      </c>
      <c r="G150" s="366" t="s">
        <v>1344</v>
      </c>
      <c r="H150" s="366" t="s">
        <v>1396</v>
      </c>
      <c r="I150" s="604">
        <v>440</v>
      </c>
      <c r="J150" s="604">
        <v>550</v>
      </c>
      <c r="K150" s="604">
        <v>550</v>
      </c>
      <c r="L150" s="604"/>
      <c r="M150" s="366" t="s">
        <v>17</v>
      </c>
    </row>
    <row r="151" spans="1:13" s="237" customFormat="1" hidden="1">
      <c r="A151" s="366" t="s">
        <v>80</v>
      </c>
      <c r="B151" s="366" t="s">
        <v>775</v>
      </c>
      <c r="C151" s="366" t="s">
        <v>1338</v>
      </c>
      <c r="D151" s="366" t="s">
        <v>1339</v>
      </c>
      <c r="E151" s="366" t="s">
        <v>20</v>
      </c>
      <c r="F151" s="366" t="s">
        <v>1397</v>
      </c>
      <c r="G151" s="366" t="s">
        <v>737</v>
      </c>
      <c r="H151" s="366" t="s">
        <v>17</v>
      </c>
      <c r="I151" s="604">
        <v>640</v>
      </c>
      <c r="J151" s="604">
        <v>800</v>
      </c>
      <c r="K151" s="604">
        <v>800</v>
      </c>
      <c r="L151" s="604"/>
      <c r="M151" s="366" t="s">
        <v>17</v>
      </c>
    </row>
    <row r="152" spans="1:13" s="237" customFormat="1" hidden="1">
      <c r="A152" s="366" t="s">
        <v>80</v>
      </c>
      <c r="B152" s="366" t="s">
        <v>775</v>
      </c>
      <c r="C152" s="366" t="s">
        <v>1338</v>
      </c>
      <c r="D152" s="366" t="s">
        <v>1339</v>
      </c>
      <c r="E152" s="366" t="s">
        <v>1351</v>
      </c>
      <c r="F152" s="366" t="s">
        <v>1398</v>
      </c>
      <c r="G152" s="366" t="s">
        <v>1344</v>
      </c>
      <c r="H152" s="366" t="s">
        <v>17</v>
      </c>
      <c r="I152" s="604">
        <v>680</v>
      </c>
      <c r="J152" s="604">
        <v>850</v>
      </c>
      <c r="K152" s="604">
        <v>850</v>
      </c>
      <c r="L152" s="604"/>
      <c r="M152" s="366" t="s">
        <v>17</v>
      </c>
    </row>
    <row r="153" spans="1:13" s="237" customFormat="1" hidden="1">
      <c r="A153" s="366" t="s">
        <v>80</v>
      </c>
      <c r="B153" s="366" t="s">
        <v>775</v>
      </c>
      <c r="C153" s="366" t="s">
        <v>1338</v>
      </c>
      <c r="D153" s="366" t="s">
        <v>1339</v>
      </c>
      <c r="E153" s="366" t="s">
        <v>20</v>
      </c>
      <c r="F153" s="366" t="s">
        <v>1399</v>
      </c>
      <c r="G153" s="366" t="s">
        <v>737</v>
      </c>
      <c r="H153" s="366" t="s">
        <v>17</v>
      </c>
      <c r="I153" s="604">
        <v>440</v>
      </c>
      <c r="J153" s="604">
        <v>550</v>
      </c>
      <c r="K153" s="604">
        <v>550</v>
      </c>
      <c r="L153" s="604"/>
      <c r="M153" s="366" t="s">
        <v>17</v>
      </c>
    </row>
    <row r="154" spans="1:13" s="237" customFormat="1" hidden="1">
      <c r="A154" s="366" t="s">
        <v>80</v>
      </c>
      <c r="B154" s="366" t="s">
        <v>775</v>
      </c>
      <c r="C154" s="366" t="s">
        <v>1338</v>
      </c>
      <c r="D154" s="366" t="s">
        <v>1339</v>
      </c>
      <c r="E154" s="366" t="s">
        <v>1340</v>
      </c>
      <c r="F154" s="366" t="s">
        <v>1400</v>
      </c>
      <c r="G154" s="366" t="s">
        <v>705</v>
      </c>
      <c r="H154" s="366" t="s">
        <v>17</v>
      </c>
      <c r="I154" s="604">
        <v>1040</v>
      </c>
      <c r="J154" s="604">
        <v>1300</v>
      </c>
      <c r="K154" s="604">
        <v>1300</v>
      </c>
      <c r="L154" s="604"/>
      <c r="M154" s="366" t="s">
        <v>17</v>
      </c>
    </row>
    <row r="155" spans="1:13" s="237" customFormat="1" hidden="1">
      <c r="A155" s="366" t="s">
        <v>80</v>
      </c>
      <c r="B155" s="366" t="s">
        <v>775</v>
      </c>
      <c r="C155" s="366" t="s">
        <v>1338</v>
      </c>
      <c r="D155" s="366" t="s">
        <v>1339</v>
      </c>
      <c r="E155" s="366" t="s">
        <v>20</v>
      </c>
      <c r="F155" s="366" t="s">
        <v>1401</v>
      </c>
      <c r="G155" s="366" t="s">
        <v>737</v>
      </c>
      <c r="H155" s="366" t="s">
        <v>17</v>
      </c>
      <c r="I155" s="604">
        <v>400</v>
      </c>
      <c r="J155" s="604">
        <v>500</v>
      </c>
      <c r="K155" s="604">
        <v>500</v>
      </c>
      <c r="L155" s="604"/>
      <c r="M155" s="366" t="s">
        <v>17</v>
      </c>
    </row>
    <row r="156" spans="1:13" s="237" customFormat="1" hidden="1">
      <c r="A156" s="366" t="s">
        <v>80</v>
      </c>
      <c r="B156" s="366" t="s">
        <v>775</v>
      </c>
      <c r="C156" s="366" t="s">
        <v>1338</v>
      </c>
      <c r="D156" s="366" t="s">
        <v>1339</v>
      </c>
      <c r="E156" s="366" t="s">
        <v>20</v>
      </c>
      <c r="F156" s="366" t="s">
        <v>710</v>
      </c>
      <c r="G156" s="366" t="s">
        <v>737</v>
      </c>
      <c r="H156" s="366" t="s">
        <v>17</v>
      </c>
      <c r="I156" s="604">
        <v>440</v>
      </c>
      <c r="J156" s="604">
        <v>550</v>
      </c>
      <c r="K156" s="604">
        <v>550</v>
      </c>
      <c r="L156" s="604"/>
      <c r="M156" s="366" t="s">
        <v>17</v>
      </c>
    </row>
    <row r="157" spans="1:13" s="237" customFormat="1">
      <c r="A157" s="366" t="s">
        <v>80</v>
      </c>
      <c r="B157" s="366" t="s">
        <v>775</v>
      </c>
      <c r="C157" s="366" t="s">
        <v>1338</v>
      </c>
      <c r="D157" s="366" t="s">
        <v>1339</v>
      </c>
      <c r="E157" s="366" t="s">
        <v>1340</v>
      </c>
      <c r="F157" s="366" t="s">
        <v>711</v>
      </c>
      <c r="G157" s="366" t="s">
        <v>1344</v>
      </c>
      <c r="H157" s="366" t="s">
        <v>17</v>
      </c>
      <c r="I157" s="604">
        <v>760</v>
      </c>
      <c r="J157" s="604">
        <v>950</v>
      </c>
      <c r="K157" s="604">
        <v>950</v>
      </c>
      <c r="L157" s="604"/>
      <c r="M157" s="366" t="s">
        <v>17</v>
      </c>
    </row>
    <row r="158" spans="1:13" s="237" customFormat="1" hidden="1">
      <c r="A158" s="366" t="s">
        <v>80</v>
      </c>
      <c r="B158" s="366" t="s">
        <v>775</v>
      </c>
      <c r="C158" s="366" t="s">
        <v>1338</v>
      </c>
      <c r="D158" s="366" t="s">
        <v>1339</v>
      </c>
      <c r="E158" s="366" t="s">
        <v>20</v>
      </c>
      <c r="F158" s="366" t="s">
        <v>1402</v>
      </c>
      <c r="G158" s="366" t="s">
        <v>379</v>
      </c>
      <c r="H158" s="366" t="s">
        <v>17</v>
      </c>
      <c r="I158" s="604">
        <v>480</v>
      </c>
      <c r="J158" s="604">
        <v>600</v>
      </c>
      <c r="K158" s="604">
        <v>600</v>
      </c>
      <c r="L158" s="604"/>
      <c r="M158" s="366" t="s">
        <v>17</v>
      </c>
    </row>
    <row r="159" spans="1:13" s="237" customFormat="1" hidden="1">
      <c r="A159" s="366" t="s">
        <v>80</v>
      </c>
      <c r="B159" s="366" t="s">
        <v>775</v>
      </c>
      <c r="C159" s="366" t="s">
        <v>1338</v>
      </c>
      <c r="D159" s="366" t="s">
        <v>1339</v>
      </c>
      <c r="E159" s="366" t="s">
        <v>1403</v>
      </c>
      <c r="F159" s="366" t="s">
        <v>1404</v>
      </c>
      <c r="G159" s="366" t="s">
        <v>1344</v>
      </c>
      <c r="H159" s="366" t="s">
        <v>17</v>
      </c>
      <c r="I159" s="604">
        <v>680</v>
      </c>
      <c r="J159" s="604">
        <v>850</v>
      </c>
      <c r="K159" s="604">
        <v>850</v>
      </c>
      <c r="L159" s="604"/>
      <c r="M159" s="366" t="s">
        <v>17</v>
      </c>
    </row>
    <row r="160" spans="1:13" s="237" customFormat="1" hidden="1">
      <c r="A160" s="366" t="s">
        <v>80</v>
      </c>
      <c r="B160" s="366" t="s">
        <v>775</v>
      </c>
      <c r="C160" s="366" t="s">
        <v>1338</v>
      </c>
      <c r="D160" s="366" t="s">
        <v>1339</v>
      </c>
      <c r="E160" s="366" t="s">
        <v>1342</v>
      </c>
      <c r="F160" s="366" t="s">
        <v>1405</v>
      </c>
      <c r="G160" s="366" t="s">
        <v>1344</v>
      </c>
      <c r="H160" s="366" t="s">
        <v>17</v>
      </c>
      <c r="I160" s="604">
        <v>800</v>
      </c>
      <c r="J160" s="604">
        <v>1000</v>
      </c>
      <c r="K160" s="604">
        <v>1000</v>
      </c>
      <c r="L160" s="604"/>
      <c r="M160" s="366" t="s">
        <v>17</v>
      </c>
    </row>
    <row r="161" spans="1:13" hidden="1">
      <c r="A161" s="366" t="s">
        <v>80</v>
      </c>
      <c r="B161" s="366" t="s">
        <v>775</v>
      </c>
      <c r="C161" s="366" t="s">
        <v>1338</v>
      </c>
      <c r="D161" s="366" t="s">
        <v>1339</v>
      </c>
      <c r="E161" s="366" t="s">
        <v>1355</v>
      </c>
      <c r="F161" s="366" t="s">
        <v>1406</v>
      </c>
      <c r="G161" s="366" t="s">
        <v>1159</v>
      </c>
      <c r="H161" s="366" t="s">
        <v>17</v>
      </c>
      <c r="I161" s="604">
        <v>480</v>
      </c>
      <c r="J161" s="604">
        <v>600</v>
      </c>
      <c r="K161" s="604">
        <v>600</v>
      </c>
      <c r="L161" s="604"/>
      <c r="M161" s="366" t="s">
        <v>17</v>
      </c>
    </row>
    <row r="162" spans="1:13" s="237" customFormat="1" hidden="1">
      <c r="A162" s="366" t="s">
        <v>80</v>
      </c>
      <c r="B162" s="366" t="s">
        <v>775</v>
      </c>
      <c r="C162" s="366" t="s">
        <v>1338</v>
      </c>
      <c r="D162" s="366" t="s">
        <v>1339</v>
      </c>
      <c r="E162" s="366" t="s">
        <v>1340</v>
      </c>
      <c r="F162" s="366" t="s">
        <v>712</v>
      </c>
      <c r="G162" s="366" t="s">
        <v>1344</v>
      </c>
      <c r="H162" s="366" t="s">
        <v>17</v>
      </c>
      <c r="I162" s="604">
        <v>640</v>
      </c>
      <c r="J162" s="604">
        <v>800</v>
      </c>
      <c r="K162" s="604">
        <v>800</v>
      </c>
      <c r="L162" s="604"/>
      <c r="M162" s="366" t="s">
        <v>17</v>
      </c>
    </row>
    <row r="163" spans="1:13" s="237" customFormat="1" hidden="1">
      <c r="A163" s="366" t="s">
        <v>80</v>
      </c>
      <c r="B163" s="366" t="s">
        <v>775</v>
      </c>
      <c r="C163" s="366" t="s">
        <v>1338</v>
      </c>
      <c r="D163" s="366" t="s">
        <v>1339</v>
      </c>
      <c r="E163" s="366" t="s">
        <v>20</v>
      </c>
      <c r="F163" s="366" t="s">
        <v>1407</v>
      </c>
      <c r="G163" s="366" t="s">
        <v>550</v>
      </c>
      <c r="H163" s="366" t="s">
        <v>17</v>
      </c>
      <c r="I163" s="604">
        <v>400</v>
      </c>
      <c r="J163" s="604">
        <v>500</v>
      </c>
      <c r="K163" s="604">
        <v>500</v>
      </c>
      <c r="L163" s="604"/>
      <c r="M163" s="366" t="s">
        <v>17</v>
      </c>
    </row>
    <row r="164" spans="1:13" s="237" customFormat="1" hidden="1">
      <c r="A164" s="366" t="s">
        <v>80</v>
      </c>
      <c r="B164" s="366" t="s">
        <v>775</v>
      </c>
      <c r="C164" s="366" t="s">
        <v>1338</v>
      </c>
      <c r="D164" s="366" t="s">
        <v>1339</v>
      </c>
      <c r="E164" s="366" t="s">
        <v>20</v>
      </c>
      <c r="F164" s="366" t="s">
        <v>1407</v>
      </c>
      <c r="G164" s="366" t="s">
        <v>557</v>
      </c>
      <c r="H164" s="366" t="s">
        <v>17</v>
      </c>
      <c r="I164" s="604">
        <v>400</v>
      </c>
      <c r="J164" s="604">
        <v>500</v>
      </c>
      <c r="K164" s="604">
        <v>500</v>
      </c>
      <c r="L164" s="604"/>
      <c r="M164" s="366" t="s">
        <v>17</v>
      </c>
    </row>
    <row r="165" spans="1:13" s="237" customFormat="1" hidden="1">
      <c r="A165" s="366" t="s">
        <v>80</v>
      </c>
      <c r="B165" s="366" t="s">
        <v>775</v>
      </c>
      <c r="C165" s="366" t="s">
        <v>1338</v>
      </c>
      <c r="D165" s="366" t="s">
        <v>1339</v>
      </c>
      <c r="E165" s="366" t="s">
        <v>30</v>
      </c>
      <c r="F165" s="366" t="s">
        <v>713</v>
      </c>
      <c r="G165" s="366" t="s">
        <v>1408</v>
      </c>
      <c r="H165" s="366" t="s">
        <v>17</v>
      </c>
      <c r="I165" s="604">
        <v>440</v>
      </c>
      <c r="J165" s="604">
        <v>550</v>
      </c>
      <c r="K165" s="604">
        <v>550</v>
      </c>
      <c r="L165" s="604"/>
      <c r="M165" s="366" t="s">
        <v>17</v>
      </c>
    </row>
    <row r="166" spans="1:13" s="237" customFormat="1" hidden="1">
      <c r="A166" s="366" t="s">
        <v>80</v>
      </c>
      <c r="B166" s="366" t="s">
        <v>775</v>
      </c>
      <c r="C166" s="366" t="s">
        <v>1338</v>
      </c>
      <c r="D166" s="366" t="s">
        <v>1339</v>
      </c>
      <c r="E166" s="366" t="s">
        <v>20</v>
      </c>
      <c r="F166" s="366" t="s">
        <v>1409</v>
      </c>
      <c r="G166" s="366" t="s">
        <v>550</v>
      </c>
      <c r="H166" s="366" t="s">
        <v>17</v>
      </c>
      <c r="I166" s="604">
        <v>600</v>
      </c>
      <c r="J166" s="604">
        <v>750</v>
      </c>
      <c r="K166" s="604">
        <v>750</v>
      </c>
      <c r="L166" s="604"/>
      <c r="M166" s="366" t="s">
        <v>17</v>
      </c>
    </row>
    <row r="167" spans="1:13" s="237" customFormat="1" hidden="1">
      <c r="A167" s="366" t="s">
        <v>80</v>
      </c>
      <c r="B167" s="366" t="s">
        <v>775</v>
      </c>
      <c r="C167" s="366" t="s">
        <v>1338</v>
      </c>
      <c r="D167" s="366" t="s">
        <v>1339</v>
      </c>
      <c r="E167" s="366" t="s">
        <v>1390</v>
      </c>
      <c r="F167" s="366" t="s">
        <v>714</v>
      </c>
      <c r="G167" s="366" t="s">
        <v>1344</v>
      </c>
      <c r="H167" s="366" t="s">
        <v>17</v>
      </c>
      <c r="I167" s="604">
        <v>520</v>
      </c>
      <c r="J167" s="604">
        <v>650</v>
      </c>
      <c r="K167" s="604">
        <v>650</v>
      </c>
      <c r="L167" s="604"/>
      <c r="M167" s="366" t="s">
        <v>17</v>
      </c>
    </row>
    <row r="168" spans="1:13" s="237" customFormat="1" hidden="1">
      <c r="A168" s="366" t="s">
        <v>80</v>
      </c>
      <c r="B168" s="366" t="s">
        <v>775</v>
      </c>
      <c r="C168" s="366" t="s">
        <v>1338</v>
      </c>
      <c r="D168" s="366" t="s">
        <v>1339</v>
      </c>
      <c r="E168" s="366" t="s">
        <v>30</v>
      </c>
      <c r="F168" s="366" t="s">
        <v>1410</v>
      </c>
      <c r="G168" s="366" t="s">
        <v>707</v>
      </c>
      <c r="H168" s="366" t="s">
        <v>17</v>
      </c>
      <c r="I168" s="604">
        <v>320</v>
      </c>
      <c r="J168" s="604">
        <v>400</v>
      </c>
      <c r="K168" s="604">
        <v>400</v>
      </c>
      <c r="L168" s="604"/>
      <c r="M168" s="366" t="s">
        <v>17</v>
      </c>
    </row>
    <row r="169" spans="1:13" s="237" customFormat="1" hidden="1">
      <c r="A169" s="366" t="s">
        <v>80</v>
      </c>
      <c r="B169" s="366" t="s">
        <v>775</v>
      </c>
      <c r="C169" s="366" t="s">
        <v>1338</v>
      </c>
      <c r="D169" s="366" t="s">
        <v>1339</v>
      </c>
      <c r="E169" s="366" t="s">
        <v>30</v>
      </c>
      <c r="F169" s="366" t="s">
        <v>1410</v>
      </c>
      <c r="G169" s="366" t="s">
        <v>1159</v>
      </c>
      <c r="H169" s="366" t="s">
        <v>17</v>
      </c>
      <c r="I169" s="604">
        <v>480</v>
      </c>
      <c r="J169" s="604">
        <v>600</v>
      </c>
      <c r="K169" s="604">
        <v>600</v>
      </c>
      <c r="L169" s="604"/>
      <c r="M169" s="366" t="s">
        <v>17</v>
      </c>
    </row>
    <row r="170" spans="1:13" s="237" customFormat="1" hidden="1">
      <c r="A170" s="366" t="s">
        <v>80</v>
      </c>
      <c r="B170" s="366" t="s">
        <v>775</v>
      </c>
      <c r="C170" s="366" t="s">
        <v>1338</v>
      </c>
      <c r="D170" s="366" t="s">
        <v>1339</v>
      </c>
      <c r="E170" s="366" t="s">
        <v>20</v>
      </c>
      <c r="F170" s="366" t="s">
        <v>1411</v>
      </c>
      <c r="G170" s="366" t="s">
        <v>550</v>
      </c>
      <c r="H170" s="366" t="s">
        <v>17</v>
      </c>
      <c r="I170" s="604">
        <v>680</v>
      </c>
      <c r="J170" s="604">
        <v>850</v>
      </c>
      <c r="K170" s="604">
        <v>850</v>
      </c>
      <c r="L170" s="604"/>
      <c r="M170" s="366" t="s">
        <v>17</v>
      </c>
    </row>
    <row r="171" spans="1:13" s="237" customFormat="1" hidden="1">
      <c r="A171" s="366" t="s">
        <v>80</v>
      </c>
      <c r="B171" s="366" t="s">
        <v>775</v>
      </c>
      <c r="C171" s="366" t="s">
        <v>1338</v>
      </c>
      <c r="D171" s="366" t="s">
        <v>1339</v>
      </c>
      <c r="E171" s="366" t="s">
        <v>20</v>
      </c>
      <c r="F171" s="366" t="s">
        <v>1413</v>
      </c>
      <c r="G171" s="366" t="s">
        <v>550</v>
      </c>
      <c r="H171" s="366" t="s">
        <v>17</v>
      </c>
      <c r="I171" s="604">
        <v>560</v>
      </c>
      <c r="J171" s="604">
        <v>700</v>
      </c>
      <c r="K171" s="604">
        <v>700</v>
      </c>
      <c r="L171" s="604"/>
      <c r="M171" s="366" t="s">
        <v>17</v>
      </c>
    </row>
    <row r="172" spans="1:13" s="237" customFormat="1" hidden="1">
      <c r="A172" s="366" t="s">
        <v>80</v>
      </c>
      <c r="B172" s="366" t="s">
        <v>775</v>
      </c>
      <c r="C172" s="366" t="s">
        <v>1338</v>
      </c>
      <c r="D172" s="366" t="s">
        <v>1339</v>
      </c>
      <c r="E172" s="366" t="s">
        <v>20</v>
      </c>
      <c r="F172" s="366" t="s">
        <v>1414</v>
      </c>
      <c r="G172" s="366" t="s">
        <v>550</v>
      </c>
      <c r="H172" s="366" t="s">
        <v>17</v>
      </c>
      <c r="I172" s="604">
        <v>440</v>
      </c>
      <c r="J172" s="604">
        <v>550</v>
      </c>
      <c r="K172" s="604">
        <v>550</v>
      </c>
      <c r="L172" s="604"/>
      <c r="M172" s="366" t="s">
        <v>17</v>
      </c>
    </row>
    <row r="173" spans="1:13" s="237" customFormat="1" hidden="1">
      <c r="A173" s="366" t="s">
        <v>80</v>
      </c>
      <c r="B173" s="366" t="s">
        <v>775</v>
      </c>
      <c r="C173" s="366" t="s">
        <v>1338</v>
      </c>
      <c r="D173" s="366" t="s">
        <v>1339</v>
      </c>
      <c r="E173" s="366" t="s">
        <v>20</v>
      </c>
      <c r="F173" s="366" t="s">
        <v>1415</v>
      </c>
      <c r="G173" s="366" t="s">
        <v>737</v>
      </c>
      <c r="H173" s="366" t="s">
        <v>17</v>
      </c>
      <c r="I173" s="604">
        <v>480</v>
      </c>
      <c r="J173" s="604">
        <v>600</v>
      </c>
      <c r="K173" s="604">
        <v>600</v>
      </c>
      <c r="L173" s="604"/>
      <c r="M173" s="366" t="s">
        <v>17</v>
      </c>
    </row>
    <row r="174" spans="1:13" s="237" customFormat="1" hidden="1">
      <c r="A174" s="366" t="s">
        <v>80</v>
      </c>
      <c r="B174" s="366" t="s">
        <v>775</v>
      </c>
      <c r="C174" s="366" t="s">
        <v>1338</v>
      </c>
      <c r="D174" s="366" t="s">
        <v>1339</v>
      </c>
      <c r="E174" s="366" t="s">
        <v>20</v>
      </c>
      <c r="F174" s="366" t="s">
        <v>379</v>
      </c>
      <c r="G174" s="366" t="s">
        <v>737</v>
      </c>
      <c r="H174" s="366" t="s">
        <v>1381</v>
      </c>
      <c r="I174" s="604">
        <v>360</v>
      </c>
      <c r="J174" s="604">
        <v>450</v>
      </c>
      <c r="K174" s="604">
        <v>450</v>
      </c>
      <c r="L174" s="604"/>
      <c r="M174" s="366" t="s">
        <v>17</v>
      </c>
    </row>
    <row r="175" spans="1:13" s="237" customFormat="1" hidden="1">
      <c r="A175" s="366" t="s">
        <v>80</v>
      </c>
      <c r="B175" s="366" t="s">
        <v>775</v>
      </c>
      <c r="C175" s="366" t="s">
        <v>1338</v>
      </c>
      <c r="D175" s="366" t="s">
        <v>1339</v>
      </c>
      <c r="E175" s="366" t="s">
        <v>20</v>
      </c>
      <c r="F175" s="366" t="s">
        <v>1416</v>
      </c>
      <c r="G175" s="366" t="s">
        <v>1349</v>
      </c>
      <c r="H175" s="366" t="s">
        <v>17</v>
      </c>
      <c r="I175" s="604">
        <v>480</v>
      </c>
      <c r="J175" s="604">
        <v>600</v>
      </c>
      <c r="K175" s="604">
        <v>600</v>
      </c>
      <c r="L175" s="604"/>
      <c r="M175" s="366" t="s">
        <v>17</v>
      </c>
    </row>
    <row r="176" spans="1:13" s="237" customFormat="1" hidden="1">
      <c r="A176" s="366" t="s">
        <v>80</v>
      </c>
      <c r="B176" s="366" t="s">
        <v>775</v>
      </c>
      <c r="C176" s="366" t="s">
        <v>1338</v>
      </c>
      <c r="D176" s="366" t="s">
        <v>1339</v>
      </c>
      <c r="E176" s="366" t="s">
        <v>20</v>
      </c>
      <c r="F176" s="366" t="s">
        <v>563</v>
      </c>
      <c r="G176" s="366" t="s">
        <v>550</v>
      </c>
      <c r="H176" s="366" t="s">
        <v>17</v>
      </c>
      <c r="I176" s="744">
        <v>440</v>
      </c>
      <c r="J176" s="744">
        <v>550</v>
      </c>
      <c r="K176" s="744">
        <v>550</v>
      </c>
      <c r="L176" s="744"/>
      <c r="M176" s="366" t="s">
        <v>17</v>
      </c>
    </row>
    <row r="177" spans="1:13" s="237" customFormat="1" hidden="1">
      <c r="A177" s="366" t="s">
        <v>80</v>
      </c>
      <c r="B177" s="366" t="s">
        <v>775</v>
      </c>
      <c r="C177" s="366" t="s">
        <v>1338</v>
      </c>
      <c r="D177" s="366" t="s">
        <v>1339</v>
      </c>
      <c r="E177" s="366" t="s">
        <v>20</v>
      </c>
      <c r="F177" s="366" t="s">
        <v>1417</v>
      </c>
      <c r="G177" s="366" t="s">
        <v>737</v>
      </c>
      <c r="H177" s="366" t="s">
        <v>17</v>
      </c>
      <c r="I177" s="604">
        <v>400</v>
      </c>
      <c r="J177" s="604">
        <v>500</v>
      </c>
      <c r="K177" s="604">
        <v>500</v>
      </c>
      <c r="L177" s="604"/>
      <c r="M177" s="366" t="s">
        <v>17</v>
      </c>
    </row>
    <row r="178" spans="1:13" s="237" customFormat="1" hidden="1">
      <c r="A178" s="366" t="s">
        <v>80</v>
      </c>
      <c r="B178" s="366" t="s">
        <v>775</v>
      </c>
      <c r="C178" s="366" t="s">
        <v>1338</v>
      </c>
      <c r="D178" s="366" t="s">
        <v>1339</v>
      </c>
      <c r="E178" s="366" t="s">
        <v>1418</v>
      </c>
      <c r="F178" s="366" t="s">
        <v>1419</v>
      </c>
      <c r="G178" s="366" t="s">
        <v>1344</v>
      </c>
      <c r="H178" s="366" t="s">
        <v>17</v>
      </c>
      <c r="I178" s="604">
        <v>600</v>
      </c>
      <c r="J178" s="604">
        <v>750</v>
      </c>
      <c r="K178" s="604">
        <v>750</v>
      </c>
      <c r="L178" s="604"/>
      <c r="M178" s="366" t="s">
        <v>1418</v>
      </c>
    </row>
    <row r="179" spans="1:13" s="237" customFormat="1" hidden="1">
      <c r="A179" s="366" t="s">
        <v>80</v>
      </c>
      <c r="B179" s="366" t="s">
        <v>775</v>
      </c>
      <c r="C179" s="366" t="s">
        <v>1338</v>
      </c>
      <c r="D179" s="366" t="s">
        <v>1339</v>
      </c>
      <c r="E179" s="366" t="s">
        <v>20</v>
      </c>
      <c r="F179" s="366" t="s">
        <v>1420</v>
      </c>
      <c r="G179" s="366" t="s">
        <v>550</v>
      </c>
      <c r="H179" s="366" t="s">
        <v>17</v>
      </c>
      <c r="I179" s="604">
        <v>560</v>
      </c>
      <c r="J179" s="604">
        <v>700</v>
      </c>
      <c r="K179" s="604">
        <v>700</v>
      </c>
      <c r="L179" s="604"/>
      <c r="M179" s="366" t="s">
        <v>17</v>
      </c>
    </row>
    <row r="180" spans="1:13" s="237" customFormat="1" hidden="1">
      <c r="A180" s="366" t="s">
        <v>80</v>
      </c>
      <c r="B180" s="366" t="s">
        <v>775</v>
      </c>
      <c r="C180" s="366" t="s">
        <v>1338</v>
      </c>
      <c r="D180" s="366" t="s">
        <v>1339</v>
      </c>
      <c r="E180" s="366" t="s">
        <v>20</v>
      </c>
      <c r="F180" s="366" t="s">
        <v>1421</v>
      </c>
      <c r="G180" s="366" t="s">
        <v>569</v>
      </c>
      <c r="H180" s="366" t="s">
        <v>17</v>
      </c>
      <c r="I180" s="604">
        <v>440</v>
      </c>
      <c r="J180" s="604">
        <v>550</v>
      </c>
      <c r="K180" s="604">
        <v>550</v>
      </c>
      <c r="L180" s="604"/>
      <c r="M180" s="366" t="s">
        <v>17</v>
      </c>
    </row>
    <row r="181" spans="1:13" s="237" customFormat="1" hidden="1">
      <c r="A181" s="366" t="s">
        <v>80</v>
      </c>
      <c r="B181" s="366" t="s">
        <v>775</v>
      </c>
      <c r="C181" s="366" t="s">
        <v>1338</v>
      </c>
      <c r="D181" s="366" t="s">
        <v>1339</v>
      </c>
      <c r="E181" s="366" t="s">
        <v>20</v>
      </c>
      <c r="F181" s="366" t="s">
        <v>1422</v>
      </c>
      <c r="G181" s="366" t="s">
        <v>550</v>
      </c>
      <c r="H181" s="366" t="s">
        <v>17</v>
      </c>
      <c r="I181" s="604">
        <v>880</v>
      </c>
      <c r="J181" s="604">
        <v>1100</v>
      </c>
      <c r="K181" s="604">
        <v>1100</v>
      </c>
      <c r="L181" s="604"/>
      <c r="M181" s="366" t="s">
        <v>17</v>
      </c>
    </row>
    <row r="182" spans="1:13" s="237" customFormat="1" hidden="1">
      <c r="A182" s="366" t="s">
        <v>80</v>
      </c>
      <c r="B182" s="366" t="s">
        <v>775</v>
      </c>
      <c r="C182" s="366" t="s">
        <v>1338</v>
      </c>
      <c r="D182" s="366" t="s">
        <v>1339</v>
      </c>
      <c r="E182" s="366" t="s">
        <v>20</v>
      </c>
      <c r="F182" s="366" t="s">
        <v>1423</v>
      </c>
      <c r="G182" s="366" t="s">
        <v>550</v>
      </c>
      <c r="H182" s="366" t="s">
        <v>17</v>
      </c>
      <c r="I182" s="604">
        <v>480</v>
      </c>
      <c r="J182" s="604">
        <v>600</v>
      </c>
      <c r="K182" s="604">
        <v>600</v>
      </c>
      <c r="L182" s="604"/>
      <c r="M182" s="366" t="s">
        <v>17</v>
      </c>
    </row>
    <row r="183" spans="1:13" s="237" customFormat="1" hidden="1">
      <c r="A183" s="366" t="s">
        <v>80</v>
      </c>
      <c r="B183" s="366" t="s">
        <v>775</v>
      </c>
      <c r="C183" s="366" t="s">
        <v>1338</v>
      </c>
      <c r="D183" s="366" t="s">
        <v>1339</v>
      </c>
      <c r="E183" s="366" t="s">
        <v>20</v>
      </c>
      <c r="F183" s="366" t="s">
        <v>1424</v>
      </c>
      <c r="G183" s="366" t="s">
        <v>737</v>
      </c>
      <c r="H183" s="366" t="s">
        <v>17</v>
      </c>
      <c r="I183" s="604">
        <v>336</v>
      </c>
      <c r="J183" s="604">
        <v>420</v>
      </c>
      <c r="K183" s="604">
        <v>420</v>
      </c>
      <c r="L183" s="604"/>
      <c r="M183" s="366" t="s">
        <v>17</v>
      </c>
    </row>
    <row r="184" spans="1:13" s="237" customFormat="1" hidden="1">
      <c r="A184" s="366" t="s">
        <v>80</v>
      </c>
      <c r="B184" s="366" t="s">
        <v>775</v>
      </c>
      <c r="C184" s="366" t="s">
        <v>1338</v>
      </c>
      <c r="D184" s="366" t="s">
        <v>1339</v>
      </c>
      <c r="E184" s="366" t="s">
        <v>20</v>
      </c>
      <c r="F184" s="366" t="s">
        <v>1425</v>
      </c>
      <c r="G184" s="366" t="s">
        <v>550</v>
      </c>
      <c r="H184" s="366" t="s">
        <v>17</v>
      </c>
      <c r="I184" s="604">
        <v>560</v>
      </c>
      <c r="J184" s="604">
        <v>700</v>
      </c>
      <c r="K184" s="604">
        <v>700</v>
      </c>
      <c r="L184" s="604"/>
      <c r="M184" s="366" t="s">
        <v>17</v>
      </c>
    </row>
    <row r="185" spans="1:13" s="237" customFormat="1" hidden="1">
      <c r="A185" s="366" t="s">
        <v>80</v>
      </c>
      <c r="B185" s="366" t="s">
        <v>775</v>
      </c>
      <c r="C185" s="366" t="s">
        <v>1338</v>
      </c>
      <c r="D185" s="366" t="s">
        <v>1339</v>
      </c>
      <c r="E185" s="366" t="s">
        <v>20</v>
      </c>
      <c r="F185" s="366" t="s">
        <v>1425</v>
      </c>
      <c r="G185" s="366" t="s">
        <v>557</v>
      </c>
      <c r="H185" s="366" t="s">
        <v>17</v>
      </c>
      <c r="I185" s="604">
        <v>600</v>
      </c>
      <c r="J185" s="604">
        <v>750</v>
      </c>
      <c r="K185" s="604">
        <v>750</v>
      </c>
      <c r="L185" s="604"/>
      <c r="M185" s="366" t="s">
        <v>17</v>
      </c>
    </row>
    <row r="186" spans="1:13" s="237" customFormat="1" hidden="1">
      <c r="A186" s="366" t="s">
        <v>80</v>
      </c>
      <c r="B186" s="366" t="s">
        <v>775</v>
      </c>
      <c r="C186" s="366" t="s">
        <v>1338</v>
      </c>
      <c r="D186" s="366" t="s">
        <v>1339</v>
      </c>
      <c r="E186" s="366" t="s">
        <v>20</v>
      </c>
      <c r="F186" s="366" t="s">
        <v>1426</v>
      </c>
      <c r="G186" s="366" t="s">
        <v>737</v>
      </c>
      <c r="H186" s="366" t="s">
        <v>17</v>
      </c>
      <c r="I186" s="604">
        <v>600</v>
      </c>
      <c r="J186" s="604">
        <v>750</v>
      </c>
      <c r="K186" s="604">
        <v>750</v>
      </c>
      <c r="L186" s="604"/>
      <c r="M186" s="366" t="s">
        <v>17</v>
      </c>
    </row>
    <row r="187" spans="1:13" s="237" customFormat="1" hidden="1">
      <c r="A187" s="366" t="s">
        <v>80</v>
      </c>
      <c r="B187" s="366" t="s">
        <v>775</v>
      </c>
      <c r="C187" s="366" t="s">
        <v>1338</v>
      </c>
      <c r="D187" s="366" t="s">
        <v>1339</v>
      </c>
      <c r="E187" s="366" t="s">
        <v>20</v>
      </c>
      <c r="F187" s="366" t="s">
        <v>1427</v>
      </c>
      <c r="G187" s="366" t="s">
        <v>557</v>
      </c>
      <c r="H187" s="366" t="s">
        <v>17</v>
      </c>
      <c r="I187" s="604">
        <v>440</v>
      </c>
      <c r="J187" s="604">
        <v>550</v>
      </c>
      <c r="K187" s="604">
        <v>550</v>
      </c>
      <c r="L187" s="604"/>
      <c r="M187" s="366" t="s">
        <v>17</v>
      </c>
    </row>
    <row r="188" spans="1:13" s="237" customFormat="1" hidden="1">
      <c r="A188" s="366" t="s">
        <v>80</v>
      </c>
      <c r="B188" s="366" t="s">
        <v>775</v>
      </c>
      <c r="C188" s="366" t="s">
        <v>1338</v>
      </c>
      <c r="D188" s="366" t="s">
        <v>1339</v>
      </c>
      <c r="E188" s="366" t="s">
        <v>20</v>
      </c>
      <c r="F188" s="366" t="s">
        <v>1428</v>
      </c>
      <c r="G188" s="366" t="s">
        <v>550</v>
      </c>
      <c r="H188" s="366" t="s">
        <v>17</v>
      </c>
      <c r="I188" s="604">
        <v>520</v>
      </c>
      <c r="J188" s="604">
        <v>650</v>
      </c>
      <c r="K188" s="604">
        <v>650</v>
      </c>
      <c r="L188" s="604"/>
      <c r="M188" s="366" t="s">
        <v>17</v>
      </c>
    </row>
    <row r="189" spans="1:13" s="237" customFormat="1" hidden="1">
      <c r="A189" s="366" t="s">
        <v>80</v>
      </c>
      <c r="B189" s="366" t="s">
        <v>775</v>
      </c>
      <c r="C189" s="366" t="s">
        <v>1338</v>
      </c>
      <c r="D189" s="366" t="s">
        <v>1339</v>
      </c>
      <c r="E189" s="366" t="s">
        <v>20</v>
      </c>
      <c r="F189" s="366" t="s">
        <v>1428</v>
      </c>
      <c r="G189" s="366" t="s">
        <v>557</v>
      </c>
      <c r="H189" s="366" t="s">
        <v>17</v>
      </c>
      <c r="I189" s="604">
        <v>480</v>
      </c>
      <c r="J189" s="604">
        <v>600</v>
      </c>
      <c r="K189" s="604">
        <v>600</v>
      </c>
      <c r="L189" s="604"/>
      <c r="M189" s="366" t="s">
        <v>17</v>
      </c>
    </row>
    <row r="190" spans="1:13" s="237" customFormat="1" hidden="1">
      <c r="A190" s="366" t="s">
        <v>80</v>
      </c>
      <c r="B190" s="366" t="s">
        <v>775</v>
      </c>
      <c r="C190" s="366" t="s">
        <v>1338</v>
      </c>
      <c r="D190" s="366" t="s">
        <v>1339</v>
      </c>
      <c r="E190" s="366" t="s">
        <v>20</v>
      </c>
      <c r="F190" s="366" t="s">
        <v>380</v>
      </c>
      <c r="G190" s="366" t="s">
        <v>1349</v>
      </c>
      <c r="H190" s="366" t="s">
        <v>17</v>
      </c>
      <c r="I190" s="604">
        <v>480</v>
      </c>
      <c r="J190" s="604">
        <v>600</v>
      </c>
      <c r="K190" s="604">
        <v>600</v>
      </c>
      <c r="L190" s="604"/>
      <c r="M190" s="366" t="s">
        <v>17</v>
      </c>
    </row>
    <row r="191" spans="1:13" s="237" customFormat="1" hidden="1">
      <c r="A191" s="366" t="s">
        <v>80</v>
      </c>
      <c r="B191" s="366" t="s">
        <v>775</v>
      </c>
      <c r="C191" s="366" t="s">
        <v>1338</v>
      </c>
      <c r="D191" s="366" t="s">
        <v>1339</v>
      </c>
      <c r="E191" s="366" t="s">
        <v>20</v>
      </c>
      <c r="F191" s="366" t="s">
        <v>1429</v>
      </c>
      <c r="G191" s="366" t="s">
        <v>737</v>
      </c>
      <c r="H191" s="366" t="s">
        <v>17</v>
      </c>
      <c r="I191" s="604">
        <v>400</v>
      </c>
      <c r="J191" s="604">
        <v>500</v>
      </c>
      <c r="K191" s="604">
        <v>500</v>
      </c>
      <c r="L191" s="604"/>
      <c r="M191" s="366" t="s">
        <v>17</v>
      </c>
    </row>
    <row r="192" spans="1:13" s="237" customFormat="1" hidden="1">
      <c r="A192" s="366" t="s">
        <v>82</v>
      </c>
      <c r="B192" s="366" t="s">
        <v>805</v>
      </c>
      <c r="C192" s="366" t="s">
        <v>784</v>
      </c>
      <c r="D192" s="366" t="s">
        <v>1430</v>
      </c>
      <c r="E192" s="368" t="s">
        <v>160</v>
      </c>
      <c r="F192" s="368" t="s">
        <v>181</v>
      </c>
      <c r="G192" s="368" t="s">
        <v>1431</v>
      </c>
      <c r="H192" s="366" t="s">
        <v>17</v>
      </c>
      <c r="I192" s="368">
        <v>180</v>
      </c>
      <c r="J192" s="368">
        <v>200</v>
      </c>
      <c r="K192" s="368">
        <v>200</v>
      </c>
      <c r="L192" s="366" t="s">
        <v>17</v>
      </c>
      <c r="M192" s="366" t="s">
        <v>17</v>
      </c>
    </row>
    <row r="193" spans="1:13" s="237" customFormat="1" hidden="1">
      <c r="A193" s="366" t="s">
        <v>82</v>
      </c>
      <c r="B193" s="366" t="s">
        <v>805</v>
      </c>
      <c r="C193" s="366" t="s">
        <v>784</v>
      </c>
      <c r="D193" s="366" t="s">
        <v>1430</v>
      </c>
      <c r="E193" s="368" t="s">
        <v>160</v>
      </c>
      <c r="F193" s="368" t="s">
        <v>1432</v>
      </c>
      <c r="G193" s="368" t="s">
        <v>1431</v>
      </c>
      <c r="H193" s="366" t="s">
        <v>17</v>
      </c>
      <c r="I193" s="374">
        <v>0</v>
      </c>
      <c r="J193" s="374">
        <v>0</v>
      </c>
      <c r="K193" s="374">
        <v>0</v>
      </c>
      <c r="L193" s="218">
        <v>0</v>
      </c>
      <c r="M193" s="366" t="s">
        <v>17</v>
      </c>
    </row>
    <row r="194" spans="1:13" s="237" customFormat="1" hidden="1">
      <c r="A194" s="366" t="s">
        <v>82</v>
      </c>
      <c r="B194" s="366" t="s">
        <v>805</v>
      </c>
      <c r="C194" s="366" t="s">
        <v>784</v>
      </c>
      <c r="D194" s="366" t="s">
        <v>1430</v>
      </c>
      <c r="E194" s="368" t="s">
        <v>160</v>
      </c>
      <c r="F194" s="368" t="s">
        <v>220</v>
      </c>
      <c r="G194" s="368" t="s">
        <v>1431</v>
      </c>
      <c r="H194" s="366" t="s">
        <v>17</v>
      </c>
      <c r="I194" s="368">
        <v>315</v>
      </c>
      <c r="J194" s="368">
        <v>350</v>
      </c>
      <c r="K194" s="368">
        <v>350</v>
      </c>
      <c r="L194" s="366" t="s">
        <v>17</v>
      </c>
      <c r="M194" s="366" t="s">
        <v>17</v>
      </c>
    </row>
    <row r="195" spans="1:13" s="237" customFormat="1" hidden="1">
      <c r="A195" s="366" t="s">
        <v>82</v>
      </c>
      <c r="B195" s="366" t="s">
        <v>805</v>
      </c>
      <c r="C195" s="366" t="s">
        <v>784</v>
      </c>
      <c r="D195" s="366" t="s">
        <v>1430</v>
      </c>
      <c r="E195" s="368" t="s">
        <v>169</v>
      </c>
      <c r="F195" s="368" t="s">
        <v>198</v>
      </c>
      <c r="G195" s="368" t="s">
        <v>1433</v>
      </c>
      <c r="H195" s="366" t="s">
        <v>17</v>
      </c>
      <c r="I195" s="368">
        <v>450</v>
      </c>
      <c r="J195" s="368">
        <v>500</v>
      </c>
      <c r="K195" s="368">
        <v>500</v>
      </c>
      <c r="L195" s="366" t="s">
        <v>17</v>
      </c>
      <c r="M195" s="366" t="s">
        <v>17</v>
      </c>
    </row>
    <row r="196" spans="1:13" s="237" customFormat="1" hidden="1">
      <c r="A196" s="366" t="s">
        <v>82</v>
      </c>
      <c r="B196" s="366" t="s">
        <v>805</v>
      </c>
      <c r="C196" s="366" t="s">
        <v>784</v>
      </c>
      <c r="D196" s="366" t="s">
        <v>1430</v>
      </c>
      <c r="E196" s="368" t="s">
        <v>169</v>
      </c>
      <c r="F196" s="368" t="s">
        <v>246</v>
      </c>
      <c r="G196" s="368" t="s">
        <v>1433</v>
      </c>
      <c r="H196" s="366" t="s">
        <v>17</v>
      </c>
      <c r="I196" s="368">
        <v>450</v>
      </c>
      <c r="J196" s="368">
        <v>500</v>
      </c>
      <c r="K196" s="368">
        <v>500</v>
      </c>
      <c r="L196" s="366" t="s">
        <v>17</v>
      </c>
      <c r="M196" s="366" t="s">
        <v>17</v>
      </c>
    </row>
    <row r="197" spans="1:13" s="237" customFormat="1" hidden="1">
      <c r="A197" s="366" t="s">
        <v>82</v>
      </c>
      <c r="B197" s="366" t="s">
        <v>805</v>
      </c>
      <c r="C197" s="366" t="s">
        <v>784</v>
      </c>
      <c r="D197" s="366" t="s">
        <v>1430</v>
      </c>
      <c r="E197" s="368" t="s">
        <v>206</v>
      </c>
      <c r="F197" s="368" t="s">
        <v>320</v>
      </c>
      <c r="G197" s="368" t="s">
        <v>1433</v>
      </c>
      <c r="H197" s="366" t="s">
        <v>17</v>
      </c>
      <c r="I197" s="368">
        <v>270</v>
      </c>
      <c r="J197" s="368">
        <v>300</v>
      </c>
      <c r="K197" s="368">
        <v>300</v>
      </c>
      <c r="L197" s="366" t="s">
        <v>17</v>
      </c>
      <c r="M197" s="366" t="s">
        <v>17</v>
      </c>
    </row>
    <row r="198" spans="1:13" s="237" customFormat="1" hidden="1">
      <c r="A198" s="366" t="s">
        <v>82</v>
      </c>
      <c r="B198" s="366" t="s">
        <v>805</v>
      </c>
      <c r="C198" s="366" t="s">
        <v>784</v>
      </c>
      <c r="D198" s="366" t="s">
        <v>1430</v>
      </c>
      <c r="E198" s="368" t="s">
        <v>206</v>
      </c>
      <c r="F198" s="368" t="s">
        <v>226</v>
      </c>
      <c r="G198" s="368" t="s">
        <v>1433</v>
      </c>
      <c r="H198" s="366" t="s">
        <v>17</v>
      </c>
      <c r="I198" s="368">
        <v>405</v>
      </c>
      <c r="J198" s="368">
        <v>450</v>
      </c>
      <c r="K198" s="368">
        <v>450</v>
      </c>
      <c r="L198" s="366" t="s">
        <v>17</v>
      </c>
      <c r="M198" s="366" t="s">
        <v>17</v>
      </c>
    </row>
    <row r="199" spans="1:13" s="237" customFormat="1" hidden="1">
      <c r="A199" s="366" t="s">
        <v>82</v>
      </c>
      <c r="B199" s="366" t="s">
        <v>805</v>
      </c>
      <c r="C199" s="366" t="s">
        <v>784</v>
      </c>
      <c r="D199" s="366" t="s">
        <v>1430</v>
      </c>
      <c r="E199" s="368" t="s">
        <v>206</v>
      </c>
      <c r="F199" s="368" t="s">
        <v>1434</v>
      </c>
      <c r="G199" s="368" t="s">
        <v>1433</v>
      </c>
      <c r="H199" s="366" t="s">
        <v>17</v>
      </c>
      <c r="I199" s="368">
        <v>0</v>
      </c>
      <c r="J199" s="368">
        <v>0</v>
      </c>
      <c r="K199" s="368">
        <v>0</v>
      </c>
      <c r="L199" s="366" t="s">
        <v>17</v>
      </c>
      <c r="M199" s="366" t="s">
        <v>17</v>
      </c>
    </row>
    <row r="200" spans="1:13" hidden="1">
      <c r="A200" s="366" t="s">
        <v>82</v>
      </c>
      <c r="B200" s="366" t="s">
        <v>805</v>
      </c>
      <c r="C200" s="366" t="s">
        <v>784</v>
      </c>
      <c r="D200" s="366" t="s">
        <v>1430</v>
      </c>
      <c r="E200" s="368" t="s">
        <v>165</v>
      </c>
      <c r="F200" s="368" t="s">
        <v>1435</v>
      </c>
      <c r="G200" s="368" t="s">
        <v>1433</v>
      </c>
      <c r="H200" s="366" t="s">
        <v>17</v>
      </c>
      <c r="I200" s="368">
        <v>180</v>
      </c>
      <c r="J200" s="368">
        <v>200</v>
      </c>
      <c r="K200" s="368">
        <v>200</v>
      </c>
      <c r="L200" s="366" t="s">
        <v>17</v>
      </c>
      <c r="M200" s="366" t="s">
        <v>17</v>
      </c>
    </row>
    <row r="201" spans="1:13" s="237" customFormat="1" hidden="1">
      <c r="A201" s="366" t="s">
        <v>82</v>
      </c>
      <c r="B201" s="366" t="s">
        <v>805</v>
      </c>
      <c r="C201" s="366" t="s">
        <v>784</v>
      </c>
      <c r="D201" s="366" t="s">
        <v>1430</v>
      </c>
      <c r="E201" s="368" t="s">
        <v>204</v>
      </c>
      <c r="F201" s="368" t="s">
        <v>205</v>
      </c>
      <c r="G201" s="368" t="s">
        <v>293</v>
      </c>
      <c r="H201" s="366" t="s">
        <v>17</v>
      </c>
      <c r="I201" s="368">
        <v>100</v>
      </c>
      <c r="J201" s="368">
        <v>100</v>
      </c>
      <c r="K201" s="368">
        <v>100</v>
      </c>
      <c r="L201" s="368" t="s">
        <v>1436</v>
      </c>
      <c r="M201" s="368" t="s">
        <v>17</v>
      </c>
    </row>
    <row r="202" spans="1:13" s="237" customFormat="1" hidden="1">
      <c r="A202" s="366" t="s">
        <v>82</v>
      </c>
      <c r="B202" s="366" t="s">
        <v>805</v>
      </c>
      <c r="C202" s="366" t="s">
        <v>784</v>
      </c>
      <c r="D202" s="366" t="s">
        <v>1430</v>
      </c>
      <c r="E202" s="368" t="s">
        <v>204</v>
      </c>
      <c r="F202" s="368" t="s">
        <v>255</v>
      </c>
      <c r="G202" s="368" t="s">
        <v>293</v>
      </c>
      <c r="H202" s="366" t="s">
        <v>17</v>
      </c>
      <c r="I202" s="368">
        <v>50</v>
      </c>
      <c r="J202" s="368">
        <v>50</v>
      </c>
      <c r="K202" s="368">
        <v>50</v>
      </c>
      <c r="L202" s="368" t="s">
        <v>1437</v>
      </c>
      <c r="M202" s="368" t="s">
        <v>17</v>
      </c>
    </row>
    <row r="203" spans="1:13" s="237" customFormat="1" hidden="1">
      <c r="A203" s="366" t="s">
        <v>82</v>
      </c>
      <c r="B203" s="366" t="s">
        <v>805</v>
      </c>
      <c r="C203" s="366" t="s">
        <v>784</v>
      </c>
      <c r="D203" s="366" t="s">
        <v>1430</v>
      </c>
      <c r="E203" s="368" t="s">
        <v>204</v>
      </c>
      <c r="F203" s="368" t="s">
        <v>255</v>
      </c>
      <c r="G203" s="368" t="s">
        <v>293</v>
      </c>
      <c r="H203" s="366" t="s">
        <v>17</v>
      </c>
      <c r="I203" s="368">
        <v>100</v>
      </c>
      <c r="J203" s="368">
        <v>100</v>
      </c>
      <c r="K203" s="368">
        <v>100</v>
      </c>
      <c r="L203" s="368" t="s">
        <v>1438</v>
      </c>
      <c r="M203" s="368" t="s">
        <v>17</v>
      </c>
    </row>
    <row r="204" spans="1:13" s="237" customFormat="1" hidden="1">
      <c r="A204" s="366" t="s">
        <v>82</v>
      </c>
      <c r="B204" s="366" t="s">
        <v>805</v>
      </c>
      <c r="C204" s="366" t="s">
        <v>784</v>
      </c>
      <c r="D204" s="366" t="s">
        <v>1430</v>
      </c>
      <c r="E204" s="368" t="s">
        <v>204</v>
      </c>
      <c r="F204" s="368" t="s">
        <v>250</v>
      </c>
      <c r="G204" s="368" t="s">
        <v>293</v>
      </c>
      <c r="H204" s="366" t="s">
        <v>17</v>
      </c>
      <c r="I204" s="368">
        <v>100</v>
      </c>
      <c r="J204" s="368">
        <v>100</v>
      </c>
      <c r="K204" s="368">
        <v>100</v>
      </c>
      <c r="L204" s="366" t="s">
        <v>17</v>
      </c>
      <c r="M204" s="366" t="s">
        <v>17</v>
      </c>
    </row>
    <row r="205" spans="1:13" s="237" customFormat="1" hidden="1">
      <c r="A205" s="366" t="s">
        <v>82</v>
      </c>
      <c r="B205" s="366" t="s">
        <v>805</v>
      </c>
      <c r="C205" s="366" t="s">
        <v>784</v>
      </c>
      <c r="D205" s="366" t="s">
        <v>1430</v>
      </c>
      <c r="E205" s="368" t="s">
        <v>182</v>
      </c>
      <c r="F205" s="368" t="s">
        <v>315</v>
      </c>
      <c r="G205" s="368" t="s">
        <v>1433</v>
      </c>
      <c r="H205" s="366" t="s">
        <v>17</v>
      </c>
      <c r="I205" s="368">
        <v>360</v>
      </c>
      <c r="J205" s="368">
        <v>400</v>
      </c>
      <c r="K205" s="368">
        <v>400</v>
      </c>
      <c r="L205" s="366" t="s">
        <v>17</v>
      </c>
      <c r="M205" s="366" t="s">
        <v>17</v>
      </c>
    </row>
    <row r="206" spans="1:13" s="237" customFormat="1" hidden="1">
      <c r="A206" s="366" t="s">
        <v>82</v>
      </c>
      <c r="B206" s="366" t="s">
        <v>805</v>
      </c>
      <c r="C206" s="366" t="s">
        <v>784</v>
      </c>
      <c r="D206" s="366" t="s">
        <v>1430</v>
      </c>
      <c r="E206" s="368" t="s">
        <v>182</v>
      </c>
      <c r="F206" s="368" t="s">
        <v>316</v>
      </c>
      <c r="G206" s="368" t="s">
        <v>1433</v>
      </c>
      <c r="H206" s="366" t="s">
        <v>17</v>
      </c>
      <c r="I206" s="368">
        <v>450</v>
      </c>
      <c r="J206" s="368">
        <v>500</v>
      </c>
      <c r="K206" s="368">
        <v>500</v>
      </c>
      <c r="L206" s="366" t="s">
        <v>17</v>
      </c>
      <c r="M206" s="366" t="s">
        <v>17</v>
      </c>
    </row>
    <row r="207" spans="1:13" s="237" customFormat="1" hidden="1">
      <c r="A207" s="366" t="s">
        <v>82</v>
      </c>
      <c r="B207" s="366" t="s">
        <v>805</v>
      </c>
      <c r="C207" s="366" t="s">
        <v>784</v>
      </c>
      <c r="D207" s="366" t="s">
        <v>1430</v>
      </c>
      <c r="E207" s="368" t="s">
        <v>182</v>
      </c>
      <c r="F207" s="368" t="s">
        <v>613</v>
      </c>
      <c r="G207" s="368" t="s">
        <v>1433</v>
      </c>
      <c r="H207" s="366" t="s">
        <v>17</v>
      </c>
      <c r="I207" s="368">
        <v>0</v>
      </c>
      <c r="J207" s="368">
        <v>0</v>
      </c>
      <c r="K207" s="368">
        <v>0</v>
      </c>
      <c r="L207" s="366" t="s">
        <v>17</v>
      </c>
      <c r="M207" s="366" t="s">
        <v>17</v>
      </c>
    </row>
    <row r="208" spans="1:13" s="237" customFormat="1" hidden="1">
      <c r="A208" s="366" t="s">
        <v>82</v>
      </c>
      <c r="B208" s="366">
        <v>798722</v>
      </c>
      <c r="C208" s="366" t="s">
        <v>769</v>
      </c>
      <c r="D208" s="366" t="s">
        <v>1430</v>
      </c>
      <c r="E208" s="368" t="s">
        <v>204</v>
      </c>
      <c r="F208" s="368" t="s">
        <v>293</v>
      </c>
      <c r="G208" s="368" t="s">
        <v>293</v>
      </c>
      <c r="H208" s="366" t="s">
        <v>17</v>
      </c>
      <c r="I208" s="368">
        <v>0</v>
      </c>
      <c r="J208" s="368">
        <v>0</v>
      </c>
      <c r="K208" s="368">
        <v>0</v>
      </c>
      <c r="L208" s="366" t="s">
        <v>17</v>
      </c>
      <c r="M208" s="366" t="s">
        <v>17</v>
      </c>
    </row>
    <row r="209" spans="1:13" s="237" customFormat="1" hidden="1">
      <c r="A209" s="366" t="s">
        <v>82</v>
      </c>
      <c r="B209" s="366">
        <v>798722</v>
      </c>
      <c r="C209" s="366" t="s">
        <v>769</v>
      </c>
      <c r="D209" s="366" t="s">
        <v>1430</v>
      </c>
      <c r="E209" s="368" t="s">
        <v>160</v>
      </c>
      <c r="F209" s="368" t="s">
        <v>330</v>
      </c>
      <c r="G209" s="368" t="s">
        <v>330</v>
      </c>
      <c r="H209" s="366" t="s">
        <v>17</v>
      </c>
      <c r="I209" s="368">
        <v>0</v>
      </c>
      <c r="J209" s="368">
        <v>0</v>
      </c>
      <c r="K209" s="368">
        <v>0</v>
      </c>
      <c r="L209" s="366" t="s">
        <v>17</v>
      </c>
      <c r="M209" s="366" t="s">
        <v>17</v>
      </c>
    </row>
    <row r="210" spans="1:13" s="237" customFormat="1" hidden="1">
      <c r="A210" s="366" t="s">
        <v>82</v>
      </c>
      <c r="B210" s="366">
        <v>798722</v>
      </c>
      <c r="C210" s="366" t="s">
        <v>769</v>
      </c>
      <c r="D210" s="366" t="s">
        <v>1430</v>
      </c>
      <c r="E210" s="368" t="s">
        <v>369</v>
      </c>
      <c r="F210" s="368" t="s">
        <v>369</v>
      </c>
      <c r="G210" s="368" t="s">
        <v>330</v>
      </c>
      <c r="H210" s="366" t="s">
        <v>17</v>
      </c>
      <c r="I210" s="368">
        <v>0</v>
      </c>
      <c r="J210" s="368">
        <v>0</v>
      </c>
      <c r="K210" s="368">
        <v>0</v>
      </c>
      <c r="L210" s="366" t="s">
        <v>17</v>
      </c>
      <c r="M210" s="366" t="s">
        <v>17</v>
      </c>
    </row>
    <row r="211" spans="1:13" s="237" customFormat="1" hidden="1">
      <c r="A211" s="366" t="s">
        <v>82</v>
      </c>
      <c r="B211" s="366">
        <v>798722</v>
      </c>
      <c r="C211" s="366" t="s">
        <v>769</v>
      </c>
      <c r="D211" s="366" t="s">
        <v>1430</v>
      </c>
      <c r="E211" s="368" t="s">
        <v>659</v>
      </c>
      <c r="F211" s="368" t="s">
        <v>605</v>
      </c>
      <c r="G211" s="368" t="s">
        <v>1431</v>
      </c>
      <c r="H211" s="366" t="s">
        <v>17</v>
      </c>
      <c r="I211" s="368">
        <v>0</v>
      </c>
      <c r="J211" s="368">
        <v>0</v>
      </c>
      <c r="K211" s="368">
        <v>0</v>
      </c>
      <c r="L211" s="366" t="s">
        <v>17</v>
      </c>
      <c r="M211" s="366" t="s">
        <v>17</v>
      </c>
    </row>
    <row r="212" spans="1:13" s="237" customFormat="1" hidden="1">
      <c r="A212" s="366" t="s">
        <v>82</v>
      </c>
      <c r="B212" s="366">
        <v>798722</v>
      </c>
      <c r="C212" s="366" t="s">
        <v>769</v>
      </c>
      <c r="D212" s="366" t="s">
        <v>1430</v>
      </c>
      <c r="E212" s="368" t="s">
        <v>160</v>
      </c>
      <c r="F212" s="368" t="s">
        <v>285</v>
      </c>
      <c r="G212" s="368" t="s">
        <v>1431</v>
      </c>
      <c r="H212" s="366" t="s">
        <v>17</v>
      </c>
      <c r="I212" s="368">
        <v>0</v>
      </c>
      <c r="J212" s="368">
        <v>0</v>
      </c>
      <c r="K212" s="368">
        <v>0</v>
      </c>
      <c r="L212" s="366" t="s">
        <v>17</v>
      </c>
      <c r="M212" s="366" t="s">
        <v>17</v>
      </c>
    </row>
    <row r="213" spans="1:13" s="237" customFormat="1" hidden="1">
      <c r="A213" s="366" t="s">
        <v>82</v>
      </c>
      <c r="B213" s="366">
        <v>798722</v>
      </c>
      <c r="C213" s="366" t="s">
        <v>769</v>
      </c>
      <c r="D213" s="366" t="s">
        <v>1430</v>
      </c>
      <c r="E213" s="368" t="s">
        <v>617</v>
      </c>
      <c r="F213" s="368" t="s">
        <v>618</v>
      </c>
      <c r="G213" s="368" t="s">
        <v>1433</v>
      </c>
      <c r="H213" s="366" t="s">
        <v>17</v>
      </c>
      <c r="I213" s="368">
        <v>630</v>
      </c>
      <c r="J213" s="368">
        <v>700</v>
      </c>
      <c r="K213" s="368">
        <v>700</v>
      </c>
      <c r="L213" s="366" t="s">
        <v>17</v>
      </c>
      <c r="M213" s="366" t="s">
        <v>17</v>
      </c>
    </row>
    <row r="214" spans="1:13" s="237" customFormat="1" hidden="1">
      <c r="A214" s="366" t="s">
        <v>82</v>
      </c>
      <c r="B214" s="366">
        <v>798722</v>
      </c>
      <c r="C214" s="366" t="s">
        <v>769</v>
      </c>
      <c r="D214" s="366" t="s">
        <v>1430</v>
      </c>
      <c r="E214" s="368" t="s">
        <v>160</v>
      </c>
      <c r="F214" s="368" t="s">
        <v>161</v>
      </c>
      <c r="G214" s="368" t="s">
        <v>1431</v>
      </c>
      <c r="H214" s="366" t="s">
        <v>17</v>
      </c>
      <c r="I214" s="368">
        <v>405</v>
      </c>
      <c r="J214" s="368">
        <v>450</v>
      </c>
      <c r="K214" s="368">
        <v>450</v>
      </c>
      <c r="L214" s="366" t="s">
        <v>17</v>
      </c>
      <c r="M214" s="366" t="s">
        <v>17</v>
      </c>
    </row>
    <row r="215" spans="1:13" s="237" customFormat="1" hidden="1">
      <c r="A215" s="366" t="s">
        <v>82</v>
      </c>
      <c r="B215" s="366">
        <v>798722</v>
      </c>
      <c r="C215" s="366" t="s">
        <v>769</v>
      </c>
      <c r="D215" s="366" t="s">
        <v>1430</v>
      </c>
      <c r="E215" s="368" t="s">
        <v>160</v>
      </c>
      <c r="F215" s="368" t="s">
        <v>1439</v>
      </c>
      <c r="G215" s="368" t="s">
        <v>1431</v>
      </c>
      <c r="H215" s="366" t="s">
        <v>17</v>
      </c>
      <c r="I215" s="368">
        <v>495</v>
      </c>
      <c r="J215" s="368">
        <v>550</v>
      </c>
      <c r="K215" s="368">
        <v>550</v>
      </c>
      <c r="L215" s="368"/>
      <c r="M215" s="368" t="s">
        <v>1440</v>
      </c>
    </row>
    <row r="216" spans="1:13" s="237" customFormat="1" hidden="1">
      <c r="A216" s="366" t="s">
        <v>82</v>
      </c>
      <c r="B216" s="366">
        <v>798722</v>
      </c>
      <c r="C216" s="366" t="s">
        <v>769</v>
      </c>
      <c r="D216" s="366" t="s">
        <v>1430</v>
      </c>
      <c r="E216" s="368" t="s">
        <v>160</v>
      </c>
      <c r="F216" s="368" t="s">
        <v>179</v>
      </c>
      <c r="G216" s="368" t="s">
        <v>1431</v>
      </c>
      <c r="H216" s="366" t="s">
        <v>17</v>
      </c>
      <c r="I216" s="368">
        <v>630</v>
      </c>
      <c r="J216" s="368">
        <v>700</v>
      </c>
      <c r="K216" s="368">
        <v>700</v>
      </c>
      <c r="L216" s="366" t="s">
        <v>17</v>
      </c>
      <c r="M216" s="366" t="s">
        <v>17</v>
      </c>
    </row>
    <row r="217" spans="1:13" s="237" customFormat="1" hidden="1">
      <c r="A217" s="366" t="s">
        <v>82</v>
      </c>
      <c r="B217" s="366">
        <v>798722</v>
      </c>
      <c r="C217" s="366" t="s">
        <v>769</v>
      </c>
      <c r="D217" s="366" t="s">
        <v>1430</v>
      </c>
      <c r="E217" s="368" t="s">
        <v>160</v>
      </c>
      <c r="F217" s="368" t="s">
        <v>181</v>
      </c>
      <c r="G217" s="368" t="s">
        <v>1431</v>
      </c>
      <c r="H217" s="366" t="s">
        <v>17</v>
      </c>
      <c r="I217" s="368">
        <v>180</v>
      </c>
      <c r="J217" s="368">
        <v>200</v>
      </c>
      <c r="K217" s="368">
        <v>200</v>
      </c>
      <c r="L217" s="366" t="s">
        <v>17</v>
      </c>
      <c r="M217" s="366" t="s">
        <v>17</v>
      </c>
    </row>
    <row r="218" spans="1:13" s="237" customFormat="1" hidden="1">
      <c r="A218" s="366" t="s">
        <v>82</v>
      </c>
      <c r="B218" s="366">
        <v>798722</v>
      </c>
      <c r="C218" s="366" t="s">
        <v>769</v>
      </c>
      <c r="D218" s="366" t="s">
        <v>1430</v>
      </c>
      <c r="E218" s="368" t="s">
        <v>160</v>
      </c>
      <c r="F218" s="368" t="s">
        <v>185</v>
      </c>
      <c r="G218" s="368" t="s">
        <v>330</v>
      </c>
      <c r="H218" s="366" t="s">
        <v>17</v>
      </c>
      <c r="I218" s="368">
        <v>405</v>
      </c>
      <c r="J218" s="368">
        <v>450</v>
      </c>
      <c r="K218" s="368">
        <v>450</v>
      </c>
      <c r="L218" s="366" t="s">
        <v>17</v>
      </c>
      <c r="M218" s="366" t="s">
        <v>17</v>
      </c>
    </row>
    <row r="219" spans="1:13" s="237" customFormat="1" hidden="1">
      <c r="A219" s="366" t="s">
        <v>82</v>
      </c>
      <c r="B219" s="366">
        <v>798722</v>
      </c>
      <c r="C219" s="366" t="s">
        <v>769</v>
      </c>
      <c r="D219" s="366" t="s">
        <v>1430</v>
      </c>
      <c r="E219" s="368" t="s">
        <v>160</v>
      </c>
      <c r="F219" s="368" t="s">
        <v>326</v>
      </c>
      <c r="G219" s="368" t="s">
        <v>330</v>
      </c>
      <c r="H219" s="366" t="s">
        <v>17</v>
      </c>
      <c r="I219" s="368">
        <v>90</v>
      </c>
      <c r="J219" s="368">
        <v>100</v>
      </c>
      <c r="K219" s="368">
        <v>100</v>
      </c>
      <c r="L219" s="366" t="s">
        <v>17</v>
      </c>
      <c r="M219" s="366" t="s">
        <v>17</v>
      </c>
    </row>
    <row r="220" spans="1:13" s="237" customFormat="1" hidden="1">
      <c r="A220" s="366" t="s">
        <v>82</v>
      </c>
      <c r="B220" s="366">
        <v>798722</v>
      </c>
      <c r="C220" s="366" t="s">
        <v>769</v>
      </c>
      <c r="D220" s="366" t="s">
        <v>1430</v>
      </c>
      <c r="E220" s="368" t="s">
        <v>160</v>
      </c>
      <c r="F220" s="368" t="s">
        <v>189</v>
      </c>
      <c r="G220" s="368" t="s">
        <v>330</v>
      </c>
      <c r="H220" s="366" t="s">
        <v>17</v>
      </c>
      <c r="I220" s="368">
        <v>230</v>
      </c>
      <c r="J220" s="368">
        <v>250</v>
      </c>
      <c r="K220" s="368">
        <v>250</v>
      </c>
      <c r="L220" s="366" t="s">
        <v>17</v>
      </c>
      <c r="M220" s="366" t="s">
        <v>17</v>
      </c>
    </row>
    <row r="221" spans="1:13" s="237" customFormat="1" hidden="1">
      <c r="A221" s="366" t="s">
        <v>82</v>
      </c>
      <c r="B221" s="366">
        <v>798722</v>
      </c>
      <c r="C221" s="366" t="s">
        <v>769</v>
      </c>
      <c r="D221" s="366" t="s">
        <v>1430</v>
      </c>
      <c r="E221" s="368" t="s">
        <v>160</v>
      </c>
      <c r="F221" s="368" t="s">
        <v>237</v>
      </c>
      <c r="G221" s="368" t="s">
        <v>330</v>
      </c>
      <c r="H221" s="366" t="s">
        <v>17</v>
      </c>
      <c r="I221" s="368">
        <v>230</v>
      </c>
      <c r="J221" s="368">
        <v>250</v>
      </c>
      <c r="K221" s="368">
        <v>250</v>
      </c>
      <c r="L221" s="366" t="s">
        <v>17</v>
      </c>
      <c r="M221" s="366" t="s">
        <v>17</v>
      </c>
    </row>
    <row r="222" spans="1:13" s="237" customFormat="1" hidden="1">
      <c r="A222" s="366" t="s">
        <v>82</v>
      </c>
      <c r="B222" s="366">
        <v>798722</v>
      </c>
      <c r="C222" s="366" t="s">
        <v>769</v>
      </c>
      <c r="D222" s="366" t="s">
        <v>1430</v>
      </c>
      <c r="E222" s="368" t="s">
        <v>160</v>
      </c>
      <c r="F222" s="368" t="s">
        <v>634</v>
      </c>
      <c r="G222" s="368" t="s">
        <v>330</v>
      </c>
      <c r="H222" s="366" t="s">
        <v>17</v>
      </c>
      <c r="I222" s="368">
        <v>230</v>
      </c>
      <c r="J222" s="368">
        <v>250</v>
      </c>
      <c r="K222" s="368">
        <v>250</v>
      </c>
      <c r="L222" s="366" t="s">
        <v>17</v>
      </c>
      <c r="M222" s="366" t="s">
        <v>17</v>
      </c>
    </row>
    <row r="223" spans="1:13" s="237" customFormat="1" hidden="1">
      <c r="A223" s="366" t="s">
        <v>82</v>
      </c>
      <c r="B223" s="366">
        <v>798722</v>
      </c>
      <c r="C223" s="366" t="s">
        <v>769</v>
      </c>
      <c r="D223" s="366" t="s">
        <v>1430</v>
      </c>
      <c r="E223" s="368" t="s">
        <v>160</v>
      </c>
      <c r="F223" s="368" t="s">
        <v>352</v>
      </c>
      <c r="G223" s="368" t="s">
        <v>330</v>
      </c>
      <c r="H223" s="366" t="s">
        <v>17</v>
      </c>
      <c r="I223" s="368">
        <v>270</v>
      </c>
      <c r="J223" s="368">
        <v>300</v>
      </c>
      <c r="K223" s="368">
        <v>300</v>
      </c>
      <c r="L223" s="366" t="s">
        <v>17</v>
      </c>
      <c r="M223" s="366" t="s">
        <v>17</v>
      </c>
    </row>
    <row r="224" spans="1:13" s="237" customFormat="1" hidden="1">
      <c r="A224" s="366" t="s">
        <v>82</v>
      </c>
      <c r="B224" s="366">
        <v>798722</v>
      </c>
      <c r="C224" s="366" t="s">
        <v>769</v>
      </c>
      <c r="D224" s="366" t="s">
        <v>1430</v>
      </c>
      <c r="E224" s="368" t="s">
        <v>160</v>
      </c>
      <c r="F224" s="368" t="s">
        <v>1441</v>
      </c>
      <c r="G224" s="368" t="s">
        <v>330</v>
      </c>
      <c r="H224" s="366" t="s">
        <v>17</v>
      </c>
      <c r="I224" s="368">
        <v>180</v>
      </c>
      <c r="J224" s="368">
        <v>200</v>
      </c>
      <c r="K224" s="368">
        <v>200</v>
      </c>
      <c r="L224" s="366" t="s">
        <v>17</v>
      </c>
      <c r="M224" s="366" t="s">
        <v>17</v>
      </c>
    </row>
    <row r="225" spans="1:13" s="237" customFormat="1" hidden="1">
      <c r="A225" s="366" t="s">
        <v>82</v>
      </c>
      <c r="B225" s="366">
        <v>798722</v>
      </c>
      <c r="C225" s="366" t="s">
        <v>769</v>
      </c>
      <c r="D225" s="366" t="s">
        <v>1430</v>
      </c>
      <c r="E225" s="368" t="s">
        <v>160</v>
      </c>
      <c r="F225" s="368" t="s">
        <v>631</v>
      </c>
      <c r="G225" s="368" t="s">
        <v>330</v>
      </c>
      <c r="H225" s="366" t="s">
        <v>17</v>
      </c>
      <c r="I225" s="368">
        <v>405</v>
      </c>
      <c r="J225" s="368">
        <v>450</v>
      </c>
      <c r="K225" s="368">
        <v>450</v>
      </c>
      <c r="L225" s="366" t="s">
        <v>17</v>
      </c>
      <c r="M225" s="366" t="s">
        <v>17</v>
      </c>
    </row>
    <row r="226" spans="1:13" s="237" customFormat="1" hidden="1">
      <c r="A226" s="366" t="s">
        <v>82</v>
      </c>
      <c r="B226" s="366">
        <v>798722</v>
      </c>
      <c r="C226" s="366" t="s">
        <v>769</v>
      </c>
      <c r="D226" s="366" t="s">
        <v>1430</v>
      </c>
      <c r="E226" s="368" t="s">
        <v>160</v>
      </c>
      <c r="F226" s="368" t="s">
        <v>200</v>
      </c>
      <c r="G226" s="368" t="s">
        <v>1431</v>
      </c>
      <c r="H226" s="366" t="s">
        <v>17</v>
      </c>
      <c r="I226" s="368">
        <v>315</v>
      </c>
      <c r="J226" s="368">
        <v>350</v>
      </c>
      <c r="K226" s="368">
        <v>350</v>
      </c>
      <c r="L226" s="366" t="s">
        <v>17</v>
      </c>
      <c r="M226" s="366" t="s">
        <v>17</v>
      </c>
    </row>
    <row r="227" spans="1:13" s="237" customFormat="1" hidden="1">
      <c r="A227" s="366" t="s">
        <v>82</v>
      </c>
      <c r="B227" s="366">
        <v>798722</v>
      </c>
      <c r="C227" s="366" t="s">
        <v>769</v>
      </c>
      <c r="D227" s="366" t="s">
        <v>1430</v>
      </c>
      <c r="E227" s="368" t="s">
        <v>160</v>
      </c>
      <c r="F227" s="368" t="s">
        <v>1442</v>
      </c>
      <c r="G227" s="368" t="s">
        <v>1431</v>
      </c>
      <c r="H227" s="366" t="s">
        <v>17</v>
      </c>
      <c r="I227" s="368">
        <v>450</v>
      </c>
      <c r="J227" s="368">
        <v>500</v>
      </c>
      <c r="K227" s="368">
        <v>500</v>
      </c>
      <c r="L227" s="368"/>
      <c r="M227" s="368" t="s">
        <v>1443</v>
      </c>
    </row>
    <row r="228" spans="1:13" s="237" customFormat="1" hidden="1">
      <c r="A228" s="366" t="s">
        <v>82</v>
      </c>
      <c r="B228" s="366">
        <v>798722</v>
      </c>
      <c r="C228" s="366" t="s">
        <v>769</v>
      </c>
      <c r="D228" s="366" t="s">
        <v>1430</v>
      </c>
      <c r="E228" s="368" t="s">
        <v>160</v>
      </c>
      <c r="F228" s="368" t="s">
        <v>297</v>
      </c>
      <c r="G228" s="368" t="s">
        <v>1431</v>
      </c>
      <c r="H228" s="366" t="s">
        <v>17</v>
      </c>
      <c r="I228" s="368">
        <v>180</v>
      </c>
      <c r="J228" s="368">
        <v>200</v>
      </c>
      <c r="K228" s="368">
        <v>200</v>
      </c>
      <c r="L228" s="366" t="s">
        <v>17</v>
      </c>
      <c r="M228" s="366" t="s">
        <v>17</v>
      </c>
    </row>
    <row r="229" spans="1:13" s="237" customFormat="1" hidden="1">
      <c r="A229" s="366" t="s">
        <v>82</v>
      </c>
      <c r="B229" s="366">
        <v>798722</v>
      </c>
      <c r="C229" s="366" t="s">
        <v>769</v>
      </c>
      <c r="D229" s="366" t="s">
        <v>1430</v>
      </c>
      <c r="E229" s="368" t="s">
        <v>160</v>
      </c>
      <c r="F229" s="368" t="s">
        <v>384</v>
      </c>
      <c r="G229" s="368" t="s">
        <v>1431</v>
      </c>
      <c r="H229" s="366" t="s">
        <v>17</v>
      </c>
      <c r="I229" s="368">
        <v>495</v>
      </c>
      <c r="J229" s="368">
        <v>550</v>
      </c>
      <c r="K229" s="368">
        <v>550</v>
      </c>
      <c r="L229" s="366" t="s">
        <v>17</v>
      </c>
      <c r="M229" s="366" t="s">
        <v>17</v>
      </c>
    </row>
    <row r="230" spans="1:13" s="237" customFormat="1" hidden="1">
      <c r="A230" s="366" t="s">
        <v>82</v>
      </c>
      <c r="B230" s="366">
        <v>798722</v>
      </c>
      <c r="C230" s="366" t="s">
        <v>769</v>
      </c>
      <c r="D230" s="366" t="s">
        <v>1430</v>
      </c>
      <c r="E230" s="368" t="s">
        <v>160</v>
      </c>
      <c r="F230" s="368" t="s">
        <v>1444</v>
      </c>
      <c r="G230" s="368" t="s">
        <v>330</v>
      </c>
      <c r="H230" s="366" t="s">
        <v>17</v>
      </c>
      <c r="I230" s="368">
        <v>315</v>
      </c>
      <c r="J230" s="368">
        <v>350</v>
      </c>
      <c r="K230" s="368">
        <v>350</v>
      </c>
      <c r="L230" s="366" t="s">
        <v>17</v>
      </c>
      <c r="M230" s="366" t="s">
        <v>17</v>
      </c>
    </row>
    <row r="231" spans="1:13" s="237" customFormat="1" hidden="1">
      <c r="A231" s="366" t="s">
        <v>82</v>
      </c>
      <c r="B231" s="366">
        <v>798722</v>
      </c>
      <c r="C231" s="366" t="s">
        <v>769</v>
      </c>
      <c r="D231" s="366" t="s">
        <v>1430</v>
      </c>
      <c r="E231" s="368" t="s">
        <v>160</v>
      </c>
      <c r="F231" s="368" t="s">
        <v>220</v>
      </c>
      <c r="G231" s="368" t="s">
        <v>1431</v>
      </c>
      <c r="H231" s="366" t="s">
        <v>17</v>
      </c>
      <c r="I231" s="368">
        <v>140</v>
      </c>
      <c r="J231" s="368">
        <v>150</v>
      </c>
      <c r="K231" s="368">
        <v>150</v>
      </c>
      <c r="L231" s="366" t="s">
        <v>17</v>
      </c>
      <c r="M231" s="366" t="s">
        <v>17</v>
      </c>
    </row>
    <row r="232" spans="1:13" s="237" customFormat="1" hidden="1">
      <c r="A232" s="366" t="s">
        <v>82</v>
      </c>
      <c r="B232" s="366">
        <v>798722</v>
      </c>
      <c r="C232" s="366" t="s">
        <v>769</v>
      </c>
      <c r="D232" s="366" t="s">
        <v>1430</v>
      </c>
      <c r="E232" s="368" t="s">
        <v>160</v>
      </c>
      <c r="F232" s="368" t="s">
        <v>221</v>
      </c>
      <c r="G232" s="368" t="s">
        <v>1431</v>
      </c>
      <c r="H232" s="366" t="s">
        <v>17</v>
      </c>
      <c r="I232" s="368">
        <v>315</v>
      </c>
      <c r="J232" s="368">
        <v>350</v>
      </c>
      <c r="K232" s="368">
        <v>350</v>
      </c>
      <c r="L232" s="366" t="s">
        <v>17</v>
      </c>
      <c r="M232" s="366" t="s">
        <v>17</v>
      </c>
    </row>
    <row r="233" spans="1:13" s="237" customFormat="1" hidden="1">
      <c r="A233" s="366" t="s">
        <v>82</v>
      </c>
      <c r="B233" s="366">
        <v>798722</v>
      </c>
      <c r="C233" s="366" t="s">
        <v>769</v>
      </c>
      <c r="D233" s="366" t="s">
        <v>1430</v>
      </c>
      <c r="E233" s="368" t="s">
        <v>160</v>
      </c>
      <c r="F233" s="368" t="s">
        <v>649</v>
      </c>
      <c r="G233" s="368" t="s">
        <v>330</v>
      </c>
      <c r="H233" s="366" t="s">
        <v>17</v>
      </c>
      <c r="I233" s="368">
        <v>270</v>
      </c>
      <c r="J233" s="368">
        <v>300</v>
      </c>
      <c r="K233" s="368">
        <v>300</v>
      </c>
      <c r="L233" s="366" t="s">
        <v>17</v>
      </c>
      <c r="M233" s="366" t="s">
        <v>17</v>
      </c>
    </row>
    <row r="234" spans="1:13" s="237" customFormat="1" hidden="1">
      <c r="A234" s="366" t="s">
        <v>82</v>
      </c>
      <c r="B234" s="366">
        <v>798722</v>
      </c>
      <c r="C234" s="366" t="s">
        <v>769</v>
      </c>
      <c r="D234" s="366" t="s">
        <v>1430</v>
      </c>
      <c r="E234" s="368" t="s">
        <v>160</v>
      </c>
      <c r="F234" s="368" t="s">
        <v>648</v>
      </c>
      <c r="G234" s="368" t="s">
        <v>330</v>
      </c>
      <c r="H234" s="366" t="s">
        <v>17</v>
      </c>
      <c r="I234" s="368">
        <v>270</v>
      </c>
      <c r="J234" s="368">
        <v>300</v>
      </c>
      <c r="K234" s="368">
        <v>300</v>
      </c>
      <c r="L234" s="366" t="s">
        <v>17</v>
      </c>
      <c r="M234" s="366" t="s">
        <v>17</v>
      </c>
    </row>
    <row r="235" spans="1:13" s="237" customFormat="1" hidden="1">
      <c r="A235" s="366" t="s">
        <v>82</v>
      </c>
      <c r="B235" s="366">
        <v>798722</v>
      </c>
      <c r="C235" s="366" t="s">
        <v>769</v>
      </c>
      <c r="D235" s="366" t="s">
        <v>1430</v>
      </c>
      <c r="E235" s="368" t="s">
        <v>160</v>
      </c>
      <c r="F235" s="368" t="s">
        <v>295</v>
      </c>
      <c r="G235" s="368" t="s">
        <v>1431</v>
      </c>
      <c r="H235" s="366" t="s">
        <v>17</v>
      </c>
      <c r="I235" s="368">
        <v>0</v>
      </c>
      <c r="J235" s="368">
        <v>0</v>
      </c>
      <c r="K235" s="368">
        <v>0</v>
      </c>
      <c r="L235" s="366" t="s">
        <v>17</v>
      </c>
      <c r="M235" s="366" t="s">
        <v>17</v>
      </c>
    </row>
    <row r="236" spans="1:13" s="237" customFormat="1" hidden="1">
      <c r="A236" s="366" t="s">
        <v>82</v>
      </c>
      <c r="B236" s="366">
        <v>798722</v>
      </c>
      <c r="C236" s="366" t="s">
        <v>769</v>
      </c>
      <c r="D236" s="366" t="s">
        <v>1430</v>
      </c>
      <c r="E236" s="368" t="s">
        <v>160</v>
      </c>
      <c r="F236" s="368" t="s">
        <v>298</v>
      </c>
      <c r="G236" s="368" t="s">
        <v>1431</v>
      </c>
      <c r="H236" s="366" t="s">
        <v>17</v>
      </c>
      <c r="I236" s="368">
        <v>0</v>
      </c>
      <c r="J236" s="368">
        <v>0</v>
      </c>
      <c r="K236" s="368">
        <v>0</v>
      </c>
      <c r="L236" s="366" t="s">
        <v>17</v>
      </c>
      <c r="M236" s="366" t="s">
        <v>17</v>
      </c>
    </row>
    <row r="237" spans="1:13" s="237" customFormat="1" hidden="1">
      <c r="A237" s="366" t="s">
        <v>82</v>
      </c>
      <c r="B237" s="366">
        <v>798722</v>
      </c>
      <c r="C237" s="366" t="s">
        <v>769</v>
      </c>
      <c r="D237" s="366" t="s">
        <v>1430</v>
      </c>
      <c r="E237" s="368" t="s">
        <v>160</v>
      </c>
      <c r="F237" s="368" t="s">
        <v>660</v>
      </c>
      <c r="G237" s="368" t="s">
        <v>330</v>
      </c>
      <c r="H237" s="366" t="s">
        <v>17</v>
      </c>
      <c r="I237" s="368">
        <v>360</v>
      </c>
      <c r="J237" s="368">
        <v>400</v>
      </c>
      <c r="K237" s="368">
        <v>400</v>
      </c>
      <c r="L237" s="366" t="s">
        <v>17</v>
      </c>
      <c r="M237" s="366" t="s">
        <v>17</v>
      </c>
    </row>
    <row r="238" spans="1:13" s="237" customFormat="1" hidden="1">
      <c r="A238" s="366" t="s">
        <v>82</v>
      </c>
      <c r="B238" s="366">
        <v>798722</v>
      </c>
      <c r="C238" s="366" t="s">
        <v>769</v>
      </c>
      <c r="D238" s="366" t="s">
        <v>1430</v>
      </c>
      <c r="E238" s="368" t="s">
        <v>160</v>
      </c>
      <c r="F238" s="368" t="s">
        <v>239</v>
      </c>
      <c r="G238" s="368" t="s">
        <v>330</v>
      </c>
      <c r="H238" s="366" t="s">
        <v>17</v>
      </c>
      <c r="I238" s="368">
        <v>675</v>
      </c>
      <c r="J238" s="368">
        <v>750</v>
      </c>
      <c r="K238" s="368">
        <v>750</v>
      </c>
      <c r="L238" s="366" t="s">
        <v>17</v>
      </c>
      <c r="M238" s="366" t="s">
        <v>17</v>
      </c>
    </row>
    <row r="239" spans="1:13" s="237" customFormat="1" hidden="1">
      <c r="A239" s="366" t="s">
        <v>82</v>
      </c>
      <c r="B239" s="366">
        <v>798722</v>
      </c>
      <c r="C239" s="366" t="s">
        <v>769</v>
      </c>
      <c r="D239" s="366" t="s">
        <v>1430</v>
      </c>
      <c r="E239" s="368" t="s">
        <v>160</v>
      </c>
      <c r="F239" s="368" t="s">
        <v>1445</v>
      </c>
      <c r="G239" s="368" t="s">
        <v>330</v>
      </c>
      <c r="H239" s="366" t="s">
        <v>17</v>
      </c>
      <c r="I239" s="368">
        <v>405</v>
      </c>
      <c r="J239" s="368">
        <v>450</v>
      </c>
      <c r="K239" s="368">
        <v>450</v>
      </c>
      <c r="L239" s="366" t="s">
        <v>17</v>
      </c>
      <c r="M239" s="366" t="s">
        <v>17</v>
      </c>
    </row>
    <row r="240" spans="1:13" s="237" customFormat="1" hidden="1">
      <c r="A240" s="366" t="s">
        <v>82</v>
      </c>
      <c r="B240" s="366">
        <v>798722</v>
      </c>
      <c r="C240" s="366" t="s">
        <v>769</v>
      </c>
      <c r="D240" s="366" t="s">
        <v>1430</v>
      </c>
      <c r="E240" s="368" t="s">
        <v>160</v>
      </c>
      <c r="F240" s="368" t="s">
        <v>490</v>
      </c>
      <c r="G240" s="368" t="s">
        <v>330</v>
      </c>
      <c r="H240" s="366" t="s">
        <v>17</v>
      </c>
      <c r="I240" s="368">
        <v>405</v>
      </c>
      <c r="J240" s="368">
        <v>450</v>
      </c>
      <c r="K240" s="368">
        <v>450</v>
      </c>
      <c r="L240" s="366" t="s">
        <v>17</v>
      </c>
      <c r="M240" s="366" t="s">
        <v>17</v>
      </c>
    </row>
    <row r="241" spans="1:13" s="237" customFormat="1" hidden="1">
      <c r="A241" s="366" t="s">
        <v>82</v>
      </c>
      <c r="B241" s="366">
        <v>798722</v>
      </c>
      <c r="C241" s="366" t="s">
        <v>769</v>
      </c>
      <c r="D241" s="366" t="s">
        <v>1430</v>
      </c>
      <c r="E241" s="368" t="s">
        <v>160</v>
      </c>
      <c r="F241" s="368" t="s">
        <v>248</v>
      </c>
      <c r="G241" s="368" t="s">
        <v>1431</v>
      </c>
      <c r="H241" s="218" t="s">
        <v>17</v>
      </c>
      <c r="I241" s="374">
        <v>225</v>
      </c>
      <c r="J241" s="374">
        <v>250</v>
      </c>
      <c r="K241" s="374">
        <v>250</v>
      </c>
      <c r="L241" s="218" t="s">
        <v>17</v>
      </c>
      <c r="M241" s="366" t="s">
        <v>17</v>
      </c>
    </row>
    <row r="242" spans="1:13" s="237" customFormat="1" hidden="1">
      <c r="A242" s="366" t="s">
        <v>82</v>
      </c>
      <c r="B242" s="366">
        <v>798722</v>
      </c>
      <c r="C242" s="366" t="s">
        <v>769</v>
      </c>
      <c r="D242" s="366" t="s">
        <v>1430</v>
      </c>
      <c r="E242" s="368" t="s">
        <v>160</v>
      </c>
      <c r="F242" s="368" t="s">
        <v>1446</v>
      </c>
      <c r="G242" s="368" t="s">
        <v>1431</v>
      </c>
      <c r="H242" s="366" t="s">
        <v>17</v>
      </c>
      <c r="I242" s="368">
        <v>315</v>
      </c>
      <c r="J242" s="368">
        <v>350</v>
      </c>
      <c r="K242" s="368">
        <v>350</v>
      </c>
      <c r="L242" s="368"/>
      <c r="M242" s="368" t="s">
        <v>1447</v>
      </c>
    </row>
    <row r="243" spans="1:13" s="237" customFormat="1" hidden="1">
      <c r="A243" s="366" t="s">
        <v>82</v>
      </c>
      <c r="B243" s="366">
        <v>798722</v>
      </c>
      <c r="C243" s="366" t="s">
        <v>769</v>
      </c>
      <c r="D243" s="366" t="s">
        <v>1430</v>
      </c>
      <c r="E243" s="368" t="s">
        <v>160</v>
      </c>
      <c r="F243" s="368" t="s">
        <v>261</v>
      </c>
      <c r="G243" s="368" t="s">
        <v>1431</v>
      </c>
      <c r="H243" s="366" t="s">
        <v>17</v>
      </c>
      <c r="I243" s="368">
        <v>405</v>
      </c>
      <c r="J243" s="368">
        <v>450</v>
      </c>
      <c r="K243" s="368">
        <v>450</v>
      </c>
      <c r="L243" s="366" t="s">
        <v>17</v>
      </c>
      <c r="M243" s="366" t="s">
        <v>17</v>
      </c>
    </row>
    <row r="244" spans="1:13" s="237" customFormat="1" hidden="1">
      <c r="A244" s="366" t="s">
        <v>82</v>
      </c>
      <c r="B244" s="366">
        <v>798722</v>
      </c>
      <c r="C244" s="366" t="s">
        <v>769</v>
      </c>
      <c r="D244" s="366" t="s">
        <v>1430</v>
      </c>
      <c r="E244" s="368" t="s">
        <v>160</v>
      </c>
      <c r="F244" s="368" t="s">
        <v>262</v>
      </c>
      <c r="G244" s="368" t="s">
        <v>1431</v>
      </c>
      <c r="H244" s="366" t="s">
        <v>17</v>
      </c>
      <c r="I244" s="368">
        <v>450</v>
      </c>
      <c r="J244" s="368">
        <v>500</v>
      </c>
      <c r="K244" s="368">
        <v>500</v>
      </c>
      <c r="L244" s="366" t="s">
        <v>17</v>
      </c>
      <c r="M244" s="366" t="s">
        <v>17</v>
      </c>
    </row>
    <row r="245" spans="1:13" s="237" customFormat="1" hidden="1">
      <c r="A245" s="366" t="s">
        <v>82</v>
      </c>
      <c r="B245" s="366">
        <v>798722</v>
      </c>
      <c r="C245" s="366" t="s">
        <v>769</v>
      </c>
      <c r="D245" s="366" t="s">
        <v>1430</v>
      </c>
      <c r="E245" s="368" t="s">
        <v>160</v>
      </c>
      <c r="F245" s="368" t="s">
        <v>263</v>
      </c>
      <c r="G245" s="368" t="s">
        <v>1431</v>
      </c>
      <c r="H245" s="366" t="s">
        <v>17</v>
      </c>
      <c r="I245" s="368">
        <v>315</v>
      </c>
      <c r="J245" s="368">
        <v>350</v>
      </c>
      <c r="K245" s="368">
        <v>350</v>
      </c>
      <c r="L245" s="366" t="s">
        <v>17</v>
      </c>
      <c r="M245" s="366" t="s">
        <v>17</v>
      </c>
    </row>
    <row r="246" spans="1:13" s="237" customFormat="1" hidden="1">
      <c r="A246" s="366" t="s">
        <v>82</v>
      </c>
      <c r="B246" s="366">
        <v>798722</v>
      </c>
      <c r="C246" s="366" t="s">
        <v>769</v>
      </c>
      <c r="D246" s="366" t="s">
        <v>1430</v>
      </c>
      <c r="E246" s="368" t="s">
        <v>160</v>
      </c>
      <c r="F246" s="368" t="s">
        <v>270</v>
      </c>
      <c r="G246" s="368" t="s">
        <v>1431</v>
      </c>
      <c r="H246" s="366" t="s">
        <v>17</v>
      </c>
      <c r="I246" s="368">
        <v>315</v>
      </c>
      <c r="J246" s="368">
        <v>350</v>
      </c>
      <c r="K246" s="368">
        <v>350</v>
      </c>
      <c r="L246" s="366" t="s">
        <v>17</v>
      </c>
      <c r="M246" s="366" t="s">
        <v>17</v>
      </c>
    </row>
    <row r="247" spans="1:13" s="237" customFormat="1" hidden="1">
      <c r="A247" s="366" t="s">
        <v>82</v>
      </c>
      <c r="B247" s="366">
        <v>798722</v>
      </c>
      <c r="C247" s="366" t="s">
        <v>769</v>
      </c>
      <c r="D247" s="366" t="s">
        <v>1430</v>
      </c>
      <c r="E247" s="368" t="s">
        <v>160</v>
      </c>
      <c r="F247" s="368" t="s">
        <v>327</v>
      </c>
      <c r="G247" s="368" t="s">
        <v>330</v>
      </c>
      <c r="H247" s="366" t="s">
        <v>17</v>
      </c>
      <c r="I247" s="368">
        <v>0</v>
      </c>
      <c r="J247" s="368">
        <v>0</v>
      </c>
      <c r="K247" s="368">
        <v>0</v>
      </c>
      <c r="L247" s="366" t="s">
        <v>17</v>
      </c>
      <c r="M247" s="366" t="s">
        <v>17</v>
      </c>
    </row>
    <row r="248" spans="1:13" s="237" customFormat="1" hidden="1">
      <c r="A248" s="366" t="s">
        <v>82</v>
      </c>
      <c r="B248" s="366">
        <v>798722</v>
      </c>
      <c r="C248" s="366" t="s">
        <v>769</v>
      </c>
      <c r="D248" s="366" t="s">
        <v>1430</v>
      </c>
      <c r="E248" s="368" t="s">
        <v>160</v>
      </c>
      <c r="F248" s="368" t="s">
        <v>1432</v>
      </c>
      <c r="G248" s="368" t="s">
        <v>1431</v>
      </c>
      <c r="H248" s="366" t="s">
        <v>17</v>
      </c>
      <c r="I248" s="374">
        <v>45</v>
      </c>
      <c r="J248" s="374">
        <v>50</v>
      </c>
      <c r="K248" s="374">
        <v>50</v>
      </c>
      <c r="L248" s="218">
        <v>50</v>
      </c>
      <c r="M248" s="366" t="s">
        <v>17</v>
      </c>
    </row>
    <row r="249" spans="1:13" s="237" customFormat="1" hidden="1">
      <c r="A249" s="366" t="s">
        <v>82</v>
      </c>
      <c r="B249" s="366">
        <v>798722</v>
      </c>
      <c r="C249" s="366" t="s">
        <v>769</v>
      </c>
      <c r="D249" s="366" t="s">
        <v>1430</v>
      </c>
      <c r="E249" s="368" t="s">
        <v>160</v>
      </c>
      <c r="F249" s="368" t="s">
        <v>266</v>
      </c>
      <c r="G249" s="368" t="s">
        <v>330</v>
      </c>
      <c r="H249" s="366" t="s">
        <v>17</v>
      </c>
      <c r="I249" s="368">
        <v>360</v>
      </c>
      <c r="J249" s="368">
        <v>400</v>
      </c>
      <c r="K249" s="368">
        <v>400</v>
      </c>
      <c r="L249" s="366" t="s">
        <v>17</v>
      </c>
      <c r="M249" s="366" t="s">
        <v>17</v>
      </c>
    </row>
    <row r="250" spans="1:13" s="237" customFormat="1" hidden="1">
      <c r="A250" s="366" t="s">
        <v>82</v>
      </c>
      <c r="B250" s="366">
        <v>798722</v>
      </c>
      <c r="C250" s="366" t="s">
        <v>769</v>
      </c>
      <c r="D250" s="366" t="s">
        <v>1430</v>
      </c>
      <c r="E250" s="368" t="s">
        <v>160</v>
      </c>
      <c r="F250" s="368" t="s">
        <v>273</v>
      </c>
      <c r="G250" s="368" t="s">
        <v>1431</v>
      </c>
      <c r="H250" s="366" t="s">
        <v>17</v>
      </c>
      <c r="I250" s="368">
        <v>315</v>
      </c>
      <c r="J250" s="368">
        <v>350</v>
      </c>
      <c r="K250" s="368">
        <v>350</v>
      </c>
      <c r="L250" s="366" t="s">
        <v>17</v>
      </c>
      <c r="M250" s="366" t="s">
        <v>17</v>
      </c>
    </row>
    <row r="251" spans="1:13" s="237" customFormat="1" hidden="1">
      <c r="A251" s="366" t="s">
        <v>82</v>
      </c>
      <c r="B251" s="366">
        <v>798722</v>
      </c>
      <c r="C251" s="366" t="s">
        <v>769</v>
      </c>
      <c r="D251" s="366" t="s">
        <v>1430</v>
      </c>
      <c r="E251" s="368" t="s">
        <v>160</v>
      </c>
      <c r="F251" s="368" t="s">
        <v>277</v>
      </c>
      <c r="G251" s="368" t="s">
        <v>1431</v>
      </c>
      <c r="H251" s="366" t="s">
        <v>17</v>
      </c>
      <c r="I251" s="368">
        <v>315</v>
      </c>
      <c r="J251" s="368">
        <v>350</v>
      </c>
      <c r="K251" s="368">
        <v>350</v>
      </c>
      <c r="L251" s="366" t="s">
        <v>17</v>
      </c>
      <c r="M251" s="366" t="s">
        <v>17</v>
      </c>
    </row>
    <row r="252" spans="1:13" s="237" customFormat="1" hidden="1">
      <c r="A252" s="366" t="s">
        <v>82</v>
      </c>
      <c r="B252" s="366">
        <v>798722</v>
      </c>
      <c r="C252" s="366" t="s">
        <v>769</v>
      </c>
      <c r="D252" s="366" t="s">
        <v>1430</v>
      </c>
      <c r="E252" s="368" t="s">
        <v>160</v>
      </c>
      <c r="F252" s="368" t="s">
        <v>1448</v>
      </c>
      <c r="G252" s="368" t="s">
        <v>330</v>
      </c>
      <c r="H252" s="366" t="s">
        <v>17</v>
      </c>
      <c r="I252" s="368">
        <v>405</v>
      </c>
      <c r="J252" s="368">
        <v>450</v>
      </c>
      <c r="K252" s="368">
        <v>450</v>
      </c>
      <c r="L252" s="366" t="s">
        <v>17</v>
      </c>
      <c r="M252" s="366" t="s">
        <v>17</v>
      </c>
    </row>
    <row r="253" spans="1:13" s="237" customFormat="1" hidden="1">
      <c r="A253" s="366" t="s">
        <v>82</v>
      </c>
      <c r="B253" s="366">
        <v>798722</v>
      </c>
      <c r="C253" s="366" t="s">
        <v>769</v>
      </c>
      <c r="D253" s="366" t="s">
        <v>1430</v>
      </c>
      <c r="E253" s="368" t="s">
        <v>160</v>
      </c>
      <c r="F253" s="368" t="s">
        <v>1449</v>
      </c>
      <c r="G253" s="368" t="s">
        <v>330</v>
      </c>
      <c r="H253" s="366" t="s">
        <v>17</v>
      </c>
      <c r="I253" s="368">
        <v>405</v>
      </c>
      <c r="J253" s="368">
        <v>450</v>
      </c>
      <c r="K253" s="368">
        <v>450</v>
      </c>
      <c r="L253" s="366" t="s">
        <v>17</v>
      </c>
      <c r="M253" s="366" t="s">
        <v>17</v>
      </c>
    </row>
    <row r="254" spans="1:13" s="237" customFormat="1" hidden="1">
      <c r="A254" s="366" t="s">
        <v>82</v>
      </c>
      <c r="B254" s="366">
        <v>798722</v>
      </c>
      <c r="C254" s="366" t="s">
        <v>769</v>
      </c>
      <c r="D254" s="366" t="s">
        <v>1430</v>
      </c>
      <c r="E254" s="368" t="s">
        <v>160</v>
      </c>
      <c r="F254" s="368" t="s">
        <v>276</v>
      </c>
      <c r="G254" s="368" t="s">
        <v>1431</v>
      </c>
      <c r="H254" s="366" t="s">
        <v>17</v>
      </c>
      <c r="I254" s="368">
        <v>75</v>
      </c>
      <c r="J254" s="368">
        <v>100</v>
      </c>
      <c r="K254" s="368">
        <v>100</v>
      </c>
      <c r="L254" s="366" t="s">
        <v>17</v>
      </c>
      <c r="M254" s="366" t="s">
        <v>17</v>
      </c>
    </row>
    <row r="255" spans="1:13" s="237" customFormat="1" hidden="1">
      <c r="A255" s="366" t="s">
        <v>82</v>
      </c>
      <c r="B255" s="366">
        <v>798722</v>
      </c>
      <c r="C255" s="366" t="s">
        <v>769</v>
      </c>
      <c r="D255" s="366" t="s">
        <v>1430</v>
      </c>
      <c r="E255" s="368" t="s">
        <v>160</v>
      </c>
      <c r="F255" s="368" t="s">
        <v>580</v>
      </c>
      <c r="G255" s="368" t="s">
        <v>330</v>
      </c>
      <c r="H255" s="366" t="s">
        <v>17</v>
      </c>
      <c r="I255" s="368">
        <v>250</v>
      </c>
      <c r="J255" s="368">
        <v>250</v>
      </c>
      <c r="K255" s="368">
        <v>250</v>
      </c>
      <c r="L255" s="366" t="s">
        <v>17</v>
      </c>
      <c r="M255" s="366" t="s">
        <v>17</v>
      </c>
    </row>
    <row r="256" spans="1:13" s="237" customFormat="1" hidden="1">
      <c r="A256" s="366" t="s">
        <v>82</v>
      </c>
      <c r="B256" s="366">
        <v>798722</v>
      </c>
      <c r="C256" s="366" t="s">
        <v>769</v>
      </c>
      <c r="D256" s="366" t="s">
        <v>1430</v>
      </c>
      <c r="E256" s="368" t="s">
        <v>160</v>
      </c>
      <c r="F256" s="368" t="s">
        <v>361</v>
      </c>
      <c r="G256" s="368" t="s">
        <v>330</v>
      </c>
      <c r="H256" s="366" t="s">
        <v>17</v>
      </c>
      <c r="I256" s="368">
        <v>230</v>
      </c>
      <c r="J256" s="368">
        <v>250</v>
      </c>
      <c r="K256" s="368">
        <v>250</v>
      </c>
      <c r="L256" s="366" t="s">
        <v>17</v>
      </c>
      <c r="M256" s="366" t="s">
        <v>17</v>
      </c>
    </row>
    <row r="257" spans="1:13" s="237" customFormat="1" hidden="1">
      <c r="A257" s="366" t="s">
        <v>82</v>
      </c>
      <c r="B257" s="366">
        <v>798722</v>
      </c>
      <c r="C257" s="366" t="s">
        <v>769</v>
      </c>
      <c r="D257" s="366" t="s">
        <v>1430</v>
      </c>
      <c r="E257" s="368" t="s">
        <v>160</v>
      </c>
      <c r="F257" s="368" t="s">
        <v>622</v>
      </c>
      <c r="G257" s="368" t="s">
        <v>330</v>
      </c>
      <c r="H257" s="366" t="s">
        <v>17</v>
      </c>
      <c r="I257" s="368">
        <v>230</v>
      </c>
      <c r="J257" s="368">
        <v>250</v>
      </c>
      <c r="K257" s="368">
        <v>250</v>
      </c>
      <c r="L257" s="366" t="s">
        <v>17</v>
      </c>
      <c r="M257" s="366" t="s">
        <v>17</v>
      </c>
    </row>
    <row r="258" spans="1:13" s="237" customFormat="1" hidden="1">
      <c r="A258" s="366" t="s">
        <v>82</v>
      </c>
      <c r="B258" s="366">
        <v>798722</v>
      </c>
      <c r="C258" s="366" t="s">
        <v>769</v>
      </c>
      <c r="D258" s="366" t="s">
        <v>1430</v>
      </c>
      <c r="E258" s="368" t="s">
        <v>169</v>
      </c>
      <c r="F258" s="368" t="s">
        <v>170</v>
      </c>
      <c r="G258" s="368" t="s">
        <v>1433</v>
      </c>
      <c r="H258" s="366" t="s">
        <v>17</v>
      </c>
      <c r="I258" s="368">
        <v>720</v>
      </c>
      <c r="J258" s="368">
        <v>800</v>
      </c>
      <c r="K258" s="368">
        <v>800</v>
      </c>
      <c r="L258" s="366" t="s">
        <v>17</v>
      </c>
      <c r="M258" s="366" t="s">
        <v>17</v>
      </c>
    </row>
    <row r="259" spans="1:13" s="237" customFormat="1" hidden="1">
      <c r="A259" s="366" t="s">
        <v>82</v>
      </c>
      <c r="B259" s="366">
        <v>798722</v>
      </c>
      <c r="C259" s="366" t="s">
        <v>769</v>
      </c>
      <c r="D259" s="366" t="s">
        <v>1430</v>
      </c>
      <c r="E259" s="368" t="s">
        <v>169</v>
      </c>
      <c r="F259" s="368" t="s">
        <v>198</v>
      </c>
      <c r="G259" s="368" t="s">
        <v>1433</v>
      </c>
      <c r="H259" s="366" t="s">
        <v>17</v>
      </c>
      <c r="I259" s="368">
        <v>450</v>
      </c>
      <c r="J259" s="368">
        <v>500</v>
      </c>
      <c r="K259" s="368">
        <v>500</v>
      </c>
      <c r="L259" s="366" t="s">
        <v>17</v>
      </c>
      <c r="M259" s="366" t="s">
        <v>17</v>
      </c>
    </row>
    <row r="260" spans="1:13" s="237" customFormat="1" hidden="1">
      <c r="A260" s="366" t="s">
        <v>82</v>
      </c>
      <c r="B260" s="366">
        <v>798722</v>
      </c>
      <c r="C260" s="366" t="s">
        <v>769</v>
      </c>
      <c r="D260" s="366" t="s">
        <v>1430</v>
      </c>
      <c r="E260" s="368" t="s">
        <v>169</v>
      </c>
      <c r="F260" s="368" t="s">
        <v>224</v>
      </c>
      <c r="G260" s="368" t="s">
        <v>1433</v>
      </c>
      <c r="H260" s="366" t="s">
        <v>17</v>
      </c>
      <c r="I260" s="368">
        <v>810</v>
      </c>
      <c r="J260" s="368">
        <v>900</v>
      </c>
      <c r="K260" s="368">
        <v>900</v>
      </c>
      <c r="L260" s="366" t="s">
        <v>17</v>
      </c>
      <c r="M260" s="366" t="s">
        <v>17</v>
      </c>
    </row>
    <row r="261" spans="1:13" s="237" customFormat="1" hidden="1">
      <c r="A261" s="366" t="s">
        <v>82</v>
      </c>
      <c r="B261" s="366">
        <v>798722</v>
      </c>
      <c r="C261" s="366" t="s">
        <v>769</v>
      </c>
      <c r="D261" s="366" t="s">
        <v>1430</v>
      </c>
      <c r="E261" s="368" t="s">
        <v>169</v>
      </c>
      <c r="F261" s="368" t="s">
        <v>229</v>
      </c>
      <c r="G261" s="368" t="s">
        <v>1433</v>
      </c>
      <c r="H261" s="366" t="s">
        <v>17</v>
      </c>
      <c r="I261" s="368">
        <v>810</v>
      </c>
      <c r="J261" s="368">
        <v>900</v>
      </c>
      <c r="K261" s="368">
        <v>900</v>
      </c>
      <c r="L261" s="366" t="s">
        <v>17</v>
      </c>
      <c r="M261" s="366" t="s">
        <v>17</v>
      </c>
    </row>
    <row r="262" spans="1:13" s="237" customFormat="1" hidden="1">
      <c r="A262" s="366" t="s">
        <v>82</v>
      </c>
      <c r="B262" s="366">
        <v>798722</v>
      </c>
      <c r="C262" s="366" t="s">
        <v>769</v>
      </c>
      <c r="D262" s="366" t="s">
        <v>1430</v>
      </c>
      <c r="E262" s="368" t="s">
        <v>169</v>
      </c>
      <c r="F262" s="368" t="s">
        <v>238</v>
      </c>
      <c r="G262" s="368" t="s">
        <v>1433</v>
      </c>
      <c r="H262" s="366" t="s">
        <v>17</v>
      </c>
      <c r="I262" s="368">
        <v>540</v>
      </c>
      <c r="J262" s="368">
        <v>600</v>
      </c>
      <c r="K262" s="368">
        <v>600</v>
      </c>
      <c r="L262" s="366" t="s">
        <v>17</v>
      </c>
      <c r="M262" s="366" t="s">
        <v>17</v>
      </c>
    </row>
    <row r="263" spans="1:13" s="237" customFormat="1" hidden="1">
      <c r="A263" s="366" t="s">
        <v>82</v>
      </c>
      <c r="B263" s="366">
        <v>798722</v>
      </c>
      <c r="C263" s="366" t="s">
        <v>769</v>
      </c>
      <c r="D263" s="366" t="s">
        <v>1430</v>
      </c>
      <c r="E263" s="368" t="s">
        <v>169</v>
      </c>
      <c r="F263" s="368" t="s">
        <v>246</v>
      </c>
      <c r="G263" s="368" t="s">
        <v>1433</v>
      </c>
      <c r="H263" s="366" t="s">
        <v>17</v>
      </c>
      <c r="I263" s="368">
        <v>225</v>
      </c>
      <c r="J263" s="368">
        <v>250</v>
      </c>
      <c r="K263" s="368">
        <v>250</v>
      </c>
      <c r="L263" s="366" t="s">
        <v>17</v>
      </c>
      <c r="M263" s="366" t="s">
        <v>17</v>
      </c>
    </row>
    <row r="264" spans="1:13" s="237" customFormat="1" hidden="1">
      <c r="A264" s="366" t="s">
        <v>82</v>
      </c>
      <c r="B264" s="366">
        <v>798722</v>
      </c>
      <c r="C264" s="366" t="s">
        <v>769</v>
      </c>
      <c r="D264" s="366" t="s">
        <v>1430</v>
      </c>
      <c r="E264" s="368" t="s">
        <v>169</v>
      </c>
      <c r="F264" s="368" t="s">
        <v>223</v>
      </c>
      <c r="G264" s="368" t="s">
        <v>1433</v>
      </c>
      <c r="H264" s="366" t="s">
        <v>17</v>
      </c>
      <c r="I264" s="368">
        <v>810</v>
      </c>
      <c r="J264" s="368">
        <v>900</v>
      </c>
      <c r="K264" s="368">
        <v>900</v>
      </c>
      <c r="L264" s="366" t="s">
        <v>17</v>
      </c>
      <c r="M264" s="366" t="s">
        <v>17</v>
      </c>
    </row>
    <row r="265" spans="1:13" s="237" customFormat="1" hidden="1">
      <c r="A265" s="366" t="s">
        <v>82</v>
      </c>
      <c r="B265" s="366">
        <v>798722</v>
      </c>
      <c r="C265" s="366" t="s">
        <v>769</v>
      </c>
      <c r="D265" s="366" t="s">
        <v>1430</v>
      </c>
      <c r="E265" s="368" t="s">
        <v>619</v>
      </c>
      <c r="F265" s="368" t="s">
        <v>1450</v>
      </c>
      <c r="G265" s="368" t="s">
        <v>1433</v>
      </c>
      <c r="H265" s="366" t="s">
        <v>17</v>
      </c>
      <c r="I265" s="368">
        <v>900</v>
      </c>
      <c r="J265" s="368">
        <v>1000</v>
      </c>
      <c r="K265" s="368">
        <v>1000</v>
      </c>
      <c r="L265" s="368"/>
      <c r="M265" s="368" t="s">
        <v>1451</v>
      </c>
    </row>
    <row r="266" spans="1:13" s="237" customFormat="1" hidden="1">
      <c r="A266" s="366" t="s">
        <v>82</v>
      </c>
      <c r="B266" s="366">
        <v>798722</v>
      </c>
      <c r="C266" s="366" t="s">
        <v>769</v>
      </c>
      <c r="D266" s="366" t="s">
        <v>1430</v>
      </c>
      <c r="E266" s="368" t="s">
        <v>619</v>
      </c>
      <c r="F266" s="368" t="s">
        <v>1450</v>
      </c>
      <c r="G266" s="368" t="s">
        <v>1433</v>
      </c>
      <c r="H266" s="366" t="s">
        <v>17</v>
      </c>
      <c r="I266" s="368">
        <v>900</v>
      </c>
      <c r="J266" s="368">
        <v>1000</v>
      </c>
      <c r="K266" s="368">
        <v>1000</v>
      </c>
      <c r="L266" s="368"/>
      <c r="M266" s="368" t="s">
        <v>1452</v>
      </c>
    </row>
    <row r="267" spans="1:13" s="237" customFormat="1" hidden="1">
      <c r="A267" s="366" t="s">
        <v>82</v>
      </c>
      <c r="B267" s="366">
        <v>798722</v>
      </c>
      <c r="C267" s="366" t="s">
        <v>769</v>
      </c>
      <c r="D267" s="366" t="s">
        <v>1430</v>
      </c>
      <c r="E267" s="368" t="s">
        <v>619</v>
      </c>
      <c r="F267" s="368" t="s">
        <v>1453</v>
      </c>
      <c r="G267" s="368" t="s">
        <v>1433</v>
      </c>
      <c r="H267" s="366" t="s">
        <v>17</v>
      </c>
      <c r="I267" s="368">
        <v>900</v>
      </c>
      <c r="J267" s="368">
        <v>1000</v>
      </c>
      <c r="K267" s="368">
        <v>1000</v>
      </c>
      <c r="L267" s="368"/>
      <c r="M267" s="368" t="s">
        <v>1451</v>
      </c>
    </row>
    <row r="268" spans="1:13" s="237" customFormat="1" hidden="1">
      <c r="A268" s="366" t="s">
        <v>82</v>
      </c>
      <c r="B268" s="366">
        <v>798722</v>
      </c>
      <c r="C268" s="366" t="s">
        <v>769</v>
      </c>
      <c r="D268" s="366" t="s">
        <v>1430</v>
      </c>
      <c r="E268" s="368" t="s">
        <v>619</v>
      </c>
      <c r="F268" s="368" t="s">
        <v>1453</v>
      </c>
      <c r="G268" s="368" t="s">
        <v>1433</v>
      </c>
      <c r="H268" s="366" t="s">
        <v>17</v>
      </c>
      <c r="I268" s="368">
        <v>900</v>
      </c>
      <c r="J268" s="368">
        <v>1000</v>
      </c>
      <c r="K268" s="368">
        <v>1000</v>
      </c>
      <c r="L268" s="368"/>
      <c r="M268" s="368" t="s">
        <v>1452</v>
      </c>
    </row>
    <row r="269" spans="1:13" s="237" customFormat="1" hidden="1">
      <c r="A269" s="366" t="s">
        <v>82</v>
      </c>
      <c r="B269" s="366">
        <v>798722</v>
      </c>
      <c r="C269" s="366" t="s">
        <v>769</v>
      </c>
      <c r="D269" s="366" t="s">
        <v>1430</v>
      </c>
      <c r="E269" s="368" t="s">
        <v>619</v>
      </c>
      <c r="F269" s="368" t="s">
        <v>585</v>
      </c>
      <c r="G269" s="368" t="s">
        <v>1433</v>
      </c>
      <c r="H269" s="366" t="s">
        <v>17</v>
      </c>
      <c r="I269" s="368">
        <v>630</v>
      </c>
      <c r="J269" s="368">
        <v>700</v>
      </c>
      <c r="K269" s="368">
        <v>700</v>
      </c>
      <c r="L269" s="368"/>
      <c r="M269" s="368" t="s">
        <v>1451</v>
      </c>
    </row>
    <row r="270" spans="1:13" s="237" customFormat="1" hidden="1">
      <c r="A270" s="366" t="s">
        <v>82</v>
      </c>
      <c r="B270" s="366">
        <v>798722</v>
      </c>
      <c r="C270" s="366" t="s">
        <v>769</v>
      </c>
      <c r="D270" s="366" t="s">
        <v>1430</v>
      </c>
      <c r="E270" s="368" t="s">
        <v>619</v>
      </c>
      <c r="F270" s="368" t="s">
        <v>585</v>
      </c>
      <c r="G270" s="368" t="s">
        <v>1433</v>
      </c>
      <c r="H270" s="366" t="s">
        <v>17</v>
      </c>
      <c r="I270" s="368">
        <v>630</v>
      </c>
      <c r="J270" s="368">
        <v>700</v>
      </c>
      <c r="K270" s="368">
        <v>700</v>
      </c>
      <c r="L270" s="368"/>
      <c r="M270" s="368" t="s">
        <v>1452</v>
      </c>
    </row>
    <row r="271" spans="1:13" s="237" customFormat="1" hidden="1">
      <c r="A271" s="366" t="s">
        <v>82</v>
      </c>
      <c r="B271" s="366">
        <v>798722</v>
      </c>
      <c r="C271" s="366" t="s">
        <v>769</v>
      </c>
      <c r="D271" s="366" t="s">
        <v>1430</v>
      </c>
      <c r="E271" s="368" t="s">
        <v>619</v>
      </c>
      <c r="F271" s="368" t="s">
        <v>626</v>
      </c>
      <c r="G271" s="368" t="s">
        <v>1433</v>
      </c>
      <c r="H271" s="366" t="s">
        <v>17</v>
      </c>
      <c r="I271" s="368">
        <v>630</v>
      </c>
      <c r="J271" s="368">
        <v>700</v>
      </c>
      <c r="K271" s="368">
        <v>700</v>
      </c>
      <c r="L271" s="368"/>
      <c r="M271" s="368" t="s">
        <v>1451</v>
      </c>
    </row>
    <row r="272" spans="1:13" s="237" customFormat="1" hidden="1">
      <c r="A272" s="366" t="s">
        <v>82</v>
      </c>
      <c r="B272" s="366">
        <v>798722</v>
      </c>
      <c r="C272" s="366" t="s">
        <v>769</v>
      </c>
      <c r="D272" s="366" t="s">
        <v>1430</v>
      </c>
      <c r="E272" s="368" t="s">
        <v>619</v>
      </c>
      <c r="F272" s="368" t="s">
        <v>626</v>
      </c>
      <c r="G272" s="368" t="s">
        <v>1433</v>
      </c>
      <c r="H272" s="366" t="s">
        <v>17</v>
      </c>
      <c r="I272" s="368">
        <v>630</v>
      </c>
      <c r="J272" s="368">
        <v>700</v>
      </c>
      <c r="K272" s="368">
        <v>700</v>
      </c>
      <c r="L272" s="368"/>
      <c r="M272" s="368" t="s">
        <v>1452</v>
      </c>
    </row>
    <row r="273" spans="1:13" s="237" customFormat="1" hidden="1">
      <c r="A273" s="366" t="s">
        <v>82</v>
      </c>
      <c r="B273" s="366">
        <v>798722</v>
      </c>
      <c r="C273" s="366" t="s">
        <v>769</v>
      </c>
      <c r="D273" s="366" t="s">
        <v>1430</v>
      </c>
      <c r="E273" s="368" t="s">
        <v>619</v>
      </c>
      <c r="F273" s="368" t="s">
        <v>650</v>
      </c>
      <c r="G273" s="368" t="s">
        <v>1433</v>
      </c>
      <c r="H273" s="366" t="s">
        <v>17</v>
      </c>
      <c r="I273" s="368">
        <v>630</v>
      </c>
      <c r="J273" s="368">
        <v>700</v>
      </c>
      <c r="K273" s="368">
        <v>700</v>
      </c>
      <c r="L273" s="368"/>
      <c r="M273" s="368" t="s">
        <v>1452</v>
      </c>
    </row>
    <row r="274" spans="1:13" s="237" customFormat="1" hidden="1">
      <c r="A274" s="366" t="s">
        <v>82</v>
      </c>
      <c r="B274" s="366">
        <v>798722</v>
      </c>
      <c r="C274" s="366" t="s">
        <v>769</v>
      </c>
      <c r="D274" s="366" t="s">
        <v>1430</v>
      </c>
      <c r="E274" s="368" t="s">
        <v>619</v>
      </c>
      <c r="F274" s="368" t="s">
        <v>650</v>
      </c>
      <c r="G274" s="368" t="s">
        <v>1433</v>
      </c>
      <c r="H274" s="366" t="s">
        <v>17</v>
      </c>
      <c r="I274" s="368">
        <v>630</v>
      </c>
      <c r="J274" s="368">
        <v>700</v>
      </c>
      <c r="K274" s="368">
        <v>700</v>
      </c>
      <c r="L274" s="368"/>
      <c r="M274" s="368" t="s">
        <v>1454</v>
      </c>
    </row>
    <row r="275" spans="1:13" s="237" customFormat="1" hidden="1">
      <c r="A275" s="366" t="s">
        <v>82</v>
      </c>
      <c r="B275" s="366">
        <v>798722</v>
      </c>
      <c r="C275" s="366" t="s">
        <v>769</v>
      </c>
      <c r="D275" s="366" t="s">
        <v>1430</v>
      </c>
      <c r="E275" s="368" t="s">
        <v>619</v>
      </c>
      <c r="F275" s="368" t="s">
        <v>1455</v>
      </c>
      <c r="G275" s="368" t="s">
        <v>1433</v>
      </c>
      <c r="H275" s="366" t="s">
        <v>17</v>
      </c>
      <c r="I275" s="368">
        <v>630</v>
      </c>
      <c r="J275" s="368">
        <v>700</v>
      </c>
      <c r="K275" s="368">
        <v>700</v>
      </c>
      <c r="L275" s="368"/>
      <c r="M275" s="368" t="s">
        <v>1452</v>
      </c>
    </row>
    <row r="276" spans="1:13" s="237" customFormat="1" hidden="1">
      <c r="A276" s="366" t="s">
        <v>82</v>
      </c>
      <c r="B276" s="366">
        <v>798722</v>
      </c>
      <c r="C276" s="366" t="s">
        <v>769</v>
      </c>
      <c r="D276" s="366" t="s">
        <v>1430</v>
      </c>
      <c r="E276" s="368" t="s">
        <v>619</v>
      </c>
      <c r="F276" s="368" t="s">
        <v>1455</v>
      </c>
      <c r="G276" s="368" t="s">
        <v>1433</v>
      </c>
      <c r="H276" s="366" t="s">
        <v>17</v>
      </c>
      <c r="I276" s="368">
        <v>630</v>
      </c>
      <c r="J276" s="368">
        <v>700</v>
      </c>
      <c r="K276" s="368">
        <v>700</v>
      </c>
      <c r="L276" s="368"/>
      <c r="M276" s="368" t="s">
        <v>1451</v>
      </c>
    </row>
    <row r="277" spans="1:13" s="237" customFormat="1" hidden="1">
      <c r="A277" s="366" t="s">
        <v>82</v>
      </c>
      <c r="B277" s="366">
        <v>798722</v>
      </c>
      <c r="C277" s="366" t="s">
        <v>769</v>
      </c>
      <c r="D277" s="366" t="s">
        <v>1430</v>
      </c>
      <c r="E277" s="368" t="s">
        <v>619</v>
      </c>
      <c r="F277" s="368" t="s">
        <v>667</v>
      </c>
      <c r="G277" s="368" t="s">
        <v>1433</v>
      </c>
      <c r="H277" s="366" t="s">
        <v>17</v>
      </c>
      <c r="I277" s="368">
        <v>630</v>
      </c>
      <c r="J277" s="368">
        <v>700</v>
      </c>
      <c r="K277" s="368">
        <v>700</v>
      </c>
      <c r="L277" s="368"/>
      <c r="M277" s="368" t="s">
        <v>1451</v>
      </c>
    </row>
    <row r="278" spans="1:13" s="237" customFormat="1" hidden="1">
      <c r="A278" s="366" t="s">
        <v>82</v>
      </c>
      <c r="B278" s="366">
        <v>798722</v>
      </c>
      <c r="C278" s="366" t="s">
        <v>769</v>
      </c>
      <c r="D278" s="366" t="s">
        <v>1430</v>
      </c>
      <c r="E278" s="368" t="s">
        <v>619</v>
      </c>
      <c r="F278" s="368" t="s">
        <v>667</v>
      </c>
      <c r="G278" s="368" t="s">
        <v>1433</v>
      </c>
      <c r="H278" s="366" t="s">
        <v>17</v>
      </c>
      <c r="I278" s="368">
        <v>630</v>
      </c>
      <c r="J278" s="368">
        <v>700</v>
      </c>
      <c r="K278" s="368">
        <v>700</v>
      </c>
      <c r="L278" s="368"/>
      <c r="M278" s="368" t="s">
        <v>1452</v>
      </c>
    </row>
    <row r="279" spans="1:13" s="237" customFormat="1" hidden="1">
      <c r="A279" s="366" t="s">
        <v>82</v>
      </c>
      <c r="B279" s="366">
        <v>798722</v>
      </c>
      <c r="C279" s="366" t="s">
        <v>769</v>
      </c>
      <c r="D279" s="366" t="s">
        <v>1430</v>
      </c>
      <c r="E279" s="368" t="s">
        <v>390</v>
      </c>
      <c r="F279" s="368" t="s">
        <v>630</v>
      </c>
      <c r="G279" s="368" t="s">
        <v>1431</v>
      </c>
      <c r="H279" s="366" t="s">
        <v>17</v>
      </c>
      <c r="I279" s="368">
        <v>90</v>
      </c>
      <c r="J279" s="368">
        <v>100</v>
      </c>
      <c r="K279" s="368">
        <v>100</v>
      </c>
      <c r="L279" s="366"/>
      <c r="M279" s="366" t="s">
        <v>17</v>
      </c>
    </row>
    <row r="280" spans="1:13" s="237" customFormat="1" hidden="1">
      <c r="A280" s="366" t="s">
        <v>82</v>
      </c>
      <c r="B280" s="366">
        <v>798722</v>
      </c>
      <c r="C280" s="366" t="s">
        <v>769</v>
      </c>
      <c r="D280" s="366" t="s">
        <v>1430</v>
      </c>
      <c r="E280" s="368" t="s">
        <v>390</v>
      </c>
      <c r="F280" s="368" t="s">
        <v>639</v>
      </c>
      <c r="G280" s="368" t="s">
        <v>1431</v>
      </c>
      <c r="H280" s="366" t="s">
        <v>17</v>
      </c>
      <c r="I280" s="368">
        <v>0</v>
      </c>
      <c r="J280" s="368">
        <v>0</v>
      </c>
      <c r="K280" s="368">
        <v>0</v>
      </c>
      <c r="L280" s="368"/>
      <c r="M280" s="368" t="s">
        <v>1456</v>
      </c>
    </row>
    <row r="281" spans="1:13" s="237" customFormat="1" hidden="1">
      <c r="A281" s="366" t="s">
        <v>82</v>
      </c>
      <c r="B281" s="366">
        <v>798722</v>
      </c>
      <c r="C281" s="366" t="s">
        <v>769</v>
      </c>
      <c r="D281" s="366" t="s">
        <v>1430</v>
      </c>
      <c r="E281" s="368" t="s">
        <v>390</v>
      </c>
      <c r="F281" s="368" t="s">
        <v>639</v>
      </c>
      <c r="G281" s="368" t="s">
        <v>1431</v>
      </c>
      <c r="H281" s="366" t="s">
        <v>17</v>
      </c>
      <c r="I281" s="368">
        <v>230</v>
      </c>
      <c r="J281" s="368">
        <v>250</v>
      </c>
      <c r="K281" s="368">
        <v>250</v>
      </c>
      <c r="L281" s="366"/>
      <c r="M281" s="366" t="s">
        <v>17</v>
      </c>
    </row>
    <row r="282" spans="1:13" s="237" customFormat="1" hidden="1">
      <c r="A282" s="366" t="s">
        <v>82</v>
      </c>
      <c r="B282" s="366">
        <v>798722</v>
      </c>
      <c r="C282" s="366" t="s">
        <v>769</v>
      </c>
      <c r="D282" s="366" t="s">
        <v>1430</v>
      </c>
      <c r="E282" s="368" t="s">
        <v>390</v>
      </c>
      <c r="F282" s="368" t="s">
        <v>643</v>
      </c>
      <c r="G282" s="368" t="s">
        <v>1431</v>
      </c>
      <c r="H282" s="366" t="s">
        <v>17</v>
      </c>
      <c r="I282" s="368">
        <v>140</v>
      </c>
      <c r="J282" s="368">
        <v>150</v>
      </c>
      <c r="K282" s="368">
        <v>150</v>
      </c>
      <c r="L282" s="366" t="s">
        <v>17</v>
      </c>
      <c r="M282" s="366" t="s">
        <v>17</v>
      </c>
    </row>
    <row r="283" spans="1:13" s="237" customFormat="1" hidden="1">
      <c r="A283" s="366" t="s">
        <v>82</v>
      </c>
      <c r="B283" s="366">
        <v>798722</v>
      </c>
      <c r="C283" s="366" t="s">
        <v>769</v>
      </c>
      <c r="D283" s="366" t="s">
        <v>1430</v>
      </c>
      <c r="E283" s="368" t="s">
        <v>390</v>
      </c>
      <c r="F283" s="368" t="s">
        <v>647</v>
      </c>
      <c r="G283" s="368" t="s">
        <v>1431</v>
      </c>
      <c r="H283" s="366" t="s">
        <v>17</v>
      </c>
      <c r="I283" s="368">
        <v>0</v>
      </c>
      <c r="J283" s="368">
        <v>0</v>
      </c>
      <c r="K283" s="368">
        <v>0</v>
      </c>
      <c r="L283" s="368"/>
      <c r="M283" s="368" t="s">
        <v>1457</v>
      </c>
    </row>
    <row r="284" spans="1:13" s="237" customFormat="1" hidden="1">
      <c r="A284" s="366" t="s">
        <v>82</v>
      </c>
      <c r="B284" s="366">
        <v>798722</v>
      </c>
      <c r="C284" s="366" t="s">
        <v>769</v>
      </c>
      <c r="D284" s="366" t="s">
        <v>1430</v>
      </c>
      <c r="E284" s="368" t="s">
        <v>390</v>
      </c>
      <c r="F284" s="368" t="s">
        <v>647</v>
      </c>
      <c r="G284" s="368" t="s">
        <v>1431</v>
      </c>
      <c r="H284" s="366" t="s">
        <v>17</v>
      </c>
      <c r="I284" s="368">
        <v>230</v>
      </c>
      <c r="J284" s="368">
        <v>250</v>
      </c>
      <c r="K284" s="368">
        <v>250</v>
      </c>
      <c r="L284" s="366"/>
      <c r="M284" s="366" t="s">
        <v>17</v>
      </c>
    </row>
    <row r="285" spans="1:13" s="237" customFormat="1" hidden="1">
      <c r="A285" s="366" t="s">
        <v>82</v>
      </c>
      <c r="B285" s="366">
        <v>798722</v>
      </c>
      <c r="C285" s="366" t="s">
        <v>769</v>
      </c>
      <c r="D285" s="366" t="s">
        <v>1430</v>
      </c>
      <c r="E285" s="368" t="s">
        <v>390</v>
      </c>
      <c r="F285" s="368" t="s">
        <v>651</v>
      </c>
      <c r="G285" s="368" t="s">
        <v>1431</v>
      </c>
      <c r="H285" s="366" t="s">
        <v>17</v>
      </c>
      <c r="I285" s="368">
        <v>140</v>
      </c>
      <c r="J285" s="368">
        <v>150</v>
      </c>
      <c r="K285" s="368">
        <v>150</v>
      </c>
      <c r="L285" s="368"/>
      <c r="M285" s="368" t="s">
        <v>1458</v>
      </c>
    </row>
    <row r="286" spans="1:13" s="237" customFormat="1" hidden="1">
      <c r="A286" s="366" t="s">
        <v>82</v>
      </c>
      <c r="B286" s="366">
        <v>798722</v>
      </c>
      <c r="C286" s="366" t="s">
        <v>769</v>
      </c>
      <c r="D286" s="366" t="s">
        <v>1430</v>
      </c>
      <c r="E286" s="368" t="s">
        <v>390</v>
      </c>
      <c r="F286" s="368" t="s">
        <v>651</v>
      </c>
      <c r="G286" s="368" t="s">
        <v>1431</v>
      </c>
      <c r="H286" s="366" t="s">
        <v>17</v>
      </c>
      <c r="I286" s="368">
        <v>230</v>
      </c>
      <c r="J286" s="368">
        <v>250</v>
      </c>
      <c r="K286" s="368">
        <v>250</v>
      </c>
      <c r="L286" s="366"/>
      <c r="M286" s="366" t="s">
        <v>17</v>
      </c>
    </row>
    <row r="287" spans="1:13" s="237" customFormat="1" hidden="1">
      <c r="A287" s="366" t="s">
        <v>82</v>
      </c>
      <c r="B287" s="366">
        <v>798722</v>
      </c>
      <c r="C287" s="366" t="s">
        <v>769</v>
      </c>
      <c r="D287" s="366" t="s">
        <v>1430</v>
      </c>
      <c r="E287" s="368" t="s">
        <v>390</v>
      </c>
      <c r="F287" s="368" t="s">
        <v>666</v>
      </c>
      <c r="G287" s="368" t="s">
        <v>1431</v>
      </c>
      <c r="H287" s="366" t="s">
        <v>17</v>
      </c>
      <c r="I287" s="368">
        <v>0</v>
      </c>
      <c r="J287" s="368">
        <v>0</v>
      </c>
      <c r="K287" s="368">
        <v>0</v>
      </c>
      <c r="L287" s="368"/>
      <c r="M287" s="368" t="s">
        <v>1456</v>
      </c>
    </row>
    <row r="288" spans="1:13" s="237" customFormat="1" hidden="1">
      <c r="A288" s="366" t="s">
        <v>82</v>
      </c>
      <c r="B288" s="366">
        <v>798722</v>
      </c>
      <c r="C288" s="366" t="s">
        <v>769</v>
      </c>
      <c r="D288" s="366" t="s">
        <v>1430</v>
      </c>
      <c r="E288" s="368" t="s">
        <v>390</v>
      </c>
      <c r="F288" s="368" t="s">
        <v>666</v>
      </c>
      <c r="G288" s="368" t="s">
        <v>1431</v>
      </c>
      <c r="H288" s="366" t="s">
        <v>17</v>
      </c>
      <c r="I288" s="368">
        <v>230</v>
      </c>
      <c r="J288" s="368">
        <v>250</v>
      </c>
      <c r="K288" s="368">
        <v>250</v>
      </c>
      <c r="L288" s="366"/>
      <c r="M288" s="366" t="s">
        <v>17</v>
      </c>
    </row>
    <row r="289" spans="1:13" s="237" customFormat="1" hidden="1">
      <c r="A289" s="366" t="s">
        <v>82</v>
      </c>
      <c r="B289" s="366">
        <v>798722</v>
      </c>
      <c r="C289" s="366" t="s">
        <v>769</v>
      </c>
      <c r="D289" s="366" t="s">
        <v>1430</v>
      </c>
      <c r="E289" s="368" t="s">
        <v>390</v>
      </c>
      <c r="F289" s="368" t="s">
        <v>668</v>
      </c>
      <c r="G289" s="368" t="s">
        <v>1431</v>
      </c>
      <c r="H289" s="366" t="s">
        <v>17</v>
      </c>
      <c r="I289" s="368">
        <v>140</v>
      </c>
      <c r="J289" s="368">
        <v>150</v>
      </c>
      <c r="K289" s="368">
        <v>150</v>
      </c>
      <c r="L289" s="368"/>
      <c r="M289" s="368" t="s">
        <v>1458</v>
      </c>
    </row>
    <row r="290" spans="1:13" s="237" customFormat="1" hidden="1">
      <c r="A290" s="366" t="s">
        <v>82</v>
      </c>
      <c r="B290" s="366">
        <v>798722</v>
      </c>
      <c r="C290" s="366" t="s">
        <v>769</v>
      </c>
      <c r="D290" s="366" t="s">
        <v>1430</v>
      </c>
      <c r="E290" s="368" t="s">
        <v>390</v>
      </c>
      <c r="F290" s="368" t="s">
        <v>668</v>
      </c>
      <c r="G290" s="368" t="s">
        <v>1431</v>
      </c>
      <c r="H290" s="366" t="s">
        <v>17</v>
      </c>
      <c r="I290" s="368">
        <v>230</v>
      </c>
      <c r="J290" s="368">
        <v>250</v>
      </c>
      <c r="K290" s="368">
        <v>250</v>
      </c>
      <c r="L290" s="366"/>
      <c r="M290" s="366" t="s">
        <v>17</v>
      </c>
    </row>
    <row r="291" spans="1:13" s="237" customFormat="1" hidden="1">
      <c r="A291" s="366" t="s">
        <v>82</v>
      </c>
      <c r="B291" s="366">
        <v>798722</v>
      </c>
      <c r="C291" s="366" t="s">
        <v>769</v>
      </c>
      <c r="D291" s="366" t="s">
        <v>1430</v>
      </c>
      <c r="E291" s="368" t="s">
        <v>390</v>
      </c>
      <c r="F291" s="368" t="s">
        <v>665</v>
      </c>
      <c r="G291" s="368" t="s">
        <v>1431</v>
      </c>
      <c r="H291" s="366" t="s">
        <v>17</v>
      </c>
      <c r="I291" s="368">
        <v>540</v>
      </c>
      <c r="J291" s="368">
        <v>600</v>
      </c>
      <c r="K291" s="368">
        <v>600</v>
      </c>
      <c r="L291" s="366"/>
      <c r="M291" s="366" t="s">
        <v>17</v>
      </c>
    </row>
    <row r="292" spans="1:13" s="237" customFormat="1" hidden="1">
      <c r="A292" s="366" t="s">
        <v>82</v>
      </c>
      <c r="B292" s="366">
        <v>798722</v>
      </c>
      <c r="C292" s="366" t="s">
        <v>769</v>
      </c>
      <c r="D292" s="366" t="s">
        <v>1430</v>
      </c>
      <c r="E292" s="368" t="s">
        <v>227</v>
      </c>
      <c r="F292" s="368" t="s">
        <v>1459</v>
      </c>
      <c r="G292" s="368" t="s">
        <v>1433</v>
      </c>
      <c r="H292" s="366" t="s">
        <v>17</v>
      </c>
      <c r="I292" s="368">
        <v>585</v>
      </c>
      <c r="J292" s="368">
        <v>650</v>
      </c>
      <c r="K292" s="368">
        <v>650</v>
      </c>
      <c r="L292" s="366"/>
      <c r="M292" s="366" t="s">
        <v>17</v>
      </c>
    </row>
    <row r="293" spans="1:13" s="237" customFormat="1" hidden="1">
      <c r="A293" s="366" t="s">
        <v>82</v>
      </c>
      <c r="B293" s="366">
        <v>798722</v>
      </c>
      <c r="C293" s="366" t="s">
        <v>769</v>
      </c>
      <c r="D293" s="366" t="s">
        <v>1430</v>
      </c>
      <c r="E293" s="368" t="s">
        <v>227</v>
      </c>
      <c r="F293" s="368" t="s">
        <v>1460</v>
      </c>
      <c r="G293" s="368" t="s">
        <v>1433</v>
      </c>
      <c r="H293" s="366" t="s">
        <v>17</v>
      </c>
      <c r="I293" s="368">
        <v>585</v>
      </c>
      <c r="J293" s="368">
        <v>650</v>
      </c>
      <c r="K293" s="368">
        <v>650</v>
      </c>
      <c r="L293" s="366"/>
      <c r="M293" s="366" t="s">
        <v>17</v>
      </c>
    </row>
    <row r="294" spans="1:13" s="237" customFormat="1" hidden="1">
      <c r="A294" s="366" t="s">
        <v>82</v>
      </c>
      <c r="B294" s="366">
        <v>798722</v>
      </c>
      <c r="C294" s="366" t="s">
        <v>769</v>
      </c>
      <c r="D294" s="366" t="s">
        <v>1430</v>
      </c>
      <c r="E294" s="368" t="s">
        <v>627</v>
      </c>
      <c r="F294" s="368" t="s">
        <v>628</v>
      </c>
      <c r="G294" s="368" t="s">
        <v>1433</v>
      </c>
      <c r="H294" s="366" t="s">
        <v>17</v>
      </c>
      <c r="I294" s="368">
        <v>450</v>
      </c>
      <c r="J294" s="368">
        <v>500</v>
      </c>
      <c r="K294" s="368">
        <v>500</v>
      </c>
      <c r="L294" s="368"/>
      <c r="M294" s="368" t="s">
        <v>1451</v>
      </c>
    </row>
    <row r="295" spans="1:13" s="237" customFormat="1" hidden="1">
      <c r="A295" s="366" t="s">
        <v>82</v>
      </c>
      <c r="B295" s="366">
        <v>798722</v>
      </c>
      <c r="C295" s="366" t="s">
        <v>769</v>
      </c>
      <c r="D295" s="366" t="s">
        <v>1430</v>
      </c>
      <c r="E295" s="368" t="s">
        <v>627</v>
      </c>
      <c r="F295" s="368" t="s">
        <v>628</v>
      </c>
      <c r="G295" s="368" t="s">
        <v>1433</v>
      </c>
      <c r="H295" s="366" t="s">
        <v>17</v>
      </c>
      <c r="I295" s="368">
        <v>0</v>
      </c>
      <c r="J295" s="368">
        <v>0</v>
      </c>
      <c r="K295" s="368">
        <v>0</v>
      </c>
      <c r="L295" s="368"/>
      <c r="M295" s="368" t="s">
        <v>1452</v>
      </c>
    </row>
    <row r="296" spans="1:13" s="237" customFormat="1" hidden="1">
      <c r="A296" s="366" t="s">
        <v>82</v>
      </c>
      <c r="B296" s="366">
        <v>798722</v>
      </c>
      <c r="C296" s="366" t="s">
        <v>769</v>
      </c>
      <c r="D296" s="366" t="s">
        <v>1430</v>
      </c>
      <c r="E296" s="368" t="s">
        <v>206</v>
      </c>
      <c r="F296" s="368" t="s">
        <v>320</v>
      </c>
      <c r="G296" s="368" t="s">
        <v>1433</v>
      </c>
      <c r="H296" s="366" t="s">
        <v>17</v>
      </c>
      <c r="I296" s="368">
        <v>270</v>
      </c>
      <c r="J296" s="368">
        <v>300</v>
      </c>
      <c r="K296" s="368">
        <v>300</v>
      </c>
      <c r="L296" s="366" t="s">
        <v>17</v>
      </c>
      <c r="M296" s="366" t="s">
        <v>17</v>
      </c>
    </row>
    <row r="297" spans="1:13" s="237" customFormat="1" hidden="1">
      <c r="A297" s="366" t="s">
        <v>82</v>
      </c>
      <c r="B297" s="366">
        <v>798722</v>
      </c>
      <c r="C297" s="366" t="s">
        <v>769</v>
      </c>
      <c r="D297" s="366" t="s">
        <v>1430</v>
      </c>
      <c r="E297" s="368" t="s">
        <v>206</v>
      </c>
      <c r="F297" s="368" t="s">
        <v>226</v>
      </c>
      <c r="G297" s="368" t="s">
        <v>1433</v>
      </c>
      <c r="H297" s="366" t="s">
        <v>17</v>
      </c>
      <c r="I297" s="368">
        <v>405</v>
      </c>
      <c r="J297" s="368">
        <v>450</v>
      </c>
      <c r="K297" s="368">
        <v>450</v>
      </c>
      <c r="L297" s="366" t="s">
        <v>17</v>
      </c>
      <c r="M297" s="366" t="s">
        <v>17</v>
      </c>
    </row>
    <row r="298" spans="1:13" s="237" customFormat="1" hidden="1">
      <c r="A298" s="366" t="s">
        <v>82</v>
      </c>
      <c r="B298" s="366">
        <v>798722</v>
      </c>
      <c r="C298" s="366" t="s">
        <v>769</v>
      </c>
      <c r="D298" s="366" t="s">
        <v>1430</v>
      </c>
      <c r="E298" s="368" t="s">
        <v>206</v>
      </c>
      <c r="F298" s="368" t="s">
        <v>1434</v>
      </c>
      <c r="G298" s="368" t="s">
        <v>1433</v>
      </c>
      <c r="H298" s="366" t="s">
        <v>17</v>
      </c>
      <c r="I298" s="368">
        <v>0</v>
      </c>
      <c r="J298" s="368">
        <v>0</v>
      </c>
      <c r="K298" s="368">
        <v>0</v>
      </c>
      <c r="L298" s="366" t="s">
        <v>17</v>
      </c>
      <c r="M298" s="366" t="s">
        <v>17</v>
      </c>
    </row>
    <row r="299" spans="1:13" s="237" customFormat="1" hidden="1">
      <c r="A299" s="366" t="s">
        <v>82</v>
      </c>
      <c r="B299" s="366">
        <v>798722</v>
      </c>
      <c r="C299" s="366" t="s">
        <v>769</v>
      </c>
      <c r="D299" s="366" t="s">
        <v>1430</v>
      </c>
      <c r="E299" s="368" t="s">
        <v>206</v>
      </c>
      <c r="F299" s="368" t="s">
        <v>208</v>
      </c>
      <c r="G299" s="368" t="s">
        <v>1433</v>
      </c>
      <c r="H299" s="366" t="s">
        <v>17</v>
      </c>
      <c r="I299" s="368">
        <v>900</v>
      </c>
      <c r="J299" s="368">
        <v>1000</v>
      </c>
      <c r="K299" s="368">
        <v>1000</v>
      </c>
      <c r="L299" s="366" t="s">
        <v>17</v>
      </c>
      <c r="M299" s="366" t="s">
        <v>17</v>
      </c>
    </row>
    <row r="300" spans="1:13" s="237" customFormat="1" hidden="1">
      <c r="A300" s="366" t="s">
        <v>82</v>
      </c>
      <c r="B300" s="366">
        <v>798722</v>
      </c>
      <c r="C300" s="366" t="s">
        <v>769</v>
      </c>
      <c r="D300" s="366" t="s">
        <v>1430</v>
      </c>
      <c r="E300" s="368" t="s">
        <v>206</v>
      </c>
      <c r="F300" s="368" t="s">
        <v>349</v>
      </c>
      <c r="G300" s="368" t="s">
        <v>1433</v>
      </c>
      <c r="H300" s="366" t="s">
        <v>17</v>
      </c>
      <c r="I300" s="368">
        <v>1350</v>
      </c>
      <c r="J300" s="368">
        <v>1500</v>
      </c>
      <c r="K300" s="368">
        <v>1500</v>
      </c>
      <c r="L300" s="366" t="s">
        <v>17</v>
      </c>
      <c r="M300" s="366" t="s">
        <v>17</v>
      </c>
    </row>
    <row r="301" spans="1:13" hidden="1">
      <c r="A301" s="366" t="s">
        <v>82</v>
      </c>
      <c r="B301" s="366">
        <v>798722</v>
      </c>
      <c r="C301" s="366" t="s">
        <v>769</v>
      </c>
      <c r="D301" s="366" t="s">
        <v>1430</v>
      </c>
      <c r="E301" s="368" t="s">
        <v>165</v>
      </c>
      <c r="F301" s="368" t="s">
        <v>171</v>
      </c>
      <c r="G301" s="368" t="s">
        <v>1433</v>
      </c>
      <c r="H301" s="366" t="s">
        <v>17</v>
      </c>
      <c r="I301" s="368">
        <v>180</v>
      </c>
      <c r="J301" s="368">
        <v>200</v>
      </c>
      <c r="K301" s="368">
        <v>200</v>
      </c>
      <c r="L301" s="366" t="s">
        <v>17</v>
      </c>
      <c r="M301" s="366" t="s">
        <v>17</v>
      </c>
    </row>
    <row r="302" spans="1:13" hidden="1">
      <c r="A302" s="366" t="s">
        <v>82</v>
      </c>
      <c r="B302" s="366">
        <v>798722</v>
      </c>
      <c r="C302" s="366" t="s">
        <v>769</v>
      </c>
      <c r="D302" s="366" t="s">
        <v>1430</v>
      </c>
      <c r="E302" s="368" t="s">
        <v>165</v>
      </c>
      <c r="F302" s="368" t="s">
        <v>184</v>
      </c>
      <c r="G302" s="368" t="s">
        <v>1433</v>
      </c>
      <c r="H302" s="366" t="s">
        <v>17</v>
      </c>
      <c r="I302" s="368">
        <v>230</v>
      </c>
      <c r="J302" s="368">
        <v>250</v>
      </c>
      <c r="K302" s="368">
        <v>250</v>
      </c>
      <c r="L302" s="366" t="s">
        <v>17</v>
      </c>
      <c r="M302" s="366" t="s">
        <v>17</v>
      </c>
    </row>
    <row r="303" spans="1:13" hidden="1">
      <c r="A303" s="366" t="s">
        <v>82</v>
      </c>
      <c r="B303" s="366">
        <v>798722</v>
      </c>
      <c r="C303" s="366" t="s">
        <v>769</v>
      </c>
      <c r="D303" s="366" t="s">
        <v>1430</v>
      </c>
      <c r="E303" s="368" t="s">
        <v>165</v>
      </c>
      <c r="F303" s="368" t="s">
        <v>1461</v>
      </c>
      <c r="G303" s="368" t="s">
        <v>1433</v>
      </c>
      <c r="H303" s="366" t="s">
        <v>17</v>
      </c>
      <c r="I303" s="368">
        <v>180</v>
      </c>
      <c r="J303" s="368">
        <v>200</v>
      </c>
      <c r="K303" s="368">
        <v>200</v>
      </c>
      <c r="L303" s="368"/>
      <c r="M303" s="368" t="s">
        <v>216</v>
      </c>
    </row>
    <row r="304" spans="1:13" s="237" customFormat="1" hidden="1">
      <c r="A304" s="366" t="s">
        <v>82</v>
      </c>
      <c r="B304" s="366">
        <v>798722</v>
      </c>
      <c r="C304" s="366" t="s">
        <v>769</v>
      </c>
      <c r="D304" s="366" t="s">
        <v>1430</v>
      </c>
      <c r="E304" s="368" t="s">
        <v>635</v>
      </c>
      <c r="F304" s="368" t="s">
        <v>636</v>
      </c>
      <c r="G304" s="368" t="s">
        <v>1433</v>
      </c>
      <c r="H304" s="366" t="s">
        <v>17</v>
      </c>
      <c r="I304" s="368">
        <v>680</v>
      </c>
      <c r="J304" s="368">
        <v>750</v>
      </c>
      <c r="K304" s="368">
        <v>750</v>
      </c>
      <c r="L304" s="366" t="s">
        <v>17</v>
      </c>
      <c r="M304" s="366" t="s">
        <v>17</v>
      </c>
    </row>
    <row r="305" spans="1:13" s="237" customFormat="1" hidden="1">
      <c r="A305" s="366" t="s">
        <v>82</v>
      </c>
      <c r="B305" s="366">
        <v>798722</v>
      </c>
      <c r="C305" s="366" t="s">
        <v>769</v>
      </c>
      <c r="D305" s="366" t="s">
        <v>1430</v>
      </c>
      <c r="E305" s="368" t="s">
        <v>311</v>
      </c>
      <c r="F305" s="368" t="s">
        <v>311</v>
      </c>
      <c r="G305" s="368" t="s">
        <v>1433</v>
      </c>
      <c r="H305" s="366" t="s">
        <v>17</v>
      </c>
      <c r="I305" s="368">
        <v>0</v>
      </c>
      <c r="J305" s="368">
        <v>0</v>
      </c>
      <c r="K305" s="368">
        <v>0</v>
      </c>
      <c r="L305" s="366" t="s">
        <v>17</v>
      </c>
      <c r="M305" s="366" t="s">
        <v>17</v>
      </c>
    </row>
    <row r="306" spans="1:13" s="237" customFormat="1" hidden="1">
      <c r="A306" s="366" t="s">
        <v>82</v>
      </c>
      <c r="B306" s="366">
        <v>798722</v>
      </c>
      <c r="C306" s="366" t="s">
        <v>769</v>
      </c>
      <c r="D306" s="366" t="s">
        <v>1430</v>
      </c>
      <c r="E306" s="368" t="s">
        <v>163</v>
      </c>
      <c r="F306" s="368" t="s">
        <v>312</v>
      </c>
      <c r="G306" s="368" t="s">
        <v>1433</v>
      </c>
      <c r="H306" s="366" t="s">
        <v>17</v>
      </c>
      <c r="I306" s="368">
        <v>135</v>
      </c>
      <c r="J306" s="368">
        <v>150</v>
      </c>
      <c r="K306" s="368">
        <v>150</v>
      </c>
      <c r="L306" s="366" t="s">
        <v>17</v>
      </c>
      <c r="M306" s="366" t="s">
        <v>17</v>
      </c>
    </row>
    <row r="307" spans="1:13" s="237" customFormat="1" hidden="1">
      <c r="A307" s="366" t="s">
        <v>82</v>
      </c>
      <c r="B307" s="366">
        <v>798722</v>
      </c>
      <c r="C307" s="366" t="s">
        <v>769</v>
      </c>
      <c r="D307" s="366" t="s">
        <v>1430</v>
      </c>
      <c r="E307" s="368" t="s">
        <v>163</v>
      </c>
      <c r="F307" s="368" t="s">
        <v>319</v>
      </c>
      <c r="G307" s="368" t="s">
        <v>1433</v>
      </c>
      <c r="H307" s="366" t="s">
        <v>17</v>
      </c>
      <c r="I307" s="368">
        <v>0</v>
      </c>
      <c r="J307" s="368">
        <v>0</v>
      </c>
      <c r="K307" s="368">
        <v>0</v>
      </c>
      <c r="L307" s="366" t="s">
        <v>17</v>
      </c>
      <c r="M307" s="366" t="s">
        <v>17</v>
      </c>
    </row>
    <row r="308" spans="1:13" s="237" customFormat="1" hidden="1">
      <c r="A308" s="366" t="s">
        <v>82</v>
      </c>
      <c r="B308" s="366">
        <v>798722</v>
      </c>
      <c r="C308" s="366" t="s">
        <v>769</v>
      </c>
      <c r="D308" s="366" t="s">
        <v>1430</v>
      </c>
      <c r="E308" s="368" t="s">
        <v>163</v>
      </c>
      <c r="F308" s="368" t="s">
        <v>209</v>
      </c>
      <c r="G308" s="368" t="s">
        <v>1433</v>
      </c>
      <c r="H308" s="366" t="s">
        <v>17</v>
      </c>
      <c r="I308" s="368">
        <v>90</v>
      </c>
      <c r="J308" s="368">
        <v>100</v>
      </c>
      <c r="K308" s="368">
        <v>100</v>
      </c>
      <c r="L308" s="366" t="s">
        <v>17</v>
      </c>
      <c r="M308" s="366" t="s">
        <v>17</v>
      </c>
    </row>
    <row r="309" spans="1:13" s="237" customFormat="1" hidden="1">
      <c r="A309" s="366" t="s">
        <v>82</v>
      </c>
      <c r="B309" s="366">
        <v>798722</v>
      </c>
      <c r="C309" s="366" t="s">
        <v>769</v>
      </c>
      <c r="D309" s="366" t="s">
        <v>1430</v>
      </c>
      <c r="E309" s="368" t="s">
        <v>163</v>
      </c>
      <c r="F309" s="368" t="s">
        <v>244</v>
      </c>
      <c r="G309" s="368" t="s">
        <v>1433</v>
      </c>
      <c r="H309" s="366" t="s">
        <v>17</v>
      </c>
      <c r="I309" s="368">
        <v>540</v>
      </c>
      <c r="J309" s="368">
        <v>600</v>
      </c>
      <c r="K309" s="368">
        <v>600</v>
      </c>
      <c r="L309" s="366" t="s">
        <v>17</v>
      </c>
      <c r="M309" s="366" t="s">
        <v>17</v>
      </c>
    </row>
    <row r="310" spans="1:13" s="237" customFormat="1" hidden="1">
      <c r="A310" s="366" t="s">
        <v>82</v>
      </c>
      <c r="B310" s="366">
        <v>798722</v>
      </c>
      <c r="C310" s="366" t="s">
        <v>769</v>
      </c>
      <c r="D310" s="366" t="s">
        <v>1430</v>
      </c>
      <c r="E310" s="368" t="s">
        <v>204</v>
      </c>
      <c r="F310" s="368" t="s">
        <v>292</v>
      </c>
      <c r="G310" s="368" t="s">
        <v>293</v>
      </c>
      <c r="H310" s="366" t="s">
        <v>17</v>
      </c>
      <c r="I310" s="368">
        <v>150</v>
      </c>
      <c r="J310" s="368">
        <v>150</v>
      </c>
      <c r="K310" s="368">
        <v>150</v>
      </c>
      <c r="L310" s="366" t="s">
        <v>17</v>
      </c>
      <c r="M310" s="366" t="s">
        <v>17</v>
      </c>
    </row>
    <row r="311" spans="1:13" s="237" customFormat="1" hidden="1">
      <c r="A311" s="366" t="s">
        <v>82</v>
      </c>
      <c r="B311" s="366">
        <v>798722</v>
      </c>
      <c r="C311" s="366" t="s">
        <v>769</v>
      </c>
      <c r="D311" s="366" t="s">
        <v>1430</v>
      </c>
      <c r="E311" s="368" t="s">
        <v>204</v>
      </c>
      <c r="F311" s="368" t="s">
        <v>205</v>
      </c>
      <c r="G311" s="368" t="s">
        <v>293</v>
      </c>
      <c r="H311" s="366" t="s">
        <v>17</v>
      </c>
      <c r="I311" s="368">
        <v>0</v>
      </c>
      <c r="J311" s="368">
        <v>0</v>
      </c>
      <c r="K311" s="368">
        <v>0</v>
      </c>
      <c r="L311" s="368"/>
      <c r="M311" s="368" t="s">
        <v>1462</v>
      </c>
    </row>
    <row r="312" spans="1:13" s="237" customFormat="1" hidden="1">
      <c r="A312" s="366" t="s">
        <v>82</v>
      </c>
      <c r="B312" s="366">
        <v>798722</v>
      </c>
      <c r="C312" s="366" t="s">
        <v>769</v>
      </c>
      <c r="D312" s="366" t="s">
        <v>1430</v>
      </c>
      <c r="E312" s="368" t="s">
        <v>204</v>
      </c>
      <c r="F312" s="368" t="s">
        <v>205</v>
      </c>
      <c r="G312" s="368" t="s">
        <v>293</v>
      </c>
      <c r="H312" s="366" t="s">
        <v>17</v>
      </c>
      <c r="I312" s="368">
        <v>100</v>
      </c>
      <c r="J312" s="368">
        <v>100</v>
      </c>
      <c r="K312" s="368">
        <v>100</v>
      </c>
      <c r="L312" s="368"/>
      <c r="M312" s="368" t="s">
        <v>1463</v>
      </c>
    </row>
    <row r="313" spans="1:13" s="237" customFormat="1" hidden="1">
      <c r="A313" s="366" t="s">
        <v>82</v>
      </c>
      <c r="B313" s="366">
        <v>798722</v>
      </c>
      <c r="C313" s="366" t="s">
        <v>769</v>
      </c>
      <c r="D313" s="366" t="s">
        <v>1430</v>
      </c>
      <c r="E313" s="368" t="s">
        <v>204</v>
      </c>
      <c r="F313" s="368" t="s">
        <v>255</v>
      </c>
      <c r="G313" s="368" t="s">
        <v>293</v>
      </c>
      <c r="H313" s="366" t="s">
        <v>17</v>
      </c>
      <c r="I313" s="368">
        <v>50</v>
      </c>
      <c r="J313" s="368">
        <v>50</v>
      </c>
      <c r="K313" s="368">
        <v>50</v>
      </c>
      <c r="L313" s="368"/>
      <c r="M313" s="368" t="s">
        <v>1462</v>
      </c>
    </row>
    <row r="314" spans="1:13" s="237" customFormat="1" hidden="1">
      <c r="A314" s="366" t="s">
        <v>82</v>
      </c>
      <c r="B314" s="366">
        <v>798722</v>
      </c>
      <c r="C314" s="366" t="s">
        <v>769</v>
      </c>
      <c r="D314" s="366" t="s">
        <v>1430</v>
      </c>
      <c r="E314" s="368" t="s">
        <v>204</v>
      </c>
      <c r="F314" s="368" t="s">
        <v>255</v>
      </c>
      <c r="G314" s="368" t="s">
        <v>293</v>
      </c>
      <c r="H314" s="366" t="s">
        <v>17</v>
      </c>
      <c r="I314" s="368">
        <v>100</v>
      </c>
      <c r="J314" s="368">
        <v>100</v>
      </c>
      <c r="K314" s="368">
        <v>100</v>
      </c>
      <c r="L314" s="368"/>
      <c r="M314" s="368" t="s">
        <v>1463</v>
      </c>
    </row>
    <row r="315" spans="1:13" s="237" customFormat="1" hidden="1">
      <c r="A315" s="366" t="s">
        <v>82</v>
      </c>
      <c r="B315" s="366">
        <v>798722</v>
      </c>
      <c r="C315" s="366" t="s">
        <v>769</v>
      </c>
      <c r="D315" s="366" t="s">
        <v>1430</v>
      </c>
      <c r="E315" s="368" t="s">
        <v>204</v>
      </c>
      <c r="F315" s="368" t="s">
        <v>250</v>
      </c>
      <c r="G315" s="368" t="s">
        <v>293</v>
      </c>
      <c r="H315" s="366" t="s">
        <v>17</v>
      </c>
      <c r="I315" s="368">
        <v>100</v>
      </c>
      <c r="J315" s="368">
        <v>100</v>
      </c>
      <c r="K315" s="368">
        <v>100</v>
      </c>
      <c r="L315" s="366" t="s">
        <v>17</v>
      </c>
      <c r="M315" s="366" t="s">
        <v>1464</v>
      </c>
    </row>
    <row r="316" spans="1:13" s="237" customFormat="1" hidden="1">
      <c r="A316" s="366" t="s">
        <v>82</v>
      </c>
      <c r="B316" s="366">
        <v>798722</v>
      </c>
      <c r="C316" s="366" t="s">
        <v>769</v>
      </c>
      <c r="D316" s="366" t="s">
        <v>1430</v>
      </c>
      <c r="E316" s="368" t="s">
        <v>182</v>
      </c>
      <c r="F316" s="368" t="s">
        <v>315</v>
      </c>
      <c r="G316" s="368" t="s">
        <v>1433</v>
      </c>
      <c r="H316" s="366" t="s">
        <v>17</v>
      </c>
      <c r="I316" s="368">
        <v>360</v>
      </c>
      <c r="J316" s="368">
        <v>400</v>
      </c>
      <c r="K316" s="368">
        <v>400</v>
      </c>
      <c r="L316" s="366" t="s">
        <v>17</v>
      </c>
      <c r="M316" s="366" t="s">
        <v>17</v>
      </c>
    </row>
    <row r="317" spans="1:13" s="237" customFormat="1" hidden="1">
      <c r="A317" s="366" t="s">
        <v>82</v>
      </c>
      <c r="B317" s="366">
        <v>798722</v>
      </c>
      <c r="C317" s="366" t="s">
        <v>769</v>
      </c>
      <c r="D317" s="366" t="s">
        <v>1430</v>
      </c>
      <c r="E317" s="368" t="s">
        <v>182</v>
      </c>
      <c r="F317" s="368" t="s">
        <v>316</v>
      </c>
      <c r="G317" s="368" t="s">
        <v>1433</v>
      </c>
      <c r="H317" s="366" t="s">
        <v>17</v>
      </c>
      <c r="I317" s="368">
        <v>90</v>
      </c>
      <c r="J317" s="368">
        <v>100</v>
      </c>
      <c r="K317" s="368">
        <v>100</v>
      </c>
      <c r="L317" s="366" t="s">
        <v>17</v>
      </c>
      <c r="M317" s="366" t="s">
        <v>17</v>
      </c>
    </row>
    <row r="318" spans="1:13" s="237" customFormat="1" hidden="1">
      <c r="A318" s="366" t="s">
        <v>82</v>
      </c>
      <c r="B318" s="366">
        <v>798722</v>
      </c>
      <c r="C318" s="366" t="s">
        <v>769</v>
      </c>
      <c r="D318" s="366" t="s">
        <v>1430</v>
      </c>
      <c r="E318" s="368" t="s">
        <v>182</v>
      </c>
      <c r="F318" s="368" t="s">
        <v>610</v>
      </c>
      <c r="G318" s="368" t="s">
        <v>1433</v>
      </c>
      <c r="H318" s="366" t="s">
        <v>17</v>
      </c>
      <c r="I318" s="368">
        <v>0</v>
      </c>
      <c r="J318" s="368">
        <v>0</v>
      </c>
      <c r="K318" s="368">
        <v>0</v>
      </c>
      <c r="L318" s="366" t="s">
        <v>17</v>
      </c>
      <c r="M318" s="366" t="s">
        <v>17</v>
      </c>
    </row>
    <row r="319" spans="1:13" s="237" customFormat="1" hidden="1">
      <c r="A319" s="366" t="s">
        <v>82</v>
      </c>
      <c r="B319" s="366">
        <v>798722</v>
      </c>
      <c r="C319" s="366" t="s">
        <v>769</v>
      </c>
      <c r="D319" s="366" t="s">
        <v>1430</v>
      </c>
      <c r="E319" s="368" t="s">
        <v>182</v>
      </c>
      <c r="F319" s="368" t="s">
        <v>613</v>
      </c>
      <c r="G319" s="368" t="s">
        <v>1433</v>
      </c>
      <c r="H319" s="366" t="s">
        <v>17</v>
      </c>
      <c r="I319" s="368">
        <v>0</v>
      </c>
      <c r="J319" s="368">
        <v>0</v>
      </c>
      <c r="K319" s="368">
        <v>0</v>
      </c>
      <c r="L319" s="366" t="s">
        <v>17</v>
      </c>
      <c r="M319" s="366" t="s">
        <v>17</v>
      </c>
    </row>
    <row r="320" spans="1:13" s="237" customFormat="1" hidden="1">
      <c r="A320" s="372" t="s">
        <v>82</v>
      </c>
      <c r="B320" s="372">
        <v>798722</v>
      </c>
      <c r="C320" s="372" t="s">
        <v>769</v>
      </c>
      <c r="D320" s="372" t="s">
        <v>1430</v>
      </c>
      <c r="E320" s="373" t="s">
        <v>268</v>
      </c>
      <c r="F320" s="373" t="s">
        <v>269</v>
      </c>
      <c r="G320" s="373" t="s">
        <v>1433</v>
      </c>
      <c r="H320" s="372" t="s">
        <v>17</v>
      </c>
      <c r="I320" s="373">
        <v>500</v>
      </c>
      <c r="J320" s="373">
        <v>550</v>
      </c>
      <c r="K320" s="373">
        <v>550</v>
      </c>
      <c r="L320" s="372" t="s">
        <v>17</v>
      </c>
      <c r="M320" s="372" t="s">
        <v>17</v>
      </c>
    </row>
    <row r="321" spans="1:13" s="237" customFormat="1" hidden="1">
      <c r="A321" s="218" t="s">
        <v>74</v>
      </c>
      <c r="B321" s="218" t="s">
        <v>803</v>
      </c>
      <c r="C321" s="218" t="s">
        <v>769</v>
      </c>
      <c r="D321" s="218" t="s">
        <v>1465</v>
      </c>
      <c r="E321" s="374" t="s">
        <v>30</v>
      </c>
      <c r="F321" s="374" t="s">
        <v>1466</v>
      </c>
      <c r="G321" s="374" t="s">
        <v>17</v>
      </c>
      <c r="H321" s="374" t="s">
        <v>1467</v>
      </c>
      <c r="I321" s="374">
        <v>135</v>
      </c>
      <c r="J321" s="375">
        <v>150</v>
      </c>
      <c r="K321" s="375">
        <v>150</v>
      </c>
      <c r="L321" s="218"/>
      <c r="M321" s="374" t="s">
        <v>1468</v>
      </c>
    </row>
    <row r="322" spans="1:13" s="237" customFormat="1" hidden="1">
      <c r="A322" s="218" t="s">
        <v>74</v>
      </c>
      <c r="B322" s="218" t="s">
        <v>803</v>
      </c>
      <c r="C322" s="218" t="s">
        <v>769</v>
      </c>
      <c r="D322" s="218" t="s">
        <v>1465</v>
      </c>
      <c r="E322" s="374" t="s">
        <v>30</v>
      </c>
      <c r="F322" s="374" t="s">
        <v>1469</v>
      </c>
      <c r="G322" s="374" t="s">
        <v>1470</v>
      </c>
      <c r="H322" s="374" t="s">
        <v>1467</v>
      </c>
      <c r="I322" s="374">
        <v>45</v>
      </c>
      <c r="J322" s="375">
        <v>50</v>
      </c>
      <c r="K322" s="375">
        <v>50</v>
      </c>
      <c r="L322" s="218"/>
      <c r="M322" s="374" t="s">
        <v>1468</v>
      </c>
    </row>
    <row r="323" spans="1:13" s="237" customFormat="1" hidden="1">
      <c r="A323" s="218" t="s">
        <v>74</v>
      </c>
      <c r="B323" s="218" t="s">
        <v>803</v>
      </c>
      <c r="C323" s="218" t="s">
        <v>769</v>
      </c>
      <c r="D323" s="218" t="s">
        <v>1465</v>
      </c>
      <c r="E323" s="374" t="s">
        <v>30</v>
      </c>
      <c r="F323" s="374" t="s">
        <v>1471</v>
      </c>
      <c r="G323" s="374" t="s">
        <v>17</v>
      </c>
      <c r="H323" s="374" t="s">
        <v>1467</v>
      </c>
      <c r="I323" s="374">
        <v>90</v>
      </c>
      <c r="J323" s="376">
        <v>100</v>
      </c>
      <c r="K323" s="376">
        <v>100</v>
      </c>
      <c r="L323" s="218"/>
      <c r="M323" s="374" t="s">
        <v>1468</v>
      </c>
    </row>
    <row r="324" spans="1:13" s="237" customFormat="1" hidden="1">
      <c r="A324" s="218" t="s">
        <v>74</v>
      </c>
      <c r="B324" s="218" t="s">
        <v>803</v>
      </c>
      <c r="C324" s="218" t="s">
        <v>769</v>
      </c>
      <c r="D324" s="218" t="s">
        <v>1465</v>
      </c>
      <c r="E324" s="374" t="s">
        <v>30</v>
      </c>
      <c r="F324" s="374" t="s">
        <v>1472</v>
      </c>
      <c r="G324" s="374" t="s">
        <v>1470</v>
      </c>
      <c r="H324" s="374" t="s">
        <v>1467</v>
      </c>
      <c r="I324" s="374">
        <v>90</v>
      </c>
      <c r="J324" s="376">
        <v>100</v>
      </c>
      <c r="K324" s="376">
        <v>100</v>
      </c>
      <c r="L324" s="218"/>
      <c r="M324" s="374" t="s">
        <v>1468</v>
      </c>
    </row>
    <row r="325" spans="1:13" s="237" customFormat="1" hidden="1">
      <c r="A325" s="218" t="s">
        <v>74</v>
      </c>
      <c r="B325" s="218" t="s">
        <v>803</v>
      </c>
      <c r="C325" s="218" t="s">
        <v>769</v>
      </c>
      <c r="D325" s="218" t="s">
        <v>1465</v>
      </c>
      <c r="E325" s="374" t="s">
        <v>30</v>
      </c>
      <c r="F325" s="218" t="s">
        <v>1473</v>
      </c>
      <c r="G325" s="218" t="s">
        <v>17</v>
      </c>
      <c r="H325" s="374" t="s">
        <v>1467</v>
      </c>
      <c r="I325" s="374">
        <v>90</v>
      </c>
      <c r="J325" s="375">
        <v>100</v>
      </c>
      <c r="K325" s="375">
        <v>100</v>
      </c>
      <c r="L325" s="218"/>
      <c r="M325" s="218" t="s">
        <v>1468</v>
      </c>
    </row>
    <row r="326" spans="1:13" s="237" customFormat="1" ht="45" hidden="1">
      <c r="A326" s="218" t="s">
        <v>74</v>
      </c>
      <c r="B326" s="218" t="s">
        <v>803</v>
      </c>
      <c r="C326" s="218" t="s">
        <v>769</v>
      </c>
      <c r="D326" s="218" t="s">
        <v>1465</v>
      </c>
      <c r="E326" s="374" t="s">
        <v>1340</v>
      </c>
      <c r="F326" s="218" t="s">
        <v>1346</v>
      </c>
      <c r="G326" s="218"/>
      <c r="H326" s="400" t="s">
        <v>1474</v>
      </c>
      <c r="I326" s="374">
        <v>360</v>
      </c>
      <c r="J326" s="375">
        <v>400</v>
      </c>
      <c r="K326" s="375">
        <v>400</v>
      </c>
      <c r="L326" s="218"/>
      <c r="M326" s="218" t="s">
        <v>1475</v>
      </c>
    </row>
    <row r="327" spans="1:13" s="237" customFormat="1" hidden="1">
      <c r="A327" s="218" t="s">
        <v>74</v>
      </c>
      <c r="B327" s="218" t="s">
        <v>803</v>
      </c>
      <c r="C327" s="218" t="s">
        <v>769</v>
      </c>
      <c r="D327" s="218" t="s">
        <v>1465</v>
      </c>
      <c r="E327" s="374" t="s">
        <v>30</v>
      </c>
      <c r="F327" s="374" t="s">
        <v>1473</v>
      </c>
      <c r="G327" s="374" t="s">
        <v>1476</v>
      </c>
      <c r="H327" s="374" t="s">
        <v>1467</v>
      </c>
      <c r="I327" s="374">
        <v>0</v>
      </c>
      <c r="J327" s="375">
        <v>0</v>
      </c>
      <c r="K327" s="375">
        <v>0</v>
      </c>
      <c r="L327" s="218"/>
      <c r="M327" s="374" t="s">
        <v>1468</v>
      </c>
    </row>
    <row r="328" spans="1:13" s="237" customFormat="1" ht="45" hidden="1">
      <c r="A328" s="218" t="s">
        <v>74</v>
      </c>
      <c r="B328" s="218" t="s">
        <v>803</v>
      </c>
      <c r="C328" s="218" t="s">
        <v>769</v>
      </c>
      <c r="D328" s="218" t="s">
        <v>1465</v>
      </c>
      <c r="E328" s="374" t="s">
        <v>30</v>
      </c>
      <c r="F328" s="374" t="s">
        <v>1473</v>
      </c>
      <c r="G328" s="374" t="s">
        <v>17</v>
      </c>
      <c r="H328" s="376" t="s">
        <v>1477</v>
      </c>
      <c r="I328" s="374">
        <v>0</v>
      </c>
      <c r="J328" s="375">
        <v>0</v>
      </c>
      <c r="K328" s="375">
        <v>0</v>
      </c>
      <c r="L328" s="218"/>
      <c r="M328" s="374" t="s">
        <v>1468</v>
      </c>
    </row>
    <row r="329" spans="1:13" s="237" customFormat="1" hidden="1">
      <c r="A329" s="218" t="s">
        <v>74</v>
      </c>
      <c r="B329" s="218" t="s">
        <v>803</v>
      </c>
      <c r="C329" s="218" t="s">
        <v>769</v>
      </c>
      <c r="D329" s="218" t="s">
        <v>1465</v>
      </c>
      <c r="E329" s="374" t="s">
        <v>30</v>
      </c>
      <c r="F329" s="218" t="s">
        <v>1478</v>
      </c>
      <c r="G329" s="218" t="s">
        <v>1479</v>
      </c>
      <c r="H329" s="400" t="s">
        <v>1480</v>
      </c>
      <c r="I329" s="374">
        <v>315</v>
      </c>
      <c r="J329" s="375">
        <v>350</v>
      </c>
      <c r="K329" s="375">
        <v>350</v>
      </c>
      <c r="L329" s="218"/>
      <c r="M329" s="218" t="s">
        <v>1468</v>
      </c>
    </row>
    <row r="330" spans="1:13" s="237" customFormat="1" ht="30" hidden="1">
      <c r="A330" s="218" t="s">
        <v>74</v>
      </c>
      <c r="B330" s="218" t="s">
        <v>803</v>
      </c>
      <c r="C330" s="218" t="s">
        <v>769</v>
      </c>
      <c r="D330" s="218" t="s">
        <v>1465</v>
      </c>
      <c r="E330" s="374" t="s">
        <v>30</v>
      </c>
      <c r="F330" s="218" t="s">
        <v>1478</v>
      </c>
      <c r="G330" s="218" t="s">
        <v>1470</v>
      </c>
      <c r="H330" s="400" t="s">
        <v>1467</v>
      </c>
      <c r="I330" s="374">
        <v>135</v>
      </c>
      <c r="J330" s="375">
        <v>150</v>
      </c>
      <c r="K330" s="375">
        <v>150</v>
      </c>
      <c r="L330" s="218"/>
      <c r="M330" s="218" t="s">
        <v>1468</v>
      </c>
    </row>
    <row r="331" spans="1:13" s="237" customFormat="1" hidden="1">
      <c r="A331" s="218" t="s">
        <v>74</v>
      </c>
      <c r="B331" s="218" t="s">
        <v>803</v>
      </c>
      <c r="C331" s="218" t="s">
        <v>769</v>
      </c>
      <c r="D331" s="218" t="s">
        <v>1465</v>
      </c>
      <c r="E331" s="374" t="s">
        <v>1344</v>
      </c>
      <c r="F331" s="374" t="s">
        <v>1344</v>
      </c>
      <c r="G331" s="374" t="s">
        <v>17</v>
      </c>
      <c r="H331" s="374" t="s">
        <v>1467</v>
      </c>
      <c r="I331" s="374">
        <v>90</v>
      </c>
      <c r="J331" s="375">
        <v>100</v>
      </c>
      <c r="K331" s="375">
        <v>100</v>
      </c>
      <c r="L331" s="218"/>
      <c r="M331" s="374" t="s">
        <v>1468</v>
      </c>
    </row>
    <row r="332" spans="1:13" s="237" customFormat="1" hidden="1">
      <c r="A332" s="218" t="s">
        <v>74</v>
      </c>
      <c r="B332" s="218" t="s">
        <v>803</v>
      </c>
      <c r="C332" s="218" t="s">
        <v>769</v>
      </c>
      <c r="D332" s="218" t="s">
        <v>1465</v>
      </c>
      <c r="E332" s="374" t="s">
        <v>1344</v>
      </c>
      <c r="F332" s="374" t="s">
        <v>1344</v>
      </c>
      <c r="G332" s="374" t="s">
        <v>1481</v>
      </c>
      <c r="H332" s="374" t="s">
        <v>1482</v>
      </c>
      <c r="I332" s="374">
        <v>0</v>
      </c>
      <c r="J332" s="375">
        <v>0</v>
      </c>
      <c r="K332" s="375">
        <v>0</v>
      </c>
      <c r="L332" s="218"/>
      <c r="M332" s="374" t="s">
        <v>1468</v>
      </c>
    </row>
    <row r="333" spans="1:13" s="237" customFormat="1" hidden="1">
      <c r="A333" s="218" t="s">
        <v>74</v>
      </c>
      <c r="B333" s="218" t="s">
        <v>803</v>
      </c>
      <c r="C333" s="218" t="s">
        <v>769</v>
      </c>
      <c r="D333" s="218" t="s">
        <v>1465</v>
      </c>
      <c r="E333" s="374" t="s">
        <v>1344</v>
      </c>
      <c r="F333" s="374" t="s">
        <v>1344</v>
      </c>
      <c r="G333" s="374" t="s">
        <v>1483</v>
      </c>
      <c r="H333" s="374" t="s">
        <v>1482</v>
      </c>
      <c r="I333" s="374">
        <v>0</v>
      </c>
      <c r="J333" s="375">
        <v>0</v>
      </c>
      <c r="K333" s="375">
        <v>0</v>
      </c>
      <c r="L333" s="218"/>
      <c r="M333" s="374" t="s">
        <v>1468</v>
      </c>
    </row>
    <row r="334" spans="1:13" s="237" customFormat="1" hidden="1">
      <c r="A334" s="218" t="s">
        <v>74</v>
      </c>
      <c r="B334" s="218" t="s">
        <v>803</v>
      </c>
      <c r="C334" s="218" t="s">
        <v>769</v>
      </c>
      <c r="D334" s="218" t="s">
        <v>1465</v>
      </c>
      <c r="E334" s="374" t="s">
        <v>1418</v>
      </c>
      <c r="F334" s="374" t="s">
        <v>1419</v>
      </c>
      <c r="G334" s="374" t="s">
        <v>17</v>
      </c>
      <c r="H334" s="376" t="s">
        <v>1482</v>
      </c>
      <c r="I334" s="374">
        <v>900</v>
      </c>
      <c r="J334" s="375">
        <v>1000</v>
      </c>
      <c r="K334" s="375">
        <v>1000</v>
      </c>
      <c r="L334" s="218"/>
      <c r="M334" s="374" t="s">
        <v>1468</v>
      </c>
    </row>
    <row r="335" spans="1:13" hidden="1">
      <c r="A335" s="720" t="s">
        <v>74</v>
      </c>
      <c r="B335" s="720" t="s">
        <v>803</v>
      </c>
      <c r="C335" s="720" t="s">
        <v>769</v>
      </c>
      <c r="D335" s="720" t="s">
        <v>1465</v>
      </c>
      <c r="E335" s="720" t="s">
        <v>1355</v>
      </c>
      <c r="F335" s="721" t="s">
        <v>1484</v>
      </c>
      <c r="G335" s="721" t="s">
        <v>17</v>
      </c>
      <c r="H335" s="721" t="s">
        <v>1467</v>
      </c>
      <c r="I335" s="721">
        <v>180</v>
      </c>
      <c r="J335" s="722">
        <v>200</v>
      </c>
      <c r="K335" s="722">
        <v>200</v>
      </c>
      <c r="L335" s="720"/>
      <c r="M335" s="721" t="s">
        <v>1468</v>
      </c>
    </row>
    <row r="336" spans="1:13" hidden="1">
      <c r="A336" s="720" t="s">
        <v>74</v>
      </c>
      <c r="B336" s="720" t="s">
        <v>803</v>
      </c>
      <c r="C336" s="720" t="s">
        <v>769</v>
      </c>
      <c r="D336" s="720" t="s">
        <v>1465</v>
      </c>
      <c r="E336" s="720" t="s">
        <v>1355</v>
      </c>
      <c r="F336" s="721" t="s">
        <v>1356</v>
      </c>
      <c r="G336" s="721" t="s">
        <v>17</v>
      </c>
      <c r="H336" s="721" t="s">
        <v>1467</v>
      </c>
      <c r="I336" s="721">
        <v>270</v>
      </c>
      <c r="J336" s="722">
        <v>300</v>
      </c>
      <c r="K336" s="722">
        <v>300</v>
      </c>
      <c r="L336" s="720"/>
      <c r="M336" s="721" t="s">
        <v>1468</v>
      </c>
    </row>
    <row r="337" spans="1:13" hidden="1">
      <c r="A337" s="720" t="s">
        <v>74</v>
      </c>
      <c r="B337" s="720" t="s">
        <v>803</v>
      </c>
      <c r="C337" s="720" t="s">
        <v>769</v>
      </c>
      <c r="D337" s="720" t="s">
        <v>1465</v>
      </c>
      <c r="E337" s="720" t="s">
        <v>1355</v>
      </c>
      <c r="F337" s="721" t="s">
        <v>1485</v>
      </c>
      <c r="G337" s="721" t="s">
        <v>17</v>
      </c>
      <c r="H337" s="721" t="s">
        <v>1467</v>
      </c>
      <c r="I337" s="943">
        <v>90</v>
      </c>
      <c r="J337" s="944">
        <v>100</v>
      </c>
      <c r="K337" s="944">
        <v>100</v>
      </c>
      <c r="L337" s="720"/>
      <c r="M337" s="721" t="s">
        <v>1468</v>
      </c>
    </row>
    <row r="338" spans="1:13" hidden="1">
      <c r="A338" s="720" t="s">
        <v>74</v>
      </c>
      <c r="B338" s="720" t="s">
        <v>803</v>
      </c>
      <c r="C338" s="720" t="s">
        <v>769</v>
      </c>
      <c r="D338" s="720" t="s">
        <v>1465</v>
      </c>
      <c r="E338" s="720" t="s">
        <v>1355</v>
      </c>
      <c r="F338" s="721" t="s">
        <v>1364</v>
      </c>
      <c r="G338" s="721" t="s">
        <v>17</v>
      </c>
      <c r="H338" s="721" t="s">
        <v>1467</v>
      </c>
      <c r="I338" s="721">
        <v>270</v>
      </c>
      <c r="J338" s="722">
        <v>300</v>
      </c>
      <c r="K338" s="722">
        <v>300</v>
      </c>
      <c r="L338" s="720"/>
      <c r="M338" s="721" t="s">
        <v>1468</v>
      </c>
    </row>
    <row r="339" spans="1:13" hidden="1">
      <c r="A339" s="720" t="s">
        <v>74</v>
      </c>
      <c r="B339" s="720" t="s">
        <v>803</v>
      </c>
      <c r="C339" s="720" t="s">
        <v>769</v>
      </c>
      <c r="D339" s="720" t="s">
        <v>1465</v>
      </c>
      <c r="E339" s="720" t="s">
        <v>1355</v>
      </c>
      <c r="F339" s="721" t="s">
        <v>1486</v>
      </c>
      <c r="G339" s="721" t="s">
        <v>17</v>
      </c>
      <c r="H339" s="721" t="s">
        <v>1467</v>
      </c>
      <c r="I339" s="721">
        <v>450</v>
      </c>
      <c r="J339" s="722">
        <v>500</v>
      </c>
      <c r="K339" s="722">
        <v>500</v>
      </c>
      <c r="L339" s="720"/>
      <c r="M339" s="721" t="s">
        <v>1468</v>
      </c>
    </row>
    <row r="340" spans="1:13" hidden="1">
      <c r="A340" s="720" t="s">
        <v>74</v>
      </c>
      <c r="B340" s="720" t="s">
        <v>803</v>
      </c>
      <c r="C340" s="720" t="s">
        <v>769</v>
      </c>
      <c r="D340" s="720" t="s">
        <v>1465</v>
      </c>
      <c r="E340" s="720" t="s">
        <v>1355</v>
      </c>
      <c r="F340" s="721" t="s">
        <v>1383</v>
      </c>
      <c r="G340" s="721" t="s">
        <v>17</v>
      </c>
      <c r="H340" s="721" t="s">
        <v>1467</v>
      </c>
      <c r="I340" s="943">
        <v>0</v>
      </c>
      <c r="J340" s="944">
        <v>0</v>
      </c>
      <c r="K340" s="944">
        <v>0</v>
      </c>
      <c r="L340" s="720"/>
      <c r="M340" s="721" t="s">
        <v>1468</v>
      </c>
    </row>
    <row r="341" spans="1:13" hidden="1">
      <c r="A341" s="720" t="s">
        <v>74</v>
      </c>
      <c r="B341" s="720" t="s">
        <v>803</v>
      </c>
      <c r="C341" s="720" t="s">
        <v>769</v>
      </c>
      <c r="D341" s="720" t="s">
        <v>1465</v>
      </c>
      <c r="E341" s="720" t="s">
        <v>1355</v>
      </c>
      <c r="F341" s="721" t="s">
        <v>1487</v>
      </c>
      <c r="G341" s="721" t="s">
        <v>17</v>
      </c>
      <c r="H341" s="721" t="s">
        <v>1467</v>
      </c>
      <c r="I341" s="943">
        <v>90</v>
      </c>
      <c r="J341" s="944">
        <v>100</v>
      </c>
      <c r="K341" s="944">
        <v>100</v>
      </c>
      <c r="L341" s="720"/>
      <c r="M341" s="721" t="s">
        <v>1468</v>
      </c>
    </row>
    <row r="342" spans="1:13" s="237" customFormat="1" hidden="1">
      <c r="A342" s="218" t="s">
        <v>74</v>
      </c>
      <c r="B342" s="218" t="s">
        <v>803</v>
      </c>
      <c r="C342" s="218" t="s">
        <v>769</v>
      </c>
      <c r="D342" s="218" t="s">
        <v>1465</v>
      </c>
      <c r="E342" s="374" t="s">
        <v>1342</v>
      </c>
      <c r="F342" s="374" t="s">
        <v>708</v>
      </c>
      <c r="G342" s="374" t="s">
        <v>17</v>
      </c>
      <c r="H342" s="376" t="s">
        <v>1482</v>
      </c>
      <c r="I342" s="374">
        <v>135</v>
      </c>
      <c r="J342" s="376">
        <v>150</v>
      </c>
      <c r="K342" s="376">
        <v>150</v>
      </c>
      <c r="L342" s="218"/>
      <c r="M342" s="374" t="s">
        <v>1488</v>
      </c>
    </row>
    <row r="343" spans="1:13" s="237" customFormat="1" hidden="1">
      <c r="A343" s="218" t="s">
        <v>74</v>
      </c>
      <c r="B343" s="218" t="s">
        <v>803</v>
      </c>
      <c r="C343" s="218" t="s">
        <v>769</v>
      </c>
      <c r="D343" s="218" t="s">
        <v>1465</v>
      </c>
      <c r="E343" s="374" t="s">
        <v>1342</v>
      </c>
      <c r="F343" s="374" t="s">
        <v>708</v>
      </c>
      <c r="G343" s="377"/>
      <c r="H343" s="376" t="s">
        <v>1482</v>
      </c>
      <c r="I343" s="374">
        <v>45</v>
      </c>
      <c r="J343" s="376">
        <v>50</v>
      </c>
      <c r="K343" s="376">
        <v>50</v>
      </c>
      <c r="L343" s="218"/>
      <c r="M343" s="374" t="s">
        <v>1488</v>
      </c>
    </row>
    <row r="344" spans="1:13" s="237" customFormat="1" hidden="1">
      <c r="A344" s="218" t="s">
        <v>74</v>
      </c>
      <c r="B344" s="218" t="s">
        <v>803</v>
      </c>
      <c r="C344" s="218" t="s">
        <v>769</v>
      </c>
      <c r="D344" s="218" t="s">
        <v>1465</v>
      </c>
      <c r="E344" s="374" t="s">
        <v>1342</v>
      </c>
      <c r="F344" s="374" t="s">
        <v>1489</v>
      </c>
      <c r="G344" s="374" t="s">
        <v>17</v>
      </c>
      <c r="H344" s="438" t="s">
        <v>1482</v>
      </c>
      <c r="I344" s="374">
        <v>135</v>
      </c>
      <c r="J344" s="376">
        <v>150</v>
      </c>
      <c r="K344" s="376">
        <v>150</v>
      </c>
      <c r="L344" s="218"/>
      <c r="M344" s="374" t="s">
        <v>1488</v>
      </c>
    </row>
    <row r="345" spans="1:13" s="237" customFormat="1" ht="30" hidden="1">
      <c r="A345" s="218" t="s">
        <v>74</v>
      </c>
      <c r="B345" s="218" t="s">
        <v>803</v>
      </c>
      <c r="C345" s="218" t="s">
        <v>769</v>
      </c>
      <c r="D345" s="218" t="s">
        <v>1465</v>
      </c>
      <c r="E345" s="374" t="s">
        <v>1342</v>
      </c>
      <c r="F345" s="374" t="s">
        <v>1489</v>
      </c>
      <c r="G345" s="374" t="s">
        <v>17</v>
      </c>
      <c r="H345" s="376" t="s">
        <v>1490</v>
      </c>
      <c r="I345" s="374">
        <v>45</v>
      </c>
      <c r="J345" s="376">
        <v>50</v>
      </c>
      <c r="K345" s="376">
        <v>50</v>
      </c>
      <c r="L345" s="218"/>
      <c r="M345" s="374" t="s">
        <v>1488</v>
      </c>
    </row>
    <row r="346" spans="1:13" s="237" customFormat="1" hidden="1">
      <c r="A346" s="218" t="s">
        <v>74</v>
      </c>
      <c r="B346" s="218" t="s">
        <v>803</v>
      </c>
      <c r="C346" s="218" t="s">
        <v>769</v>
      </c>
      <c r="D346" s="218" t="s">
        <v>1465</v>
      </c>
      <c r="E346" s="374" t="s">
        <v>1342</v>
      </c>
      <c r="F346" s="374" t="s">
        <v>1491</v>
      </c>
      <c r="G346" s="374" t="s">
        <v>17</v>
      </c>
      <c r="H346" s="374" t="s">
        <v>1467</v>
      </c>
      <c r="I346" s="374">
        <v>180</v>
      </c>
      <c r="J346" s="376">
        <v>200</v>
      </c>
      <c r="K346" s="376">
        <v>200</v>
      </c>
      <c r="L346" s="218"/>
      <c r="M346" s="374" t="s">
        <v>1468</v>
      </c>
    </row>
    <row r="347" spans="1:13" s="237" customFormat="1" ht="45" hidden="1">
      <c r="A347" s="218" t="s">
        <v>74</v>
      </c>
      <c r="B347" s="218" t="s">
        <v>803</v>
      </c>
      <c r="C347" s="218" t="s">
        <v>769</v>
      </c>
      <c r="D347" s="218" t="s">
        <v>1465</v>
      </c>
      <c r="E347" s="374" t="s">
        <v>1342</v>
      </c>
      <c r="F347" s="374" t="s">
        <v>1491</v>
      </c>
      <c r="G347" s="374" t="s">
        <v>17</v>
      </c>
      <c r="H347" s="376" t="s">
        <v>1477</v>
      </c>
      <c r="I347" s="374">
        <v>0</v>
      </c>
      <c r="J347" s="376">
        <v>0</v>
      </c>
      <c r="K347" s="376">
        <v>0</v>
      </c>
      <c r="L347" s="218"/>
      <c r="M347" s="374" t="s">
        <v>1468</v>
      </c>
    </row>
    <row r="348" spans="1:13" s="237" customFormat="1" hidden="1">
      <c r="A348" s="218" t="s">
        <v>74</v>
      </c>
      <c r="B348" s="218" t="s">
        <v>803</v>
      </c>
      <c r="C348" s="218" t="s">
        <v>769</v>
      </c>
      <c r="D348" s="218" t="s">
        <v>1465</v>
      </c>
      <c r="E348" s="374" t="s">
        <v>1342</v>
      </c>
      <c r="F348" s="374" t="s">
        <v>1492</v>
      </c>
      <c r="G348" s="374" t="s">
        <v>17</v>
      </c>
      <c r="H348" s="438" t="s">
        <v>1482</v>
      </c>
      <c r="I348" s="374">
        <v>585</v>
      </c>
      <c r="J348" s="376">
        <v>650</v>
      </c>
      <c r="K348" s="376">
        <v>650</v>
      </c>
      <c r="L348" s="218"/>
      <c r="M348" s="374" t="s">
        <v>1468</v>
      </c>
    </row>
    <row r="349" spans="1:13" s="237" customFormat="1" hidden="1">
      <c r="A349" s="218" t="s">
        <v>74</v>
      </c>
      <c r="B349" s="218" t="s">
        <v>803</v>
      </c>
      <c r="C349" s="218" t="s">
        <v>769</v>
      </c>
      <c r="D349" s="218" t="s">
        <v>1465</v>
      </c>
      <c r="E349" s="374" t="s">
        <v>1342</v>
      </c>
      <c r="F349" s="374" t="s">
        <v>1405</v>
      </c>
      <c r="G349" s="374" t="s">
        <v>17</v>
      </c>
      <c r="H349" s="374" t="s">
        <v>1467</v>
      </c>
      <c r="I349" s="374">
        <v>900</v>
      </c>
      <c r="J349" s="376">
        <v>1000</v>
      </c>
      <c r="K349" s="376">
        <v>1000</v>
      </c>
      <c r="L349" s="218"/>
      <c r="M349" s="374" t="s">
        <v>1468</v>
      </c>
    </row>
    <row r="350" spans="1:13" s="237" customFormat="1" hidden="1">
      <c r="A350" s="218" t="s">
        <v>74</v>
      </c>
      <c r="B350" s="218" t="s">
        <v>803</v>
      </c>
      <c r="C350" s="218" t="s">
        <v>769</v>
      </c>
      <c r="D350" s="218" t="s">
        <v>1465</v>
      </c>
      <c r="E350" s="218" t="s">
        <v>1390</v>
      </c>
      <c r="F350" s="374" t="s">
        <v>1493</v>
      </c>
      <c r="G350" s="374" t="s">
        <v>17</v>
      </c>
      <c r="H350" s="438" t="s">
        <v>1482</v>
      </c>
      <c r="I350" s="374">
        <v>360</v>
      </c>
      <c r="J350" s="376">
        <v>400</v>
      </c>
      <c r="K350" s="376">
        <v>400</v>
      </c>
      <c r="L350" s="218"/>
      <c r="M350" s="374" t="s">
        <v>1468</v>
      </c>
    </row>
    <row r="351" spans="1:13" s="237" customFormat="1" hidden="1">
      <c r="A351" s="218" t="s">
        <v>74</v>
      </c>
      <c r="B351" s="218" t="s">
        <v>803</v>
      </c>
      <c r="C351" s="218" t="s">
        <v>769</v>
      </c>
      <c r="D351" s="218" t="s">
        <v>1465</v>
      </c>
      <c r="E351" s="218" t="s">
        <v>1390</v>
      </c>
      <c r="F351" s="374" t="s">
        <v>1494</v>
      </c>
      <c r="G351" s="374" t="s">
        <v>17</v>
      </c>
      <c r="H351" s="438" t="s">
        <v>1482</v>
      </c>
      <c r="I351" s="374">
        <v>90</v>
      </c>
      <c r="J351" s="376">
        <v>100</v>
      </c>
      <c r="K351" s="376">
        <v>100</v>
      </c>
      <c r="L351" s="218"/>
      <c r="M351" s="374" t="s">
        <v>1468</v>
      </c>
    </row>
    <row r="352" spans="1:13" s="237" customFormat="1" hidden="1">
      <c r="A352" s="218" t="s">
        <v>74</v>
      </c>
      <c r="B352" s="218" t="s">
        <v>803</v>
      </c>
      <c r="C352" s="218" t="s">
        <v>769</v>
      </c>
      <c r="D352" s="218" t="s">
        <v>1465</v>
      </c>
      <c r="E352" s="218" t="s">
        <v>1390</v>
      </c>
      <c r="F352" s="374" t="s">
        <v>1495</v>
      </c>
      <c r="G352" s="374" t="s">
        <v>17</v>
      </c>
      <c r="H352" s="438" t="s">
        <v>1482</v>
      </c>
      <c r="I352" s="374">
        <v>360</v>
      </c>
      <c r="J352" s="376">
        <v>400</v>
      </c>
      <c r="K352" s="376">
        <v>400</v>
      </c>
      <c r="L352" s="218"/>
      <c r="M352" s="374" t="s">
        <v>1468</v>
      </c>
    </row>
    <row r="353" spans="1:13" s="237" customFormat="1" hidden="1">
      <c r="A353" s="218" t="s">
        <v>74</v>
      </c>
      <c r="B353" s="218" t="s">
        <v>803</v>
      </c>
      <c r="C353" s="218" t="s">
        <v>769</v>
      </c>
      <c r="D353" s="218" t="s">
        <v>1465</v>
      </c>
      <c r="E353" s="218" t="s">
        <v>1390</v>
      </c>
      <c r="F353" s="374" t="s">
        <v>1496</v>
      </c>
      <c r="G353" s="374" t="s">
        <v>17</v>
      </c>
      <c r="H353" s="374" t="s">
        <v>1467</v>
      </c>
      <c r="I353" s="374">
        <v>495</v>
      </c>
      <c r="J353" s="376">
        <v>550</v>
      </c>
      <c r="K353" s="376">
        <v>550</v>
      </c>
      <c r="L353" s="218"/>
      <c r="M353" s="374" t="s">
        <v>1468</v>
      </c>
    </row>
    <row r="354" spans="1:13" s="237" customFormat="1" hidden="1">
      <c r="A354" s="218" t="s">
        <v>74</v>
      </c>
      <c r="B354" s="218" t="s">
        <v>803</v>
      </c>
      <c r="C354" s="218" t="s">
        <v>769</v>
      </c>
      <c r="D354" s="218" t="s">
        <v>1465</v>
      </c>
      <c r="E354" s="218" t="s">
        <v>1390</v>
      </c>
      <c r="F354" s="374" t="s">
        <v>1497</v>
      </c>
      <c r="G354" s="374" t="s">
        <v>17</v>
      </c>
      <c r="H354" s="438" t="s">
        <v>1482</v>
      </c>
      <c r="I354" s="374">
        <v>450</v>
      </c>
      <c r="J354" s="376">
        <v>500</v>
      </c>
      <c r="K354" s="376">
        <v>500</v>
      </c>
      <c r="L354" s="218"/>
      <c r="M354" s="374" t="s">
        <v>1468</v>
      </c>
    </row>
    <row r="355" spans="1:13" s="237" customFormat="1" hidden="1">
      <c r="A355" s="218" t="s">
        <v>74</v>
      </c>
      <c r="B355" s="218" t="s">
        <v>803</v>
      </c>
      <c r="C355" s="218" t="s">
        <v>769</v>
      </c>
      <c r="D355" s="218" t="s">
        <v>1465</v>
      </c>
      <c r="E355" s="218" t="s">
        <v>1390</v>
      </c>
      <c r="F355" s="374" t="s">
        <v>1392</v>
      </c>
      <c r="G355" s="374" t="s">
        <v>17</v>
      </c>
      <c r="H355" s="374" t="s">
        <v>1482</v>
      </c>
      <c r="I355" s="374">
        <v>90</v>
      </c>
      <c r="J355" s="376">
        <v>100</v>
      </c>
      <c r="K355" s="376">
        <v>100</v>
      </c>
      <c r="L355" s="218"/>
      <c r="M355" s="374" t="s">
        <v>1468</v>
      </c>
    </row>
    <row r="356" spans="1:13" s="237" customFormat="1" hidden="1">
      <c r="A356" s="218" t="s">
        <v>74</v>
      </c>
      <c r="B356" s="218" t="s">
        <v>803</v>
      </c>
      <c r="C356" s="218" t="s">
        <v>769</v>
      </c>
      <c r="D356" s="218" t="s">
        <v>1465</v>
      </c>
      <c r="E356" s="218" t="s">
        <v>1390</v>
      </c>
      <c r="F356" s="374" t="s">
        <v>1395</v>
      </c>
      <c r="G356" s="374" t="s">
        <v>17</v>
      </c>
      <c r="H356" s="374" t="s">
        <v>1482</v>
      </c>
      <c r="I356" s="374">
        <v>90</v>
      </c>
      <c r="J356" s="376">
        <v>100</v>
      </c>
      <c r="K356" s="376">
        <v>100</v>
      </c>
      <c r="L356" s="218"/>
      <c r="M356" s="374" t="s">
        <v>1468</v>
      </c>
    </row>
    <row r="357" spans="1:13" s="237" customFormat="1" ht="30" hidden="1">
      <c r="A357" s="218" t="s">
        <v>74</v>
      </c>
      <c r="B357" s="218" t="s">
        <v>803</v>
      </c>
      <c r="C357" s="218" t="s">
        <v>769</v>
      </c>
      <c r="D357" s="218" t="s">
        <v>1465</v>
      </c>
      <c r="E357" s="218" t="s">
        <v>1390</v>
      </c>
      <c r="F357" s="374" t="s">
        <v>1395</v>
      </c>
      <c r="G357" s="374"/>
      <c r="H357" s="376" t="s">
        <v>1490</v>
      </c>
      <c r="I357" s="374">
        <v>0</v>
      </c>
      <c r="J357" s="376">
        <v>0</v>
      </c>
      <c r="K357" s="376">
        <v>0</v>
      </c>
      <c r="L357" s="218"/>
      <c r="M357" s="374" t="s">
        <v>1468</v>
      </c>
    </row>
    <row r="358" spans="1:13" s="237" customFormat="1" hidden="1">
      <c r="A358" s="218" t="s">
        <v>74</v>
      </c>
      <c r="B358" s="218" t="s">
        <v>803</v>
      </c>
      <c r="C358" s="218" t="s">
        <v>769</v>
      </c>
      <c r="D358" s="218" t="s">
        <v>1465</v>
      </c>
      <c r="E358" s="218" t="s">
        <v>1390</v>
      </c>
      <c r="F358" s="374" t="s">
        <v>1395</v>
      </c>
      <c r="G358" s="374" t="s">
        <v>1498</v>
      </c>
      <c r="H358" s="376" t="s">
        <v>1482</v>
      </c>
      <c r="I358" s="374">
        <v>0</v>
      </c>
      <c r="J358" s="375">
        <v>0</v>
      </c>
      <c r="K358" s="375">
        <v>0</v>
      </c>
      <c r="L358" s="218"/>
      <c r="M358" s="374" t="s">
        <v>1468</v>
      </c>
    </row>
    <row r="359" spans="1:13" s="237" customFormat="1" hidden="1">
      <c r="A359" s="218" t="s">
        <v>74</v>
      </c>
      <c r="B359" s="218" t="s">
        <v>803</v>
      </c>
      <c r="C359" s="218" t="s">
        <v>769</v>
      </c>
      <c r="D359" s="218" t="s">
        <v>1465</v>
      </c>
      <c r="E359" s="218" t="s">
        <v>1390</v>
      </c>
      <c r="F359" s="374" t="s">
        <v>1395</v>
      </c>
      <c r="G359" s="374" t="s">
        <v>1481</v>
      </c>
      <c r="H359" s="376" t="s">
        <v>1482</v>
      </c>
      <c r="I359" s="374">
        <v>0</v>
      </c>
      <c r="J359" s="375">
        <v>0</v>
      </c>
      <c r="K359" s="375">
        <v>0</v>
      </c>
      <c r="L359" s="218"/>
      <c r="M359" s="374" t="s">
        <v>1468</v>
      </c>
    </row>
    <row r="360" spans="1:13" s="237" customFormat="1" hidden="1">
      <c r="A360" s="218" t="s">
        <v>74</v>
      </c>
      <c r="B360" s="218" t="s">
        <v>803</v>
      </c>
      <c r="C360" s="218" t="s">
        <v>769</v>
      </c>
      <c r="D360" s="218" t="s">
        <v>1465</v>
      </c>
      <c r="E360" s="218" t="s">
        <v>1390</v>
      </c>
      <c r="F360" s="374" t="s">
        <v>1499</v>
      </c>
      <c r="G360" s="374" t="s">
        <v>17</v>
      </c>
      <c r="H360" s="374" t="s">
        <v>1482</v>
      </c>
      <c r="I360" s="374">
        <v>90</v>
      </c>
      <c r="J360" s="376">
        <v>100</v>
      </c>
      <c r="K360" s="376">
        <v>100</v>
      </c>
      <c r="L360" s="218"/>
      <c r="M360" s="374" t="s">
        <v>1468</v>
      </c>
    </row>
    <row r="361" spans="1:13" s="237" customFormat="1" hidden="1">
      <c r="A361" s="218" t="s">
        <v>74</v>
      </c>
      <c r="B361" s="218" t="s">
        <v>803</v>
      </c>
      <c r="C361" s="218" t="s">
        <v>769</v>
      </c>
      <c r="D361" s="218" t="s">
        <v>1465</v>
      </c>
      <c r="E361" s="218" t="s">
        <v>1390</v>
      </c>
      <c r="F361" s="374" t="s">
        <v>1500</v>
      </c>
      <c r="G361" s="374" t="s">
        <v>17</v>
      </c>
      <c r="H361" s="438" t="s">
        <v>1482</v>
      </c>
      <c r="I361" s="374">
        <v>900</v>
      </c>
      <c r="J361" s="376">
        <v>1000</v>
      </c>
      <c r="K361" s="376">
        <v>1000</v>
      </c>
      <c r="L361" s="218"/>
      <c r="M361" s="374" t="s">
        <v>1468</v>
      </c>
    </row>
    <row r="362" spans="1:13" s="237" customFormat="1" hidden="1">
      <c r="A362" s="218" t="s">
        <v>74</v>
      </c>
      <c r="B362" s="218" t="s">
        <v>803</v>
      </c>
      <c r="C362" s="218" t="s">
        <v>769</v>
      </c>
      <c r="D362" s="218" t="s">
        <v>1465</v>
      </c>
      <c r="E362" s="218" t="s">
        <v>1390</v>
      </c>
      <c r="F362" s="374" t="s">
        <v>1501</v>
      </c>
      <c r="G362" s="371" t="s">
        <v>17</v>
      </c>
      <c r="H362" s="438" t="s">
        <v>1482</v>
      </c>
      <c r="I362" s="374">
        <v>675</v>
      </c>
      <c r="J362" s="376">
        <v>750</v>
      </c>
      <c r="K362" s="376">
        <v>750</v>
      </c>
      <c r="L362" s="218"/>
      <c r="M362" s="374" t="s">
        <v>1468</v>
      </c>
    </row>
    <row r="363" spans="1:13" s="237" customFormat="1" hidden="1">
      <c r="A363" s="218" t="s">
        <v>74</v>
      </c>
      <c r="B363" s="218" t="s">
        <v>803</v>
      </c>
      <c r="C363" s="218" t="s">
        <v>769</v>
      </c>
      <c r="D363" s="218" t="s">
        <v>1465</v>
      </c>
      <c r="E363" s="218" t="s">
        <v>1390</v>
      </c>
      <c r="F363" s="374" t="s">
        <v>1502</v>
      </c>
      <c r="G363" s="374" t="s">
        <v>17</v>
      </c>
      <c r="H363" s="438" t="s">
        <v>1482</v>
      </c>
      <c r="I363" s="374">
        <v>810</v>
      </c>
      <c r="J363" s="376">
        <v>900</v>
      </c>
      <c r="K363" s="376">
        <v>900</v>
      </c>
      <c r="L363" s="218"/>
      <c r="M363" s="374" t="s">
        <v>1468</v>
      </c>
    </row>
    <row r="364" spans="1:13" s="237" customFormat="1" hidden="1">
      <c r="A364" s="218" t="s">
        <v>74</v>
      </c>
      <c r="B364" s="218" t="s">
        <v>803</v>
      </c>
      <c r="C364" s="218" t="s">
        <v>769</v>
      </c>
      <c r="D364" s="218" t="s">
        <v>1465</v>
      </c>
      <c r="E364" s="374" t="s">
        <v>1340</v>
      </c>
      <c r="F364" s="374" t="s">
        <v>1345</v>
      </c>
      <c r="G364" s="374" t="s">
        <v>17</v>
      </c>
      <c r="H364" s="438" t="s">
        <v>1482</v>
      </c>
      <c r="I364" s="374">
        <v>900</v>
      </c>
      <c r="J364" s="375">
        <v>1000</v>
      </c>
      <c r="K364" s="375">
        <v>1000</v>
      </c>
      <c r="L364" s="218"/>
      <c r="M364" s="374" t="s">
        <v>1468</v>
      </c>
    </row>
    <row r="365" spans="1:13" s="237" customFormat="1" hidden="1">
      <c r="A365" s="218" t="s">
        <v>74</v>
      </c>
      <c r="B365" s="218" t="s">
        <v>803</v>
      </c>
      <c r="C365" s="218" t="s">
        <v>769</v>
      </c>
      <c r="D365" s="218" t="s">
        <v>1465</v>
      </c>
      <c r="E365" s="374" t="s">
        <v>1340</v>
      </c>
      <c r="F365" s="374" t="s">
        <v>1350</v>
      </c>
      <c r="G365" s="374" t="s">
        <v>17</v>
      </c>
      <c r="H365" s="374" t="s">
        <v>1467</v>
      </c>
      <c r="I365" s="374">
        <v>450</v>
      </c>
      <c r="J365" s="376">
        <v>500</v>
      </c>
      <c r="K365" s="376">
        <v>500</v>
      </c>
      <c r="L365" s="218"/>
      <c r="M365" s="374" t="s">
        <v>1468</v>
      </c>
    </row>
    <row r="366" spans="1:13" s="237" customFormat="1" hidden="1">
      <c r="A366" s="218" t="s">
        <v>74</v>
      </c>
      <c r="B366" s="218" t="s">
        <v>803</v>
      </c>
      <c r="C366" s="218" t="s">
        <v>769</v>
      </c>
      <c r="D366" s="218" t="s">
        <v>1465</v>
      </c>
      <c r="E366" s="374" t="s">
        <v>1340</v>
      </c>
      <c r="F366" s="374" t="s">
        <v>705</v>
      </c>
      <c r="G366" s="374" t="s">
        <v>17</v>
      </c>
      <c r="H366" s="374" t="s">
        <v>1503</v>
      </c>
      <c r="I366" s="374">
        <v>90</v>
      </c>
      <c r="J366" s="376">
        <v>100</v>
      </c>
      <c r="K366" s="376">
        <v>100</v>
      </c>
      <c r="L366" s="218"/>
      <c r="M366" s="374" t="s">
        <v>1468</v>
      </c>
    </row>
    <row r="367" spans="1:13" s="237" customFormat="1" hidden="1">
      <c r="A367" s="218" t="s">
        <v>74</v>
      </c>
      <c r="B367" s="218" t="s">
        <v>803</v>
      </c>
      <c r="C367" s="218" t="s">
        <v>769</v>
      </c>
      <c r="D367" s="218" t="s">
        <v>1465</v>
      </c>
      <c r="E367" s="374" t="s">
        <v>1340</v>
      </c>
      <c r="F367" s="374" t="s">
        <v>1504</v>
      </c>
      <c r="G367" s="374" t="s">
        <v>17</v>
      </c>
      <c r="H367" s="374" t="s">
        <v>1503</v>
      </c>
      <c r="I367" s="374">
        <v>900</v>
      </c>
      <c r="J367" s="375">
        <v>1000</v>
      </c>
      <c r="K367" s="375">
        <v>1000</v>
      </c>
      <c r="L367" s="218"/>
      <c r="M367" s="374" t="s">
        <v>1468</v>
      </c>
    </row>
    <row r="368" spans="1:13" s="237" customFormat="1" hidden="1">
      <c r="A368" s="218" t="s">
        <v>74</v>
      </c>
      <c r="B368" s="218" t="s">
        <v>803</v>
      </c>
      <c r="C368" s="218" t="s">
        <v>769</v>
      </c>
      <c r="D368" s="218" t="s">
        <v>1465</v>
      </c>
      <c r="E368" s="374" t="s">
        <v>1340</v>
      </c>
      <c r="F368" s="374" t="s">
        <v>1388</v>
      </c>
      <c r="G368" s="374" t="s">
        <v>17</v>
      </c>
      <c r="H368" s="374" t="s">
        <v>1503</v>
      </c>
      <c r="I368" s="374">
        <v>900</v>
      </c>
      <c r="J368" s="375">
        <v>1000</v>
      </c>
      <c r="K368" s="375">
        <v>1000</v>
      </c>
      <c r="L368" s="218"/>
      <c r="M368" s="374" t="s">
        <v>1468</v>
      </c>
    </row>
    <row r="369" spans="1:13" s="237" customFormat="1" hidden="1">
      <c r="A369" s="218" t="s">
        <v>74</v>
      </c>
      <c r="B369" s="218" t="s">
        <v>803</v>
      </c>
      <c r="C369" s="218" t="s">
        <v>769</v>
      </c>
      <c r="D369" s="218" t="s">
        <v>1465</v>
      </c>
      <c r="E369" s="374" t="s">
        <v>1340</v>
      </c>
      <c r="F369" s="374" t="s">
        <v>1389</v>
      </c>
      <c r="G369" s="374" t="s">
        <v>17</v>
      </c>
      <c r="H369" s="374" t="s">
        <v>1503</v>
      </c>
      <c r="I369" s="374">
        <v>900</v>
      </c>
      <c r="J369" s="376">
        <v>1000</v>
      </c>
      <c r="K369" s="376">
        <v>1000</v>
      </c>
      <c r="L369" s="218"/>
      <c r="M369" s="374" t="s">
        <v>1468</v>
      </c>
    </row>
    <row r="370" spans="1:13" s="237" customFormat="1" hidden="1">
      <c r="A370" s="218" t="s">
        <v>74</v>
      </c>
      <c r="B370" s="218" t="s">
        <v>803</v>
      </c>
      <c r="C370" s="218" t="s">
        <v>769</v>
      </c>
      <c r="D370" s="218" t="s">
        <v>1465</v>
      </c>
      <c r="E370" s="374" t="s">
        <v>1340</v>
      </c>
      <c r="F370" s="374" t="s">
        <v>1505</v>
      </c>
      <c r="G370" s="374" t="s">
        <v>17</v>
      </c>
      <c r="H370" s="374" t="s">
        <v>1503</v>
      </c>
      <c r="I370" s="374">
        <v>900</v>
      </c>
      <c r="J370" s="375">
        <v>1000</v>
      </c>
      <c r="K370" s="375">
        <v>1000</v>
      </c>
      <c r="L370" s="218"/>
      <c r="M370" s="374" t="s">
        <v>1468</v>
      </c>
    </row>
    <row r="371" spans="1:13" s="237" customFormat="1" hidden="1">
      <c r="A371" s="218" t="s">
        <v>74</v>
      </c>
      <c r="B371" s="218" t="s">
        <v>803</v>
      </c>
      <c r="C371" s="218" t="s">
        <v>769</v>
      </c>
      <c r="D371" s="218" t="s">
        <v>1465</v>
      </c>
      <c r="E371" s="374" t="s">
        <v>1340</v>
      </c>
      <c r="F371" s="374" t="s">
        <v>711</v>
      </c>
      <c r="G371" s="374" t="s">
        <v>17</v>
      </c>
      <c r="H371" s="374" t="s">
        <v>1482</v>
      </c>
      <c r="I371" s="374">
        <v>90</v>
      </c>
      <c r="J371" s="376">
        <v>100</v>
      </c>
      <c r="K371" s="376">
        <v>100</v>
      </c>
      <c r="L371" s="218"/>
      <c r="M371" s="374" t="s">
        <v>1468</v>
      </c>
    </row>
    <row r="372" spans="1:13" s="237" customFormat="1" hidden="1">
      <c r="A372" s="218" t="s">
        <v>74</v>
      </c>
      <c r="B372" s="218" t="s">
        <v>803</v>
      </c>
      <c r="C372" s="218" t="s">
        <v>769</v>
      </c>
      <c r="D372" s="218" t="s">
        <v>1465</v>
      </c>
      <c r="E372" s="374" t="s">
        <v>1340</v>
      </c>
      <c r="F372" s="374" t="s">
        <v>712</v>
      </c>
      <c r="G372" s="374" t="s">
        <v>17</v>
      </c>
      <c r="H372" s="374" t="s">
        <v>1482</v>
      </c>
      <c r="I372" s="374">
        <v>90</v>
      </c>
      <c r="J372" s="376">
        <v>100</v>
      </c>
      <c r="K372" s="376">
        <v>100</v>
      </c>
      <c r="L372" s="218"/>
      <c r="M372" s="374" t="s">
        <v>1468</v>
      </c>
    </row>
    <row r="373" spans="1:13" s="237" customFormat="1" hidden="1">
      <c r="A373" s="218" t="s">
        <v>74</v>
      </c>
      <c r="B373" s="218" t="s">
        <v>803</v>
      </c>
      <c r="C373" s="218" t="s">
        <v>769</v>
      </c>
      <c r="D373" s="218" t="s">
        <v>1465</v>
      </c>
      <c r="E373" s="374" t="s">
        <v>1351</v>
      </c>
      <c r="F373" s="374" t="s">
        <v>1506</v>
      </c>
      <c r="G373" s="374" t="s">
        <v>17</v>
      </c>
      <c r="H373" s="374" t="s">
        <v>1482</v>
      </c>
      <c r="I373" s="374">
        <v>270</v>
      </c>
      <c r="J373" s="376">
        <v>300</v>
      </c>
      <c r="K373" s="376">
        <v>300</v>
      </c>
      <c r="L373" s="218"/>
      <c r="M373" s="374" t="s">
        <v>1468</v>
      </c>
    </row>
    <row r="374" spans="1:13" s="237" customFormat="1" hidden="1">
      <c r="A374" s="218" t="s">
        <v>74</v>
      </c>
      <c r="B374" s="218" t="s">
        <v>803</v>
      </c>
      <c r="C374" s="218" t="s">
        <v>769</v>
      </c>
      <c r="D374" s="218" t="s">
        <v>1465</v>
      </c>
      <c r="E374" s="374" t="s">
        <v>1351</v>
      </c>
      <c r="F374" s="218" t="s">
        <v>702</v>
      </c>
      <c r="G374" s="218" t="s">
        <v>17</v>
      </c>
      <c r="H374" s="436" t="s">
        <v>1482</v>
      </c>
      <c r="I374" s="218">
        <v>0</v>
      </c>
      <c r="J374" s="402">
        <v>0</v>
      </c>
      <c r="K374" s="402">
        <v>0</v>
      </c>
      <c r="L374" s="218"/>
      <c r="M374" s="218" t="s">
        <v>1468</v>
      </c>
    </row>
    <row r="375" spans="1:13" s="237" customFormat="1" hidden="1">
      <c r="A375" s="218" t="s">
        <v>74</v>
      </c>
      <c r="B375" s="218" t="s">
        <v>803</v>
      </c>
      <c r="C375" s="218" t="s">
        <v>769</v>
      </c>
      <c r="D375" s="218" t="s">
        <v>1465</v>
      </c>
      <c r="E375" s="374" t="s">
        <v>1351</v>
      </c>
      <c r="F375" s="218" t="s">
        <v>1507</v>
      </c>
      <c r="G375" s="218" t="s">
        <v>17</v>
      </c>
      <c r="H375" s="218" t="s">
        <v>1508</v>
      </c>
      <c r="I375" s="218">
        <v>0</v>
      </c>
      <c r="J375" s="402">
        <v>0</v>
      </c>
      <c r="K375" s="402">
        <v>0</v>
      </c>
      <c r="L375" s="218"/>
      <c r="M375" s="218" t="s">
        <v>1468</v>
      </c>
    </row>
    <row r="376" spans="1:13" s="237" customFormat="1" hidden="1">
      <c r="A376" s="218" t="s">
        <v>74</v>
      </c>
      <c r="B376" s="218" t="s">
        <v>803</v>
      </c>
      <c r="C376" s="218" t="s">
        <v>769</v>
      </c>
      <c r="D376" s="218" t="s">
        <v>1465</v>
      </c>
      <c r="E376" s="374" t="s">
        <v>1351</v>
      </c>
      <c r="F376" s="374" t="s">
        <v>1507</v>
      </c>
      <c r="G376" s="374" t="s">
        <v>1509</v>
      </c>
      <c r="H376" s="401" t="s">
        <v>1482</v>
      </c>
      <c r="I376" s="374">
        <v>0</v>
      </c>
      <c r="J376" s="376">
        <v>0</v>
      </c>
      <c r="K376" s="376">
        <v>0</v>
      </c>
      <c r="L376" s="218"/>
      <c r="M376" s="374" t="s">
        <v>1468</v>
      </c>
    </row>
    <row r="377" spans="1:13" s="237" customFormat="1" ht="30" hidden="1">
      <c r="A377" s="218" t="s">
        <v>74</v>
      </c>
      <c r="B377" s="218" t="s">
        <v>803</v>
      </c>
      <c r="C377" s="218" t="s">
        <v>769</v>
      </c>
      <c r="D377" s="218" t="s">
        <v>1465</v>
      </c>
      <c r="E377" s="374" t="s">
        <v>1351</v>
      </c>
      <c r="F377" s="374" t="s">
        <v>1398</v>
      </c>
      <c r="G377" s="374" t="s">
        <v>1510</v>
      </c>
      <c r="H377" s="376" t="s">
        <v>1467</v>
      </c>
      <c r="I377" s="374">
        <v>720</v>
      </c>
      <c r="J377" s="376">
        <v>800</v>
      </c>
      <c r="K377" s="376">
        <v>800</v>
      </c>
      <c r="L377" s="218"/>
      <c r="M377" s="374" t="s">
        <v>1468</v>
      </c>
    </row>
    <row r="378" spans="1:13" s="237" customFormat="1" ht="30" hidden="1">
      <c r="A378" s="218" t="s">
        <v>74</v>
      </c>
      <c r="B378" s="218" t="s">
        <v>803</v>
      </c>
      <c r="C378" s="218" t="s">
        <v>769</v>
      </c>
      <c r="D378" s="218" t="s">
        <v>1465</v>
      </c>
      <c r="E378" s="374" t="s">
        <v>1351</v>
      </c>
      <c r="F378" s="374" t="s">
        <v>1398</v>
      </c>
      <c r="G378" s="374" t="s">
        <v>1511</v>
      </c>
      <c r="H378" s="376" t="s">
        <v>1467</v>
      </c>
      <c r="I378" s="374">
        <v>585</v>
      </c>
      <c r="J378" s="376">
        <v>650</v>
      </c>
      <c r="K378" s="376">
        <v>650</v>
      </c>
      <c r="L378" s="218"/>
      <c r="M378" s="374" t="s">
        <v>1468</v>
      </c>
    </row>
    <row r="379" spans="1:13" s="237" customFormat="1" hidden="1">
      <c r="A379" s="218" t="s">
        <v>74</v>
      </c>
      <c r="B379" s="218" t="s">
        <v>803</v>
      </c>
      <c r="C379" s="218" t="s">
        <v>769</v>
      </c>
      <c r="D379" s="218" t="s">
        <v>1465</v>
      </c>
      <c r="E379" s="374" t="s">
        <v>1351</v>
      </c>
      <c r="F379" s="374" t="s">
        <v>1512</v>
      </c>
      <c r="G379" s="374" t="s">
        <v>17</v>
      </c>
      <c r="H379" s="376" t="s">
        <v>1482</v>
      </c>
      <c r="I379" s="374">
        <v>0</v>
      </c>
      <c r="J379" s="376">
        <v>0</v>
      </c>
      <c r="K379" s="376">
        <v>0</v>
      </c>
      <c r="L379" s="218"/>
      <c r="M379" s="374" t="s">
        <v>1468</v>
      </c>
    </row>
    <row r="380" spans="1:13" s="237" customFormat="1" hidden="1">
      <c r="A380" s="218" t="s">
        <v>74</v>
      </c>
      <c r="B380" s="218" t="s">
        <v>803</v>
      </c>
      <c r="C380" s="218" t="s">
        <v>769</v>
      </c>
      <c r="D380" s="218" t="s">
        <v>1465</v>
      </c>
      <c r="E380" s="374" t="s">
        <v>1513</v>
      </c>
      <c r="F380" s="374" t="s">
        <v>1514</v>
      </c>
      <c r="G380" s="374" t="s">
        <v>17</v>
      </c>
      <c r="H380" s="438" t="s">
        <v>1482</v>
      </c>
      <c r="I380" s="374">
        <v>450</v>
      </c>
      <c r="J380" s="375">
        <v>500</v>
      </c>
      <c r="K380" s="375">
        <v>500</v>
      </c>
      <c r="L380" s="218"/>
      <c r="M380" s="374" t="s">
        <v>1468</v>
      </c>
    </row>
    <row r="381" spans="1:13" s="237" customFormat="1" hidden="1">
      <c r="A381" s="218" t="s">
        <v>74</v>
      </c>
      <c r="B381" s="218" t="s">
        <v>803</v>
      </c>
      <c r="C381" s="218" t="s">
        <v>769</v>
      </c>
      <c r="D381" s="218" t="s">
        <v>1465</v>
      </c>
      <c r="E381" s="374" t="s">
        <v>1403</v>
      </c>
      <c r="F381" s="374" t="s">
        <v>1393</v>
      </c>
      <c r="G381" s="374" t="s">
        <v>17</v>
      </c>
      <c r="H381" s="438" t="s">
        <v>1482</v>
      </c>
      <c r="I381" s="374">
        <v>900</v>
      </c>
      <c r="J381" s="375">
        <v>1000</v>
      </c>
      <c r="K381" s="375">
        <v>1000</v>
      </c>
      <c r="L381" s="218"/>
      <c r="M381" s="374" t="s">
        <v>1468</v>
      </c>
    </row>
    <row r="382" spans="1:13" s="237" customFormat="1" hidden="1">
      <c r="A382" s="218" t="s">
        <v>74</v>
      </c>
      <c r="B382" s="218" t="s">
        <v>803</v>
      </c>
      <c r="C382" s="218" t="s">
        <v>769</v>
      </c>
      <c r="D382" s="218" t="s">
        <v>1465</v>
      </c>
      <c r="E382" s="374" t="s">
        <v>1403</v>
      </c>
      <c r="F382" s="374" t="s">
        <v>1404</v>
      </c>
      <c r="G382" s="374" t="s">
        <v>1515</v>
      </c>
      <c r="H382" s="438" t="s">
        <v>1482</v>
      </c>
      <c r="I382" s="374">
        <v>900</v>
      </c>
      <c r="J382" s="375">
        <v>1000</v>
      </c>
      <c r="K382" s="375">
        <v>1000</v>
      </c>
      <c r="L382" s="218"/>
      <c r="M382" s="374" t="s">
        <v>1468</v>
      </c>
    </row>
    <row r="383" spans="1:13" s="237" customFormat="1" hidden="1">
      <c r="A383" s="218" t="s">
        <v>74</v>
      </c>
      <c r="B383" s="218" t="s">
        <v>803</v>
      </c>
      <c r="C383" s="218" t="s">
        <v>769</v>
      </c>
      <c r="D383" s="218" t="s">
        <v>1465</v>
      </c>
      <c r="E383" s="374" t="s">
        <v>20</v>
      </c>
      <c r="F383" s="374" t="s">
        <v>1363</v>
      </c>
      <c r="G383" s="374" t="s">
        <v>17</v>
      </c>
      <c r="H383" s="374" t="s">
        <v>1516</v>
      </c>
      <c r="I383" s="374">
        <v>180</v>
      </c>
      <c r="J383" s="375">
        <v>200</v>
      </c>
      <c r="K383" s="375">
        <v>200</v>
      </c>
      <c r="L383" s="218"/>
      <c r="M383" s="374" t="s">
        <v>1468</v>
      </c>
    </row>
    <row r="384" spans="1:13" s="237" customFormat="1" hidden="1">
      <c r="A384" s="218" t="s">
        <v>74</v>
      </c>
      <c r="B384" s="218" t="s">
        <v>803</v>
      </c>
      <c r="C384" s="218" t="s">
        <v>769</v>
      </c>
      <c r="D384" s="218" t="s">
        <v>1465</v>
      </c>
      <c r="E384" s="374" t="s">
        <v>20</v>
      </c>
      <c r="F384" s="374" t="s">
        <v>1517</v>
      </c>
      <c r="G384" s="374" t="s">
        <v>17</v>
      </c>
      <c r="H384" s="374" t="s">
        <v>1516</v>
      </c>
      <c r="I384" s="374">
        <v>225</v>
      </c>
      <c r="J384" s="376">
        <v>250</v>
      </c>
      <c r="K384" s="376">
        <v>250</v>
      </c>
      <c r="L384" s="218"/>
      <c r="M384" s="374" t="s">
        <v>1468</v>
      </c>
    </row>
    <row r="385" spans="1:13" s="237" customFormat="1" hidden="1">
      <c r="A385" s="218" t="s">
        <v>74</v>
      </c>
      <c r="B385" s="218" t="s">
        <v>803</v>
      </c>
      <c r="C385" s="218" t="s">
        <v>769</v>
      </c>
      <c r="D385" s="218" t="s">
        <v>1465</v>
      </c>
      <c r="E385" s="374" t="s">
        <v>20</v>
      </c>
      <c r="F385" s="374" t="s">
        <v>1518</v>
      </c>
      <c r="G385" s="374" t="s">
        <v>17</v>
      </c>
      <c r="H385" s="461" t="s">
        <v>1519</v>
      </c>
      <c r="I385" s="374">
        <v>0</v>
      </c>
      <c r="J385" s="375">
        <v>0</v>
      </c>
      <c r="K385" s="375">
        <v>0</v>
      </c>
      <c r="L385" s="218"/>
      <c r="M385" s="374" t="s">
        <v>1468</v>
      </c>
    </row>
    <row r="386" spans="1:13" s="237" customFormat="1" hidden="1">
      <c r="A386" s="218" t="s">
        <v>74</v>
      </c>
      <c r="B386" s="218" t="s">
        <v>803</v>
      </c>
      <c r="C386" s="218" t="s">
        <v>769</v>
      </c>
      <c r="D386" s="218" t="s">
        <v>1465</v>
      </c>
      <c r="E386" s="374" t="s">
        <v>20</v>
      </c>
      <c r="F386" s="374" t="s">
        <v>1520</v>
      </c>
      <c r="G386" s="374" t="s">
        <v>17</v>
      </c>
      <c r="H386" s="461" t="s">
        <v>1519</v>
      </c>
      <c r="I386" s="374">
        <v>630</v>
      </c>
      <c r="J386" s="375">
        <v>700</v>
      </c>
      <c r="K386" s="375">
        <v>700</v>
      </c>
      <c r="L386" s="218"/>
      <c r="M386" s="374" t="s">
        <v>1488</v>
      </c>
    </row>
    <row r="387" spans="1:13" s="237" customFormat="1" hidden="1">
      <c r="A387" s="218" t="s">
        <v>74</v>
      </c>
      <c r="B387" s="218" t="s">
        <v>803</v>
      </c>
      <c r="C387" s="218" t="s">
        <v>769</v>
      </c>
      <c r="D387" s="218" t="s">
        <v>1465</v>
      </c>
      <c r="E387" s="374" t="s">
        <v>20</v>
      </c>
      <c r="F387" s="374" t="s">
        <v>1521</v>
      </c>
      <c r="G387" s="374" t="s">
        <v>17</v>
      </c>
      <c r="H387" s="374" t="s">
        <v>1516</v>
      </c>
      <c r="I387" s="374">
        <v>495</v>
      </c>
      <c r="J387" s="375">
        <v>550</v>
      </c>
      <c r="K387" s="375">
        <v>550</v>
      </c>
      <c r="L387" s="218"/>
      <c r="M387" s="374" t="s">
        <v>1468</v>
      </c>
    </row>
    <row r="388" spans="1:13" s="237" customFormat="1" hidden="1">
      <c r="A388" s="218" t="s">
        <v>74</v>
      </c>
      <c r="B388" s="218" t="s">
        <v>803</v>
      </c>
      <c r="C388" s="218" t="s">
        <v>769</v>
      </c>
      <c r="D388" s="218" t="s">
        <v>1465</v>
      </c>
      <c r="E388" s="374" t="s">
        <v>20</v>
      </c>
      <c r="F388" s="374" t="s">
        <v>1522</v>
      </c>
      <c r="G388" s="374" t="s">
        <v>17</v>
      </c>
      <c r="H388" s="374" t="s">
        <v>1516</v>
      </c>
      <c r="I388" s="377">
        <v>270</v>
      </c>
      <c r="J388" s="378">
        <v>300</v>
      </c>
      <c r="K388" s="378">
        <v>300</v>
      </c>
      <c r="L388" s="218"/>
      <c r="M388" s="374" t="s">
        <v>1468</v>
      </c>
    </row>
    <row r="389" spans="1:13" s="237" customFormat="1" hidden="1">
      <c r="A389" s="218" t="s">
        <v>74</v>
      </c>
      <c r="B389" s="218" t="s">
        <v>803</v>
      </c>
      <c r="C389" s="218" t="s">
        <v>769</v>
      </c>
      <c r="D389" s="218" t="s">
        <v>1465</v>
      </c>
      <c r="E389" s="374" t="s">
        <v>20</v>
      </c>
      <c r="F389" s="374" t="s">
        <v>1523</v>
      </c>
      <c r="G389" s="374" t="s">
        <v>17</v>
      </c>
      <c r="H389" s="374" t="s">
        <v>1516</v>
      </c>
      <c r="I389" s="377">
        <v>270</v>
      </c>
      <c r="J389" s="378">
        <v>300</v>
      </c>
      <c r="K389" s="378">
        <v>300</v>
      </c>
      <c r="L389" s="218"/>
      <c r="M389" s="374" t="s">
        <v>1468</v>
      </c>
    </row>
    <row r="390" spans="1:13" s="237" customFormat="1" hidden="1">
      <c r="A390" s="218" t="s">
        <v>74</v>
      </c>
      <c r="B390" s="218" t="s">
        <v>803</v>
      </c>
      <c r="C390" s="218" t="s">
        <v>769</v>
      </c>
      <c r="D390" s="218" t="s">
        <v>1465</v>
      </c>
      <c r="E390" s="374" t="s">
        <v>20</v>
      </c>
      <c r="F390" s="374" t="s">
        <v>1524</v>
      </c>
      <c r="G390" s="374" t="s">
        <v>17</v>
      </c>
      <c r="H390" s="461" t="s">
        <v>1519</v>
      </c>
      <c r="I390" s="374">
        <v>1665</v>
      </c>
      <c r="J390" s="375">
        <v>8150</v>
      </c>
      <c r="K390" s="375">
        <v>1850</v>
      </c>
      <c r="L390" s="218"/>
      <c r="M390" s="374" t="s">
        <v>1488</v>
      </c>
    </row>
    <row r="391" spans="1:13" s="237" customFormat="1" hidden="1">
      <c r="A391" s="218" t="s">
        <v>74</v>
      </c>
      <c r="B391" s="218" t="s">
        <v>803</v>
      </c>
      <c r="C391" s="218" t="s">
        <v>769</v>
      </c>
      <c r="D391" s="218" t="s">
        <v>1465</v>
      </c>
      <c r="E391" s="374" t="s">
        <v>20</v>
      </c>
      <c r="F391" s="374" t="s">
        <v>1525</v>
      </c>
      <c r="G391" s="374" t="s">
        <v>1526</v>
      </c>
      <c r="H391" s="374" t="s">
        <v>1516</v>
      </c>
      <c r="I391" s="374">
        <v>720</v>
      </c>
      <c r="J391" s="375">
        <v>800</v>
      </c>
      <c r="K391" s="375">
        <v>800</v>
      </c>
      <c r="L391" s="218"/>
      <c r="M391" s="374" t="s">
        <v>1468</v>
      </c>
    </row>
    <row r="392" spans="1:13" s="237" customFormat="1" hidden="1">
      <c r="A392" s="218" t="s">
        <v>74</v>
      </c>
      <c r="B392" s="218" t="s">
        <v>803</v>
      </c>
      <c r="C392" s="218" t="s">
        <v>769</v>
      </c>
      <c r="D392" s="218" t="s">
        <v>1465</v>
      </c>
      <c r="E392" s="374" t="s">
        <v>20</v>
      </c>
      <c r="F392" s="374" t="s">
        <v>1525</v>
      </c>
      <c r="G392" s="374" t="s">
        <v>1527</v>
      </c>
      <c r="H392" s="374" t="s">
        <v>1516</v>
      </c>
      <c r="I392" s="374">
        <v>900</v>
      </c>
      <c r="J392" s="375">
        <v>1000</v>
      </c>
      <c r="K392" s="375">
        <v>1000</v>
      </c>
      <c r="L392" s="218"/>
      <c r="M392" s="374" t="s">
        <v>1488</v>
      </c>
    </row>
    <row r="393" spans="1:13" s="237" customFormat="1" hidden="1">
      <c r="A393" s="218" t="s">
        <v>74</v>
      </c>
      <c r="B393" s="218" t="s">
        <v>803</v>
      </c>
      <c r="C393" s="218" t="s">
        <v>769</v>
      </c>
      <c r="D393" s="218" t="s">
        <v>1465</v>
      </c>
      <c r="E393" s="374" t="s">
        <v>20</v>
      </c>
      <c r="F393" s="374" t="s">
        <v>1525</v>
      </c>
      <c r="G393" s="374" t="s">
        <v>1526</v>
      </c>
      <c r="H393" s="374" t="s">
        <v>1516</v>
      </c>
      <c r="I393" s="374">
        <v>900</v>
      </c>
      <c r="J393" s="375">
        <v>1000</v>
      </c>
      <c r="K393" s="375">
        <v>1000</v>
      </c>
      <c r="L393" s="218"/>
      <c r="M393" s="374" t="s">
        <v>1488</v>
      </c>
    </row>
    <row r="394" spans="1:13" s="237" customFormat="1" hidden="1">
      <c r="A394" s="218" t="s">
        <v>74</v>
      </c>
      <c r="B394" s="218" t="s">
        <v>803</v>
      </c>
      <c r="C394" s="218" t="s">
        <v>769</v>
      </c>
      <c r="D394" s="218" t="s">
        <v>1465</v>
      </c>
      <c r="E394" s="374" t="s">
        <v>20</v>
      </c>
      <c r="F394" s="374" t="s">
        <v>1528</v>
      </c>
      <c r="G394" s="218" t="s">
        <v>17</v>
      </c>
      <c r="H394" s="374" t="s">
        <v>1516</v>
      </c>
      <c r="I394" s="374">
        <v>450</v>
      </c>
      <c r="J394" s="375">
        <v>500</v>
      </c>
      <c r="K394" s="375">
        <v>500</v>
      </c>
      <c r="L394" s="218"/>
      <c r="M394" s="374" t="s">
        <v>1468</v>
      </c>
    </row>
    <row r="395" spans="1:13" s="237" customFormat="1" hidden="1">
      <c r="A395" s="218" t="s">
        <v>74</v>
      </c>
      <c r="B395" s="218" t="s">
        <v>803</v>
      </c>
      <c r="C395" s="218" t="s">
        <v>769</v>
      </c>
      <c r="D395" s="218" t="s">
        <v>1465</v>
      </c>
      <c r="E395" s="374" t="s">
        <v>20</v>
      </c>
      <c r="F395" s="374" t="s">
        <v>1529</v>
      </c>
      <c r="G395" s="218" t="s">
        <v>17</v>
      </c>
      <c r="H395" s="374" t="s">
        <v>1516</v>
      </c>
      <c r="I395" s="377">
        <v>270</v>
      </c>
      <c r="J395" s="378">
        <v>300</v>
      </c>
      <c r="K395" s="378">
        <v>300</v>
      </c>
      <c r="L395" s="218"/>
      <c r="M395" s="374" t="s">
        <v>1468</v>
      </c>
    </row>
    <row r="396" spans="1:13" s="237" customFormat="1" hidden="1">
      <c r="A396" s="218" t="s">
        <v>74</v>
      </c>
      <c r="B396" s="218" t="s">
        <v>803</v>
      </c>
      <c r="C396" s="218" t="s">
        <v>769</v>
      </c>
      <c r="D396" s="218" t="s">
        <v>1465</v>
      </c>
      <c r="E396" s="374" t="s">
        <v>20</v>
      </c>
      <c r="F396" s="374" t="s">
        <v>1530</v>
      </c>
      <c r="G396" s="218" t="s">
        <v>17</v>
      </c>
      <c r="H396" s="374" t="s">
        <v>1516</v>
      </c>
      <c r="I396" s="374">
        <v>0</v>
      </c>
      <c r="J396" s="376">
        <v>0</v>
      </c>
      <c r="K396" s="376">
        <v>0</v>
      </c>
      <c r="L396" s="218"/>
      <c r="M396" s="374" t="s">
        <v>1468</v>
      </c>
    </row>
    <row r="397" spans="1:13" s="237" customFormat="1" hidden="1">
      <c r="A397" s="218" t="s">
        <v>74</v>
      </c>
      <c r="B397" s="218" t="s">
        <v>803</v>
      </c>
      <c r="C397" s="218" t="s">
        <v>769</v>
      </c>
      <c r="D397" s="218" t="s">
        <v>1465</v>
      </c>
      <c r="E397" s="374" t="s">
        <v>20</v>
      </c>
      <c r="F397" s="374" t="s">
        <v>1531</v>
      </c>
      <c r="G397" s="218" t="s">
        <v>17</v>
      </c>
      <c r="H397" s="374" t="s">
        <v>1516</v>
      </c>
      <c r="I397" s="374">
        <v>540</v>
      </c>
      <c r="J397" s="375">
        <v>600</v>
      </c>
      <c r="K397" s="375">
        <v>600</v>
      </c>
      <c r="L397" s="218"/>
      <c r="M397" s="374" t="s">
        <v>1468</v>
      </c>
    </row>
    <row r="398" spans="1:13" s="237" customFormat="1" hidden="1">
      <c r="A398" s="218" t="s">
        <v>74</v>
      </c>
      <c r="B398" s="218" t="s">
        <v>803</v>
      </c>
      <c r="C398" s="218" t="s">
        <v>769</v>
      </c>
      <c r="D398" s="218" t="s">
        <v>1465</v>
      </c>
      <c r="E398" s="374" t="s">
        <v>20</v>
      </c>
      <c r="F398" s="374" t="s">
        <v>1532</v>
      </c>
      <c r="G398" s="218" t="s">
        <v>17</v>
      </c>
      <c r="H398" s="374" t="s">
        <v>1533</v>
      </c>
      <c r="I398" s="374">
        <v>315</v>
      </c>
      <c r="J398" s="375">
        <v>350</v>
      </c>
      <c r="K398" s="375">
        <v>350</v>
      </c>
      <c r="L398" s="218"/>
      <c r="M398" s="374" t="s">
        <v>1468</v>
      </c>
    </row>
    <row r="399" spans="1:13" s="237" customFormat="1" hidden="1">
      <c r="A399" s="218" t="s">
        <v>74</v>
      </c>
      <c r="B399" s="218" t="s">
        <v>803</v>
      </c>
      <c r="C399" s="218" t="s">
        <v>769</v>
      </c>
      <c r="D399" s="218" t="s">
        <v>1465</v>
      </c>
      <c r="E399" s="374" t="s">
        <v>20</v>
      </c>
      <c r="F399" s="374" t="s">
        <v>1534</v>
      </c>
      <c r="G399" s="218" t="s">
        <v>17</v>
      </c>
      <c r="H399" s="374" t="s">
        <v>1516</v>
      </c>
      <c r="I399" s="374">
        <v>450</v>
      </c>
      <c r="J399" s="375">
        <v>500</v>
      </c>
      <c r="K399" s="375">
        <v>500</v>
      </c>
      <c r="L399" s="218"/>
      <c r="M399" s="374" t="s">
        <v>1468</v>
      </c>
    </row>
    <row r="400" spans="1:13" s="237" customFormat="1" hidden="1">
      <c r="A400" s="218" t="s">
        <v>74</v>
      </c>
      <c r="B400" s="218" t="s">
        <v>803</v>
      </c>
      <c r="C400" s="218" t="s">
        <v>769</v>
      </c>
      <c r="D400" s="218" t="s">
        <v>1465</v>
      </c>
      <c r="E400" s="374" t="s">
        <v>20</v>
      </c>
      <c r="F400" s="374" t="s">
        <v>1535</v>
      </c>
      <c r="G400" s="218" t="s">
        <v>1536</v>
      </c>
      <c r="H400" s="461" t="s">
        <v>1519</v>
      </c>
      <c r="I400" s="377">
        <v>270</v>
      </c>
      <c r="J400" s="378">
        <v>300</v>
      </c>
      <c r="K400" s="378">
        <v>300</v>
      </c>
      <c r="L400" s="218"/>
      <c r="M400" s="374" t="s">
        <v>1468</v>
      </c>
    </row>
    <row r="401" spans="1:13" s="237" customFormat="1" hidden="1">
      <c r="A401" s="218" t="s">
        <v>74</v>
      </c>
      <c r="B401" s="218" t="s">
        <v>803</v>
      </c>
      <c r="C401" s="218" t="s">
        <v>769</v>
      </c>
      <c r="D401" s="218" t="s">
        <v>1465</v>
      </c>
      <c r="E401" s="374" t="s">
        <v>20</v>
      </c>
      <c r="F401" s="374" t="s">
        <v>1535</v>
      </c>
      <c r="G401" s="218" t="s">
        <v>1526</v>
      </c>
      <c r="H401" s="461" t="s">
        <v>1519</v>
      </c>
      <c r="I401" s="377">
        <v>270</v>
      </c>
      <c r="J401" s="378">
        <v>300</v>
      </c>
      <c r="K401" s="378">
        <v>300</v>
      </c>
      <c r="L401" s="218"/>
      <c r="M401" s="374" t="s">
        <v>1468</v>
      </c>
    </row>
    <row r="402" spans="1:13" s="237" customFormat="1" hidden="1">
      <c r="A402" s="218" t="s">
        <v>74</v>
      </c>
      <c r="B402" s="218" t="s">
        <v>803</v>
      </c>
      <c r="C402" s="218" t="s">
        <v>769</v>
      </c>
      <c r="D402" s="218" t="s">
        <v>1465</v>
      </c>
      <c r="E402" s="374" t="s">
        <v>20</v>
      </c>
      <c r="F402" s="374" t="s">
        <v>1537</v>
      </c>
      <c r="G402" s="218" t="s">
        <v>17</v>
      </c>
      <c r="H402" s="374" t="s">
        <v>1516</v>
      </c>
      <c r="I402" s="377">
        <v>270</v>
      </c>
      <c r="J402" s="378">
        <v>300</v>
      </c>
      <c r="K402" s="378">
        <v>300</v>
      </c>
      <c r="L402" s="218"/>
      <c r="M402" s="374" t="s">
        <v>1468</v>
      </c>
    </row>
    <row r="403" spans="1:13" s="237" customFormat="1" hidden="1">
      <c r="A403" s="218" t="s">
        <v>74</v>
      </c>
      <c r="B403" s="218" t="s">
        <v>803</v>
      </c>
      <c r="C403" s="218" t="s">
        <v>769</v>
      </c>
      <c r="D403" s="218" t="s">
        <v>1465</v>
      </c>
      <c r="E403" s="374" t="s">
        <v>20</v>
      </c>
      <c r="F403" s="374" t="s">
        <v>1538</v>
      </c>
      <c r="G403" s="218" t="s">
        <v>17</v>
      </c>
      <c r="H403" s="461" t="s">
        <v>1519</v>
      </c>
      <c r="I403" s="374">
        <v>180</v>
      </c>
      <c r="J403" s="375">
        <v>200</v>
      </c>
      <c r="K403" s="375">
        <v>200</v>
      </c>
      <c r="L403" s="218"/>
      <c r="M403" s="374" t="s">
        <v>1468</v>
      </c>
    </row>
    <row r="404" spans="1:13" s="237" customFormat="1" hidden="1">
      <c r="A404" s="218" t="s">
        <v>74</v>
      </c>
      <c r="B404" s="218" t="s">
        <v>803</v>
      </c>
      <c r="C404" s="218" t="s">
        <v>769</v>
      </c>
      <c r="D404" s="218" t="s">
        <v>1465</v>
      </c>
      <c r="E404" s="374" t="s">
        <v>20</v>
      </c>
      <c r="F404" s="374" t="s">
        <v>1539</v>
      </c>
      <c r="G404" s="218" t="s">
        <v>17</v>
      </c>
      <c r="H404" s="374" t="s">
        <v>1516</v>
      </c>
      <c r="I404" s="377">
        <v>270</v>
      </c>
      <c r="J404" s="378">
        <v>300</v>
      </c>
      <c r="K404" s="378">
        <v>300</v>
      </c>
      <c r="L404" s="218"/>
      <c r="M404" s="374" t="s">
        <v>1468</v>
      </c>
    </row>
    <row r="405" spans="1:13" s="237" customFormat="1" hidden="1">
      <c r="A405" s="218" t="s">
        <v>74</v>
      </c>
      <c r="B405" s="218" t="s">
        <v>803</v>
      </c>
      <c r="C405" s="218" t="s">
        <v>769</v>
      </c>
      <c r="D405" s="218" t="s">
        <v>1465</v>
      </c>
      <c r="E405" s="374" t="s">
        <v>20</v>
      </c>
      <c r="F405" s="374" t="s">
        <v>1540</v>
      </c>
      <c r="G405" s="218" t="s">
        <v>17</v>
      </c>
      <c r="H405" s="374" t="s">
        <v>1516</v>
      </c>
      <c r="I405" s="374">
        <v>405</v>
      </c>
      <c r="J405" s="375">
        <v>450</v>
      </c>
      <c r="K405" s="375">
        <v>450</v>
      </c>
      <c r="L405" s="218"/>
      <c r="M405" s="374" t="s">
        <v>1468</v>
      </c>
    </row>
    <row r="406" spans="1:13" s="237" customFormat="1" hidden="1">
      <c r="A406" s="218" t="s">
        <v>74</v>
      </c>
      <c r="B406" s="218" t="s">
        <v>803</v>
      </c>
      <c r="C406" s="218" t="s">
        <v>769</v>
      </c>
      <c r="D406" s="218" t="s">
        <v>1465</v>
      </c>
      <c r="E406" s="374" t="s">
        <v>20</v>
      </c>
      <c r="F406" s="374" t="s">
        <v>1541</v>
      </c>
      <c r="G406" s="218" t="s">
        <v>17</v>
      </c>
      <c r="H406" s="374" t="s">
        <v>1516</v>
      </c>
      <c r="I406" s="374">
        <v>450</v>
      </c>
      <c r="J406" s="375">
        <v>500</v>
      </c>
      <c r="K406" s="375">
        <v>500</v>
      </c>
      <c r="L406" s="218"/>
      <c r="M406" s="374" t="s">
        <v>1468</v>
      </c>
    </row>
    <row r="407" spans="1:13" s="237" customFormat="1" hidden="1">
      <c r="A407" s="218" t="s">
        <v>74</v>
      </c>
      <c r="B407" s="218" t="s">
        <v>803</v>
      </c>
      <c r="C407" s="218" t="s">
        <v>769</v>
      </c>
      <c r="D407" s="218" t="s">
        <v>1465</v>
      </c>
      <c r="E407" s="374" t="s">
        <v>20</v>
      </c>
      <c r="F407" s="374" t="s">
        <v>1542</v>
      </c>
      <c r="G407" s="218" t="s">
        <v>17</v>
      </c>
      <c r="H407" s="374" t="s">
        <v>1516</v>
      </c>
      <c r="I407" s="377">
        <v>270</v>
      </c>
      <c r="J407" s="378">
        <v>300</v>
      </c>
      <c r="K407" s="378">
        <v>300</v>
      </c>
      <c r="L407" s="218"/>
      <c r="M407" s="374" t="s">
        <v>1468</v>
      </c>
    </row>
    <row r="408" spans="1:13" s="237" customFormat="1" hidden="1">
      <c r="A408" s="218" t="s">
        <v>74</v>
      </c>
      <c r="B408" s="218" t="s">
        <v>803</v>
      </c>
      <c r="C408" s="218" t="s">
        <v>769</v>
      </c>
      <c r="D408" s="218" t="s">
        <v>1465</v>
      </c>
      <c r="E408" s="374" t="s">
        <v>20</v>
      </c>
      <c r="F408" s="374" t="s">
        <v>551</v>
      </c>
      <c r="G408" s="218" t="s">
        <v>17</v>
      </c>
      <c r="H408" s="374" t="s">
        <v>1516</v>
      </c>
      <c r="I408" s="377">
        <v>270</v>
      </c>
      <c r="J408" s="378">
        <v>300</v>
      </c>
      <c r="K408" s="378">
        <v>300</v>
      </c>
      <c r="L408" s="218"/>
      <c r="M408" s="374" t="s">
        <v>1468</v>
      </c>
    </row>
    <row r="409" spans="1:13" s="237" customFormat="1" hidden="1">
      <c r="A409" s="218" t="s">
        <v>74</v>
      </c>
      <c r="B409" s="218" t="s">
        <v>803</v>
      </c>
      <c r="C409" s="218" t="s">
        <v>769</v>
      </c>
      <c r="D409" s="218" t="s">
        <v>1465</v>
      </c>
      <c r="E409" s="374" t="s">
        <v>20</v>
      </c>
      <c r="F409" s="374" t="s">
        <v>1543</v>
      </c>
      <c r="G409" s="218" t="s">
        <v>17</v>
      </c>
      <c r="H409" s="374" t="s">
        <v>1516</v>
      </c>
      <c r="I409" s="374">
        <v>540</v>
      </c>
      <c r="J409" s="375">
        <v>600</v>
      </c>
      <c r="K409" s="375">
        <v>600</v>
      </c>
      <c r="L409" s="218"/>
      <c r="M409" s="374" t="s">
        <v>1468</v>
      </c>
    </row>
    <row r="410" spans="1:13" s="237" customFormat="1" hidden="1">
      <c r="A410" s="218" t="s">
        <v>74</v>
      </c>
      <c r="B410" s="218" t="s">
        <v>803</v>
      </c>
      <c r="C410" s="218" t="s">
        <v>769</v>
      </c>
      <c r="D410" s="218" t="s">
        <v>1465</v>
      </c>
      <c r="E410" s="374" t="s">
        <v>20</v>
      </c>
      <c r="F410" s="374" t="s">
        <v>1544</v>
      </c>
      <c r="G410" s="218" t="s">
        <v>17</v>
      </c>
      <c r="H410" s="374" t="s">
        <v>1516</v>
      </c>
      <c r="I410" s="377">
        <v>270</v>
      </c>
      <c r="J410" s="378">
        <v>300</v>
      </c>
      <c r="K410" s="378">
        <v>300</v>
      </c>
      <c r="L410" s="218"/>
      <c r="M410" s="374" t="s">
        <v>1468</v>
      </c>
    </row>
    <row r="411" spans="1:13" s="237" customFormat="1" hidden="1">
      <c r="A411" s="218" t="s">
        <v>74</v>
      </c>
      <c r="B411" s="218" t="s">
        <v>803</v>
      </c>
      <c r="C411" s="218" t="s">
        <v>769</v>
      </c>
      <c r="D411" s="218" t="s">
        <v>1465</v>
      </c>
      <c r="E411" s="374" t="s">
        <v>20</v>
      </c>
      <c r="F411" s="374" t="s">
        <v>1545</v>
      </c>
      <c r="G411" s="218" t="s">
        <v>17</v>
      </c>
      <c r="H411" s="374" t="s">
        <v>1516</v>
      </c>
      <c r="I411" s="377">
        <v>270</v>
      </c>
      <c r="J411" s="378">
        <v>300</v>
      </c>
      <c r="K411" s="378">
        <v>300</v>
      </c>
      <c r="L411" s="218"/>
      <c r="M411" s="374" t="s">
        <v>1468</v>
      </c>
    </row>
    <row r="412" spans="1:13" s="237" customFormat="1" hidden="1">
      <c r="A412" s="218" t="s">
        <v>74</v>
      </c>
      <c r="B412" s="218" t="s">
        <v>803</v>
      </c>
      <c r="C412" s="218" t="s">
        <v>769</v>
      </c>
      <c r="D412" s="218" t="s">
        <v>1465</v>
      </c>
      <c r="E412" s="374" t="s">
        <v>20</v>
      </c>
      <c r="F412" s="374" t="s">
        <v>1423</v>
      </c>
      <c r="G412" s="218"/>
      <c r="H412" s="374" t="s">
        <v>1546</v>
      </c>
      <c r="I412" s="377">
        <v>450</v>
      </c>
      <c r="J412" s="378">
        <v>500</v>
      </c>
      <c r="K412" s="378">
        <v>500</v>
      </c>
      <c r="L412" s="218"/>
      <c r="M412" s="374" t="s">
        <v>1468</v>
      </c>
    </row>
    <row r="413" spans="1:13" s="237" customFormat="1" hidden="1">
      <c r="A413" s="218" t="s">
        <v>74</v>
      </c>
      <c r="B413" s="218" t="s">
        <v>803</v>
      </c>
      <c r="C413" s="218" t="s">
        <v>769</v>
      </c>
      <c r="D413" s="218" t="s">
        <v>1465</v>
      </c>
      <c r="E413" s="374" t="s">
        <v>20</v>
      </c>
      <c r="F413" s="374" t="s">
        <v>1348</v>
      </c>
      <c r="G413" s="218" t="s">
        <v>17</v>
      </c>
      <c r="H413" s="377" t="s">
        <v>1547</v>
      </c>
      <c r="I413" s="374">
        <v>270</v>
      </c>
      <c r="J413" s="375">
        <v>300</v>
      </c>
      <c r="K413" s="375">
        <v>300</v>
      </c>
      <c r="L413" s="218"/>
      <c r="M413" s="374" t="s">
        <v>1468</v>
      </c>
    </row>
    <row r="414" spans="1:13" s="237" customFormat="1" hidden="1">
      <c r="A414" s="218" t="s">
        <v>74</v>
      </c>
      <c r="B414" s="218" t="s">
        <v>803</v>
      </c>
      <c r="C414" s="218" t="s">
        <v>769</v>
      </c>
      <c r="D414" s="218" t="s">
        <v>1465</v>
      </c>
      <c r="E414" s="374" t="s">
        <v>20</v>
      </c>
      <c r="F414" s="374" t="s">
        <v>1548</v>
      </c>
      <c r="G414" s="218" t="s">
        <v>17</v>
      </c>
      <c r="H414" s="462" t="s">
        <v>1549</v>
      </c>
      <c r="I414" s="374">
        <v>225</v>
      </c>
      <c r="J414" s="375">
        <v>250</v>
      </c>
      <c r="K414" s="375">
        <v>250</v>
      </c>
      <c r="L414" s="218"/>
      <c r="M414" s="374" t="s">
        <v>1475</v>
      </c>
    </row>
    <row r="415" spans="1:13" s="237" customFormat="1" hidden="1">
      <c r="A415" s="218" t="s">
        <v>74</v>
      </c>
      <c r="B415" s="218" t="s">
        <v>803</v>
      </c>
      <c r="C415" s="218" t="s">
        <v>769</v>
      </c>
      <c r="D415" s="218" t="s">
        <v>1465</v>
      </c>
      <c r="E415" s="374" t="s">
        <v>20</v>
      </c>
      <c r="F415" s="374" t="s">
        <v>372</v>
      </c>
      <c r="G415" s="218" t="s">
        <v>17</v>
      </c>
      <c r="H415" s="377" t="s">
        <v>1547</v>
      </c>
      <c r="I415" s="377">
        <v>270</v>
      </c>
      <c r="J415" s="378">
        <v>300</v>
      </c>
      <c r="K415" s="378">
        <v>300</v>
      </c>
      <c r="L415" s="218"/>
      <c r="M415" s="374" t="s">
        <v>1468</v>
      </c>
    </row>
    <row r="416" spans="1:13" s="237" customFormat="1" hidden="1">
      <c r="A416" s="218" t="s">
        <v>74</v>
      </c>
      <c r="B416" s="218" t="s">
        <v>803</v>
      </c>
      <c r="C416" s="218" t="s">
        <v>769</v>
      </c>
      <c r="D416" s="218" t="s">
        <v>1465</v>
      </c>
      <c r="E416" s="374" t="s">
        <v>20</v>
      </c>
      <c r="F416" s="374" t="s">
        <v>1550</v>
      </c>
      <c r="G416" s="218" t="s">
        <v>17</v>
      </c>
      <c r="H416" s="463" t="s">
        <v>1551</v>
      </c>
      <c r="I416" s="374">
        <v>360</v>
      </c>
      <c r="J416" s="375">
        <v>400</v>
      </c>
      <c r="K416" s="375">
        <v>400</v>
      </c>
      <c r="L416" s="218"/>
      <c r="M416" s="374" t="s">
        <v>1468</v>
      </c>
    </row>
    <row r="417" spans="1:13" s="237" customFormat="1" ht="30" hidden="1">
      <c r="A417" s="218" t="s">
        <v>74</v>
      </c>
      <c r="B417" s="218" t="s">
        <v>803</v>
      </c>
      <c r="C417" s="218" t="s">
        <v>769</v>
      </c>
      <c r="D417" s="218" t="s">
        <v>1465</v>
      </c>
      <c r="E417" s="374" t="s">
        <v>20</v>
      </c>
      <c r="F417" s="374" t="s">
        <v>1552</v>
      </c>
      <c r="G417" s="218" t="s">
        <v>17</v>
      </c>
      <c r="H417" s="400" t="s">
        <v>1553</v>
      </c>
      <c r="I417" s="374">
        <v>0</v>
      </c>
      <c r="J417" s="375">
        <v>0</v>
      </c>
      <c r="K417" s="375">
        <v>0</v>
      </c>
      <c r="L417" s="218"/>
      <c r="M417" s="374" t="s">
        <v>1468</v>
      </c>
    </row>
    <row r="418" spans="1:13" s="237" customFormat="1" hidden="1">
      <c r="A418" s="218" t="s">
        <v>74</v>
      </c>
      <c r="B418" s="218" t="s">
        <v>803</v>
      </c>
      <c r="C418" s="218" t="s">
        <v>769</v>
      </c>
      <c r="D418" s="218" t="s">
        <v>1465</v>
      </c>
      <c r="E418" s="374" t="s">
        <v>20</v>
      </c>
      <c r="F418" s="374" t="s">
        <v>1552</v>
      </c>
      <c r="G418" s="218"/>
      <c r="H418" s="401" t="s">
        <v>1554</v>
      </c>
      <c r="I418" s="374">
        <v>90</v>
      </c>
      <c r="J418" s="375">
        <v>100</v>
      </c>
      <c r="K418" s="375">
        <v>100</v>
      </c>
      <c r="L418" s="218"/>
      <c r="M418" s="374" t="s">
        <v>1468</v>
      </c>
    </row>
    <row r="419" spans="1:13" s="237" customFormat="1" ht="30" hidden="1">
      <c r="A419" s="218" t="s">
        <v>74</v>
      </c>
      <c r="B419" s="218" t="s">
        <v>803</v>
      </c>
      <c r="C419" s="218" t="s">
        <v>769</v>
      </c>
      <c r="D419" s="218" t="s">
        <v>1465</v>
      </c>
      <c r="E419" s="374" t="s">
        <v>20</v>
      </c>
      <c r="F419" s="374" t="s">
        <v>1555</v>
      </c>
      <c r="G419" s="218"/>
      <c r="H419" s="400" t="s">
        <v>1556</v>
      </c>
      <c r="I419" s="374">
        <v>90</v>
      </c>
      <c r="J419" s="375">
        <v>100</v>
      </c>
      <c r="K419" s="375">
        <v>100</v>
      </c>
      <c r="L419" s="218"/>
      <c r="M419" s="374" t="s">
        <v>1468</v>
      </c>
    </row>
    <row r="420" spans="1:13" s="237" customFormat="1" hidden="1">
      <c r="A420" s="218" t="s">
        <v>74</v>
      </c>
      <c r="B420" s="218" t="s">
        <v>803</v>
      </c>
      <c r="C420" s="218" t="s">
        <v>769</v>
      </c>
      <c r="D420" s="218" t="s">
        <v>1465</v>
      </c>
      <c r="E420" s="374" t="s">
        <v>20</v>
      </c>
      <c r="F420" s="374" t="s">
        <v>1557</v>
      </c>
      <c r="G420" s="218" t="s">
        <v>17</v>
      </c>
      <c r="H420" s="377" t="s">
        <v>1547</v>
      </c>
      <c r="I420" s="374">
        <v>225</v>
      </c>
      <c r="J420" s="375">
        <v>250</v>
      </c>
      <c r="K420" s="375">
        <v>250</v>
      </c>
      <c r="L420" s="218"/>
      <c r="M420" s="374" t="s">
        <v>1468</v>
      </c>
    </row>
    <row r="421" spans="1:13" s="237" customFormat="1" hidden="1">
      <c r="A421" s="218" t="s">
        <v>74</v>
      </c>
      <c r="B421" s="218" t="s">
        <v>803</v>
      </c>
      <c r="C421" s="218" t="s">
        <v>769</v>
      </c>
      <c r="D421" s="218" t="s">
        <v>1465</v>
      </c>
      <c r="E421" s="374" t="s">
        <v>20</v>
      </c>
      <c r="F421" s="374" t="s">
        <v>1558</v>
      </c>
      <c r="G421" s="218"/>
      <c r="H421" s="462" t="s">
        <v>1549</v>
      </c>
      <c r="I421" s="374">
        <v>450</v>
      </c>
      <c r="J421" s="375">
        <v>500</v>
      </c>
      <c r="K421" s="375">
        <v>500</v>
      </c>
      <c r="L421" s="218"/>
      <c r="M421" s="374" t="s">
        <v>1468</v>
      </c>
    </row>
    <row r="422" spans="1:13" s="237" customFormat="1" hidden="1">
      <c r="A422" s="218" t="s">
        <v>74</v>
      </c>
      <c r="B422" s="218" t="s">
        <v>803</v>
      </c>
      <c r="C422" s="218" t="s">
        <v>769</v>
      </c>
      <c r="D422" s="218" t="s">
        <v>1465</v>
      </c>
      <c r="E422" s="374" t="s">
        <v>20</v>
      </c>
      <c r="F422" s="374" t="s">
        <v>704</v>
      </c>
      <c r="G422" s="218"/>
      <c r="H422" s="377" t="s">
        <v>1547</v>
      </c>
      <c r="I422" s="374">
        <v>135</v>
      </c>
      <c r="J422" s="375">
        <v>150</v>
      </c>
      <c r="K422" s="375">
        <v>150</v>
      </c>
      <c r="L422" s="218"/>
      <c r="M422" s="374" t="s">
        <v>1468</v>
      </c>
    </row>
    <row r="423" spans="1:13" s="237" customFormat="1" hidden="1">
      <c r="A423" s="218" t="s">
        <v>74</v>
      </c>
      <c r="B423" s="218" t="s">
        <v>803</v>
      </c>
      <c r="C423" s="218" t="s">
        <v>769</v>
      </c>
      <c r="D423" s="218" t="s">
        <v>1465</v>
      </c>
      <c r="E423" s="374" t="s">
        <v>20</v>
      </c>
      <c r="F423" s="374" t="s">
        <v>1559</v>
      </c>
      <c r="G423" s="218" t="s">
        <v>17</v>
      </c>
      <c r="H423" s="377" t="s">
        <v>1547</v>
      </c>
      <c r="I423" s="374">
        <v>270</v>
      </c>
      <c r="J423" s="375">
        <v>300</v>
      </c>
      <c r="K423" s="375">
        <v>300</v>
      </c>
      <c r="L423" s="218"/>
      <c r="M423" s="374" t="s">
        <v>1468</v>
      </c>
    </row>
    <row r="424" spans="1:13" s="237" customFormat="1" hidden="1">
      <c r="A424" s="218" t="s">
        <v>74</v>
      </c>
      <c r="B424" s="218" t="s">
        <v>803</v>
      </c>
      <c r="C424" s="218" t="s">
        <v>769</v>
      </c>
      <c r="D424" s="218" t="s">
        <v>1465</v>
      </c>
      <c r="E424" s="374" t="s">
        <v>20</v>
      </c>
      <c r="F424" s="374" t="s">
        <v>706</v>
      </c>
      <c r="G424" s="218" t="s">
        <v>17</v>
      </c>
      <c r="H424" s="377" t="s">
        <v>1547</v>
      </c>
      <c r="I424" s="374">
        <v>270</v>
      </c>
      <c r="J424" s="375">
        <v>300</v>
      </c>
      <c r="K424" s="375">
        <v>300</v>
      </c>
      <c r="L424" s="218"/>
      <c r="M424" s="374" t="s">
        <v>1468</v>
      </c>
    </row>
    <row r="425" spans="1:13" s="237" customFormat="1" hidden="1">
      <c r="A425" s="218" t="s">
        <v>74</v>
      </c>
      <c r="B425" s="218" t="s">
        <v>803</v>
      </c>
      <c r="C425" s="218" t="s">
        <v>769</v>
      </c>
      <c r="D425" s="218" t="s">
        <v>1465</v>
      </c>
      <c r="E425" s="374" t="s">
        <v>20</v>
      </c>
      <c r="F425" s="374" t="s">
        <v>1560</v>
      </c>
      <c r="G425" s="218" t="s">
        <v>17</v>
      </c>
      <c r="H425" s="462" t="s">
        <v>1549</v>
      </c>
      <c r="I425" s="374">
        <v>225</v>
      </c>
      <c r="J425" s="375">
        <v>250</v>
      </c>
      <c r="K425" s="375">
        <v>250</v>
      </c>
      <c r="L425" s="218"/>
      <c r="M425" s="374" t="s">
        <v>1468</v>
      </c>
    </row>
    <row r="426" spans="1:13" s="237" customFormat="1" hidden="1">
      <c r="A426" s="218" t="s">
        <v>74</v>
      </c>
      <c r="B426" s="218" t="s">
        <v>803</v>
      </c>
      <c r="C426" s="218" t="s">
        <v>769</v>
      </c>
      <c r="D426" s="218" t="s">
        <v>1465</v>
      </c>
      <c r="E426" s="374" t="s">
        <v>20</v>
      </c>
      <c r="F426" s="374" t="s">
        <v>1561</v>
      </c>
      <c r="G426" s="218"/>
      <c r="H426" s="377" t="s">
        <v>1547</v>
      </c>
      <c r="I426" s="374">
        <v>180</v>
      </c>
      <c r="J426" s="375">
        <v>200</v>
      </c>
      <c r="K426" s="375">
        <v>200</v>
      </c>
      <c r="L426" s="218"/>
      <c r="M426" s="374" t="s">
        <v>1468</v>
      </c>
    </row>
    <row r="427" spans="1:13" s="237" customFormat="1" hidden="1">
      <c r="A427" s="218" t="s">
        <v>74</v>
      </c>
      <c r="B427" s="218" t="s">
        <v>803</v>
      </c>
      <c r="C427" s="218" t="s">
        <v>769</v>
      </c>
      <c r="D427" s="218" t="s">
        <v>1465</v>
      </c>
      <c r="E427" s="374" t="s">
        <v>20</v>
      </c>
      <c r="F427" s="374" t="s">
        <v>1562</v>
      </c>
      <c r="G427" s="218" t="s">
        <v>17</v>
      </c>
      <c r="H427" s="377" t="s">
        <v>1547</v>
      </c>
      <c r="I427" s="374">
        <v>270</v>
      </c>
      <c r="J427" s="375">
        <v>300</v>
      </c>
      <c r="K427" s="375">
        <v>300</v>
      </c>
      <c r="L427" s="218"/>
      <c r="M427" s="374" t="s">
        <v>1468</v>
      </c>
    </row>
    <row r="428" spans="1:13" s="237" customFormat="1" hidden="1">
      <c r="A428" s="218" t="s">
        <v>74</v>
      </c>
      <c r="B428" s="218" t="s">
        <v>803</v>
      </c>
      <c r="C428" s="218" t="s">
        <v>769</v>
      </c>
      <c r="D428" s="218" t="s">
        <v>1465</v>
      </c>
      <c r="E428" s="374" t="s">
        <v>20</v>
      </c>
      <c r="F428" s="374" t="s">
        <v>709</v>
      </c>
      <c r="G428" s="218" t="s">
        <v>17</v>
      </c>
      <c r="H428" s="377" t="s">
        <v>1547</v>
      </c>
      <c r="I428" s="374">
        <v>225</v>
      </c>
      <c r="J428" s="375">
        <v>250</v>
      </c>
      <c r="K428" s="375">
        <v>250</v>
      </c>
      <c r="L428" s="218"/>
      <c r="M428" s="374" t="s">
        <v>1468</v>
      </c>
    </row>
    <row r="429" spans="1:13" s="237" customFormat="1" hidden="1">
      <c r="A429" s="218" t="s">
        <v>74</v>
      </c>
      <c r="B429" s="218" t="s">
        <v>803</v>
      </c>
      <c r="C429" s="218" t="s">
        <v>769</v>
      </c>
      <c r="D429" s="218" t="s">
        <v>1465</v>
      </c>
      <c r="E429" s="374" t="s">
        <v>20</v>
      </c>
      <c r="F429" s="374" t="s">
        <v>709</v>
      </c>
      <c r="G429" s="218" t="s">
        <v>17</v>
      </c>
      <c r="H429" s="377" t="s">
        <v>1547</v>
      </c>
      <c r="I429" s="374">
        <v>0</v>
      </c>
      <c r="J429" s="375">
        <v>0</v>
      </c>
      <c r="K429" s="375">
        <v>0</v>
      </c>
      <c r="L429" s="218"/>
      <c r="M429" s="374" t="s">
        <v>1468</v>
      </c>
    </row>
    <row r="430" spans="1:13" s="237" customFormat="1" hidden="1">
      <c r="A430" s="218" t="s">
        <v>74</v>
      </c>
      <c r="B430" s="218" t="s">
        <v>803</v>
      </c>
      <c r="C430" s="218" t="s">
        <v>769</v>
      </c>
      <c r="D430" s="218" t="s">
        <v>1465</v>
      </c>
      <c r="E430" s="374" t="s">
        <v>20</v>
      </c>
      <c r="F430" s="374" t="s">
        <v>709</v>
      </c>
      <c r="G430" s="218" t="s">
        <v>17</v>
      </c>
      <c r="H430" s="377" t="s">
        <v>1547</v>
      </c>
      <c r="I430" s="374">
        <v>0</v>
      </c>
      <c r="J430" s="375">
        <v>0</v>
      </c>
      <c r="K430" s="375">
        <v>0</v>
      </c>
      <c r="L430" s="218"/>
      <c r="M430" s="374" t="s">
        <v>1468</v>
      </c>
    </row>
    <row r="431" spans="1:13" s="237" customFormat="1" hidden="1">
      <c r="A431" s="218" t="s">
        <v>74</v>
      </c>
      <c r="B431" s="218" t="s">
        <v>803</v>
      </c>
      <c r="C431" s="218" t="s">
        <v>769</v>
      </c>
      <c r="D431" s="218" t="s">
        <v>1465</v>
      </c>
      <c r="E431" s="374" t="s">
        <v>20</v>
      </c>
      <c r="F431" s="374" t="s">
        <v>1563</v>
      </c>
      <c r="G431" s="218" t="s">
        <v>17</v>
      </c>
      <c r="H431" s="462" t="s">
        <v>1549</v>
      </c>
      <c r="I431" s="374">
        <v>225</v>
      </c>
      <c r="J431" s="375">
        <v>250</v>
      </c>
      <c r="K431" s="375">
        <v>250</v>
      </c>
      <c r="L431" s="218"/>
      <c r="M431" s="374" t="s">
        <v>1468</v>
      </c>
    </row>
    <row r="432" spans="1:13" s="237" customFormat="1" hidden="1">
      <c r="A432" s="218" t="s">
        <v>74</v>
      </c>
      <c r="B432" s="218" t="s">
        <v>803</v>
      </c>
      <c r="C432" s="218" t="s">
        <v>769</v>
      </c>
      <c r="D432" s="218" t="s">
        <v>1465</v>
      </c>
      <c r="E432" s="374" t="s">
        <v>20</v>
      </c>
      <c r="F432" s="374" t="s">
        <v>1564</v>
      </c>
      <c r="G432" s="218"/>
      <c r="H432" s="377" t="s">
        <v>1547</v>
      </c>
      <c r="I432" s="374">
        <v>270</v>
      </c>
      <c r="J432" s="375">
        <v>300</v>
      </c>
      <c r="K432" s="375">
        <v>300</v>
      </c>
      <c r="L432" s="218"/>
      <c r="M432" s="374" t="s">
        <v>1468</v>
      </c>
    </row>
    <row r="433" spans="1:13" s="237" customFormat="1" hidden="1">
      <c r="A433" s="218" t="s">
        <v>74</v>
      </c>
      <c r="B433" s="218" t="s">
        <v>803</v>
      </c>
      <c r="C433" s="218" t="s">
        <v>769</v>
      </c>
      <c r="D433" s="218" t="s">
        <v>1465</v>
      </c>
      <c r="E433" s="374" t="s">
        <v>20</v>
      </c>
      <c r="F433" s="374" t="s">
        <v>1402</v>
      </c>
      <c r="G433" s="218" t="s">
        <v>17</v>
      </c>
      <c r="H433" s="462" t="s">
        <v>1549</v>
      </c>
      <c r="I433" s="375">
        <v>180</v>
      </c>
      <c r="J433" s="375">
        <v>200</v>
      </c>
      <c r="K433" s="375">
        <v>200</v>
      </c>
      <c r="L433" s="218"/>
      <c r="M433" s="374" t="s">
        <v>1468</v>
      </c>
    </row>
    <row r="434" spans="1:13" s="237" customFormat="1" hidden="1">
      <c r="A434" s="218" t="s">
        <v>74</v>
      </c>
      <c r="B434" s="218" t="s">
        <v>803</v>
      </c>
      <c r="C434" s="218" t="s">
        <v>769</v>
      </c>
      <c r="D434" s="218" t="s">
        <v>1465</v>
      </c>
      <c r="E434" s="374" t="s">
        <v>20</v>
      </c>
      <c r="F434" s="374" t="s">
        <v>549</v>
      </c>
      <c r="G434" s="218" t="s">
        <v>17</v>
      </c>
      <c r="H434" s="377" t="s">
        <v>1547</v>
      </c>
      <c r="I434" s="374">
        <v>0</v>
      </c>
      <c r="J434" s="375">
        <v>0</v>
      </c>
      <c r="K434" s="375">
        <v>0</v>
      </c>
      <c r="L434" s="218"/>
      <c r="M434" s="374" t="s">
        <v>1468</v>
      </c>
    </row>
    <row r="435" spans="1:13" s="237" customFormat="1" hidden="1">
      <c r="A435" s="218" t="s">
        <v>74</v>
      </c>
      <c r="B435" s="218" t="s">
        <v>803</v>
      </c>
      <c r="C435" s="218" t="s">
        <v>769</v>
      </c>
      <c r="D435" s="218" t="s">
        <v>1465</v>
      </c>
      <c r="E435" s="374" t="s">
        <v>20</v>
      </c>
      <c r="F435" s="374" t="s">
        <v>549</v>
      </c>
      <c r="G435" s="218" t="s">
        <v>17</v>
      </c>
      <c r="H435" s="463" t="s">
        <v>1549</v>
      </c>
      <c r="I435" s="374">
        <v>135</v>
      </c>
      <c r="J435" s="375">
        <v>150</v>
      </c>
      <c r="K435" s="375">
        <v>150</v>
      </c>
      <c r="L435" s="218"/>
      <c r="M435" s="374" t="s">
        <v>1468</v>
      </c>
    </row>
    <row r="436" spans="1:13" s="237" customFormat="1" hidden="1">
      <c r="A436" s="218" t="s">
        <v>74</v>
      </c>
      <c r="B436" s="218" t="s">
        <v>803</v>
      </c>
      <c r="C436" s="218" t="s">
        <v>769</v>
      </c>
      <c r="D436" s="218" t="s">
        <v>1465</v>
      </c>
      <c r="E436" s="374" t="s">
        <v>20</v>
      </c>
      <c r="F436" s="374" t="s">
        <v>1565</v>
      </c>
      <c r="G436" s="218" t="s">
        <v>17</v>
      </c>
      <c r="H436" s="400" t="s">
        <v>1554</v>
      </c>
      <c r="I436" s="374">
        <v>270</v>
      </c>
      <c r="J436" s="375">
        <v>300</v>
      </c>
      <c r="K436" s="375">
        <v>300</v>
      </c>
      <c r="L436" s="218"/>
      <c r="M436" s="374" t="s">
        <v>1468</v>
      </c>
    </row>
    <row r="437" spans="1:13" s="237" customFormat="1" hidden="1">
      <c r="A437" s="218" t="s">
        <v>74</v>
      </c>
      <c r="B437" s="218" t="s">
        <v>803</v>
      </c>
      <c r="C437" s="218" t="s">
        <v>769</v>
      </c>
      <c r="D437" s="218" t="s">
        <v>1465</v>
      </c>
      <c r="E437" s="374" t="s">
        <v>20</v>
      </c>
      <c r="F437" s="374" t="s">
        <v>379</v>
      </c>
      <c r="G437" s="218" t="s">
        <v>17</v>
      </c>
      <c r="H437" s="462" t="s">
        <v>1549</v>
      </c>
      <c r="I437" s="374">
        <v>90</v>
      </c>
      <c r="J437" s="375">
        <v>100</v>
      </c>
      <c r="K437" s="375">
        <v>100</v>
      </c>
      <c r="L437" s="218"/>
      <c r="M437" s="374" t="s">
        <v>1468</v>
      </c>
    </row>
    <row r="438" spans="1:13" s="237" customFormat="1" hidden="1">
      <c r="A438" s="218" t="s">
        <v>74</v>
      </c>
      <c r="B438" s="218" t="s">
        <v>803</v>
      </c>
      <c r="C438" s="218" t="s">
        <v>769</v>
      </c>
      <c r="D438" s="218" t="s">
        <v>1465</v>
      </c>
      <c r="E438" s="374" t="s">
        <v>20</v>
      </c>
      <c r="F438" s="374" t="s">
        <v>1566</v>
      </c>
      <c r="G438" s="218" t="s">
        <v>17</v>
      </c>
      <c r="H438" s="377" t="s">
        <v>1547</v>
      </c>
      <c r="I438" s="374">
        <v>0</v>
      </c>
      <c r="J438" s="375">
        <v>0</v>
      </c>
      <c r="K438" s="375">
        <v>0</v>
      </c>
      <c r="L438" s="218"/>
      <c r="M438" s="374" t="s">
        <v>1468</v>
      </c>
    </row>
    <row r="439" spans="1:13" s="237" customFormat="1" hidden="1">
      <c r="A439" s="218" t="s">
        <v>74</v>
      </c>
      <c r="B439" s="218" t="s">
        <v>803</v>
      </c>
      <c r="C439" s="218" t="s">
        <v>769</v>
      </c>
      <c r="D439" s="218" t="s">
        <v>1465</v>
      </c>
      <c r="E439" s="374" t="s">
        <v>20</v>
      </c>
      <c r="F439" s="374" t="s">
        <v>1566</v>
      </c>
      <c r="G439" s="218"/>
      <c r="H439" s="377" t="s">
        <v>1547</v>
      </c>
      <c r="I439" s="374">
        <v>0</v>
      </c>
      <c r="J439" s="375">
        <v>0</v>
      </c>
      <c r="K439" s="375">
        <v>0</v>
      </c>
      <c r="L439" s="218"/>
      <c r="M439" s="374" t="s">
        <v>1468</v>
      </c>
    </row>
    <row r="440" spans="1:13" s="237" customFormat="1" hidden="1">
      <c r="A440" s="218" t="s">
        <v>74</v>
      </c>
      <c r="B440" s="218" t="s">
        <v>803</v>
      </c>
      <c r="C440" s="218" t="s">
        <v>769</v>
      </c>
      <c r="D440" s="218" t="s">
        <v>1465</v>
      </c>
      <c r="E440" s="374" t="s">
        <v>20</v>
      </c>
      <c r="F440" s="374" t="s">
        <v>1566</v>
      </c>
      <c r="G440" s="218"/>
      <c r="H440" s="377" t="s">
        <v>1547</v>
      </c>
      <c r="I440" s="374">
        <v>0</v>
      </c>
      <c r="J440" s="375">
        <v>0</v>
      </c>
      <c r="K440" s="375">
        <v>0</v>
      </c>
      <c r="L440" s="218"/>
      <c r="M440" s="374" t="s">
        <v>1468</v>
      </c>
    </row>
    <row r="441" spans="1:13" s="237" customFormat="1" hidden="1">
      <c r="A441" s="218" t="s">
        <v>74</v>
      </c>
      <c r="B441" s="218" t="s">
        <v>803</v>
      </c>
      <c r="C441" s="218" t="s">
        <v>769</v>
      </c>
      <c r="D441" s="218" t="s">
        <v>1465</v>
      </c>
      <c r="E441" s="374" t="s">
        <v>20</v>
      </c>
      <c r="F441" s="374" t="s">
        <v>1566</v>
      </c>
      <c r="G441" s="218" t="s">
        <v>17</v>
      </c>
      <c r="H441" s="377" t="s">
        <v>1547</v>
      </c>
      <c r="I441" s="374">
        <v>0</v>
      </c>
      <c r="J441" s="375">
        <v>0</v>
      </c>
      <c r="K441" s="375">
        <v>0</v>
      </c>
      <c r="L441" s="218"/>
      <c r="M441" s="374" t="s">
        <v>1468</v>
      </c>
    </row>
    <row r="442" spans="1:13" s="237" customFormat="1" ht="30" hidden="1">
      <c r="A442" s="218" t="s">
        <v>74</v>
      </c>
      <c r="B442" s="218" t="s">
        <v>803</v>
      </c>
      <c r="C442" s="218" t="s">
        <v>769</v>
      </c>
      <c r="D442" s="218" t="s">
        <v>1465</v>
      </c>
      <c r="E442" s="374" t="s">
        <v>20</v>
      </c>
      <c r="F442" s="374" t="s">
        <v>1566</v>
      </c>
      <c r="G442" s="218"/>
      <c r="H442" s="400" t="s">
        <v>1553</v>
      </c>
      <c r="I442" s="374">
        <v>0</v>
      </c>
      <c r="J442" s="375">
        <v>0</v>
      </c>
      <c r="K442" s="375">
        <v>0</v>
      </c>
      <c r="L442" s="218"/>
      <c r="M442" s="374" t="s">
        <v>1468</v>
      </c>
    </row>
    <row r="443" spans="1:13" s="237" customFormat="1" hidden="1">
      <c r="A443" s="218" t="s">
        <v>74</v>
      </c>
      <c r="B443" s="218" t="s">
        <v>803</v>
      </c>
      <c r="C443" s="218" t="s">
        <v>769</v>
      </c>
      <c r="D443" s="218" t="s">
        <v>1465</v>
      </c>
      <c r="E443" s="374" t="s">
        <v>20</v>
      </c>
      <c r="F443" s="374" t="s">
        <v>1566</v>
      </c>
      <c r="G443" s="218" t="s">
        <v>17</v>
      </c>
      <c r="H443" s="377" t="s">
        <v>1547</v>
      </c>
      <c r="I443" s="374">
        <v>0</v>
      </c>
      <c r="J443" s="375">
        <v>0</v>
      </c>
      <c r="K443" s="375">
        <v>0</v>
      </c>
      <c r="L443" s="218"/>
      <c r="M443" s="374" t="s">
        <v>1468</v>
      </c>
    </row>
    <row r="444" spans="1:13" s="237" customFormat="1" hidden="1">
      <c r="A444" s="218" t="s">
        <v>74</v>
      </c>
      <c r="B444" s="218" t="s">
        <v>803</v>
      </c>
      <c r="C444" s="218" t="s">
        <v>769</v>
      </c>
      <c r="D444" s="218" t="s">
        <v>1465</v>
      </c>
      <c r="E444" s="374" t="s">
        <v>20</v>
      </c>
      <c r="F444" s="374" t="s">
        <v>1566</v>
      </c>
      <c r="G444" s="218" t="s">
        <v>17</v>
      </c>
      <c r="H444" s="377" t="s">
        <v>1547</v>
      </c>
      <c r="I444" s="374">
        <v>0</v>
      </c>
      <c r="J444" s="375">
        <v>0</v>
      </c>
      <c r="K444" s="375">
        <v>0</v>
      </c>
      <c r="L444" s="218"/>
      <c r="M444" s="374" t="s">
        <v>1468</v>
      </c>
    </row>
    <row r="445" spans="1:13" s="237" customFormat="1" hidden="1">
      <c r="A445" s="218" t="s">
        <v>74</v>
      </c>
      <c r="B445" s="218" t="s">
        <v>803</v>
      </c>
      <c r="C445" s="218" t="s">
        <v>769</v>
      </c>
      <c r="D445" s="218" t="s">
        <v>1465</v>
      </c>
      <c r="E445" s="374" t="s">
        <v>20</v>
      </c>
      <c r="F445" s="374" t="s">
        <v>1567</v>
      </c>
      <c r="G445" s="218" t="s">
        <v>17</v>
      </c>
      <c r="H445" s="400" t="s">
        <v>1554</v>
      </c>
      <c r="I445" s="374">
        <v>270</v>
      </c>
      <c r="J445" s="375">
        <v>300</v>
      </c>
      <c r="K445" s="375">
        <v>300</v>
      </c>
      <c r="L445" s="218"/>
      <c r="M445" s="374" t="s">
        <v>1468</v>
      </c>
    </row>
    <row r="446" spans="1:13" s="237" customFormat="1" hidden="1">
      <c r="A446" s="218" t="s">
        <v>74</v>
      </c>
      <c r="B446" s="218" t="s">
        <v>803</v>
      </c>
      <c r="C446" s="218" t="s">
        <v>769</v>
      </c>
      <c r="D446" s="218" t="s">
        <v>1465</v>
      </c>
      <c r="E446" s="374" t="s">
        <v>20</v>
      </c>
      <c r="F446" s="374" t="s">
        <v>1426</v>
      </c>
      <c r="G446" s="218" t="s">
        <v>17</v>
      </c>
      <c r="H446" s="377" t="s">
        <v>1547</v>
      </c>
      <c r="I446" s="374">
        <v>270</v>
      </c>
      <c r="J446" s="375">
        <v>300</v>
      </c>
      <c r="K446" s="375">
        <v>300</v>
      </c>
      <c r="L446" s="218"/>
      <c r="M446" s="374" t="s">
        <v>1468</v>
      </c>
    </row>
    <row r="447" spans="1:13" s="237" customFormat="1" hidden="1">
      <c r="A447" s="218" t="s">
        <v>74</v>
      </c>
      <c r="B447" s="218" t="s">
        <v>803</v>
      </c>
      <c r="C447" s="218" t="s">
        <v>769</v>
      </c>
      <c r="D447" s="218" t="s">
        <v>1465</v>
      </c>
      <c r="E447" s="374" t="s">
        <v>20</v>
      </c>
      <c r="F447" s="374" t="s">
        <v>1568</v>
      </c>
      <c r="G447" s="218" t="s">
        <v>17</v>
      </c>
      <c r="H447" s="377" t="s">
        <v>1547</v>
      </c>
      <c r="I447" s="377">
        <v>270</v>
      </c>
      <c r="J447" s="378">
        <v>300</v>
      </c>
      <c r="K447" s="378">
        <v>300</v>
      </c>
      <c r="L447" s="218"/>
      <c r="M447" s="374" t="s">
        <v>1468</v>
      </c>
    </row>
    <row r="448" spans="1:13" s="237" customFormat="1" hidden="1">
      <c r="A448" s="218" t="s">
        <v>74</v>
      </c>
      <c r="B448" s="218" t="s">
        <v>803</v>
      </c>
      <c r="C448" s="218" t="s">
        <v>769</v>
      </c>
      <c r="D448" s="218" t="s">
        <v>1465</v>
      </c>
      <c r="E448" s="374" t="s">
        <v>20</v>
      </c>
      <c r="F448" s="374" t="s">
        <v>380</v>
      </c>
      <c r="G448" s="218" t="s">
        <v>17</v>
      </c>
      <c r="H448" s="377" t="s">
        <v>1547</v>
      </c>
      <c r="I448" s="374">
        <v>225</v>
      </c>
      <c r="J448" s="375">
        <v>250</v>
      </c>
      <c r="K448" s="375">
        <v>250</v>
      </c>
      <c r="L448" s="218"/>
      <c r="M448" s="374" t="s">
        <v>1468</v>
      </c>
    </row>
    <row r="449" spans="1:13" s="237" customFormat="1" hidden="1">
      <c r="A449" s="218" t="s">
        <v>74</v>
      </c>
      <c r="B449" s="218" t="s">
        <v>803</v>
      </c>
      <c r="C449" s="218" t="s">
        <v>769</v>
      </c>
      <c r="D449" s="218" t="s">
        <v>1465</v>
      </c>
      <c r="E449" s="374" t="s">
        <v>20</v>
      </c>
      <c r="F449" s="374" t="s">
        <v>1429</v>
      </c>
      <c r="G449" s="218" t="s">
        <v>17</v>
      </c>
      <c r="H449" s="377" t="s">
        <v>1547</v>
      </c>
      <c r="I449" s="374">
        <v>225</v>
      </c>
      <c r="J449" s="375">
        <v>250</v>
      </c>
      <c r="K449" s="375">
        <v>250</v>
      </c>
      <c r="L449" s="218"/>
      <c r="M449" s="374" t="s">
        <v>1468</v>
      </c>
    </row>
    <row r="450" spans="1:13" s="237" customFormat="1" hidden="1">
      <c r="A450" s="218" t="s">
        <v>74</v>
      </c>
      <c r="B450" s="218" t="s">
        <v>803</v>
      </c>
      <c r="C450" s="218" t="s">
        <v>769</v>
      </c>
      <c r="D450" s="218" t="s">
        <v>1465</v>
      </c>
      <c r="E450" s="374" t="s">
        <v>1012</v>
      </c>
      <c r="F450" s="374" t="s">
        <v>1569</v>
      </c>
      <c r="G450" s="218" t="s">
        <v>17</v>
      </c>
      <c r="H450" s="374" t="s">
        <v>1467</v>
      </c>
      <c r="I450" s="374">
        <v>900</v>
      </c>
      <c r="J450" s="375">
        <v>1000</v>
      </c>
      <c r="K450" s="375">
        <v>1000</v>
      </c>
      <c r="L450" s="218"/>
      <c r="M450" s="374" t="s">
        <v>1468</v>
      </c>
    </row>
    <row r="451" spans="1:13" s="237" customFormat="1" hidden="1">
      <c r="A451" s="218" t="s">
        <v>74</v>
      </c>
      <c r="B451" s="218" t="s">
        <v>803</v>
      </c>
      <c r="C451" s="218" t="s">
        <v>769</v>
      </c>
      <c r="D451" s="218" t="s">
        <v>1465</v>
      </c>
      <c r="E451" s="374" t="s">
        <v>1570</v>
      </c>
      <c r="F451" s="374" t="s">
        <v>1571</v>
      </c>
      <c r="G451" s="218"/>
      <c r="H451" s="374" t="s">
        <v>1572</v>
      </c>
      <c r="I451" s="374">
        <v>720</v>
      </c>
      <c r="J451" s="375">
        <v>800</v>
      </c>
      <c r="K451" s="375">
        <v>800</v>
      </c>
      <c r="L451" s="218"/>
      <c r="M451" s="374" t="s">
        <v>1468</v>
      </c>
    </row>
    <row r="452" spans="1:13" s="237" customFormat="1" hidden="1">
      <c r="A452" s="218" t="s">
        <v>74</v>
      </c>
      <c r="B452" s="218" t="s">
        <v>803</v>
      </c>
      <c r="C452" s="218" t="s">
        <v>769</v>
      </c>
      <c r="D452" s="218" t="s">
        <v>1465</v>
      </c>
      <c r="E452" s="374" t="s">
        <v>1570</v>
      </c>
      <c r="F452" s="374" t="s">
        <v>1573</v>
      </c>
      <c r="G452" s="218"/>
      <c r="H452" s="374" t="s">
        <v>1572</v>
      </c>
      <c r="I452" s="374">
        <v>720</v>
      </c>
      <c r="J452" s="375">
        <v>800</v>
      </c>
      <c r="K452" s="375">
        <v>800</v>
      </c>
      <c r="L452" s="218"/>
      <c r="M452" s="374" t="s">
        <v>1468</v>
      </c>
    </row>
    <row r="453" spans="1:13" s="237" customFormat="1" hidden="1">
      <c r="A453" s="218" t="s">
        <v>74</v>
      </c>
      <c r="B453" s="218" t="s">
        <v>803</v>
      </c>
      <c r="C453" s="218" t="s">
        <v>769</v>
      </c>
      <c r="D453" s="218" t="s">
        <v>1465</v>
      </c>
      <c r="E453" s="374" t="s">
        <v>1574</v>
      </c>
      <c r="F453" s="374" t="s">
        <v>1575</v>
      </c>
      <c r="G453" s="218" t="s">
        <v>17</v>
      </c>
      <c r="H453" s="374" t="s">
        <v>1467</v>
      </c>
      <c r="I453" s="374">
        <v>1800</v>
      </c>
      <c r="J453" s="375">
        <v>2000</v>
      </c>
      <c r="K453" s="375">
        <v>2000</v>
      </c>
      <c r="L453" s="218"/>
      <c r="M453" s="374" t="s">
        <v>1468</v>
      </c>
    </row>
    <row r="454" spans="1:13" s="237" customFormat="1" hidden="1">
      <c r="A454" s="218" t="s">
        <v>74</v>
      </c>
      <c r="B454" s="218" t="s">
        <v>803</v>
      </c>
      <c r="C454" s="218" t="s">
        <v>769</v>
      </c>
      <c r="D454" s="218" t="s">
        <v>1465</v>
      </c>
      <c r="E454" s="374" t="s">
        <v>1574</v>
      </c>
      <c r="F454" s="374" t="s">
        <v>1575</v>
      </c>
      <c r="G454" s="218"/>
      <c r="H454" s="374" t="s">
        <v>1482</v>
      </c>
      <c r="I454" s="374">
        <v>800</v>
      </c>
      <c r="J454" s="375">
        <v>1000</v>
      </c>
      <c r="K454" s="375">
        <v>1000</v>
      </c>
      <c r="L454" s="218"/>
      <c r="M454" s="374" t="s">
        <v>1468</v>
      </c>
    </row>
    <row r="455" spans="1:13" s="237" customFormat="1" hidden="1">
      <c r="A455" s="218" t="s">
        <v>74</v>
      </c>
      <c r="B455" s="218" t="s">
        <v>803</v>
      </c>
      <c r="C455" s="218" t="s">
        <v>769</v>
      </c>
      <c r="D455" s="218" t="s">
        <v>1465</v>
      </c>
      <c r="E455" s="374" t="s">
        <v>1576</v>
      </c>
      <c r="F455" s="374" t="s">
        <v>1577</v>
      </c>
      <c r="G455" s="218" t="s">
        <v>17</v>
      </c>
      <c r="H455" s="374" t="s">
        <v>1467</v>
      </c>
      <c r="I455" s="374">
        <v>1800</v>
      </c>
      <c r="J455" s="375">
        <v>2000</v>
      </c>
      <c r="K455" s="375">
        <v>2000</v>
      </c>
      <c r="L455" s="218"/>
      <c r="M455" s="374" t="s">
        <v>1468</v>
      </c>
    </row>
    <row r="456" spans="1:13" s="237" customFormat="1" hidden="1">
      <c r="A456" s="218" t="s">
        <v>74</v>
      </c>
      <c r="B456" s="218" t="s">
        <v>803</v>
      </c>
      <c r="C456" s="218" t="s">
        <v>769</v>
      </c>
      <c r="D456" s="218" t="s">
        <v>1465</v>
      </c>
      <c r="E456" s="374" t="s">
        <v>1576</v>
      </c>
      <c r="F456" s="374" t="s">
        <v>1577</v>
      </c>
      <c r="G456" s="218"/>
      <c r="H456" s="374" t="s">
        <v>1482</v>
      </c>
      <c r="I456" s="374">
        <v>800</v>
      </c>
      <c r="J456" s="375">
        <v>1000</v>
      </c>
      <c r="K456" s="375">
        <v>1000</v>
      </c>
      <c r="L456" s="218"/>
      <c r="M456" s="374" t="s">
        <v>1468</v>
      </c>
    </row>
    <row r="457" spans="1:13" s="237" customFormat="1" hidden="1">
      <c r="A457" s="218" t="s">
        <v>74</v>
      </c>
      <c r="B457" s="218" t="s">
        <v>803</v>
      </c>
      <c r="C457" s="218" t="s">
        <v>769</v>
      </c>
      <c r="D457" s="218" t="s">
        <v>1465</v>
      </c>
      <c r="E457" s="374" t="s">
        <v>1576</v>
      </c>
      <c r="F457" s="374" t="s">
        <v>1578</v>
      </c>
      <c r="G457" s="218" t="s">
        <v>17</v>
      </c>
      <c r="H457" s="374" t="s">
        <v>1467</v>
      </c>
      <c r="I457" s="374">
        <v>1800</v>
      </c>
      <c r="J457" s="375">
        <v>2000</v>
      </c>
      <c r="K457" s="375">
        <v>2000</v>
      </c>
      <c r="L457" s="218"/>
      <c r="M457" s="374" t="s">
        <v>1488</v>
      </c>
    </row>
    <row r="458" spans="1:13" s="237" customFormat="1" hidden="1">
      <c r="A458" s="218" t="s">
        <v>74</v>
      </c>
      <c r="B458" s="218" t="s">
        <v>803</v>
      </c>
      <c r="C458" s="218" t="s">
        <v>769</v>
      </c>
      <c r="D458" s="218" t="s">
        <v>1465</v>
      </c>
      <c r="E458" s="374" t="s">
        <v>1576</v>
      </c>
      <c r="F458" s="374" t="s">
        <v>1578</v>
      </c>
      <c r="G458" s="218"/>
      <c r="H458" s="374" t="s">
        <v>1482</v>
      </c>
      <c r="I458" s="374">
        <v>800</v>
      </c>
      <c r="J458" s="375">
        <v>1000</v>
      </c>
      <c r="K458" s="375">
        <v>1000</v>
      </c>
      <c r="L458" s="218"/>
      <c r="M458" s="374" t="s">
        <v>1488</v>
      </c>
    </row>
    <row r="459" spans="1:13" s="237" customFormat="1" hidden="1">
      <c r="A459" s="218" t="s">
        <v>74</v>
      </c>
      <c r="B459" s="218" t="s">
        <v>803</v>
      </c>
      <c r="C459" s="218" t="s">
        <v>769</v>
      </c>
      <c r="D459" s="218" t="s">
        <v>1465</v>
      </c>
      <c r="E459" s="374" t="s">
        <v>1579</v>
      </c>
      <c r="F459" s="374" t="s">
        <v>1580</v>
      </c>
      <c r="G459" s="218" t="s">
        <v>1581</v>
      </c>
      <c r="H459" s="374" t="s">
        <v>1482</v>
      </c>
      <c r="I459" s="374">
        <v>0</v>
      </c>
      <c r="J459" s="375">
        <v>0</v>
      </c>
      <c r="K459" s="375">
        <v>0</v>
      </c>
      <c r="L459" s="218"/>
      <c r="M459" s="374" t="s">
        <v>1468</v>
      </c>
    </row>
    <row r="460" spans="1:13" s="237" customFormat="1" hidden="1">
      <c r="A460" s="218" t="s">
        <v>74</v>
      </c>
      <c r="B460" s="218" t="s">
        <v>803</v>
      </c>
      <c r="C460" s="218" t="s">
        <v>769</v>
      </c>
      <c r="D460" s="218" t="s">
        <v>1465</v>
      </c>
      <c r="E460" s="374" t="s">
        <v>1579</v>
      </c>
      <c r="F460" s="374" t="s">
        <v>1580</v>
      </c>
      <c r="G460" s="218"/>
      <c r="H460" s="374" t="s">
        <v>1482</v>
      </c>
      <c r="I460" s="374">
        <v>800</v>
      </c>
      <c r="J460" s="375">
        <v>1000</v>
      </c>
      <c r="K460" s="375">
        <v>1000</v>
      </c>
      <c r="L460" s="218"/>
      <c r="M460" s="374" t="s">
        <v>1468</v>
      </c>
    </row>
    <row r="461" spans="1:13" s="237" customFormat="1" hidden="1">
      <c r="A461" s="218" t="s">
        <v>74</v>
      </c>
      <c r="B461" s="218" t="s">
        <v>803</v>
      </c>
      <c r="C461" s="218" t="s">
        <v>769</v>
      </c>
      <c r="D461" s="218" t="s">
        <v>1465</v>
      </c>
      <c r="E461" s="374" t="s">
        <v>1582</v>
      </c>
      <c r="F461" s="374" t="s">
        <v>1583</v>
      </c>
      <c r="G461" s="218" t="s">
        <v>17</v>
      </c>
      <c r="H461" s="374" t="s">
        <v>1482</v>
      </c>
      <c r="I461" s="374">
        <v>180</v>
      </c>
      <c r="J461" s="375">
        <v>200</v>
      </c>
      <c r="K461" s="375">
        <v>200</v>
      </c>
      <c r="L461" s="218"/>
      <c r="M461" s="374" t="s">
        <v>1468</v>
      </c>
    </row>
    <row r="462" spans="1:13" s="237" customFormat="1" hidden="1">
      <c r="A462" s="218" t="s">
        <v>74</v>
      </c>
      <c r="B462" s="218" t="s">
        <v>803</v>
      </c>
      <c r="C462" s="218" t="s">
        <v>769</v>
      </c>
      <c r="D462" s="218" t="s">
        <v>1465</v>
      </c>
      <c r="E462" s="374" t="s">
        <v>1582</v>
      </c>
      <c r="F462" s="374" t="s">
        <v>1584</v>
      </c>
      <c r="G462" s="218" t="s">
        <v>17</v>
      </c>
      <c r="H462" s="374" t="s">
        <v>1482</v>
      </c>
      <c r="I462" s="374">
        <v>180</v>
      </c>
      <c r="J462" s="375">
        <v>200</v>
      </c>
      <c r="K462" s="375">
        <v>200</v>
      </c>
      <c r="L462" s="218"/>
      <c r="M462" s="374" t="s">
        <v>1468</v>
      </c>
    </row>
    <row r="463" spans="1:13" s="237" customFormat="1" hidden="1">
      <c r="A463" s="218" t="s">
        <v>74</v>
      </c>
      <c r="B463" s="218" t="s">
        <v>803</v>
      </c>
      <c r="C463" s="218" t="s">
        <v>769</v>
      </c>
      <c r="D463" s="218" t="s">
        <v>1465</v>
      </c>
      <c r="E463" s="374" t="s">
        <v>1582</v>
      </c>
      <c r="F463" s="374" t="s">
        <v>1585</v>
      </c>
      <c r="G463" s="218" t="s">
        <v>17</v>
      </c>
      <c r="H463" s="374" t="s">
        <v>1482</v>
      </c>
      <c r="I463" s="374">
        <v>180</v>
      </c>
      <c r="J463" s="375">
        <v>200</v>
      </c>
      <c r="K463" s="375">
        <v>200</v>
      </c>
      <c r="L463" s="218"/>
      <c r="M463" s="374" t="s">
        <v>1468</v>
      </c>
    </row>
    <row r="464" spans="1:13" s="237" customFormat="1" hidden="1">
      <c r="A464" s="218" t="s">
        <v>74</v>
      </c>
      <c r="B464" s="218" t="s">
        <v>803</v>
      </c>
      <c r="C464" s="218" t="s">
        <v>769</v>
      </c>
      <c r="D464" s="218" t="s">
        <v>1465</v>
      </c>
      <c r="E464" s="374" t="s">
        <v>1582</v>
      </c>
      <c r="F464" s="374" t="s">
        <v>1586</v>
      </c>
      <c r="G464" s="218"/>
      <c r="H464" s="374" t="s">
        <v>1482</v>
      </c>
      <c r="I464" s="374">
        <v>180</v>
      </c>
      <c r="J464" s="375">
        <v>200</v>
      </c>
      <c r="K464" s="375">
        <v>200</v>
      </c>
      <c r="L464" s="218"/>
      <c r="M464" s="374" t="s">
        <v>1468</v>
      </c>
    </row>
    <row r="465" spans="1:13" s="237" customFormat="1" hidden="1">
      <c r="A465" s="218" t="s">
        <v>74</v>
      </c>
      <c r="B465" s="218" t="s">
        <v>803</v>
      </c>
      <c r="C465" s="218" t="s">
        <v>769</v>
      </c>
      <c r="D465" s="218" t="s">
        <v>1465</v>
      </c>
      <c r="E465" s="374" t="s">
        <v>1582</v>
      </c>
      <c r="F465" s="374" t="s">
        <v>1586</v>
      </c>
      <c r="G465" s="218" t="s">
        <v>1587</v>
      </c>
      <c r="H465" s="374" t="s">
        <v>1588</v>
      </c>
      <c r="I465" s="374">
        <v>180</v>
      </c>
      <c r="J465" s="375">
        <v>200</v>
      </c>
      <c r="K465" s="375">
        <v>200</v>
      </c>
      <c r="L465" s="218"/>
      <c r="M465" s="374" t="s">
        <v>1468</v>
      </c>
    </row>
    <row r="466" spans="1:13" s="237" customFormat="1" hidden="1">
      <c r="A466" s="218" t="s">
        <v>74</v>
      </c>
      <c r="B466" s="218" t="s">
        <v>803</v>
      </c>
      <c r="C466" s="218" t="s">
        <v>769</v>
      </c>
      <c r="D466" s="218" t="s">
        <v>1465</v>
      </c>
      <c r="E466" s="374" t="s">
        <v>1582</v>
      </c>
      <c r="F466" s="374" t="s">
        <v>1589</v>
      </c>
      <c r="G466" s="218" t="s">
        <v>17</v>
      </c>
      <c r="H466" s="374" t="s">
        <v>1482</v>
      </c>
      <c r="I466" s="374">
        <v>180</v>
      </c>
      <c r="J466" s="375">
        <v>200</v>
      </c>
      <c r="K466" s="375">
        <v>200</v>
      </c>
      <c r="L466" s="218"/>
      <c r="M466" s="374" t="s">
        <v>1468</v>
      </c>
    </row>
    <row r="467" spans="1:13" s="237" customFormat="1" hidden="1">
      <c r="A467" s="218" t="s">
        <v>74</v>
      </c>
      <c r="B467" s="218" t="s">
        <v>803</v>
      </c>
      <c r="C467" s="218" t="s">
        <v>769</v>
      </c>
      <c r="D467" s="218" t="s">
        <v>1465</v>
      </c>
      <c r="E467" s="374" t="s">
        <v>1582</v>
      </c>
      <c r="F467" s="374" t="s">
        <v>1589</v>
      </c>
      <c r="G467" s="218" t="s">
        <v>1587</v>
      </c>
      <c r="H467" s="374" t="s">
        <v>1588</v>
      </c>
      <c r="I467" s="374">
        <v>180</v>
      </c>
      <c r="J467" s="375">
        <v>200</v>
      </c>
      <c r="K467" s="375">
        <v>200</v>
      </c>
      <c r="L467" s="218"/>
      <c r="M467" s="374" t="s">
        <v>1468</v>
      </c>
    </row>
    <row r="468" spans="1:13" s="237" customFormat="1" hidden="1">
      <c r="A468" s="218" t="s">
        <v>74</v>
      </c>
      <c r="B468" s="218" t="s">
        <v>803</v>
      </c>
      <c r="C468" s="218" t="s">
        <v>769</v>
      </c>
      <c r="D468" s="218" t="s">
        <v>1465</v>
      </c>
      <c r="E468" s="374" t="s">
        <v>1582</v>
      </c>
      <c r="F468" s="376" t="s">
        <v>1590</v>
      </c>
      <c r="G468" s="218" t="s">
        <v>17</v>
      </c>
      <c r="H468" s="374" t="s">
        <v>1482</v>
      </c>
      <c r="I468" s="374">
        <v>180</v>
      </c>
      <c r="J468" s="375">
        <v>200</v>
      </c>
      <c r="K468" s="375">
        <v>200</v>
      </c>
      <c r="L468" s="218"/>
      <c r="M468" s="374" t="s">
        <v>1468</v>
      </c>
    </row>
    <row r="469" spans="1:13" s="237" customFormat="1" hidden="1">
      <c r="A469" s="218" t="s">
        <v>74</v>
      </c>
      <c r="B469" s="218" t="s">
        <v>803</v>
      </c>
      <c r="C469" s="218" t="s">
        <v>769</v>
      </c>
      <c r="D469" s="218" t="s">
        <v>1465</v>
      </c>
      <c r="E469" s="374" t="s">
        <v>1582</v>
      </c>
      <c r="F469" s="376" t="s">
        <v>1590</v>
      </c>
      <c r="G469" s="218" t="s">
        <v>1587</v>
      </c>
      <c r="H469" s="374" t="s">
        <v>1588</v>
      </c>
      <c r="I469" s="374">
        <v>180</v>
      </c>
      <c r="J469" s="375">
        <v>200</v>
      </c>
      <c r="K469" s="375">
        <v>200</v>
      </c>
      <c r="L469" s="218"/>
      <c r="M469" s="374" t="s">
        <v>1468</v>
      </c>
    </row>
    <row r="470" spans="1:13" s="237" customFormat="1" hidden="1">
      <c r="A470" s="218" t="s">
        <v>74</v>
      </c>
      <c r="B470" s="218" t="s">
        <v>803</v>
      </c>
      <c r="C470" s="218" t="s">
        <v>769</v>
      </c>
      <c r="D470" s="218" t="s">
        <v>1465</v>
      </c>
      <c r="E470" s="374" t="s">
        <v>1582</v>
      </c>
      <c r="F470" s="374" t="s">
        <v>1591</v>
      </c>
      <c r="G470" s="218" t="s">
        <v>17</v>
      </c>
      <c r="H470" s="374" t="s">
        <v>1482</v>
      </c>
      <c r="I470" s="374">
        <v>180</v>
      </c>
      <c r="J470" s="375">
        <v>200</v>
      </c>
      <c r="K470" s="375">
        <v>200</v>
      </c>
      <c r="L470" s="218"/>
      <c r="M470" s="374" t="s">
        <v>1468</v>
      </c>
    </row>
    <row r="471" spans="1:13" s="237" customFormat="1" hidden="1">
      <c r="A471" s="218" t="s">
        <v>74</v>
      </c>
      <c r="B471" s="218" t="s">
        <v>803</v>
      </c>
      <c r="C471" s="218" t="s">
        <v>769</v>
      </c>
      <c r="D471" s="218" t="s">
        <v>1465</v>
      </c>
      <c r="E471" s="374" t="s">
        <v>1582</v>
      </c>
      <c r="F471" s="374" t="s">
        <v>1591</v>
      </c>
      <c r="G471" s="218" t="s">
        <v>1587</v>
      </c>
      <c r="H471" s="374" t="s">
        <v>1588</v>
      </c>
      <c r="I471" s="374">
        <v>180</v>
      </c>
      <c r="J471" s="375">
        <v>200</v>
      </c>
      <c r="K471" s="375">
        <v>200</v>
      </c>
      <c r="L471" s="218"/>
      <c r="M471" s="374" t="s">
        <v>1468</v>
      </c>
    </row>
    <row r="472" spans="1:13" s="237" customFormat="1" hidden="1">
      <c r="A472" s="218" t="s">
        <v>74</v>
      </c>
      <c r="B472" s="218" t="s">
        <v>803</v>
      </c>
      <c r="C472" s="218" t="s">
        <v>769</v>
      </c>
      <c r="D472" s="218" t="s">
        <v>1465</v>
      </c>
      <c r="E472" s="374" t="s">
        <v>1582</v>
      </c>
      <c r="F472" s="374" t="s">
        <v>1592</v>
      </c>
      <c r="G472" s="218" t="s">
        <v>17</v>
      </c>
      <c r="H472" s="374" t="s">
        <v>1482</v>
      </c>
      <c r="I472" s="374">
        <v>180</v>
      </c>
      <c r="J472" s="375">
        <v>200</v>
      </c>
      <c r="K472" s="375">
        <v>200</v>
      </c>
      <c r="L472" s="218"/>
      <c r="M472" s="374" t="s">
        <v>1468</v>
      </c>
    </row>
    <row r="473" spans="1:13" s="237" customFormat="1" hidden="1">
      <c r="A473" s="218" t="s">
        <v>74</v>
      </c>
      <c r="B473" s="218" t="s">
        <v>803</v>
      </c>
      <c r="C473" s="218" t="s">
        <v>769</v>
      </c>
      <c r="D473" s="218" t="s">
        <v>1465</v>
      </c>
      <c r="E473" s="374" t="s">
        <v>1582</v>
      </c>
      <c r="F473" s="374" t="s">
        <v>1593</v>
      </c>
      <c r="G473" s="218" t="s">
        <v>17</v>
      </c>
      <c r="H473" s="374" t="s">
        <v>1482</v>
      </c>
      <c r="I473" s="374">
        <v>180</v>
      </c>
      <c r="J473" s="375">
        <v>200</v>
      </c>
      <c r="K473" s="375">
        <v>200</v>
      </c>
      <c r="L473" s="218"/>
      <c r="M473" s="374" t="s">
        <v>1468</v>
      </c>
    </row>
    <row r="474" spans="1:13" s="237" customFormat="1" hidden="1">
      <c r="A474" s="218" t="s">
        <v>74</v>
      </c>
      <c r="B474" s="218" t="s">
        <v>803</v>
      </c>
      <c r="C474" s="218" t="s">
        <v>769</v>
      </c>
      <c r="D474" s="218" t="s">
        <v>1465</v>
      </c>
      <c r="E474" s="374" t="s">
        <v>1582</v>
      </c>
      <c r="F474" s="374" t="s">
        <v>1594</v>
      </c>
      <c r="G474" s="218" t="s">
        <v>17</v>
      </c>
      <c r="H474" s="374" t="s">
        <v>1482</v>
      </c>
      <c r="I474" s="374">
        <v>180</v>
      </c>
      <c r="J474" s="375">
        <v>200</v>
      </c>
      <c r="K474" s="375">
        <v>200</v>
      </c>
      <c r="L474" s="218"/>
      <c r="M474" s="374" t="s">
        <v>1468</v>
      </c>
    </row>
    <row r="475" spans="1:13" s="237" customFormat="1" hidden="1">
      <c r="A475" s="411" t="s">
        <v>73</v>
      </c>
      <c r="B475" s="412" t="s">
        <v>1595</v>
      </c>
      <c r="C475" s="412" t="s">
        <v>769</v>
      </c>
      <c r="D475" s="412" t="s">
        <v>1465</v>
      </c>
      <c r="E475" s="413" t="s">
        <v>1570</v>
      </c>
      <c r="F475" s="413" t="s">
        <v>1571</v>
      </c>
      <c r="G475" s="412" t="s">
        <v>1596</v>
      </c>
      <c r="H475" s="413" t="s">
        <v>1597</v>
      </c>
      <c r="I475" s="413">
        <v>90</v>
      </c>
      <c r="J475" s="414">
        <v>100</v>
      </c>
      <c r="K475" s="414">
        <v>100</v>
      </c>
      <c r="L475" s="412" t="s">
        <v>1598</v>
      </c>
      <c r="M475" s="413" t="s">
        <v>1468</v>
      </c>
    </row>
    <row r="476" spans="1:13" s="237" customFormat="1" hidden="1">
      <c r="A476" s="415" t="s">
        <v>73</v>
      </c>
      <c r="B476" s="416" t="s">
        <v>1595</v>
      </c>
      <c r="C476" s="416" t="s">
        <v>769</v>
      </c>
      <c r="D476" s="416" t="s">
        <v>1465</v>
      </c>
      <c r="E476" s="417" t="s">
        <v>1570</v>
      </c>
      <c r="F476" s="417" t="s">
        <v>1573</v>
      </c>
      <c r="G476" s="416" t="s">
        <v>1596</v>
      </c>
      <c r="H476" s="417" t="s">
        <v>1597</v>
      </c>
      <c r="I476" s="417">
        <v>90</v>
      </c>
      <c r="J476" s="418">
        <v>100</v>
      </c>
      <c r="K476" s="418">
        <v>100</v>
      </c>
      <c r="L476" s="416" t="s">
        <v>1598</v>
      </c>
      <c r="M476" s="417" t="s">
        <v>1468</v>
      </c>
    </row>
    <row r="477" spans="1:13" s="237" customFormat="1" hidden="1">
      <c r="A477" s="415" t="s">
        <v>73</v>
      </c>
      <c r="B477" s="416" t="s">
        <v>1595</v>
      </c>
      <c r="C477" s="416" t="s">
        <v>769</v>
      </c>
      <c r="D477" s="416" t="s">
        <v>1465</v>
      </c>
      <c r="E477" s="417" t="s">
        <v>1570</v>
      </c>
      <c r="F477" s="417" t="s">
        <v>1599</v>
      </c>
      <c r="G477" s="416" t="s">
        <v>1596</v>
      </c>
      <c r="H477" s="417" t="s">
        <v>1597</v>
      </c>
      <c r="I477" s="417">
        <v>90</v>
      </c>
      <c r="J477" s="418">
        <v>100</v>
      </c>
      <c r="K477" s="418">
        <v>100</v>
      </c>
      <c r="L477" s="416" t="s">
        <v>1598</v>
      </c>
      <c r="M477" s="417" t="s">
        <v>1468</v>
      </c>
    </row>
    <row r="478" spans="1:13" s="237" customFormat="1" hidden="1">
      <c r="A478" s="415" t="s">
        <v>73</v>
      </c>
      <c r="B478" s="416" t="s">
        <v>1595</v>
      </c>
      <c r="C478" s="416" t="s">
        <v>769</v>
      </c>
      <c r="D478" s="416" t="s">
        <v>1465</v>
      </c>
      <c r="E478" s="417" t="s">
        <v>1570</v>
      </c>
      <c r="F478" s="417" t="s">
        <v>1600</v>
      </c>
      <c r="G478" s="416" t="s">
        <v>1596</v>
      </c>
      <c r="H478" s="417" t="s">
        <v>1597</v>
      </c>
      <c r="I478" s="417">
        <v>90</v>
      </c>
      <c r="J478" s="418">
        <v>100</v>
      </c>
      <c r="K478" s="418">
        <v>100</v>
      </c>
      <c r="L478" s="416" t="s">
        <v>1598</v>
      </c>
      <c r="M478" s="417" t="s">
        <v>1468</v>
      </c>
    </row>
    <row r="479" spans="1:13" s="237" customFormat="1" hidden="1">
      <c r="A479" s="415" t="s">
        <v>73</v>
      </c>
      <c r="B479" s="416" t="s">
        <v>1595</v>
      </c>
      <c r="C479" s="416" t="s">
        <v>769</v>
      </c>
      <c r="D479" s="416" t="s">
        <v>1465</v>
      </c>
      <c r="E479" s="417" t="s">
        <v>1570</v>
      </c>
      <c r="F479" s="417" t="s">
        <v>1601</v>
      </c>
      <c r="G479" s="416" t="s">
        <v>1596</v>
      </c>
      <c r="H479" s="417" t="s">
        <v>1597</v>
      </c>
      <c r="I479" s="417">
        <v>90</v>
      </c>
      <c r="J479" s="418">
        <v>100</v>
      </c>
      <c r="K479" s="418">
        <v>100</v>
      </c>
      <c r="L479" s="416" t="s">
        <v>1598</v>
      </c>
      <c r="M479" s="417" t="s">
        <v>1468</v>
      </c>
    </row>
    <row r="480" spans="1:13" s="237" customFormat="1" hidden="1">
      <c r="A480" s="415" t="s">
        <v>73</v>
      </c>
      <c r="B480" s="416" t="s">
        <v>1595</v>
      </c>
      <c r="C480" s="416" t="s">
        <v>769</v>
      </c>
      <c r="D480" s="416" t="s">
        <v>1465</v>
      </c>
      <c r="E480" s="416" t="s">
        <v>20</v>
      </c>
      <c r="F480" s="416" t="s">
        <v>1602</v>
      </c>
      <c r="G480" s="416" t="s">
        <v>1596</v>
      </c>
      <c r="H480" s="416" t="s">
        <v>17</v>
      </c>
      <c r="I480" s="416">
        <v>200</v>
      </c>
      <c r="J480" s="416">
        <v>200</v>
      </c>
      <c r="K480" s="416">
        <v>200</v>
      </c>
      <c r="L480" s="416" t="s">
        <v>1598</v>
      </c>
      <c r="M480" s="416" t="s">
        <v>1603</v>
      </c>
    </row>
    <row r="481" spans="1:13" s="237" customFormat="1" hidden="1">
      <c r="A481" s="415" t="s">
        <v>73</v>
      </c>
      <c r="B481" s="416" t="s">
        <v>1595</v>
      </c>
      <c r="C481" s="416" t="s">
        <v>769</v>
      </c>
      <c r="D481" s="416" t="s">
        <v>1465</v>
      </c>
      <c r="E481" s="416" t="s">
        <v>20</v>
      </c>
      <c r="F481" s="416" t="s">
        <v>1604</v>
      </c>
      <c r="G481" s="416" t="s">
        <v>1596</v>
      </c>
      <c r="H481" s="416" t="s">
        <v>17</v>
      </c>
      <c r="I481" s="416">
        <v>75</v>
      </c>
      <c r="J481" s="416">
        <v>100</v>
      </c>
      <c r="K481" s="416">
        <v>100</v>
      </c>
      <c r="L481" s="416" t="s">
        <v>1598</v>
      </c>
      <c r="M481" s="416" t="s">
        <v>1603</v>
      </c>
    </row>
    <row r="482" spans="1:13" s="237" customFormat="1" hidden="1">
      <c r="A482" s="415" t="s">
        <v>73</v>
      </c>
      <c r="B482" s="416" t="s">
        <v>1595</v>
      </c>
      <c r="C482" s="416" t="s">
        <v>769</v>
      </c>
      <c r="D482" s="416" t="s">
        <v>1465</v>
      </c>
      <c r="E482" s="416" t="s">
        <v>20</v>
      </c>
      <c r="F482" s="416" t="s">
        <v>1605</v>
      </c>
      <c r="G482" s="416" t="s">
        <v>1606</v>
      </c>
      <c r="H482" s="416" t="s">
        <v>17</v>
      </c>
      <c r="I482" s="416">
        <v>160</v>
      </c>
      <c r="J482" s="416">
        <v>300</v>
      </c>
      <c r="K482" s="416">
        <v>300</v>
      </c>
      <c r="L482" s="416" t="s">
        <v>1607</v>
      </c>
      <c r="M482" s="416" t="s">
        <v>1608</v>
      </c>
    </row>
    <row r="483" spans="1:13" s="237" customFormat="1" hidden="1">
      <c r="A483" s="415" t="s">
        <v>73</v>
      </c>
      <c r="B483" s="416" t="s">
        <v>1595</v>
      </c>
      <c r="C483" s="416" t="s">
        <v>769</v>
      </c>
      <c r="D483" s="416" t="s">
        <v>1465</v>
      </c>
      <c r="E483" s="416" t="s">
        <v>20</v>
      </c>
      <c r="F483" s="416" t="s">
        <v>1605</v>
      </c>
      <c r="G483" s="416" t="s">
        <v>1609</v>
      </c>
      <c r="H483" s="416" t="s">
        <v>17</v>
      </c>
      <c r="I483" s="416">
        <v>195</v>
      </c>
      <c r="J483" s="416">
        <v>250</v>
      </c>
      <c r="K483" s="416">
        <v>250</v>
      </c>
      <c r="L483" s="416" t="s">
        <v>1607</v>
      </c>
      <c r="M483" s="416" t="s">
        <v>1608</v>
      </c>
    </row>
    <row r="484" spans="1:13" s="237" customFormat="1" hidden="1">
      <c r="A484" s="415" t="s">
        <v>73</v>
      </c>
      <c r="B484" s="416" t="s">
        <v>1595</v>
      </c>
      <c r="C484" s="416" t="s">
        <v>769</v>
      </c>
      <c r="D484" s="416" t="s">
        <v>1465</v>
      </c>
      <c r="E484" s="416" t="s">
        <v>20</v>
      </c>
      <c r="F484" s="416" t="s">
        <v>1605</v>
      </c>
      <c r="G484" s="416" t="s">
        <v>1610</v>
      </c>
      <c r="H484" s="416" t="s">
        <v>17</v>
      </c>
      <c r="I484" s="416">
        <v>156</v>
      </c>
      <c r="J484" s="416">
        <v>250</v>
      </c>
      <c r="K484" s="416">
        <v>250</v>
      </c>
      <c r="L484" s="416" t="s">
        <v>1607</v>
      </c>
      <c r="M484" s="416" t="s">
        <v>1608</v>
      </c>
    </row>
    <row r="485" spans="1:13" s="237" customFormat="1" hidden="1">
      <c r="A485" s="415" t="s">
        <v>73</v>
      </c>
      <c r="B485" s="416" t="s">
        <v>1595</v>
      </c>
      <c r="C485" s="416" t="s">
        <v>769</v>
      </c>
      <c r="D485" s="416" t="s">
        <v>1465</v>
      </c>
      <c r="E485" s="416" t="s">
        <v>20</v>
      </c>
      <c r="F485" s="416" t="s">
        <v>1611</v>
      </c>
      <c r="G485" s="416" t="s">
        <v>1596</v>
      </c>
      <c r="H485" s="416" t="s">
        <v>17</v>
      </c>
      <c r="I485" s="416">
        <v>95</v>
      </c>
      <c r="J485" s="416">
        <v>120</v>
      </c>
      <c r="K485" s="416">
        <v>120</v>
      </c>
      <c r="L485" s="416" t="s">
        <v>1598</v>
      </c>
      <c r="M485" s="416" t="s">
        <v>1603</v>
      </c>
    </row>
    <row r="486" spans="1:13" s="237" customFormat="1" hidden="1">
      <c r="A486" s="415" t="s">
        <v>73</v>
      </c>
      <c r="B486" s="416" t="s">
        <v>1595</v>
      </c>
      <c r="C486" s="416" t="s">
        <v>769</v>
      </c>
      <c r="D486" s="416" t="s">
        <v>1465</v>
      </c>
      <c r="E486" s="416" t="s">
        <v>20</v>
      </c>
      <c r="F486" s="416" t="s">
        <v>1612</v>
      </c>
      <c r="G486" s="416" t="s">
        <v>1596</v>
      </c>
      <c r="H486" s="416" t="s">
        <v>17</v>
      </c>
      <c r="I486" s="416">
        <v>200</v>
      </c>
      <c r="J486" s="416">
        <v>200</v>
      </c>
      <c r="K486" s="416">
        <v>200</v>
      </c>
      <c r="L486" s="416" t="s">
        <v>1598</v>
      </c>
      <c r="M486" s="416" t="s">
        <v>1603</v>
      </c>
    </row>
    <row r="487" spans="1:13" s="237" customFormat="1" hidden="1">
      <c r="A487" s="415" t="s">
        <v>73</v>
      </c>
      <c r="B487" s="416" t="s">
        <v>1595</v>
      </c>
      <c r="C487" s="416" t="s">
        <v>769</v>
      </c>
      <c r="D487" s="416" t="s">
        <v>1465</v>
      </c>
      <c r="E487" s="416" t="s">
        <v>20</v>
      </c>
      <c r="F487" s="416" t="s">
        <v>1613</v>
      </c>
      <c r="G487" s="416" t="s">
        <v>1596</v>
      </c>
      <c r="H487" s="416" t="s">
        <v>17</v>
      </c>
      <c r="I487" s="416">
        <v>255</v>
      </c>
      <c r="J487" s="416">
        <v>200</v>
      </c>
      <c r="K487" s="416">
        <v>200</v>
      </c>
      <c r="L487" s="416" t="s">
        <v>1598</v>
      </c>
      <c r="M487" s="416" t="s">
        <v>1603</v>
      </c>
    </row>
    <row r="488" spans="1:13" s="237" customFormat="1" hidden="1">
      <c r="A488" s="415" t="s">
        <v>73</v>
      </c>
      <c r="B488" s="416" t="s">
        <v>1595</v>
      </c>
      <c r="C488" s="416" t="s">
        <v>769</v>
      </c>
      <c r="D488" s="416" t="s">
        <v>1465</v>
      </c>
      <c r="E488" s="416" t="s">
        <v>20</v>
      </c>
      <c r="F488" s="416" t="s">
        <v>304</v>
      </c>
      <c r="G488" s="416" t="s">
        <v>1596</v>
      </c>
      <c r="H488" s="416" t="s">
        <v>17</v>
      </c>
      <c r="I488" s="416">
        <v>75</v>
      </c>
      <c r="J488" s="416">
        <v>100</v>
      </c>
      <c r="K488" s="416">
        <v>100</v>
      </c>
      <c r="L488" s="416" t="s">
        <v>1598</v>
      </c>
      <c r="M488" s="416" t="s">
        <v>1603</v>
      </c>
    </row>
    <row r="489" spans="1:13" s="237" customFormat="1" hidden="1">
      <c r="A489" s="415" t="s">
        <v>73</v>
      </c>
      <c r="B489" s="416" t="s">
        <v>1595</v>
      </c>
      <c r="C489" s="416" t="s">
        <v>769</v>
      </c>
      <c r="D489" s="416" t="s">
        <v>1465</v>
      </c>
      <c r="E489" s="416" t="s">
        <v>20</v>
      </c>
      <c r="F489" s="416" t="s">
        <v>1614</v>
      </c>
      <c r="G489" s="416" t="s">
        <v>1615</v>
      </c>
      <c r="H489" s="416" t="s">
        <v>17</v>
      </c>
      <c r="I489" s="416">
        <v>120</v>
      </c>
      <c r="J489" s="416">
        <v>180</v>
      </c>
      <c r="K489" s="416">
        <v>180</v>
      </c>
      <c r="L489" s="416" t="s">
        <v>1616</v>
      </c>
      <c r="M489" s="416" t="s">
        <v>1608</v>
      </c>
    </row>
    <row r="490" spans="1:13" s="237" customFormat="1" hidden="1">
      <c r="A490" s="415" t="s">
        <v>73</v>
      </c>
      <c r="B490" s="416" t="s">
        <v>1595</v>
      </c>
      <c r="C490" s="416" t="s">
        <v>769</v>
      </c>
      <c r="D490" s="416" t="s">
        <v>1465</v>
      </c>
      <c r="E490" s="416" t="s">
        <v>20</v>
      </c>
      <c r="F490" s="416" t="s">
        <v>336</v>
      </c>
      <c r="G490" s="416" t="s">
        <v>1615</v>
      </c>
      <c r="H490" s="416" t="s">
        <v>17</v>
      </c>
      <c r="I490" s="416">
        <v>120</v>
      </c>
      <c r="J490" s="416">
        <v>180</v>
      </c>
      <c r="K490" s="416">
        <v>180</v>
      </c>
      <c r="L490" s="416" t="s">
        <v>1616</v>
      </c>
      <c r="M490" s="416" t="s">
        <v>1608</v>
      </c>
    </row>
    <row r="491" spans="1:13" s="237" customFormat="1" hidden="1">
      <c r="A491" s="415" t="s">
        <v>73</v>
      </c>
      <c r="B491" s="416" t="s">
        <v>1595</v>
      </c>
      <c r="C491" s="416" t="s">
        <v>769</v>
      </c>
      <c r="D491" s="416" t="s">
        <v>1465</v>
      </c>
      <c r="E491" s="416" t="s">
        <v>20</v>
      </c>
      <c r="F491" s="416" t="s">
        <v>1617</v>
      </c>
      <c r="G491" s="416" t="s">
        <v>1596</v>
      </c>
      <c r="H491" s="416" t="s">
        <v>17</v>
      </c>
      <c r="I491" s="416">
        <v>140</v>
      </c>
      <c r="J491" s="416">
        <v>200</v>
      </c>
      <c r="K491" s="416">
        <v>200</v>
      </c>
      <c r="L491" s="416" t="s">
        <v>1598</v>
      </c>
      <c r="M491" s="416" t="s">
        <v>1608</v>
      </c>
    </row>
    <row r="492" spans="1:13" s="237" customFormat="1" hidden="1">
      <c r="A492" s="415" t="s">
        <v>73</v>
      </c>
      <c r="B492" s="416" t="s">
        <v>1595</v>
      </c>
      <c r="C492" s="416" t="s">
        <v>769</v>
      </c>
      <c r="D492" s="416" t="s">
        <v>1465</v>
      </c>
      <c r="E492" s="416" t="s">
        <v>20</v>
      </c>
      <c r="F492" s="416" t="s">
        <v>1618</v>
      </c>
      <c r="G492" s="416" t="s">
        <v>1596</v>
      </c>
      <c r="H492" s="416" t="s">
        <v>17</v>
      </c>
      <c r="I492" s="416">
        <v>100</v>
      </c>
      <c r="J492" s="416">
        <v>150</v>
      </c>
      <c r="K492" s="416">
        <v>150</v>
      </c>
      <c r="L492" s="416" t="s">
        <v>1598</v>
      </c>
      <c r="M492" s="416" t="s">
        <v>1608</v>
      </c>
    </row>
    <row r="493" spans="1:13" s="237" customFormat="1" hidden="1">
      <c r="A493" s="415" t="s">
        <v>73</v>
      </c>
      <c r="B493" s="416" t="s">
        <v>1595</v>
      </c>
      <c r="C493" s="416" t="s">
        <v>769</v>
      </c>
      <c r="D493" s="416" t="s">
        <v>1465</v>
      </c>
      <c r="E493" s="416" t="s">
        <v>20</v>
      </c>
      <c r="F493" s="416" t="s">
        <v>1619</v>
      </c>
      <c r="G493" s="416" t="s">
        <v>1609</v>
      </c>
      <c r="H493" s="416" t="s">
        <v>17</v>
      </c>
      <c r="I493" s="416">
        <v>140</v>
      </c>
      <c r="J493" s="416">
        <v>220</v>
      </c>
      <c r="K493" s="416">
        <v>220</v>
      </c>
      <c r="L493" s="416" t="s">
        <v>1620</v>
      </c>
      <c r="M493" s="416" t="s">
        <v>1608</v>
      </c>
    </row>
    <row r="494" spans="1:13" s="237" customFormat="1" hidden="1">
      <c r="A494" s="415" t="s">
        <v>73</v>
      </c>
      <c r="B494" s="416" t="s">
        <v>1595</v>
      </c>
      <c r="C494" s="416" t="s">
        <v>769</v>
      </c>
      <c r="D494" s="416" t="s">
        <v>1465</v>
      </c>
      <c r="E494" s="416" t="s">
        <v>20</v>
      </c>
      <c r="F494" s="416" t="s">
        <v>1619</v>
      </c>
      <c r="G494" s="416" t="s">
        <v>1621</v>
      </c>
      <c r="H494" s="416" t="s">
        <v>17</v>
      </c>
      <c r="I494" s="416">
        <v>140</v>
      </c>
      <c r="J494" s="416">
        <v>200</v>
      </c>
      <c r="K494" s="416">
        <v>200</v>
      </c>
      <c r="L494" s="416" t="s">
        <v>1620</v>
      </c>
      <c r="M494" s="416" t="s">
        <v>1608</v>
      </c>
    </row>
    <row r="495" spans="1:13" s="237" customFormat="1" hidden="1">
      <c r="A495" s="415" t="s">
        <v>73</v>
      </c>
      <c r="B495" s="416" t="s">
        <v>1595</v>
      </c>
      <c r="C495" s="416" t="s">
        <v>769</v>
      </c>
      <c r="D495" s="416" t="s">
        <v>1465</v>
      </c>
      <c r="E495" s="416" t="s">
        <v>20</v>
      </c>
      <c r="F495" s="416" t="s">
        <v>1622</v>
      </c>
      <c r="G495" s="416" t="s">
        <v>1606</v>
      </c>
      <c r="H495" s="416" t="s">
        <v>17</v>
      </c>
      <c r="I495" s="416">
        <v>160</v>
      </c>
      <c r="J495" s="416">
        <v>300</v>
      </c>
      <c r="K495" s="416">
        <v>300</v>
      </c>
      <c r="L495" s="416" t="s">
        <v>1607</v>
      </c>
      <c r="M495" s="416" t="s">
        <v>1608</v>
      </c>
    </row>
    <row r="496" spans="1:13" s="237" customFormat="1" hidden="1">
      <c r="A496" s="415" t="s">
        <v>73</v>
      </c>
      <c r="B496" s="416" t="s">
        <v>1595</v>
      </c>
      <c r="C496" s="416" t="s">
        <v>769</v>
      </c>
      <c r="D496" s="416" t="s">
        <v>1465</v>
      </c>
      <c r="E496" s="416" t="s">
        <v>20</v>
      </c>
      <c r="F496" s="416" t="s">
        <v>1622</v>
      </c>
      <c r="G496" s="416" t="s">
        <v>1609</v>
      </c>
      <c r="H496" s="416" t="s">
        <v>17</v>
      </c>
      <c r="I496" s="416">
        <v>160</v>
      </c>
      <c r="J496" s="416">
        <v>300</v>
      </c>
      <c r="K496" s="416">
        <v>300</v>
      </c>
      <c r="L496" s="416" t="s">
        <v>1607</v>
      </c>
      <c r="M496" s="416" t="s">
        <v>1608</v>
      </c>
    </row>
    <row r="497" spans="1:13" s="237" customFormat="1" hidden="1">
      <c r="A497" s="415" t="s">
        <v>73</v>
      </c>
      <c r="B497" s="416" t="s">
        <v>1595</v>
      </c>
      <c r="C497" s="416" t="s">
        <v>769</v>
      </c>
      <c r="D497" s="416" t="s">
        <v>1465</v>
      </c>
      <c r="E497" s="416" t="s">
        <v>20</v>
      </c>
      <c r="F497" s="416" t="s">
        <v>1622</v>
      </c>
      <c r="G497" s="416" t="s">
        <v>1610</v>
      </c>
      <c r="H497" s="416" t="s">
        <v>17</v>
      </c>
      <c r="I497" s="416">
        <v>130</v>
      </c>
      <c r="J497" s="416">
        <v>250</v>
      </c>
      <c r="K497" s="416">
        <v>250</v>
      </c>
      <c r="L497" s="416" t="s">
        <v>1607</v>
      </c>
      <c r="M497" s="416" t="s">
        <v>1608</v>
      </c>
    </row>
    <row r="498" spans="1:13" s="237" customFormat="1" hidden="1">
      <c r="A498" s="415" t="s">
        <v>73</v>
      </c>
      <c r="B498" s="416" t="s">
        <v>1595</v>
      </c>
      <c r="C498" s="416" t="s">
        <v>769</v>
      </c>
      <c r="D498" s="416" t="s">
        <v>1465</v>
      </c>
      <c r="E498" s="416" t="s">
        <v>20</v>
      </c>
      <c r="F498" s="416" t="s">
        <v>1623</v>
      </c>
      <c r="G498" s="416" t="s">
        <v>1609</v>
      </c>
      <c r="H498" s="416" t="s">
        <v>17</v>
      </c>
      <c r="I498" s="416">
        <v>150</v>
      </c>
      <c r="J498" s="416">
        <v>200</v>
      </c>
      <c r="K498" s="416">
        <v>200</v>
      </c>
      <c r="L498" s="416" t="s">
        <v>1598</v>
      </c>
      <c r="M498" s="416" t="s">
        <v>1608</v>
      </c>
    </row>
    <row r="499" spans="1:13" s="237" customFormat="1" hidden="1">
      <c r="A499" s="415" t="s">
        <v>73</v>
      </c>
      <c r="B499" s="416" t="s">
        <v>1595</v>
      </c>
      <c r="C499" s="416" t="s">
        <v>769</v>
      </c>
      <c r="D499" s="416" t="s">
        <v>1465</v>
      </c>
      <c r="E499" s="416" t="s">
        <v>20</v>
      </c>
      <c r="F499" s="416" t="s">
        <v>1623</v>
      </c>
      <c r="G499" s="416" t="s">
        <v>1596</v>
      </c>
      <c r="H499" s="416" t="s">
        <v>17</v>
      </c>
      <c r="I499" s="416">
        <v>150</v>
      </c>
      <c r="J499" s="416">
        <v>200</v>
      </c>
      <c r="K499" s="416">
        <v>200</v>
      </c>
      <c r="L499" s="416" t="s">
        <v>1598</v>
      </c>
      <c r="M499" s="416" t="s">
        <v>1608</v>
      </c>
    </row>
    <row r="500" spans="1:13" s="237" customFormat="1" hidden="1">
      <c r="A500" s="415" t="s">
        <v>73</v>
      </c>
      <c r="B500" s="416" t="s">
        <v>1595</v>
      </c>
      <c r="C500" s="416" t="s">
        <v>769</v>
      </c>
      <c r="D500" s="416" t="s">
        <v>1465</v>
      </c>
      <c r="E500" s="416" t="s">
        <v>20</v>
      </c>
      <c r="F500" s="416" t="s">
        <v>1623</v>
      </c>
      <c r="G500" s="416" t="s">
        <v>1596</v>
      </c>
      <c r="H500" s="416" t="s">
        <v>17</v>
      </c>
      <c r="I500" s="416">
        <v>95</v>
      </c>
      <c r="J500" s="416">
        <v>120</v>
      </c>
      <c r="K500" s="416">
        <v>120</v>
      </c>
      <c r="L500" s="416" t="s">
        <v>1598</v>
      </c>
      <c r="M500" s="416" t="s">
        <v>1603</v>
      </c>
    </row>
    <row r="501" spans="1:13" s="237" customFormat="1" hidden="1">
      <c r="A501" s="415" t="s">
        <v>73</v>
      </c>
      <c r="B501" s="416" t="s">
        <v>1595</v>
      </c>
      <c r="C501" s="416" t="s">
        <v>769</v>
      </c>
      <c r="D501" s="416" t="s">
        <v>1465</v>
      </c>
      <c r="E501" s="416" t="s">
        <v>20</v>
      </c>
      <c r="F501" s="416" t="s">
        <v>1624</v>
      </c>
      <c r="G501" s="416" t="s">
        <v>1615</v>
      </c>
      <c r="H501" s="416" t="s">
        <v>17</v>
      </c>
      <c r="I501" s="416">
        <v>120</v>
      </c>
      <c r="J501" s="416">
        <v>200</v>
      </c>
      <c r="K501" s="416">
        <v>200</v>
      </c>
      <c r="L501" s="416" t="s">
        <v>1616</v>
      </c>
      <c r="M501" s="416" t="s">
        <v>1608</v>
      </c>
    </row>
    <row r="502" spans="1:13" s="237" customFormat="1" hidden="1">
      <c r="A502" s="415" t="s">
        <v>73</v>
      </c>
      <c r="B502" s="416" t="s">
        <v>1595</v>
      </c>
      <c r="C502" s="416" t="s">
        <v>769</v>
      </c>
      <c r="D502" s="416" t="s">
        <v>1465</v>
      </c>
      <c r="E502" s="416" t="s">
        <v>20</v>
      </c>
      <c r="F502" s="416" t="s">
        <v>1625</v>
      </c>
      <c r="G502" s="416" t="s">
        <v>1596</v>
      </c>
      <c r="H502" s="416" t="s">
        <v>17</v>
      </c>
      <c r="I502" s="416">
        <v>160</v>
      </c>
      <c r="J502" s="416">
        <v>200</v>
      </c>
      <c r="K502" s="416">
        <v>200</v>
      </c>
      <c r="L502" s="416" t="s">
        <v>1598</v>
      </c>
      <c r="M502" s="416" t="s">
        <v>1608</v>
      </c>
    </row>
    <row r="503" spans="1:13" s="237" customFormat="1" hidden="1">
      <c r="A503" s="415" t="s">
        <v>73</v>
      </c>
      <c r="B503" s="416" t="s">
        <v>1595</v>
      </c>
      <c r="C503" s="416" t="s">
        <v>769</v>
      </c>
      <c r="D503" s="416" t="s">
        <v>1465</v>
      </c>
      <c r="E503" s="416" t="s">
        <v>20</v>
      </c>
      <c r="F503" s="416" t="s">
        <v>306</v>
      </c>
      <c r="G503" s="416" t="s">
        <v>1596</v>
      </c>
      <c r="H503" s="416" t="s">
        <v>17</v>
      </c>
      <c r="I503" s="416">
        <v>90</v>
      </c>
      <c r="J503" s="416">
        <v>130</v>
      </c>
      <c r="K503" s="416">
        <v>130</v>
      </c>
      <c r="L503" s="416" t="s">
        <v>1598</v>
      </c>
      <c r="M503" s="416" t="s">
        <v>1608</v>
      </c>
    </row>
    <row r="504" spans="1:13" s="237" customFormat="1" hidden="1">
      <c r="A504" s="415" t="s">
        <v>73</v>
      </c>
      <c r="B504" s="416" t="s">
        <v>1595</v>
      </c>
      <c r="C504" s="416" t="s">
        <v>769</v>
      </c>
      <c r="D504" s="416" t="s">
        <v>1465</v>
      </c>
      <c r="E504" s="416" t="s">
        <v>20</v>
      </c>
      <c r="F504" s="416" t="s">
        <v>1626</v>
      </c>
      <c r="G504" s="416" t="s">
        <v>1615</v>
      </c>
      <c r="H504" s="416" t="s">
        <v>17</v>
      </c>
      <c r="I504" s="416">
        <v>0</v>
      </c>
      <c r="J504" s="416">
        <v>0</v>
      </c>
      <c r="K504" s="416">
        <v>0</v>
      </c>
      <c r="L504" s="416" t="s">
        <v>1616</v>
      </c>
      <c r="M504" s="416" t="s">
        <v>1608</v>
      </c>
    </row>
    <row r="505" spans="1:13" s="237" customFormat="1" hidden="1">
      <c r="A505" s="415" t="s">
        <v>73</v>
      </c>
      <c r="B505" s="416" t="s">
        <v>1595</v>
      </c>
      <c r="C505" s="416" t="s">
        <v>769</v>
      </c>
      <c r="D505" s="416" t="s">
        <v>1465</v>
      </c>
      <c r="E505" s="416" t="s">
        <v>20</v>
      </c>
      <c r="F505" s="416" t="s">
        <v>1626</v>
      </c>
      <c r="G505" s="416" t="s">
        <v>1624</v>
      </c>
      <c r="H505" s="416" t="s">
        <v>17</v>
      </c>
      <c r="I505" s="416">
        <v>0</v>
      </c>
      <c r="J505" s="416">
        <v>0</v>
      </c>
      <c r="K505" s="416">
        <v>0</v>
      </c>
      <c r="L505" s="416" t="s">
        <v>1616</v>
      </c>
      <c r="M505" s="416" t="s">
        <v>1608</v>
      </c>
    </row>
    <row r="506" spans="1:13" s="237" customFormat="1" hidden="1">
      <c r="A506" s="415" t="s">
        <v>73</v>
      </c>
      <c r="B506" s="416" t="s">
        <v>1595</v>
      </c>
      <c r="C506" s="416" t="s">
        <v>769</v>
      </c>
      <c r="D506" s="416" t="s">
        <v>1465</v>
      </c>
      <c r="E506" s="416" t="s">
        <v>20</v>
      </c>
      <c r="F506" s="416" t="s">
        <v>1626</v>
      </c>
      <c r="G506" s="416" t="s">
        <v>1627</v>
      </c>
      <c r="H506" s="416" t="s">
        <v>17</v>
      </c>
      <c r="I506" s="416">
        <v>0</v>
      </c>
      <c r="J506" s="416">
        <v>0</v>
      </c>
      <c r="K506" s="416">
        <v>0</v>
      </c>
      <c r="L506" s="416" t="s">
        <v>1616</v>
      </c>
      <c r="M506" s="416" t="s">
        <v>1608</v>
      </c>
    </row>
    <row r="507" spans="1:13" s="237" customFormat="1" hidden="1">
      <c r="A507" s="415" t="s">
        <v>73</v>
      </c>
      <c r="B507" s="416" t="s">
        <v>1595</v>
      </c>
      <c r="C507" s="416" t="s">
        <v>769</v>
      </c>
      <c r="D507" s="416" t="s">
        <v>1465</v>
      </c>
      <c r="E507" s="416" t="s">
        <v>20</v>
      </c>
      <c r="F507" s="416" t="s">
        <v>1628</v>
      </c>
      <c r="G507" s="416" t="s">
        <v>1615</v>
      </c>
      <c r="H507" s="416" t="s">
        <v>17</v>
      </c>
      <c r="I507" s="416">
        <v>140</v>
      </c>
      <c r="J507" s="416">
        <v>200</v>
      </c>
      <c r="K507" s="416">
        <v>200</v>
      </c>
      <c r="L507" s="416" t="s">
        <v>1616</v>
      </c>
      <c r="M507" s="416" t="s">
        <v>1608</v>
      </c>
    </row>
    <row r="508" spans="1:13" s="237" customFormat="1" hidden="1">
      <c r="A508" s="415" t="s">
        <v>73</v>
      </c>
      <c r="B508" s="416" t="s">
        <v>1595</v>
      </c>
      <c r="C508" s="416" t="s">
        <v>769</v>
      </c>
      <c r="D508" s="416" t="s">
        <v>1465</v>
      </c>
      <c r="E508" s="416" t="s">
        <v>20</v>
      </c>
      <c r="F508" s="416" t="s">
        <v>1629</v>
      </c>
      <c r="G508" s="416" t="s">
        <v>1596</v>
      </c>
      <c r="H508" s="416" t="s">
        <v>17</v>
      </c>
      <c r="I508" s="416">
        <v>75</v>
      </c>
      <c r="J508" s="416">
        <v>100</v>
      </c>
      <c r="K508" s="416">
        <v>100</v>
      </c>
      <c r="L508" s="416" t="s">
        <v>1598</v>
      </c>
      <c r="M508" s="416" t="s">
        <v>1603</v>
      </c>
    </row>
    <row r="509" spans="1:13" s="237" customFormat="1" hidden="1">
      <c r="A509" s="415" t="s">
        <v>73</v>
      </c>
      <c r="B509" s="416" t="s">
        <v>1595</v>
      </c>
      <c r="C509" s="416" t="s">
        <v>769</v>
      </c>
      <c r="D509" s="416" t="s">
        <v>1465</v>
      </c>
      <c r="E509" s="416" t="s">
        <v>20</v>
      </c>
      <c r="F509" s="416" t="s">
        <v>1630</v>
      </c>
      <c r="G509" s="416" t="s">
        <v>1609</v>
      </c>
      <c r="H509" s="599" t="s">
        <v>17</v>
      </c>
      <c r="I509" s="599">
        <v>150</v>
      </c>
      <c r="J509" s="599">
        <v>200</v>
      </c>
      <c r="K509" s="599">
        <v>200</v>
      </c>
      <c r="L509" s="599" t="s">
        <v>1598</v>
      </c>
      <c r="M509" s="416" t="s">
        <v>1608</v>
      </c>
    </row>
    <row r="510" spans="1:13" s="237" customFormat="1" hidden="1">
      <c r="A510" s="415" t="s">
        <v>73</v>
      </c>
      <c r="B510" s="416" t="s">
        <v>1595</v>
      </c>
      <c r="C510" s="416" t="s">
        <v>769</v>
      </c>
      <c r="D510" s="416" t="s">
        <v>1465</v>
      </c>
      <c r="E510" s="416" t="s">
        <v>20</v>
      </c>
      <c r="F510" s="416" t="s">
        <v>1630</v>
      </c>
      <c r="G510" s="416" t="s">
        <v>1596</v>
      </c>
      <c r="H510" s="599" t="s">
        <v>17</v>
      </c>
      <c r="I510" s="599">
        <v>150</v>
      </c>
      <c r="J510" s="599">
        <v>200</v>
      </c>
      <c r="K510" s="599">
        <v>200</v>
      </c>
      <c r="L510" s="599" t="s">
        <v>1598</v>
      </c>
      <c r="M510" s="416" t="s">
        <v>1608</v>
      </c>
    </row>
    <row r="511" spans="1:13" s="237" customFormat="1" hidden="1">
      <c r="A511" s="415" t="s">
        <v>73</v>
      </c>
      <c r="B511" s="416" t="s">
        <v>1595</v>
      </c>
      <c r="C511" s="416" t="s">
        <v>769</v>
      </c>
      <c r="D511" s="416" t="s">
        <v>1465</v>
      </c>
      <c r="E511" s="416" t="s">
        <v>20</v>
      </c>
      <c r="F511" s="416" t="s">
        <v>1631</v>
      </c>
      <c r="G511" s="416" t="s">
        <v>1596</v>
      </c>
      <c r="H511" s="416" t="s">
        <v>17</v>
      </c>
      <c r="I511" s="416">
        <v>140</v>
      </c>
      <c r="J511" s="416">
        <v>200</v>
      </c>
      <c r="K511" s="416">
        <v>200</v>
      </c>
      <c r="L511" s="416" t="s">
        <v>1598</v>
      </c>
      <c r="M511" s="416" t="s">
        <v>1608</v>
      </c>
    </row>
    <row r="512" spans="1:13" s="237" customFormat="1" hidden="1">
      <c r="A512" s="415" t="s">
        <v>73</v>
      </c>
      <c r="B512" s="416" t="s">
        <v>1595</v>
      </c>
      <c r="C512" s="416" t="s">
        <v>769</v>
      </c>
      <c r="D512" s="416" t="s">
        <v>1465</v>
      </c>
      <c r="E512" s="416" t="s">
        <v>20</v>
      </c>
      <c r="F512" s="416" t="s">
        <v>1632</v>
      </c>
      <c r="G512" s="416" t="s">
        <v>1596</v>
      </c>
      <c r="H512" s="416" t="s">
        <v>17</v>
      </c>
      <c r="I512" s="416">
        <v>150</v>
      </c>
      <c r="J512" s="416">
        <v>200</v>
      </c>
      <c r="K512" s="416">
        <v>200</v>
      </c>
      <c r="L512" s="416" t="s">
        <v>1598</v>
      </c>
      <c r="M512" s="416" t="s">
        <v>1608</v>
      </c>
    </row>
    <row r="513" spans="1:13" s="237" customFormat="1" hidden="1">
      <c r="A513" s="415" t="s">
        <v>73</v>
      </c>
      <c r="B513" s="416" t="s">
        <v>1595</v>
      </c>
      <c r="C513" s="416" t="s">
        <v>769</v>
      </c>
      <c r="D513" s="416" t="s">
        <v>1465</v>
      </c>
      <c r="E513" s="416" t="s">
        <v>20</v>
      </c>
      <c r="F513" s="416" t="s">
        <v>1633</v>
      </c>
      <c r="G513" s="416" t="s">
        <v>1596</v>
      </c>
      <c r="H513" s="416" t="s">
        <v>17</v>
      </c>
      <c r="I513" s="416">
        <v>75</v>
      </c>
      <c r="J513" s="416">
        <v>100</v>
      </c>
      <c r="K513" s="416">
        <v>100</v>
      </c>
      <c r="L513" s="416" t="s">
        <v>1598</v>
      </c>
      <c r="M513" s="416" t="s">
        <v>1603</v>
      </c>
    </row>
    <row r="514" spans="1:13" s="237" customFormat="1" hidden="1">
      <c r="A514" s="415" t="s">
        <v>73</v>
      </c>
      <c r="B514" s="416" t="s">
        <v>1595</v>
      </c>
      <c r="C514" s="416" t="s">
        <v>769</v>
      </c>
      <c r="D514" s="416" t="s">
        <v>1465</v>
      </c>
      <c r="E514" s="416" t="s">
        <v>20</v>
      </c>
      <c r="F514" s="416" t="s">
        <v>1634</v>
      </c>
      <c r="G514" s="416" t="s">
        <v>1627</v>
      </c>
      <c r="H514" s="416" t="s">
        <v>17</v>
      </c>
      <c r="I514" s="416">
        <v>0</v>
      </c>
      <c r="J514" s="416">
        <v>0</v>
      </c>
      <c r="K514" s="416">
        <v>0</v>
      </c>
      <c r="L514" s="416" t="s">
        <v>1616</v>
      </c>
      <c r="M514" s="416" t="s">
        <v>1608</v>
      </c>
    </row>
    <row r="515" spans="1:13" s="237" customFormat="1" hidden="1">
      <c r="A515" s="415" t="s">
        <v>73</v>
      </c>
      <c r="B515" s="416" t="s">
        <v>1595</v>
      </c>
      <c r="C515" s="416" t="s">
        <v>769</v>
      </c>
      <c r="D515" s="416" t="s">
        <v>1465</v>
      </c>
      <c r="E515" s="416" t="s">
        <v>20</v>
      </c>
      <c r="F515" s="416" t="s">
        <v>1635</v>
      </c>
      <c r="G515" s="416" t="s">
        <v>1596</v>
      </c>
      <c r="H515" s="416" t="s">
        <v>17</v>
      </c>
      <c r="I515" s="416">
        <v>140</v>
      </c>
      <c r="J515" s="416">
        <v>200</v>
      </c>
      <c r="K515" s="416">
        <v>200</v>
      </c>
      <c r="L515" s="416" t="s">
        <v>1598</v>
      </c>
      <c r="M515" s="416" t="s">
        <v>1608</v>
      </c>
    </row>
    <row r="516" spans="1:13" s="237" customFormat="1" hidden="1">
      <c r="A516" s="415" t="s">
        <v>73</v>
      </c>
      <c r="B516" s="416" t="s">
        <v>1595</v>
      </c>
      <c r="C516" s="416" t="s">
        <v>769</v>
      </c>
      <c r="D516" s="416" t="s">
        <v>1465</v>
      </c>
      <c r="E516" s="416" t="s">
        <v>20</v>
      </c>
      <c r="F516" s="416" t="s">
        <v>296</v>
      </c>
      <c r="G516" s="416" t="s">
        <v>1609</v>
      </c>
      <c r="H516" s="416" t="s">
        <v>17</v>
      </c>
      <c r="I516" s="416">
        <v>140</v>
      </c>
      <c r="J516" s="416">
        <v>175</v>
      </c>
      <c r="K516" s="416">
        <v>175</v>
      </c>
      <c r="L516" s="416" t="s">
        <v>1636</v>
      </c>
      <c r="M516" s="416" t="s">
        <v>1603</v>
      </c>
    </row>
    <row r="517" spans="1:13" s="237" customFormat="1" hidden="1">
      <c r="A517" s="415" t="s">
        <v>73</v>
      </c>
      <c r="B517" s="416" t="s">
        <v>1595</v>
      </c>
      <c r="C517" s="416" t="s">
        <v>769</v>
      </c>
      <c r="D517" s="416" t="s">
        <v>1465</v>
      </c>
      <c r="E517" s="416" t="s">
        <v>20</v>
      </c>
      <c r="F517" s="416" t="s">
        <v>1637</v>
      </c>
      <c r="G517" s="416" t="s">
        <v>1609</v>
      </c>
      <c r="H517" s="416" t="s">
        <v>17</v>
      </c>
      <c r="I517" s="416">
        <v>120</v>
      </c>
      <c r="J517" s="416">
        <v>150</v>
      </c>
      <c r="K517" s="416">
        <v>150</v>
      </c>
      <c r="L517" s="416" t="s">
        <v>1598</v>
      </c>
      <c r="M517" s="416" t="s">
        <v>1608</v>
      </c>
    </row>
    <row r="518" spans="1:13" s="237" customFormat="1" hidden="1">
      <c r="A518" s="415" t="s">
        <v>73</v>
      </c>
      <c r="B518" s="416" t="s">
        <v>1595</v>
      </c>
      <c r="C518" s="416" t="s">
        <v>769</v>
      </c>
      <c r="D518" s="416" t="s">
        <v>1465</v>
      </c>
      <c r="E518" s="416" t="s">
        <v>20</v>
      </c>
      <c r="F518" s="416" t="s">
        <v>1637</v>
      </c>
      <c r="G518" s="416" t="s">
        <v>1596</v>
      </c>
      <c r="H518" s="416" t="s">
        <v>17</v>
      </c>
      <c r="I518" s="416">
        <v>120</v>
      </c>
      <c r="J518" s="416">
        <v>150</v>
      </c>
      <c r="K518" s="416">
        <v>150</v>
      </c>
      <c r="L518" s="416" t="s">
        <v>1598</v>
      </c>
      <c r="M518" s="416" t="s">
        <v>1608</v>
      </c>
    </row>
    <row r="519" spans="1:13" s="237" customFormat="1" hidden="1">
      <c r="A519" s="415" t="s">
        <v>73</v>
      </c>
      <c r="B519" s="416" t="s">
        <v>1595</v>
      </c>
      <c r="C519" s="416" t="s">
        <v>769</v>
      </c>
      <c r="D519" s="416" t="s">
        <v>1465</v>
      </c>
      <c r="E519" s="416" t="s">
        <v>20</v>
      </c>
      <c r="F519" s="416" t="s">
        <v>1638</v>
      </c>
      <c r="G519" s="416" t="s">
        <v>1609</v>
      </c>
      <c r="H519" s="416" t="s">
        <v>17</v>
      </c>
      <c r="I519" s="416">
        <v>35</v>
      </c>
      <c r="J519" s="416">
        <v>60</v>
      </c>
      <c r="K519" s="416">
        <v>60</v>
      </c>
      <c r="L519" s="416" t="s">
        <v>1598</v>
      </c>
      <c r="M519" s="416" t="s">
        <v>1608</v>
      </c>
    </row>
    <row r="520" spans="1:13" s="237" customFormat="1" hidden="1">
      <c r="A520" s="415" t="s">
        <v>73</v>
      </c>
      <c r="B520" s="416" t="s">
        <v>1595</v>
      </c>
      <c r="C520" s="416" t="s">
        <v>769</v>
      </c>
      <c r="D520" s="416" t="s">
        <v>1465</v>
      </c>
      <c r="E520" s="416" t="s">
        <v>20</v>
      </c>
      <c r="F520" s="416" t="s">
        <v>1639</v>
      </c>
      <c r="G520" s="416" t="s">
        <v>1609</v>
      </c>
      <c r="H520" s="416" t="s">
        <v>17</v>
      </c>
      <c r="I520" s="416">
        <v>160</v>
      </c>
      <c r="J520" s="416">
        <v>200</v>
      </c>
      <c r="K520" s="416">
        <v>200</v>
      </c>
      <c r="L520" s="416" t="s">
        <v>1598</v>
      </c>
      <c r="M520" s="416" t="s">
        <v>1608</v>
      </c>
    </row>
    <row r="521" spans="1:13" s="237" customFormat="1" hidden="1">
      <c r="A521" s="415" t="s">
        <v>73</v>
      </c>
      <c r="B521" s="416" t="s">
        <v>1595</v>
      </c>
      <c r="C521" s="416" t="s">
        <v>769</v>
      </c>
      <c r="D521" s="416" t="s">
        <v>1465</v>
      </c>
      <c r="E521" s="416" t="s">
        <v>20</v>
      </c>
      <c r="F521" s="416" t="s">
        <v>1639</v>
      </c>
      <c r="G521" s="416" t="s">
        <v>1596</v>
      </c>
      <c r="H521" s="416" t="s">
        <v>17</v>
      </c>
      <c r="I521" s="416">
        <v>160</v>
      </c>
      <c r="J521" s="416">
        <v>200</v>
      </c>
      <c r="K521" s="416">
        <v>200</v>
      </c>
      <c r="L521" s="416" t="s">
        <v>1598</v>
      </c>
      <c r="M521" s="416" t="s">
        <v>1608</v>
      </c>
    </row>
    <row r="522" spans="1:13" s="237" customFormat="1" hidden="1">
      <c r="A522" s="415" t="s">
        <v>73</v>
      </c>
      <c r="B522" s="416" t="s">
        <v>1595</v>
      </c>
      <c r="C522" s="416" t="s">
        <v>769</v>
      </c>
      <c r="D522" s="416" t="s">
        <v>1465</v>
      </c>
      <c r="E522" s="416" t="s">
        <v>20</v>
      </c>
      <c r="F522" s="416" t="s">
        <v>343</v>
      </c>
      <c r="G522" s="416" t="s">
        <v>1615</v>
      </c>
      <c r="H522" s="416" t="s">
        <v>17</v>
      </c>
      <c r="I522" s="416">
        <v>150</v>
      </c>
      <c r="J522" s="416">
        <v>200</v>
      </c>
      <c r="K522" s="416">
        <v>200</v>
      </c>
      <c r="L522" s="416" t="s">
        <v>1616</v>
      </c>
      <c r="M522" s="416" t="s">
        <v>1608</v>
      </c>
    </row>
    <row r="523" spans="1:13" s="237" customFormat="1" hidden="1">
      <c r="A523" s="415" t="s">
        <v>73</v>
      </c>
      <c r="B523" s="416" t="s">
        <v>1595</v>
      </c>
      <c r="C523" s="416" t="s">
        <v>769</v>
      </c>
      <c r="D523" s="416" t="s">
        <v>1465</v>
      </c>
      <c r="E523" s="416" t="s">
        <v>20</v>
      </c>
      <c r="F523" s="416" t="s">
        <v>1640</v>
      </c>
      <c r="G523" s="416" t="s">
        <v>1615</v>
      </c>
      <c r="H523" s="416" t="s">
        <v>17</v>
      </c>
      <c r="I523" s="416">
        <v>150</v>
      </c>
      <c r="J523" s="416">
        <v>200</v>
      </c>
      <c r="K523" s="416">
        <v>200</v>
      </c>
      <c r="L523" s="416" t="s">
        <v>1616</v>
      </c>
      <c r="M523" s="416" t="s">
        <v>1608</v>
      </c>
    </row>
    <row r="524" spans="1:13" s="237" customFormat="1" hidden="1">
      <c r="A524" s="415" t="s">
        <v>73</v>
      </c>
      <c r="B524" s="416" t="s">
        <v>1595</v>
      </c>
      <c r="C524" s="416" t="s">
        <v>769</v>
      </c>
      <c r="D524" s="416" t="s">
        <v>1465</v>
      </c>
      <c r="E524" s="416" t="s">
        <v>20</v>
      </c>
      <c r="F524" s="416" t="s">
        <v>344</v>
      </c>
      <c r="G524" s="416" t="s">
        <v>1615</v>
      </c>
      <c r="H524" s="416" t="s">
        <v>17</v>
      </c>
      <c r="I524" s="416">
        <v>150</v>
      </c>
      <c r="J524" s="416">
        <v>200</v>
      </c>
      <c r="K524" s="416">
        <v>200</v>
      </c>
      <c r="L524" s="416" t="s">
        <v>1616</v>
      </c>
      <c r="M524" s="416" t="s">
        <v>1608</v>
      </c>
    </row>
    <row r="525" spans="1:13" s="237" customFormat="1" hidden="1">
      <c r="A525" s="415" t="s">
        <v>73</v>
      </c>
      <c r="B525" s="416" t="s">
        <v>1595</v>
      </c>
      <c r="C525" s="416" t="s">
        <v>769</v>
      </c>
      <c r="D525" s="416" t="s">
        <v>1465</v>
      </c>
      <c r="E525" s="416" t="s">
        <v>20</v>
      </c>
      <c r="F525" s="416" t="s">
        <v>345</v>
      </c>
      <c r="G525" s="416" t="s">
        <v>1627</v>
      </c>
      <c r="H525" s="416" t="s">
        <v>17</v>
      </c>
      <c r="I525" s="416">
        <v>150</v>
      </c>
      <c r="J525" s="416">
        <v>200</v>
      </c>
      <c r="K525" s="416">
        <v>200</v>
      </c>
      <c r="L525" s="416" t="s">
        <v>1616</v>
      </c>
      <c r="M525" s="416" t="s">
        <v>1608</v>
      </c>
    </row>
    <row r="526" spans="1:13" s="237" customFormat="1" hidden="1">
      <c r="A526" s="415" t="s">
        <v>73</v>
      </c>
      <c r="B526" s="416" t="s">
        <v>1595</v>
      </c>
      <c r="C526" s="416" t="s">
        <v>769</v>
      </c>
      <c r="D526" s="416" t="s">
        <v>1465</v>
      </c>
      <c r="E526" s="416" t="s">
        <v>20</v>
      </c>
      <c r="F526" s="416" t="s">
        <v>1641</v>
      </c>
      <c r="G526" s="416" t="s">
        <v>1624</v>
      </c>
      <c r="H526" s="416" t="s">
        <v>17</v>
      </c>
      <c r="I526" s="416">
        <v>150</v>
      </c>
      <c r="J526" s="416">
        <v>200</v>
      </c>
      <c r="K526" s="416">
        <v>200</v>
      </c>
      <c r="L526" s="416" t="s">
        <v>1616</v>
      </c>
      <c r="M526" s="416" t="s">
        <v>1608</v>
      </c>
    </row>
    <row r="527" spans="1:13" s="237" customFormat="1" hidden="1">
      <c r="A527" s="415" t="s">
        <v>73</v>
      </c>
      <c r="B527" s="416" t="s">
        <v>1642</v>
      </c>
      <c r="C527" s="416" t="s">
        <v>769</v>
      </c>
      <c r="D527" s="416" t="s">
        <v>1465</v>
      </c>
      <c r="E527" s="416" t="s">
        <v>20</v>
      </c>
      <c r="F527" s="416" t="s">
        <v>1643</v>
      </c>
      <c r="G527" s="416" t="s">
        <v>1644</v>
      </c>
      <c r="H527" s="416"/>
      <c r="I527" s="416">
        <v>0</v>
      </c>
      <c r="J527" s="416">
        <v>0</v>
      </c>
      <c r="K527" s="416">
        <v>0</v>
      </c>
      <c r="L527" s="416" t="s">
        <v>1616</v>
      </c>
      <c r="M527" s="416" t="s">
        <v>1608</v>
      </c>
    </row>
    <row r="528" spans="1:13" s="237" customFormat="1" hidden="1">
      <c r="A528" s="415" t="s">
        <v>73</v>
      </c>
      <c r="B528" s="416" t="s">
        <v>1595</v>
      </c>
      <c r="C528" s="416" t="s">
        <v>769</v>
      </c>
      <c r="D528" s="416" t="s">
        <v>1465</v>
      </c>
      <c r="E528" s="416" t="s">
        <v>1582</v>
      </c>
      <c r="F528" s="416" t="s">
        <v>1645</v>
      </c>
      <c r="G528" s="416" t="s">
        <v>17</v>
      </c>
      <c r="H528" s="416" t="s">
        <v>17</v>
      </c>
      <c r="I528" s="416">
        <v>300</v>
      </c>
      <c r="J528" s="416">
        <v>300</v>
      </c>
      <c r="K528" s="416">
        <v>300</v>
      </c>
      <c r="L528" s="416" t="s">
        <v>1646</v>
      </c>
      <c r="M528" s="416" t="s">
        <v>17</v>
      </c>
    </row>
    <row r="529" spans="1:13" s="237" customFormat="1" hidden="1">
      <c r="A529" s="415" t="s">
        <v>73</v>
      </c>
      <c r="B529" s="416" t="s">
        <v>1595</v>
      </c>
      <c r="C529" s="416" t="s">
        <v>769</v>
      </c>
      <c r="D529" s="416" t="s">
        <v>1465</v>
      </c>
      <c r="E529" s="416" t="s">
        <v>1012</v>
      </c>
      <c r="F529" s="416" t="s">
        <v>1647</v>
      </c>
      <c r="G529" s="416" t="s">
        <v>1648</v>
      </c>
      <c r="H529" s="416" t="s">
        <v>17</v>
      </c>
      <c r="I529" s="416">
        <v>320</v>
      </c>
      <c r="J529" s="416">
        <v>320</v>
      </c>
      <c r="K529" s="416">
        <v>320</v>
      </c>
      <c r="L529" s="416" t="s">
        <v>1649</v>
      </c>
      <c r="M529" s="416" t="s">
        <v>17</v>
      </c>
    </row>
    <row r="530" spans="1:13" s="237" customFormat="1" hidden="1">
      <c r="A530" s="415" t="s">
        <v>73</v>
      </c>
      <c r="B530" s="416" t="s">
        <v>1595</v>
      </c>
      <c r="C530" s="416" t="s">
        <v>769</v>
      </c>
      <c r="D530" s="416" t="s">
        <v>1465</v>
      </c>
      <c r="E530" s="416" t="s">
        <v>1570</v>
      </c>
      <c r="F530" s="416" t="s">
        <v>1650</v>
      </c>
      <c r="G530" s="416" t="s">
        <v>17</v>
      </c>
      <c r="H530" s="416" t="s">
        <v>17</v>
      </c>
      <c r="I530" s="416">
        <v>170</v>
      </c>
      <c r="J530" s="416">
        <v>340</v>
      </c>
      <c r="K530" s="416">
        <v>340</v>
      </c>
      <c r="L530" s="416" t="s">
        <v>1651</v>
      </c>
      <c r="M530" s="416" t="s">
        <v>17</v>
      </c>
    </row>
    <row r="531" spans="1:13" s="237" customFormat="1" hidden="1">
      <c r="A531" s="415" t="s">
        <v>73</v>
      </c>
      <c r="B531" s="416" t="s">
        <v>1595</v>
      </c>
      <c r="C531" s="416" t="s">
        <v>769</v>
      </c>
      <c r="D531" s="416" t="s">
        <v>1465</v>
      </c>
      <c r="E531" s="416" t="s">
        <v>1570</v>
      </c>
      <c r="F531" s="416" t="s">
        <v>1652</v>
      </c>
      <c r="G531" s="416" t="s">
        <v>17</v>
      </c>
      <c r="H531" s="416" t="s">
        <v>17</v>
      </c>
      <c r="I531" s="416">
        <v>560</v>
      </c>
      <c r="J531" s="416">
        <v>700</v>
      </c>
      <c r="K531" s="416">
        <v>700</v>
      </c>
      <c r="L531" s="416" t="s">
        <v>1651</v>
      </c>
      <c r="M531" s="416" t="s">
        <v>17</v>
      </c>
    </row>
    <row r="532" spans="1:13" s="237" customFormat="1" hidden="1">
      <c r="A532" s="415" t="s">
        <v>73</v>
      </c>
      <c r="B532" s="416" t="s">
        <v>1595</v>
      </c>
      <c r="C532" s="416" t="s">
        <v>769</v>
      </c>
      <c r="D532" s="416" t="s">
        <v>1465</v>
      </c>
      <c r="E532" s="416" t="s">
        <v>1570</v>
      </c>
      <c r="F532" s="416" t="s">
        <v>1653</v>
      </c>
      <c r="G532" s="416" t="s">
        <v>17</v>
      </c>
      <c r="H532" s="416" t="s">
        <v>17</v>
      </c>
      <c r="I532" s="416">
        <v>0</v>
      </c>
      <c r="J532" s="416">
        <v>0</v>
      </c>
      <c r="K532" s="416">
        <v>0</v>
      </c>
      <c r="L532" s="416" t="s">
        <v>1651</v>
      </c>
      <c r="M532" s="416" t="s">
        <v>17</v>
      </c>
    </row>
    <row r="533" spans="1:13" s="237" customFormat="1" hidden="1">
      <c r="A533" s="415" t="s">
        <v>73</v>
      </c>
      <c r="B533" s="416" t="s">
        <v>1595</v>
      </c>
      <c r="C533" s="416" t="s">
        <v>769</v>
      </c>
      <c r="D533" s="416" t="s">
        <v>1465</v>
      </c>
      <c r="E533" s="416" t="s">
        <v>1570</v>
      </c>
      <c r="F533" s="416" t="s">
        <v>1654</v>
      </c>
      <c r="G533" s="416" t="s">
        <v>17</v>
      </c>
      <c r="H533" s="416" t="s">
        <v>17</v>
      </c>
      <c r="I533" s="416">
        <v>100</v>
      </c>
      <c r="J533" s="416">
        <v>200</v>
      </c>
      <c r="K533" s="416">
        <v>200</v>
      </c>
      <c r="L533" s="416" t="s">
        <v>1651</v>
      </c>
      <c r="M533" s="416" t="s">
        <v>17</v>
      </c>
    </row>
    <row r="534" spans="1:13" s="237" customFormat="1" hidden="1">
      <c r="A534" s="415" t="s">
        <v>73</v>
      </c>
      <c r="B534" s="416" t="s">
        <v>1595</v>
      </c>
      <c r="C534" s="416" t="s">
        <v>769</v>
      </c>
      <c r="D534" s="416" t="s">
        <v>1465</v>
      </c>
      <c r="E534" s="416" t="s">
        <v>1570</v>
      </c>
      <c r="F534" s="416" t="s">
        <v>1655</v>
      </c>
      <c r="G534" s="416" t="s">
        <v>17</v>
      </c>
      <c r="H534" s="416" t="s">
        <v>17</v>
      </c>
      <c r="I534" s="416">
        <v>170</v>
      </c>
      <c r="J534" s="416">
        <v>340</v>
      </c>
      <c r="K534" s="416">
        <v>340</v>
      </c>
      <c r="L534" s="416" t="s">
        <v>1651</v>
      </c>
      <c r="M534" s="416" t="s">
        <v>17</v>
      </c>
    </row>
    <row r="535" spans="1:13" s="237" customFormat="1" hidden="1">
      <c r="A535" s="415" t="s">
        <v>73</v>
      </c>
      <c r="B535" s="416" t="s">
        <v>1595</v>
      </c>
      <c r="C535" s="416" t="s">
        <v>769</v>
      </c>
      <c r="D535" s="416" t="s">
        <v>1465</v>
      </c>
      <c r="E535" s="416" t="s">
        <v>1570</v>
      </c>
      <c r="F535" s="416" t="s">
        <v>1656</v>
      </c>
      <c r="G535" s="416" t="s">
        <v>17</v>
      </c>
      <c r="H535" s="416" t="s">
        <v>17</v>
      </c>
      <c r="I535" s="416">
        <v>310</v>
      </c>
      <c r="J535" s="416">
        <v>620</v>
      </c>
      <c r="K535" s="416">
        <v>620</v>
      </c>
      <c r="L535" s="416" t="s">
        <v>1651</v>
      </c>
      <c r="M535" s="416" t="s">
        <v>17</v>
      </c>
    </row>
    <row r="536" spans="1:13" s="237" customFormat="1" hidden="1">
      <c r="A536" s="415" t="s">
        <v>73</v>
      </c>
      <c r="B536" s="416" t="s">
        <v>1595</v>
      </c>
      <c r="C536" s="416" t="s">
        <v>769</v>
      </c>
      <c r="D536" s="416" t="s">
        <v>1465</v>
      </c>
      <c r="E536" s="416" t="s">
        <v>1570</v>
      </c>
      <c r="F536" s="416" t="s">
        <v>1657</v>
      </c>
      <c r="G536" s="416" t="s">
        <v>17</v>
      </c>
      <c r="H536" s="416" t="s">
        <v>17</v>
      </c>
      <c r="I536" s="416">
        <v>0</v>
      </c>
      <c r="J536" s="416">
        <v>0</v>
      </c>
      <c r="K536" s="416">
        <v>0</v>
      </c>
      <c r="L536" s="416" t="s">
        <v>1651</v>
      </c>
      <c r="M536" s="416" t="s">
        <v>17</v>
      </c>
    </row>
    <row r="537" spans="1:13" s="237" customFormat="1" hidden="1">
      <c r="A537" s="415" t="s">
        <v>73</v>
      </c>
      <c r="B537" s="416" t="s">
        <v>1595</v>
      </c>
      <c r="C537" s="416" t="s">
        <v>769</v>
      </c>
      <c r="D537" s="416" t="s">
        <v>1465</v>
      </c>
      <c r="E537" s="416" t="s">
        <v>1570</v>
      </c>
      <c r="F537" s="416" t="s">
        <v>1658</v>
      </c>
      <c r="G537" s="416" t="s">
        <v>17</v>
      </c>
      <c r="H537" s="416" t="s">
        <v>17</v>
      </c>
      <c r="I537" s="416">
        <v>170</v>
      </c>
      <c r="J537" s="416">
        <v>340</v>
      </c>
      <c r="K537" s="416">
        <v>340</v>
      </c>
      <c r="L537" s="416" t="s">
        <v>1651</v>
      </c>
      <c r="M537" s="416" t="s">
        <v>17</v>
      </c>
    </row>
    <row r="538" spans="1:13" s="237" customFormat="1" hidden="1">
      <c r="A538" s="415" t="s">
        <v>73</v>
      </c>
      <c r="B538" s="416" t="s">
        <v>1595</v>
      </c>
      <c r="C538" s="416" t="s">
        <v>769</v>
      </c>
      <c r="D538" s="416" t="s">
        <v>1465</v>
      </c>
      <c r="E538" s="416" t="s">
        <v>1570</v>
      </c>
      <c r="F538" s="416" t="s">
        <v>1659</v>
      </c>
      <c r="G538" s="416" t="s">
        <v>17</v>
      </c>
      <c r="H538" s="416" t="s">
        <v>17</v>
      </c>
      <c r="I538" s="416">
        <v>180</v>
      </c>
      <c r="J538" s="416">
        <v>360</v>
      </c>
      <c r="K538" s="416">
        <v>360</v>
      </c>
      <c r="L538" s="416" t="s">
        <v>1651</v>
      </c>
      <c r="M538" s="416" t="s">
        <v>17</v>
      </c>
    </row>
    <row r="539" spans="1:13" hidden="1">
      <c r="A539" s="551" t="s">
        <v>73</v>
      </c>
      <c r="B539" s="552" t="s">
        <v>1595</v>
      </c>
      <c r="C539" s="552" t="s">
        <v>769</v>
      </c>
      <c r="D539" s="552" t="s">
        <v>1465</v>
      </c>
      <c r="E539" s="552" t="s">
        <v>1355</v>
      </c>
      <c r="F539" s="552" t="s">
        <v>1383</v>
      </c>
      <c r="G539" s="552" t="s">
        <v>17</v>
      </c>
      <c r="H539" s="552" t="s">
        <v>17</v>
      </c>
      <c r="I539" s="552">
        <v>160</v>
      </c>
      <c r="J539" s="552">
        <v>200</v>
      </c>
      <c r="K539" s="552">
        <v>200</v>
      </c>
      <c r="L539" s="552" t="s">
        <v>1660</v>
      </c>
      <c r="M539" s="552" t="s">
        <v>17</v>
      </c>
    </row>
    <row r="540" spans="1:13" s="237" customFormat="1" hidden="1">
      <c r="A540" s="415" t="s">
        <v>73</v>
      </c>
      <c r="B540" s="416" t="s">
        <v>1595</v>
      </c>
      <c r="C540" s="416" t="s">
        <v>769</v>
      </c>
      <c r="D540" s="416" t="s">
        <v>1465</v>
      </c>
      <c r="E540" s="416" t="s">
        <v>1351</v>
      </c>
      <c r="F540" s="416" t="s">
        <v>310</v>
      </c>
      <c r="G540" s="416" t="s">
        <v>17</v>
      </c>
      <c r="H540" s="416" t="s">
        <v>17</v>
      </c>
      <c r="I540" s="416">
        <v>0</v>
      </c>
      <c r="J540" s="416">
        <v>0</v>
      </c>
      <c r="K540" s="416">
        <v>0</v>
      </c>
      <c r="L540" s="416" t="s">
        <v>1660</v>
      </c>
      <c r="M540" s="416" t="s">
        <v>17</v>
      </c>
    </row>
    <row r="541" spans="1:13" s="237" customFormat="1" hidden="1">
      <c r="A541" s="415" t="s">
        <v>73</v>
      </c>
      <c r="B541" s="416" t="s">
        <v>1595</v>
      </c>
      <c r="C541" s="416" t="s">
        <v>769</v>
      </c>
      <c r="D541" s="416" t="s">
        <v>1465</v>
      </c>
      <c r="E541" s="416" t="s">
        <v>1342</v>
      </c>
      <c r="F541" s="416" t="s">
        <v>1661</v>
      </c>
      <c r="G541" s="416" t="s">
        <v>17</v>
      </c>
      <c r="H541" s="416" t="s">
        <v>17</v>
      </c>
      <c r="I541" s="416">
        <v>0</v>
      </c>
      <c r="J541" s="416">
        <v>0</v>
      </c>
      <c r="K541" s="416">
        <v>0</v>
      </c>
      <c r="L541" s="416" t="s">
        <v>1660</v>
      </c>
      <c r="M541" s="416" t="s">
        <v>17</v>
      </c>
    </row>
    <row r="542" spans="1:13" hidden="1">
      <c r="A542" s="551" t="s">
        <v>73</v>
      </c>
      <c r="B542" s="552" t="s">
        <v>1595</v>
      </c>
      <c r="C542" s="552" t="s">
        <v>769</v>
      </c>
      <c r="D542" s="552" t="s">
        <v>1465</v>
      </c>
      <c r="E542" s="552" t="s">
        <v>1355</v>
      </c>
      <c r="F542" s="552" t="s">
        <v>1662</v>
      </c>
      <c r="G542" s="552" t="s">
        <v>17</v>
      </c>
      <c r="H542" s="552" t="s">
        <v>17</v>
      </c>
      <c r="I542" s="552">
        <v>300</v>
      </c>
      <c r="J542" s="552">
        <v>450</v>
      </c>
      <c r="K542" s="552">
        <v>450</v>
      </c>
      <c r="L542" s="552" t="s">
        <v>1660</v>
      </c>
      <c r="M542" s="552" t="s">
        <v>17</v>
      </c>
    </row>
    <row r="543" spans="1:13" s="237" customFormat="1" hidden="1">
      <c r="A543" s="415" t="s">
        <v>73</v>
      </c>
      <c r="B543" s="416" t="s">
        <v>1595</v>
      </c>
      <c r="C543" s="416" t="s">
        <v>769</v>
      </c>
      <c r="D543" s="416" t="s">
        <v>1465</v>
      </c>
      <c r="E543" s="416" t="s">
        <v>1340</v>
      </c>
      <c r="F543" s="416" t="s">
        <v>1663</v>
      </c>
      <c r="G543" s="416" t="s">
        <v>17</v>
      </c>
      <c r="H543" s="416" t="s">
        <v>17</v>
      </c>
      <c r="I543" s="416">
        <v>80</v>
      </c>
      <c r="J543" s="416">
        <v>100</v>
      </c>
      <c r="K543" s="416">
        <v>100</v>
      </c>
      <c r="L543" s="416" t="s">
        <v>1660</v>
      </c>
      <c r="M543" s="416" t="s">
        <v>17</v>
      </c>
    </row>
    <row r="544" spans="1:13" hidden="1">
      <c r="A544" s="551" t="s">
        <v>73</v>
      </c>
      <c r="B544" s="552" t="s">
        <v>1595</v>
      </c>
      <c r="C544" s="552" t="s">
        <v>769</v>
      </c>
      <c r="D544" s="552" t="s">
        <v>1465</v>
      </c>
      <c r="E544" s="552" t="s">
        <v>1355</v>
      </c>
      <c r="F544" s="552" t="s">
        <v>1664</v>
      </c>
      <c r="G544" s="552" t="s">
        <v>17</v>
      </c>
      <c r="H544" s="552" t="s">
        <v>17</v>
      </c>
      <c r="I544" s="552">
        <v>360</v>
      </c>
      <c r="J544" s="552">
        <v>450</v>
      </c>
      <c r="K544" s="552">
        <v>450</v>
      </c>
      <c r="L544" s="552" t="s">
        <v>1660</v>
      </c>
      <c r="M544" s="552" t="s">
        <v>17</v>
      </c>
    </row>
    <row r="545" spans="1:13" s="237" customFormat="1" hidden="1">
      <c r="A545" s="415" t="s">
        <v>73</v>
      </c>
      <c r="B545" s="416" t="s">
        <v>1595</v>
      </c>
      <c r="C545" s="416" t="s">
        <v>769</v>
      </c>
      <c r="D545" s="416" t="s">
        <v>1465</v>
      </c>
      <c r="E545" s="416" t="s">
        <v>1351</v>
      </c>
      <c r="F545" s="416" t="s">
        <v>1665</v>
      </c>
      <c r="G545" s="416" t="s">
        <v>310</v>
      </c>
      <c r="H545" s="416" t="s">
        <v>17</v>
      </c>
      <c r="I545" s="416">
        <v>170</v>
      </c>
      <c r="J545" s="416">
        <v>330</v>
      </c>
      <c r="K545" s="416">
        <v>330</v>
      </c>
      <c r="L545" s="416" t="s">
        <v>1660</v>
      </c>
      <c r="M545" s="416" t="s">
        <v>17</v>
      </c>
    </row>
    <row r="546" spans="1:13" s="237" customFormat="1" hidden="1">
      <c r="A546" s="415" t="s">
        <v>73</v>
      </c>
      <c r="B546" s="416" t="s">
        <v>1595</v>
      </c>
      <c r="C546" s="416" t="s">
        <v>769</v>
      </c>
      <c r="D546" s="416" t="s">
        <v>1465</v>
      </c>
      <c r="E546" s="416" t="s">
        <v>1351</v>
      </c>
      <c r="F546" s="416" t="s">
        <v>1665</v>
      </c>
      <c r="G546" s="416" t="s">
        <v>1596</v>
      </c>
      <c r="H546" s="416" t="s">
        <v>17</v>
      </c>
      <c r="I546" s="416">
        <v>200</v>
      </c>
      <c r="J546" s="416">
        <v>400</v>
      </c>
      <c r="K546" s="416">
        <v>400</v>
      </c>
      <c r="L546" s="416" t="s">
        <v>1660</v>
      </c>
      <c r="M546" s="416" t="s">
        <v>17</v>
      </c>
    </row>
    <row r="547" spans="1:13" hidden="1">
      <c r="A547" s="551" t="s">
        <v>73</v>
      </c>
      <c r="B547" s="552" t="s">
        <v>1595</v>
      </c>
      <c r="C547" s="552" t="s">
        <v>769</v>
      </c>
      <c r="D547" s="552" t="s">
        <v>1465</v>
      </c>
      <c r="E547" s="552" t="s">
        <v>1355</v>
      </c>
      <c r="F547" s="552" t="s">
        <v>1666</v>
      </c>
      <c r="G547" s="552" t="s">
        <v>1609</v>
      </c>
      <c r="H547" s="552" t="s">
        <v>17</v>
      </c>
      <c r="I547" s="552">
        <v>270</v>
      </c>
      <c r="J547" s="552">
        <v>460</v>
      </c>
      <c r="K547" s="552">
        <v>460</v>
      </c>
      <c r="L547" s="552" t="s">
        <v>1660</v>
      </c>
      <c r="M547" s="552" t="s">
        <v>17</v>
      </c>
    </row>
    <row r="548" spans="1:13" hidden="1">
      <c r="A548" s="551" t="s">
        <v>73</v>
      </c>
      <c r="B548" s="552" t="s">
        <v>1595</v>
      </c>
      <c r="C548" s="552" t="s">
        <v>769</v>
      </c>
      <c r="D548" s="552" t="s">
        <v>1465</v>
      </c>
      <c r="E548" s="552" t="s">
        <v>1355</v>
      </c>
      <c r="F548" s="552" t="s">
        <v>1666</v>
      </c>
      <c r="G548" s="552" t="s">
        <v>1596</v>
      </c>
      <c r="H548" s="552" t="s">
        <v>17</v>
      </c>
      <c r="I548" s="552">
        <v>270</v>
      </c>
      <c r="J548" s="552">
        <v>460</v>
      </c>
      <c r="K548" s="552">
        <v>460</v>
      </c>
      <c r="L548" s="552" t="s">
        <v>1660</v>
      </c>
      <c r="M548" s="552" t="s">
        <v>17</v>
      </c>
    </row>
    <row r="549" spans="1:13" hidden="1">
      <c r="A549" s="551" t="s">
        <v>73</v>
      </c>
      <c r="B549" s="552" t="s">
        <v>1595</v>
      </c>
      <c r="C549" s="552" t="s">
        <v>769</v>
      </c>
      <c r="D549" s="552" t="s">
        <v>1465</v>
      </c>
      <c r="E549" s="552" t="s">
        <v>1355</v>
      </c>
      <c r="F549" s="552" t="s">
        <v>1667</v>
      </c>
      <c r="G549" s="552" t="s">
        <v>17</v>
      </c>
      <c r="H549" s="552" t="s">
        <v>17</v>
      </c>
      <c r="I549" s="552">
        <v>400</v>
      </c>
      <c r="J549" s="552">
        <v>560</v>
      </c>
      <c r="K549" s="552">
        <v>560</v>
      </c>
      <c r="L549" s="552" t="s">
        <v>1660</v>
      </c>
      <c r="M549" s="552" t="s">
        <v>17</v>
      </c>
    </row>
    <row r="550" spans="1:13" s="237" customFormat="1" hidden="1">
      <c r="A550" s="415" t="s">
        <v>73</v>
      </c>
      <c r="B550" s="416" t="s">
        <v>1595</v>
      </c>
      <c r="C550" s="416" t="s">
        <v>769</v>
      </c>
      <c r="D550" s="416" t="s">
        <v>1465</v>
      </c>
      <c r="E550" s="416" t="s">
        <v>1351</v>
      </c>
      <c r="F550" s="416" t="s">
        <v>1668</v>
      </c>
      <c r="G550" s="416" t="s">
        <v>17</v>
      </c>
      <c r="H550" s="416" t="s">
        <v>17</v>
      </c>
      <c r="I550" s="416">
        <v>300</v>
      </c>
      <c r="J550" s="416">
        <v>400</v>
      </c>
      <c r="K550" s="416">
        <v>400</v>
      </c>
      <c r="L550" s="416" t="s">
        <v>1660</v>
      </c>
      <c r="M550" s="416" t="s">
        <v>17</v>
      </c>
    </row>
    <row r="551" spans="1:13" s="237" customFormat="1" hidden="1">
      <c r="A551" s="415" t="s">
        <v>73</v>
      </c>
      <c r="B551" s="416" t="s">
        <v>1595</v>
      </c>
      <c r="C551" s="416" t="s">
        <v>769</v>
      </c>
      <c r="D551" s="416" t="s">
        <v>1465</v>
      </c>
      <c r="E551" s="416" t="s">
        <v>1351</v>
      </c>
      <c r="F551" s="416" t="s">
        <v>1669</v>
      </c>
      <c r="G551" s="416" t="s">
        <v>17</v>
      </c>
      <c r="H551" s="416" t="s">
        <v>17</v>
      </c>
      <c r="I551" s="416">
        <v>0</v>
      </c>
      <c r="J551" s="416">
        <v>0</v>
      </c>
      <c r="K551" s="416">
        <v>0</v>
      </c>
      <c r="L551" s="416" t="s">
        <v>1660</v>
      </c>
      <c r="M551" s="416" t="s">
        <v>17</v>
      </c>
    </row>
    <row r="552" spans="1:13" s="237" customFormat="1" hidden="1">
      <c r="A552" s="415" t="s">
        <v>73</v>
      </c>
      <c r="B552" s="416" t="s">
        <v>1595</v>
      </c>
      <c r="C552" s="416" t="s">
        <v>769</v>
      </c>
      <c r="D552" s="416" t="s">
        <v>1465</v>
      </c>
      <c r="E552" s="416" t="s">
        <v>1340</v>
      </c>
      <c r="F552" s="416" t="s">
        <v>1670</v>
      </c>
      <c r="G552" s="416" t="s">
        <v>17</v>
      </c>
      <c r="H552" s="416" t="s">
        <v>17</v>
      </c>
      <c r="I552" s="416">
        <v>80</v>
      </c>
      <c r="J552" s="416">
        <v>100</v>
      </c>
      <c r="K552" s="416">
        <v>100</v>
      </c>
      <c r="L552" s="416" t="s">
        <v>1660</v>
      </c>
      <c r="M552" s="416" t="s">
        <v>17</v>
      </c>
    </row>
    <row r="553" spans="1:13" s="237" customFormat="1" hidden="1">
      <c r="A553" s="415" t="s">
        <v>73</v>
      </c>
      <c r="B553" s="416" t="s">
        <v>1595</v>
      </c>
      <c r="C553" s="416" t="s">
        <v>769</v>
      </c>
      <c r="D553" s="416" t="s">
        <v>1465</v>
      </c>
      <c r="E553" s="416" t="s">
        <v>1390</v>
      </c>
      <c r="F553" s="416" t="s">
        <v>1671</v>
      </c>
      <c r="G553" s="416" t="s">
        <v>17</v>
      </c>
      <c r="H553" s="416" t="s">
        <v>17</v>
      </c>
      <c r="I553" s="416">
        <v>200</v>
      </c>
      <c r="J553" s="416">
        <v>400</v>
      </c>
      <c r="K553" s="416">
        <v>400</v>
      </c>
      <c r="L553" s="416" t="s">
        <v>1660</v>
      </c>
      <c r="M553" s="416" t="s">
        <v>17</v>
      </c>
    </row>
    <row r="554" spans="1:13" s="237" customFormat="1" hidden="1">
      <c r="A554" s="415" t="s">
        <v>73</v>
      </c>
      <c r="B554" s="416" t="s">
        <v>1595</v>
      </c>
      <c r="C554" s="416" t="s">
        <v>769</v>
      </c>
      <c r="D554" s="416" t="s">
        <v>1465</v>
      </c>
      <c r="E554" s="416" t="s">
        <v>1342</v>
      </c>
      <c r="F554" s="416" t="s">
        <v>1672</v>
      </c>
      <c r="G554" s="416" t="s">
        <v>17</v>
      </c>
      <c r="H554" s="416" t="s">
        <v>17</v>
      </c>
      <c r="I554" s="416">
        <v>0</v>
      </c>
      <c r="J554" s="416">
        <v>0</v>
      </c>
      <c r="K554" s="416">
        <v>0</v>
      </c>
      <c r="L554" s="416" t="s">
        <v>1660</v>
      </c>
      <c r="M554" s="416" t="s">
        <v>17</v>
      </c>
    </row>
    <row r="555" spans="1:13" s="237" customFormat="1" hidden="1">
      <c r="A555" s="415" t="s">
        <v>73</v>
      </c>
      <c r="B555" s="416" t="s">
        <v>1595</v>
      </c>
      <c r="C555" s="416" t="s">
        <v>769</v>
      </c>
      <c r="D555" s="416" t="s">
        <v>1465</v>
      </c>
      <c r="E555" s="416" t="s">
        <v>1342</v>
      </c>
      <c r="F555" s="416" t="s">
        <v>1673</v>
      </c>
      <c r="G555" s="416" t="s">
        <v>17</v>
      </c>
      <c r="H555" s="416" t="s">
        <v>17</v>
      </c>
      <c r="I555" s="416">
        <v>90</v>
      </c>
      <c r="J555" s="416">
        <v>100</v>
      </c>
      <c r="K555" s="416">
        <v>100</v>
      </c>
      <c r="L555" s="416" t="s">
        <v>1660</v>
      </c>
      <c r="M555" s="416" t="s">
        <v>17</v>
      </c>
    </row>
    <row r="556" spans="1:13" s="237" customFormat="1" hidden="1">
      <c r="A556" s="415" t="s">
        <v>73</v>
      </c>
      <c r="B556" s="416" t="s">
        <v>1595</v>
      </c>
      <c r="C556" s="416" t="s">
        <v>769</v>
      </c>
      <c r="D556" s="416" t="s">
        <v>1465</v>
      </c>
      <c r="E556" s="416" t="s">
        <v>1390</v>
      </c>
      <c r="F556" s="416" t="s">
        <v>1674</v>
      </c>
      <c r="G556" s="416" t="s">
        <v>17</v>
      </c>
      <c r="H556" s="416" t="s">
        <v>17</v>
      </c>
      <c r="I556" s="416">
        <v>90</v>
      </c>
      <c r="J556" s="416">
        <v>100</v>
      </c>
      <c r="K556" s="416">
        <v>100</v>
      </c>
      <c r="L556" s="416" t="s">
        <v>1660</v>
      </c>
      <c r="M556" s="416" t="s">
        <v>17</v>
      </c>
    </row>
    <row r="557" spans="1:13" s="237" customFormat="1" hidden="1">
      <c r="A557" s="415" t="s">
        <v>73</v>
      </c>
      <c r="B557" s="416" t="s">
        <v>1595</v>
      </c>
      <c r="C557" s="416" t="s">
        <v>769</v>
      </c>
      <c r="D557" s="416" t="s">
        <v>1465</v>
      </c>
      <c r="E557" s="416" t="s">
        <v>1390</v>
      </c>
      <c r="F557" s="416" t="s">
        <v>1675</v>
      </c>
      <c r="G557" s="416" t="s">
        <v>17</v>
      </c>
      <c r="H557" s="416" t="s">
        <v>17</v>
      </c>
      <c r="I557" s="416">
        <v>90</v>
      </c>
      <c r="J557" s="416">
        <v>100</v>
      </c>
      <c r="K557" s="416">
        <v>100</v>
      </c>
      <c r="L557" s="416" t="s">
        <v>1660</v>
      </c>
      <c r="M557" s="416" t="s">
        <v>17</v>
      </c>
    </row>
    <row r="558" spans="1:13" s="237" customFormat="1" hidden="1">
      <c r="A558" s="415" t="s">
        <v>73</v>
      </c>
      <c r="B558" s="416" t="s">
        <v>1595</v>
      </c>
      <c r="C558" s="416" t="s">
        <v>769</v>
      </c>
      <c r="D558" s="416" t="s">
        <v>1465</v>
      </c>
      <c r="E558" s="416" t="s">
        <v>1403</v>
      </c>
      <c r="F558" s="416" t="s">
        <v>1676</v>
      </c>
      <c r="G558" s="416" t="s">
        <v>17</v>
      </c>
      <c r="H558" s="416" t="s">
        <v>17</v>
      </c>
      <c r="I558" s="416">
        <v>250</v>
      </c>
      <c r="J558" s="416">
        <v>500</v>
      </c>
      <c r="K558" s="416">
        <v>500</v>
      </c>
      <c r="L558" s="416" t="s">
        <v>1660</v>
      </c>
      <c r="M558" s="416" t="s">
        <v>17</v>
      </c>
    </row>
    <row r="559" spans="1:13" s="237" customFormat="1" hidden="1">
      <c r="A559" s="415" t="s">
        <v>73</v>
      </c>
      <c r="B559" s="416" t="s">
        <v>1595</v>
      </c>
      <c r="C559" s="416" t="s">
        <v>769</v>
      </c>
      <c r="D559" s="416" t="s">
        <v>1465</v>
      </c>
      <c r="E559" s="416" t="s">
        <v>1390</v>
      </c>
      <c r="F559" s="416" t="s">
        <v>1677</v>
      </c>
      <c r="G559" s="416" t="s">
        <v>17</v>
      </c>
      <c r="H559" s="416" t="s">
        <v>17</v>
      </c>
      <c r="I559" s="416">
        <v>0</v>
      </c>
      <c r="J559" s="416">
        <v>0</v>
      </c>
      <c r="K559" s="416">
        <v>0</v>
      </c>
      <c r="L559" s="416" t="s">
        <v>1660</v>
      </c>
      <c r="M559" s="416" t="s">
        <v>17</v>
      </c>
    </row>
    <row r="560" spans="1:13" s="237" customFormat="1" hidden="1">
      <c r="A560" s="415" t="s">
        <v>73</v>
      </c>
      <c r="B560" s="416" t="s">
        <v>1595</v>
      </c>
      <c r="C560" s="416" t="s">
        <v>769</v>
      </c>
      <c r="D560" s="416" t="s">
        <v>1465</v>
      </c>
      <c r="E560" s="416" t="s">
        <v>1351</v>
      </c>
      <c r="F560" s="416" t="s">
        <v>1678</v>
      </c>
      <c r="G560" s="416" t="s">
        <v>310</v>
      </c>
      <c r="H560" s="416" t="s">
        <v>17</v>
      </c>
      <c r="I560" s="416">
        <v>170</v>
      </c>
      <c r="J560" s="416">
        <v>330</v>
      </c>
      <c r="K560" s="416">
        <v>330</v>
      </c>
      <c r="L560" s="416" t="s">
        <v>1660</v>
      </c>
      <c r="M560" s="416" t="s">
        <v>17</v>
      </c>
    </row>
    <row r="561" spans="1:13" s="237" customFormat="1" hidden="1">
      <c r="A561" s="415" t="s">
        <v>73</v>
      </c>
      <c r="B561" s="416" t="s">
        <v>1595</v>
      </c>
      <c r="C561" s="416" t="s">
        <v>769</v>
      </c>
      <c r="D561" s="416" t="s">
        <v>1465</v>
      </c>
      <c r="E561" s="416" t="s">
        <v>1340</v>
      </c>
      <c r="F561" s="416" t="s">
        <v>1679</v>
      </c>
      <c r="G561" s="416" t="s">
        <v>17</v>
      </c>
      <c r="H561" s="416" t="s">
        <v>17</v>
      </c>
      <c r="I561" s="416">
        <v>80</v>
      </c>
      <c r="J561" s="416">
        <v>100</v>
      </c>
      <c r="K561" s="416">
        <v>100</v>
      </c>
      <c r="L561" s="416" t="s">
        <v>1660</v>
      </c>
      <c r="M561" s="416" t="s">
        <v>17</v>
      </c>
    </row>
    <row r="562" spans="1:13" s="237" customFormat="1" hidden="1">
      <c r="A562" s="415" t="s">
        <v>73</v>
      </c>
      <c r="B562" s="416" t="s">
        <v>1595</v>
      </c>
      <c r="C562" s="416" t="s">
        <v>769</v>
      </c>
      <c r="D562" s="416" t="s">
        <v>1465</v>
      </c>
      <c r="E562" s="416" t="s">
        <v>1403</v>
      </c>
      <c r="F562" s="416" t="s">
        <v>1680</v>
      </c>
      <c r="G562" s="416" t="s">
        <v>17</v>
      </c>
      <c r="H562" s="416" t="s">
        <v>17</v>
      </c>
      <c r="I562" s="416">
        <v>250</v>
      </c>
      <c r="J562" s="416">
        <v>500</v>
      </c>
      <c r="K562" s="416">
        <v>500</v>
      </c>
      <c r="L562" s="416" t="s">
        <v>1660</v>
      </c>
      <c r="M562" s="416" t="s">
        <v>17</v>
      </c>
    </row>
    <row r="563" spans="1:13" hidden="1">
      <c r="A563" s="551" t="s">
        <v>73</v>
      </c>
      <c r="B563" s="552" t="s">
        <v>1595</v>
      </c>
      <c r="C563" s="552" t="s">
        <v>769</v>
      </c>
      <c r="D563" s="552" t="s">
        <v>1465</v>
      </c>
      <c r="E563" s="552" t="s">
        <v>1355</v>
      </c>
      <c r="F563" s="552" t="s">
        <v>1681</v>
      </c>
      <c r="G563" s="552" t="s">
        <v>17</v>
      </c>
      <c r="H563" s="552" t="s">
        <v>17</v>
      </c>
      <c r="I563" s="552">
        <v>0</v>
      </c>
      <c r="J563" s="552">
        <v>0</v>
      </c>
      <c r="K563" s="552">
        <v>0</v>
      </c>
      <c r="L563" s="552" t="s">
        <v>1660</v>
      </c>
      <c r="M563" s="552" t="s">
        <v>17</v>
      </c>
    </row>
    <row r="564" spans="1:13" s="237" customFormat="1" hidden="1">
      <c r="A564" s="415" t="s">
        <v>73</v>
      </c>
      <c r="B564" s="416" t="s">
        <v>1595</v>
      </c>
      <c r="C564" s="416" t="s">
        <v>769</v>
      </c>
      <c r="D564" s="416" t="s">
        <v>1465</v>
      </c>
      <c r="E564" s="416" t="s">
        <v>1342</v>
      </c>
      <c r="F564" s="416" t="s">
        <v>1682</v>
      </c>
      <c r="G564" s="416" t="s">
        <v>17</v>
      </c>
      <c r="H564" s="416" t="s">
        <v>17</v>
      </c>
      <c r="I564" s="416">
        <v>450</v>
      </c>
      <c r="J564" s="416">
        <v>700</v>
      </c>
      <c r="K564" s="416">
        <v>700</v>
      </c>
      <c r="L564" s="416" t="s">
        <v>1660</v>
      </c>
      <c r="M564" s="416" t="s">
        <v>17</v>
      </c>
    </row>
    <row r="565" spans="1:13" hidden="1">
      <c r="A565" s="551" t="s">
        <v>73</v>
      </c>
      <c r="B565" s="552" t="s">
        <v>1595</v>
      </c>
      <c r="C565" s="552" t="s">
        <v>769</v>
      </c>
      <c r="D565" s="552" t="s">
        <v>1465</v>
      </c>
      <c r="E565" s="552" t="s">
        <v>1355</v>
      </c>
      <c r="F565" s="552" t="s">
        <v>1683</v>
      </c>
      <c r="G565" s="552" t="s">
        <v>1615</v>
      </c>
      <c r="H565" s="552" t="s">
        <v>17</v>
      </c>
      <c r="I565" s="552">
        <v>240</v>
      </c>
      <c r="J565" s="552">
        <v>300</v>
      </c>
      <c r="K565" s="552">
        <v>300</v>
      </c>
      <c r="L565" s="552" t="s">
        <v>1660</v>
      </c>
      <c r="M565" s="552" t="s">
        <v>17</v>
      </c>
    </row>
    <row r="566" spans="1:13" hidden="1">
      <c r="A566" s="551" t="s">
        <v>73</v>
      </c>
      <c r="B566" s="552" t="s">
        <v>1595</v>
      </c>
      <c r="C566" s="552" t="s">
        <v>769</v>
      </c>
      <c r="D566" s="552" t="s">
        <v>1465</v>
      </c>
      <c r="E566" s="552" t="s">
        <v>1355</v>
      </c>
      <c r="F566" s="552" t="s">
        <v>1683</v>
      </c>
      <c r="G566" s="552" t="s">
        <v>1596</v>
      </c>
      <c r="H566" s="552" t="s">
        <v>17</v>
      </c>
      <c r="I566" s="552">
        <v>240</v>
      </c>
      <c r="J566" s="552">
        <v>300</v>
      </c>
      <c r="K566" s="552">
        <v>300</v>
      </c>
      <c r="L566" s="552" t="s">
        <v>1660</v>
      </c>
      <c r="M566" s="552" t="s">
        <v>17</v>
      </c>
    </row>
    <row r="567" spans="1:13" s="237" customFormat="1" hidden="1">
      <c r="A567" s="415" t="s">
        <v>73</v>
      </c>
      <c r="B567" s="416" t="s">
        <v>1595</v>
      </c>
      <c r="C567" s="416" t="s">
        <v>769</v>
      </c>
      <c r="D567" s="416" t="s">
        <v>1465</v>
      </c>
      <c r="E567" s="416" t="s">
        <v>1340</v>
      </c>
      <c r="F567" s="416" t="s">
        <v>1684</v>
      </c>
      <c r="G567" s="416" t="s">
        <v>17</v>
      </c>
      <c r="H567" s="416" t="s">
        <v>17</v>
      </c>
      <c r="I567" s="416">
        <v>80</v>
      </c>
      <c r="J567" s="416">
        <v>100</v>
      </c>
      <c r="K567" s="416">
        <v>100</v>
      </c>
      <c r="L567" s="416" t="s">
        <v>1660</v>
      </c>
      <c r="M567" s="416" t="s">
        <v>17</v>
      </c>
    </row>
    <row r="568" spans="1:13" s="237" customFormat="1" hidden="1">
      <c r="A568" s="415" t="s">
        <v>73</v>
      </c>
      <c r="B568" s="416" t="s">
        <v>1595</v>
      </c>
      <c r="C568" s="416" t="s">
        <v>769</v>
      </c>
      <c r="D568" s="416" t="s">
        <v>1465</v>
      </c>
      <c r="E568" s="416" t="s">
        <v>1390</v>
      </c>
      <c r="F568" s="416" t="s">
        <v>1685</v>
      </c>
      <c r="G568" s="416" t="s">
        <v>17</v>
      </c>
      <c r="H568" s="416" t="s">
        <v>17</v>
      </c>
      <c r="I568" s="416">
        <v>0</v>
      </c>
      <c r="J568" s="416">
        <v>0</v>
      </c>
      <c r="K568" s="416">
        <v>0</v>
      </c>
      <c r="L568" s="416" t="s">
        <v>1660</v>
      </c>
      <c r="M568" s="416" t="s">
        <v>17</v>
      </c>
    </row>
    <row r="569" spans="1:13" s="237" customFormat="1" hidden="1">
      <c r="A569" s="415" t="s">
        <v>73</v>
      </c>
      <c r="B569" s="416" t="s">
        <v>1595</v>
      </c>
      <c r="C569" s="416" t="s">
        <v>769</v>
      </c>
      <c r="D569" s="416" t="s">
        <v>1465</v>
      </c>
      <c r="E569" s="416" t="s">
        <v>1418</v>
      </c>
      <c r="F569" s="416" t="s">
        <v>1686</v>
      </c>
      <c r="G569" s="416" t="s">
        <v>17</v>
      </c>
      <c r="H569" s="416" t="s">
        <v>17</v>
      </c>
      <c r="I569" s="416">
        <v>320</v>
      </c>
      <c r="J569" s="416">
        <v>400</v>
      </c>
      <c r="K569" s="416">
        <v>400</v>
      </c>
      <c r="L569" s="416" t="s">
        <v>1660</v>
      </c>
      <c r="M569" s="416" t="s">
        <v>17</v>
      </c>
    </row>
    <row r="570" spans="1:13" s="237" customFormat="1" hidden="1">
      <c r="A570" s="415" t="s">
        <v>73</v>
      </c>
      <c r="B570" s="416" t="s">
        <v>1595</v>
      </c>
      <c r="C570" s="416" t="s">
        <v>769</v>
      </c>
      <c r="D570" s="416" t="s">
        <v>1465</v>
      </c>
      <c r="E570" s="416" t="s">
        <v>30</v>
      </c>
      <c r="F570" s="416" t="s">
        <v>1687</v>
      </c>
      <c r="G570" s="416" t="s">
        <v>1606</v>
      </c>
      <c r="H570" s="416" t="s">
        <v>17</v>
      </c>
      <c r="I570" s="416">
        <v>150</v>
      </c>
      <c r="J570" s="416">
        <v>150</v>
      </c>
      <c r="K570" s="416">
        <v>150</v>
      </c>
      <c r="L570" s="416" t="s">
        <v>1688</v>
      </c>
      <c r="M570" s="416" t="s">
        <v>17</v>
      </c>
    </row>
    <row r="571" spans="1:13" s="237" customFormat="1" hidden="1">
      <c r="A571" s="415" t="s">
        <v>73</v>
      </c>
      <c r="B571" s="416" t="s">
        <v>1595</v>
      </c>
      <c r="C571" s="416" t="s">
        <v>769</v>
      </c>
      <c r="D571" s="416" t="s">
        <v>1465</v>
      </c>
      <c r="E571" s="416" t="s">
        <v>30</v>
      </c>
      <c r="F571" s="416" t="s">
        <v>1687</v>
      </c>
      <c r="G571" s="416" t="s">
        <v>1689</v>
      </c>
      <c r="H571" s="416" t="s">
        <v>17</v>
      </c>
      <c r="I571" s="416">
        <v>50</v>
      </c>
      <c r="J571" s="416">
        <v>50</v>
      </c>
      <c r="K571" s="416">
        <v>50</v>
      </c>
      <c r="L571" s="416" t="s">
        <v>1688</v>
      </c>
      <c r="M571" s="416" t="s">
        <v>17</v>
      </c>
    </row>
    <row r="572" spans="1:13" s="237" customFormat="1" hidden="1">
      <c r="A572" s="415" t="s">
        <v>73</v>
      </c>
      <c r="B572" s="416" t="s">
        <v>1595</v>
      </c>
      <c r="C572" s="416" t="s">
        <v>769</v>
      </c>
      <c r="D572" s="416" t="s">
        <v>1465</v>
      </c>
      <c r="E572" s="416" t="s">
        <v>30</v>
      </c>
      <c r="F572" s="416" t="s">
        <v>1690</v>
      </c>
      <c r="G572" s="416" t="s">
        <v>1606</v>
      </c>
      <c r="H572" s="416" t="s">
        <v>17</v>
      </c>
      <c r="I572" s="416">
        <v>150</v>
      </c>
      <c r="J572" s="416">
        <v>150</v>
      </c>
      <c r="K572" s="416">
        <v>150</v>
      </c>
      <c r="L572" s="416" t="s">
        <v>1688</v>
      </c>
      <c r="M572" s="416" t="s">
        <v>17</v>
      </c>
    </row>
    <row r="573" spans="1:13" s="237" customFormat="1" hidden="1">
      <c r="A573" s="415" t="s">
        <v>73</v>
      </c>
      <c r="B573" s="416" t="s">
        <v>1595</v>
      </c>
      <c r="C573" s="416" t="s">
        <v>769</v>
      </c>
      <c r="D573" s="416" t="s">
        <v>1465</v>
      </c>
      <c r="E573" s="416" t="s">
        <v>30</v>
      </c>
      <c r="F573" s="416" t="s">
        <v>1690</v>
      </c>
      <c r="G573" s="416" t="s">
        <v>1689</v>
      </c>
      <c r="H573" s="416" t="s">
        <v>17</v>
      </c>
      <c r="I573" s="416">
        <v>50</v>
      </c>
      <c r="J573" s="416">
        <v>50</v>
      </c>
      <c r="K573" s="416">
        <v>50</v>
      </c>
      <c r="L573" s="416" t="s">
        <v>1688</v>
      </c>
      <c r="M573" s="416" t="s">
        <v>17</v>
      </c>
    </row>
    <row r="574" spans="1:13" s="237" customFormat="1" hidden="1">
      <c r="A574" s="415" t="s">
        <v>73</v>
      </c>
      <c r="B574" s="416" t="s">
        <v>1595</v>
      </c>
      <c r="C574" s="416" t="s">
        <v>769</v>
      </c>
      <c r="D574" s="416" t="s">
        <v>1465</v>
      </c>
      <c r="E574" s="416" t="s">
        <v>30</v>
      </c>
      <c r="F574" s="416" t="s">
        <v>1690</v>
      </c>
      <c r="G574" s="416" t="s">
        <v>1609</v>
      </c>
      <c r="H574" s="416" t="s">
        <v>17</v>
      </c>
      <c r="I574" s="416">
        <v>0</v>
      </c>
      <c r="J574" s="416">
        <v>0</v>
      </c>
      <c r="K574" s="416">
        <v>0</v>
      </c>
      <c r="L574" s="416" t="s">
        <v>1688</v>
      </c>
      <c r="M574" s="416" t="s">
        <v>17</v>
      </c>
    </row>
    <row r="575" spans="1:13" s="237" customFormat="1" hidden="1">
      <c r="A575" s="415" t="s">
        <v>73</v>
      </c>
      <c r="B575" s="416" t="s">
        <v>1595</v>
      </c>
      <c r="C575" s="416" t="s">
        <v>769</v>
      </c>
      <c r="D575" s="416" t="s">
        <v>1465</v>
      </c>
      <c r="E575" s="416" t="s">
        <v>30</v>
      </c>
      <c r="F575" s="416" t="s">
        <v>1690</v>
      </c>
      <c r="G575" s="416" t="s">
        <v>1621</v>
      </c>
      <c r="H575" s="416" t="s">
        <v>17</v>
      </c>
      <c r="I575" s="416">
        <v>0</v>
      </c>
      <c r="J575" s="416">
        <v>0</v>
      </c>
      <c r="K575" s="416">
        <v>0</v>
      </c>
      <c r="L575" s="416" t="s">
        <v>1688</v>
      </c>
      <c r="M575" s="416" t="s">
        <v>17</v>
      </c>
    </row>
    <row r="576" spans="1:13" s="237" customFormat="1" hidden="1">
      <c r="A576" s="415" t="s">
        <v>73</v>
      </c>
      <c r="B576" s="416" t="s">
        <v>1595</v>
      </c>
      <c r="C576" s="416" t="s">
        <v>769</v>
      </c>
      <c r="D576" s="416" t="s">
        <v>1465</v>
      </c>
      <c r="E576" s="416" t="s">
        <v>30</v>
      </c>
      <c r="F576" s="416" t="s">
        <v>1690</v>
      </c>
      <c r="G576" s="416" t="s">
        <v>1596</v>
      </c>
      <c r="H576" s="416" t="s">
        <v>17</v>
      </c>
      <c r="I576" s="416">
        <v>0</v>
      </c>
      <c r="J576" s="416">
        <v>0</v>
      </c>
      <c r="K576" s="416">
        <v>0</v>
      </c>
      <c r="L576" s="416" t="s">
        <v>1688</v>
      </c>
      <c r="M576" s="416" t="s">
        <v>17</v>
      </c>
    </row>
    <row r="577" spans="1:13" s="237" customFormat="1" hidden="1">
      <c r="A577" s="415" t="s">
        <v>73</v>
      </c>
      <c r="B577" s="416" t="s">
        <v>1595</v>
      </c>
      <c r="C577" s="416" t="s">
        <v>769</v>
      </c>
      <c r="D577" s="416" t="s">
        <v>1465</v>
      </c>
      <c r="E577" s="416" t="s">
        <v>30</v>
      </c>
      <c r="F577" s="416" t="s">
        <v>1691</v>
      </c>
      <c r="G577" s="416" t="s">
        <v>1606</v>
      </c>
      <c r="H577" s="416" t="s">
        <v>17</v>
      </c>
      <c r="I577" s="416">
        <v>100</v>
      </c>
      <c r="J577" s="416">
        <v>100</v>
      </c>
      <c r="K577" s="416">
        <v>100</v>
      </c>
      <c r="L577" s="416" t="s">
        <v>1688</v>
      </c>
      <c r="M577" s="416" t="s">
        <v>17</v>
      </c>
    </row>
    <row r="578" spans="1:13" s="237" customFormat="1" hidden="1">
      <c r="A578" s="415" t="s">
        <v>73</v>
      </c>
      <c r="B578" s="416" t="s">
        <v>1595</v>
      </c>
      <c r="C578" s="416" t="s">
        <v>769</v>
      </c>
      <c r="D578" s="416" t="s">
        <v>1465</v>
      </c>
      <c r="E578" s="416" t="s">
        <v>30</v>
      </c>
      <c r="F578" s="416" t="s">
        <v>1691</v>
      </c>
      <c r="G578" s="416" t="s">
        <v>1609</v>
      </c>
      <c r="H578" s="416" t="s">
        <v>17</v>
      </c>
      <c r="I578" s="416">
        <v>0</v>
      </c>
      <c r="J578" s="416">
        <v>0</v>
      </c>
      <c r="K578" s="416">
        <v>0</v>
      </c>
      <c r="L578" s="416" t="s">
        <v>1688</v>
      </c>
      <c r="M578" s="416" t="s">
        <v>17</v>
      </c>
    </row>
    <row r="579" spans="1:13" s="237" customFormat="1" hidden="1">
      <c r="A579" s="415" t="s">
        <v>73</v>
      </c>
      <c r="B579" s="416" t="s">
        <v>1595</v>
      </c>
      <c r="C579" s="416" t="s">
        <v>769</v>
      </c>
      <c r="D579" s="416" t="s">
        <v>1465</v>
      </c>
      <c r="E579" s="416" t="s">
        <v>30</v>
      </c>
      <c r="F579" s="416" t="s">
        <v>1691</v>
      </c>
      <c r="G579" s="416" t="s">
        <v>1621</v>
      </c>
      <c r="H579" s="416" t="s">
        <v>17</v>
      </c>
      <c r="I579" s="416">
        <v>0</v>
      </c>
      <c r="J579" s="416">
        <v>0</v>
      </c>
      <c r="K579" s="416">
        <v>0</v>
      </c>
      <c r="L579" s="416" t="s">
        <v>1688</v>
      </c>
      <c r="M579" s="416" t="s">
        <v>17</v>
      </c>
    </row>
    <row r="580" spans="1:13" s="237" customFormat="1" hidden="1">
      <c r="A580" s="415" t="s">
        <v>73</v>
      </c>
      <c r="B580" s="416" t="s">
        <v>1595</v>
      </c>
      <c r="C580" s="416" t="s">
        <v>769</v>
      </c>
      <c r="D580" s="416" t="s">
        <v>1465</v>
      </c>
      <c r="E580" s="416" t="s">
        <v>30</v>
      </c>
      <c r="F580" s="416" t="s">
        <v>1691</v>
      </c>
      <c r="G580" s="416" t="s">
        <v>1596</v>
      </c>
      <c r="H580" s="416" t="s">
        <v>17</v>
      </c>
      <c r="I580" s="416">
        <v>0</v>
      </c>
      <c r="J580" s="416">
        <v>0</v>
      </c>
      <c r="K580" s="416">
        <v>0</v>
      </c>
      <c r="L580" s="416" t="s">
        <v>1688</v>
      </c>
      <c r="M580" s="416" t="s">
        <v>17</v>
      </c>
    </row>
    <row r="581" spans="1:13" s="237" customFormat="1" hidden="1">
      <c r="A581" s="415" t="s">
        <v>73</v>
      </c>
      <c r="B581" s="416" t="s">
        <v>1595</v>
      </c>
      <c r="C581" s="416" t="s">
        <v>769</v>
      </c>
      <c r="D581" s="416" t="s">
        <v>1465</v>
      </c>
      <c r="E581" s="416" t="s">
        <v>30</v>
      </c>
      <c r="F581" s="416" t="s">
        <v>1692</v>
      </c>
      <c r="G581" s="416" t="s">
        <v>1606</v>
      </c>
      <c r="H581" s="416" t="s">
        <v>17</v>
      </c>
      <c r="I581" s="416">
        <v>150</v>
      </c>
      <c r="J581" s="416">
        <v>150</v>
      </c>
      <c r="K581" s="416">
        <v>150</v>
      </c>
      <c r="L581" s="416" t="s">
        <v>1688</v>
      </c>
      <c r="M581" s="416" t="s">
        <v>17</v>
      </c>
    </row>
    <row r="582" spans="1:13" s="237" customFormat="1" hidden="1">
      <c r="A582" s="415" t="s">
        <v>73</v>
      </c>
      <c r="B582" s="416" t="s">
        <v>1595</v>
      </c>
      <c r="C582" s="416" t="s">
        <v>769</v>
      </c>
      <c r="D582" s="416" t="s">
        <v>1465</v>
      </c>
      <c r="E582" s="416" t="s">
        <v>30</v>
      </c>
      <c r="F582" s="416" t="s">
        <v>1692</v>
      </c>
      <c r="G582" s="416" t="s">
        <v>1690</v>
      </c>
      <c r="H582" s="416" t="s">
        <v>17</v>
      </c>
      <c r="I582" s="416">
        <v>0</v>
      </c>
      <c r="J582" s="416">
        <v>0</v>
      </c>
      <c r="K582" s="416">
        <v>0</v>
      </c>
      <c r="L582" s="416" t="s">
        <v>1688</v>
      </c>
      <c r="M582" s="416" t="s">
        <v>17</v>
      </c>
    </row>
    <row r="583" spans="1:13" s="237" customFormat="1" hidden="1">
      <c r="A583" s="415" t="s">
        <v>73</v>
      </c>
      <c r="B583" s="416" t="s">
        <v>1595</v>
      </c>
      <c r="C583" s="416" t="s">
        <v>769</v>
      </c>
      <c r="D583" s="416" t="s">
        <v>1465</v>
      </c>
      <c r="E583" s="416" t="s">
        <v>30</v>
      </c>
      <c r="F583" s="416" t="s">
        <v>1692</v>
      </c>
      <c r="G583" s="416" t="s">
        <v>1689</v>
      </c>
      <c r="H583" s="416" t="s">
        <v>17</v>
      </c>
      <c r="I583" s="416">
        <v>0</v>
      </c>
      <c r="J583" s="416">
        <v>0</v>
      </c>
      <c r="K583" s="416">
        <v>0</v>
      </c>
      <c r="L583" s="416" t="s">
        <v>1688</v>
      </c>
      <c r="M583" s="416" t="s">
        <v>17</v>
      </c>
    </row>
    <row r="584" spans="1:13" s="237" customFormat="1" hidden="1">
      <c r="A584" s="366" t="s">
        <v>76</v>
      </c>
      <c r="B584" s="366" t="s">
        <v>1693</v>
      </c>
      <c r="C584" s="366" t="s">
        <v>784</v>
      </c>
      <c r="D584" s="366" t="s">
        <v>162</v>
      </c>
      <c r="E584" s="366" t="s">
        <v>20</v>
      </c>
      <c r="F584" s="366" t="s">
        <v>1694</v>
      </c>
      <c r="G584" s="366" t="s">
        <v>1695</v>
      </c>
      <c r="H584" s="366" t="s">
        <v>17</v>
      </c>
      <c r="I584" s="366">
        <v>400</v>
      </c>
      <c r="J584" s="366">
        <v>500</v>
      </c>
      <c r="K584" s="366">
        <v>500</v>
      </c>
      <c r="L584" s="366" t="s">
        <v>17</v>
      </c>
      <c r="M584" s="366" t="s">
        <v>17</v>
      </c>
    </row>
    <row r="585" spans="1:13" s="237" customFormat="1" hidden="1">
      <c r="A585" s="366" t="s">
        <v>76</v>
      </c>
      <c r="B585" s="366" t="s">
        <v>1693</v>
      </c>
      <c r="C585" s="366" t="s">
        <v>784</v>
      </c>
      <c r="D585" s="366" t="s">
        <v>162</v>
      </c>
      <c r="E585" s="366" t="s">
        <v>20</v>
      </c>
      <c r="F585" s="366" t="s">
        <v>1696</v>
      </c>
      <c r="G585" s="366" t="s">
        <v>1695</v>
      </c>
      <c r="H585" s="366" t="s">
        <v>17</v>
      </c>
      <c r="I585" s="366">
        <v>320</v>
      </c>
      <c r="J585" s="366">
        <v>400</v>
      </c>
      <c r="K585" s="366">
        <v>400</v>
      </c>
      <c r="L585" s="366" t="s">
        <v>17</v>
      </c>
      <c r="M585" s="366" t="s">
        <v>17</v>
      </c>
    </row>
    <row r="586" spans="1:13" s="237" customFormat="1" hidden="1">
      <c r="A586" s="366" t="s">
        <v>76</v>
      </c>
      <c r="B586" s="366" t="s">
        <v>1693</v>
      </c>
      <c r="C586" s="366" t="s">
        <v>784</v>
      </c>
      <c r="D586" s="366" t="s">
        <v>162</v>
      </c>
      <c r="E586" s="366" t="s">
        <v>20</v>
      </c>
      <c r="F586" s="366" t="s">
        <v>1697</v>
      </c>
      <c r="G586" s="366" t="s">
        <v>1695</v>
      </c>
      <c r="H586" s="366" t="s">
        <v>17</v>
      </c>
      <c r="I586" s="366">
        <v>560</v>
      </c>
      <c r="J586" s="366">
        <v>700</v>
      </c>
      <c r="K586" s="366">
        <v>700</v>
      </c>
      <c r="L586" s="366" t="s">
        <v>17</v>
      </c>
      <c r="M586" s="366" t="s">
        <v>17</v>
      </c>
    </row>
    <row r="587" spans="1:13" s="237" customFormat="1" hidden="1">
      <c r="A587" s="366" t="s">
        <v>76</v>
      </c>
      <c r="B587" s="366" t="s">
        <v>1693</v>
      </c>
      <c r="C587" s="366" t="s">
        <v>784</v>
      </c>
      <c r="D587" s="366" t="s">
        <v>162</v>
      </c>
      <c r="E587" s="366" t="s">
        <v>20</v>
      </c>
      <c r="F587" s="366" t="s">
        <v>1698</v>
      </c>
      <c r="G587" s="366" t="s">
        <v>1695</v>
      </c>
      <c r="H587" s="366" t="s">
        <v>17</v>
      </c>
      <c r="I587" s="366">
        <v>480</v>
      </c>
      <c r="J587" s="366">
        <v>600</v>
      </c>
      <c r="K587" s="366">
        <v>600</v>
      </c>
      <c r="L587" s="366" t="s">
        <v>17</v>
      </c>
      <c r="M587" s="366" t="s">
        <v>17</v>
      </c>
    </row>
    <row r="588" spans="1:13" s="237" customFormat="1" hidden="1">
      <c r="A588" s="366" t="s">
        <v>76</v>
      </c>
      <c r="B588" s="366" t="s">
        <v>1693</v>
      </c>
      <c r="C588" s="366" t="s">
        <v>784</v>
      </c>
      <c r="D588" s="366" t="s">
        <v>162</v>
      </c>
      <c r="E588" s="366" t="s">
        <v>20</v>
      </c>
      <c r="F588" s="366" t="s">
        <v>1699</v>
      </c>
      <c r="G588" s="366" t="s">
        <v>1695</v>
      </c>
      <c r="H588" s="366" t="s">
        <v>17</v>
      </c>
      <c r="I588" s="366">
        <v>1680</v>
      </c>
      <c r="J588" s="366">
        <v>2100</v>
      </c>
      <c r="K588" s="366">
        <v>2100</v>
      </c>
      <c r="L588" s="366" t="s">
        <v>17</v>
      </c>
      <c r="M588" s="366" t="s">
        <v>17</v>
      </c>
    </row>
    <row r="589" spans="1:13" s="237" customFormat="1" hidden="1">
      <c r="A589" s="366" t="s">
        <v>76</v>
      </c>
      <c r="B589" s="366" t="s">
        <v>1693</v>
      </c>
      <c r="C589" s="366" t="s">
        <v>784</v>
      </c>
      <c r="D589" s="366" t="s">
        <v>162</v>
      </c>
      <c r="E589" s="366" t="s">
        <v>20</v>
      </c>
      <c r="F589" s="366" t="s">
        <v>1700</v>
      </c>
      <c r="G589" s="366" t="s">
        <v>1695</v>
      </c>
      <c r="H589" s="366" t="s">
        <v>17</v>
      </c>
      <c r="I589" s="366">
        <v>360</v>
      </c>
      <c r="J589" s="366">
        <v>450</v>
      </c>
      <c r="K589" s="366">
        <v>450</v>
      </c>
      <c r="L589" s="366" t="s">
        <v>17</v>
      </c>
      <c r="M589" s="366" t="s">
        <v>17</v>
      </c>
    </row>
    <row r="590" spans="1:13" s="237" customFormat="1" hidden="1">
      <c r="A590" s="366" t="s">
        <v>76</v>
      </c>
      <c r="B590" s="366" t="s">
        <v>1693</v>
      </c>
      <c r="C590" s="366" t="s">
        <v>784</v>
      </c>
      <c r="D590" s="366" t="s">
        <v>162</v>
      </c>
      <c r="E590" s="366" t="s">
        <v>20</v>
      </c>
      <c r="F590" s="366" t="s">
        <v>1701</v>
      </c>
      <c r="G590" s="366" t="s">
        <v>1695</v>
      </c>
      <c r="H590" s="366" t="s">
        <v>17</v>
      </c>
      <c r="I590" s="366">
        <v>360</v>
      </c>
      <c r="J590" s="366">
        <v>450</v>
      </c>
      <c r="K590" s="366">
        <v>450</v>
      </c>
      <c r="L590" s="366" t="s">
        <v>17</v>
      </c>
      <c r="M590" s="366" t="s">
        <v>17</v>
      </c>
    </row>
    <row r="591" spans="1:13" s="237" customFormat="1" hidden="1">
      <c r="A591" s="366" t="s">
        <v>76</v>
      </c>
      <c r="B591" s="366" t="s">
        <v>1693</v>
      </c>
      <c r="C591" s="366" t="s">
        <v>784</v>
      </c>
      <c r="D591" s="366" t="s">
        <v>162</v>
      </c>
      <c r="E591" s="366" t="s">
        <v>20</v>
      </c>
      <c r="F591" s="366" t="s">
        <v>1702</v>
      </c>
      <c r="G591" s="366" t="s">
        <v>1695</v>
      </c>
      <c r="H591" s="366" t="s">
        <v>17</v>
      </c>
      <c r="I591" s="366">
        <v>360</v>
      </c>
      <c r="J591" s="366">
        <v>450</v>
      </c>
      <c r="K591" s="366">
        <v>450</v>
      </c>
      <c r="L591" s="366" t="s">
        <v>17</v>
      </c>
      <c r="M591" s="366" t="s">
        <v>17</v>
      </c>
    </row>
    <row r="592" spans="1:13" s="237" customFormat="1" hidden="1">
      <c r="A592" s="366" t="s">
        <v>76</v>
      </c>
      <c r="B592" s="366" t="s">
        <v>1693</v>
      </c>
      <c r="C592" s="366" t="s">
        <v>784</v>
      </c>
      <c r="D592" s="366" t="s">
        <v>162</v>
      </c>
      <c r="E592" s="366" t="s">
        <v>20</v>
      </c>
      <c r="F592" s="366" t="s">
        <v>1703</v>
      </c>
      <c r="G592" s="366" t="s">
        <v>369</v>
      </c>
      <c r="H592" s="366" t="s">
        <v>17</v>
      </c>
      <c r="I592" s="366">
        <v>200</v>
      </c>
      <c r="J592" s="366">
        <v>250</v>
      </c>
      <c r="K592" s="366">
        <v>250</v>
      </c>
      <c r="L592" s="366" t="s">
        <v>17</v>
      </c>
      <c r="M592" s="366" t="s">
        <v>17</v>
      </c>
    </row>
    <row r="593" spans="1:13" s="237" customFormat="1" hidden="1">
      <c r="A593" s="366" t="s">
        <v>76</v>
      </c>
      <c r="B593" s="366" t="s">
        <v>1693</v>
      </c>
      <c r="C593" s="366" t="s">
        <v>784</v>
      </c>
      <c r="D593" s="366" t="s">
        <v>162</v>
      </c>
      <c r="E593" s="366" t="s">
        <v>20</v>
      </c>
      <c r="F593" s="366" t="s">
        <v>1704</v>
      </c>
      <c r="G593" s="366" t="s">
        <v>369</v>
      </c>
      <c r="H593" s="366" t="s">
        <v>17</v>
      </c>
      <c r="I593" s="366">
        <v>400</v>
      </c>
      <c r="J593" s="366">
        <v>500</v>
      </c>
      <c r="K593" s="366">
        <v>500</v>
      </c>
      <c r="L593" s="366" t="s">
        <v>17</v>
      </c>
      <c r="M593" s="366" t="s">
        <v>17</v>
      </c>
    </row>
    <row r="594" spans="1:13" s="237" customFormat="1" hidden="1">
      <c r="A594" s="366" t="s">
        <v>76</v>
      </c>
      <c r="B594" s="366" t="s">
        <v>1693</v>
      </c>
      <c r="C594" s="366" t="s">
        <v>784</v>
      </c>
      <c r="D594" s="366" t="s">
        <v>162</v>
      </c>
      <c r="E594" s="366" t="s">
        <v>20</v>
      </c>
      <c r="F594" s="366" t="s">
        <v>1705</v>
      </c>
      <c r="G594" s="366" t="s">
        <v>369</v>
      </c>
      <c r="H594" s="366" t="s">
        <v>17</v>
      </c>
      <c r="I594" s="366">
        <v>400</v>
      </c>
      <c r="J594" s="366">
        <v>500</v>
      </c>
      <c r="K594" s="366">
        <v>500</v>
      </c>
      <c r="L594" s="366" t="s">
        <v>17</v>
      </c>
      <c r="M594" s="366" t="s">
        <v>17</v>
      </c>
    </row>
    <row r="595" spans="1:13" s="237" customFormat="1" hidden="1">
      <c r="A595" s="366" t="s">
        <v>76</v>
      </c>
      <c r="B595" s="366" t="s">
        <v>1693</v>
      </c>
      <c r="C595" s="366" t="s">
        <v>784</v>
      </c>
      <c r="D595" s="366" t="s">
        <v>162</v>
      </c>
      <c r="E595" s="366" t="s">
        <v>20</v>
      </c>
      <c r="F595" s="366" t="s">
        <v>1706</v>
      </c>
      <c r="G595" s="366" t="s">
        <v>369</v>
      </c>
      <c r="H595" s="366" t="s">
        <v>17</v>
      </c>
      <c r="I595" s="366">
        <v>240</v>
      </c>
      <c r="J595" s="366">
        <v>300</v>
      </c>
      <c r="K595" s="366">
        <v>300</v>
      </c>
      <c r="L595" s="366" t="s">
        <v>17</v>
      </c>
      <c r="M595" s="366" t="s">
        <v>17</v>
      </c>
    </row>
    <row r="596" spans="1:13" s="237" customFormat="1" hidden="1">
      <c r="A596" s="366" t="s">
        <v>76</v>
      </c>
      <c r="B596" s="366" t="s">
        <v>1693</v>
      </c>
      <c r="C596" s="366" t="s">
        <v>784</v>
      </c>
      <c r="D596" s="366" t="s">
        <v>162</v>
      </c>
      <c r="E596" s="366" t="s">
        <v>20</v>
      </c>
      <c r="F596" s="366" t="s">
        <v>1707</v>
      </c>
      <c r="G596" s="366" t="s">
        <v>369</v>
      </c>
      <c r="H596" s="366" t="s">
        <v>17</v>
      </c>
      <c r="I596" s="366">
        <v>320</v>
      </c>
      <c r="J596" s="366">
        <v>400</v>
      </c>
      <c r="K596" s="366">
        <v>400</v>
      </c>
      <c r="L596" s="366" t="s">
        <v>17</v>
      </c>
      <c r="M596" s="366" t="s">
        <v>17</v>
      </c>
    </row>
    <row r="597" spans="1:13" s="237" customFormat="1" hidden="1">
      <c r="A597" s="366" t="s">
        <v>76</v>
      </c>
      <c r="B597" s="366" t="s">
        <v>1693</v>
      </c>
      <c r="C597" s="366" t="s">
        <v>784</v>
      </c>
      <c r="D597" s="366" t="s">
        <v>162</v>
      </c>
      <c r="E597" s="366" t="s">
        <v>20</v>
      </c>
      <c r="F597" s="366" t="s">
        <v>1708</v>
      </c>
      <c r="G597" s="366" t="s">
        <v>369</v>
      </c>
      <c r="H597" s="366" t="s">
        <v>17</v>
      </c>
      <c r="I597" s="366">
        <v>200</v>
      </c>
      <c r="J597" s="366">
        <v>250</v>
      </c>
      <c r="K597" s="366">
        <v>250</v>
      </c>
      <c r="L597" s="366" t="s">
        <v>17</v>
      </c>
      <c r="M597" s="366" t="s">
        <v>17</v>
      </c>
    </row>
    <row r="598" spans="1:13" s="237" customFormat="1" hidden="1">
      <c r="A598" s="366" t="s">
        <v>76</v>
      </c>
      <c r="B598" s="366" t="s">
        <v>1693</v>
      </c>
      <c r="C598" s="366" t="s">
        <v>784</v>
      </c>
      <c r="D598" s="366" t="s">
        <v>162</v>
      </c>
      <c r="E598" s="366" t="s">
        <v>20</v>
      </c>
      <c r="F598" s="366" t="s">
        <v>1709</v>
      </c>
      <c r="G598" s="366" t="s">
        <v>1695</v>
      </c>
      <c r="H598" s="366" t="s">
        <v>17</v>
      </c>
      <c r="I598" s="366">
        <v>320</v>
      </c>
      <c r="J598" s="366">
        <v>400</v>
      </c>
      <c r="K598" s="366">
        <v>400</v>
      </c>
      <c r="L598" s="366" t="s">
        <v>17</v>
      </c>
      <c r="M598" s="366" t="s">
        <v>17</v>
      </c>
    </row>
    <row r="599" spans="1:13" s="237" customFormat="1" hidden="1">
      <c r="A599" s="366" t="s">
        <v>76</v>
      </c>
      <c r="B599" s="366" t="s">
        <v>1693</v>
      </c>
      <c r="C599" s="366" t="s">
        <v>784</v>
      </c>
      <c r="D599" s="366" t="s">
        <v>162</v>
      </c>
      <c r="E599" s="366" t="s">
        <v>20</v>
      </c>
      <c r="F599" s="366" t="s">
        <v>1710</v>
      </c>
      <c r="G599" s="366" t="s">
        <v>1695</v>
      </c>
      <c r="H599" s="366" t="s">
        <v>17</v>
      </c>
      <c r="I599" s="366">
        <v>440</v>
      </c>
      <c r="J599" s="366">
        <v>550</v>
      </c>
      <c r="K599" s="366">
        <v>550</v>
      </c>
      <c r="L599" s="366" t="s">
        <v>17</v>
      </c>
      <c r="M599" s="366" t="s">
        <v>17</v>
      </c>
    </row>
    <row r="600" spans="1:13" s="237" customFormat="1" hidden="1">
      <c r="A600" s="366" t="s">
        <v>76</v>
      </c>
      <c r="B600" s="366" t="s">
        <v>1693</v>
      </c>
      <c r="C600" s="366" t="s">
        <v>784</v>
      </c>
      <c r="D600" s="366" t="s">
        <v>162</v>
      </c>
      <c r="E600" s="366" t="s">
        <v>20</v>
      </c>
      <c r="F600" s="366" t="s">
        <v>1711</v>
      </c>
      <c r="G600" s="366" t="s">
        <v>369</v>
      </c>
      <c r="H600" s="366" t="s">
        <v>17</v>
      </c>
      <c r="I600" s="366">
        <v>280</v>
      </c>
      <c r="J600" s="366">
        <v>350</v>
      </c>
      <c r="K600" s="366">
        <v>350</v>
      </c>
      <c r="L600" s="366" t="s">
        <v>17</v>
      </c>
      <c r="M600" s="366" t="s">
        <v>17</v>
      </c>
    </row>
    <row r="601" spans="1:13" s="237" customFormat="1" hidden="1">
      <c r="A601" s="366" t="s">
        <v>76</v>
      </c>
      <c r="B601" s="366" t="s">
        <v>1693</v>
      </c>
      <c r="C601" s="366" t="s">
        <v>784</v>
      </c>
      <c r="D601" s="366" t="s">
        <v>162</v>
      </c>
      <c r="E601" s="366" t="s">
        <v>20</v>
      </c>
      <c r="F601" s="366" t="s">
        <v>1712</v>
      </c>
      <c r="G601" s="366" t="s">
        <v>369</v>
      </c>
      <c r="H601" s="366" t="s">
        <v>17</v>
      </c>
      <c r="I601" s="366">
        <v>240</v>
      </c>
      <c r="J601" s="366">
        <v>300</v>
      </c>
      <c r="K601" s="366">
        <v>300</v>
      </c>
      <c r="L601" s="366" t="s">
        <v>17</v>
      </c>
      <c r="M601" s="366" t="s">
        <v>17</v>
      </c>
    </row>
    <row r="602" spans="1:13" s="237" customFormat="1" hidden="1">
      <c r="A602" s="366" t="s">
        <v>76</v>
      </c>
      <c r="B602" s="366" t="s">
        <v>1693</v>
      </c>
      <c r="C602" s="366" t="s">
        <v>784</v>
      </c>
      <c r="D602" s="366" t="s">
        <v>162</v>
      </c>
      <c r="E602" s="366" t="s">
        <v>20</v>
      </c>
      <c r="F602" s="366" t="s">
        <v>1713</v>
      </c>
      <c r="G602" s="366" t="s">
        <v>1695</v>
      </c>
      <c r="H602" s="366" t="s">
        <v>17</v>
      </c>
      <c r="I602" s="366">
        <v>520</v>
      </c>
      <c r="J602" s="366">
        <v>650</v>
      </c>
      <c r="K602" s="366">
        <v>650</v>
      </c>
      <c r="L602" s="366" t="s">
        <v>17</v>
      </c>
      <c r="M602" s="366" t="s">
        <v>17</v>
      </c>
    </row>
    <row r="603" spans="1:13" s="237" customFormat="1" hidden="1">
      <c r="A603" s="366" t="s">
        <v>76</v>
      </c>
      <c r="B603" s="366" t="s">
        <v>1693</v>
      </c>
      <c r="C603" s="366" t="s">
        <v>784</v>
      </c>
      <c r="D603" s="366" t="s">
        <v>162</v>
      </c>
      <c r="E603" s="366" t="s">
        <v>20</v>
      </c>
      <c r="F603" s="366" t="s">
        <v>1714</v>
      </c>
      <c r="G603" s="366" t="s">
        <v>1695</v>
      </c>
      <c r="H603" s="366" t="s">
        <v>17</v>
      </c>
      <c r="I603" s="366">
        <v>680</v>
      </c>
      <c r="J603" s="366">
        <v>850</v>
      </c>
      <c r="K603" s="366">
        <v>850</v>
      </c>
      <c r="L603" s="366" t="s">
        <v>17</v>
      </c>
      <c r="M603" s="366" t="s">
        <v>17</v>
      </c>
    </row>
    <row r="604" spans="1:13" s="237" customFormat="1" hidden="1">
      <c r="A604" s="366" t="s">
        <v>76</v>
      </c>
      <c r="B604" s="366" t="s">
        <v>1693</v>
      </c>
      <c r="C604" s="366" t="s">
        <v>784</v>
      </c>
      <c r="D604" s="366" t="s">
        <v>162</v>
      </c>
      <c r="E604" s="366" t="s">
        <v>20</v>
      </c>
      <c r="F604" s="366" t="s">
        <v>1715</v>
      </c>
      <c r="G604" s="366" t="s">
        <v>1695</v>
      </c>
      <c r="H604" s="366" t="s">
        <v>17</v>
      </c>
      <c r="I604" s="366">
        <v>280</v>
      </c>
      <c r="J604" s="366">
        <v>350</v>
      </c>
      <c r="K604" s="366">
        <v>350</v>
      </c>
      <c r="L604" s="366" t="s">
        <v>17</v>
      </c>
      <c r="M604" s="366" t="s">
        <v>17</v>
      </c>
    </row>
    <row r="605" spans="1:13" s="237" customFormat="1" hidden="1">
      <c r="A605" s="366" t="s">
        <v>76</v>
      </c>
      <c r="B605" s="366" t="s">
        <v>1693</v>
      </c>
      <c r="C605" s="366" t="s">
        <v>784</v>
      </c>
      <c r="D605" s="366" t="s">
        <v>162</v>
      </c>
      <c r="E605" s="366" t="s">
        <v>20</v>
      </c>
      <c r="F605" s="366" t="s">
        <v>1716</v>
      </c>
      <c r="G605" s="366" t="s">
        <v>369</v>
      </c>
      <c r="H605" s="366" t="s">
        <v>17</v>
      </c>
      <c r="I605" s="366">
        <v>240</v>
      </c>
      <c r="J605" s="366">
        <v>300</v>
      </c>
      <c r="K605" s="366">
        <v>300</v>
      </c>
      <c r="L605" s="366" t="s">
        <v>17</v>
      </c>
      <c r="M605" s="366" t="s">
        <v>17</v>
      </c>
    </row>
    <row r="606" spans="1:13" s="237" customFormat="1" hidden="1">
      <c r="A606" s="366" t="s">
        <v>76</v>
      </c>
      <c r="B606" s="366" t="s">
        <v>1693</v>
      </c>
      <c r="C606" s="366" t="s">
        <v>784</v>
      </c>
      <c r="D606" s="366" t="s">
        <v>162</v>
      </c>
      <c r="E606" s="366" t="s">
        <v>20</v>
      </c>
      <c r="F606" s="366" t="s">
        <v>1717</v>
      </c>
      <c r="G606" s="366" t="s">
        <v>369</v>
      </c>
      <c r="H606" s="366" t="s">
        <v>17</v>
      </c>
      <c r="I606" s="366">
        <v>200</v>
      </c>
      <c r="J606" s="366">
        <v>250</v>
      </c>
      <c r="K606" s="366">
        <v>250</v>
      </c>
      <c r="L606" s="366" t="s">
        <v>17</v>
      </c>
      <c r="M606" s="366" t="s">
        <v>17</v>
      </c>
    </row>
    <row r="607" spans="1:13" s="237" customFormat="1" hidden="1">
      <c r="A607" s="366" t="s">
        <v>76</v>
      </c>
      <c r="B607" s="366" t="s">
        <v>1693</v>
      </c>
      <c r="C607" s="366" t="s">
        <v>784</v>
      </c>
      <c r="D607" s="366" t="s">
        <v>162</v>
      </c>
      <c r="E607" s="366" t="s">
        <v>20</v>
      </c>
      <c r="F607" s="366" t="s">
        <v>1718</v>
      </c>
      <c r="G607" s="366" t="s">
        <v>1695</v>
      </c>
      <c r="H607" s="366" t="s">
        <v>17</v>
      </c>
      <c r="I607" s="366">
        <v>280</v>
      </c>
      <c r="J607" s="366">
        <v>350</v>
      </c>
      <c r="K607" s="366">
        <v>350</v>
      </c>
      <c r="L607" s="366" t="s">
        <v>17</v>
      </c>
      <c r="M607" s="366" t="s">
        <v>17</v>
      </c>
    </row>
    <row r="608" spans="1:13" s="237" customFormat="1" hidden="1">
      <c r="A608" s="366" t="s">
        <v>76</v>
      </c>
      <c r="B608" s="366" t="s">
        <v>1693</v>
      </c>
      <c r="C608" s="366" t="s">
        <v>784</v>
      </c>
      <c r="D608" s="366" t="s">
        <v>162</v>
      </c>
      <c r="E608" s="366" t="s">
        <v>20</v>
      </c>
      <c r="F608" s="366" t="s">
        <v>1719</v>
      </c>
      <c r="G608" s="366" t="s">
        <v>369</v>
      </c>
      <c r="H608" s="366" t="s">
        <v>17</v>
      </c>
      <c r="I608" s="366">
        <v>160</v>
      </c>
      <c r="J608" s="366">
        <v>200</v>
      </c>
      <c r="K608" s="366">
        <v>200</v>
      </c>
      <c r="L608" s="366" t="s">
        <v>17</v>
      </c>
      <c r="M608" s="366" t="s">
        <v>17</v>
      </c>
    </row>
    <row r="609" spans="1:13" s="237" customFormat="1" hidden="1">
      <c r="A609" s="366" t="s">
        <v>76</v>
      </c>
      <c r="B609" s="366" t="s">
        <v>1693</v>
      </c>
      <c r="C609" s="366" t="s">
        <v>784</v>
      </c>
      <c r="D609" s="366" t="s">
        <v>162</v>
      </c>
      <c r="E609" s="366" t="s">
        <v>20</v>
      </c>
      <c r="F609" s="366" t="s">
        <v>1720</v>
      </c>
      <c r="G609" s="366" t="s">
        <v>1695</v>
      </c>
      <c r="H609" s="366" t="s">
        <v>17</v>
      </c>
      <c r="I609" s="366">
        <v>320</v>
      </c>
      <c r="J609" s="366">
        <v>400</v>
      </c>
      <c r="K609" s="366">
        <v>400</v>
      </c>
      <c r="L609" s="366" t="s">
        <v>17</v>
      </c>
      <c r="M609" s="366" t="s">
        <v>17</v>
      </c>
    </row>
    <row r="610" spans="1:13" s="237" customFormat="1" hidden="1">
      <c r="A610" s="366" t="s">
        <v>76</v>
      </c>
      <c r="B610" s="366" t="s">
        <v>1693</v>
      </c>
      <c r="C610" s="366" t="s">
        <v>784</v>
      </c>
      <c r="D610" s="366" t="s">
        <v>162</v>
      </c>
      <c r="E610" s="366" t="s">
        <v>20</v>
      </c>
      <c r="F610" s="366" t="s">
        <v>1721</v>
      </c>
      <c r="G610" s="366" t="s">
        <v>1695</v>
      </c>
      <c r="H610" s="366" t="s">
        <v>17</v>
      </c>
      <c r="I610" s="366">
        <v>720</v>
      </c>
      <c r="J610" s="366">
        <v>900</v>
      </c>
      <c r="K610" s="366">
        <v>900</v>
      </c>
      <c r="L610" s="366" t="s">
        <v>17</v>
      </c>
      <c r="M610" s="366" t="s">
        <v>17</v>
      </c>
    </row>
    <row r="611" spans="1:13" s="237" customFormat="1" hidden="1">
      <c r="A611" s="366" t="s">
        <v>76</v>
      </c>
      <c r="B611" s="366" t="s">
        <v>1693</v>
      </c>
      <c r="C611" s="366" t="s">
        <v>784</v>
      </c>
      <c r="D611" s="366" t="s">
        <v>162</v>
      </c>
      <c r="E611" s="366" t="s">
        <v>20</v>
      </c>
      <c r="F611" s="366" t="s">
        <v>1722</v>
      </c>
      <c r="G611" s="366" t="s">
        <v>1695</v>
      </c>
      <c r="H611" s="366" t="s">
        <v>17</v>
      </c>
      <c r="I611" s="366">
        <v>720</v>
      </c>
      <c r="J611" s="366">
        <v>900</v>
      </c>
      <c r="K611" s="366">
        <v>900</v>
      </c>
      <c r="L611" s="366" t="s">
        <v>17</v>
      </c>
      <c r="M611" s="366" t="s">
        <v>17</v>
      </c>
    </row>
    <row r="612" spans="1:13" s="237" customFormat="1" hidden="1">
      <c r="A612" s="366" t="s">
        <v>76</v>
      </c>
      <c r="B612" s="366" t="s">
        <v>1693</v>
      </c>
      <c r="C612" s="366" t="s">
        <v>784</v>
      </c>
      <c r="D612" s="366" t="s">
        <v>162</v>
      </c>
      <c r="E612" s="366" t="s">
        <v>20</v>
      </c>
      <c r="F612" s="366" t="s">
        <v>1723</v>
      </c>
      <c r="G612" s="366" t="s">
        <v>369</v>
      </c>
      <c r="H612" s="366" t="s">
        <v>17</v>
      </c>
      <c r="I612" s="366">
        <v>200</v>
      </c>
      <c r="J612" s="366">
        <v>250</v>
      </c>
      <c r="K612" s="366">
        <v>250</v>
      </c>
      <c r="L612" s="366" t="s">
        <v>17</v>
      </c>
      <c r="M612" s="366" t="s">
        <v>17</v>
      </c>
    </row>
    <row r="613" spans="1:13" s="237" customFormat="1" hidden="1">
      <c r="A613" s="366" t="s">
        <v>76</v>
      </c>
      <c r="B613" s="366" t="s">
        <v>1693</v>
      </c>
      <c r="C613" s="366" t="s">
        <v>784</v>
      </c>
      <c r="D613" s="366" t="s">
        <v>162</v>
      </c>
      <c r="E613" s="366" t="s">
        <v>20</v>
      </c>
      <c r="F613" s="366" t="s">
        <v>1724</v>
      </c>
      <c r="G613" s="366" t="s">
        <v>369</v>
      </c>
      <c r="H613" s="366" t="s">
        <v>17</v>
      </c>
      <c r="I613" s="366">
        <v>240</v>
      </c>
      <c r="J613" s="366">
        <v>300</v>
      </c>
      <c r="K613" s="366">
        <v>300</v>
      </c>
      <c r="L613" s="366" t="s">
        <v>17</v>
      </c>
      <c r="M613" s="366" t="s">
        <v>17</v>
      </c>
    </row>
    <row r="614" spans="1:13" s="237" customFormat="1" hidden="1">
      <c r="A614" s="366" t="s">
        <v>76</v>
      </c>
      <c r="B614" s="366" t="s">
        <v>1693</v>
      </c>
      <c r="C614" s="366" t="s">
        <v>784</v>
      </c>
      <c r="D614" s="366" t="s">
        <v>162</v>
      </c>
      <c r="E614" s="366" t="s">
        <v>20</v>
      </c>
      <c r="F614" s="366" t="s">
        <v>1725</v>
      </c>
      <c r="G614" s="366" t="s">
        <v>1695</v>
      </c>
      <c r="H614" s="366" t="s">
        <v>17</v>
      </c>
      <c r="I614" s="366">
        <v>560</v>
      </c>
      <c r="J614" s="366">
        <v>700</v>
      </c>
      <c r="K614" s="366">
        <v>700</v>
      </c>
      <c r="L614" s="366" t="s">
        <v>17</v>
      </c>
      <c r="M614" s="366" t="s">
        <v>17</v>
      </c>
    </row>
    <row r="615" spans="1:13" s="237" customFormat="1" hidden="1">
      <c r="A615" s="366" t="s">
        <v>76</v>
      </c>
      <c r="B615" s="366" t="s">
        <v>1693</v>
      </c>
      <c r="C615" s="366" t="s">
        <v>784</v>
      </c>
      <c r="D615" s="366" t="s">
        <v>162</v>
      </c>
      <c r="E615" s="366" t="s">
        <v>20</v>
      </c>
      <c r="F615" s="366" t="s">
        <v>1726</v>
      </c>
      <c r="G615" s="366" t="s">
        <v>369</v>
      </c>
      <c r="H615" s="366" t="s">
        <v>17</v>
      </c>
      <c r="I615" s="366">
        <v>240</v>
      </c>
      <c r="J615" s="366">
        <v>300</v>
      </c>
      <c r="K615" s="366">
        <v>300</v>
      </c>
      <c r="L615" s="366" t="s">
        <v>17</v>
      </c>
      <c r="M615" s="366" t="s">
        <v>17</v>
      </c>
    </row>
    <row r="616" spans="1:13" s="237" customFormat="1" hidden="1">
      <c r="A616" s="366" t="s">
        <v>76</v>
      </c>
      <c r="B616" s="366" t="s">
        <v>1693</v>
      </c>
      <c r="C616" s="366" t="s">
        <v>784</v>
      </c>
      <c r="D616" s="366" t="s">
        <v>162</v>
      </c>
      <c r="E616" s="366" t="s">
        <v>20</v>
      </c>
      <c r="F616" s="366" t="s">
        <v>1727</v>
      </c>
      <c r="G616" s="366" t="s">
        <v>1695</v>
      </c>
      <c r="H616" s="366" t="s">
        <v>17</v>
      </c>
      <c r="I616" s="366">
        <v>200</v>
      </c>
      <c r="J616" s="366">
        <v>250</v>
      </c>
      <c r="K616" s="366">
        <v>250</v>
      </c>
      <c r="L616" s="366" t="s">
        <v>17</v>
      </c>
      <c r="M616" s="366" t="s">
        <v>17</v>
      </c>
    </row>
    <row r="617" spans="1:13" s="237" customFormat="1" hidden="1">
      <c r="A617" s="366" t="s">
        <v>76</v>
      </c>
      <c r="B617" s="366" t="s">
        <v>1693</v>
      </c>
      <c r="C617" s="366" t="s">
        <v>784</v>
      </c>
      <c r="D617" s="366" t="s">
        <v>162</v>
      </c>
      <c r="E617" s="366" t="s">
        <v>20</v>
      </c>
      <c r="F617" s="366" t="s">
        <v>1728</v>
      </c>
      <c r="G617" s="366" t="s">
        <v>1695</v>
      </c>
      <c r="H617" s="366" t="s">
        <v>17</v>
      </c>
      <c r="I617" s="366">
        <v>0</v>
      </c>
      <c r="J617" s="366">
        <v>0</v>
      </c>
      <c r="K617" s="366">
        <v>0</v>
      </c>
      <c r="L617" s="366" t="s">
        <v>17</v>
      </c>
      <c r="M617" s="366" t="s">
        <v>17</v>
      </c>
    </row>
    <row r="618" spans="1:13" s="237" customFormat="1" hidden="1">
      <c r="A618" s="366" t="s">
        <v>76</v>
      </c>
      <c r="B618" s="366" t="s">
        <v>1693</v>
      </c>
      <c r="C618" s="366" t="s">
        <v>784</v>
      </c>
      <c r="D618" s="366" t="s">
        <v>162</v>
      </c>
      <c r="E618" s="366" t="s">
        <v>20</v>
      </c>
      <c r="F618" s="366" t="s">
        <v>1728</v>
      </c>
      <c r="G618" s="366" t="s">
        <v>1695</v>
      </c>
      <c r="H618" s="366" t="s">
        <v>17</v>
      </c>
      <c r="I618" s="366">
        <v>80</v>
      </c>
      <c r="J618" s="366">
        <v>100</v>
      </c>
      <c r="K618" s="366">
        <v>100</v>
      </c>
      <c r="L618" s="366" t="s">
        <v>17</v>
      </c>
      <c r="M618" s="366" t="s">
        <v>17</v>
      </c>
    </row>
    <row r="619" spans="1:13" s="237" customFormat="1" hidden="1">
      <c r="A619" s="366" t="s">
        <v>76</v>
      </c>
      <c r="B619" s="366" t="s">
        <v>1693</v>
      </c>
      <c r="C619" s="366" t="s">
        <v>784</v>
      </c>
      <c r="D619" s="366" t="s">
        <v>162</v>
      </c>
      <c r="E619" s="366" t="s">
        <v>20</v>
      </c>
      <c r="F619" s="366" t="s">
        <v>1729</v>
      </c>
      <c r="G619" s="366" t="s">
        <v>1695</v>
      </c>
      <c r="H619" s="366" t="s">
        <v>17</v>
      </c>
      <c r="I619" s="218">
        <v>360</v>
      </c>
      <c r="J619" s="218">
        <v>450</v>
      </c>
      <c r="K619" s="218">
        <v>450</v>
      </c>
      <c r="L619" s="218" t="s">
        <v>17</v>
      </c>
      <c r="M619" s="366" t="s">
        <v>17</v>
      </c>
    </row>
    <row r="620" spans="1:13" s="237" customFormat="1" hidden="1">
      <c r="A620" s="366" t="s">
        <v>76</v>
      </c>
      <c r="B620" s="366" t="s">
        <v>1693</v>
      </c>
      <c r="C620" s="366" t="s">
        <v>784</v>
      </c>
      <c r="D620" s="366" t="s">
        <v>162</v>
      </c>
      <c r="E620" s="366" t="s">
        <v>20</v>
      </c>
      <c r="F620" s="366" t="s">
        <v>1730</v>
      </c>
      <c r="G620" s="366" t="s">
        <v>1695</v>
      </c>
      <c r="H620" s="366" t="s">
        <v>17</v>
      </c>
      <c r="I620" s="366">
        <v>240</v>
      </c>
      <c r="J620" s="366">
        <v>300</v>
      </c>
      <c r="K620" s="366">
        <v>300</v>
      </c>
      <c r="L620" s="366" t="s">
        <v>17</v>
      </c>
      <c r="M620" s="366" t="s">
        <v>17</v>
      </c>
    </row>
    <row r="621" spans="1:13" s="237" customFormat="1" hidden="1">
      <c r="A621" s="366" t="s">
        <v>76</v>
      </c>
      <c r="B621" s="366" t="s">
        <v>1693</v>
      </c>
      <c r="C621" s="366" t="s">
        <v>784</v>
      </c>
      <c r="D621" s="366" t="s">
        <v>162</v>
      </c>
      <c r="E621" s="366" t="s">
        <v>20</v>
      </c>
      <c r="F621" s="366" t="s">
        <v>1731</v>
      </c>
      <c r="G621" s="366" t="s">
        <v>1695</v>
      </c>
      <c r="H621" s="366" t="s">
        <v>17</v>
      </c>
      <c r="I621" s="366">
        <v>360</v>
      </c>
      <c r="J621" s="366">
        <v>450</v>
      </c>
      <c r="K621" s="366">
        <v>450</v>
      </c>
      <c r="L621" s="366" t="s">
        <v>17</v>
      </c>
      <c r="M621" s="366" t="s">
        <v>17</v>
      </c>
    </row>
    <row r="622" spans="1:13" s="237" customFormat="1" hidden="1">
      <c r="A622" s="366" t="s">
        <v>76</v>
      </c>
      <c r="B622" s="366" t="s">
        <v>1693</v>
      </c>
      <c r="C622" s="366" t="s">
        <v>784</v>
      </c>
      <c r="D622" s="366" t="s">
        <v>162</v>
      </c>
      <c r="E622" s="366" t="s">
        <v>20</v>
      </c>
      <c r="F622" s="366" t="s">
        <v>1732</v>
      </c>
      <c r="G622" s="366" t="s">
        <v>1733</v>
      </c>
      <c r="H622" s="366" t="s">
        <v>17</v>
      </c>
      <c r="I622" s="366">
        <v>320</v>
      </c>
      <c r="J622" s="366">
        <v>400</v>
      </c>
      <c r="K622" s="366">
        <v>400</v>
      </c>
      <c r="L622" s="366" t="s">
        <v>17</v>
      </c>
      <c r="M622" s="366" t="s">
        <v>17</v>
      </c>
    </row>
    <row r="623" spans="1:13" s="237" customFormat="1" hidden="1">
      <c r="A623" s="366" t="s">
        <v>76</v>
      </c>
      <c r="B623" s="366" t="s">
        <v>1693</v>
      </c>
      <c r="C623" s="366" t="s">
        <v>784</v>
      </c>
      <c r="D623" s="366" t="s">
        <v>162</v>
      </c>
      <c r="E623" s="366" t="s">
        <v>20</v>
      </c>
      <c r="F623" s="366" t="s">
        <v>1734</v>
      </c>
      <c r="G623" s="366" t="s">
        <v>1695</v>
      </c>
      <c r="H623" s="366" t="s">
        <v>17</v>
      </c>
      <c r="I623" s="366">
        <v>480</v>
      </c>
      <c r="J623" s="366">
        <v>600</v>
      </c>
      <c r="K623" s="366">
        <v>600</v>
      </c>
      <c r="L623" s="366" t="s">
        <v>17</v>
      </c>
      <c r="M623" s="366" t="s">
        <v>17</v>
      </c>
    </row>
    <row r="624" spans="1:13" s="237" customFormat="1" hidden="1">
      <c r="A624" s="366" t="s">
        <v>76</v>
      </c>
      <c r="B624" s="366" t="s">
        <v>1693</v>
      </c>
      <c r="C624" s="366" t="s">
        <v>784</v>
      </c>
      <c r="D624" s="366" t="s">
        <v>162</v>
      </c>
      <c r="E624" s="366" t="s">
        <v>20</v>
      </c>
      <c r="F624" s="366" t="s">
        <v>1735</v>
      </c>
      <c r="G624" s="366" t="s">
        <v>369</v>
      </c>
      <c r="H624" s="366" t="s">
        <v>17</v>
      </c>
      <c r="I624" s="366">
        <v>280</v>
      </c>
      <c r="J624" s="366">
        <v>350</v>
      </c>
      <c r="K624" s="366">
        <v>350</v>
      </c>
      <c r="L624" s="366" t="s">
        <v>17</v>
      </c>
      <c r="M624" s="366" t="s">
        <v>17</v>
      </c>
    </row>
    <row r="625" spans="1:13" s="237" customFormat="1" hidden="1">
      <c r="A625" s="366" t="s">
        <v>76</v>
      </c>
      <c r="B625" s="366" t="s">
        <v>1693</v>
      </c>
      <c r="C625" s="366" t="s">
        <v>784</v>
      </c>
      <c r="D625" s="366" t="s">
        <v>162</v>
      </c>
      <c r="E625" s="366" t="s">
        <v>20</v>
      </c>
      <c r="F625" s="366" t="s">
        <v>1736</v>
      </c>
      <c r="G625" s="366" t="s">
        <v>369</v>
      </c>
      <c r="H625" s="366" t="s">
        <v>17</v>
      </c>
      <c r="I625" s="366">
        <v>0</v>
      </c>
      <c r="J625" s="366">
        <v>0</v>
      </c>
      <c r="K625" s="366">
        <v>0</v>
      </c>
      <c r="L625" s="366" t="s">
        <v>17</v>
      </c>
      <c r="M625" s="366" t="s">
        <v>17</v>
      </c>
    </row>
    <row r="626" spans="1:13" s="237" customFormat="1" hidden="1">
      <c r="A626" s="366" t="s">
        <v>76</v>
      </c>
      <c r="B626" s="366" t="s">
        <v>1693</v>
      </c>
      <c r="C626" s="366" t="s">
        <v>784</v>
      </c>
      <c r="D626" s="366" t="s">
        <v>162</v>
      </c>
      <c r="E626" s="366" t="s">
        <v>20</v>
      </c>
      <c r="F626" s="366" t="s">
        <v>1736</v>
      </c>
      <c r="G626" s="366" t="s">
        <v>369</v>
      </c>
      <c r="H626" s="366" t="s">
        <v>17</v>
      </c>
      <c r="I626" s="366">
        <v>240</v>
      </c>
      <c r="J626" s="366">
        <v>300</v>
      </c>
      <c r="K626" s="366">
        <v>300</v>
      </c>
      <c r="L626" s="366" t="s">
        <v>17</v>
      </c>
      <c r="M626" s="366" t="s">
        <v>17</v>
      </c>
    </row>
    <row r="627" spans="1:13" s="237" customFormat="1" hidden="1">
      <c r="A627" s="366" t="s">
        <v>76</v>
      </c>
      <c r="B627" s="366" t="s">
        <v>1693</v>
      </c>
      <c r="C627" s="366" t="s">
        <v>784</v>
      </c>
      <c r="D627" s="366" t="s">
        <v>162</v>
      </c>
      <c r="E627" s="366" t="s">
        <v>20</v>
      </c>
      <c r="F627" s="366" t="s">
        <v>1737</v>
      </c>
      <c r="G627" s="366" t="s">
        <v>1695</v>
      </c>
      <c r="H627" s="366" t="s">
        <v>17</v>
      </c>
      <c r="I627" s="366">
        <v>720</v>
      </c>
      <c r="J627" s="366">
        <v>900</v>
      </c>
      <c r="K627" s="366">
        <v>900</v>
      </c>
      <c r="L627" s="366" t="s">
        <v>17</v>
      </c>
      <c r="M627" s="366" t="s">
        <v>17</v>
      </c>
    </row>
    <row r="628" spans="1:13" s="237" customFormat="1" hidden="1">
      <c r="A628" s="366" t="s">
        <v>76</v>
      </c>
      <c r="B628" s="366" t="s">
        <v>1693</v>
      </c>
      <c r="C628" s="366" t="s">
        <v>784</v>
      </c>
      <c r="D628" s="366" t="s">
        <v>162</v>
      </c>
      <c r="E628" s="366" t="s">
        <v>20</v>
      </c>
      <c r="F628" s="366" t="s">
        <v>1738</v>
      </c>
      <c r="G628" s="366" t="s">
        <v>1695</v>
      </c>
      <c r="H628" s="366" t="s">
        <v>17</v>
      </c>
      <c r="I628" s="366">
        <v>280</v>
      </c>
      <c r="J628" s="366">
        <v>350</v>
      </c>
      <c r="K628" s="366">
        <v>350</v>
      </c>
      <c r="L628" s="366" t="s">
        <v>17</v>
      </c>
      <c r="M628" s="366" t="s">
        <v>17</v>
      </c>
    </row>
    <row r="629" spans="1:13" s="237" customFormat="1" hidden="1">
      <c r="A629" s="366" t="s">
        <v>76</v>
      </c>
      <c r="B629" s="366" t="s">
        <v>1693</v>
      </c>
      <c r="C629" s="366" t="s">
        <v>784</v>
      </c>
      <c r="D629" s="366" t="s">
        <v>162</v>
      </c>
      <c r="E629" s="366" t="s">
        <v>20</v>
      </c>
      <c r="F629" s="366" t="s">
        <v>1739</v>
      </c>
      <c r="G629" s="366" t="s">
        <v>369</v>
      </c>
      <c r="H629" s="366" t="s">
        <v>17</v>
      </c>
      <c r="I629" s="366">
        <v>200</v>
      </c>
      <c r="J629" s="366">
        <v>250</v>
      </c>
      <c r="K629" s="366">
        <v>250</v>
      </c>
      <c r="L629" s="366" t="s">
        <v>17</v>
      </c>
      <c r="M629" s="366" t="s">
        <v>17</v>
      </c>
    </row>
    <row r="630" spans="1:13" s="237" customFormat="1" hidden="1">
      <c r="A630" s="366" t="s">
        <v>76</v>
      </c>
      <c r="B630" s="366" t="s">
        <v>1693</v>
      </c>
      <c r="C630" s="366" t="s">
        <v>784</v>
      </c>
      <c r="D630" s="366" t="s">
        <v>162</v>
      </c>
      <c r="E630" s="366" t="s">
        <v>20</v>
      </c>
      <c r="F630" s="366" t="s">
        <v>1740</v>
      </c>
      <c r="G630" s="366" t="s">
        <v>1695</v>
      </c>
      <c r="H630" s="366" t="s">
        <v>17</v>
      </c>
      <c r="I630" s="366">
        <v>320</v>
      </c>
      <c r="J630" s="366">
        <v>400</v>
      </c>
      <c r="K630" s="366">
        <v>400</v>
      </c>
      <c r="L630" s="366" t="s">
        <v>17</v>
      </c>
      <c r="M630" s="366" t="s">
        <v>17</v>
      </c>
    </row>
    <row r="631" spans="1:13" s="237" customFormat="1" hidden="1">
      <c r="A631" s="366" t="s">
        <v>76</v>
      </c>
      <c r="B631" s="366" t="s">
        <v>1693</v>
      </c>
      <c r="C631" s="366" t="s">
        <v>784</v>
      </c>
      <c r="D631" s="366" t="s">
        <v>162</v>
      </c>
      <c r="E631" s="366" t="s">
        <v>20</v>
      </c>
      <c r="F631" s="366" t="s">
        <v>1741</v>
      </c>
      <c r="G631" s="366" t="s">
        <v>1733</v>
      </c>
      <c r="H631" s="366" t="s">
        <v>17</v>
      </c>
      <c r="I631" s="366">
        <v>200</v>
      </c>
      <c r="J631" s="366">
        <v>250</v>
      </c>
      <c r="K631" s="366">
        <v>250</v>
      </c>
      <c r="L631" s="366" t="s">
        <v>17</v>
      </c>
      <c r="M631" s="366" t="s">
        <v>17</v>
      </c>
    </row>
    <row r="632" spans="1:13" s="237" customFormat="1" hidden="1">
      <c r="A632" s="366" t="s">
        <v>76</v>
      </c>
      <c r="B632" s="366" t="s">
        <v>1693</v>
      </c>
      <c r="C632" s="366" t="s">
        <v>784</v>
      </c>
      <c r="D632" s="366" t="s">
        <v>162</v>
      </c>
      <c r="E632" s="366" t="s">
        <v>20</v>
      </c>
      <c r="F632" s="366" t="s">
        <v>1742</v>
      </c>
      <c r="G632" s="366" t="s">
        <v>369</v>
      </c>
      <c r="H632" s="366" t="s">
        <v>17</v>
      </c>
      <c r="I632" s="366">
        <v>360</v>
      </c>
      <c r="J632" s="366">
        <v>450</v>
      </c>
      <c r="K632" s="366">
        <v>450</v>
      </c>
      <c r="L632" s="366" t="s">
        <v>17</v>
      </c>
      <c r="M632" s="366" t="s">
        <v>17</v>
      </c>
    </row>
    <row r="633" spans="1:13" s="237" customFormat="1" hidden="1">
      <c r="A633" s="366" t="s">
        <v>76</v>
      </c>
      <c r="B633" s="366" t="s">
        <v>1693</v>
      </c>
      <c r="C633" s="366" t="s">
        <v>784</v>
      </c>
      <c r="D633" s="366" t="s">
        <v>162</v>
      </c>
      <c r="E633" s="366" t="s">
        <v>20</v>
      </c>
      <c r="F633" s="366" t="s">
        <v>1743</v>
      </c>
      <c r="G633" s="366" t="s">
        <v>1695</v>
      </c>
      <c r="H633" s="366" t="s">
        <v>17</v>
      </c>
      <c r="I633" s="366">
        <v>360</v>
      </c>
      <c r="J633" s="366">
        <v>450</v>
      </c>
      <c r="K633" s="366">
        <v>450</v>
      </c>
      <c r="L633" s="366" t="s">
        <v>17</v>
      </c>
      <c r="M633" s="366" t="s">
        <v>17</v>
      </c>
    </row>
    <row r="634" spans="1:13" s="237" customFormat="1" hidden="1">
      <c r="A634" s="366" t="s">
        <v>76</v>
      </c>
      <c r="B634" s="366" t="s">
        <v>1693</v>
      </c>
      <c r="C634" s="366" t="s">
        <v>784</v>
      </c>
      <c r="D634" s="366" t="s">
        <v>162</v>
      </c>
      <c r="E634" s="366" t="s">
        <v>20</v>
      </c>
      <c r="F634" s="366" t="s">
        <v>1744</v>
      </c>
      <c r="G634" s="366" t="s">
        <v>1695</v>
      </c>
      <c r="H634" s="366" t="s">
        <v>17</v>
      </c>
      <c r="I634" s="366">
        <v>320</v>
      </c>
      <c r="J634" s="366">
        <v>400</v>
      </c>
      <c r="K634" s="366">
        <v>400</v>
      </c>
      <c r="L634" s="366" t="s">
        <v>17</v>
      </c>
      <c r="M634" s="366" t="s">
        <v>17</v>
      </c>
    </row>
    <row r="635" spans="1:13" s="237" customFormat="1" hidden="1">
      <c r="A635" s="366" t="s">
        <v>76</v>
      </c>
      <c r="B635" s="366" t="s">
        <v>1693</v>
      </c>
      <c r="C635" s="366" t="s">
        <v>784</v>
      </c>
      <c r="D635" s="366" t="s">
        <v>162</v>
      </c>
      <c r="E635" s="366" t="s">
        <v>20</v>
      </c>
      <c r="F635" s="366" t="s">
        <v>1745</v>
      </c>
      <c r="G635" s="366" t="s">
        <v>369</v>
      </c>
      <c r="H635" s="366" t="s">
        <v>17</v>
      </c>
      <c r="I635" s="366">
        <v>240</v>
      </c>
      <c r="J635" s="366">
        <v>300</v>
      </c>
      <c r="K635" s="366">
        <v>300</v>
      </c>
      <c r="L635" s="366" t="s">
        <v>17</v>
      </c>
      <c r="M635" s="366" t="s">
        <v>17</v>
      </c>
    </row>
    <row r="636" spans="1:13" s="237" customFormat="1" hidden="1">
      <c r="A636" s="366" t="s">
        <v>76</v>
      </c>
      <c r="B636" s="366" t="s">
        <v>1693</v>
      </c>
      <c r="C636" s="366" t="s">
        <v>784</v>
      </c>
      <c r="D636" s="366" t="s">
        <v>162</v>
      </c>
      <c r="E636" s="366" t="s">
        <v>20</v>
      </c>
      <c r="F636" s="366" t="s">
        <v>1746</v>
      </c>
      <c r="G636" s="366" t="s">
        <v>1695</v>
      </c>
      <c r="H636" s="366" t="s">
        <v>17</v>
      </c>
      <c r="I636" s="366">
        <v>360</v>
      </c>
      <c r="J636" s="366">
        <v>450</v>
      </c>
      <c r="K636" s="366">
        <v>450</v>
      </c>
      <c r="L636" s="366" t="s">
        <v>17</v>
      </c>
      <c r="M636" s="366" t="s">
        <v>17</v>
      </c>
    </row>
    <row r="637" spans="1:13" s="237" customFormat="1" hidden="1">
      <c r="A637" s="366" t="s">
        <v>76</v>
      </c>
      <c r="B637" s="366" t="s">
        <v>1693</v>
      </c>
      <c r="C637" s="366" t="s">
        <v>784</v>
      </c>
      <c r="D637" s="366" t="s">
        <v>162</v>
      </c>
      <c r="E637" s="366" t="s">
        <v>20</v>
      </c>
      <c r="F637" s="366" t="s">
        <v>1747</v>
      </c>
      <c r="G637" s="366" t="s">
        <v>369</v>
      </c>
      <c r="H637" s="366" t="s">
        <v>17</v>
      </c>
      <c r="I637" s="366">
        <v>240</v>
      </c>
      <c r="J637" s="366">
        <v>300</v>
      </c>
      <c r="K637" s="366">
        <v>300</v>
      </c>
      <c r="L637" s="366" t="s">
        <v>17</v>
      </c>
      <c r="M637" s="366" t="s">
        <v>17</v>
      </c>
    </row>
    <row r="638" spans="1:13" s="237" customFormat="1" hidden="1">
      <c r="A638" s="366" t="s">
        <v>76</v>
      </c>
      <c r="B638" s="366" t="s">
        <v>1693</v>
      </c>
      <c r="C638" s="366" t="s">
        <v>784</v>
      </c>
      <c r="D638" s="366" t="s">
        <v>162</v>
      </c>
      <c r="E638" s="366" t="s">
        <v>1340</v>
      </c>
      <c r="F638" s="366" t="s">
        <v>1748</v>
      </c>
      <c r="G638" s="366" t="s">
        <v>311</v>
      </c>
      <c r="H638" s="366" t="s">
        <v>17</v>
      </c>
      <c r="I638" s="366">
        <v>0</v>
      </c>
      <c r="J638" s="366">
        <v>0</v>
      </c>
      <c r="K638" s="366">
        <v>0</v>
      </c>
      <c r="L638" s="366" t="s">
        <v>17</v>
      </c>
      <c r="M638" s="366" t="s">
        <v>17</v>
      </c>
    </row>
    <row r="639" spans="1:13" s="237" customFormat="1" hidden="1">
      <c r="A639" s="366" t="s">
        <v>76</v>
      </c>
      <c r="B639" s="366" t="s">
        <v>1693</v>
      </c>
      <c r="C639" s="366" t="s">
        <v>784</v>
      </c>
      <c r="D639" s="366" t="s">
        <v>162</v>
      </c>
      <c r="E639" s="366" t="s">
        <v>1340</v>
      </c>
      <c r="F639" s="366" t="s">
        <v>1749</v>
      </c>
      <c r="G639" s="366" t="s">
        <v>311</v>
      </c>
      <c r="H639" s="366" t="s">
        <v>17</v>
      </c>
      <c r="I639" s="366">
        <v>0</v>
      </c>
      <c r="J639" s="366">
        <v>0</v>
      </c>
      <c r="K639" s="366">
        <v>0</v>
      </c>
      <c r="L639" s="366" t="s">
        <v>17</v>
      </c>
      <c r="M639" s="366" t="s">
        <v>17</v>
      </c>
    </row>
    <row r="640" spans="1:13" s="237" customFormat="1" hidden="1">
      <c r="A640" s="366" t="s">
        <v>76</v>
      </c>
      <c r="B640" s="366" t="s">
        <v>1693</v>
      </c>
      <c r="C640" s="366" t="s">
        <v>784</v>
      </c>
      <c r="D640" s="366" t="s">
        <v>162</v>
      </c>
      <c r="E640" s="366" t="s">
        <v>1340</v>
      </c>
      <c r="F640" s="366" t="s">
        <v>1750</v>
      </c>
      <c r="G640" s="366" t="s">
        <v>369</v>
      </c>
      <c r="H640" s="366" t="s">
        <v>1751</v>
      </c>
      <c r="I640" s="366">
        <v>760</v>
      </c>
      <c r="J640" s="366">
        <v>950</v>
      </c>
      <c r="K640" s="366">
        <v>950</v>
      </c>
      <c r="L640" s="366" t="s">
        <v>17</v>
      </c>
      <c r="M640" s="366" t="s">
        <v>1752</v>
      </c>
    </row>
    <row r="641" spans="1:13" s="237" customFormat="1" hidden="1">
      <c r="A641" s="366" t="s">
        <v>76</v>
      </c>
      <c r="B641" s="366" t="s">
        <v>1693</v>
      </c>
      <c r="C641" s="366" t="s">
        <v>784</v>
      </c>
      <c r="D641" s="366" t="s">
        <v>162</v>
      </c>
      <c r="E641" s="366" t="s">
        <v>1340</v>
      </c>
      <c r="F641" s="366" t="s">
        <v>1750</v>
      </c>
      <c r="G641" s="366" t="s">
        <v>311</v>
      </c>
      <c r="H641" s="366" t="s">
        <v>17</v>
      </c>
      <c r="I641" s="366">
        <v>0</v>
      </c>
      <c r="J641" s="366">
        <v>0</v>
      </c>
      <c r="K641" s="366">
        <v>0</v>
      </c>
      <c r="L641" s="366" t="s">
        <v>17</v>
      </c>
      <c r="M641" s="366" t="s">
        <v>17</v>
      </c>
    </row>
    <row r="642" spans="1:13" s="237" customFormat="1" hidden="1">
      <c r="A642" s="366" t="s">
        <v>76</v>
      </c>
      <c r="B642" s="366" t="s">
        <v>1693</v>
      </c>
      <c r="C642" s="366" t="s">
        <v>784</v>
      </c>
      <c r="D642" s="366" t="s">
        <v>162</v>
      </c>
      <c r="E642" s="366" t="s">
        <v>1340</v>
      </c>
      <c r="F642" s="366" t="s">
        <v>1753</v>
      </c>
      <c r="G642" s="366" t="s">
        <v>311</v>
      </c>
      <c r="H642" s="366" t="s">
        <v>17</v>
      </c>
      <c r="I642" s="366">
        <v>0</v>
      </c>
      <c r="J642" s="366">
        <v>0</v>
      </c>
      <c r="K642" s="366">
        <v>0</v>
      </c>
      <c r="L642" s="366" t="s">
        <v>17</v>
      </c>
      <c r="M642" s="366" t="s">
        <v>17</v>
      </c>
    </row>
    <row r="643" spans="1:13" s="237" customFormat="1" hidden="1">
      <c r="A643" s="366" t="s">
        <v>76</v>
      </c>
      <c r="B643" s="366" t="s">
        <v>1693</v>
      </c>
      <c r="C643" s="366" t="s">
        <v>784</v>
      </c>
      <c r="D643" s="366" t="s">
        <v>162</v>
      </c>
      <c r="E643" s="366" t="s">
        <v>1340</v>
      </c>
      <c r="F643" s="366" t="s">
        <v>1754</v>
      </c>
      <c r="G643" s="366" t="s">
        <v>369</v>
      </c>
      <c r="H643" s="366" t="s">
        <v>1751</v>
      </c>
      <c r="I643" s="366">
        <v>0</v>
      </c>
      <c r="J643" s="366">
        <v>0</v>
      </c>
      <c r="K643" s="366">
        <v>0</v>
      </c>
      <c r="L643" s="366" t="s">
        <v>17</v>
      </c>
      <c r="M643" s="366" t="s">
        <v>17</v>
      </c>
    </row>
    <row r="644" spans="1:13" s="237" customFormat="1" hidden="1">
      <c r="A644" s="366" t="s">
        <v>76</v>
      </c>
      <c r="B644" s="366" t="s">
        <v>1693</v>
      </c>
      <c r="C644" s="366" t="s">
        <v>784</v>
      </c>
      <c r="D644" s="366" t="s">
        <v>162</v>
      </c>
      <c r="E644" s="366" t="s">
        <v>1340</v>
      </c>
      <c r="F644" s="366" t="s">
        <v>1754</v>
      </c>
      <c r="G644" s="366" t="s">
        <v>311</v>
      </c>
      <c r="H644" s="366" t="s">
        <v>17</v>
      </c>
      <c r="I644" s="366">
        <v>0</v>
      </c>
      <c r="J644" s="366">
        <v>0</v>
      </c>
      <c r="K644" s="366">
        <v>0</v>
      </c>
      <c r="L644" s="366" t="s">
        <v>17</v>
      </c>
      <c r="M644" s="366" t="s">
        <v>17</v>
      </c>
    </row>
    <row r="645" spans="1:13" s="237" customFormat="1" hidden="1">
      <c r="A645" s="366" t="s">
        <v>76</v>
      </c>
      <c r="B645" s="366" t="s">
        <v>1693</v>
      </c>
      <c r="C645" s="366" t="s">
        <v>784</v>
      </c>
      <c r="D645" s="366" t="s">
        <v>162</v>
      </c>
      <c r="E645" s="366" t="s">
        <v>1403</v>
      </c>
      <c r="F645" s="366" t="s">
        <v>1755</v>
      </c>
      <c r="G645" s="366" t="s">
        <v>311</v>
      </c>
      <c r="H645" s="366" t="s">
        <v>17</v>
      </c>
      <c r="I645" s="366">
        <v>400</v>
      </c>
      <c r="J645" s="366">
        <v>500</v>
      </c>
      <c r="K645" s="366">
        <v>500</v>
      </c>
      <c r="L645" s="366" t="s">
        <v>17</v>
      </c>
      <c r="M645" s="366" t="s">
        <v>17</v>
      </c>
    </row>
    <row r="646" spans="1:13" s="237" customFormat="1" hidden="1">
      <c r="A646" s="366" t="s">
        <v>76</v>
      </c>
      <c r="B646" s="366" t="s">
        <v>1693</v>
      </c>
      <c r="C646" s="366" t="s">
        <v>784</v>
      </c>
      <c r="D646" s="366" t="s">
        <v>162</v>
      </c>
      <c r="E646" s="366" t="s">
        <v>1403</v>
      </c>
      <c r="F646" s="366" t="s">
        <v>1756</v>
      </c>
      <c r="G646" s="366" t="s">
        <v>311</v>
      </c>
      <c r="H646" s="366" t="s">
        <v>17</v>
      </c>
      <c r="I646" s="366">
        <v>400</v>
      </c>
      <c r="J646" s="366">
        <v>500</v>
      </c>
      <c r="K646" s="366">
        <v>500</v>
      </c>
      <c r="L646" s="366" t="s">
        <v>17</v>
      </c>
      <c r="M646" s="366" t="s">
        <v>17</v>
      </c>
    </row>
    <row r="647" spans="1:13" s="237" customFormat="1" hidden="1">
      <c r="A647" s="366" t="s">
        <v>76</v>
      </c>
      <c r="B647" s="366" t="s">
        <v>1693</v>
      </c>
      <c r="C647" s="366" t="s">
        <v>784</v>
      </c>
      <c r="D647" s="366" t="s">
        <v>162</v>
      </c>
      <c r="E647" s="366" t="s">
        <v>1418</v>
      </c>
      <c r="F647" s="366" t="s">
        <v>1757</v>
      </c>
      <c r="G647" s="366" t="s">
        <v>311</v>
      </c>
      <c r="H647" s="366" t="s">
        <v>17</v>
      </c>
      <c r="I647" s="366">
        <v>480</v>
      </c>
      <c r="J647" s="366">
        <v>600</v>
      </c>
      <c r="K647" s="366">
        <v>600</v>
      </c>
      <c r="L647" s="366" t="s">
        <v>17</v>
      </c>
      <c r="M647" s="366" t="s">
        <v>17</v>
      </c>
    </row>
    <row r="648" spans="1:13" s="237" customFormat="1" hidden="1">
      <c r="A648" s="366" t="s">
        <v>76</v>
      </c>
      <c r="B648" s="366" t="s">
        <v>1693</v>
      </c>
      <c r="C648" s="366" t="s">
        <v>784</v>
      </c>
      <c r="D648" s="366" t="s">
        <v>162</v>
      </c>
      <c r="E648" s="366" t="s">
        <v>1390</v>
      </c>
      <c r="F648" s="366" t="s">
        <v>1758</v>
      </c>
      <c r="G648" s="366" t="s">
        <v>311</v>
      </c>
      <c r="H648" s="366" t="s">
        <v>17</v>
      </c>
      <c r="I648" s="366">
        <v>480</v>
      </c>
      <c r="J648" s="366">
        <v>600</v>
      </c>
      <c r="K648" s="366">
        <v>600</v>
      </c>
      <c r="L648" s="366" t="s">
        <v>17</v>
      </c>
      <c r="M648" s="366" t="s">
        <v>17</v>
      </c>
    </row>
    <row r="649" spans="1:13" s="237" customFormat="1" hidden="1">
      <c r="A649" s="366" t="s">
        <v>76</v>
      </c>
      <c r="B649" s="366" t="s">
        <v>1693</v>
      </c>
      <c r="C649" s="366" t="s">
        <v>784</v>
      </c>
      <c r="D649" s="366" t="s">
        <v>162</v>
      </c>
      <c r="E649" s="366" t="s">
        <v>1390</v>
      </c>
      <c r="F649" s="366" t="s">
        <v>1759</v>
      </c>
      <c r="G649" s="366" t="s">
        <v>311</v>
      </c>
      <c r="H649" s="366" t="s">
        <v>17</v>
      </c>
      <c r="I649" s="366">
        <v>400</v>
      </c>
      <c r="J649" s="366">
        <v>500</v>
      </c>
      <c r="K649" s="366">
        <v>500</v>
      </c>
      <c r="L649" s="366" t="s">
        <v>17</v>
      </c>
      <c r="M649" s="366" t="s">
        <v>17</v>
      </c>
    </row>
    <row r="650" spans="1:13" s="237" customFormat="1" hidden="1">
      <c r="A650" s="366" t="s">
        <v>76</v>
      </c>
      <c r="B650" s="366" t="s">
        <v>1693</v>
      </c>
      <c r="C650" s="366" t="s">
        <v>784</v>
      </c>
      <c r="D650" s="366" t="s">
        <v>162</v>
      </c>
      <c r="E650" s="366" t="s">
        <v>1390</v>
      </c>
      <c r="F650" s="366" t="s">
        <v>1760</v>
      </c>
      <c r="G650" s="366" t="s">
        <v>311</v>
      </c>
      <c r="H650" s="366" t="s">
        <v>17</v>
      </c>
      <c r="I650" s="366">
        <v>400</v>
      </c>
      <c r="J650" s="366">
        <v>500</v>
      </c>
      <c r="K650" s="366">
        <v>500</v>
      </c>
      <c r="L650" s="366" t="s">
        <v>17</v>
      </c>
      <c r="M650" s="366" t="s">
        <v>17</v>
      </c>
    </row>
    <row r="651" spans="1:13" s="237" customFormat="1" hidden="1">
      <c r="A651" s="366" t="s">
        <v>76</v>
      </c>
      <c r="B651" s="366" t="s">
        <v>1693</v>
      </c>
      <c r="C651" s="366" t="s">
        <v>784</v>
      </c>
      <c r="D651" s="366" t="s">
        <v>162</v>
      </c>
      <c r="E651" s="366" t="s">
        <v>1390</v>
      </c>
      <c r="F651" s="366" t="s">
        <v>1761</v>
      </c>
      <c r="G651" s="366" t="s">
        <v>369</v>
      </c>
      <c r="H651" s="366" t="s">
        <v>1751</v>
      </c>
      <c r="I651" s="366">
        <v>440</v>
      </c>
      <c r="J651" s="366">
        <v>550</v>
      </c>
      <c r="K651" s="366">
        <v>550</v>
      </c>
      <c r="L651" s="366" t="s">
        <v>17</v>
      </c>
      <c r="M651" s="366" t="s">
        <v>17</v>
      </c>
    </row>
    <row r="652" spans="1:13" s="237" customFormat="1" hidden="1">
      <c r="A652" s="366" t="s">
        <v>76</v>
      </c>
      <c r="B652" s="366" t="s">
        <v>1693</v>
      </c>
      <c r="C652" s="366" t="s">
        <v>784</v>
      </c>
      <c r="D652" s="366" t="s">
        <v>162</v>
      </c>
      <c r="E652" s="366" t="s">
        <v>1390</v>
      </c>
      <c r="F652" s="366" t="s">
        <v>1761</v>
      </c>
      <c r="G652" s="366" t="s">
        <v>311</v>
      </c>
      <c r="H652" s="366" t="s">
        <v>17</v>
      </c>
      <c r="I652" s="366">
        <v>0</v>
      </c>
      <c r="J652" s="366">
        <v>0</v>
      </c>
      <c r="K652" s="366">
        <v>0</v>
      </c>
      <c r="L652" s="366" t="s">
        <v>17</v>
      </c>
      <c r="M652" s="366" t="s">
        <v>17</v>
      </c>
    </row>
    <row r="653" spans="1:13" s="237" customFormat="1" hidden="1">
      <c r="A653" s="366" t="s">
        <v>76</v>
      </c>
      <c r="B653" s="366" t="s">
        <v>1693</v>
      </c>
      <c r="C653" s="366" t="s">
        <v>784</v>
      </c>
      <c r="D653" s="366" t="s">
        <v>162</v>
      </c>
      <c r="E653" s="366" t="s">
        <v>1390</v>
      </c>
      <c r="F653" s="366" t="s">
        <v>1761</v>
      </c>
      <c r="G653" s="366" t="s">
        <v>311</v>
      </c>
      <c r="H653" s="366" t="s">
        <v>17</v>
      </c>
      <c r="I653" s="366">
        <v>320</v>
      </c>
      <c r="J653" s="366">
        <v>400</v>
      </c>
      <c r="K653" s="366">
        <v>400</v>
      </c>
      <c r="L653" s="366" t="s">
        <v>17</v>
      </c>
      <c r="M653" s="366" t="s">
        <v>17</v>
      </c>
    </row>
    <row r="654" spans="1:13" hidden="1">
      <c r="A654" s="366" t="s">
        <v>76</v>
      </c>
      <c r="B654" s="366" t="s">
        <v>1693</v>
      </c>
      <c r="C654" s="366" t="s">
        <v>784</v>
      </c>
      <c r="D654" s="366" t="s">
        <v>162</v>
      </c>
      <c r="E654" s="366" t="s">
        <v>1355</v>
      </c>
      <c r="F654" s="366" t="s">
        <v>1762</v>
      </c>
      <c r="G654" s="366" t="s">
        <v>311</v>
      </c>
      <c r="H654" s="366" t="s">
        <v>17</v>
      </c>
      <c r="I654" s="366">
        <v>640</v>
      </c>
      <c r="J654" s="366">
        <v>800</v>
      </c>
      <c r="K654" s="366">
        <v>800</v>
      </c>
      <c r="L654" s="366" t="s">
        <v>17</v>
      </c>
      <c r="M654" s="366" t="s">
        <v>17</v>
      </c>
    </row>
    <row r="655" spans="1:13" hidden="1">
      <c r="A655" s="366" t="s">
        <v>76</v>
      </c>
      <c r="B655" s="366" t="s">
        <v>1693</v>
      </c>
      <c r="C655" s="366" t="s">
        <v>784</v>
      </c>
      <c r="D655" s="366" t="s">
        <v>162</v>
      </c>
      <c r="E655" s="366" t="s">
        <v>1355</v>
      </c>
      <c r="F655" s="366" t="s">
        <v>1763</v>
      </c>
      <c r="G655" s="366" t="s">
        <v>311</v>
      </c>
      <c r="H655" s="366" t="s">
        <v>17</v>
      </c>
      <c r="I655" s="366">
        <v>0</v>
      </c>
      <c r="J655" s="366">
        <v>0</v>
      </c>
      <c r="K655" s="366">
        <v>0</v>
      </c>
      <c r="L655" s="366" t="s">
        <v>17</v>
      </c>
      <c r="M655" s="366" t="s">
        <v>17</v>
      </c>
    </row>
    <row r="656" spans="1:13" s="237" customFormat="1" hidden="1">
      <c r="A656" s="366" t="s">
        <v>76</v>
      </c>
      <c r="B656" s="366" t="s">
        <v>1693</v>
      </c>
      <c r="C656" s="366" t="s">
        <v>784</v>
      </c>
      <c r="D656" s="366" t="s">
        <v>162</v>
      </c>
      <c r="E656" s="366" t="s">
        <v>1344</v>
      </c>
      <c r="F656" s="366" t="s">
        <v>311</v>
      </c>
      <c r="G656" s="366" t="s">
        <v>369</v>
      </c>
      <c r="H656" s="366" t="s">
        <v>17</v>
      </c>
      <c r="I656" s="366">
        <v>0</v>
      </c>
      <c r="J656" s="366">
        <v>0</v>
      </c>
      <c r="K656" s="366">
        <v>0</v>
      </c>
      <c r="L656" s="366" t="s">
        <v>17</v>
      </c>
      <c r="M656" s="366" t="s">
        <v>17</v>
      </c>
    </row>
    <row r="657" spans="1:13" s="237" customFormat="1" hidden="1">
      <c r="A657" s="366" t="s">
        <v>76</v>
      </c>
      <c r="B657" s="366" t="s">
        <v>1693</v>
      </c>
      <c r="C657" s="366" t="s">
        <v>784</v>
      </c>
      <c r="D657" s="366" t="s">
        <v>162</v>
      </c>
      <c r="E657" s="366" t="s">
        <v>1342</v>
      </c>
      <c r="F657" s="366" t="s">
        <v>1764</v>
      </c>
      <c r="G657" s="366" t="s">
        <v>311</v>
      </c>
      <c r="H657" s="366" t="s">
        <v>17</v>
      </c>
      <c r="I657" s="366">
        <v>0</v>
      </c>
      <c r="J657" s="366">
        <v>0</v>
      </c>
      <c r="K657" s="366">
        <v>0</v>
      </c>
      <c r="L657" s="366" t="s">
        <v>17</v>
      </c>
      <c r="M657" s="366" t="s">
        <v>17</v>
      </c>
    </row>
    <row r="658" spans="1:13" s="237" customFormat="1" hidden="1">
      <c r="A658" s="366" t="s">
        <v>76</v>
      </c>
      <c r="B658" s="366" t="s">
        <v>1693</v>
      </c>
      <c r="C658" s="366" t="s">
        <v>784</v>
      </c>
      <c r="D658" s="366" t="s">
        <v>162</v>
      </c>
      <c r="E658" s="366" t="s">
        <v>1342</v>
      </c>
      <c r="F658" s="366" t="s">
        <v>1765</v>
      </c>
      <c r="G658" s="366" t="s">
        <v>311</v>
      </c>
      <c r="H658" s="366" t="s">
        <v>17</v>
      </c>
      <c r="I658" s="366">
        <v>480</v>
      </c>
      <c r="J658" s="366">
        <v>600</v>
      </c>
      <c r="K658" s="366">
        <v>600</v>
      </c>
      <c r="L658" s="366" t="s">
        <v>17</v>
      </c>
      <c r="M658" s="366" t="s">
        <v>17</v>
      </c>
    </row>
    <row r="659" spans="1:13" s="237" customFormat="1" hidden="1">
      <c r="A659" s="366" t="s">
        <v>76</v>
      </c>
      <c r="B659" s="366" t="s">
        <v>1693</v>
      </c>
      <c r="C659" s="366" t="s">
        <v>784</v>
      </c>
      <c r="D659" s="366" t="s">
        <v>162</v>
      </c>
      <c r="E659" s="366" t="s">
        <v>1342</v>
      </c>
      <c r="F659" s="366" t="s">
        <v>1766</v>
      </c>
      <c r="G659" s="366" t="s">
        <v>369</v>
      </c>
      <c r="H659" s="366" t="s">
        <v>1751</v>
      </c>
      <c r="I659" s="366">
        <v>160</v>
      </c>
      <c r="J659" s="366">
        <v>200</v>
      </c>
      <c r="K659" s="366">
        <v>200</v>
      </c>
      <c r="L659" s="366" t="s">
        <v>17</v>
      </c>
      <c r="M659" s="366" t="s">
        <v>17</v>
      </c>
    </row>
    <row r="660" spans="1:13" s="237" customFormat="1" hidden="1">
      <c r="A660" s="366" t="s">
        <v>76</v>
      </c>
      <c r="B660" s="366" t="s">
        <v>1693</v>
      </c>
      <c r="C660" s="366" t="s">
        <v>784</v>
      </c>
      <c r="D660" s="366" t="s">
        <v>162</v>
      </c>
      <c r="E660" s="366" t="s">
        <v>1342</v>
      </c>
      <c r="F660" s="366" t="s">
        <v>1766</v>
      </c>
      <c r="G660" s="366" t="s">
        <v>311</v>
      </c>
      <c r="H660" s="366" t="s">
        <v>17</v>
      </c>
      <c r="I660" s="366">
        <v>0</v>
      </c>
      <c r="J660" s="366">
        <v>0</v>
      </c>
      <c r="K660" s="366">
        <v>0</v>
      </c>
      <c r="L660" s="366" t="s">
        <v>17</v>
      </c>
      <c r="M660" s="366" t="s">
        <v>17</v>
      </c>
    </row>
    <row r="661" spans="1:13" s="237" customFormat="1" hidden="1">
      <c r="A661" s="366" t="s">
        <v>76</v>
      </c>
      <c r="B661" s="366" t="s">
        <v>1693</v>
      </c>
      <c r="C661" s="366" t="s">
        <v>784</v>
      </c>
      <c r="D661" s="366" t="s">
        <v>162</v>
      </c>
      <c r="E661" s="366" t="s">
        <v>1342</v>
      </c>
      <c r="F661" s="366" t="s">
        <v>1767</v>
      </c>
      <c r="G661" s="366" t="s">
        <v>311</v>
      </c>
      <c r="H661" s="366" t="s">
        <v>17</v>
      </c>
      <c r="I661" s="366">
        <v>0</v>
      </c>
      <c r="J661" s="366">
        <v>0</v>
      </c>
      <c r="K661" s="366">
        <v>0</v>
      </c>
      <c r="L661" s="366" t="s">
        <v>17</v>
      </c>
      <c r="M661" s="366" t="s">
        <v>17</v>
      </c>
    </row>
    <row r="662" spans="1:13" s="237" customFormat="1" hidden="1">
      <c r="A662" s="366" t="s">
        <v>76</v>
      </c>
      <c r="B662" s="366" t="s">
        <v>1693</v>
      </c>
      <c r="C662" s="366" t="s">
        <v>784</v>
      </c>
      <c r="D662" s="366" t="s">
        <v>162</v>
      </c>
      <c r="E662" s="366" t="s">
        <v>1342</v>
      </c>
      <c r="F662" s="366" t="s">
        <v>1768</v>
      </c>
      <c r="G662" s="366" t="s">
        <v>311</v>
      </c>
      <c r="H662" s="366" t="s">
        <v>17</v>
      </c>
      <c r="I662" s="366">
        <v>640</v>
      </c>
      <c r="J662" s="366">
        <v>800</v>
      </c>
      <c r="K662" s="366">
        <v>800</v>
      </c>
      <c r="L662" s="366" t="s">
        <v>17</v>
      </c>
      <c r="M662" s="366" t="s">
        <v>17</v>
      </c>
    </row>
    <row r="663" spans="1:13" s="237" customFormat="1" hidden="1">
      <c r="A663" s="366" t="s">
        <v>76</v>
      </c>
      <c r="B663" s="366" t="s">
        <v>1693</v>
      </c>
      <c r="C663" s="366" t="s">
        <v>784</v>
      </c>
      <c r="D663" s="366" t="s">
        <v>162</v>
      </c>
      <c r="E663" s="366" t="s">
        <v>30</v>
      </c>
      <c r="F663" s="366" t="s">
        <v>1769</v>
      </c>
      <c r="G663" s="366" t="s">
        <v>1770</v>
      </c>
      <c r="H663" s="366" t="s">
        <v>17</v>
      </c>
      <c r="I663" s="366">
        <v>0</v>
      </c>
      <c r="J663" s="366">
        <v>0</v>
      </c>
      <c r="K663" s="366">
        <v>0</v>
      </c>
      <c r="L663" s="366" t="s">
        <v>17</v>
      </c>
      <c r="M663" s="366" t="s">
        <v>17</v>
      </c>
    </row>
    <row r="664" spans="1:13" s="237" customFormat="1" hidden="1">
      <c r="A664" s="366" t="s">
        <v>76</v>
      </c>
      <c r="B664" s="366" t="s">
        <v>1693</v>
      </c>
      <c r="C664" s="366" t="s">
        <v>784</v>
      </c>
      <c r="D664" s="366" t="s">
        <v>162</v>
      </c>
      <c r="E664" s="366" t="s">
        <v>30</v>
      </c>
      <c r="F664" s="366" t="s">
        <v>1769</v>
      </c>
      <c r="G664" s="366" t="s">
        <v>1770</v>
      </c>
      <c r="H664" s="366" t="s">
        <v>17</v>
      </c>
      <c r="I664" s="366">
        <v>240</v>
      </c>
      <c r="J664" s="366">
        <v>300</v>
      </c>
      <c r="K664" s="366">
        <v>300</v>
      </c>
      <c r="L664" s="366" t="s">
        <v>17</v>
      </c>
      <c r="M664" s="366" t="s">
        <v>17</v>
      </c>
    </row>
    <row r="665" spans="1:13" s="237" customFormat="1" hidden="1">
      <c r="A665" s="366" t="s">
        <v>76</v>
      </c>
      <c r="B665" s="366" t="s">
        <v>1693</v>
      </c>
      <c r="C665" s="366" t="s">
        <v>784</v>
      </c>
      <c r="D665" s="366" t="s">
        <v>162</v>
      </c>
      <c r="E665" s="366" t="s">
        <v>30</v>
      </c>
      <c r="F665" s="366" t="s">
        <v>1771</v>
      </c>
      <c r="G665" s="366" t="s">
        <v>1770</v>
      </c>
      <c r="H665" s="366" t="s">
        <v>17</v>
      </c>
      <c r="I665" s="366">
        <v>200</v>
      </c>
      <c r="J665" s="366">
        <v>250</v>
      </c>
      <c r="K665" s="366">
        <v>250</v>
      </c>
      <c r="L665" s="366" t="s">
        <v>17</v>
      </c>
      <c r="M665" s="366" t="s">
        <v>17</v>
      </c>
    </row>
    <row r="666" spans="1:13" s="237" customFormat="1" hidden="1">
      <c r="A666" s="366" t="s">
        <v>76</v>
      </c>
      <c r="B666" s="366" t="s">
        <v>1693</v>
      </c>
      <c r="C666" s="366" t="s">
        <v>784</v>
      </c>
      <c r="D666" s="366" t="s">
        <v>162</v>
      </c>
      <c r="E666" s="366" t="s">
        <v>1351</v>
      </c>
      <c r="F666" s="366" t="s">
        <v>1772</v>
      </c>
      <c r="G666" s="366" t="s">
        <v>311</v>
      </c>
      <c r="H666" s="366" t="s">
        <v>17</v>
      </c>
      <c r="I666" s="366">
        <v>400</v>
      </c>
      <c r="J666" s="366">
        <v>500</v>
      </c>
      <c r="K666" s="366">
        <v>500</v>
      </c>
      <c r="L666" s="366" t="s">
        <v>17</v>
      </c>
      <c r="M666" s="366" t="s">
        <v>17</v>
      </c>
    </row>
    <row r="667" spans="1:13" s="237" customFormat="1" hidden="1">
      <c r="A667" s="366" t="s">
        <v>76</v>
      </c>
      <c r="B667" s="366" t="s">
        <v>1693</v>
      </c>
      <c r="C667" s="366" t="s">
        <v>784</v>
      </c>
      <c r="D667" s="366" t="s">
        <v>162</v>
      </c>
      <c r="E667" s="366" t="s">
        <v>1351</v>
      </c>
      <c r="F667" s="366" t="s">
        <v>1773</v>
      </c>
      <c r="G667" s="366" t="s">
        <v>311</v>
      </c>
      <c r="H667" s="366" t="s">
        <v>17</v>
      </c>
      <c r="I667" s="366">
        <v>80</v>
      </c>
      <c r="J667" s="366">
        <v>100</v>
      </c>
      <c r="K667" s="366">
        <v>100</v>
      </c>
      <c r="L667" s="366" t="s">
        <v>17</v>
      </c>
      <c r="M667" s="366" t="s">
        <v>17</v>
      </c>
    </row>
    <row r="668" spans="1:13" s="237" customFormat="1" hidden="1">
      <c r="A668" s="366" t="s">
        <v>76</v>
      </c>
      <c r="B668" s="366" t="s">
        <v>1693</v>
      </c>
      <c r="C668" s="366" t="s">
        <v>784</v>
      </c>
      <c r="D668" s="366" t="s">
        <v>162</v>
      </c>
      <c r="E668" s="366" t="s">
        <v>1351</v>
      </c>
      <c r="F668" s="366" t="s">
        <v>1774</v>
      </c>
      <c r="G668" s="366" t="s">
        <v>311</v>
      </c>
      <c r="H668" s="366" t="s">
        <v>17</v>
      </c>
      <c r="I668" s="366">
        <v>0</v>
      </c>
      <c r="J668" s="366">
        <v>0</v>
      </c>
      <c r="K668" s="366">
        <v>0</v>
      </c>
      <c r="L668" s="366" t="s">
        <v>17</v>
      </c>
      <c r="M668" s="366" t="s">
        <v>17</v>
      </c>
    </row>
    <row r="669" spans="1:13" s="237" customFormat="1" hidden="1">
      <c r="A669" s="366" t="s">
        <v>76</v>
      </c>
      <c r="B669" s="366" t="s">
        <v>1693</v>
      </c>
      <c r="C669" s="366" t="s">
        <v>784</v>
      </c>
      <c r="D669" s="366" t="s">
        <v>162</v>
      </c>
      <c r="E669" s="366" t="s">
        <v>1351</v>
      </c>
      <c r="F669" s="366" t="s">
        <v>1774</v>
      </c>
      <c r="G669" s="366" t="s">
        <v>311</v>
      </c>
      <c r="H669" s="366" t="s">
        <v>17</v>
      </c>
      <c r="I669" s="366">
        <v>260</v>
      </c>
      <c r="J669" s="366">
        <v>200</v>
      </c>
      <c r="K669" s="366">
        <v>200</v>
      </c>
      <c r="L669" s="366" t="s">
        <v>17</v>
      </c>
      <c r="M669" s="366" t="s">
        <v>17</v>
      </c>
    </row>
    <row r="670" spans="1:13" s="237" customFormat="1" hidden="1">
      <c r="A670" s="366" t="s">
        <v>76</v>
      </c>
      <c r="B670" s="366" t="s">
        <v>1693</v>
      </c>
      <c r="C670" s="366" t="s">
        <v>784</v>
      </c>
      <c r="D670" s="366" t="s">
        <v>162</v>
      </c>
      <c r="E670" s="366" t="s">
        <v>1351</v>
      </c>
      <c r="F670" s="366" t="s">
        <v>1775</v>
      </c>
      <c r="G670" s="366" t="s">
        <v>369</v>
      </c>
      <c r="H670" s="366" t="s">
        <v>1751</v>
      </c>
      <c r="I670" s="366">
        <v>160</v>
      </c>
      <c r="J670" s="366">
        <v>200</v>
      </c>
      <c r="K670" s="366">
        <v>200</v>
      </c>
      <c r="L670" s="366" t="s">
        <v>17</v>
      </c>
      <c r="M670" s="366" t="s">
        <v>17</v>
      </c>
    </row>
    <row r="671" spans="1:13" s="237" customFormat="1" hidden="1">
      <c r="A671" s="366" t="s">
        <v>76</v>
      </c>
      <c r="B671" s="366" t="s">
        <v>1693</v>
      </c>
      <c r="C671" s="366" t="s">
        <v>784</v>
      </c>
      <c r="D671" s="366" t="s">
        <v>162</v>
      </c>
      <c r="E671" s="366" t="s">
        <v>1351</v>
      </c>
      <c r="F671" s="366" t="s">
        <v>1776</v>
      </c>
      <c r="G671" s="366" t="s">
        <v>311</v>
      </c>
      <c r="H671" s="366" t="s">
        <v>17</v>
      </c>
      <c r="I671" s="366">
        <v>0</v>
      </c>
      <c r="J671" s="366">
        <v>0</v>
      </c>
      <c r="K671" s="366">
        <v>0</v>
      </c>
      <c r="L671" s="366" t="s">
        <v>17</v>
      </c>
      <c r="M671" s="366" t="s">
        <v>17</v>
      </c>
    </row>
    <row r="672" spans="1:13" s="237" customFormat="1" hidden="1">
      <c r="A672" s="366" t="s">
        <v>76</v>
      </c>
      <c r="B672" s="366" t="s">
        <v>1693</v>
      </c>
      <c r="C672" s="366" t="s">
        <v>784</v>
      </c>
      <c r="D672" s="366" t="s">
        <v>162</v>
      </c>
      <c r="E672" s="366" t="s">
        <v>1351</v>
      </c>
      <c r="F672" s="366" t="s">
        <v>1777</v>
      </c>
      <c r="G672" s="366" t="s">
        <v>311</v>
      </c>
      <c r="H672" s="366" t="s">
        <v>17</v>
      </c>
      <c r="I672" s="366">
        <v>560</v>
      </c>
      <c r="J672" s="366">
        <v>700</v>
      </c>
      <c r="K672" s="366">
        <v>700</v>
      </c>
      <c r="L672" s="366" t="s">
        <v>17</v>
      </c>
      <c r="M672" s="366" t="s">
        <v>17</v>
      </c>
    </row>
    <row r="673" spans="1:13" s="237" customFormat="1" hidden="1">
      <c r="A673" s="366" t="s">
        <v>76</v>
      </c>
      <c r="B673" s="366" t="s">
        <v>1693</v>
      </c>
      <c r="C673" s="366" t="s">
        <v>784</v>
      </c>
      <c r="D673" s="366" t="s">
        <v>677</v>
      </c>
      <c r="E673" s="366" t="s">
        <v>20</v>
      </c>
      <c r="F673" s="366" t="s">
        <v>1694</v>
      </c>
      <c r="G673" s="366" t="s">
        <v>1695</v>
      </c>
      <c r="H673" s="366" t="s">
        <v>17</v>
      </c>
      <c r="I673" s="366">
        <v>400</v>
      </c>
      <c r="J673" s="366">
        <v>500</v>
      </c>
      <c r="K673" s="366">
        <v>500</v>
      </c>
      <c r="L673" s="366" t="s">
        <v>17</v>
      </c>
      <c r="M673" s="366" t="s">
        <v>17</v>
      </c>
    </row>
    <row r="674" spans="1:13" s="237" customFormat="1" hidden="1">
      <c r="A674" s="366" t="s">
        <v>76</v>
      </c>
      <c r="B674" s="366" t="s">
        <v>1693</v>
      </c>
      <c r="C674" s="366" t="s">
        <v>784</v>
      </c>
      <c r="D674" s="366" t="s">
        <v>677</v>
      </c>
      <c r="E674" s="366" t="s">
        <v>20</v>
      </c>
      <c r="F674" s="366" t="s">
        <v>1696</v>
      </c>
      <c r="G674" s="366" t="s">
        <v>1695</v>
      </c>
      <c r="H674" s="366" t="s">
        <v>17</v>
      </c>
      <c r="I674" s="366">
        <v>320</v>
      </c>
      <c r="J674" s="366">
        <v>400</v>
      </c>
      <c r="K674" s="366">
        <v>400</v>
      </c>
      <c r="L674" s="366" t="s">
        <v>17</v>
      </c>
      <c r="M674" s="366" t="s">
        <v>17</v>
      </c>
    </row>
    <row r="675" spans="1:13" s="237" customFormat="1" hidden="1">
      <c r="A675" s="366" t="s">
        <v>76</v>
      </c>
      <c r="B675" s="366" t="s">
        <v>1693</v>
      </c>
      <c r="C675" s="366" t="s">
        <v>784</v>
      </c>
      <c r="D675" s="366" t="s">
        <v>677</v>
      </c>
      <c r="E675" s="366" t="s">
        <v>20</v>
      </c>
      <c r="F675" s="366" t="s">
        <v>1697</v>
      </c>
      <c r="G675" s="366" t="s">
        <v>1695</v>
      </c>
      <c r="H675" s="366" t="s">
        <v>17</v>
      </c>
      <c r="I675" s="366">
        <v>560</v>
      </c>
      <c r="J675" s="366">
        <v>700</v>
      </c>
      <c r="K675" s="366">
        <v>700</v>
      </c>
      <c r="L675" s="366" t="s">
        <v>17</v>
      </c>
      <c r="M675" s="366" t="s">
        <v>17</v>
      </c>
    </row>
    <row r="676" spans="1:13" s="237" customFormat="1" hidden="1">
      <c r="A676" s="366" t="s">
        <v>76</v>
      </c>
      <c r="B676" s="366" t="s">
        <v>1693</v>
      </c>
      <c r="C676" s="366" t="s">
        <v>784</v>
      </c>
      <c r="D676" s="366" t="s">
        <v>677</v>
      </c>
      <c r="E676" s="366" t="s">
        <v>20</v>
      </c>
      <c r="F676" s="366" t="s">
        <v>1698</v>
      </c>
      <c r="G676" s="366" t="s">
        <v>1695</v>
      </c>
      <c r="H676" s="366" t="s">
        <v>17</v>
      </c>
      <c r="I676" s="366">
        <v>480</v>
      </c>
      <c r="J676" s="366">
        <v>600</v>
      </c>
      <c r="K676" s="366">
        <v>600</v>
      </c>
      <c r="L676" s="366" t="s">
        <v>17</v>
      </c>
      <c r="M676" s="366" t="s">
        <v>17</v>
      </c>
    </row>
    <row r="677" spans="1:13" s="237" customFormat="1" hidden="1">
      <c r="A677" s="366" t="s">
        <v>76</v>
      </c>
      <c r="B677" s="366" t="s">
        <v>1693</v>
      </c>
      <c r="C677" s="366" t="s">
        <v>784</v>
      </c>
      <c r="D677" s="366" t="s">
        <v>677</v>
      </c>
      <c r="E677" s="366" t="s">
        <v>20</v>
      </c>
      <c r="F677" s="366" t="s">
        <v>1699</v>
      </c>
      <c r="G677" s="366" t="s">
        <v>1695</v>
      </c>
      <c r="H677" s="366" t="s">
        <v>17</v>
      </c>
      <c r="I677" s="366">
        <v>1680</v>
      </c>
      <c r="J677" s="366">
        <v>2100</v>
      </c>
      <c r="K677" s="366">
        <v>2100</v>
      </c>
      <c r="L677" s="366" t="s">
        <v>17</v>
      </c>
      <c r="M677" s="366" t="s">
        <v>17</v>
      </c>
    </row>
    <row r="678" spans="1:13" s="237" customFormat="1" hidden="1">
      <c r="A678" s="366" t="s">
        <v>76</v>
      </c>
      <c r="B678" s="366" t="s">
        <v>1693</v>
      </c>
      <c r="C678" s="366" t="s">
        <v>784</v>
      </c>
      <c r="D678" s="366" t="s">
        <v>677</v>
      </c>
      <c r="E678" s="366" t="s">
        <v>20</v>
      </c>
      <c r="F678" s="366" t="s">
        <v>1700</v>
      </c>
      <c r="G678" s="366" t="s">
        <v>1695</v>
      </c>
      <c r="H678" s="366" t="s">
        <v>17</v>
      </c>
      <c r="I678" s="366">
        <v>360</v>
      </c>
      <c r="J678" s="366">
        <v>450</v>
      </c>
      <c r="K678" s="366">
        <v>450</v>
      </c>
      <c r="L678" s="366" t="s">
        <v>17</v>
      </c>
      <c r="M678" s="366" t="s">
        <v>17</v>
      </c>
    </row>
    <row r="679" spans="1:13" s="237" customFormat="1" hidden="1">
      <c r="A679" s="366" t="s">
        <v>76</v>
      </c>
      <c r="B679" s="366" t="s">
        <v>1693</v>
      </c>
      <c r="C679" s="366" t="s">
        <v>784</v>
      </c>
      <c r="D679" s="366" t="s">
        <v>677</v>
      </c>
      <c r="E679" s="366" t="s">
        <v>20</v>
      </c>
      <c r="F679" s="366" t="s">
        <v>1701</v>
      </c>
      <c r="G679" s="366" t="s">
        <v>1695</v>
      </c>
      <c r="H679" s="366" t="s">
        <v>17</v>
      </c>
      <c r="I679" s="366">
        <v>360</v>
      </c>
      <c r="J679" s="366">
        <v>450</v>
      </c>
      <c r="K679" s="366">
        <v>450</v>
      </c>
      <c r="L679" s="366" t="s">
        <v>17</v>
      </c>
      <c r="M679" s="366" t="s">
        <v>17</v>
      </c>
    </row>
    <row r="680" spans="1:13" s="237" customFormat="1" hidden="1">
      <c r="A680" s="366" t="s">
        <v>76</v>
      </c>
      <c r="B680" s="366" t="s">
        <v>1693</v>
      </c>
      <c r="C680" s="366" t="s">
        <v>784</v>
      </c>
      <c r="D680" s="366" t="s">
        <v>677</v>
      </c>
      <c r="E680" s="366" t="s">
        <v>20</v>
      </c>
      <c r="F680" s="366" t="s">
        <v>1702</v>
      </c>
      <c r="G680" s="366" t="s">
        <v>1695</v>
      </c>
      <c r="H680" s="366" t="s">
        <v>17</v>
      </c>
      <c r="I680" s="366">
        <v>360</v>
      </c>
      <c r="J680" s="366">
        <v>450</v>
      </c>
      <c r="K680" s="366">
        <v>450</v>
      </c>
      <c r="L680" s="366" t="s">
        <v>17</v>
      </c>
      <c r="M680" s="366" t="s">
        <v>17</v>
      </c>
    </row>
    <row r="681" spans="1:13" s="237" customFormat="1" hidden="1">
      <c r="A681" s="366" t="s">
        <v>76</v>
      </c>
      <c r="B681" s="366" t="s">
        <v>1693</v>
      </c>
      <c r="C681" s="366" t="s">
        <v>784</v>
      </c>
      <c r="D681" s="366" t="s">
        <v>677</v>
      </c>
      <c r="E681" s="366" t="s">
        <v>20</v>
      </c>
      <c r="F681" s="366" t="s">
        <v>1703</v>
      </c>
      <c r="G681" s="366" t="s">
        <v>369</v>
      </c>
      <c r="H681" s="366" t="s">
        <v>17</v>
      </c>
      <c r="I681" s="366">
        <v>200</v>
      </c>
      <c r="J681" s="366">
        <v>250</v>
      </c>
      <c r="K681" s="366">
        <v>250</v>
      </c>
      <c r="L681" s="366" t="s">
        <v>17</v>
      </c>
      <c r="M681" s="366" t="s">
        <v>17</v>
      </c>
    </row>
    <row r="682" spans="1:13" s="237" customFormat="1" hidden="1">
      <c r="A682" s="366" t="s">
        <v>76</v>
      </c>
      <c r="B682" s="366" t="s">
        <v>1693</v>
      </c>
      <c r="C682" s="366" t="s">
        <v>784</v>
      </c>
      <c r="D682" s="366" t="s">
        <v>677</v>
      </c>
      <c r="E682" s="366" t="s">
        <v>20</v>
      </c>
      <c r="F682" s="366" t="s">
        <v>1704</v>
      </c>
      <c r="G682" s="366" t="s">
        <v>369</v>
      </c>
      <c r="H682" s="366" t="s">
        <v>17</v>
      </c>
      <c r="I682" s="366">
        <v>400</v>
      </c>
      <c r="J682" s="366">
        <v>500</v>
      </c>
      <c r="K682" s="366">
        <v>500</v>
      </c>
      <c r="L682" s="366" t="s">
        <v>17</v>
      </c>
      <c r="M682" s="366" t="s">
        <v>17</v>
      </c>
    </row>
    <row r="683" spans="1:13" s="237" customFormat="1" hidden="1">
      <c r="A683" s="366" t="s">
        <v>76</v>
      </c>
      <c r="B683" s="366" t="s">
        <v>1693</v>
      </c>
      <c r="C683" s="366" t="s">
        <v>784</v>
      </c>
      <c r="D683" s="366" t="s">
        <v>677</v>
      </c>
      <c r="E683" s="366" t="s">
        <v>20</v>
      </c>
      <c r="F683" s="366" t="s">
        <v>1705</v>
      </c>
      <c r="G683" s="366" t="s">
        <v>369</v>
      </c>
      <c r="H683" s="366" t="s">
        <v>17</v>
      </c>
      <c r="I683" s="366">
        <v>400</v>
      </c>
      <c r="J683" s="366">
        <v>500</v>
      </c>
      <c r="K683" s="366">
        <v>500</v>
      </c>
      <c r="L683" s="366" t="s">
        <v>17</v>
      </c>
      <c r="M683" s="366" t="s">
        <v>17</v>
      </c>
    </row>
    <row r="684" spans="1:13" s="237" customFormat="1" hidden="1">
      <c r="A684" s="366" t="s">
        <v>76</v>
      </c>
      <c r="B684" s="366" t="s">
        <v>1693</v>
      </c>
      <c r="C684" s="366" t="s">
        <v>784</v>
      </c>
      <c r="D684" s="366" t="s">
        <v>677</v>
      </c>
      <c r="E684" s="366" t="s">
        <v>20</v>
      </c>
      <c r="F684" s="366" t="s">
        <v>1706</v>
      </c>
      <c r="G684" s="366" t="s">
        <v>369</v>
      </c>
      <c r="H684" s="366" t="s">
        <v>17</v>
      </c>
      <c r="I684" s="366">
        <v>240</v>
      </c>
      <c r="J684" s="366">
        <v>300</v>
      </c>
      <c r="K684" s="366">
        <v>300</v>
      </c>
      <c r="L684" s="366" t="s">
        <v>17</v>
      </c>
      <c r="M684" s="366" t="s">
        <v>17</v>
      </c>
    </row>
    <row r="685" spans="1:13" s="237" customFormat="1" hidden="1">
      <c r="A685" s="366" t="s">
        <v>76</v>
      </c>
      <c r="B685" s="366" t="s">
        <v>1693</v>
      </c>
      <c r="C685" s="366" t="s">
        <v>784</v>
      </c>
      <c r="D685" s="366" t="s">
        <v>677</v>
      </c>
      <c r="E685" s="366" t="s">
        <v>20</v>
      </c>
      <c r="F685" s="366" t="s">
        <v>1707</v>
      </c>
      <c r="G685" s="366" t="s">
        <v>369</v>
      </c>
      <c r="H685" s="366" t="s">
        <v>17</v>
      </c>
      <c r="I685" s="366">
        <v>320</v>
      </c>
      <c r="J685" s="366">
        <v>400</v>
      </c>
      <c r="K685" s="366">
        <v>400</v>
      </c>
      <c r="L685" s="366" t="s">
        <v>17</v>
      </c>
      <c r="M685" s="366" t="s">
        <v>17</v>
      </c>
    </row>
    <row r="686" spans="1:13" s="237" customFormat="1" hidden="1">
      <c r="A686" s="366" t="s">
        <v>76</v>
      </c>
      <c r="B686" s="366" t="s">
        <v>1693</v>
      </c>
      <c r="C686" s="366" t="s">
        <v>784</v>
      </c>
      <c r="D686" s="366" t="s">
        <v>677</v>
      </c>
      <c r="E686" s="366" t="s">
        <v>20</v>
      </c>
      <c r="F686" s="366" t="s">
        <v>1708</v>
      </c>
      <c r="G686" s="366" t="s">
        <v>369</v>
      </c>
      <c r="H686" s="366" t="s">
        <v>17</v>
      </c>
      <c r="I686" s="366">
        <v>200</v>
      </c>
      <c r="J686" s="366">
        <v>250</v>
      </c>
      <c r="K686" s="366">
        <v>250</v>
      </c>
      <c r="L686" s="366" t="s">
        <v>17</v>
      </c>
      <c r="M686" s="366" t="s">
        <v>17</v>
      </c>
    </row>
    <row r="687" spans="1:13" s="237" customFormat="1" hidden="1">
      <c r="A687" s="366" t="s">
        <v>76</v>
      </c>
      <c r="B687" s="366" t="s">
        <v>1693</v>
      </c>
      <c r="C687" s="366" t="s">
        <v>784</v>
      </c>
      <c r="D687" s="366" t="s">
        <v>677</v>
      </c>
      <c r="E687" s="366" t="s">
        <v>20</v>
      </c>
      <c r="F687" s="366" t="s">
        <v>1709</v>
      </c>
      <c r="G687" s="366" t="s">
        <v>1695</v>
      </c>
      <c r="H687" s="366" t="s">
        <v>17</v>
      </c>
      <c r="I687" s="366">
        <v>320</v>
      </c>
      <c r="J687" s="366">
        <v>400</v>
      </c>
      <c r="K687" s="366">
        <v>400</v>
      </c>
      <c r="L687" s="366" t="s">
        <v>17</v>
      </c>
      <c r="M687" s="366" t="s">
        <v>17</v>
      </c>
    </row>
    <row r="688" spans="1:13" s="237" customFormat="1" hidden="1">
      <c r="A688" s="366" t="s">
        <v>76</v>
      </c>
      <c r="B688" s="366" t="s">
        <v>1693</v>
      </c>
      <c r="C688" s="366" t="s">
        <v>784</v>
      </c>
      <c r="D688" s="366" t="s">
        <v>677</v>
      </c>
      <c r="E688" s="366" t="s">
        <v>20</v>
      </c>
      <c r="F688" s="366" t="s">
        <v>1710</v>
      </c>
      <c r="G688" s="366" t="s">
        <v>1695</v>
      </c>
      <c r="H688" s="366" t="s">
        <v>17</v>
      </c>
      <c r="I688" s="366">
        <v>440</v>
      </c>
      <c r="J688" s="366">
        <v>550</v>
      </c>
      <c r="K688" s="366">
        <v>550</v>
      </c>
      <c r="L688" s="366" t="s">
        <v>17</v>
      </c>
      <c r="M688" s="366" t="s">
        <v>17</v>
      </c>
    </row>
    <row r="689" spans="1:13" s="237" customFormat="1" hidden="1">
      <c r="A689" s="366" t="s">
        <v>76</v>
      </c>
      <c r="B689" s="366" t="s">
        <v>1693</v>
      </c>
      <c r="C689" s="366" t="s">
        <v>784</v>
      </c>
      <c r="D689" s="366" t="s">
        <v>677</v>
      </c>
      <c r="E689" s="366" t="s">
        <v>20</v>
      </c>
      <c r="F689" s="366" t="s">
        <v>1711</v>
      </c>
      <c r="G689" s="366" t="s">
        <v>369</v>
      </c>
      <c r="H689" s="366" t="s">
        <v>17</v>
      </c>
      <c r="I689" s="366">
        <v>280</v>
      </c>
      <c r="J689" s="366">
        <v>350</v>
      </c>
      <c r="K689" s="366">
        <v>350</v>
      </c>
      <c r="L689" s="366" t="s">
        <v>17</v>
      </c>
      <c r="M689" s="366" t="s">
        <v>17</v>
      </c>
    </row>
    <row r="690" spans="1:13" s="237" customFormat="1" hidden="1">
      <c r="A690" s="366" t="s">
        <v>76</v>
      </c>
      <c r="B690" s="366" t="s">
        <v>1693</v>
      </c>
      <c r="C690" s="366" t="s">
        <v>784</v>
      </c>
      <c r="D690" s="366" t="s">
        <v>677</v>
      </c>
      <c r="E690" s="366" t="s">
        <v>20</v>
      </c>
      <c r="F690" s="366" t="s">
        <v>1712</v>
      </c>
      <c r="G690" s="366" t="s">
        <v>369</v>
      </c>
      <c r="H690" s="366" t="s">
        <v>17</v>
      </c>
      <c r="I690" s="366">
        <v>240</v>
      </c>
      <c r="J690" s="366">
        <v>300</v>
      </c>
      <c r="K690" s="366">
        <v>300</v>
      </c>
      <c r="L690" s="366" t="s">
        <v>17</v>
      </c>
      <c r="M690" s="366" t="s">
        <v>17</v>
      </c>
    </row>
    <row r="691" spans="1:13" s="237" customFormat="1" hidden="1">
      <c r="A691" s="366" t="s">
        <v>76</v>
      </c>
      <c r="B691" s="366" t="s">
        <v>1693</v>
      </c>
      <c r="C691" s="366" t="s">
        <v>784</v>
      </c>
      <c r="D691" s="366" t="s">
        <v>677</v>
      </c>
      <c r="E691" s="366" t="s">
        <v>20</v>
      </c>
      <c r="F691" s="366" t="s">
        <v>1713</v>
      </c>
      <c r="G691" s="366" t="s">
        <v>1695</v>
      </c>
      <c r="H691" s="366" t="s">
        <v>17</v>
      </c>
      <c r="I691" s="366">
        <v>520</v>
      </c>
      <c r="J691" s="366">
        <v>650</v>
      </c>
      <c r="K691" s="366">
        <v>650</v>
      </c>
      <c r="L691" s="366" t="s">
        <v>17</v>
      </c>
      <c r="M691" s="366" t="s">
        <v>17</v>
      </c>
    </row>
    <row r="692" spans="1:13" s="237" customFormat="1" hidden="1">
      <c r="A692" s="366" t="s">
        <v>76</v>
      </c>
      <c r="B692" s="366" t="s">
        <v>1693</v>
      </c>
      <c r="C692" s="366" t="s">
        <v>784</v>
      </c>
      <c r="D692" s="366" t="s">
        <v>677</v>
      </c>
      <c r="E692" s="366" t="s">
        <v>20</v>
      </c>
      <c r="F692" s="366" t="s">
        <v>1714</v>
      </c>
      <c r="G692" s="366" t="s">
        <v>1695</v>
      </c>
      <c r="H692" s="366" t="s">
        <v>17</v>
      </c>
      <c r="I692" s="366">
        <v>680</v>
      </c>
      <c r="J692" s="366">
        <v>850</v>
      </c>
      <c r="K692" s="366">
        <v>850</v>
      </c>
      <c r="L692" s="366" t="s">
        <v>17</v>
      </c>
      <c r="M692" s="366" t="s">
        <v>17</v>
      </c>
    </row>
    <row r="693" spans="1:13" s="237" customFormat="1" hidden="1">
      <c r="A693" s="366" t="s">
        <v>76</v>
      </c>
      <c r="B693" s="366" t="s">
        <v>1693</v>
      </c>
      <c r="C693" s="366" t="s">
        <v>784</v>
      </c>
      <c r="D693" s="366" t="s">
        <v>677</v>
      </c>
      <c r="E693" s="366" t="s">
        <v>20</v>
      </c>
      <c r="F693" s="366" t="s">
        <v>1715</v>
      </c>
      <c r="G693" s="366" t="s">
        <v>1695</v>
      </c>
      <c r="H693" s="366" t="s">
        <v>17</v>
      </c>
      <c r="I693" s="366">
        <v>280</v>
      </c>
      <c r="J693" s="366">
        <v>350</v>
      </c>
      <c r="K693" s="366">
        <v>350</v>
      </c>
      <c r="L693" s="366" t="s">
        <v>17</v>
      </c>
      <c r="M693" s="366" t="s">
        <v>17</v>
      </c>
    </row>
    <row r="694" spans="1:13" s="237" customFormat="1" hidden="1">
      <c r="A694" s="366" t="s">
        <v>76</v>
      </c>
      <c r="B694" s="366" t="s">
        <v>1693</v>
      </c>
      <c r="C694" s="366" t="s">
        <v>784</v>
      </c>
      <c r="D694" s="366" t="s">
        <v>677</v>
      </c>
      <c r="E694" s="366" t="s">
        <v>20</v>
      </c>
      <c r="F694" s="366" t="s">
        <v>1716</v>
      </c>
      <c r="G694" s="366" t="s">
        <v>369</v>
      </c>
      <c r="H694" s="366" t="s">
        <v>17</v>
      </c>
      <c r="I694" s="366">
        <v>240</v>
      </c>
      <c r="J694" s="366">
        <v>300</v>
      </c>
      <c r="K694" s="366">
        <v>300</v>
      </c>
      <c r="L694" s="366" t="s">
        <v>17</v>
      </c>
      <c r="M694" s="366" t="s">
        <v>17</v>
      </c>
    </row>
    <row r="695" spans="1:13" s="237" customFormat="1" hidden="1">
      <c r="A695" s="366" t="s">
        <v>76</v>
      </c>
      <c r="B695" s="366" t="s">
        <v>1693</v>
      </c>
      <c r="C695" s="366" t="s">
        <v>784</v>
      </c>
      <c r="D695" s="366" t="s">
        <v>677</v>
      </c>
      <c r="E695" s="366" t="s">
        <v>20</v>
      </c>
      <c r="F695" s="366" t="s">
        <v>1717</v>
      </c>
      <c r="G695" s="366" t="s">
        <v>369</v>
      </c>
      <c r="H695" s="366" t="s">
        <v>17</v>
      </c>
      <c r="I695" s="366">
        <v>200</v>
      </c>
      <c r="J695" s="366">
        <v>250</v>
      </c>
      <c r="K695" s="366">
        <v>250</v>
      </c>
      <c r="L695" s="366" t="s">
        <v>17</v>
      </c>
      <c r="M695" s="366" t="s">
        <v>17</v>
      </c>
    </row>
    <row r="696" spans="1:13" s="237" customFormat="1" hidden="1">
      <c r="A696" s="366" t="s">
        <v>76</v>
      </c>
      <c r="B696" s="366" t="s">
        <v>1693</v>
      </c>
      <c r="C696" s="366" t="s">
        <v>784</v>
      </c>
      <c r="D696" s="366" t="s">
        <v>677</v>
      </c>
      <c r="E696" s="366" t="s">
        <v>20</v>
      </c>
      <c r="F696" s="366" t="s">
        <v>1718</v>
      </c>
      <c r="G696" s="366" t="s">
        <v>1695</v>
      </c>
      <c r="H696" s="366" t="s">
        <v>17</v>
      </c>
      <c r="I696" s="366">
        <v>280</v>
      </c>
      <c r="J696" s="366">
        <v>350</v>
      </c>
      <c r="K696" s="366">
        <v>350</v>
      </c>
      <c r="L696" s="366" t="s">
        <v>17</v>
      </c>
      <c r="M696" s="366" t="s">
        <v>17</v>
      </c>
    </row>
    <row r="697" spans="1:13" s="237" customFormat="1" hidden="1">
      <c r="A697" s="366" t="s">
        <v>76</v>
      </c>
      <c r="B697" s="366" t="s">
        <v>1693</v>
      </c>
      <c r="C697" s="366" t="s">
        <v>784</v>
      </c>
      <c r="D697" s="366" t="s">
        <v>677</v>
      </c>
      <c r="E697" s="366" t="s">
        <v>20</v>
      </c>
      <c r="F697" s="366" t="s">
        <v>1719</v>
      </c>
      <c r="G697" s="366" t="s">
        <v>369</v>
      </c>
      <c r="H697" s="366" t="s">
        <v>17</v>
      </c>
      <c r="I697" s="366">
        <v>160</v>
      </c>
      <c r="J697" s="366">
        <v>200</v>
      </c>
      <c r="K697" s="366">
        <v>200</v>
      </c>
      <c r="L697" s="366" t="s">
        <v>17</v>
      </c>
      <c r="M697" s="366" t="s">
        <v>17</v>
      </c>
    </row>
    <row r="698" spans="1:13" s="237" customFormat="1" hidden="1">
      <c r="A698" s="366" t="s">
        <v>76</v>
      </c>
      <c r="B698" s="366" t="s">
        <v>1693</v>
      </c>
      <c r="C698" s="366" t="s">
        <v>784</v>
      </c>
      <c r="D698" s="366" t="s">
        <v>677</v>
      </c>
      <c r="E698" s="366" t="s">
        <v>20</v>
      </c>
      <c r="F698" s="366" t="s">
        <v>1720</v>
      </c>
      <c r="G698" s="366" t="s">
        <v>1695</v>
      </c>
      <c r="H698" s="366" t="s">
        <v>17</v>
      </c>
      <c r="I698" s="366">
        <v>320</v>
      </c>
      <c r="J698" s="366">
        <v>400</v>
      </c>
      <c r="K698" s="366">
        <v>400</v>
      </c>
      <c r="L698" s="366" t="s">
        <v>17</v>
      </c>
      <c r="M698" s="366" t="s">
        <v>17</v>
      </c>
    </row>
    <row r="699" spans="1:13" s="237" customFormat="1" hidden="1">
      <c r="A699" s="366" t="s">
        <v>76</v>
      </c>
      <c r="B699" s="366" t="s">
        <v>1693</v>
      </c>
      <c r="C699" s="366" t="s">
        <v>784</v>
      </c>
      <c r="D699" s="366" t="s">
        <v>677</v>
      </c>
      <c r="E699" s="366" t="s">
        <v>20</v>
      </c>
      <c r="F699" s="366" t="s">
        <v>1721</v>
      </c>
      <c r="G699" s="366" t="s">
        <v>1695</v>
      </c>
      <c r="H699" s="366" t="s">
        <v>17</v>
      </c>
      <c r="I699" s="366">
        <v>720</v>
      </c>
      <c r="J699" s="366">
        <v>900</v>
      </c>
      <c r="K699" s="366">
        <v>900</v>
      </c>
      <c r="L699" s="366" t="s">
        <v>17</v>
      </c>
      <c r="M699" s="366" t="s">
        <v>17</v>
      </c>
    </row>
    <row r="700" spans="1:13" s="237" customFormat="1" hidden="1">
      <c r="A700" s="366" t="s">
        <v>76</v>
      </c>
      <c r="B700" s="366" t="s">
        <v>1693</v>
      </c>
      <c r="C700" s="366" t="s">
        <v>784</v>
      </c>
      <c r="D700" s="366" t="s">
        <v>677</v>
      </c>
      <c r="E700" s="366" t="s">
        <v>20</v>
      </c>
      <c r="F700" s="366" t="s">
        <v>1722</v>
      </c>
      <c r="G700" s="366" t="s">
        <v>1695</v>
      </c>
      <c r="H700" s="366" t="s">
        <v>17</v>
      </c>
      <c r="I700" s="366">
        <v>720</v>
      </c>
      <c r="J700" s="366">
        <v>900</v>
      </c>
      <c r="K700" s="366">
        <v>900</v>
      </c>
      <c r="L700" s="366" t="s">
        <v>17</v>
      </c>
      <c r="M700" s="366" t="s">
        <v>17</v>
      </c>
    </row>
    <row r="701" spans="1:13" s="237" customFormat="1" hidden="1">
      <c r="A701" s="366" t="s">
        <v>76</v>
      </c>
      <c r="B701" s="366" t="s">
        <v>1693</v>
      </c>
      <c r="C701" s="366" t="s">
        <v>784</v>
      </c>
      <c r="D701" s="366" t="s">
        <v>677</v>
      </c>
      <c r="E701" s="366" t="s">
        <v>20</v>
      </c>
      <c r="F701" s="366" t="s">
        <v>1723</v>
      </c>
      <c r="G701" s="366" t="s">
        <v>369</v>
      </c>
      <c r="H701" s="366" t="s">
        <v>17</v>
      </c>
      <c r="I701" s="366">
        <v>200</v>
      </c>
      <c r="J701" s="366">
        <v>250</v>
      </c>
      <c r="K701" s="366">
        <v>250</v>
      </c>
      <c r="L701" s="366" t="s">
        <v>17</v>
      </c>
      <c r="M701" s="366" t="s">
        <v>17</v>
      </c>
    </row>
    <row r="702" spans="1:13" s="237" customFormat="1" hidden="1">
      <c r="A702" s="366" t="s">
        <v>76</v>
      </c>
      <c r="B702" s="366" t="s">
        <v>1693</v>
      </c>
      <c r="C702" s="366" t="s">
        <v>784</v>
      </c>
      <c r="D702" s="366" t="s">
        <v>677</v>
      </c>
      <c r="E702" s="366" t="s">
        <v>20</v>
      </c>
      <c r="F702" s="366" t="s">
        <v>1724</v>
      </c>
      <c r="G702" s="366" t="s">
        <v>369</v>
      </c>
      <c r="H702" s="366" t="s">
        <v>17</v>
      </c>
      <c r="I702" s="366">
        <v>240</v>
      </c>
      <c r="J702" s="366">
        <v>300</v>
      </c>
      <c r="K702" s="366">
        <v>300</v>
      </c>
      <c r="L702" s="366" t="s">
        <v>17</v>
      </c>
      <c r="M702" s="366" t="s">
        <v>17</v>
      </c>
    </row>
    <row r="703" spans="1:13" s="237" customFormat="1" hidden="1">
      <c r="A703" s="366" t="s">
        <v>76</v>
      </c>
      <c r="B703" s="366" t="s">
        <v>1693</v>
      </c>
      <c r="C703" s="366" t="s">
        <v>784</v>
      </c>
      <c r="D703" s="366" t="s">
        <v>677</v>
      </c>
      <c r="E703" s="366" t="s">
        <v>20</v>
      </c>
      <c r="F703" s="366" t="s">
        <v>1725</v>
      </c>
      <c r="G703" s="366" t="s">
        <v>1695</v>
      </c>
      <c r="H703" s="366" t="s">
        <v>17</v>
      </c>
      <c r="I703" s="366">
        <v>560</v>
      </c>
      <c r="J703" s="366">
        <v>700</v>
      </c>
      <c r="K703" s="366">
        <v>700</v>
      </c>
      <c r="L703" s="366" t="s">
        <v>17</v>
      </c>
      <c r="M703" s="366" t="s">
        <v>17</v>
      </c>
    </row>
    <row r="704" spans="1:13" s="237" customFormat="1" hidden="1">
      <c r="A704" s="366" t="s">
        <v>76</v>
      </c>
      <c r="B704" s="366" t="s">
        <v>1693</v>
      </c>
      <c r="C704" s="366" t="s">
        <v>784</v>
      </c>
      <c r="D704" s="366" t="s">
        <v>677</v>
      </c>
      <c r="E704" s="366" t="s">
        <v>20</v>
      </c>
      <c r="F704" s="366" t="s">
        <v>1726</v>
      </c>
      <c r="G704" s="366" t="s">
        <v>369</v>
      </c>
      <c r="H704" s="366" t="s">
        <v>17</v>
      </c>
      <c r="I704" s="366">
        <v>240</v>
      </c>
      <c r="J704" s="366">
        <v>300</v>
      </c>
      <c r="K704" s="366">
        <v>300</v>
      </c>
      <c r="L704" s="366" t="s">
        <v>17</v>
      </c>
      <c r="M704" s="366" t="s">
        <v>17</v>
      </c>
    </row>
    <row r="705" spans="1:13" s="237" customFormat="1" hidden="1">
      <c r="A705" s="366" t="s">
        <v>76</v>
      </c>
      <c r="B705" s="366" t="s">
        <v>1693</v>
      </c>
      <c r="C705" s="366" t="s">
        <v>784</v>
      </c>
      <c r="D705" s="366" t="s">
        <v>677</v>
      </c>
      <c r="E705" s="366" t="s">
        <v>20</v>
      </c>
      <c r="F705" s="366" t="s">
        <v>1727</v>
      </c>
      <c r="G705" s="366" t="s">
        <v>1695</v>
      </c>
      <c r="H705" s="366" t="s">
        <v>17</v>
      </c>
      <c r="I705" s="366">
        <v>200</v>
      </c>
      <c r="J705" s="366">
        <v>250</v>
      </c>
      <c r="K705" s="366">
        <v>250</v>
      </c>
      <c r="L705" s="366" t="s">
        <v>17</v>
      </c>
      <c r="M705" s="366" t="s">
        <v>17</v>
      </c>
    </row>
    <row r="706" spans="1:13" s="237" customFormat="1" hidden="1">
      <c r="A706" s="366" t="s">
        <v>76</v>
      </c>
      <c r="B706" s="366" t="s">
        <v>1693</v>
      </c>
      <c r="C706" s="366" t="s">
        <v>784</v>
      </c>
      <c r="D706" s="366" t="s">
        <v>677</v>
      </c>
      <c r="E706" s="366" t="s">
        <v>20</v>
      </c>
      <c r="F706" s="366" t="s">
        <v>1728</v>
      </c>
      <c r="G706" s="366" t="s">
        <v>1695</v>
      </c>
      <c r="H706" s="366" t="s">
        <v>17</v>
      </c>
      <c r="I706" s="366">
        <v>0</v>
      </c>
      <c r="J706" s="366">
        <v>0</v>
      </c>
      <c r="K706" s="366">
        <v>0</v>
      </c>
      <c r="L706" s="366" t="s">
        <v>17</v>
      </c>
      <c r="M706" s="366" t="s">
        <v>17</v>
      </c>
    </row>
    <row r="707" spans="1:13" s="237" customFormat="1" hidden="1">
      <c r="A707" s="366" t="s">
        <v>76</v>
      </c>
      <c r="B707" s="366" t="s">
        <v>1693</v>
      </c>
      <c r="C707" s="366" t="s">
        <v>784</v>
      </c>
      <c r="D707" s="366" t="s">
        <v>677</v>
      </c>
      <c r="E707" s="366" t="s">
        <v>20</v>
      </c>
      <c r="F707" s="366" t="s">
        <v>1728</v>
      </c>
      <c r="G707" s="366" t="s">
        <v>1695</v>
      </c>
      <c r="H707" s="366" t="s">
        <v>17</v>
      </c>
      <c r="I707" s="366">
        <v>80</v>
      </c>
      <c r="J707" s="366">
        <v>100</v>
      </c>
      <c r="K707" s="366">
        <v>100</v>
      </c>
      <c r="L707" s="366" t="s">
        <v>17</v>
      </c>
      <c r="M707" s="366" t="s">
        <v>17</v>
      </c>
    </row>
    <row r="708" spans="1:13" s="237" customFormat="1" hidden="1">
      <c r="A708" s="366" t="s">
        <v>76</v>
      </c>
      <c r="B708" s="366" t="s">
        <v>1693</v>
      </c>
      <c r="C708" s="366" t="s">
        <v>784</v>
      </c>
      <c r="D708" s="366" t="s">
        <v>677</v>
      </c>
      <c r="E708" s="366" t="s">
        <v>20</v>
      </c>
      <c r="F708" s="366" t="s">
        <v>1729</v>
      </c>
      <c r="G708" s="366" t="s">
        <v>1695</v>
      </c>
      <c r="H708" s="366" t="s">
        <v>17</v>
      </c>
      <c r="I708" s="218">
        <v>360</v>
      </c>
      <c r="J708" s="218">
        <v>450</v>
      </c>
      <c r="K708" s="218">
        <v>450</v>
      </c>
      <c r="L708" s="218" t="s">
        <v>17</v>
      </c>
      <c r="M708" s="366" t="s">
        <v>17</v>
      </c>
    </row>
    <row r="709" spans="1:13" s="237" customFormat="1" hidden="1">
      <c r="A709" s="366" t="s">
        <v>76</v>
      </c>
      <c r="B709" s="366" t="s">
        <v>1693</v>
      </c>
      <c r="C709" s="366" t="s">
        <v>784</v>
      </c>
      <c r="D709" s="366" t="s">
        <v>677</v>
      </c>
      <c r="E709" s="366" t="s">
        <v>20</v>
      </c>
      <c r="F709" s="366" t="s">
        <v>1730</v>
      </c>
      <c r="G709" s="366" t="s">
        <v>1695</v>
      </c>
      <c r="H709" s="366" t="s">
        <v>17</v>
      </c>
      <c r="I709" s="366">
        <v>240</v>
      </c>
      <c r="J709" s="366">
        <v>300</v>
      </c>
      <c r="K709" s="366">
        <v>300</v>
      </c>
      <c r="L709" s="366" t="s">
        <v>17</v>
      </c>
      <c r="M709" s="366" t="s">
        <v>17</v>
      </c>
    </row>
    <row r="710" spans="1:13" s="237" customFormat="1" hidden="1">
      <c r="A710" s="366" t="s">
        <v>76</v>
      </c>
      <c r="B710" s="366" t="s">
        <v>1693</v>
      </c>
      <c r="C710" s="366" t="s">
        <v>784</v>
      </c>
      <c r="D710" s="366" t="s">
        <v>677</v>
      </c>
      <c r="E710" s="366" t="s">
        <v>20</v>
      </c>
      <c r="F710" s="366" t="s">
        <v>1731</v>
      </c>
      <c r="G710" s="366" t="s">
        <v>1695</v>
      </c>
      <c r="H710" s="366" t="s">
        <v>17</v>
      </c>
      <c r="I710" s="366">
        <v>360</v>
      </c>
      <c r="J710" s="366">
        <v>450</v>
      </c>
      <c r="K710" s="366">
        <v>450</v>
      </c>
      <c r="L710" s="366" t="s">
        <v>17</v>
      </c>
      <c r="M710" s="366" t="s">
        <v>17</v>
      </c>
    </row>
    <row r="711" spans="1:13" s="237" customFormat="1" hidden="1">
      <c r="A711" s="366" t="s">
        <v>76</v>
      </c>
      <c r="B711" s="366" t="s">
        <v>1693</v>
      </c>
      <c r="C711" s="366" t="s">
        <v>784</v>
      </c>
      <c r="D711" s="366" t="s">
        <v>677</v>
      </c>
      <c r="E711" s="366" t="s">
        <v>20</v>
      </c>
      <c r="F711" s="366" t="s">
        <v>1732</v>
      </c>
      <c r="G711" s="366" t="s">
        <v>1733</v>
      </c>
      <c r="H711" s="366" t="s">
        <v>17</v>
      </c>
      <c r="I711" s="366">
        <v>320</v>
      </c>
      <c r="J711" s="366">
        <v>400</v>
      </c>
      <c r="K711" s="366">
        <v>400</v>
      </c>
      <c r="L711" s="366" t="s">
        <v>17</v>
      </c>
      <c r="M711" s="366" t="s">
        <v>17</v>
      </c>
    </row>
    <row r="712" spans="1:13" s="237" customFormat="1" hidden="1">
      <c r="A712" s="366" t="s">
        <v>76</v>
      </c>
      <c r="B712" s="366" t="s">
        <v>1693</v>
      </c>
      <c r="C712" s="366" t="s">
        <v>784</v>
      </c>
      <c r="D712" s="366" t="s">
        <v>677</v>
      </c>
      <c r="E712" s="366" t="s">
        <v>20</v>
      </c>
      <c r="F712" s="366" t="s">
        <v>1734</v>
      </c>
      <c r="G712" s="366" t="s">
        <v>1695</v>
      </c>
      <c r="H712" s="366" t="s">
        <v>17</v>
      </c>
      <c r="I712" s="366">
        <v>480</v>
      </c>
      <c r="J712" s="366">
        <v>600</v>
      </c>
      <c r="K712" s="366">
        <v>600</v>
      </c>
      <c r="L712" s="366" t="s">
        <v>17</v>
      </c>
      <c r="M712" s="366" t="s">
        <v>17</v>
      </c>
    </row>
    <row r="713" spans="1:13" s="237" customFormat="1" hidden="1">
      <c r="A713" s="366" t="s">
        <v>76</v>
      </c>
      <c r="B713" s="366" t="s">
        <v>1693</v>
      </c>
      <c r="C713" s="366" t="s">
        <v>784</v>
      </c>
      <c r="D713" s="366" t="s">
        <v>677</v>
      </c>
      <c r="E713" s="366" t="s">
        <v>20</v>
      </c>
      <c r="F713" s="366" t="s">
        <v>1735</v>
      </c>
      <c r="G713" s="366" t="s">
        <v>369</v>
      </c>
      <c r="H713" s="366" t="s">
        <v>17</v>
      </c>
      <c r="I713" s="366">
        <v>280</v>
      </c>
      <c r="J713" s="366">
        <v>350</v>
      </c>
      <c r="K713" s="366">
        <v>350</v>
      </c>
      <c r="L713" s="366" t="s">
        <v>17</v>
      </c>
      <c r="M713" s="366" t="s">
        <v>17</v>
      </c>
    </row>
    <row r="714" spans="1:13" s="237" customFormat="1" hidden="1">
      <c r="A714" s="366" t="s">
        <v>76</v>
      </c>
      <c r="B714" s="366" t="s">
        <v>1693</v>
      </c>
      <c r="C714" s="366" t="s">
        <v>784</v>
      </c>
      <c r="D714" s="366" t="s">
        <v>677</v>
      </c>
      <c r="E714" s="366" t="s">
        <v>20</v>
      </c>
      <c r="F714" s="366" t="s">
        <v>1736</v>
      </c>
      <c r="G714" s="366" t="s">
        <v>369</v>
      </c>
      <c r="H714" s="366" t="s">
        <v>17</v>
      </c>
      <c r="I714" s="366">
        <v>0</v>
      </c>
      <c r="J714" s="366">
        <v>0</v>
      </c>
      <c r="K714" s="366">
        <v>0</v>
      </c>
      <c r="L714" s="366" t="s">
        <v>17</v>
      </c>
      <c r="M714" s="366" t="s">
        <v>17</v>
      </c>
    </row>
    <row r="715" spans="1:13" s="237" customFormat="1" hidden="1">
      <c r="A715" s="366" t="s">
        <v>76</v>
      </c>
      <c r="B715" s="366" t="s">
        <v>1693</v>
      </c>
      <c r="C715" s="366" t="s">
        <v>784</v>
      </c>
      <c r="D715" s="366" t="s">
        <v>677</v>
      </c>
      <c r="E715" s="366" t="s">
        <v>20</v>
      </c>
      <c r="F715" s="366" t="s">
        <v>1736</v>
      </c>
      <c r="G715" s="366" t="s">
        <v>369</v>
      </c>
      <c r="H715" s="366" t="s">
        <v>17</v>
      </c>
      <c r="I715" s="366">
        <v>240</v>
      </c>
      <c r="J715" s="366">
        <v>300</v>
      </c>
      <c r="K715" s="366">
        <v>300</v>
      </c>
      <c r="L715" s="366" t="s">
        <v>17</v>
      </c>
      <c r="M715" s="366" t="s">
        <v>17</v>
      </c>
    </row>
    <row r="716" spans="1:13" s="237" customFormat="1" hidden="1">
      <c r="A716" s="366" t="s">
        <v>76</v>
      </c>
      <c r="B716" s="366" t="s">
        <v>1693</v>
      </c>
      <c r="C716" s="366" t="s">
        <v>784</v>
      </c>
      <c r="D716" s="366" t="s">
        <v>677</v>
      </c>
      <c r="E716" s="366" t="s">
        <v>20</v>
      </c>
      <c r="F716" s="366" t="s">
        <v>1737</v>
      </c>
      <c r="G716" s="366" t="s">
        <v>1695</v>
      </c>
      <c r="H716" s="366" t="s">
        <v>17</v>
      </c>
      <c r="I716" s="366">
        <v>720</v>
      </c>
      <c r="J716" s="366">
        <v>900</v>
      </c>
      <c r="K716" s="366">
        <v>900</v>
      </c>
      <c r="L716" s="366" t="s">
        <v>17</v>
      </c>
      <c r="M716" s="366" t="s">
        <v>17</v>
      </c>
    </row>
    <row r="717" spans="1:13" s="237" customFormat="1" hidden="1">
      <c r="A717" s="366" t="s">
        <v>76</v>
      </c>
      <c r="B717" s="366" t="s">
        <v>1693</v>
      </c>
      <c r="C717" s="366" t="s">
        <v>784</v>
      </c>
      <c r="D717" s="366" t="s">
        <v>677</v>
      </c>
      <c r="E717" s="366" t="s">
        <v>20</v>
      </c>
      <c r="F717" s="366" t="s">
        <v>1738</v>
      </c>
      <c r="G717" s="366" t="s">
        <v>1695</v>
      </c>
      <c r="H717" s="366" t="s">
        <v>17</v>
      </c>
      <c r="I717" s="366">
        <v>280</v>
      </c>
      <c r="J717" s="366">
        <v>350</v>
      </c>
      <c r="K717" s="366">
        <v>350</v>
      </c>
      <c r="L717" s="366" t="s">
        <v>17</v>
      </c>
      <c r="M717" s="366" t="s">
        <v>17</v>
      </c>
    </row>
    <row r="718" spans="1:13" s="237" customFormat="1" hidden="1">
      <c r="A718" s="366" t="s">
        <v>76</v>
      </c>
      <c r="B718" s="366" t="s">
        <v>1693</v>
      </c>
      <c r="C718" s="366" t="s">
        <v>784</v>
      </c>
      <c r="D718" s="366" t="s">
        <v>677</v>
      </c>
      <c r="E718" s="366" t="s">
        <v>20</v>
      </c>
      <c r="F718" s="366" t="s">
        <v>1739</v>
      </c>
      <c r="G718" s="366" t="s">
        <v>369</v>
      </c>
      <c r="H718" s="366" t="s">
        <v>17</v>
      </c>
      <c r="I718" s="366">
        <v>200</v>
      </c>
      <c r="J718" s="366">
        <v>250</v>
      </c>
      <c r="K718" s="366">
        <v>250</v>
      </c>
      <c r="L718" s="366" t="s">
        <v>17</v>
      </c>
      <c r="M718" s="366" t="s">
        <v>17</v>
      </c>
    </row>
    <row r="719" spans="1:13" s="237" customFormat="1" hidden="1">
      <c r="A719" s="366" t="s">
        <v>76</v>
      </c>
      <c r="B719" s="366" t="s">
        <v>1693</v>
      </c>
      <c r="C719" s="366" t="s">
        <v>784</v>
      </c>
      <c r="D719" s="366" t="s">
        <v>677</v>
      </c>
      <c r="E719" s="366" t="s">
        <v>20</v>
      </c>
      <c r="F719" s="366" t="s">
        <v>1740</v>
      </c>
      <c r="G719" s="366" t="s">
        <v>1695</v>
      </c>
      <c r="H719" s="366" t="s">
        <v>17</v>
      </c>
      <c r="I719" s="366">
        <v>320</v>
      </c>
      <c r="J719" s="366">
        <v>400</v>
      </c>
      <c r="K719" s="366">
        <v>400</v>
      </c>
      <c r="L719" s="366" t="s">
        <v>17</v>
      </c>
      <c r="M719" s="366" t="s">
        <v>17</v>
      </c>
    </row>
    <row r="720" spans="1:13" s="237" customFormat="1" hidden="1">
      <c r="A720" s="366" t="s">
        <v>76</v>
      </c>
      <c r="B720" s="366" t="s">
        <v>1693</v>
      </c>
      <c r="C720" s="366" t="s">
        <v>784</v>
      </c>
      <c r="D720" s="366" t="s">
        <v>677</v>
      </c>
      <c r="E720" s="366" t="s">
        <v>20</v>
      </c>
      <c r="F720" s="366" t="s">
        <v>1741</v>
      </c>
      <c r="G720" s="366" t="s">
        <v>1733</v>
      </c>
      <c r="H720" s="366" t="s">
        <v>17</v>
      </c>
      <c r="I720" s="366">
        <v>200</v>
      </c>
      <c r="J720" s="366">
        <v>250</v>
      </c>
      <c r="K720" s="366">
        <v>250</v>
      </c>
      <c r="L720" s="366" t="s">
        <v>17</v>
      </c>
      <c r="M720" s="366" t="s">
        <v>17</v>
      </c>
    </row>
    <row r="721" spans="1:13" s="237" customFormat="1" hidden="1">
      <c r="A721" s="366" t="s">
        <v>76</v>
      </c>
      <c r="B721" s="366" t="s">
        <v>1693</v>
      </c>
      <c r="C721" s="366" t="s">
        <v>784</v>
      </c>
      <c r="D721" s="366" t="s">
        <v>677</v>
      </c>
      <c r="E721" s="366" t="s">
        <v>20</v>
      </c>
      <c r="F721" s="366" t="s">
        <v>1742</v>
      </c>
      <c r="G721" s="366" t="s">
        <v>369</v>
      </c>
      <c r="H721" s="366" t="s">
        <v>17</v>
      </c>
      <c r="I721" s="366">
        <v>360</v>
      </c>
      <c r="J721" s="366">
        <v>450</v>
      </c>
      <c r="K721" s="366">
        <v>450</v>
      </c>
      <c r="L721" s="366" t="s">
        <v>17</v>
      </c>
      <c r="M721" s="366" t="s">
        <v>17</v>
      </c>
    </row>
    <row r="722" spans="1:13" s="237" customFormat="1" hidden="1">
      <c r="A722" s="366" t="s">
        <v>76</v>
      </c>
      <c r="B722" s="366" t="s">
        <v>1693</v>
      </c>
      <c r="C722" s="366" t="s">
        <v>784</v>
      </c>
      <c r="D722" s="366" t="s">
        <v>677</v>
      </c>
      <c r="E722" s="366" t="s">
        <v>20</v>
      </c>
      <c r="F722" s="366" t="s">
        <v>1743</v>
      </c>
      <c r="G722" s="366" t="s">
        <v>1695</v>
      </c>
      <c r="H722" s="366" t="s">
        <v>17</v>
      </c>
      <c r="I722" s="366">
        <v>360</v>
      </c>
      <c r="J722" s="366">
        <v>450</v>
      </c>
      <c r="K722" s="366">
        <v>450</v>
      </c>
      <c r="L722" s="366" t="s">
        <v>17</v>
      </c>
      <c r="M722" s="366" t="s">
        <v>17</v>
      </c>
    </row>
    <row r="723" spans="1:13" s="237" customFormat="1" hidden="1">
      <c r="A723" s="366" t="s">
        <v>76</v>
      </c>
      <c r="B723" s="366" t="s">
        <v>1693</v>
      </c>
      <c r="C723" s="366" t="s">
        <v>784</v>
      </c>
      <c r="D723" s="366" t="s">
        <v>677</v>
      </c>
      <c r="E723" s="366" t="s">
        <v>20</v>
      </c>
      <c r="F723" s="366" t="s">
        <v>1744</v>
      </c>
      <c r="G723" s="366" t="s">
        <v>1695</v>
      </c>
      <c r="H723" s="366" t="s">
        <v>17</v>
      </c>
      <c r="I723" s="366">
        <v>320</v>
      </c>
      <c r="J723" s="366">
        <v>400</v>
      </c>
      <c r="K723" s="366">
        <v>400</v>
      </c>
      <c r="L723" s="366" t="s">
        <v>17</v>
      </c>
      <c r="M723" s="366" t="s">
        <v>17</v>
      </c>
    </row>
    <row r="724" spans="1:13" s="237" customFormat="1" hidden="1">
      <c r="A724" s="366" t="s">
        <v>76</v>
      </c>
      <c r="B724" s="366" t="s">
        <v>1693</v>
      </c>
      <c r="C724" s="366" t="s">
        <v>784</v>
      </c>
      <c r="D724" s="366" t="s">
        <v>677</v>
      </c>
      <c r="E724" s="366" t="s">
        <v>20</v>
      </c>
      <c r="F724" s="366" t="s">
        <v>1745</v>
      </c>
      <c r="G724" s="366" t="s">
        <v>369</v>
      </c>
      <c r="H724" s="366" t="s">
        <v>17</v>
      </c>
      <c r="I724" s="366">
        <v>240</v>
      </c>
      <c r="J724" s="366">
        <v>300</v>
      </c>
      <c r="K724" s="366">
        <v>300</v>
      </c>
      <c r="L724" s="366" t="s">
        <v>17</v>
      </c>
      <c r="M724" s="366" t="s">
        <v>17</v>
      </c>
    </row>
    <row r="725" spans="1:13" s="237" customFormat="1" hidden="1">
      <c r="A725" s="366" t="s">
        <v>76</v>
      </c>
      <c r="B725" s="366" t="s">
        <v>1693</v>
      </c>
      <c r="C725" s="366" t="s">
        <v>784</v>
      </c>
      <c r="D725" s="366" t="s">
        <v>677</v>
      </c>
      <c r="E725" s="366" t="s">
        <v>20</v>
      </c>
      <c r="F725" s="366" t="s">
        <v>1746</v>
      </c>
      <c r="G725" s="366" t="s">
        <v>1695</v>
      </c>
      <c r="H725" s="366" t="s">
        <v>17</v>
      </c>
      <c r="I725" s="366">
        <v>360</v>
      </c>
      <c r="J725" s="366">
        <v>450</v>
      </c>
      <c r="K725" s="366">
        <v>450</v>
      </c>
      <c r="L725" s="366" t="s">
        <v>17</v>
      </c>
      <c r="M725" s="366" t="s">
        <v>17</v>
      </c>
    </row>
    <row r="726" spans="1:13" s="237" customFormat="1" hidden="1">
      <c r="A726" s="366" t="s">
        <v>76</v>
      </c>
      <c r="B726" s="366" t="s">
        <v>1693</v>
      </c>
      <c r="C726" s="366" t="s">
        <v>784</v>
      </c>
      <c r="D726" s="366" t="s">
        <v>677</v>
      </c>
      <c r="E726" s="366" t="s">
        <v>20</v>
      </c>
      <c r="F726" s="366" t="s">
        <v>1747</v>
      </c>
      <c r="G726" s="366" t="s">
        <v>369</v>
      </c>
      <c r="H726" s="366" t="s">
        <v>17</v>
      </c>
      <c r="I726" s="366">
        <v>240</v>
      </c>
      <c r="J726" s="366">
        <v>300</v>
      </c>
      <c r="K726" s="366">
        <v>300</v>
      </c>
      <c r="L726" s="366" t="s">
        <v>17</v>
      </c>
      <c r="M726" s="366" t="s">
        <v>17</v>
      </c>
    </row>
    <row r="727" spans="1:13" s="237" customFormat="1" hidden="1">
      <c r="A727" s="366" t="s">
        <v>76</v>
      </c>
      <c r="B727" s="366" t="s">
        <v>1693</v>
      </c>
      <c r="C727" s="366" t="s">
        <v>784</v>
      </c>
      <c r="D727" s="366" t="s">
        <v>677</v>
      </c>
      <c r="E727" s="366" t="s">
        <v>1340</v>
      </c>
      <c r="F727" s="366" t="s">
        <v>1748</v>
      </c>
      <c r="G727" s="366" t="s">
        <v>311</v>
      </c>
      <c r="H727" s="366" t="s">
        <v>17</v>
      </c>
      <c r="I727" s="366">
        <v>400</v>
      </c>
      <c r="J727" s="366">
        <v>500</v>
      </c>
      <c r="K727" s="366">
        <v>500</v>
      </c>
      <c r="L727" s="366" t="s">
        <v>17</v>
      </c>
      <c r="M727" s="366" t="s">
        <v>17</v>
      </c>
    </row>
    <row r="728" spans="1:13" s="237" customFormat="1" hidden="1">
      <c r="A728" s="366" t="s">
        <v>76</v>
      </c>
      <c r="B728" s="366" t="s">
        <v>1693</v>
      </c>
      <c r="C728" s="366" t="s">
        <v>784</v>
      </c>
      <c r="D728" s="366" t="s">
        <v>677</v>
      </c>
      <c r="E728" s="366" t="s">
        <v>1340</v>
      </c>
      <c r="F728" s="366" t="s">
        <v>1749</v>
      </c>
      <c r="G728" s="366" t="s">
        <v>311</v>
      </c>
      <c r="H728" s="366" t="s">
        <v>17</v>
      </c>
      <c r="I728" s="366">
        <v>480</v>
      </c>
      <c r="J728" s="366">
        <v>600</v>
      </c>
      <c r="K728" s="366">
        <v>600</v>
      </c>
      <c r="L728" s="366" t="s">
        <v>17</v>
      </c>
      <c r="M728" s="366" t="s">
        <v>17</v>
      </c>
    </row>
    <row r="729" spans="1:13" s="237" customFormat="1" hidden="1">
      <c r="A729" s="366" t="s">
        <v>76</v>
      </c>
      <c r="B729" s="366" t="s">
        <v>1693</v>
      </c>
      <c r="C729" s="366" t="s">
        <v>784</v>
      </c>
      <c r="D729" s="366" t="s">
        <v>677</v>
      </c>
      <c r="E729" s="366" t="s">
        <v>1340</v>
      </c>
      <c r="F729" s="366" t="s">
        <v>1750</v>
      </c>
      <c r="G729" s="366" t="s">
        <v>311</v>
      </c>
      <c r="H729" s="366" t="s">
        <v>17</v>
      </c>
      <c r="I729" s="366">
        <v>400</v>
      </c>
      <c r="J729" s="366">
        <v>500</v>
      </c>
      <c r="K729" s="366">
        <v>500</v>
      </c>
      <c r="L729" s="366" t="s">
        <v>17</v>
      </c>
      <c r="M729" s="366" t="s">
        <v>17</v>
      </c>
    </row>
    <row r="730" spans="1:13" s="237" customFormat="1" hidden="1">
      <c r="A730" s="366" t="s">
        <v>76</v>
      </c>
      <c r="B730" s="366" t="s">
        <v>1693</v>
      </c>
      <c r="C730" s="366" t="s">
        <v>784</v>
      </c>
      <c r="D730" s="366" t="s">
        <v>677</v>
      </c>
      <c r="E730" s="366" t="s">
        <v>1340</v>
      </c>
      <c r="F730" s="366" t="s">
        <v>1753</v>
      </c>
      <c r="G730" s="366" t="s">
        <v>311</v>
      </c>
      <c r="H730" s="366" t="s">
        <v>17</v>
      </c>
      <c r="I730" s="366">
        <v>480</v>
      </c>
      <c r="J730" s="366">
        <v>600</v>
      </c>
      <c r="K730" s="366">
        <v>600</v>
      </c>
      <c r="L730" s="366" t="s">
        <v>17</v>
      </c>
      <c r="M730" s="366" t="s">
        <v>17</v>
      </c>
    </row>
    <row r="731" spans="1:13" s="237" customFormat="1" hidden="1">
      <c r="A731" s="366" t="s">
        <v>76</v>
      </c>
      <c r="B731" s="366" t="s">
        <v>1693</v>
      </c>
      <c r="C731" s="366" t="s">
        <v>784</v>
      </c>
      <c r="D731" s="366" t="s">
        <v>677</v>
      </c>
      <c r="E731" s="366" t="s">
        <v>1340</v>
      </c>
      <c r="F731" s="366" t="s">
        <v>1754</v>
      </c>
      <c r="G731" s="366" t="s">
        <v>311</v>
      </c>
      <c r="H731" s="366" t="s">
        <v>17</v>
      </c>
      <c r="I731" s="366">
        <v>400</v>
      </c>
      <c r="J731" s="366">
        <v>500</v>
      </c>
      <c r="K731" s="366">
        <v>500</v>
      </c>
      <c r="L731" s="366" t="s">
        <v>17</v>
      </c>
      <c r="M731" s="366" t="s">
        <v>17</v>
      </c>
    </row>
    <row r="732" spans="1:13" s="237" customFormat="1" hidden="1">
      <c r="A732" s="366" t="s">
        <v>76</v>
      </c>
      <c r="B732" s="366" t="s">
        <v>1693</v>
      </c>
      <c r="C732" s="366" t="s">
        <v>784</v>
      </c>
      <c r="D732" s="366" t="s">
        <v>677</v>
      </c>
      <c r="E732" s="366" t="s">
        <v>1403</v>
      </c>
      <c r="F732" s="366" t="s">
        <v>1755</v>
      </c>
      <c r="G732" s="366" t="s">
        <v>311</v>
      </c>
      <c r="H732" s="366" t="s">
        <v>17</v>
      </c>
      <c r="I732" s="366">
        <v>400</v>
      </c>
      <c r="J732" s="366">
        <v>500</v>
      </c>
      <c r="K732" s="366">
        <v>500</v>
      </c>
      <c r="L732" s="366" t="s">
        <v>17</v>
      </c>
      <c r="M732" s="366" t="s">
        <v>17</v>
      </c>
    </row>
    <row r="733" spans="1:13" s="237" customFormat="1" hidden="1">
      <c r="A733" s="366" t="s">
        <v>76</v>
      </c>
      <c r="B733" s="366" t="s">
        <v>1693</v>
      </c>
      <c r="C733" s="366" t="s">
        <v>784</v>
      </c>
      <c r="D733" s="366" t="s">
        <v>677</v>
      </c>
      <c r="E733" s="366" t="s">
        <v>1403</v>
      </c>
      <c r="F733" s="366" t="s">
        <v>1756</v>
      </c>
      <c r="G733" s="366" t="s">
        <v>311</v>
      </c>
      <c r="H733" s="366" t="s">
        <v>17</v>
      </c>
      <c r="I733" s="366">
        <v>400</v>
      </c>
      <c r="J733" s="366">
        <v>500</v>
      </c>
      <c r="K733" s="366">
        <v>500</v>
      </c>
      <c r="L733" s="366" t="s">
        <v>17</v>
      </c>
      <c r="M733" s="366" t="s">
        <v>17</v>
      </c>
    </row>
    <row r="734" spans="1:13" s="237" customFormat="1" hidden="1">
      <c r="A734" s="366" t="s">
        <v>76</v>
      </c>
      <c r="B734" s="366" t="s">
        <v>1693</v>
      </c>
      <c r="C734" s="366" t="s">
        <v>784</v>
      </c>
      <c r="D734" s="366" t="s">
        <v>677</v>
      </c>
      <c r="E734" s="366" t="s">
        <v>1418</v>
      </c>
      <c r="F734" s="366" t="s">
        <v>1757</v>
      </c>
      <c r="G734" s="366" t="s">
        <v>311</v>
      </c>
      <c r="H734" s="366" t="s">
        <v>17</v>
      </c>
      <c r="I734" s="366">
        <v>480</v>
      </c>
      <c r="J734" s="366">
        <v>600</v>
      </c>
      <c r="K734" s="366">
        <v>600</v>
      </c>
      <c r="L734" s="366" t="s">
        <v>17</v>
      </c>
      <c r="M734" s="366" t="s">
        <v>17</v>
      </c>
    </row>
    <row r="735" spans="1:13" s="237" customFormat="1" hidden="1">
      <c r="A735" s="366" t="s">
        <v>76</v>
      </c>
      <c r="B735" s="366" t="s">
        <v>1693</v>
      </c>
      <c r="C735" s="366" t="s">
        <v>784</v>
      </c>
      <c r="D735" s="366" t="s">
        <v>677</v>
      </c>
      <c r="E735" s="366" t="s">
        <v>1390</v>
      </c>
      <c r="F735" s="366" t="s">
        <v>1758</v>
      </c>
      <c r="G735" s="366" t="s">
        <v>311</v>
      </c>
      <c r="H735" s="366" t="s">
        <v>17</v>
      </c>
      <c r="I735" s="366">
        <v>480</v>
      </c>
      <c r="J735" s="366">
        <v>600</v>
      </c>
      <c r="K735" s="366">
        <v>600</v>
      </c>
      <c r="L735" s="366" t="s">
        <v>17</v>
      </c>
      <c r="M735" s="366" t="s">
        <v>17</v>
      </c>
    </row>
    <row r="736" spans="1:13" s="237" customFormat="1" hidden="1">
      <c r="A736" s="366" t="s">
        <v>76</v>
      </c>
      <c r="B736" s="366" t="s">
        <v>1693</v>
      </c>
      <c r="C736" s="366" t="s">
        <v>784</v>
      </c>
      <c r="D736" s="366" t="s">
        <v>677</v>
      </c>
      <c r="E736" s="366" t="s">
        <v>1390</v>
      </c>
      <c r="F736" s="366" t="s">
        <v>1759</v>
      </c>
      <c r="G736" s="366" t="s">
        <v>311</v>
      </c>
      <c r="H736" s="366" t="s">
        <v>17</v>
      </c>
      <c r="I736" s="366">
        <v>400</v>
      </c>
      <c r="J736" s="366">
        <v>500</v>
      </c>
      <c r="K736" s="366">
        <v>500</v>
      </c>
      <c r="L736" s="366" t="s">
        <v>17</v>
      </c>
      <c r="M736" s="366" t="s">
        <v>17</v>
      </c>
    </row>
    <row r="737" spans="1:13" s="237" customFormat="1" hidden="1">
      <c r="A737" s="366" t="s">
        <v>76</v>
      </c>
      <c r="B737" s="366" t="s">
        <v>1693</v>
      </c>
      <c r="C737" s="366" t="s">
        <v>784</v>
      </c>
      <c r="D737" s="366" t="s">
        <v>677</v>
      </c>
      <c r="E737" s="366" t="s">
        <v>1390</v>
      </c>
      <c r="F737" s="366" t="s">
        <v>1760</v>
      </c>
      <c r="G737" s="366" t="s">
        <v>311</v>
      </c>
      <c r="H737" s="366" t="s">
        <v>17</v>
      </c>
      <c r="I737" s="366">
        <v>400</v>
      </c>
      <c r="J737" s="366">
        <v>500</v>
      </c>
      <c r="K737" s="366">
        <v>500</v>
      </c>
      <c r="L737" s="366" t="s">
        <v>17</v>
      </c>
      <c r="M737" s="366" t="s">
        <v>17</v>
      </c>
    </row>
    <row r="738" spans="1:13" s="237" customFormat="1" hidden="1">
      <c r="A738" s="366" t="s">
        <v>76</v>
      </c>
      <c r="B738" s="366" t="s">
        <v>1693</v>
      </c>
      <c r="C738" s="366" t="s">
        <v>784</v>
      </c>
      <c r="D738" s="366" t="s">
        <v>677</v>
      </c>
      <c r="E738" s="366" t="s">
        <v>1390</v>
      </c>
      <c r="F738" s="366" t="s">
        <v>1761</v>
      </c>
      <c r="G738" s="366" t="s">
        <v>311</v>
      </c>
      <c r="H738" s="366" t="s">
        <v>17</v>
      </c>
      <c r="I738" s="366">
        <v>0</v>
      </c>
      <c r="J738" s="366">
        <v>0</v>
      </c>
      <c r="K738" s="366">
        <v>0</v>
      </c>
      <c r="L738" s="366" t="s">
        <v>17</v>
      </c>
      <c r="M738" s="366" t="s">
        <v>17</v>
      </c>
    </row>
    <row r="739" spans="1:13" s="237" customFormat="1" hidden="1">
      <c r="A739" s="366" t="s">
        <v>76</v>
      </c>
      <c r="B739" s="366" t="s">
        <v>1693</v>
      </c>
      <c r="C739" s="366" t="s">
        <v>784</v>
      </c>
      <c r="D739" s="366" t="s">
        <v>677</v>
      </c>
      <c r="E739" s="366" t="s">
        <v>1390</v>
      </c>
      <c r="F739" s="366" t="s">
        <v>1761</v>
      </c>
      <c r="G739" s="366" t="s">
        <v>311</v>
      </c>
      <c r="H739" s="366" t="s">
        <v>17</v>
      </c>
      <c r="I739" s="366">
        <v>320</v>
      </c>
      <c r="J739" s="366">
        <v>400</v>
      </c>
      <c r="K739" s="366">
        <v>400</v>
      </c>
      <c r="L739" s="366" t="s">
        <v>17</v>
      </c>
      <c r="M739" s="366" t="s">
        <v>17</v>
      </c>
    </row>
    <row r="740" spans="1:13" hidden="1">
      <c r="A740" s="366" t="s">
        <v>76</v>
      </c>
      <c r="B740" s="366" t="s">
        <v>1693</v>
      </c>
      <c r="C740" s="366" t="s">
        <v>784</v>
      </c>
      <c r="D740" s="366" t="s">
        <v>677</v>
      </c>
      <c r="E740" s="366" t="s">
        <v>1355</v>
      </c>
      <c r="F740" s="366" t="s">
        <v>1762</v>
      </c>
      <c r="G740" s="366" t="s">
        <v>311</v>
      </c>
      <c r="H740" s="366" t="s">
        <v>17</v>
      </c>
      <c r="I740" s="366">
        <v>640</v>
      </c>
      <c r="J740" s="366">
        <v>800</v>
      </c>
      <c r="K740" s="366">
        <v>800</v>
      </c>
      <c r="L740" s="366" t="s">
        <v>17</v>
      </c>
      <c r="M740" s="366" t="s">
        <v>17</v>
      </c>
    </row>
    <row r="741" spans="1:13" hidden="1">
      <c r="A741" s="366" t="s">
        <v>76</v>
      </c>
      <c r="B741" s="366" t="s">
        <v>1693</v>
      </c>
      <c r="C741" s="366" t="s">
        <v>784</v>
      </c>
      <c r="D741" s="366" t="s">
        <v>677</v>
      </c>
      <c r="E741" s="366" t="s">
        <v>1355</v>
      </c>
      <c r="F741" s="366" t="s">
        <v>1763</v>
      </c>
      <c r="G741" s="366" t="s">
        <v>311</v>
      </c>
      <c r="H741" s="366" t="s">
        <v>17</v>
      </c>
      <c r="I741" s="366">
        <v>400</v>
      </c>
      <c r="J741" s="366">
        <v>500</v>
      </c>
      <c r="K741" s="366">
        <v>500</v>
      </c>
      <c r="L741" s="366" t="s">
        <v>17</v>
      </c>
      <c r="M741" s="366" t="s">
        <v>17</v>
      </c>
    </row>
    <row r="742" spans="1:13" s="237" customFormat="1" hidden="1">
      <c r="A742" s="366" t="s">
        <v>76</v>
      </c>
      <c r="B742" s="366" t="s">
        <v>1693</v>
      </c>
      <c r="C742" s="366" t="s">
        <v>784</v>
      </c>
      <c r="D742" s="366" t="s">
        <v>677</v>
      </c>
      <c r="E742" s="366" t="s">
        <v>1344</v>
      </c>
      <c r="F742" s="366" t="s">
        <v>311</v>
      </c>
      <c r="G742" s="366" t="s">
        <v>369</v>
      </c>
      <c r="H742" s="366" t="s">
        <v>17</v>
      </c>
      <c r="I742" s="366">
        <v>0</v>
      </c>
      <c r="J742" s="366">
        <v>0</v>
      </c>
      <c r="K742" s="366">
        <v>0</v>
      </c>
      <c r="L742" s="366" t="s">
        <v>17</v>
      </c>
      <c r="M742" s="366" t="s">
        <v>17</v>
      </c>
    </row>
    <row r="743" spans="1:13" s="237" customFormat="1" hidden="1">
      <c r="A743" s="366" t="s">
        <v>76</v>
      </c>
      <c r="B743" s="366" t="s">
        <v>1693</v>
      </c>
      <c r="C743" s="366" t="s">
        <v>784</v>
      </c>
      <c r="D743" s="366" t="s">
        <v>677</v>
      </c>
      <c r="E743" s="366" t="s">
        <v>1342</v>
      </c>
      <c r="F743" s="366" t="s">
        <v>1764</v>
      </c>
      <c r="G743" s="366" t="s">
        <v>311</v>
      </c>
      <c r="H743" s="366" t="s">
        <v>17</v>
      </c>
      <c r="I743" s="366">
        <v>0</v>
      </c>
      <c r="J743" s="366">
        <v>0</v>
      </c>
      <c r="K743" s="366">
        <v>0</v>
      </c>
      <c r="L743" s="366" t="s">
        <v>17</v>
      </c>
      <c r="M743" s="366" t="s">
        <v>17</v>
      </c>
    </row>
    <row r="744" spans="1:13" s="237" customFormat="1" hidden="1">
      <c r="A744" s="366" t="s">
        <v>76</v>
      </c>
      <c r="B744" s="366" t="s">
        <v>1693</v>
      </c>
      <c r="C744" s="366" t="s">
        <v>784</v>
      </c>
      <c r="D744" s="366" t="s">
        <v>677</v>
      </c>
      <c r="E744" s="366" t="s">
        <v>1342</v>
      </c>
      <c r="F744" s="366" t="s">
        <v>1765</v>
      </c>
      <c r="G744" s="366" t="s">
        <v>311</v>
      </c>
      <c r="H744" s="366" t="s">
        <v>17</v>
      </c>
      <c r="I744" s="366">
        <v>480</v>
      </c>
      <c r="J744" s="366">
        <v>600</v>
      </c>
      <c r="K744" s="366">
        <v>600</v>
      </c>
      <c r="L744" s="366" t="s">
        <v>17</v>
      </c>
      <c r="M744" s="366" t="s">
        <v>17</v>
      </c>
    </row>
    <row r="745" spans="1:13" s="237" customFormat="1" hidden="1">
      <c r="A745" s="366" t="s">
        <v>76</v>
      </c>
      <c r="B745" s="366" t="s">
        <v>1693</v>
      </c>
      <c r="C745" s="366" t="s">
        <v>784</v>
      </c>
      <c r="D745" s="366" t="s">
        <v>677</v>
      </c>
      <c r="E745" s="366" t="s">
        <v>1342</v>
      </c>
      <c r="F745" s="366" t="s">
        <v>1766</v>
      </c>
      <c r="G745" s="366" t="s">
        <v>311</v>
      </c>
      <c r="H745" s="366" t="s">
        <v>17</v>
      </c>
      <c r="I745" s="366">
        <v>0</v>
      </c>
      <c r="J745" s="366">
        <v>0</v>
      </c>
      <c r="K745" s="366">
        <v>0</v>
      </c>
      <c r="L745" s="366" t="s">
        <v>17</v>
      </c>
      <c r="M745" s="366" t="s">
        <v>17</v>
      </c>
    </row>
    <row r="746" spans="1:13" s="237" customFormat="1" hidden="1">
      <c r="A746" s="366" t="s">
        <v>76</v>
      </c>
      <c r="B746" s="366" t="s">
        <v>1693</v>
      </c>
      <c r="C746" s="366" t="s">
        <v>784</v>
      </c>
      <c r="D746" s="366" t="s">
        <v>677</v>
      </c>
      <c r="E746" s="366" t="s">
        <v>1342</v>
      </c>
      <c r="F746" s="366" t="s">
        <v>1767</v>
      </c>
      <c r="G746" s="366" t="s">
        <v>311</v>
      </c>
      <c r="H746" s="366" t="s">
        <v>17</v>
      </c>
      <c r="I746" s="366">
        <v>0</v>
      </c>
      <c r="J746" s="366">
        <v>0</v>
      </c>
      <c r="K746" s="366">
        <v>0</v>
      </c>
      <c r="L746" s="366" t="s">
        <v>17</v>
      </c>
      <c r="M746" s="366" t="s">
        <v>17</v>
      </c>
    </row>
    <row r="747" spans="1:13" s="237" customFormat="1" hidden="1">
      <c r="A747" s="366" t="s">
        <v>76</v>
      </c>
      <c r="B747" s="366" t="s">
        <v>1693</v>
      </c>
      <c r="C747" s="366" t="s">
        <v>784</v>
      </c>
      <c r="D747" s="366" t="s">
        <v>677</v>
      </c>
      <c r="E747" s="366" t="s">
        <v>1342</v>
      </c>
      <c r="F747" s="366" t="s">
        <v>1768</v>
      </c>
      <c r="G747" s="366" t="s">
        <v>311</v>
      </c>
      <c r="H747" s="366" t="s">
        <v>17</v>
      </c>
      <c r="I747" s="366">
        <v>640</v>
      </c>
      <c r="J747" s="366">
        <v>800</v>
      </c>
      <c r="K747" s="366">
        <v>800</v>
      </c>
      <c r="L747" s="366" t="s">
        <v>17</v>
      </c>
      <c r="M747" s="366" t="s">
        <v>17</v>
      </c>
    </row>
    <row r="748" spans="1:13" s="237" customFormat="1" hidden="1">
      <c r="A748" s="366" t="s">
        <v>76</v>
      </c>
      <c r="B748" s="366" t="s">
        <v>1693</v>
      </c>
      <c r="C748" s="366" t="s">
        <v>784</v>
      </c>
      <c r="D748" s="366" t="s">
        <v>677</v>
      </c>
      <c r="E748" s="366" t="s">
        <v>30</v>
      </c>
      <c r="F748" s="366" t="s">
        <v>1769</v>
      </c>
      <c r="G748" s="366" t="s">
        <v>1770</v>
      </c>
      <c r="H748" s="366" t="s">
        <v>17</v>
      </c>
      <c r="I748" s="366">
        <v>0</v>
      </c>
      <c r="J748" s="366">
        <v>0</v>
      </c>
      <c r="K748" s="366">
        <v>0</v>
      </c>
      <c r="L748" s="366" t="s">
        <v>17</v>
      </c>
      <c r="M748" s="366" t="s">
        <v>17</v>
      </c>
    </row>
    <row r="749" spans="1:13" s="237" customFormat="1" hidden="1">
      <c r="A749" s="366" t="s">
        <v>76</v>
      </c>
      <c r="B749" s="366" t="s">
        <v>1693</v>
      </c>
      <c r="C749" s="366" t="s">
        <v>784</v>
      </c>
      <c r="D749" s="366" t="s">
        <v>677</v>
      </c>
      <c r="E749" s="366" t="s">
        <v>30</v>
      </c>
      <c r="F749" s="366" t="s">
        <v>1769</v>
      </c>
      <c r="G749" s="366" t="s">
        <v>1770</v>
      </c>
      <c r="H749" s="366" t="s">
        <v>17</v>
      </c>
      <c r="I749" s="366">
        <v>240</v>
      </c>
      <c r="J749" s="366">
        <v>300</v>
      </c>
      <c r="K749" s="366">
        <v>300</v>
      </c>
      <c r="L749" s="366" t="s">
        <v>17</v>
      </c>
      <c r="M749" s="366" t="s">
        <v>17</v>
      </c>
    </row>
    <row r="750" spans="1:13" s="237" customFormat="1" hidden="1">
      <c r="A750" s="366" t="s">
        <v>76</v>
      </c>
      <c r="B750" s="366" t="s">
        <v>1693</v>
      </c>
      <c r="C750" s="366" t="s">
        <v>784</v>
      </c>
      <c r="D750" s="366" t="s">
        <v>677</v>
      </c>
      <c r="E750" s="366" t="s">
        <v>30</v>
      </c>
      <c r="F750" s="366" t="s">
        <v>1771</v>
      </c>
      <c r="G750" s="366" t="s">
        <v>1770</v>
      </c>
      <c r="H750" s="366" t="s">
        <v>17</v>
      </c>
      <c r="I750" s="366">
        <v>200</v>
      </c>
      <c r="J750" s="366">
        <v>250</v>
      </c>
      <c r="K750" s="366">
        <v>250</v>
      </c>
      <c r="L750" s="366" t="s">
        <v>17</v>
      </c>
      <c r="M750" s="366" t="s">
        <v>17</v>
      </c>
    </row>
    <row r="751" spans="1:13" s="237" customFormat="1" hidden="1">
      <c r="A751" s="366" t="s">
        <v>76</v>
      </c>
      <c r="B751" s="366" t="s">
        <v>1693</v>
      </c>
      <c r="C751" s="366" t="s">
        <v>784</v>
      </c>
      <c r="D751" s="366" t="s">
        <v>677</v>
      </c>
      <c r="E751" s="366" t="s">
        <v>1351</v>
      </c>
      <c r="F751" s="366" t="s">
        <v>1772</v>
      </c>
      <c r="G751" s="366" t="s">
        <v>311</v>
      </c>
      <c r="H751" s="366" t="s">
        <v>17</v>
      </c>
      <c r="I751" s="366">
        <v>400</v>
      </c>
      <c r="J751" s="366">
        <v>500</v>
      </c>
      <c r="K751" s="366">
        <v>500</v>
      </c>
      <c r="L751" s="366" t="s">
        <v>17</v>
      </c>
      <c r="M751" s="366" t="s">
        <v>17</v>
      </c>
    </row>
    <row r="752" spans="1:13" s="237" customFormat="1" hidden="1">
      <c r="A752" s="366" t="s">
        <v>76</v>
      </c>
      <c r="B752" s="366" t="s">
        <v>1693</v>
      </c>
      <c r="C752" s="366" t="s">
        <v>784</v>
      </c>
      <c r="D752" s="366" t="s">
        <v>677</v>
      </c>
      <c r="E752" s="366" t="s">
        <v>1351</v>
      </c>
      <c r="F752" s="366" t="s">
        <v>1773</v>
      </c>
      <c r="G752" s="366" t="s">
        <v>311</v>
      </c>
      <c r="H752" s="366" t="s">
        <v>17</v>
      </c>
      <c r="I752" s="366">
        <v>80</v>
      </c>
      <c r="J752" s="366">
        <v>100</v>
      </c>
      <c r="K752" s="366">
        <v>100</v>
      </c>
      <c r="L752" s="366" t="s">
        <v>17</v>
      </c>
      <c r="M752" s="366" t="s">
        <v>17</v>
      </c>
    </row>
    <row r="753" spans="1:13" s="237" customFormat="1" hidden="1">
      <c r="A753" s="366" t="s">
        <v>76</v>
      </c>
      <c r="B753" s="366" t="s">
        <v>1693</v>
      </c>
      <c r="C753" s="366" t="s">
        <v>784</v>
      </c>
      <c r="D753" s="366" t="s">
        <v>677</v>
      </c>
      <c r="E753" s="366" t="s">
        <v>1351</v>
      </c>
      <c r="F753" s="366" t="s">
        <v>1774</v>
      </c>
      <c r="G753" s="366" t="s">
        <v>311</v>
      </c>
      <c r="H753" s="366" t="s">
        <v>17</v>
      </c>
      <c r="I753" s="366">
        <v>0</v>
      </c>
      <c r="J753" s="366">
        <v>0</v>
      </c>
      <c r="K753" s="366">
        <v>0</v>
      </c>
      <c r="L753" s="366" t="s">
        <v>17</v>
      </c>
      <c r="M753" s="366" t="s">
        <v>17</v>
      </c>
    </row>
    <row r="754" spans="1:13" s="237" customFormat="1" hidden="1">
      <c r="A754" s="366" t="s">
        <v>76</v>
      </c>
      <c r="B754" s="366" t="s">
        <v>1693</v>
      </c>
      <c r="C754" s="366" t="s">
        <v>784</v>
      </c>
      <c r="D754" s="366" t="s">
        <v>677</v>
      </c>
      <c r="E754" s="366" t="s">
        <v>1351</v>
      </c>
      <c r="F754" s="366" t="s">
        <v>1774</v>
      </c>
      <c r="G754" s="366" t="s">
        <v>311</v>
      </c>
      <c r="H754" s="366" t="s">
        <v>17</v>
      </c>
      <c r="I754" s="366">
        <v>320</v>
      </c>
      <c r="J754" s="366">
        <v>400</v>
      </c>
      <c r="K754" s="366">
        <v>400</v>
      </c>
      <c r="L754" s="366" t="s">
        <v>17</v>
      </c>
      <c r="M754" s="366" t="s">
        <v>17</v>
      </c>
    </row>
    <row r="755" spans="1:13" s="237" customFormat="1" hidden="1">
      <c r="A755" s="366" t="s">
        <v>76</v>
      </c>
      <c r="B755" s="366" t="s">
        <v>1693</v>
      </c>
      <c r="C755" s="366" t="s">
        <v>784</v>
      </c>
      <c r="D755" s="366" t="s">
        <v>677</v>
      </c>
      <c r="E755" s="366" t="s">
        <v>1351</v>
      </c>
      <c r="F755" s="366" t="s">
        <v>1776</v>
      </c>
      <c r="G755" s="366" t="s">
        <v>311</v>
      </c>
      <c r="H755" s="366" t="s">
        <v>17</v>
      </c>
      <c r="I755" s="366">
        <v>0</v>
      </c>
      <c r="J755" s="366">
        <v>0</v>
      </c>
      <c r="K755" s="366">
        <v>0</v>
      </c>
      <c r="L755" s="366" t="s">
        <v>17</v>
      </c>
      <c r="M755" s="366" t="s">
        <v>17</v>
      </c>
    </row>
    <row r="756" spans="1:13" s="237" customFormat="1" hidden="1">
      <c r="A756" s="366" t="s">
        <v>76</v>
      </c>
      <c r="B756" s="366" t="s">
        <v>1693</v>
      </c>
      <c r="C756" s="366" t="s">
        <v>784</v>
      </c>
      <c r="D756" s="366" t="s">
        <v>677</v>
      </c>
      <c r="E756" s="366" t="s">
        <v>1351</v>
      </c>
      <c r="F756" s="366" t="s">
        <v>1777</v>
      </c>
      <c r="G756" s="366" t="s">
        <v>311</v>
      </c>
      <c r="H756" s="366" t="s">
        <v>17</v>
      </c>
      <c r="I756" s="366">
        <v>560</v>
      </c>
      <c r="J756" s="366">
        <v>700</v>
      </c>
      <c r="K756" s="366">
        <v>700</v>
      </c>
      <c r="L756" s="366" t="s">
        <v>17</v>
      </c>
      <c r="M756" s="366" t="s">
        <v>17</v>
      </c>
    </row>
    <row r="757" spans="1:13" s="237" customFormat="1" hidden="1">
      <c r="A757" s="366" t="s">
        <v>76</v>
      </c>
      <c r="B757" s="366" t="s">
        <v>1693</v>
      </c>
      <c r="C757" s="366" t="s">
        <v>784</v>
      </c>
      <c r="D757" s="366" t="s">
        <v>1778</v>
      </c>
      <c r="E757" s="366" t="s">
        <v>20</v>
      </c>
      <c r="F757" s="366" t="s">
        <v>1694</v>
      </c>
      <c r="G757" s="366" t="s">
        <v>1695</v>
      </c>
      <c r="H757" s="366" t="s">
        <v>17</v>
      </c>
      <c r="I757" s="366">
        <v>400</v>
      </c>
      <c r="J757" s="366">
        <v>500</v>
      </c>
      <c r="K757" s="366">
        <v>500</v>
      </c>
      <c r="L757" s="366" t="s">
        <v>17</v>
      </c>
      <c r="M757" s="366" t="s">
        <v>17</v>
      </c>
    </row>
    <row r="758" spans="1:13" s="237" customFormat="1" hidden="1">
      <c r="A758" s="366" t="s">
        <v>76</v>
      </c>
      <c r="B758" s="366" t="s">
        <v>1693</v>
      </c>
      <c r="C758" s="366" t="s">
        <v>784</v>
      </c>
      <c r="D758" s="366" t="s">
        <v>1778</v>
      </c>
      <c r="E758" s="366" t="s">
        <v>20</v>
      </c>
      <c r="F758" s="366" t="s">
        <v>1696</v>
      </c>
      <c r="G758" s="366" t="s">
        <v>1695</v>
      </c>
      <c r="H758" s="366" t="s">
        <v>17</v>
      </c>
      <c r="I758" s="366">
        <v>320</v>
      </c>
      <c r="J758" s="366">
        <v>400</v>
      </c>
      <c r="K758" s="366">
        <v>400</v>
      </c>
      <c r="L758" s="366" t="s">
        <v>17</v>
      </c>
      <c r="M758" s="366" t="s">
        <v>17</v>
      </c>
    </row>
    <row r="759" spans="1:13" s="237" customFormat="1" hidden="1">
      <c r="A759" s="366" t="s">
        <v>76</v>
      </c>
      <c r="B759" s="366" t="s">
        <v>1693</v>
      </c>
      <c r="C759" s="366" t="s">
        <v>784</v>
      </c>
      <c r="D759" s="366" t="s">
        <v>1778</v>
      </c>
      <c r="E759" s="366" t="s">
        <v>20</v>
      </c>
      <c r="F759" s="366" t="s">
        <v>1697</v>
      </c>
      <c r="G759" s="366" t="s">
        <v>1695</v>
      </c>
      <c r="H759" s="366" t="s">
        <v>17</v>
      </c>
      <c r="I759" s="366">
        <v>560</v>
      </c>
      <c r="J759" s="366">
        <v>700</v>
      </c>
      <c r="K759" s="366">
        <v>700</v>
      </c>
      <c r="L759" s="366" t="s">
        <v>17</v>
      </c>
      <c r="M759" s="366" t="s">
        <v>17</v>
      </c>
    </row>
    <row r="760" spans="1:13" s="237" customFormat="1" hidden="1">
      <c r="A760" s="366" t="s">
        <v>76</v>
      </c>
      <c r="B760" s="366" t="s">
        <v>1693</v>
      </c>
      <c r="C760" s="366" t="s">
        <v>784</v>
      </c>
      <c r="D760" s="366" t="s">
        <v>1778</v>
      </c>
      <c r="E760" s="366" t="s">
        <v>20</v>
      </c>
      <c r="F760" s="366" t="s">
        <v>1698</v>
      </c>
      <c r="G760" s="366" t="s">
        <v>1695</v>
      </c>
      <c r="H760" s="366" t="s">
        <v>17</v>
      </c>
      <c r="I760" s="366">
        <v>480</v>
      </c>
      <c r="J760" s="366">
        <v>600</v>
      </c>
      <c r="K760" s="366">
        <v>600</v>
      </c>
      <c r="L760" s="366" t="s">
        <v>17</v>
      </c>
      <c r="M760" s="366" t="s">
        <v>17</v>
      </c>
    </row>
    <row r="761" spans="1:13" s="237" customFormat="1" hidden="1">
      <c r="A761" s="366" t="s">
        <v>76</v>
      </c>
      <c r="B761" s="366" t="s">
        <v>1693</v>
      </c>
      <c r="C761" s="366" t="s">
        <v>784</v>
      </c>
      <c r="D761" s="366" t="s">
        <v>1778</v>
      </c>
      <c r="E761" s="366" t="s">
        <v>20</v>
      </c>
      <c r="F761" s="366" t="s">
        <v>1699</v>
      </c>
      <c r="G761" s="366" t="s">
        <v>1695</v>
      </c>
      <c r="H761" s="366" t="s">
        <v>17</v>
      </c>
      <c r="I761" s="366">
        <v>1680</v>
      </c>
      <c r="J761" s="366">
        <v>2100</v>
      </c>
      <c r="K761" s="366">
        <v>2100</v>
      </c>
      <c r="L761" s="366" t="s">
        <v>17</v>
      </c>
      <c r="M761" s="366" t="s">
        <v>17</v>
      </c>
    </row>
    <row r="762" spans="1:13" s="237" customFormat="1" hidden="1">
      <c r="A762" s="366" t="s">
        <v>76</v>
      </c>
      <c r="B762" s="366" t="s">
        <v>1693</v>
      </c>
      <c r="C762" s="366" t="s">
        <v>784</v>
      </c>
      <c r="D762" s="366" t="s">
        <v>1778</v>
      </c>
      <c r="E762" s="366" t="s">
        <v>20</v>
      </c>
      <c r="F762" s="366" t="s">
        <v>1700</v>
      </c>
      <c r="G762" s="366" t="s">
        <v>1695</v>
      </c>
      <c r="H762" s="366" t="s">
        <v>17</v>
      </c>
      <c r="I762" s="366">
        <v>360</v>
      </c>
      <c r="J762" s="366">
        <v>450</v>
      </c>
      <c r="K762" s="366">
        <v>450</v>
      </c>
      <c r="L762" s="366" t="s">
        <v>17</v>
      </c>
      <c r="M762" s="366" t="s">
        <v>17</v>
      </c>
    </row>
    <row r="763" spans="1:13" s="237" customFormat="1" hidden="1">
      <c r="A763" s="366" t="s">
        <v>76</v>
      </c>
      <c r="B763" s="366" t="s">
        <v>1693</v>
      </c>
      <c r="C763" s="366" t="s">
        <v>784</v>
      </c>
      <c r="D763" s="366" t="s">
        <v>1778</v>
      </c>
      <c r="E763" s="366" t="s">
        <v>20</v>
      </c>
      <c r="F763" s="366" t="s">
        <v>1701</v>
      </c>
      <c r="G763" s="366" t="s">
        <v>1695</v>
      </c>
      <c r="H763" s="366" t="s">
        <v>17</v>
      </c>
      <c r="I763" s="366">
        <v>360</v>
      </c>
      <c r="J763" s="366">
        <v>450</v>
      </c>
      <c r="K763" s="366">
        <v>450</v>
      </c>
      <c r="L763" s="366" t="s">
        <v>17</v>
      </c>
      <c r="M763" s="366" t="s">
        <v>17</v>
      </c>
    </row>
    <row r="764" spans="1:13" s="237" customFormat="1" hidden="1">
      <c r="A764" s="366" t="s">
        <v>76</v>
      </c>
      <c r="B764" s="366" t="s">
        <v>1693</v>
      </c>
      <c r="C764" s="366" t="s">
        <v>784</v>
      </c>
      <c r="D764" s="366" t="s">
        <v>1778</v>
      </c>
      <c r="E764" s="366" t="s">
        <v>20</v>
      </c>
      <c r="F764" s="366" t="s">
        <v>1702</v>
      </c>
      <c r="G764" s="366" t="s">
        <v>1695</v>
      </c>
      <c r="H764" s="366" t="s">
        <v>17</v>
      </c>
      <c r="I764" s="366">
        <v>360</v>
      </c>
      <c r="J764" s="366">
        <v>450</v>
      </c>
      <c r="K764" s="366">
        <v>450</v>
      </c>
      <c r="L764" s="366" t="s">
        <v>17</v>
      </c>
      <c r="M764" s="366" t="s">
        <v>17</v>
      </c>
    </row>
    <row r="765" spans="1:13" s="237" customFormat="1" hidden="1">
      <c r="A765" s="366" t="s">
        <v>76</v>
      </c>
      <c r="B765" s="366" t="s">
        <v>1693</v>
      </c>
      <c r="C765" s="366" t="s">
        <v>784</v>
      </c>
      <c r="D765" s="366" t="s">
        <v>1778</v>
      </c>
      <c r="E765" s="366" t="s">
        <v>20</v>
      </c>
      <c r="F765" s="366" t="s">
        <v>1703</v>
      </c>
      <c r="G765" s="366" t="s">
        <v>369</v>
      </c>
      <c r="H765" s="366" t="s">
        <v>17</v>
      </c>
      <c r="I765" s="366">
        <v>200</v>
      </c>
      <c r="J765" s="366">
        <v>250</v>
      </c>
      <c r="K765" s="366">
        <v>250</v>
      </c>
      <c r="L765" s="366" t="s">
        <v>17</v>
      </c>
      <c r="M765" s="366" t="s">
        <v>17</v>
      </c>
    </row>
    <row r="766" spans="1:13" s="237" customFormat="1" hidden="1">
      <c r="A766" s="366" t="s">
        <v>76</v>
      </c>
      <c r="B766" s="366" t="s">
        <v>1693</v>
      </c>
      <c r="C766" s="366" t="s">
        <v>784</v>
      </c>
      <c r="D766" s="366" t="s">
        <v>1778</v>
      </c>
      <c r="E766" s="366" t="s">
        <v>20</v>
      </c>
      <c r="F766" s="366" t="s">
        <v>1704</v>
      </c>
      <c r="G766" s="366" t="s">
        <v>369</v>
      </c>
      <c r="H766" s="366" t="s">
        <v>17</v>
      </c>
      <c r="I766" s="366">
        <v>400</v>
      </c>
      <c r="J766" s="366">
        <v>500</v>
      </c>
      <c r="K766" s="366">
        <v>500</v>
      </c>
      <c r="L766" s="366" t="s">
        <v>17</v>
      </c>
      <c r="M766" s="366" t="s">
        <v>17</v>
      </c>
    </row>
    <row r="767" spans="1:13" s="237" customFormat="1" hidden="1">
      <c r="A767" s="366" t="s">
        <v>76</v>
      </c>
      <c r="B767" s="366" t="s">
        <v>1693</v>
      </c>
      <c r="C767" s="366" t="s">
        <v>784</v>
      </c>
      <c r="D767" s="366" t="s">
        <v>1778</v>
      </c>
      <c r="E767" s="366" t="s">
        <v>20</v>
      </c>
      <c r="F767" s="366" t="s">
        <v>1705</v>
      </c>
      <c r="G767" s="366" t="s">
        <v>369</v>
      </c>
      <c r="H767" s="366" t="s">
        <v>17</v>
      </c>
      <c r="I767" s="366">
        <v>400</v>
      </c>
      <c r="J767" s="366">
        <v>500</v>
      </c>
      <c r="K767" s="366">
        <v>500</v>
      </c>
      <c r="L767" s="366" t="s">
        <v>17</v>
      </c>
      <c r="M767" s="366" t="s">
        <v>17</v>
      </c>
    </row>
    <row r="768" spans="1:13" s="237" customFormat="1" hidden="1">
      <c r="A768" s="366" t="s">
        <v>76</v>
      </c>
      <c r="B768" s="366" t="s">
        <v>1693</v>
      </c>
      <c r="C768" s="366" t="s">
        <v>784</v>
      </c>
      <c r="D768" s="366" t="s">
        <v>1778</v>
      </c>
      <c r="E768" s="366" t="s">
        <v>20</v>
      </c>
      <c r="F768" s="366" t="s">
        <v>1706</v>
      </c>
      <c r="G768" s="366" t="s">
        <v>369</v>
      </c>
      <c r="H768" s="366" t="s">
        <v>17</v>
      </c>
      <c r="I768" s="366">
        <v>240</v>
      </c>
      <c r="J768" s="366">
        <v>300</v>
      </c>
      <c r="K768" s="366">
        <v>300</v>
      </c>
      <c r="L768" s="366" t="s">
        <v>17</v>
      </c>
      <c r="M768" s="366" t="s">
        <v>17</v>
      </c>
    </row>
    <row r="769" spans="1:13" s="237" customFormat="1" hidden="1">
      <c r="A769" s="366" t="s">
        <v>76</v>
      </c>
      <c r="B769" s="366" t="s">
        <v>1693</v>
      </c>
      <c r="C769" s="366" t="s">
        <v>784</v>
      </c>
      <c r="D769" s="366" t="s">
        <v>1778</v>
      </c>
      <c r="E769" s="366" t="s">
        <v>20</v>
      </c>
      <c r="F769" s="366" t="s">
        <v>1707</v>
      </c>
      <c r="G769" s="366" t="s">
        <v>369</v>
      </c>
      <c r="H769" s="366" t="s">
        <v>17</v>
      </c>
      <c r="I769" s="366">
        <v>320</v>
      </c>
      <c r="J769" s="366">
        <v>400</v>
      </c>
      <c r="K769" s="366">
        <v>400</v>
      </c>
      <c r="L769" s="366" t="s">
        <v>17</v>
      </c>
      <c r="M769" s="366" t="s">
        <v>17</v>
      </c>
    </row>
    <row r="770" spans="1:13" s="237" customFormat="1" hidden="1">
      <c r="A770" s="366" t="s">
        <v>76</v>
      </c>
      <c r="B770" s="366" t="s">
        <v>1693</v>
      </c>
      <c r="C770" s="366" t="s">
        <v>784</v>
      </c>
      <c r="D770" s="366" t="s">
        <v>1778</v>
      </c>
      <c r="E770" s="366" t="s">
        <v>20</v>
      </c>
      <c r="F770" s="366" t="s">
        <v>1708</v>
      </c>
      <c r="G770" s="366" t="s">
        <v>369</v>
      </c>
      <c r="H770" s="366" t="s">
        <v>17</v>
      </c>
      <c r="I770" s="366">
        <v>200</v>
      </c>
      <c r="J770" s="366">
        <v>250</v>
      </c>
      <c r="K770" s="366">
        <v>250</v>
      </c>
      <c r="L770" s="366" t="s">
        <v>17</v>
      </c>
      <c r="M770" s="366" t="s">
        <v>17</v>
      </c>
    </row>
    <row r="771" spans="1:13" s="237" customFormat="1" hidden="1">
      <c r="A771" s="366" t="s">
        <v>76</v>
      </c>
      <c r="B771" s="366" t="s">
        <v>1693</v>
      </c>
      <c r="C771" s="366" t="s">
        <v>784</v>
      </c>
      <c r="D771" s="366" t="s">
        <v>1778</v>
      </c>
      <c r="E771" s="366" t="s">
        <v>20</v>
      </c>
      <c r="F771" s="366" t="s">
        <v>1709</v>
      </c>
      <c r="G771" s="366" t="s">
        <v>1695</v>
      </c>
      <c r="H771" s="366" t="s">
        <v>17</v>
      </c>
      <c r="I771" s="366">
        <v>320</v>
      </c>
      <c r="J771" s="366">
        <v>400</v>
      </c>
      <c r="K771" s="366">
        <v>400</v>
      </c>
      <c r="L771" s="366" t="s">
        <v>17</v>
      </c>
      <c r="M771" s="366" t="s">
        <v>17</v>
      </c>
    </row>
    <row r="772" spans="1:13" s="237" customFormat="1" hidden="1">
      <c r="A772" s="366" t="s">
        <v>76</v>
      </c>
      <c r="B772" s="366" t="s">
        <v>1693</v>
      </c>
      <c r="C772" s="366" t="s">
        <v>784</v>
      </c>
      <c r="D772" s="366" t="s">
        <v>1778</v>
      </c>
      <c r="E772" s="366" t="s">
        <v>20</v>
      </c>
      <c r="F772" s="366" t="s">
        <v>1710</v>
      </c>
      <c r="G772" s="366" t="s">
        <v>1695</v>
      </c>
      <c r="H772" s="366" t="s">
        <v>17</v>
      </c>
      <c r="I772" s="366">
        <v>440</v>
      </c>
      <c r="J772" s="366">
        <v>550</v>
      </c>
      <c r="K772" s="366">
        <v>550</v>
      </c>
      <c r="L772" s="366" t="s">
        <v>17</v>
      </c>
      <c r="M772" s="366" t="s">
        <v>17</v>
      </c>
    </row>
    <row r="773" spans="1:13" s="237" customFormat="1" hidden="1">
      <c r="A773" s="366" t="s">
        <v>76</v>
      </c>
      <c r="B773" s="366" t="s">
        <v>1693</v>
      </c>
      <c r="C773" s="366" t="s">
        <v>784</v>
      </c>
      <c r="D773" s="366" t="s">
        <v>1778</v>
      </c>
      <c r="E773" s="366" t="s">
        <v>20</v>
      </c>
      <c r="F773" s="366" t="s">
        <v>1711</v>
      </c>
      <c r="G773" s="366" t="s">
        <v>369</v>
      </c>
      <c r="H773" s="366" t="s">
        <v>17</v>
      </c>
      <c r="I773" s="366">
        <v>280</v>
      </c>
      <c r="J773" s="366">
        <v>350</v>
      </c>
      <c r="K773" s="366">
        <v>350</v>
      </c>
      <c r="L773" s="366" t="s">
        <v>17</v>
      </c>
      <c r="M773" s="366" t="s">
        <v>17</v>
      </c>
    </row>
    <row r="774" spans="1:13" s="237" customFormat="1" hidden="1">
      <c r="A774" s="366" t="s">
        <v>76</v>
      </c>
      <c r="B774" s="366" t="s">
        <v>1693</v>
      </c>
      <c r="C774" s="366" t="s">
        <v>784</v>
      </c>
      <c r="D774" s="366" t="s">
        <v>1778</v>
      </c>
      <c r="E774" s="366" t="s">
        <v>20</v>
      </c>
      <c r="F774" s="366" t="s">
        <v>1712</v>
      </c>
      <c r="G774" s="366" t="s">
        <v>369</v>
      </c>
      <c r="H774" s="366" t="s">
        <v>17</v>
      </c>
      <c r="I774" s="366">
        <v>240</v>
      </c>
      <c r="J774" s="366">
        <v>300</v>
      </c>
      <c r="K774" s="366">
        <v>300</v>
      </c>
      <c r="L774" s="366" t="s">
        <v>17</v>
      </c>
      <c r="M774" s="366" t="s">
        <v>17</v>
      </c>
    </row>
    <row r="775" spans="1:13" s="237" customFormat="1" hidden="1">
      <c r="A775" s="366" t="s">
        <v>76</v>
      </c>
      <c r="B775" s="366" t="s">
        <v>1693</v>
      </c>
      <c r="C775" s="366" t="s">
        <v>784</v>
      </c>
      <c r="D775" s="366" t="s">
        <v>1778</v>
      </c>
      <c r="E775" s="366" t="s">
        <v>20</v>
      </c>
      <c r="F775" s="366" t="s">
        <v>1713</v>
      </c>
      <c r="G775" s="366" t="s">
        <v>1695</v>
      </c>
      <c r="H775" s="366" t="s">
        <v>17</v>
      </c>
      <c r="I775" s="366">
        <v>520</v>
      </c>
      <c r="J775" s="366">
        <v>650</v>
      </c>
      <c r="K775" s="366">
        <v>650</v>
      </c>
      <c r="L775" s="366" t="s">
        <v>17</v>
      </c>
      <c r="M775" s="366" t="s">
        <v>17</v>
      </c>
    </row>
    <row r="776" spans="1:13" s="237" customFormat="1" hidden="1">
      <c r="A776" s="366" t="s">
        <v>76</v>
      </c>
      <c r="B776" s="366" t="s">
        <v>1693</v>
      </c>
      <c r="C776" s="366" t="s">
        <v>784</v>
      </c>
      <c r="D776" s="366" t="s">
        <v>1778</v>
      </c>
      <c r="E776" s="366" t="s">
        <v>20</v>
      </c>
      <c r="F776" s="366" t="s">
        <v>1714</v>
      </c>
      <c r="G776" s="366" t="s">
        <v>1695</v>
      </c>
      <c r="H776" s="366" t="s">
        <v>17</v>
      </c>
      <c r="I776" s="366">
        <v>680</v>
      </c>
      <c r="J776" s="366">
        <v>850</v>
      </c>
      <c r="K776" s="366">
        <v>850</v>
      </c>
      <c r="L776" s="366" t="s">
        <v>17</v>
      </c>
      <c r="M776" s="366" t="s">
        <v>17</v>
      </c>
    </row>
    <row r="777" spans="1:13" s="237" customFormat="1" hidden="1">
      <c r="A777" s="366" t="s">
        <v>76</v>
      </c>
      <c r="B777" s="366" t="s">
        <v>1693</v>
      </c>
      <c r="C777" s="366" t="s">
        <v>784</v>
      </c>
      <c r="D777" s="366" t="s">
        <v>1778</v>
      </c>
      <c r="E777" s="366" t="s">
        <v>20</v>
      </c>
      <c r="F777" s="366" t="s">
        <v>1715</v>
      </c>
      <c r="G777" s="366" t="s">
        <v>1695</v>
      </c>
      <c r="H777" s="366" t="s">
        <v>17</v>
      </c>
      <c r="I777" s="366">
        <v>280</v>
      </c>
      <c r="J777" s="366">
        <v>350</v>
      </c>
      <c r="K777" s="366">
        <v>350</v>
      </c>
      <c r="L777" s="366" t="s">
        <v>17</v>
      </c>
      <c r="M777" s="366" t="s">
        <v>17</v>
      </c>
    </row>
    <row r="778" spans="1:13" s="237" customFormat="1" hidden="1">
      <c r="A778" s="366" t="s">
        <v>76</v>
      </c>
      <c r="B778" s="366" t="s">
        <v>1693</v>
      </c>
      <c r="C778" s="366" t="s">
        <v>784</v>
      </c>
      <c r="D778" s="366" t="s">
        <v>1778</v>
      </c>
      <c r="E778" s="366" t="s">
        <v>20</v>
      </c>
      <c r="F778" s="366" t="s">
        <v>1716</v>
      </c>
      <c r="G778" s="366" t="s">
        <v>369</v>
      </c>
      <c r="H778" s="366" t="s">
        <v>17</v>
      </c>
      <c r="I778" s="366">
        <v>240</v>
      </c>
      <c r="J778" s="366">
        <v>300</v>
      </c>
      <c r="K778" s="366">
        <v>300</v>
      </c>
      <c r="L778" s="366" t="s">
        <v>17</v>
      </c>
      <c r="M778" s="366" t="s">
        <v>17</v>
      </c>
    </row>
    <row r="779" spans="1:13" s="237" customFormat="1" hidden="1">
      <c r="A779" s="366" t="s">
        <v>76</v>
      </c>
      <c r="B779" s="366" t="s">
        <v>1693</v>
      </c>
      <c r="C779" s="366" t="s">
        <v>784</v>
      </c>
      <c r="D779" s="366" t="s">
        <v>1778</v>
      </c>
      <c r="E779" s="366" t="s">
        <v>20</v>
      </c>
      <c r="F779" s="366" t="s">
        <v>1717</v>
      </c>
      <c r="G779" s="366" t="s">
        <v>369</v>
      </c>
      <c r="H779" s="366" t="s">
        <v>17</v>
      </c>
      <c r="I779" s="366">
        <v>200</v>
      </c>
      <c r="J779" s="366">
        <v>250</v>
      </c>
      <c r="K779" s="366">
        <v>250</v>
      </c>
      <c r="L779" s="366" t="s">
        <v>17</v>
      </c>
      <c r="M779" s="366" t="s">
        <v>17</v>
      </c>
    </row>
    <row r="780" spans="1:13" s="237" customFormat="1" hidden="1">
      <c r="A780" s="366" t="s">
        <v>76</v>
      </c>
      <c r="B780" s="366" t="s">
        <v>1693</v>
      </c>
      <c r="C780" s="366" t="s">
        <v>784</v>
      </c>
      <c r="D780" s="366" t="s">
        <v>1778</v>
      </c>
      <c r="E780" s="366" t="s">
        <v>20</v>
      </c>
      <c r="F780" s="366" t="s">
        <v>1718</v>
      </c>
      <c r="G780" s="366" t="s">
        <v>1695</v>
      </c>
      <c r="H780" s="366" t="s">
        <v>17</v>
      </c>
      <c r="I780" s="366">
        <v>280</v>
      </c>
      <c r="J780" s="366">
        <v>350</v>
      </c>
      <c r="K780" s="366">
        <v>350</v>
      </c>
      <c r="L780" s="366" t="s">
        <v>17</v>
      </c>
      <c r="M780" s="366" t="s">
        <v>17</v>
      </c>
    </row>
    <row r="781" spans="1:13" s="237" customFormat="1" hidden="1">
      <c r="A781" s="366" t="s">
        <v>76</v>
      </c>
      <c r="B781" s="366" t="s">
        <v>1693</v>
      </c>
      <c r="C781" s="366" t="s">
        <v>784</v>
      </c>
      <c r="D781" s="366" t="s">
        <v>1778</v>
      </c>
      <c r="E781" s="366" t="s">
        <v>20</v>
      </c>
      <c r="F781" s="366" t="s">
        <v>1719</v>
      </c>
      <c r="G781" s="366" t="s">
        <v>369</v>
      </c>
      <c r="H781" s="366" t="s">
        <v>17</v>
      </c>
      <c r="I781" s="366">
        <v>160</v>
      </c>
      <c r="J781" s="366">
        <v>200</v>
      </c>
      <c r="K781" s="366">
        <v>200</v>
      </c>
      <c r="L781" s="366" t="s">
        <v>17</v>
      </c>
      <c r="M781" s="366" t="s">
        <v>17</v>
      </c>
    </row>
    <row r="782" spans="1:13" s="237" customFormat="1" hidden="1">
      <c r="A782" s="366" t="s">
        <v>76</v>
      </c>
      <c r="B782" s="366" t="s">
        <v>1693</v>
      </c>
      <c r="C782" s="366" t="s">
        <v>784</v>
      </c>
      <c r="D782" s="366" t="s">
        <v>1778</v>
      </c>
      <c r="E782" s="366" t="s">
        <v>20</v>
      </c>
      <c r="F782" s="366" t="s">
        <v>1720</v>
      </c>
      <c r="G782" s="366" t="s">
        <v>1695</v>
      </c>
      <c r="H782" s="366" t="s">
        <v>17</v>
      </c>
      <c r="I782" s="366">
        <v>320</v>
      </c>
      <c r="J782" s="366">
        <v>400</v>
      </c>
      <c r="K782" s="366">
        <v>400</v>
      </c>
      <c r="L782" s="366" t="s">
        <v>17</v>
      </c>
      <c r="M782" s="366" t="s">
        <v>17</v>
      </c>
    </row>
    <row r="783" spans="1:13" s="237" customFormat="1" hidden="1">
      <c r="A783" s="366" t="s">
        <v>76</v>
      </c>
      <c r="B783" s="366" t="s">
        <v>1693</v>
      </c>
      <c r="C783" s="366" t="s">
        <v>784</v>
      </c>
      <c r="D783" s="366" t="s">
        <v>1778</v>
      </c>
      <c r="E783" s="366" t="s">
        <v>20</v>
      </c>
      <c r="F783" s="366" t="s">
        <v>1721</v>
      </c>
      <c r="G783" s="366" t="s">
        <v>1695</v>
      </c>
      <c r="H783" s="366" t="s">
        <v>17</v>
      </c>
      <c r="I783" s="366">
        <v>720</v>
      </c>
      <c r="J783" s="366">
        <v>900</v>
      </c>
      <c r="K783" s="366">
        <v>900</v>
      </c>
      <c r="L783" s="366" t="s">
        <v>17</v>
      </c>
      <c r="M783" s="366" t="s">
        <v>17</v>
      </c>
    </row>
    <row r="784" spans="1:13" s="237" customFormat="1" hidden="1">
      <c r="A784" s="366" t="s">
        <v>76</v>
      </c>
      <c r="B784" s="366" t="s">
        <v>1693</v>
      </c>
      <c r="C784" s="366" t="s">
        <v>784</v>
      </c>
      <c r="D784" s="366" t="s">
        <v>1778</v>
      </c>
      <c r="E784" s="366" t="s">
        <v>20</v>
      </c>
      <c r="F784" s="366" t="s">
        <v>1722</v>
      </c>
      <c r="G784" s="366" t="s">
        <v>1695</v>
      </c>
      <c r="H784" s="366" t="s">
        <v>17</v>
      </c>
      <c r="I784" s="366">
        <v>720</v>
      </c>
      <c r="J784" s="366">
        <v>900</v>
      </c>
      <c r="K784" s="366">
        <v>900</v>
      </c>
      <c r="L784" s="366" t="s">
        <v>17</v>
      </c>
      <c r="M784" s="366" t="s">
        <v>17</v>
      </c>
    </row>
    <row r="785" spans="1:13" s="237" customFormat="1" hidden="1">
      <c r="A785" s="366" t="s">
        <v>76</v>
      </c>
      <c r="B785" s="366" t="s">
        <v>1693</v>
      </c>
      <c r="C785" s="366" t="s">
        <v>784</v>
      </c>
      <c r="D785" s="366" t="s">
        <v>1778</v>
      </c>
      <c r="E785" s="366" t="s">
        <v>20</v>
      </c>
      <c r="F785" s="366" t="s">
        <v>1723</v>
      </c>
      <c r="G785" s="366" t="s">
        <v>369</v>
      </c>
      <c r="H785" s="366" t="s">
        <v>17</v>
      </c>
      <c r="I785" s="366">
        <v>200</v>
      </c>
      <c r="J785" s="366">
        <v>250</v>
      </c>
      <c r="K785" s="366">
        <v>250</v>
      </c>
      <c r="L785" s="366" t="s">
        <v>17</v>
      </c>
      <c r="M785" s="366" t="s">
        <v>17</v>
      </c>
    </row>
    <row r="786" spans="1:13" s="237" customFormat="1" hidden="1">
      <c r="A786" s="366" t="s">
        <v>76</v>
      </c>
      <c r="B786" s="366" t="s">
        <v>1693</v>
      </c>
      <c r="C786" s="366" t="s">
        <v>784</v>
      </c>
      <c r="D786" s="366" t="s">
        <v>1778</v>
      </c>
      <c r="E786" s="366" t="s">
        <v>20</v>
      </c>
      <c r="F786" s="366" t="s">
        <v>1724</v>
      </c>
      <c r="G786" s="366" t="s">
        <v>369</v>
      </c>
      <c r="H786" s="366" t="s">
        <v>17</v>
      </c>
      <c r="I786" s="366">
        <v>240</v>
      </c>
      <c r="J786" s="366">
        <v>300</v>
      </c>
      <c r="K786" s="366">
        <v>300</v>
      </c>
      <c r="L786" s="366" t="s">
        <v>17</v>
      </c>
      <c r="M786" s="366" t="s">
        <v>17</v>
      </c>
    </row>
    <row r="787" spans="1:13" s="237" customFormat="1" hidden="1">
      <c r="A787" s="366" t="s">
        <v>76</v>
      </c>
      <c r="B787" s="366" t="s">
        <v>1693</v>
      </c>
      <c r="C787" s="366" t="s">
        <v>784</v>
      </c>
      <c r="D787" s="366" t="s">
        <v>1778</v>
      </c>
      <c r="E787" s="366" t="s">
        <v>20</v>
      </c>
      <c r="F787" s="366" t="s">
        <v>1725</v>
      </c>
      <c r="G787" s="366" t="s">
        <v>1695</v>
      </c>
      <c r="H787" s="366" t="s">
        <v>17</v>
      </c>
      <c r="I787" s="366">
        <v>560</v>
      </c>
      <c r="J787" s="366">
        <v>700</v>
      </c>
      <c r="K787" s="366">
        <v>700</v>
      </c>
      <c r="L787" s="366" t="s">
        <v>17</v>
      </c>
      <c r="M787" s="366" t="s">
        <v>17</v>
      </c>
    </row>
    <row r="788" spans="1:13" s="237" customFormat="1" hidden="1">
      <c r="A788" s="366" t="s">
        <v>76</v>
      </c>
      <c r="B788" s="366" t="s">
        <v>1693</v>
      </c>
      <c r="C788" s="366" t="s">
        <v>784</v>
      </c>
      <c r="D788" s="366" t="s">
        <v>1778</v>
      </c>
      <c r="E788" s="366" t="s">
        <v>20</v>
      </c>
      <c r="F788" s="366" t="s">
        <v>1726</v>
      </c>
      <c r="G788" s="366" t="s">
        <v>369</v>
      </c>
      <c r="H788" s="366" t="s">
        <v>17</v>
      </c>
      <c r="I788" s="366">
        <v>240</v>
      </c>
      <c r="J788" s="366">
        <v>300</v>
      </c>
      <c r="K788" s="366">
        <v>300</v>
      </c>
      <c r="L788" s="366" t="s">
        <v>17</v>
      </c>
      <c r="M788" s="366" t="s">
        <v>17</v>
      </c>
    </row>
    <row r="789" spans="1:13" s="237" customFormat="1" hidden="1">
      <c r="A789" s="366" t="s">
        <v>76</v>
      </c>
      <c r="B789" s="366" t="s">
        <v>1693</v>
      </c>
      <c r="C789" s="366" t="s">
        <v>784</v>
      </c>
      <c r="D789" s="366" t="s">
        <v>1778</v>
      </c>
      <c r="E789" s="366" t="s">
        <v>20</v>
      </c>
      <c r="F789" s="366" t="s">
        <v>1727</v>
      </c>
      <c r="G789" s="366" t="s">
        <v>1695</v>
      </c>
      <c r="H789" s="366" t="s">
        <v>17</v>
      </c>
      <c r="I789" s="366">
        <v>200</v>
      </c>
      <c r="J789" s="366">
        <v>250</v>
      </c>
      <c r="K789" s="366">
        <v>250</v>
      </c>
      <c r="L789" s="366" t="s">
        <v>17</v>
      </c>
      <c r="M789" s="366" t="s">
        <v>17</v>
      </c>
    </row>
    <row r="790" spans="1:13" s="237" customFormat="1" hidden="1">
      <c r="A790" s="366" t="s">
        <v>76</v>
      </c>
      <c r="B790" s="366" t="s">
        <v>1693</v>
      </c>
      <c r="C790" s="366" t="s">
        <v>784</v>
      </c>
      <c r="D790" s="366" t="s">
        <v>1778</v>
      </c>
      <c r="E790" s="366" t="s">
        <v>20</v>
      </c>
      <c r="F790" s="366" t="s">
        <v>1728</v>
      </c>
      <c r="G790" s="366" t="s">
        <v>1695</v>
      </c>
      <c r="H790" s="366" t="s">
        <v>17</v>
      </c>
      <c r="I790" s="366">
        <v>0</v>
      </c>
      <c r="J790" s="366">
        <v>0</v>
      </c>
      <c r="K790" s="366">
        <v>0</v>
      </c>
      <c r="L790" s="366" t="s">
        <v>17</v>
      </c>
      <c r="M790" s="366" t="s">
        <v>17</v>
      </c>
    </row>
    <row r="791" spans="1:13" s="237" customFormat="1" hidden="1">
      <c r="A791" s="366" t="s">
        <v>76</v>
      </c>
      <c r="B791" s="366" t="s">
        <v>1693</v>
      </c>
      <c r="C791" s="366" t="s">
        <v>784</v>
      </c>
      <c r="D791" s="366" t="s">
        <v>1778</v>
      </c>
      <c r="E791" s="366" t="s">
        <v>20</v>
      </c>
      <c r="F791" s="366" t="s">
        <v>1728</v>
      </c>
      <c r="G791" s="366" t="s">
        <v>1695</v>
      </c>
      <c r="H791" s="366" t="s">
        <v>17</v>
      </c>
      <c r="I791" s="366">
        <v>80</v>
      </c>
      <c r="J791" s="366">
        <v>100</v>
      </c>
      <c r="K791" s="366">
        <v>100</v>
      </c>
      <c r="L791" s="366" t="s">
        <v>17</v>
      </c>
      <c r="M791" s="366" t="s">
        <v>17</v>
      </c>
    </row>
    <row r="792" spans="1:13" s="237" customFormat="1" hidden="1">
      <c r="A792" s="366" t="s">
        <v>76</v>
      </c>
      <c r="B792" s="366" t="s">
        <v>1693</v>
      </c>
      <c r="C792" s="366" t="s">
        <v>784</v>
      </c>
      <c r="D792" s="366" t="s">
        <v>1778</v>
      </c>
      <c r="E792" s="366" t="s">
        <v>20</v>
      </c>
      <c r="F792" s="366" t="s">
        <v>1729</v>
      </c>
      <c r="G792" s="366" t="s">
        <v>1695</v>
      </c>
      <c r="H792" s="366" t="s">
        <v>17</v>
      </c>
      <c r="I792" s="218">
        <v>360</v>
      </c>
      <c r="J792" s="218">
        <v>450</v>
      </c>
      <c r="K792" s="218">
        <v>450</v>
      </c>
      <c r="L792" s="218" t="s">
        <v>17</v>
      </c>
      <c r="M792" s="366" t="s">
        <v>17</v>
      </c>
    </row>
    <row r="793" spans="1:13" s="237" customFormat="1" hidden="1">
      <c r="A793" s="366" t="s">
        <v>76</v>
      </c>
      <c r="B793" s="366" t="s">
        <v>1693</v>
      </c>
      <c r="C793" s="366" t="s">
        <v>784</v>
      </c>
      <c r="D793" s="366" t="s">
        <v>1778</v>
      </c>
      <c r="E793" s="366" t="s">
        <v>20</v>
      </c>
      <c r="F793" s="366" t="s">
        <v>1730</v>
      </c>
      <c r="G793" s="366" t="s">
        <v>1695</v>
      </c>
      <c r="H793" s="366" t="s">
        <v>17</v>
      </c>
      <c r="I793" s="366">
        <v>240</v>
      </c>
      <c r="J793" s="366">
        <v>300</v>
      </c>
      <c r="K793" s="366">
        <v>300</v>
      </c>
      <c r="L793" s="366" t="s">
        <v>17</v>
      </c>
      <c r="M793" s="366" t="s">
        <v>17</v>
      </c>
    </row>
    <row r="794" spans="1:13" s="237" customFormat="1" hidden="1">
      <c r="A794" s="366" t="s">
        <v>76</v>
      </c>
      <c r="B794" s="366" t="s">
        <v>1693</v>
      </c>
      <c r="C794" s="366" t="s">
        <v>784</v>
      </c>
      <c r="D794" s="366" t="s">
        <v>1778</v>
      </c>
      <c r="E794" s="366" t="s">
        <v>20</v>
      </c>
      <c r="F794" s="366" t="s">
        <v>1731</v>
      </c>
      <c r="G794" s="366" t="s">
        <v>1695</v>
      </c>
      <c r="H794" s="366" t="s">
        <v>17</v>
      </c>
      <c r="I794" s="366">
        <v>360</v>
      </c>
      <c r="J794" s="366">
        <v>450</v>
      </c>
      <c r="K794" s="366">
        <v>450</v>
      </c>
      <c r="L794" s="366" t="s">
        <v>17</v>
      </c>
      <c r="M794" s="366" t="s">
        <v>17</v>
      </c>
    </row>
    <row r="795" spans="1:13" s="237" customFormat="1" hidden="1">
      <c r="A795" s="366" t="s">
        <v>76</v>
      </c>
      <c r="B795" s="366" t="s">
        <v>1693</v>
      </c>
      <c r="C795" s="366" t="s">
        <v>784</v>
      </c>
      <c r="D795" s="366" t="s">
        <v>1778</v>
      </c>
      <c r="E795" s="366" t="s">
        <v>20</v>
      </c>
      <c r="F795" s="366" t="s">
        <v>1732</v>
      </c>
      <c r="G795" s="366" t="s">
        <v>1733</v>
      </c>
      <c r="H795" s="366" t="s">
        <v>17</v>
      </c>
      <c r="I795" s="366">
        <v>320</v>
      </c>
      <c r="J795" s="366">
        <v>400</v>
      </c>
      <c r="K795" s="366">
        <v>400</v>
      </c>
      <c r="L795" s="366" t="s">
        <v>17</v>
      </c>
      <c r="M795" s="366" t="s">
        <v>17</v>
      </c>
    </row>
    <row r="796" spans="1:13" s="237" customFormat="1" hidden="1">
      <c r="A796" s="366" t="s">
        <v>76</v>
      </c>
      <c r="B796" s="366" t="s">
        <v>1693</v>
      </c>
      <c r="C796" s="366" t="s">
        <v>784</v>
      </c>
      <c r="D796" s="366" t="s">
        <v>1778</v>
      </c>
      <c r="E796" s="366" t="s">
        <v>20</v>
      </c>
      <c r="F796" s="366" t="s">
        <v>1734</v>
      </c>
      <c r="G796" s="366" t="s">
        <v>1695</v>
      </c>
      <c r="H796" s="366" t="s">
        <v>17</v>
      </c>
      <c r="I796" s="366">
        <v>480</v>
      </c>
      <c r="J796" s="366">
        <v>600</v>
      </c>
      <c r="K796" s="366">
        <v>600</v>
      </c>
      <c r="L796" s="366" t="s">
        <v>17</v>
      </c>
      <c r="M796" s="366" t="s">
        <v>17</v>
      </c>
    </row>
    <row r="797" spans="1:13" s="237" customFormat="1" hidden="1">
      <c r="A797" s="366" t="s">
        <v>76</v>
      </c>
      <c r="B797" s="366" t="s">
        <v>1693</v>
      </c>
      <c r="C797" s="366" t="s">
        <v>784</v>
      </c>
      <c r="D797" s="366" t="s">
        <v>1778</v>
      </c>
      <c r="E797" s="366" t="s">
        <v>20</v>
      </c>
      <c r="F797" s="366" t="s">
        <v>1735</v>
      </c>
      <c r="G797" s="366" t="s">
        <v>369</v>
      </c>
      <c r="H797" s="366" t="s">
        <v>17</v>
      </c>
      <c r="I797" s="366">
        <v>280</v>
      </c>
      <c r="J797" s="366">
        <v>350</v>
      </c>
      <c r="K797" s="366">
        <v>350</v>
      </c>
      <c r="L797" s="366" t="s">
        <v>17</v>
      </c>
      <c r="M797" s="366" t="s">
        <v>17</v>
      </c>
    </row>
    <row r="798" spans="1:13" s="237" customFormat="1" hidden="1">
      <c r="A798" s="366" t="s">
        <v>76</v>
      </c>
      <c r="B798" s="366" t="s">
        <v>1693</v>
      </c>
      <c r="C798" s="366" t="s">
        <v>784</v>
      </c>
      <c r="D798" s="366" t="s">
        <v>1778</v>
      </c>
      <c r="E798" s="366" t="s">
        <v>20</v>
      </c>
      <c r="F798" s="366" t="s">
        <v>1736</v>
      </c>
      <c r="G798" s="366" t="s">
        <v>369</v>
      </c>
      <c r="H798" s="366" t="s">
        <v>17</v>
      </c>
      <c r="I798" s="366">
        <v>0</v>
      </c>
      <c r="J798" s="366">
        <v>0</v>
      </c>
      <c r="K798" s="366">
        <v>0</v>
      </c>
      <c r="L798" s="366" t="s">
        <v>17</v>
      </c>
      <c r="M798" s="366" t="s">
        <v>17</v>
      </c>
    </row>
    <row r="799" spans="1:13" s="237" customFormat="1" hidden="1">
      <c r="A799" s="366" t="s">
        <v>76</v>
      </c>
      <c r="B799" s="366" t="s">
        <v>1693</v>
      </c>
      <c r="C799" s="366" t="s">
        <v>784</v>
      </c>
      <c r="D799" s="366" t="s">
        <v>1778</v>
      </c>
      <c r="E799" s="366" t="s">
        <v>20</v>
      </c>
      <c r="F799" s="366" t="s">
        <v>1736</v>
      </c>
      <c r="G799" s="366" t="s">
        <v>369</v>
      </c>
      <c r="H799" s="366" t="s">
        <v>17</v>
      </c>
      <c r="I799" s="366">
        <v>240</v>
      </c>
      <c r="J799" s="366">
        <v>300</v>
      </c>
      <c r="K799" s="366">
        <v>300</v>
      </c>
      <c r="L799" s="366" t="s">
        <v>17</v>
      </c>
      <c r="M799" s="366" t="s">
        <v>17</v>
      </c>
    </row>
    <row r="800" spans="1:13" s="237" customFormat="1" hidden="1">
      <c r="A800" s="366" t="s">
        <v>76</v>
      </c>
      <c r="B800" s="366" t="s">
        <v>1693</v>
      </c>
      <c r="C800" s="366" t="s">
        <v>784</v>
      </c>
      <c r="D800" s="366" t="s">
        <v>1778</v>
      </c>
      <c r="E800" s="366" t="s">
        <v>20</v>
      </c>
      <c r="F800" s="366" t="s">
        <v>1737</v>
      </c>
      <c r="G800" s="366" t="s">
        <v>1695</v>
      </c>
      <c r="H800" s="366" t="s">
        <v>17</v>
      </c>
      <c r="I800" s="366">
        <v>720</v>
      </c>
      <c r="J800" s="366">
        <v>900</v>
      </c>
      <c r="K800" s="366">
        <v>900</v>
      </c>
      <c r="L800" s="366" t="s">
        <v>17</v>
      </c>
      <c r="M800" s="366" t="s">
        <v>17</v>
      </c>
    </row>
    <row r="801" spans="1:13" s="237" customFormat="1" hidden="1">
      <c r="A801" s="366" t="s">
        <v>76</v>
      </c>
      <c r="B801" s="366" t="s">
        <v>1693</v>
      </c>
      <c r="C801" s="366" t="s">
        <v>784</v>
      </c>
      <c r="D801" s="366" t="s">
        <v>1778</v>
      </c>
      <c r="E801" s="366" t="s">
        <v>20</v>
      </c>
      <c r="F801" s="366" t="s">
        <v>1738</v>
      </c>
      <c r="G801" s="366" t="s">
        <v>1695</v>
      </c>
      <c r="H801" s="366" t="s">
        <v>17</v>
      </c>
      <c r="I801" s="366">
        <v>280</v>
      </c>
      <c r="J801" s="366">
        <v>350</v>
      </c>
      <c r="K801" s="366">
        <v>350</v>
      </c>
      <c r="L801" s="366" t="s">
        <v>17</v>
      </c>
      <c r="M801" s="366" t="s">
        <v>17</v>
      </c>
    </row>
    <row r="802" spans="1:13" s="237" customFormat="1" hidden="1">
      <c r="A802" s="366" t="s">
        <v>76</v>
      </c>
      <c r="B802" s="366" t="s">
        <v>1693</v>
      </c>
      <c r="C802" s="366" t="s">
        <v>784</v>
      </c>
      <c r="D802" s="366" t="s">
        <v>1778</v>
      </c>
      <c r="E802" s="366" t="s">
        <v>20</v>
      </c>
      <c r="F802" s="366" t="s">
        <v>1739</v>
      </c>
      <c r="G802" s="366" t="s">
        <v>369</v>
      </c>
      <c r="H802" s="366" t="s">
        <v>17</v>
      </c>
      <c r="I802" s="366">
        <v>200</v>
      </c>
      <c r="J802" s="366">
        <v>250</v>
      </c>
      <c r="K802" s="366">
        <v>250</v>
      </c>
      <c r="L802" s="366" t="s">
        <v>17</v>
      </c>
      <c r="M802" s="366" t="s">
        <v>17</v>
      </c>
    </row>
    <row r="803" spans="1:13" s="237" customFormat="1" hidden="1">
      <c r="A803" s="366" t="s">
        <v>76</v>
      </c>
      <c r="B803" s="366" t="s">
        <v>1693</v>
      </c>
      <c r="C803" s="366" t="s">
        <v>784</v>
      </c>
      <c r="D803" s="366" t="s">
        <v>1778</v>
      </c>
      <c r="E803" s="366" t="s">
        <v>20</v>
      </c>
      <c r="F803" s="366" t="s">
        <v>1740</v>
      </c>
      <c r="G803" s="366" t="s">
        <v>1695</v>
      </c>
      <c r="H803" s="366" t="s">
        <v>17</v>
      </c>
      <c r="I803" s="366">
        <v>320</v>
      </c>
      <c r="J803" s="366">
        <v>400</v>
      </c>
      <c r="K803" s="366">
        <v>400</v>
      </c>
      <c r="L803" s="366" t="s">
        <v>17</v>
      </c>
      <c r="M803" s="366" t="s">
        <v>17</v>
      </c>
    </row>
    <row r="804" spans="1:13" s="237" customFormat="1" hidden="1">
      <c r="A804" s="366" t="s">
        <v>76</v>
      </c>
      <c r="B804" s="366" t="s">
        <v>1693</v>
      </c>
      <c r="C804" s="366" t="s">
        <v>784</v>
      </c>
      <c r="D804" s="366" t="s">
        <v>1778</v>
      </c>
      <c r="E804" s="366" t="s">
        <v>20</v>
      </c>
      <c r="F804" s="366" t="s">
        <v>1741</v>
      </c>
      <c r="G804" s="366" t="s">
        <v>1733</v>
      </c>
      <c r="H804" s="366" t="s">
        <v>17</v>
      </c>
      <c r="I804" s="366">
        <v>200</v>
      </c>
      <c r="J804" s="366">
        <v>250</v>
      </c>
      <c r="K804" s="366">
        <v>250</v>
      </c>
      <c r="L804" s="366" t="s">
        <v>17</v>
      </c>
      <c r="M804" s="366" t="s">
        <v>17</v>
      </c>
    </row>
    <row r="805" spans="1:13" s="237" customFormat="1" hidden="1">
      <c r="A805" s="366" t="s">
        <v>76</v>
      </c>
      <c r="B805" s="366" t="s">
        <v>1693</v>
      </c>
      <c r="C805" s="366" t="s">
        <v>784</v>
      </c>
      <c r="D805" s="366" t="s">
        <v>1778</v>
      </c>
      <c r="E805" s="366" t="s">
        <v>20</v>
      </c>
      <c r="F805" s="366" t="s">
        <v>1742</v>
      </c>
      <c r="G805" s="366" t="s">
        <v>369</v>
      </c>
      <c r="H805" s="366" t="s">
        <v>17</v>
      </c>
      <c r="I805" s="366">
        <v>360</v>
      </c>
      <c r="J805" s="366">
        <v>450</v>
      </c>
      <c r="K805" s="366">
        <v>450</v>
      </c>
      <c r="L805" s="366" t="s">
        <v>17</v>
      </c>
      <c r="M805" s="366" t="s">
        <v>17</v>
      </c>
    </row>
    <row r="806" spans="1:13" s="237" customFormat="1" hidden="1">
      <c r="A806" s="366" t="s">
        <v>76</v>
      </c>
      <c r="B806" s="366" t="s">
        <v>1693</v>
      </c>
      <c r="C806" s="366" t="s">
        <v>784</v>
      </c>
      <c r="D806" s="366" t="s">
        <v>1778</v>
      </c>
      <c r="E806" s="366" t="s">
        <v>20</v>
      </c>
      <c r="F806" s="366" t="s">
        <v>1743</v>
      </c>
      <c r="G806" s="366" t="s">
        <v>1695</v>
      </c>
      <c r="H806" s="366" t="s">
        <v>17</v>
      </c>
      <c r="I806" s="366">
        <v>360</v>
      </c>
      <c r="J806" s="366">
        <v>450</v>
      </c>
      <c r="K806" s="366">
        <v>450</v>
      </c>
      <c r="L806" s="366" t="s">
        <v>17</v>
      </c>
      <c r="M806" s="366" t="s">
        <v>17</v>
      </c>
    </row>
    <row r="807" spans="1:13" s="237" customFormat="1" hidden="1">
      <c r="A807" s="366" t="s">
        <v>76</v>
      </c>
      <c r="B807" s="366" t="s">
        <v>1693</v>
      </c>
      <c r="C807" s="366" t="s">
        <v>784</v>
      </c>
      <c r="D807" s="366" t="s">
        <v>1778</v>
      </c>
      <c r="E807" s="366" t="s">
        <v>20</v>
      </c>
      <c r="F807" s="366" t="s">
        <v>1744</v>
      </c>
      <c r="G807" s="366" t="s">
        <v>1695</v>
      </c>
      <c r="H807" s="366" t="s">
        <v>17</v>
      </c>
      <c r="I807" s="366">
        <v>320</v>
      </c>
      <c r="J807" s="366">
        <v>400</v>
      </c>
      <c r="K807" s="366">
        <v>400</v>
      </c>
      <c r="L807" s="366" t="s">
        <v>17</v>
      </c>
      <c r="M807" s="366" t="s">
        <v>17</v>
      </c>
    </row>
    <row r="808" spans="1:13" s="237" customFormat="1" hidden="1">
      <c r="A808" s="366" t="s">
        <v>76</v>
      </c>
      <c r="B808" s="366" t="s">
        <v>1693</v>
      </c>
      <c r="C808" s="366" t="s">
        <v>784</v>
      </c>
      <c r="D808" s="366" t="s">
        <v>1778</v>
      </c>
      <c r="E808" s="366" t="s">
        <v>20</v>
      </c>
      <c r="F808" s="366" t="s">
        <v>1745</v>
      </c>
      <c r="G808" s="366" t="s">
        <v>369</v>
      </c>
      <c r="H808" s="366" t="s">
        <v>17</v>
      </c>
      <c r="I808" s="366">
        <v>240</v>
      </c>
      <c r="J808" s="366">
        <v>300</v>
      </c>
      <c r="K808" s="366">
        <v>300</v>
      </c>
      <c r="L808" s="366" t="s">
        <v>17</v>
      </c>
      <c r="M808" s="366" t="s">
        <v>17</v>
      </c>
    </row>
    <row r="809" spans="1:13" s="237" customFormat="1" hidden="1">
      <c r="A809" s="366" t="s">
        <v>76</v>
      </c>
      <c r="B809" s="366" t="s">
        <v>1693</v>
      </c>
      <c r="C809" s="366" t="s">
        <v>784</v>
      </c>
      <c r="D809" s="366" t="s">
        <v>1778</v>
      </c>
      <c r="E809" s="366" t="s">
        <v>20</v>
      </c>
      <c r="F809" s="366" t="s">
        <v>1746</v>
      </c>
      <c r="G809" s="366" t="s">
        <v>1695</v>
      </c>
      <c r="H809" s="366" t="s">
        <v>17</v>
      </c>
      <c r="I809" s="366">
        <v>360</v>
      </c>
      <c r="J809" s="366">
        <v>450</v>
      </c>
      <c r="K809" s="366">
        <v>450</v>
      </c>
      <c r="L809" s="366" t="s">
        <v>17</v>
      </c>
      <c r="M809" s="366" t="s">
        <v>17</v>
      </c>
    </row>
    <row r="810" spans="1:13" s="237" customFormat="1" hidden="1">
      <c r="A810" s="366" t="s">
        <v>76</v>
      </c>
      <c r="B810" s="366" t="s">
        <v>1693</v>
      </c>
      <c r="C810" s="366" t="s">
        <v>784</v>
      </c>
      <c r="D810" s="366" t="s">
        <v>1778</v>
      </c>
      <c r="E810" s="366" t="s">
        <v>20</v>
      </c>
      <c r="F810" s="366" t="s">
        <v>1747</v>
      </c>
      <c r="G810" s="366" t="s">
        <v>369</v>
      </c>
      <c r="H810" s="366" t="s">
        <v>17</v>
      </c>
      <c r="I810" s="366">
        <v>240</v>
      </c>
      <c r="J810" s="366">
        <v>300</v>
      </c>
      <c r="K810" s="366">
        <v>300</v>
      </c>
      <c r="L810" s="366" t="s">
        <v>17</v>
      </c>
      <c r="M810" s="366" t="s">
        <v>17</v>
      </c>
    </row>
    <row r="811" spans="1:13" s="237" customFormat="1" hidden="1">
      <c r="A811" s="366" t="s">
        <v>76</v>
      </c>
      <c r="B811" s="366" t="s">
        <v>1693</v>
      </c>
      <c r="C811" s="366" t="s">
        <v>784</v>
      </c>
      <c r="D811" s="366" t="s">
        <v>1778</v>
      </c>
      <c r="E811" s="366" t="s">
        <v>1340</v>
      </c>
      <c r="F811" s="366" t="s">
        <v>1748</v>
      </c>
      <c r="G811" s="366" t="s">
        <v>311</v>
      </c>
      <c r="H811" s="366" t="s">
        <v>17</v>
      </c>
      <c r="I811" s="366">
        <v>400</v>
      </c>
      <c r="J811" s="366">
        <v>500</v>
      </c>
      <c r="K811" s="366">
        <v>500</v>
      </c>
      <c r="L811" s="366" t="s">
        <v>17</v>
      </c>
      <c r="M811" s="366" t="s">
        <v>17</v>
      </c>
    </row>
    <row r="812" spans="1:13" s="237" customFormat="1" hidden="1">
      <c r="A812" s="366" t="s">
        <v>76</v>
      </c>
      <c r="B812" s="366" t="s">
        <v>1693</v>
      </c>
      <c r="C812" s="366" t="s">
        <v>784</v>
      </c>
      <c r="D812" s="366" t="s">
        <v>1778</v>
      </c>
      <c r="E812" s="366" t="s">
        <v>1340</v>
      </c>
      <c r="F812" s="366" t="s">
        <v>1749</v>
      </c>
      <c r="G812" s="366" t="s">
        <v>311</v>
      </c>
      <c r="H812" s="366" t="s">
        <v>17</v>
      </c>
      <c r="I812" s="366">
        <v>480</v>
      </c>
      <c r="J812" s="366">
        <v>600</v>
      </c>
      <c r="K812" s="366">
        <v>600</v>
      </c>
      <c r="L812" s="366" t="s">
        <v>17</v>
      </c>
      <c r="M812" s="366" t="s">
        <v>17</v>
      </c>
    </row>
    <row r="813" spans="1:13" s="237" customFormat="1" hidden="1">
      <c r="A813" s="366" t="s">
        <v>76</v>
      </c>
      <c r="B813" s="366" t="s">
        <v>1693</v>
      </c>
      <c r="C813" s="366" t="s">
        <v>784</v>
      </c>
      <c r="D813" s="366" t="s">
        <v>1779</v>
      </c>
      <c r="E813" s="366" t="s">
        <v>1340</v>
      </c>
      <c r="F813" s="366" t="s">
        <v>1750</v>
      </c>
      <c r="G813" s="366" t="s">
        <v>369</v>
      </c>
      <c r="H813" s="366" t="s">
        <v>1751</v>
      </c>
      <c r="I813" s="366">
        <v>480</v>
      </c>
      <c r="J813" s="366">
        <v>600</v>
      </c>
      <c r="K813" s="366">
        <v>600</v>
      </c>
      <c r="L813" s="366" t="s">
        <v>17</v>
      </c>
      <c r="M813" s="366" t="s">
        <v>17</v>
      </c>
    </row>
    <row r="814" spans="1:13" s="237" customFormat="1" hidden="1">
      <c r="A814" s="366" t="s">
        <v>76</v>
      </c>
      <c r="B814" s="366" t="s">
        <v>1693</v>
      </c>
      <c r="C814" s="366" t="s">
        <v>784</v>
      </c>
      <c r="D814" s="366" t="s">
        <v>1778</v>
      </c>
      <c r="E814" s="366" t="s">
        <v>1340</v>
      </c>
      <c r="F814" s="366" t="s">
        <v>1750</v>
      </c>
      <c r="G814" s="366" t="s">
        <v>311</v>
      </c>
      <c r="H814" s="366" t="s">
        <v>17</v>
      </c>
      <c r="I814" s="366">
        <v>400</v>
      </c>
      <c r="J814" s="366">
        <v>500</v>
      </c>
      <c r="K814" s="366">
        <v>500</v>
      </c>
      <c r="L814" s="366" t="s">
        <v>17</v>
      </c>
      <c r="M814" s="366" t="s">
        <v>17</v>
      </c>
    </row>
    <row r="815" spans="1:13" s="237" customFormat="1" hidden="1">
      <c r="A815" s="366" t="s">
        <v>76</v>
      </c>
      <c r="B815" s="366" t="s">
        <v>1693</v>
      </c>
      <c r="C815" s="366" t="s">
        <v>784</v>
      </c>
      <c r="D815" s="366" t="s">
        <v>1778</v>
      </c>
      <c r="E815" s="366" t="s">
        <v>1340</v>
      </c>
      <c r="F815" s="366" t="s">
        <v>1753</v>
      </c>
      <c r="G815" s="366" t="s">
        <v>311</v>
      </c>
      <c r="H815" s="366" t="s">
        <v>17</v>
      </c>
      <c r="I815" s="366">
        <v>480</v>
      </c>
      <c r="J815" s="366">
        <v>600</v>
      </c>
      <c r="K815" s="366">
        <v>600</v>
      </c>
      <c r="L815" s="366" t="s">
        <v>17</v>
      </c>
      <c r="M815" s="366" t="s">
        <v>17</v>
      </c>
    </row>
    <row r="816" spans="1:13" s="237" customFormat="1" hidden="1">
      <c r="A816" s="366" t="s">
        <v>76</v>
      </c>
      <c r="B816" s="366" t="s">
        <v>1693</v>
      </c>
      <c r="C816" s="366" t="s">
        <v>784</v>
      </c>
      <c r="D816" s="366" t="s">
        <v>1779</v>
      </c>
      <c r="E816" s="366" t="s">
        <v>1340</v>
      </c>
      <c r="F816" s="366" t="s">
        <v>1754</v>
      </c>
      <c r="G816" s="366" t="s">
        <v>369</v>
      </c>
      <c r="H816" s="366" t="s">
        <v>1751</v>
      </c>
      <c r="I816" s="366">
        <v>480</v>
      </c>
      <c r="J816" s="366">
        <v>600</v>
      </c>
      <c r="K816" s="366">
        <v>600</v>
      </c>
      <c r="L816" s="366" t="s">
        <v>17</v>
      </c>
      <c r="M816" s="366" t="s">
        <v>17</v>
      </c>
    </row>
    <row r="817" spans="1:13" s="237" customFormat="1" hidden="1">
      <c r="A817" s="366" t="s">
        <v>76</v>
      </c>
      <c r="B817" s="366" t="s">
        <v>1693</v>
      </c>
      <c r="C817" s="366" t="s">
        <v>784</v>
      </c>
      <c r="D817" s="366" t="s">
        <v>1778</v>
      </c>
      <c r="E817" s="366" t="s">
        <v>1340</v>
      </c>
      <c r="F817" s="366" t="s">
        <v>1754</v>
      </c>
      <c r="G817" s="366" t="s">
        <v>311</v>
      </c>
      <c r="H817" s="366" t="s">
        <v>17</v>
      </c>
      <c r="I817" s="366">
        <v>400</v>
      </c>
      <c r="J817" s="366">
        <v>500</v>
      </c>
      <c r="K817" s="366">
        <v>500</v>
      </c>
      <c r="L817" s="366" t="s">
        <v>17</v>
      </c>
      <c r="M817" s="366" t="s">
        <v>17</v>
      </c>
    </row>
    <row r="818" spans="1:13" s="237" customFormat="1" hidden="1">
      <c r="A818" s="366" t="s">
        <v>76</v>
      </c>
      <c r="B818" s="366" t="s">
        <v>1693</v>
      </c>
      <c r="C818" s="366" t="s">
        <v>784</v>
      </c>
      <c r="D818" s="366" t="s">
        <v>1778</v>
      </c>
      <c r="E818" s="366" t="s">
        <v>1403</v>
      </c>
      <c r="F818" s="366" t="s">
        <v>1755</v>
      </c>
      <c r="G818" s="366" t="s">
        <v>311</v>
      </c>
      <c r="H818" s="366" t="s">
        <v>17</v>
      </c>
      <c r="I818" s="366">
        <v>400</v>
      </c>
      <c r="J818" s="366">
        <v>500</v>
      </c>
      <c r="K818" s="366">
        <v>500</v>
      </c>
      <c r="L818" s="366" t="s">
        <v>17</v>
      </c>
      <c r="M818" s="366" t="s">
        <v>17</v>
      </c>
    </row>
    <row r="819" spans="1:13" s="237" customFormat="1" hidden="1">
      <c r="A819" s="366" t="s">
        <v>76</v>
      </c>
      <c r="B819" s="366" t="s">
        <v>1693</v>
      </c>
      <c r="C819" s="366" t="s">
        <v>784</v>
      </c>
      <c r="D819" s="366" t="s">
        <v>1778</v>
      </c>
      <c r="E819" s="366" t="s">
        <v>1403</v>
      </c>
      <c r="F819" s="366" t="s">
        <v>1756</v>
      </c>
      <c r="G819" s="366" t="s">
        <v>311</v>
      </c>
      <c r="H819" s="366" t="s">
        <v>17</v>
      </c>
      <c r="I819" s="366">
        <v>400</v>
      </c>
      <c r="J819" s="366">
        <v>500</v>
      </c>
      <c r="K819" s="366">
        <v>500</v>
      </c>
      <c r="L819" s="366" t="s">
        <v>17</v>
      </c>
      <c r="M819" s="366" t="s">
        <v>17</v>
      </c>
    </row>
    <row r="820" spans="1:13" s="237" customFormat="1" hidden="1">
      <c r="A820" s="366" t="s">
        <v>76</v>
      </c>
      <c r="B820" s="366" t="s">
        <v>1693</v>
      </c>
      <c r="C820" s="366" t="s">
        <v>784</v>
      </c>
      <c r="D820" s="366" t="s">
        <v>1778</v>
      </c>
      <c r="E820" s="366" t="s">
        <v>1418</v>
      </c>
      <c r="F820" s="366" t="s">
        <v>1757</v>
      </c>
      <c r="G820" s="366" t="s">
        <v>311</v>
      </c>
      <c r="H820" s="366" t="s">
        <v>17</v>
      </c>
      <c r="I820" s="366">
        <v>480</v>
      </c>
      <c r="J820" s="366">
        <v>600</v>
      </c>
      <c r="K820" s="366">
        <v>600</v>
      </c>
      <c r="L820" s="366" t="s">
        <v>17</v>
      </c>
      <c r="M820" s="366" t="s">
        <v>17</v>
      </c>
    </row>
    <row r="821" spans="1:13" s="237" customFormat="1" hidden="1">
      <c r="A821" s="366" t="s">
        <v>76</v>
      </c>
      <c r="B821" s="366" t="s">
        <v>1693</v>
      </c>
      <c r="C821" s="366" t="s">
        <v>784</v>
      </c>
      <c r="D821" s="366" t="s">
        <v>1778</v>
      </c>
      <c r="E821" s="366" t="s">
        <v>1390</v>
      </c>
      <c r="F821" s="366" t="s">
        <v>1758</v>
      </c>
      <c r="G821" s="366" t="s">
        <v>311</v>
      </c>
      <c r="H821" s="366" t="s">
        <v>17</v>
      </c>
      <c r="I821" s="366">
        <v>480</v>
      </c>
      <c r="J821" s="366">
        <v>600</v>
      </c>
      <c r="K821" s="366">
        <v>600</v>
      </c>
      <c r="L821" s="366" t="s">
        <v>17</v>
      </c>
      <c r="M821" s="366" t="s">
        <v>17</v>
      </c>
    </row>
    <row r="822" spans="1:13" s="237" customFormat="1" hidden="1">
      <c r="A822" s="366" t="s">
        <v>76</v>
      </c>
      <c r="B822" s="366" t="s">
        <v>1693</v>
      </c>
      <c r="C822" s="366" t="s">
        <v>784</v>
      </c>
      <c r="D822" s="366" t="s">
        <v>1778</v>
      </c>
      <c r="E822" s="366" t="s">
        <v>1390</v>
      </c>
      <c r="F822" s="366" t="s">
        <v>1759</v>
      </c>
      <c r="G822" s="366" t="s">
        <v>311</v>
      </c>
      <c r="H822" s="366" t="s">
        <v>17</v>
      </c>
      <c r="I822" s="366">
        <v>400</v>
      </c>
      <c r="J822" s="366">
        <v>500</v>
      </c>
      <c r="K822" s="366">
        <v>500</v>
      </c>
      <c r="L822" s="366" t="s">
        <v>17</v>
      </c>
      <c r="M822" s="366" t="s">
        <v>17</v>
      </c>
    </row>
    <row r="823" spans="1:13" s="237" customFormat="1" hidden="1">
      <c r="A823" s="366" t="s">
        <v>76</v>
      </c>
      <c r="B823" s="366" t="s">
        <v>1693</v>
      </c>
      <c r="C823" s="366" t="s">
        <v>784</v>
      </c>
      <c r="D823" s="366" t="s">
        <v>1778</v>
      </c>
      <c r="E823" s="366" t="s">
        <v>1390</v>
      </c>
      <c r="F823" s="366" t="s">
        <v>1760</v>
      </c>
      <c r="G823" s="366" t="s">
        <v>311</v>
      </c>
      <c r="H823" s="366" t="s">
        <v>17</v>
      </c>
      <c r="I823" s="366">
        <v>400</v>
      </c>
      <c r="J823" s="366">
        <v>500</v>
      </c>
      <c r="K823" s="366">
        <v>500</v>
      </c>
      <c r="L823" s="366" t="s">
        <v>17</v>
      </c>
      <c r="M823" s="366" t="s">
        <v>17</v>
      </c>
    </row>
    <row r="824" spans="1:13" s="237" customFormat="1" hidden="1">
      <c r="A824" s="366" t="s">
        <v>76</v>
      </c>
      <c r="B824" s="366" t="s">
        <v>1693</v>
      </c>
      <c r="C824" s="366" t="s">
        <v>784</v>
      </c>
      <c r="D824" s="366" t="s">
        <v>1779</v>
      </c>
      <c r="E824" s="366" t="s">
        <v>1390</v>
      </c>
      <c r="F824" s="366" t="s">
        <v>1761</v>
      </c>
      <c r="G824" s="366" t="s">
        <v>369</v>
      </c>
      <c r="H824" s="366" t="s">
        <v>1751</v>
      </c>
      <c r="I824" s="366">
        <v>440</v>
      </c>
      <c r="J824" s="366">
        <v>550</v>
      </c>
      <c r="K824" s="366">
        <v>550</v>
      </c>
      <c r="L824" s="366" t="s">
        <v>17</v>
      </c>
      <c r="M824" s="366" t="s">
        <v>17</v>
      </c>
    </row>
    <row r="825" spans="1:13" s="237" customFormat="1" hidden="1">
      <c r="A825" s="366" t="s">
        <v>76</v>
      </c>
      <c r="B825" s="366" t="s">
        <v>1693</v>
      </c>
      <c r="C825" s="366" t="s">
        <v>784</v>
      </c>
      <c r="D825" s="366" t="s">
        <v>1778</v>
      </c>
      <c r="E825" s="366" t="s">
        <v>1390</v>
      </c>
      <c r="F825" s="366" t="s">
        <v>1761</v>
      </c>
      <c r="G825" s="366" t="s">
        <v>311</v>
      </c>
      <c r="H825" s="366" t="s">
        <v>17</v>
      </c>
      <c r="I825" s="366">
        <v>0</v>
      </c>
      <c r="J825" s="366">
        <v>0</v>
      </c>
      <c r="K825" s="366">
        <v>0</v>
      </c>
      <c r="L825" s="366" t="s">
        <v>17</v>
      </c>
      <c r="M825" s="366" t="s">
        <v>17</v>
      </c>
    </row>
    <row r="826" spans="1:13" s="237" customFormat="1" hidden="1">
      <c r="A826" s="366" t="s">
        <v>76</v>
      </c>
      <c r="B826" s="366" t="s">
        <v>1693</v>
      </c>
      <c r="C826" s="366" t="s">
        <v>784</v>
      </c>
      <c r="D826" s="366" t="s">
        <v>1778</v>
      </c>
      <c r="E826" s="366" t="s">
        <v>1390</v>
      </c>
      <c r="F826" s="366" t="s">
        <v>1761</v>
      </c>
      <c r="G826" s="366" t="s">
        <v>311</v>
      </c>
      <c r="H826" s="366" t="s">
        <v>17</v>
      </c>
      <c r="I826" s="366">
        <v>320</v>
      </c>
      <c r="J826" s="366">
        <v>400</v>
      </c>
      <c r="K826" s="366">
        <v>400</v>
      </c>
      <c r="L826" s="366" t="s">
        <v>17</v>
      </c>
      <c r="M826" s="366" t="s">
        <v>17</v>
      </c>
    </row>
    <row r="827" spans="1:13" hidden="1">
      <c r="A827" s="366" t="s">
        <v>76</v>
      </c>
      <c r="B827" s="366" t="s">
        <v>1693</v>
      </c>
      <c r="C827" s="366" t="s">
        <v>784</v>
      </c>
      <c r="D827" s="366" t="s">
        <v>1778</v>
      </c>
      <c r="E827" s="366" t="s">
        <v>1355</v>
      </c>
      <c r="F827" s="366" t="s">
        <v>1762</v>
      </c>
      <c r="G827" s="366" t="s">
        <v>311</v>
      </c>
      <c r="H827" s="366" t="s">
        <v>17</v>
      </c>
      <c r="I827" s="366">
        <v>640</v>
      </c>
      <c r="J827" s="366">
        <v>800</v>
      </c>
      <c r="K827" s="366">
        <v>800</v>
      </c>
      <c r="L827" s="366" t="s">
        <v>17</v>
      </c>
      <c r="M827" s="366" t="s">
        <v>17</v>
      </c>
    </row>
    <row r="828" spans="1:13" hidden="1">
      <c r="A828" s="366" t="s">
        <v>76</v>
      </c>
      <c r="B828" s="366" t="s">
        <v>1693</v>
      </c>
      <c r="C828" s="366" t="s">
        <v>784</v>
      </c>
      <c r="D828" s="366" t="s">
        <v>1778</v>
      </c>
      <c r="E828" s="366" t="s">
        <v>1355</v>
      </c>
      <c r="F828" s="366" t="s">
        <v>1763</v>
      </c>
      <c r="G828" s="366" t="s">
        <v>311</v>
      </c>
      <c r="H828" s="366" t="s">
        <v>17</v>
      </c>
      <c r="I828" s="366">
        <v>400</v>
      </c>
      <c r="J828" s="366">
        <v>500</v>
      </c>
      <c r="K828" s="366">
        <v>500</v>
      </c>
      <c r="L828" s="366" t="s">
        <v>17</v>
      </c>
      <c r="M828" s="366" t="s">
        <v>17</v>
      </c>
    </row>
    <row r="829" spans="1:13" s="237" customFormat="1" hidden="1">
      <c r="A829" s="366" t="s">
        <v>76</v>
      </c>
      <c r="B829" s="366" t="s">
        <v>1693</v>
      </c>
      <c r="C829" s="366" t="s">
        <v>784</v>
      </c>
      <c r="D829" s="366" t="s">
        <v>1778</v>
      </c>
      <c r="E829" s="366" t="s">
        <v>1344</v>
      </c>
      <c r="F829" s="366" t="s">
        <v>311</v>
      </c>
      <c r="G829" s="366" t="s">
        <v>369</v>
      </c>
      <c r="H829" s="366" t="s">
        <v>17</v>
      </c>
      <c r="I829" s="366">
        <v>0</v>
      </c>
      <c r="J829" s="366">
        <v>0</v>
      </c>
      <c r="K829" s="366">
        <v>0</v>
      </c>
      <c r="L829" s="366" t="s">
        <v>17</v>
      </c>
      <c r="M829" s="366" t="s">
        <v>17</v>
      </c>
    </row>
    <row r="830" spans="1:13" s="237" customFormat="1" hidden="1">
      <c r="A830" s="366" t="s">
        <v>76</v>
      </c>
      <c r="B830" s="366" t="s">
        <v>1693</v>
      </c>
      <c r="C830" s="366" t="s">
        <v>784</v>
      </c>
      <c r="D830" s="366" t="s">
        <v>1778</v>
      </c>
      <c r="E830" s="366" t="s">
        <v>1342</v>
      </c>
      <c r="F830" s="366" t="s">
        <v>1764</v>
      </c>
      <c r="G830" s="366" t="s">
        <v>311</v>
      </c>
      <c r="H830" s="366" t="s">
        <v>17</v>
      </c>
      <c r="I830" s="366">
        <v>0</v>
      </c>
      <c r="J830" s="366">
        <v>0</v>
      </c>
      <c r="K830" s="366">
        <v>0</v>
      </c>
      <c r="L830" s="366" t="s">
        <v>17</v>
      </c>
      <c r="M830" s="366" t="s">
        <v>17</v>
      </c>
    </row>
    <row r="831" spans="1:13" s="237" customFormat="1" hidden="1">
      <c r="A831" s="366" t="s">
        <v>76</v>
      </c>
      <c r="B831" s="366" t="s">
        <v>1693</v>
      </c>
      <c r="C831" s="366" t="s">
        <v>784</v>
      </c>
      <c r="D831" s="366" t="s">
        <v>1778</v>
      </c>
      <c r="E831" s="366" t="s">
        <v>1342</v>
      </c>
      <c r="F831" s="366" t="s">
        <v>1765</v>
      </c>
      <c r="G831" s="366" t="s">
        <v>311</v>
      </c>
      <c r="H831" s="366" t="s">
        <v>17</v>
      </c>
      <c r="I831" s="366">
        <v>480</v>
      </c>
      <c r="J831" s="366">
        <v>600</v>
      </c>
      <c r="K831" s="366">
        <v>600</v>
      </c>
      <c r="L831" s="366" t="s">
        <v>17</v>
      </c>
      <c r="M831" s="366" t="s">
        <v>17</v>
      </c>
    </row>
    <row r="832" spans="1:13" s="237" customFormat="1" hidden="1">
      <c r="A832" s="366" t="s">
        <v>76</v>
      </c>
      <c r="B832" s="366" t="s">
        <v>1693</v>
      </c>
      <c r="C832" s="366" t="s">
        <v>784</v>
      </c>
      <c r="D832" s="366" t="s">
        <v>1779</v>
      </c>
      <c r="E832" s="366" t="s">
        <v>1342</v>
      </c>
      <c r="F832" s="366" t="s">
        <v>1766</v>
      </c>
      <c r="G832" s="366" t="s">
        <v>369</v>
      </c>
      <c r="H832" s="366" t="s">
        <v>1751</v>
      </c>
      <c r="I832" s="366">
        <v>160</v>
      </c>
      <c r="J832" s="366">
        <v>200</v>
      </c>
      <c r="K832" s="366">
        <v>200</v>
      </c>
      <c r="L832" s="366" t="s">
        <v>17</v>
      </c>
      <c r="M832" s="366" t="s">
        <v>17</v>
      </c>
    </row>
    <row r="833" spans="1:13" s="237" customFormat="1" hidden="1">
      <c r="A833" s="366" t="s">
        <v>76</v>
      </c>
      <c r="B833" s="366" t="s">
        <v>1693</v>
      </c>
      <c r="C833" s="366" t="s">
        <v>784</v>
      </c>
      <c r="D833" s="366" t="s">
        <v>1778</v>
      </c>
      <c r="E833" s="366" t="s">
        <v>1342</v>
      </c>
      <c r="F833" s="366" t="s">
        <v>1766</v>
      </c>
      <c r="G833" s="366" t="s">
        <v>311</v>
      </c>
      <c r="H833" s="366" t="s">
        <v>17</v>
      </c>
      <c r="I833" s="366">
        <v>0</v>
      </c>
      <c r="J833" s="366">
        <v>0</v>
      </c>
      <c r="K833" s="366">
        <v>0</v>
      </c>
      <c r="L833" s="366" t="s">
        <v>17</v>
      </c>
      <c r="M833" s="366" t="s">
        <v>17</v>
      </c>
    </row>
    <row r="834" spans="1:13" s="237" customFormat="1" hidden="1">
      <c r="A834" s="366" t="s">
        <v>76</v>
      </c>
      <c r="B834" s="366" t="s">
        <v>1693</v>
      </c>
      <c r="C834" s="366" t="s">
        <v>784</v>
      </c>
      <c r="D834" s="366" t="s">
        <v>1778</v>
      </c>
      <c r="E834" s="366" t="s">
        <v>1342</v>
      </c>
      <c r="F834" s="366" t="s">
        <v>1767</v>
      </c>
      <c r="G834" s="366" t="s">
        <v>311</v>
      </c>
      <c r="H834" s="366" t="s">
        <v>17</v>
      </c>
      <c r="I834" s="366">
        <v>0</v>
      </c>
      <c r="J834" s="366">
        <v>0</v>
      </c>
      <c r="K834" s="366">
        <v>0</v>
      </c>
      <c r="L834" s="366" t="s">
        <v>17</v>
      </c>
      <c r="M834" s="366" t="s">
        <v>17</v>
      </c>
    </row>
    <row r="835" spans="1:13" s="237" customFormat="1" hidden="1">
      <c r="A835" s="366" t="s">
        <v>76</v>
      </c>
      <c r="B835" s="366" t="s">
        <v>1693</v>
      </c>
      <c r="C835" s="366" t="s">
        <v>784</v>
      </c>
      <c r="D835" s="366" t="s">
        <v>1778</v>
      </c>
      <c r="E835" s="366" t="s">
        <v>1342</v>
      </c>
      <c r="F835" s="366" t="s">
        <v>1768</v>
      </c>
      <c r="G835" s="366" t="s">
        <v>311</v>
      </c>
      <c r="H835" s="366" t="s">
        <v>17</v>
      </c>
      <c r="I835" s="366">
        <v>640</v>
      </c>
      <c r="J835" s="366">
        <v>800</v>
      </c>
      <c r="K835" s="366">
        <v>800</v>
      </c>
      <c r="L835" s="366" t="s">
        <v>17</v>
      </c>
      <c r="M835" s="366" t="s">
        <v>17</v>
      </c>
    </row>
    <row r="836" spans="1:13" s="237" customFormat="1" hidden="1">
      <c r="A836" s="366" t="s">
        <v>76</v>
      </c>
      <c r="B836" s="366" t="s">
        <v>1693</v>
      </c>
      <c r="C836" s="366" t="s">
        <v>784</v>
      </c>
      <c r="D836" s="366" t="s">
        <v>1778</v>
      </c>
      <c r="E836" s="366" t="s">
        <v>30</v>
      </c>
      <c r="F836" s="366" t="s">
        <v>1769</v>
      </c>
      <c r="G836" s="366" t="s">
        <v>1770</v>
      </c>
      <c r="H836" s="366" t="s">
        <v>17</v>
      </c>
      <c r="I836" s="366">
        <v>0</v>
      </c>
      <c r="J836" s="366">
        <v>0</v>
      </c>
      <c r="K836" s="366">
        <v>0</v>
      </c>
      <c r="L836" s="366" t="s">
        <v>17</v>
      </c>
      <c r="M836" s="366" t="s">
        <v>17</v>
      </c>
    </row>
    <row r="837" spans="1:13" s="237" customFormat="1" hidden="1">
      <c r="A837" s="366" t="s">
        <v>76</v>
      </c>
      <c r="B837" s="366" t="s">
        <v>1693</v>
      </c>
      <c r="C837" s="366" t="s">
        <v>784</v>
      </c>
      <c r="D837" s="366" t="s">
        <v>1778</v>
      </c>
      <c r="E837" s="366" t="s">
        <v>30</v>
      </c>
      <c r="F837" s="366" t="s">
        <v>1769</v>
      </c>
      <c r="G837" s="366" t="s">
        <v>1770</v>
      </c>
      <c r="H837" s="366" t="s">
        <v>17</v>
      </c>
      <c r="I837" s="366">
        <v>240</v>
      </c>
      <c r="J837" s="366">
        <v>300</v>
      </c>
      <c r="K837" s="366">
        <v>300</v>
      </c>
      <c r="L837" s="366" t="s">
        <v>17</v>
      </c>
      <c r="M837" s="366" t="s">
        <v>17</v>
      </c>
    </row>
    <row r="838" spans="1:13" s="237" customFormat="1" hidden="1">
      <c r="A838" s="366" t="s">
        <v>76</v>
      </c>
      <c r="B838" s="366" t="s">
        <v>1693</v>
      </c>
      <c r="C838" s="366" t="s">
        <v>784</v>
      </c>
      <c r="D838" s="366" t="s">
        <v>1778</v>
      </c>
      <c r="E838" s="366" t="s">
        <v>30</v>
      </c>
      <c r="F838" s="366" t="s">
        <v>1771</v>
      </c>
      <c r="G838" s="366" t="s">
        <v>1770</v>
      </c>
      <c r="H838" s="366" t="s">
        <v>17</v>
      </c>
      <c r="I838" s="366">
        <v>200</v>
      </c>
      <c r="J838" s="366">
        <v>250</v>
      </c>
      <c r="K838" s="366">
        <v>250</v>
      </c>
      <c r="L838" s="366" t="s">
        <v>17</v>
      </c>
      <c r="M838" s="366" t="s">
        <v>17</v>
      </c>
    </row>
    <row r="839" spans="1:13" s="237" customFormat="1" hidden="1">
      <c r="A839" s="366" t="s">
        <v>76</v>
      </c>
      <c r="B839" s="366" t="s">
        <v>1693</v>
      </c>
      <c r="C839" s="366" t="s">
        <v>784</v>
      </c>
      <c r="D839" s="366" t="s">
        <v>1778</v>
      </c>
      <c r="E839" s="366" t="s">
        <v>1351</v>
      </c>
      <c r="F839" s="366" t="s">
        <v>1772</v>
      </c>
      <c r="G839" s="366" t="s">
        <v>311</v>
      </c>
      <c r="H839" s="366" t="s">
        <v>17</v>
      </c>
      <c r="I839" s="366">
        <v>400</v>
      </c>
      <c r="J839" s="366">
        <v>500</v>
      </c>
      <c r="K839" s="366">
        <v>500</v>
      </c>
      <c r="L839" s="366" t="s">
        <v>17</v>
      </c>
      <c r="M839" s="366" t="s">
        <v>17</v>
      </c>
    </row>
    <row r="840" spans="1:13" s="237" customFormat="1" hidden="1">
      <c r="A840" s="366" t="s">
        <v>76</v>
      </c>
      <c r="B840" s="366" t="s">
        <v>1693</v>
      </c>
      <c r="C840" s="366" t="s">
        <v>784</v>
      </c>
      <c r="D840" s="366" t="s">
        <v>1778</v>
      </c>
      <c r="E840" s="366" t="s">
        <v>1351</v>
      </c>
      <c r="F840" s="366" t="s">
        <v>1773</v>
      </c>
      <c r="G840" s="366" t="s">
        <v>311</v>
      </c>
      <c r="H840" s="366" t="s">
        <v>17</v>
      </c>
      <c r="I840" s="366">
        <v>80</v>
      </c>
      <c r="J840" s="366">
        <v>100</v>
      </c>
      <c r="K840" s="366">
        <v>100</v>
      </c>
      <c r="L840" s="366" t="s">
        <v>17</v>
      </c>
      <c r="M840" s="366" t="s">
        <v>17</v>
      </c>
    </row>
    <row r="841" spans="1:13" s="237" customFormat="1" hidden="1">
      <c r="A841" s="366" t="s">
        <v>76</v>
      </c>
      <c r="B841" s="366" t="s">
        <v>1693</v>
      </c>
      <c r="C841" s="366" t="s">
        <v>784</v>
      </c>
      <c r="D841" s="366" t="s">
        <v>1778</v>
      </c>
      <c r="E841" s="366" t="s">
        <v>1351</v>
      </c>
      <c r="F841" s="366" t="s">
        <v>1774</v>
      </c>
      <c r="G841" s="366" t="s">
        <v>311</v>
      </c>
      <c r="H841" s="366" t="s">
        <v>17</v>
      </c>
      <c r="I841" s="366">
        <v>0</v>
      </c>
      <c r="J841" s="366">
        <v>0</v>
      </c>
      <c r="K841" s="366">
        <v>0</v>
      </c>
      <c r="L841" s="366" t="s">
        <v>17</v>
      </c>
      <c r="M841" s="366" t="s">
        <v>17</v>
      </c>
    </row>
    <row r="842" spans="1:13" s="237" customFormat="1" hidden="1">
      <c r="A842" s="366" t="s">
        <v>76</v>
      </c>
      <c r="B842" s="366" t="s">
        <v>1693</v>
      </c>
      <c r="C842" s="366" t="s">
        <v>784</v>
      </c>
      <c r="D842" s="366" t="s">
        <v>1778</v>
      </c>
      <c r="E842" s="366" t="s">
        <v>1351</v>
      </c>
      <c r="F842" s="366" t="s">
        <v>1774</v>
      </c>
      <c r="G842" s="366" t="s">
        <v>311</v>
      </c>
      <c r="H842" s="366" t="s">
        <v>17</v>
      </c>
      <c r="I842" s="366">
        <v>320</v>
      </c>
      <c r="J842" s="366">
        <v>400</v>
      </c>
      <c r="K842" s="366">
        <v>400</v>
      </c>
      <c r="L842" s="366" t="s">
        <v>17</v>
      </c>
      <c r="M842" s="366" t="s">
        <v>17</v>
      </c>
    </row>
    <row r="843" spans="1:13" s="237" customFormat="1" hidden="1">
      <c r="A843" s="366" t="s">
        <v>76</v>
      </c>
      <c r="B843" s="366" t="s">
        <v>1693</v>
      </c>
      <c r="C843" s="366" t="s">
        <v>784</v>
      </c>
      <c r="D843" s="366" t="s">
        <v>1779</v>
      </c>
      <c r="E843" s="366" t="s">
        <v>1351</v>
      </c>
      <c r="F843" s="366" t="s">
        <v>1775</v>
      </c>
      <c r="G843" s="366" t="s">
        <v>369</v>
      </c>
      <c r="H843" s="366" t="s">
        <v>1751</v>
      </c>
      <c r="I843" s="366">
        <v>160</v>
      </c>
      <c r="J843" s="366">
        <v>200</v>
      </c>
      <c r="K843" s="366">
        <v>200</v>
      </c>
      <c r="L843" s="366" t="s">
        <v>17</v>
      </c>
      <c r="M843" s="366" t="s">
        <v>17</v>
      </c>
    </row>
    <row r="844" spans="1:13" s="237" customFormat="1" hidden="1">
      <c r="A844" s="366" t="s">
        <v>76</v>
      </c>
      <c r="B844" s="366" t="s">
        <v>1693</v>
      </c>
      <c r="C844" s="366" t="s">
        <v>784</v>
      </c>
      <c r="D844" s="366" t="s">
        <v>1778</v>
      </c>
      <c r="E844" s="366" t="s">
        <v>1351</v>
      </c>
      <c r="F844" s="366" t="s">
        <v>1776</v>
      </c>
      <c r="G844" s="366" t="s">
        <v>311</v>
      </c>
      <c r="H844" s="366" t="s">
        <v>17</v>
      </c>
      <c r="I844" s="366">
        <v>0</v>
      </c>
      <c r="J844" s="366">
        <v>0</v>
      </c>
      <c r="K844" s="366">
        <v>0</v>
      </c>
      <c r="L844" s="366" t="s">
        <v>17</v>
      </c>
      <c r="M844" s="366" t="s">
        <v>17</v>
      </c>
    </row>
    <row r="845" spans="1:13" s="237" customFormat="1" hidden="1">
      <c r="A845" s="366" t="s">
        <v>76</v>
      </c>
      <c r="B845" s="366" t="s">
        <v>1693</v>
      </c>
      <c r="C845" s="366" t="s">
        <v>784</v>
      </c>
      <c r="D845" s="366" t="s">
        <v>1778</v>
      </c>
      <c r="E845" s="366" t="s">
        <v>1351</v>
      </c>
      <c r="F845" s="366" t="s">
        <v>1777</v>
      </c>
      <c r="G845" s="366" t="s">
        <v>311</v>
      </c>
      <c r="H845" s="366" t="s">
        <v>17</v>
      </c>
      <c r="I845" s="366">
        <v>560</v>
      </c>
      <c r="J845" s="366">
        <v>700</v>
      </c>
      <c r="K845" s="366">
        <v>700</v>
      </c>
      <c r="L845" s="366" t="s">
        <v>17</v>
      </c>
      <c r="M845" s="366" t="s">
        <v>17</v>
      </c>
    </row>
    <row r="846" spans="1:13" s="237" customFormat="1" hidden="1">
      <c r="A846" s="366" t="s">
        <v>76</v>
      </c>
      <c r="B846" s="366" t="s">
        <v>1693</v>
      </c>
      <c r="C846" s="366" t="s">
        <v>784</v>
      </c>
      <c r="D846" s="366" t="s">
        <v>162</v>
      </c>
      <c r="E846" s="366" t="s">
        <v>30</v>
      </c>
      <c r="F846" s="366" t="s">
        <v>1780</v>
      </c>
      <c r="G846" s="366" t="s">
        <v>1770</v>
      </c>
      <c r="H846" s="366" t="s">
        <v>17</v>
      </c>
      <c r="I846" s="366">
        <v>200</v>
      </c>
      <c r="J846" s="366">
        <v>250</v>
      </c>
      <c r="K846" s="366">
        <v>250</v>
      </c>
      <c r="L846" s="366" t="s">
        <v>17</v>
      </c>
      <c r="M846" s="366" t="s">
        <v>17</v>
      </c>
    </row>
    <row r="847" spans="1:13" s="237" customFormat="1" hidden="1">
      <c r="A847" s="366" t="s">
        <v>76</v>
      </c>
      <c r="B847" s="366" t="s">
        <v>1693</v>
      </c>
      <c r="C847" s="366" t="s">
        <v>784</v>
      </c>
      <c r="D847" s="366" t="s">
        <v>677</v>
      </c>
      <c r="E847" s="366" t="s">
        <v>30</v>
      </c>
      <c r="F847" s="366" t="s">
        <v>1780</v>
      </c>
      <c r="G847" s="366" t="s">
        <v>1770</v>
      </c>
      <c r="H847" s="366" t="s">
        <v>17</v>
      </c>
      <c r="I847" s="366">
        <v>200</v>
      </c>
      <c r="J847" s="366">
        <v>250</v>
      </c>
      <c r="K847" s="366">
        <v>250</v>
      </c>
      <c r="L847" s="366" t="s">
        <v>17</v>
      </c>
      <c r="M847" s="366" t="s">
        <v>17</v>
      </c>
    </row>
    <row r="848" spans="1:13" s="237" customFormat="1" hidden="1">
      <c r="A848" s="366" t="s">
        <v>76</v>
      </c>
      <c r="B848" s="366" t="s">
        <v>1693</v>
      </c>
      <c r="C848" s="366" t="s">
        <v>784</v>
      </c>
      <c r="D848" s="366" t="s">
        <v>1778</v>
      </c>
      <c r="E848" s="366" t="s">
        <v>30</v>
      </c>
      <c r="F848" s="366" t="s">
        <v>1780</v>
      </c>
      <c r="G848" s="366" t="s">
        <v>1770</v>
      </c>
      <c r="H848" s="366" t="s">
        <v>17</v>
      </c>
      <c r="I848" s="366">
        <v>200</v>
      </c>
      <c r="J848" s="366">
        <v>250</v>
      </c>
      <c r="K848" s="366">
        <v>250</v>
      </c>
      <c r="L848" s="366" t="s">
        <v>17</v>
      </c>
      <c r="M848" s="366" t="s">
        <v>17</v>
      </c>
    </row>
    <row r="849" spans="1:13" s="237" customFormat="1" hidden="1">
      <c r="A849" s="366" t="s">
        <v>79</v>
      </c>
      <c r="B849" s="366" t="s">
        <v>1781</v>
      </c>
      <c r="C849" s="366" t="s">
        <v>769</v>
      </c>
      <c r="D849" s="366" t="s">
        <v>17</v>
      </c>
      <c r="E849" s="366" t="s">
        <v>1342</v>
      </c>
      <c r="F849" s="366" t="s">
        <v>1782</v>
      </c>
      <c r="G849" s="366" t="s">
        <v>1783</v>
      </c>
      <c r="H849" s="366" t="s">
        <v>1784</v>
      </c>
      <c r="I849" s="366">
        <v>80</v>
      </c>
      <c r="J849" s="366">
        <v>100</v>
      </c>
      <c r="K849" s="366">
        <v>100</v>
      </c>
      <c r="L849" s="366" t="s">
        <v>1785</v>
      </c>
      <c r="M849" s="366" t="s">
        <v>17</v>
      </c>
    </row>
    <row r="850" spans="1:13" s="237" customFormat="1" hidden="1">
      <c r="A850" s="366" t="s">
        <v>79</v>
      </c>
      <c r="B850" s="366" t="s">
        <v>1781</v>
      </c>
      <c r="C850" s="366" t="s">
        <v>769</v>
      </c>
      <c r="D850" s="366" t="s">
        <v>17</v>
      </c>
      <c r="E850" s="366" t="s">
        <v>20</v>
      </c>
      <c r="F850" s="366" t="s">
        <v>576</v>
      </c>
      <c r="G850" s="366" t="s">
        <v>1187</v>
      </c>
      <c r="H850" s="366" t="s">
        <v>17</v>
      </c>
      <c r="I850" s="366">
        <v>176</v>
      </c>
      <c r="J850" s="366">
        <v>220</v>
      </c>
      <c r="K850" s="366">
        <v>220</v>
      </c>
      <c r="L850" s="366" t="s">
        <v>17</v>
      </c>
      <c r="M850" s="366" t="s">
        <v>17</v>
      </c>
    </row>
    <row r="851" spans="1:13" s="237" customFormat="1" hidden="1">
      <c r="A851" s="366" t="s">
        <v>79</v>
      </c>
      <c r="B851" s="366" t="s">
        <v>1781</v>
      </c>
      <c r="C851" s="366" t="s">
        <v>769</v>
      </c>
      <c r="D851" s="366" t="s">
        <v>17</v>
      </c>
      <c r="E851" s="366" t="s">
        <v>20</v>
      </c>
      <c r="F851" s="366" t="s">
        <v>1786</v>
      </c>
      <c r="G851" s="366" t="s">
        <v>1187</v>
      </c>
      <c r="H851" s="366" t="s">
        <v>17</v>
      </c>
      <c r="I851" s="366">
        <v>480</v>
      </c>
      <c r="J851" s="366">
        <v>600</v>
      </c>
      <c r="K851" s="366">
        <v>600</v>
      </c>
      <c r="L851" s="366" t="s">
        <v>17</v>
      </c>
      <c r="M851" s="366" t="s">
        <v>17</v>
      </c>
    </row>
    <row r="852" spans="1:13" s="237" customFormat="1" hidden="1">
      <c r="A852" s="366" t="s">
        <v>79</v>
      </c>
      <c r="B852" s="366" t="s">
        <v>1781</v>
      </c>
      <c r="C852" s="366" t="s">
        <v>769</v>
      </c>
      <c r="D852" s="366" t="s">
        <v>17</v>
      </c>
      <c r="E852" s="366" t="s">
        <v>20</v>
      </c>
      <c r="F852" s="366" t="s">
        <v>1787</v>
      </c>
      <c r="G852" s="366" t="s">
        <v>1187</v>
      </c>
      <c r="H852" s="366" t="s">
        <v>17</v>
      </c>
      <c r="I852" s="366">
        <v>120</v>
      </c>
      <c r="J852" s="366">
        <v>150</v>
      </c>
      <c r="K852" s="366">
        <v>150</v>
      </c>
      <c r="L852" s="366" t="s">
        <v>17</v>
      </c>
      <c r="M852" s="366" t="s">
        <v>17</v>
      </c>
    </row>
    <row r="853" spans="1:13" s="237" customFormat="1" hidden="1">
      <c r="A853" s="366" t="s">
        <v>79</v>
      </c>
      <c r="B853" s="366" t="s">
        <v>1781</v>
      </c>
      <c r="C853" s="366" t="s">
        <v>769</v>
      </c>
      <c r="D853" s="366" t="s">
        <v>17</v>
      </c>
      <c r="E853" s="366" t="s">
        <v>1340</v>
      </c>
      <c r="F853" s="366" t="s">
        <v>1788</v>
      </c>
      <c r="G853" s="366" t="s">
        <v>1789</v>
      </c>
      <c r="H853" s="366" t="s">
        <v>17</v>
      </c>
      <c r="I853" s="366">
        <v>260</v>
      </c>
      <c r="J853" s="366">
        <v>325</v>
      </c>
      <c r="K853" s="366">
        <v>325</v>
      </c>
      <c r="L853" s="366" t="s">
        <v>17</v>
      </c>
      <c r="M853" s="366" t="s">
        <v>17</v>
      </c>
    </row>
    <row r="854" spans="1:13" hidden="1">
      <c r="A854" s="366" t="s">
        <v>79</v>
      </c>
      <c r="B854" s="366" t="s">
        <v>1781</v>
      </c>
      <c r="C854" s="366" t="s">
        <v>769</v>
      </c>
      <c r="D854" s="366" t="s">
        <v>17</v>
      </c>
      <c r="E854" s="366" t="s">
        <v>1355</v>
      </c>
      <c r="F854" s="366" t="s">
        <v>1790</v>
      </c>
      <c r="G854" s="366" t="s">
        <v>1789</v>
      </c>
      <c r="H854" s="366" t="s">
        <v>17</v>
      </c>
      <c r="I854" s="366">
        <v>300</v>
      </c>
      <c r="J854" s="366">
        <v>375</v>
      </c>
      <c r="K854" s="366">
        <v>375</v>
      </c>
      <c r="L854" s="366" t="s">
        <v>17</v>
      </c>
      <c r="M854" s="366" t="s">
        <v>17</v>
      </c>
    </row>
    <row r="855" spans="1:13" s="237" customFormat="1" hidden="1">
      <c r="A855" s="366" t="s">
        <v>79</v>
      </c>
      <c r="B855" s="366" t="s">
        <v>1781</v>
      </c>
      <c r="C855" s="366" t="s">
        <v>769</v>
      </c>
      <c r="D855" s="366" t="s">
        <v>17</v>
      </c>
      <c r="E855" s="366" t="s">
        <v>20</v>
      </c>
      <c r="F855" s="366" t="s">
        <v>577</v>
      </c>
      <c r="G855" s="366" t="s">
        <v>1187</v>
      </c>
      <c r="H855" s="366" t="s">
        <v>17</v>
      </c>
      <c r="I855" s="366">
        <v>240</v>
      </c>
      <c r="J855" s="366">
        <v>300</v>
      </c>
      <c r="K855" s="366">
        <v>300</v>
      </c>
      <c r="L855" s="366" t="s">
        <v>17</v>
      </c>
      <c r="M855" s="366" t="s">
        <v>17</v>
      </c>
    </row>
    <row r="856" spans="1:13" s="237" customFormat="1" hidden="1">
      <c r="A856" s="366" t="s">
        <v>79</v>
      </c>
      <c r="B856" s="366" t="s">
        <v>1781</v>
      </c>
      <c r="C856" s="366" t="s">
        <v>769</v>
      </c>
      <c r="D856" s="366" t="s">
        <v>17</v>
      </c>
      <c r="E856" s="366" t="s">
        <v>20</v>
      </c>
      <c r="F856" s="366" t="s">
        <v>1791</v>
      </c>
      <c r="G856" s="366" t="s">
        <v>1792</v>
      </c>
      <c r="H856" s="366" t="s">
        <v>17</v>
      </c>
      <c r="I856" s="366">
        <v>600</v>
      </c>
      <c r="J856" s="366">
        <v>750</v>
      </c>
      <c r="K856" s="366">
        <v>750</v>
      </c>
      <c r="L856" s="366" t="s">
        <v>17</v>
      </c>
      <c r="M856" s="366" t="s">
        <v>17</v>
      </c>
    </row>
    <row r="857" spans="1:13" s="237" customFormat="1" hidden="1">
      <c r="A857" s="366" t="s">
        <v>79</v>
      </c>
      <c r="B857" s="366" t="s">
        <v>1781</v>
      </c>
      <c r="C857" s="366" t="s">
        <v>769</v>
      </c>
      <c r="D857" s="366" t="s">
        <v>17</v>
      </c>
      <c r="E857" s="366" t="s">
        <v>20</v>
      </c>
      <c r="F857" s="366" t="s">
        <v>1793</v>
      </c>
      <c r="G857" s="366" t="s">
        <v>1792</v>
      </c>
      <c r="H857" s="366" t="s">
        <v>17</v>
      </c>
      <c r="I857" s="366">
        <v>320</v>
      </c>
      <c r="J857" s="366">
        <v>400</v>
      </c>
      <c r="K857" s="366">
        <v>400</v>
      </c>
      <c r="L857" s="366" t="s">
        <v>17</v>
      </c>
      <c r="M857" s="366" t="s">
        <v>17</v>
      </c>
    </row>
    <row r="858" spans="1:13" s="237" customFormat="1" hidden="1">
      <c r="A858" s="366" t="s">
        <v>79</v>
      </c>
      <c r="B858" s="366" t="s">
        <v>1781</v>
      </c>
      <c r="C858" s="366" t="s">
        <v>769</v>
      </c>
      <c r="D858" s="366" t="s">
        <v>17</v>
      </c>
      <c r="E858" s="366" t="s">
        <v>20</v>
      </c>
      <c r="F858" s="366" t="s">
        <v>1794</v>
      </c>
      <c r="G858" s="366" t="s">
        <v>1792</v>
      </c>
      <c r="H858" s="366" t="s">
        <v>17</v>
      </c>
      <c r="I858" s="366">
        <v>1600</v>
      </c>
      <c r="J858" s="366">
        <v>2000</v>
      </c>
      <c r="K858" s="366">
        <v>2000</v>
      </c>
      <c r="L858" s="366" t="s">
        <v>17</v>
      </c>
      <c r="M858" s="366" t="s">
        <v>17</v>
      </c>
    </row>
    <row r="859" spans="1:13" s="237" customFormat="1" hidden="1">
      <c r="A859" s="366" t="s">
        <v>79</v>
      </c>
      <c r="B859" s="366" t="s">
        <v>1781</v>
      </c>
      <c r="C859" s="366" t="s">
        <v>769</v>
      </c>
      <c r="D859" s="366" t="s">
        <v>17</v>
      </c>
      <c r="E859" s="366" t="s">
        <v>20</v>
      </c>
      <c r="F859" s="366" t="s">
        <v>1795</v>
      </c>
      <c r="G859" s="366" t="s">
        <v>1796</v>
      </c>
      <c r="H859" s="366" t="s">
        <v>1797</v>
      </c>
      <c r="I859" s="366">
        <v>620</v>
      </c>
      <c r="J859" s="366">
        <v>775</v>
      </c>
      <c r="K859" s="366">
        <v>775</v>
      </c>
      <c r="L859" s="366" t="s">
        <v>1798</v>
      </c>
      <c r="M859" s="366" t="s">
        <v>17</v>
      </c>
    </row>
    <row r="860" spans="1:13" s="237" customFormat="1" hidden="1">
      <c r="A860" s="366" t="s">
        <v>79</v>
      </c>
      <c r="B860" s="366" t="s">
        <v>1781</v>
      </c>
      <c r="C860" s="366" t="s">
        <v>769</v>
      </c>
      <c r="D860" s="366" t="s">
        <v>17</v>
      </c>
      <c r="E860" s="366" t="s">
        <v>20</v>
      </c>
      <c r="F860" s="366" t="s">
        <v>1795</v>
      </c>
      <c r="G860" s="366" t="s">
        <v>1792</v>
      </c>
      <c r="H860" s="366" t="s">
        <v>1799</v>
      </c>
      <c r="I860" s="366">
        <v>520</v>
      </c>
      <c r="J860" s="366">
        <v>650</v>
      </c>
      <c r="K860" s="366">
        <v>650</v>
      </c>
      <c r="L860" s="366" t="s">
        <v>17</v>
      </c>
      <c r="M860" s="366" t="s">
        <v>17</v>
      </c>
    </row>
    <row r="861" spans="1:13" s="237" customFormat="1" hidden="1">
      <c r="A861" s="366" t="s">
        <v>79</v>
      </c>
      <c r="B861" s="366" t="s">
        <v>1781</v>
      </c>
      <c r="C861" s="366" t="s">
        <v>769</v>
      </c>
      <c r="D861" s="366" t="s">
        <v>17</v>
      </c>
      <c r="E861" s="366" t="s">
        <v>1351</v>
      </c>
      <c r="F861" s="366" t="s">
        <v>1800</v>
      </c>
      <c r="G861" s="366" t="s">
        <v>1789</v>
      </c>
      <c r="H861" s="366" t="s">
        <v>17</v>
      </c>
      <c r="I861" s="366">
        <v>680</v>
      </c>
      <c r="J861" s="366">
        <v>850</v>
      </c>
      <c r="K861" s="366">
        <v>850</v>
      </c>
      <c r="L861" s="366" t="s">
        <v>17</v>
      </c>
      <c r="M861" s="366" t="s">
        <v>17</v>
      </c>
    </row>
    <row r="862" spans="1:13" hidden="1">
      <c r="A862" s="366" t="s">
        <v>79</v>
      </c>
      <c r="B862" s="366" t="s">
        <v>1781</v>
      </c>
      <c r="C862" s="366" t="s">
        <v>769</v>
      </c>
      <c r="D862" s="366" t="s">
        <v>17</v>
      </c>
      <c r="E862" s="366" t="s">
        <v>1355</v>
      </c>
      <c r="F862" s="366" t="s">
        <v>1801</v>
      </c>
      <c r="G862" s="366" t="s">
        <v>1789</v>
      </c>
      <c r="H862" s="366" t="s">
        <v>17</v>
      </c>
      <c r="I862" s="366">
        <v>1480</v>
      </c>
      <c r="J862" s="366">
        <v>1850</v>
      </c>
      <c r="K862" s="366">
        <v>1850</v>
      </c>
      <c r="L862" s="366" t="s">
        <v>17</v>
      </c>
      <c r="M862" s="366" t="s">
        <v>17</v>
      </c>
    </row>
    <row r="863" spans="1:13" s="237" customFormat="1" hidden="1">
      <c r="A863" s="366" t="s">
        <v>79</v>
      </c>
      <c r="B863" s="366" t="s">
        <v>1781</v>
      </c>
      <c r="C863" s="366" t="s">
        <v>769</v>
      </c>
      <c r="D863" s="366" t="s">
        <v>17</v>
      </c>
      <c r="E863" s="366" t="s">
        <v>20</v>
      </c>
      <c r="F863" s="366" t="s">
        <v>1802</v>
      </c>
      <c r="G863" s="366" t="s">
        <v>1187</v>
      </c>
      <c r="H863" s="366" t="s">
        <v>17</v>
      </c>
      <c r="I863" s="366">
        <v>360</v>
      </c>
      <c r="J863" s="366">
        <v>450</v>
      </c>
      <c r="K863" s="366">
        <v>450</v>
      </c>
      <c r="L863" s="366" t="s">
        <v>17</v>
      </c>
      <c r="M863" s="366" t="s">
        <v>17</v>
      </c>
    </row>
    <row r="864" spans="1:13" s="237" customFormat="1" hidden="1">
      <c r="A864" s="366" t="s">
        <v>79</v>
      </c>
      <c r="B864" s="366" t="s">
        <v>1781</v>
      </c>
      <c r="C864" s="366" t="s">
        <v>769</v>
      </c>
      <c r="D864" s="366" t="s">
        <v>17</v>
      </c>
      <c r="E864" s="366" t="s">
        <v>20</v>
      </c>
      <c r="F864" s="366" t="s">
        <v>1803</v>
      </c>
      <c r="G864" s="366" t="s">
        <v>1187</v>
      </c>
      <c r="H864" s="366" t="s">
        <v>17</v>
      </c>
      <c r="I864" s="366">
        <v>280</v>
      </c>
      <c r="J864" s="366">
        <v>350</v>
      </c>
      <c r="K864" s="366">
        <v>350</v>
      </c>
      <c r="L864" s="366" t="s">
        <v>17</v>
      </c>
      <c r="M864" s="366" t="s">
        <v>17</v>
      </c>
    </row>
    <row r="865" spans="1:13" s="237" customFormat="1" hidden="1">
      <c r="A865" s="366" t="s">
        <v>79</v>
      </c>
      <c r="B865" s="366" t="s">
        <v>1781</v>
      </c>
      <c r="C865" s="366" t="s">
        <v>769</v>
      </c>
      <c r="D865" s="366" t="s">
        <v>17</v>
      </c>
      <c r="E865" s="366" t="s">
        <v>20</v>
      </c>
      <c r="F865" s="366" t="s">
        <v>1804</v>
      </c>
      <c r="G865" s="366" t="s">
        <v>1187</v>
      </c>
      <c r="H865" s="366" t="s">
        <v>17</v>
      </c>
      <c r="I865" s="366">
        <v>145</v>
      </c>
      <c r="J865" s="366">
        <v>180</v>
      </c>
      <c r="K865" s="366">
        <v>180</v>
      </c>
      <c r="L865" s="366" t="s">
        <v>17</v>
      </c>
      <c r="M865" s="366" t="s">
        <v>17</v>
      </c>
    </row>
    <row r="866" spans="1:13" s="237" customFormat="1" hidden="1">
      <c r="A866" s="366" t="s">
        <v>79</v>
      </c>
      <c r="B866" s="366" t="s">
        <v>1781</v>
      </c>
      <c r="C866" s="366" t="s">
        <v>769</v>
      </c>
      <c r="D866" s="366" t="s">
        <v>17</v>
      </c>
      <c r="E866" s="366" t="s">
        <v>20</v>
      </c>
      <c r="F866" s="366" t="s">
        <v>1804</v>
      </c>
      <c r="G866" s="366" t="s">
        <v>1187</v>
      </c>
      <c r="H866" s="366" t="s">
        <v>17</v>
      </c>
      <c r="I866" s="366">
        <v>320</v>
      </c>
      <c r="J866" s="366">
        <v>400</v>
      </c>
      <c r="K866" s="366">
        <v>400</v>
      </c>
      <c r="L866" s="366" t="s">
        <v>17</v>
      </c>
      <c r="M866" s="366" t="s">
        <v>17</v>
      </c>
    </row>
    <row r="867" spans="1:13" s="237" customFormat="1" hidden="1">
      <c r="A867" s="366" t="s">
        <v>79</v>
      </c>
      <c r="B867" s="366" t="s">
        <v>1781</v>
      </c>
      <c r="C867" s="366" t="s">
        <v>769</v>
      </c>
      <c r="D867" s="366" t="s">
        <v>17</v>
      </c>
      <c r="E867" s="366" t="s">
        <v>20</v>
      </c>
      <c r="F867" s="366" t="s">
        <v>1805</v>
      </c>
      <c r="G867" s="366" t="s">
        <v>1806</v>
      </c>
      <c r="H867" s="366" t="s">
        <v>1807</v>
      </c>
      <c r="I867" s="366">
        <v>320</v>
      </c>
      <c r="J867" s="366">
        <v>400</v>
      </c>
      <c r="K867" s="366">
        <v>400</v>
      </c>
      <c r="L867" s="366" t="s">
        <v>17</v>
      </c>
      <c r="M867" s="366" t="s">
        <v>17</v>
      </c>
    </row>
    <row r="868" spans="1:13" s="237" customFormat="1" hidden="1">
      <c r="A868" s="366" t="s">
        <v>79</v>
      </c>
      <c r="B868" s="366" t="s">
        <v>1781</v>
      </c>
      <c r="C868" s="366" t="s">
        <v>769</v>
      </c>
      <c r="D868" s="366" t="s">
        <v>17</v>
      </c>
      <c r="E868" s="366" t="s">
        <v>20</v>
      </c>
      <c r="F868" s="366" t="s">
        <v>1805</v>
      </c>
      <c r="G868" s="366" t="s">
        <v>1808</v>
      </c>
      <c r="H868" s="366" t="s">
        <v>1809</v>
      </c>
      <c r="I868" s="366">
        <v>200</v>
      </c>
      <c r="J868" s="366">
        <v>250</v>
      </c>
      <c r="K868" s="366">
        <v>250</v>
      </c>
      <c r="L868" s="366" t="s">
        <v>17</v>
      </c>
      <c r="M868" s="366" t="s">
        <v>17</v>
      </c>
    </row>
    <row r="869" spans="1:13" s="237" customFormat="1" hidden="1">
      <c r="A869" s="366" t="s">
        <v>79</v>
      </c>
      <c r="B869" s="366" t="s">
        <v>1781</v>
      </c>
      <c r="C869" s="366" t="s">
        <v>769</v>
      </c>
      <c r="D869" s="366" t="s">
        <v>17</v>
      </c>
      <c r="E869" s="366" t="s">
        <v>20</v>
      </c>
      <c r="F869" s="366" t="s">
        <v>1810</v>
      </c>
      <c r="G869" s="366" t="s">
        <v>1806</v>
      </c>
      <c r="H869" s="366" t="s">
        <v>1807</v>
      </c>
      <c r="I869" s="366">
        <v>320</v>
      </c>
      <c r="J869" s="366">
        <v>400</v>
      </c>
      <c r="K869" s="366">
        <v>400</v>
      </c>
      <c r="L869" s="366" t="s">
        <v>17</v>
      </c>
      <c r="M869" s="366" t="s">
        <v>17</v>
      </c>
    </row>
    <row r="870" spans="1:13" s="237" customFormat="1" hidden="1">
      <c r="A870" s="366" t="s">
        <v>79</v>
      </c>
      <c r="B870" s="366" t="s">
        <v>1781</v>
      </c>
      <c r="C870" s="366" t="s">
        <v>769</v>
      </c>
      <c r="D870" s="366" t="s">
        <v>17</v>
      </c>
      <c r="E870" s="366" t="s">
        <v>20</v>
      </c>
      <c r="F870" s="366" t="s">
        <v>1810</v>
      </c>
      <c r="G870" s="366" t="s">
        <v>1808</v>
      </c>
      <c r="H870" s="366" t="s">
        <v>1809</v>
      </c>
      <c r="I870" s="366">
        <v>200</v>
      </c>
      <c r="J870" s="366">
        <v>250</v>
      </c>
      <c r="K870" s="366">
        <v>250</v>
      </c>
      <c r="L870" s="366" t="s">
        <v>17</v>
      </c>
      <c r="M870" s="366" t="s">
        <v>17</v>
      </c>
    </row>
    <row r="871" spans="1:13" s="237" customFormat="1" hidden="1">
      <c r="A871" s="366" t="s">
        <v>79</v>
      </c>
      <c r="B871" s="366" t="s">
        <v>1781</v>
      </c>
      <c r="C871" s="366" t="s">
        <v>769</v>
      </c>
      <c r="D871" s="366" t="s">
        <v>17</v>
      </c>
      <c r="E871" s="366" t="s">
        <v>20</v>
      </c>
      <c r="F871" s="366" t="s">
        <v>1811</v>
      </c>
      <c r="G871" s="366" t="s">
        <v>1187</v>
      </c>
      <c r="H871" s="366" t="s">
        <v>17</v>
      </c>
      <c r="I871" s="366">
        <v>120</v>
      </c>
      <c r="J871" s="366">
        <v>150</v>
      </c>
      <c r="K871" s="366">
        <v>150</v>
      </c>
      <c r="L871" s="366" t="s">
        <v>17</v>
      </c>
      <c r="M871" s="366" t="s">
        <v>17</v>
      </c>
    </row>
    <row r="872" spans="1:13" s="237" customFormat="1" hidden="1">
      <c r="A872" s="366" t="s">
        <v>79</v>
      </c>
      <c r="B872" s="366" t="s">
        <v>1781</v>
      </c>
      <c r="C872" s="366" t="s">
        <v>769</v>
      </c>
      <c r="D872" s="366" t="s">
        <v>17</v>
      </c>
      <c r="E872" s="366" t="s">
        <v>20</v>
      </c>
      <c r="F872" s="366" t="s">
        <v>1812</v>
      </c>
      <c r="G872" s="366" t="s">
        <v>1187</v>
      </c>
      <c r="H872" s="366" t="s">
        <v>17</v>
      </c>
      <c r="I872" s="366">
        <v>200</v>
      </c>
      <c r="J872" s="366">
        <v>250</v>
      </c>
      <c r="K872" s="366">
        <v>250</v>
      </c>
      <c r="L872" s="366" t="s">
        <v>17</v>
      </c>
      <c r="M872" s="366" t="s">
        <v>17</v>
      </c>
    </row>
    <row r="873" spans="1:13" s="237" customFormat="1" hidden="1">
      <c r="A873" s="366" t="s">
        <v>79</v>
      </c>
      <c r="B873" s="366" t="s">
        <v>1781</v>
      </c>
      <c r="C873" s="366" t="s">
        <v>769</v>
      </c>
      <c r="D873" s="366" t="s">
        <v>17</v>
      </c>
      <c r="E873" s="366" t="s">
        <v>1351</v>
      </c>
      <c r="F873" s="366" t="s">
        <v>1813</v>
      </c>
      <c r="G873" s="366" t="s">
        <v>1789</v>
      </c>
      <c r="H873" s="366" t="s">
        <v>17</v>
      </c>
      <c r="I873" s="366">
        <v>780</v>
      </c>
      <c r="J873" s="366">
        <v>975</v>
      </c>
      <c r="K873" s="366">
        <v>975</v>
      </c>
      <c r="L873" s="366" t="s">
        <v>17</v>
      </c>
      <c r="M873" s="366" t="s">
        <v>17</v>
      </c>
    </row>
    <row r="874" spans="1:13" s="237" customFormat="1" hidden="1">
      <c r="A874" s="366" t="s">
        <v>79</v>
      </c>
      <c r="B874" s="366" t="s">
        <v>1781</v>
      </c>
      <c r="C874" s="366" t="s">
        <v>769</v>
      </c>
      <c r="D874" s="366" t="s">
        <v>17</v>
      </c>
      <c r="E874" s="366" t="s">
        <v>20</v>
      </c>
      <c r="F874" s="366" t="s">
        <v>1814</v>
      </c>
      <c r="G874" s="366" t="s">
        <v>1187</v>
      </c>
      <c r="H874" s="366" t="s">
        <v>17</v>
      </c>
      <c r="I874" s="366">
        <v>320</v>
      </c>
      <c r="J874" s="366">
        <v>400</v>
      </c>
      <c r="K874" s="366">
        <v>400</v>
      </c>
      <c r="L874" s="366" t="s">
        <v>17</v>
      </c>
      <c r="M874" s="366" t="s">
        <v>17</v>
      </c>
    </row>
    <row r="875" spans="1:13" s="237" customFormat="1" hidden="1">
      <c r="A875" s="366" t="s">
        <v>79</v>
      </c>
      <c r="B875" s="366" t="s">
        <v>1781</v>
      </c>
      <c r="C875" s="366" t="s">
        <v>769</v>
      </c>
      <c r="D875" s="366" t="s">
        <v>17</v>
      </c>
      <c r="E875" s="366" t="s">
        <v>20</v>
      </c>
      <c r="F875" s="366" t="s">
        <v>1815</v>
      </c>
      <c r="G875" s="366" t="s">
        <v>1792</v>
      </c>
      <c r="H875" s="366" t="s">
        <v>17</v>
      </c>
      <c r="I875" s="366">
        <v>320</v>
      </c>
      <c r="J875" s="366">
        <v>400</v>
      </c>
      <c r="K875" s="366">
        <v>400</v>
      </c>
      <c r="L875" s="366" t="s">
        <v>17</v>
      </c>
      <c r="M875" s="366" t="s">
        <v>17</v>
      </c>
    </row>
    <row r="876" spans="1:13" s="237" customFormat="1" hidden="1">
      <c r="A876" s="366" t="s">
        <v>79</v>
      </c>
      <c r="B876" s="366" t="s">
        <v>1781</v>
      </c>
      <c r="C876" s="366" t="s">
        <v>769</v>
      </c>
      <c r="D876" s="366" t="s">
        <v>17</v>
      </c>
      <c r="E876" s="366" t="s">
        <v>20</v>
      </c>
      <c r="F876" s="366" t="s">
        <v>1816</v>
      </c>
      <c r="G876" s="366" t="s">
        <v>1792</v>
      </c>
      <c r="H876" s="366" t="s">
        <v>17</v>
      </c>
      <c r="I876" s="366">
        <v>520</v>
      </c>
      <c r="J876" s="366">
        <v>650</v>
      </c>
      <c r="K876" s="366">
        <v>650</v>
      </c>
      <c r="L876" s="366" t="s">
        <v>17</v>
      </c>
      <c r="M876" s="366" t="s">
        <v>17</v>
      </c>
    </row>
    <row r="877" spans="1:13" s="237" customFormat="1" hidden="1">
      <c r="A877" s="366" t="s">
        <v>79</v>
      </c>
      <c r="B877" s="366" t="s">
        <v>1781</v>
      </c>
      <c r="C877" s="366" t="s">
        <v>769</v>
      </c>
      <c r="D877" s="366" t="s">
        <v>17</v>
      </c>
      <c r="E877" s="366" t="s">
        <v>1351</v>
      </c>
      <c r="F877" s="366" t="s">
        <v>1817</v>
      </c>
      <c r="G877" s="366" t="s">
        <v>1789</v>
      </c>
      <c r="H877" s="366" t="s">
        <v>1818</v>
      </c>
      <c r="I877" s="366">
        <v>2020</v>
      </c>
      <c r="J877" s="366">
        <v>2525</v>
      </c>
      <c r="K877" s="366">
        <v>2525</v>
      </c>
      <c r="L877" s="366" t="s">
        <v>17</v>
      </c>
      <c r="M877" s="366" t="s">
        <v>17</v>
      </c>
    </row>
    <row r="878" spans="1:13" s="237" customFormat="1" hidden="1">
      <c r="A878" s="366" t="s">
        <v>79</v>
      </c>
      <c r="B878" s="366" t="s">
        <v>1781</v>
      </c>
      <c r="C878" s="366" t="s">
        <v>769</v>
      </c>
      <c r="D878" s="366" t="s">
        <v>17</v>
      </c>
      <c r="E878" s="366" t="s">
        <v>1351</v>
      </c>
      <c r="F878" s="366" t="s">
        <v>1817</v>
      </c>
      <c r="G878" s="366" t="s">
        <v>1789</v>
      </c>
      <c r="H878" s="366" t="s">
        <v>1807</v>
      </c>
      <c r="I878" s="366">
        <v>588</v>
      </c>
      <c r="J878" s="366">
        <v>735</v>
      </c>
      <c r="K878" s="366">
        <v>735</v>
      </c>
      <c r="L878" s="366" t="s">
        <v>17</v>
      </c>
      <c r="M878" s="366" t="s">
        <v>17</v>
      </c>
    </row>
    <row r="879" spans="1:13" s="237" customFormat="1" hidden="1">
      <c r="A879" s="366" t="s">
        <v>79</v>
      </c>
      <c r="B879" s="366" t="s">
        <v>1781</v>
      </c>
      <c r="C879" s="366" t="s">
        <v>769</v>
      </c>
      <c r="D879" s="366" t="s">
        <v>17</v>
      </c>
      <c r="E879" s="366" t="s">
        <v>1351</v>
      </c>
      <c r="F879" s="366" t="s">
        <v>1817</v>
      </c>
      <c r="G879" s="366" t="s">
        <v>1789</v>
      </c>
      <c r="H879" s="366" t="s">
        <v>1819</v>
      </c>
      <c r="I879" s="366">
        <v>120</v>
      </c>
      <c r="J879" s="366">
        <v>150</v>
      </c>
      <c r="K879" s="366">
        <v>150</v>
      </c>
      <c r="L879" s="366" t="s">
        <v>17</v>
      </c>
      <c r="M879" s="366" t="s">
        <v>17</v>
      </c>
    </row>
    <row r="880" spans="1:13" s="237" customFormat="1" hidden="1">
      <c r="A880" s="366" t="s">
        <v>79</v>
      </c>
      <c r="B880" s="366" t="s">
        <v>1781</v>
      </c>
      <c r="C880" s="366" t="s">
        <v>769</v>
      </c>
      <c r="D880" s="366" t="s">
        <v>17</v>
      </c>
      <c r="E880" s="366" t="s">
        <v>20</v>
      </c>
      <c r="F880" s="366" t="s">
        <v>1820</v>
      </c>
      <c r="G880" s="366" t="s">
        <v>1187</v>
      </c>
      <c r="H880" s="366" t="s">
        <v>17</v>
      </c>
      <c r="I880" s="366">
        <v>120</v>
      </c>
      <c r="J880" s="366">
        <v>150</v>
      </c>
      <c r="K880" s="366">
        <v>150</v>
      </c>
      <c r="L880" s="366" t="s">
        <v>17</v>
      </c>
      <c r="M880" s="366" t="s">
        <v>17</v>
      </c>
    </row>
    <row r="881" spans="1:13" s="237" customFormat="1" hidden="1">
      <c r="A881" s="366" t="s">
        <v>79</v>
      </c>
      <c r="B881" s="366" t="s">
        <v>1781</v>
      </c>
      <c r="C881" s="366" t="s">
        <v>769</v>
      </c>
      <c r="D881" s="366" t="s">
        <v>17</v>
      </c>
      <c r="E881" s="366" t="s">
        <v>20</v>
      </c>
      <c r="F881" s="366" t="s">
        <v>1821</v>
      </c>
      <c r="G881" s="366" t="s">
        <v>1792</v>
      </c>
      <c r="H881" s="366" t="s">
        <v>17</v>
      </c>
      <c r="I881" s="366">
        <v>520</v>
      </c>
      <c r="J881" s="366">
        <v>650</v>
      </c>
      <c r="K881" s="366">
        <v>650</v>
      </c>
      <c r="L881" s="366" t="s">
        <v>17</v>
      </c>
      <c r="M881" s="366" t="s">
        <v>17</v>
      </c>
    </row>
    <row r="882" spans="1:13" s="237" customFormat="1" hidden="1">
      <c r="A882" s="366" t="s">
        <v>79</v>
      </c>
      <c r="B882" s="366" t="s">
        <v>1781</v>
      </c>
      <c r="C882" s="366" t="s">
        <v>769</v>
      </c>
      <c r="D882" s="366" t="s">
        <v>17</v>
      </c>
      <c r="E882" s="366" t="s">
        <v>20</v>
      </c>
      <c r="F882" s="366" t="s">
        <v>1822</v>
      </c>
      <c r="G882" s="366" t="s">
        <v>1187</v>
      </c>
      <c r="H882" s="366" t="s">
        <v>17</v>
      </c>
      <c r="I882" s="366">
        <v>240</v>
      </c>
      <c r="J882" s="366">
        <v>300</v>
      </c>
      <c r="K882" s="366">
        <v>300</v>
      </c>
      <c r="L882" s="366" t="s">
        <v>17</v>
      </c>
      <c r="M882" s="366" t="s">
        <v>17</v>
      </c>
    </row>
    <row r="883" spans="1:13" s="237" customFormat="1" hidden="1">
      <c r="A883" s="366" t="s">
        <v>79</v>
      </c>
      <c r="B883" s="366" t="s">
        <v>1781</v>
      </c>
      <c r="C883" s="366" t="s">
        <v>769</v>
      </c>
      <c r="D883" s="366" t="s">
        <v>17</v>
      </c>
      <c r="E883" s="366" t="s">
        <v>1340</v>
      </c>
      <c r="F883" s="366" t="s">
        <v>1823</v>
      </c>
      <c r="G883" s="366" t="s">
        <v>1789</v>
      </c>
      <c r="H883" s="366" t="s">
        <v>1818</v>
      </c>
      <c r="I883" s="366">
        <v>600</v>
      </c>
      <c r="J883" s="366">
        <v>750</v>
      </c>
      <c r="K883" s="366">
        <v>750</v>
      </c>
      <c r="L883" s="366" t="s">
        <v>17</v>
      </c>
      <c r="M883" s="366" t="s">
        <v>17</v>
      </c>
    </row>
    <row r="884" spans="1:13" s="237" customFormat="1" hidden="1">
      <c r="A884" s="366" t="s">
        <v>79</v>
      </c>
      <c r="B884" s="366" t="s">
        <v>1781</v>
      </c>
      <c r="C884" s="366" t="s">
        <v>769</v>
      </c>
      <c r="D884" s="366" t="s">
        <v>17</v>
      </c>
      <c r="E884" s="366" t="s">
        <v>1340</v>
      </c>
      <c r="F884" s="366" t="s">
        <v>1823</v>
      </c>
      <c r="G884" s="366" t="s">
        <v>1789</v>
      </c>
      <c r="H884" s="366" t="s">
        <v>1824</v>
      </c>
      <c r="I884" s="366">
        <v>680</v>
      </c>
      <c r="J884" s="366">
        <v>850</v>
      </c>
      <c r="K884" s="366">
        <v>850</v>
      </c>
      <c r="L884" s="366" t="s">
        <v>17</v>
      </c>
      <c r="M884" s="366" t="s">
        <v>17</v>
      </c>
    </row>
    <row r="885" spans="1:13" s="237" customFormat="1" hidden="1">
      <c r="A885" s="366" t="s">
        <v>79</v>
      </c>
      <c r="B885" s="366" t="s">
        <v>1781</v>
      </c>
      <c r="C885" s="366" t="s">
        <v>769</v>
      </c>
      <c r="D885" s="366" t="s">
        <v>17</v>
      </c>
      <c r="E885" s="366" t="s">
        <v>1340</v>
      </c>
      <c r="F885" s="366" t="s">
        <v>1823</v>
      </c>
      <c r="G885" s="366" t="s">
        <v>1789</v>
      </c>
      <c r="H885" s="366" t="s">
        <v>1807</v>
      </c>
      <c r="I885" s="366">
        <v>500</v>
      </c>
      <c r="J885" s="366">
        <v>625</v>
      </c>
      <c r="K885" s="366">
        <v>625</v>
      </c>
      <c r="L885" s="366" t="s">
        <v>17</v>
      </c>
      <c r="M885" s="366" t="s">
        <v>17</v>
      </c>
    </row>
    <row r="886" spans="1:13" s="237" customFormat="1" hidden="1">
      <c r="A886" s="366" t="s">
        <v>79</v>
      </c>
      <c r="B886" s="366" t="s">
        <v>1781</v>
      </c>
      <c r="C886" s="366" t="s">
        <v>769</v>
      </c>
      <c r="D886" s="366" t="s">
        <v>17</v>
      </c>
      <c r="E886" s="366" t="s">
        <v>20</v>
      </c>
      <c r="F886" s="366" t="s">
        <v>1825</v>
      </c>
      <c r="G886" s="366" t="s">
        <v>1187</v>
      </c>
      <c r="H886" s="366" t="s">
        <v>17</v>
      </c>
      <c r="I886" s="366">
        <v>120</v>
      </c>
      <c r="J886" s="366">
        <v>150</v>
      </c>
      <c r="K886" s="366">
        <v>150</v>
      </c>
      <c r="L886" s="366" t="s">
        <v>17</v>
      </c>
      <c r="M886" s="366" t="s">
        <v>17</v>
      </c>
    </row>
    <row r="887" spans="1:13" s="237" customFormat="1" hidden="1">
      <c r="A887" s="366" t="s">
        <v>79</v>
      </c>
      <c r="B887" s="366" t="s">
        <v>1781</v>
      </c>
      <c r="C887" s="366" t="s">
        <v>769</v>
      </c>
      <c r="D887" s="366" t="s">
        <v>17</v>
      </c>
      <c r="E887" s="366" t="s">
        <v>20</v>
      </c>
      <c r="F887" s="366" t="s">
        <v>1826</v>
      </c>
      <c r="G887" s="366" t="s">
        <v>1792</v>
      </c>
      <c r="H887" s="366" t="s">
        <v>17</v>
      </c>
      <c r="I887" s="366">
        <v>400</v>
      </c>
      <c r="J887" s="366">
        <v>500</v>
      </c>
      <c r="K887" s="366">
        <v>500</v>
      </c>
      <c r="L887" s="366" t="s">
        <v>17</v>
      </c>
      <c r="M887" s="366" t="s">
        <v>17</v>
      </c>
    </row>
    <row r="888" spans="1:13" s="237" customFormat="1" hidden="1">
      <c r="A888" s="366" t="s">
        <v>79</v>
      </c>
      <c r="B888" s="366" t="s">
        <v>1781</v>
      </c>
      <c r="C888" s="366" t="s">
        <v>769</v>
      </c>
      <c r="D888" s="366" t="s">
        <v>17</v>
      </c>
      <c r="E888" s="366" t="s">
        <v>20</v>
      </c>
      <c r="F888" s="366" t="s">
        <v>1827</v>
      </c>
      <c r="G888" s="366" t="s">
        <v>1792</v>
      </c>
      <c r="H888" s="366" t="s">
        <v>17</v>
      </c>
      <c r="I888" s="366">
        <v>280</v>
      </c>
      <c r="J888" s="366">
        <v>350</v>
      </c>
      <c r="K888" s="366">
        <v>350</v>
      </c>
      <c r="L888" s="366" t="s">
        <v>17</v>
      </c>
      <c r="M888" s="366" t="s">
        <v>17</v>
      </c>
    </row>
    <row r="889" spans="1:13" s="237" customFormat="1" hidden="1">
      <c r="A889" s="366" t="s">
        <v>79</v>
      </c>
      <c r="B889" s="366" t="s">
        <v>1781</v>
      </c>
      <c r="C889" s="366" t="s">
        <v>769</v>
      </c>
      <c r="D889" s="366" t="s">
        <v>17</v>
      </c>
      <c r="E889" s="366" t="s">
        <v>1342</v>
      </c>
      <c r="F889" s="366" t="s">
        <v>1828</v>
      </c>
      <c r="G889" s="366" t="s">
        <v>1783</v>
      </c>
      <c r="H889" s="366" t="s">
        <v>1784</v>
      </c>
      <c r="I889" s="366">
        <v>80</v>
      </c>
      <c r="J889" s="366">
        <v>100</v>
      </c>
      <c r="K889" s="366">
        <v>100</v>
      </c>
      <c r="L889" s="366" t="s">
        <v>17</v>
      </c>
      <c r="M889" s="366" t="s">
        <v>17</v>
      </c>
    </row>
    <row r="890" spans="1:13" s="237" customFormat="1" hidden="1">
      <c r="A890" s="366" t="s">
        <v>79</v>
      </c>
      <c r="B890" s="366" t="s">
        <v>1781</v>
      </c>
      <c r="C890" s="366" t="s">
        <v>769</v>
      </c>
      <c r="D890" s="366" t="s">
        <v>17</v>
      </c>
      <c r="E890" s="366" t="s">
        <v>20</v>
      </c>
      <c r="F890" s="366" t="s">
        <v>1829</v>
      </c>
      <c r="G890" s="366" t="s">
        <v>1187</v>
      </c>
      <c r="H890" s="366" t="s">
        <v>17</v>
      </c>
      <c r="I890" s="366">
        <v>120</v>
      </c>
      <c r="J890" s="366">
        <v>150</v>
      </c>
      <c r="K890" s="366">
        <v>150</v>
      </c>
      <c r="L890" s="366" t="s">
        <v>17</v>
      </c>
      <c r="M890" s="366" t="s">
        <v>17</v>
      </c>
    </row>
    <row r="891" spans="1:13" s="237" customFormat="1" hidden="1">
      <c r="A891" s="366" t="s">
        <v>79</v>
      </c>
      <c r="B891" s="366" t="s">
        <v>1781</v>
      </c>
      <c r="C891" s="366" t="s">
        <v>769</v>
      </c>
      <c r="D891" s="366" t="s">
        <v>17</v>
      </c>
      <c r="E891" s="366" t="s">
        <v>20</v>
      </c>
      <c r="F891" s="366" t="s">
        <v>1830</v>
      </c>
      <c r="G891" s="366" t="s">
        <v>1792</v>
      </c>
      <c r="H891" s="366" t="s">
        <v>17</v>
      </c>
      <c r="I891" s="366">
        <v>240</v>
      </c>
      <c r="J891" s="366">
        <v>300</v>
      </c>
      <c r="K891" s="366">
        <v>300</v>
      </c>
      <c r="L891" s="366" t="s">
        <v>17</v>
      </c>
      <c r="M891" s="366" t="s">
        <v>17</v>
      </c>
    </row>
    <row r="892" spans="1:13" s="237" customFormat="1" hidden="1">
      <c r="A892" s="366" t="s">
        <v>79</v>
      </c>
      <c r="B892" s="366" t="s">
        <v>1781</v>
      </c>
      <c r="C892" s="366" t="s">
        <v>769</v>
      </c>
      <c r="D892" s="366" t="s">
        <v>17</v>
      </c>
      <c r="E892" s="366" t="s">
        <v>20</v>
      </c>
      <c r="F892" s="366" t="s">
        <v>1831</v>
      </c>
      <c r="G892" s="366" t="s">
        <v>1792</v>
      </c>
      <c r="H892" s="366" t="s">
        <v>17</v>
      </c>
      <c r="I892" s="366">
        <v>600</v>
      </c>
      <c r="J892" s="366">
        <v>750</v>
      </c>
      <c r="K892" s="366">
        <v>750</v>
      </c>
      <c r="L892" s="366" t="s">
        <v>17</v>
      </c>
      <c r="M892" s="366" t="s">
        <v>17</v>
      </c>
    </row>
    <row r="893" spans="1:13" hidden="1">
      <c r="A893" s="366" t="s">
        <v>79</v>
      </c>
      <c r="B893" s="366" t="s">
        <v>1781</v>
      </c>
      <c r="C893" s="366" t="s">
        <v>769</v>
      </c>
      <c r="D893" s="366" t="s">
        <v>17</v>
      </c>
      <c r="E893" s="366" t="s">
        <v>1355</v>
      </c>
      <c r="F893" s="366" t="s">
        <v>1832</v>
      </c>
      <c r="G893" s="366" t="s">
        <v>1789</v>
      </c>
      <c r="H893" s="366" t="s">
        <v>1818</v>
      </c>
      <c r="I893" s="366">
        <v>560</v>
      </c>
      <c r="J893" s="366">
        <v>700</v>
      </c>
      <c r="K893" s="366">
        <v>700</v>
      </c>
      <c r="L893" s="366" t="s">
        <v>17</v>
      </c>
      <c r="M893" s="366" t="s">
        <v>17</v>
      </c>
    </row>
    <row r="894" spans="1:13" hidden="1">
      <c r="A894" s="366" t="s">
        <v>79</v>
      </c>
      <c r="B894" s="366" t="s">
        <v>1781</v>
      </c>
      <c r="C894" s="366" t="s">
        <v>769</v>
      </c>
      <c r="D894" s="366" t="s">
        <v>17</v>
      </c>
      <c r="E894" s="366" t="s">
        <v>1355</v>
      </c>
      <c r="F894" s="366" t="s">
        <v>1832</v>
      </c>
      <c r="G894" s="366" t="s">
        <v>1789</v>
      </c>
      <c r="H894" s="366" t="s">
        <v>1807</v>
      </c>
      <c r="I894" s="366">
        <v>320</v>
      </c>
      <c r="J894" s="366">
        <v>400</v>
      </c>
      <c r="K894" s="366">
        <v>400</v>
      </c>
      <c r="L894" s="366" t="s">
        <v>17</v>
      </c>
      <c r="M894" s="366" t="s">
        <v>17</v>
      </c>
    </row>
    <row r="895" spans="1:13" s="237" customFormat="1" hidden="1">
      <c r="A895" s="366" t="s">
        <v>79</v>
      </c>
      <c r="B895" s="366" t="s">
        <v>1781</v>
      </c>
      <c r="C895" s="366" t="s">
        <v>769</v>
      </c>
      <c r="D895" s="366" t="s">
        <v>17</v>
      </c>
      <c r="E895" s="366" t="s">
        <v>20</v>
      </c>
      <c r="F895" s="366" t="s">
        <v>1833</v>
      </c>
      <c r="G895" s="366" t="s">
        <v>1187</v>
      </c>
      <c r="H895" s="366" t="s">
        <v>17</v>
      </c>
      <c r="I895" s="366">
        <v>320</v>
      </c>
      <c r="J895" s="366">
        <v>400</v>
      </c>
      <c r="K895" s="366">
        <v>400</v>
      </c>
      <c r="L895" s="366" t="s">
        <v>17</v>
      </c>
      <c r="M895" s="366" t="s">
        <v>17</v>
      </c>
    </row>
    <row r="896" spans="1:13" s="237" customFormat="1" hidden="1">
      <c r="A896" s="366" t="s">
        <v>79</v>
      </c>
      <c r="B896" s="366" t="s">
        <v>1781</v>
      </c>
      <c r="C896" s="366" t="s">
        <v>769</v>
      </c>
      <c r="D896" s="366" t="s">
        <v>17</v>
      </c>
      <c r="E896" s="366" t="s">
        <v>20</v>
      </c>
      <c r="F896" s="366" t="s">
        <v>1833</v>
      </c>
      <c r="G896" s="366" t="s">
        <v>1187</v>
      </c>
      <c r="H896" s="366" t="s">
        <v>17</v>
      </c>
      <c r="I896" s="366">
        <v>160</v>
      </c>
      <c r="J896" s="366">
        <v>200</v>
      </c>
      <c r="K896" s="366">
        <v>200</v>
      </c>
      <c r="L896" s="366" t="s">
        <v>17</v>
      </c>
      <c r="M896" s="366" t="s">
        <v>17</v>
      </c>
    </row>
    <row r="897" spans="1:13" s="237" customFormat="1" hidden="1">
      <c r="A897" s="366" t="s">
        <v>79</v>
      </c>
      <c r="B897" s="366" t="s">
        <v>1781</v>
      </c>
      <c r="C897" s="366" t="s">
        <v>769</v>
      </c>
      <c r="D897" s="366" t="s">
        <v>17</v>
      </c>
      <c r="E897" s="366" t="s">
        <v>20</v>
      </c>
      <c r="F897" s="366" t="s">
        <v>1834</v>
      </c>
      <c r="G897" s="366" t="s">
        <v>1792</v>
      </c>
      <c r="H897" s="366" t="s">
        <v>17</v>
      </c>
      <c r="I897" s="366">
        <v>120</v>
      </c>
      <c r="J897" s="366">
        <v>150</v>
      </c>
      <c r="K897" s="366">
        <v>150</v>
      </c>
      <c r="L897" s="366" t="s">
        <v>17</v>
      </c>
      <c r="M897" s="366" t="s">
        <v>17</v>
      </c>
    </row>
    <row r="898" spans="1:13" s="237" customFormat="1" hidden="1">
      <c r="A898" s="366" t="s">
        <v>79</v>
      </c>
      <c r="B898" s="366" t="s">
        <v>1781</v>
      </c>
      <c r="C898" s="366" t="s">
        <v>769</v>
      </c>
      <c r="D898" s="366" t="s">
        <v>17</v>
      </c>
      <c r="E898" s="366" t="s">
        <v>20</v>
      </c>
      <c r="F898" s="366" t="s">
        <v>1835</v>
      </c>
      <c r="G898" s="366" t="s">
        <v>1836</v>
      </c>
      <c r="H898" s="366" t="s">
        <v>17</v>
      </c>
      <c r="I898" s="366">
        <v>120</v>
      </c>
      <c r="J898" s="366">
        <v>150</v>
      </c>
      <c r="K898" s="366">
        <v>150</v>
      </c>
      <c r="L898" s="366" t="s">
        <v>1837</v>
      </c>
      <c r="M898" s="366" t="s">
        <v>17</v>
      </c>
    </row>
    <row r="899" spans="1:13" s="237" customFormat="1" hidden="1">
      <c r="A899" s="366" t="s">
        <v>79</v>
      </c>
      <c r="B899" s="366" t="s">
        <v>1781</v>
      </c>
      <c r="C899" s="366" t="s">
        <v>769</v>
      </c>
      <c r="D899" s="366" t="s">
        <v>17</v>
      </c>
      <c r="E899" s="366" t="s">
        <v>20</v>
      </c>
      <c r="F899" s="366" t="s">
        <v>1838</v>
      </c>
      <c r="G899" s="366" t="s">
        <v>1792</v>
      </c>
      <c r="H899" s="366" t="s">
        <v>17</v>
      </c>
      <c r="I899" s="366">
        <v>120</v>
      </c>
      <c r="J899" s="366">
        <v>150</v>
      </c>
      <c r="K899" s="366">
        <v>150</v>
      </c>
      <c r="L899" s="366" t="s">
        <v>17</v>
      </c>
      <c r="M899" s="366" t="s">
        <v>17</v>
      </c>
    </row>
    <row r="900" spans="1:13" s="237" customFormat="1" hidden="1">
      <c r="A900" s="366" t="s">
        <v>79</v>
      </c>
      <c r="B900" s="366" t="s">
        <v>1781</v>
      </c>
      <c r="C900" s="366" t="s">
        <v>769</v>
      </c>
      <c r="D900" s="366" t="s">
        <v>17</v>
      </c>
      <c r="E900" s="366" t="s">
        <v>1340</v>
      </c>
      <c r="F900" s="366" t="s">
        <v>1839</v>
      </c>
      <c r="G900" s="366" t="s">
        <v>1789</v>
      </c>
      <c r="H900" s="366" t="s">
        <v>17</v>
      </c>
      <c r="I900" s="366">
        <v>1200</v>
      </c>
      <c r="J900" s="366">
        <v>1500</v>
      </c>
      <c r="K900" s="366">
        <v>1500</v>
      </c>
      <c r="L900" s="366" t="s">
        <v>17</v>
      </c>
      <c r="M900" s="366" t="s">
        <v>17</v>
      </c>
    </row>
    <row r="901" spans="1:13" s="237" customFormat="1" hidden="1">
      <c r="A901" s="366" t="s">
        <v>79</v>
      </c>
      <c r="B901" s="366" t="s">
        <v>1781</v>
      </c>
      <c r="C901" s="366" t="s">
        <v>769</v>
      </c>
      <c r="D901" s="366" t="s">
        <v>17</v>
      </c>
      <c r="E901" s="366" t="s">
        <v>20</v>
      </c>
      <c r="F901" s="366" t="s">
        <v>1840</v>
      </c>
      <c r="G901" s="366" t="s">
        <v>1187</v>
      </c>
      <c r="H901" s="366" t="s">
        <v>17</v>
      </c>
      <c r="I901" s="366">
        <v>120</v>
      </c>
      <c r="J901" s="366">
        <v>150</v>
      </c>
      <c r="K901" s="366">
        <v>150</v>
      </c>
      <c r="L901" s="366" t="s">
        <v>17</v>
      </c>
      <c r="M901" s="366" t="s">
        <v>17</v>
      </c>
    </row>
    <row r="902" spans="1:13" s="237" customFormat="1" hidden="1">
      <c r="A902" s="366" t="s">
        <v>79</v>
      </c>
      <c r="B902" s="366" t="s">
        <v>1781</v>
      </c>
      <c r="C902" s="366" t="s">
        <v>769</v>
      </c>
      <c r="D902" s="366" t="s">
        <v>17</v>
      </c>
      <c r="E902" s="366" t="s">
        <v>1390</v>
      </c>
      <c r="F902" s="366" t="s">
        <v>1841</v>
      </c>
      <c r="G902" s="366" t="s">
        <v>1789</v>
      </c>
      <c r="H902" s="366" t="s">
        <v>17</v>
      </c>
      <c r="I902" s="366">
        <v>200</v>
      </c>
      <c r="J902" s="366">
        <v>250</v>
      </c>
      <c r="K902" s="366">
        <v>250</v>
      </c>
      <c r="L902" s="366" t="s">
        <v>17</v>
      </c>
      <c r="M902" s="366" t="s">
        <v>17</v>
      </c>
    </row>
    <row r="903" spans="1:13" s="237" customFormat="1" hidden="1">
      <c r="A903" s="366" t="s">
        <v>79</v>
      </c>
      <c r="B903" s="366" t="s">
        <v>1781</v>
      </c>
      <c r="C903" s="366" t="s">
        <v>769</v>
      </c>
      <c r="D903" s="366" t="s">
        <v>17</v>
      </c>
      <c r="E903" s="366" t="s">
        <v>1390</v>
      </c>
      <c r="F903" s="366" t="s">
        <v>1842</v>
      </c>
      <c r="G903" s="366" t="s">
        <v>1789</v>
      </c>
      <c r="H903" s="366" t="s">
        <v>1824</v>
      </c>
      <c r="I903" s="366">
        <v>440</v>
      </c>
      <c r="J903" s="366">
        <v>550</v>
      </c>
      <c r="K903" s="366">
        <v>550</v>
      </c>
      <c r="L903" s="366" t="s">
        <v>17</v>
      </c>
      <c r="M903" s="366" t="s">
        <v>17</v>
      </c>
    </row>
    <row r="904" spans="1:13" s="237" customFormat="1" hidden="1">
      <c r="A904" s="366" t="s">
        <v>79</v>
      </c>
      <c r="B904" s="366" t="s">
        <v>1781</v>
      </c>
      <c r="C904" s="366" t="s">
        <v>769</v>
      </c>
      <c r="D904" s="366" t="s">
        <v>17</v>
      </c>
      <c r="E904" s="366" t="s">
        <v>1390</v>
      </c>
      <c r="F904" s="366" t="s">
        <v>1842</v>
      </c>
      <c r="G904" s="366" t="s">
        <v>1789</v>
      </c>
      <c r="H904" s="366" t="s">
        <v>1843</v>
      </c>
      <c r="I904" s="366">
        <v>360</v>
      </c>
      <c r="J904" s="366">
        <v>450</v>
      </c>
      <c r="K904" s="366">
        <v>450</v>
      </c>
      <c r="L904" s="366" t="s">
        <v>17</v>
      </c>
      <c r="M904" s="366" t="s">
        <v>17</v>
      </c>
    </row>
    <row r="905" spans="1:13" s="237" customFormat="1" hidden="1">
      <c r="A905" s="366" t="s">
        <v>79</v>
      </c>
      <c r="B905" s="366" t="s">
        <v>1781</v>
      </c>
      <c r="C905" s="366" t="s">
        <v>769</v>
      </c>
      <c r="D905" s="366" t="s">
        <v>17</v>
      </c>
      <c r="E905" s="366" t="s">
        <v>20</v>
      </c>
      <c r="F905" s="366" t="s">
        <v>1844</v>
      </c>
      <c r="G905" s="366" t="s">
        <v>1806</v>
      </c>
      <c r="H905" s="366" t="s">
        <v>1807</v>
      </c>
      <c r="I905" s="366">
        <v>250</v>
      </c>
      <c r="J905" s="366">
        <v>315</v>
      </c>
      <c r="K905" s="366">
        <v>315</v>
      </c>
      <c r="L905" s="366" t="s">
        <v>17</v>
      </c>
      <c r="M905" s="366" t="s">
        <v>17</v>
      </c>
    </row>
    <row r="906" spans="1:13" s="237" customFormat="1" hidden="1">
      <c r="A906" s="366" t="s">
        <v>79</v>
      </c>
      <c r="B906" s="366" t="s">
        <v>1781</v>
      </c>
      <c r="C906" s="366" t="s">
        <v>769</v>
      </c>
      <c r="D906" s="366" t="s">
        <v>17</v>
      </c>
      <c r="E906" s="366" t="s">
        <v>20</v>
      </c>
      <c r="F906" s="366" t="s">
        <v>1845</v>
      </c>
      <c r="G906" s="366" t="s">
        <v>1187</v>
      </c>
      <c r="H906" s="366" t="s">
        <v>17</v>
      </c>
      <c r="I906" s="366">
        <v>120</v>
      </c>
      <c r="J906" s="366">
        <v>150</v>
      </c>
      <c r="K906" s="366">
        <v>150</v>
      </c>
      <c r="L906" s="366" t="s">
        <v>17</v>
      </c>
      <c r="M906" s="366" t="s">
        <v>17</v>
      </c>
    </row>
    <row r="907" spans="1:13" s="237" customFormat="1" hidden="1">
      <c r="A907" s="366" t="s">
        <v>79</v>
      </c>
      <c r="B907" s="366" t="s">
        <v>1781</v>
      </c>
      <c r="C907" s="366" t="s">
        <v>769</v>
      </c>
      <c r="D907" s="366" t="s">
        <v>17</v>
      </c>
      <c r="E907" s="366" t="s">
        <v>20</v>
      </c>
      <c r="F907" s="366" t="s">
        <v>1846</v>
      </c>
      <c r="G907" s="366" t="s">
        <v>1187</v>
      </c>
      <c r="H907" s="366" t="s">
        <v>17</v>
      </c>
      <c r="I907" s="366">
        <v>145</v>
      </c>
      <c r="J907" s="366">
        <v>180</v>
      </c>
      <c r="K907" s="366">
        <v>180</v>
      </c>
      <c r="L907" s="366" t="s">
        <v>17</v>
      </c>
      <c r="M907" s="366" t="s">
        <v>17</v>
      </c>
    </row>
    <row r="908" spans="1:13" s="237" customFormat="1" hidden="1">
      <c r="A908" s="366" t="s">
        <v>79</v>
      </c>
      <c r="B908" s="366" t="s">
        <v>1781</v>
      </c>
      <c r="C908" s="366" t="s">
        <v>769</v>
      </c>
      <c r="D908" s="366" t="s">
        <v>17</v>
      </c>
      <c r="E908" s="366" t="s">
        <v>20</v>
      </c>
      <c r="F908" s="366" t="s">
        <v>1847</v>
      </c>
      <c r="G908" s="366" t="s">
        <v>1187</v>
      </c>
      <c r="H908" s="366" t="s">
        <v>17</v>
      </c>
      <c r="I908" s="366">
        <v>160</v>
      </c>
      <c r="J908" s="366">
        <v>200</v>
      </c>
      <c r="K908" s="366">
        <v>200</v>
      </c>
      <c r="L908" s="366" t="s">
        <v>17</v>
      </c>
      <c r="M908" s="366" t="s">
        <v>17</v>
      </c>
    </row>
    <row r="909" spans="1:13" s="237" customFormat="1" hidden="1">
      <c r="A909" s="366" t="s">
        <v>79</v>
      </c>
      <c r="B909" s="366" t="s">
        <v>1781</v>
      </c>
      <c r="C909" s="366" t="s">
        <v>769</v>
      </c>
      <c r="D909" s="366" t="s">
        <v>17</v>
      </c>
      <c r="E909" s="366" t="s">
        <v>1340</v>
      </c>
      <c r="F909" s="366" t="s">
        <v>1848</v>
      </c>
      <c r="G909" s="366" t="s">
        <v>1789</v>
      </c>
      <c r="H909" s="366" t="s">
        <v>1824</v>
      </c>
      <c r="I909" s="366">
        <v>540</v>
      </c>
      <c r="J909" s="366">
        <v>675</v>
      </c>
      <c r="K909" s="366">
        <v>675</v>
      </c>
      <c r="L909" s="366" t="s">
        <v>17</v>
      </c>
      <c r="M909" s="366" t="s">
        <v>17</v>
      </c>
    </row>
    <row r="910" spans="1:13" s="237" customFormat="1" hidden="1">
      <c r="A910" s="366" t="s">
        <v>79</v>
      </c>
      <c r="B910" s="366" t="s">
        <v>1781</v>
      </c>
      <c r="C910" s="366" t="s">
        <v>769</v>
      </c>
      <c r="D910" s="366" t="s">
        <v>17</v>
      </c>
      <c r="E910" s="366" t="s">
        <v>1340</v>
      </c>
      <c r="F910" s="366" t="s">
        <v>1848</v>
      </c>
      <c r="G910" s="366" t="s">
        <v>1789</v>
      </c>
      <c r="H910" s="366" t="s">
        <v>1843</v>
      </c>
      <c r="I910" s="366">
        <v>760</v>
      </c>
      <c r="J910" s="366">
        <v>950</v>
      </c>
      <c r="K910" s="366">
        <v>950</v>
      </c>
      <c r="L910" s="366" t="s">
        <v>17</v>
      </c>
      <c r="M910" s="366" t="s">
        <v>17</v>
      </c>
    </row>
    <row r="911" spans="1:13" s="237" customFormat="1" hidden="1">
      <c r="A911" s="366" t="s">
        <v>79</v>
      </c>
      <c r="B911" s="366" t="s">
        <v>1781</v>
      </c>
      <c r="C911" s="366" t="s">
        <v>769</v>
      </c>
      <c r="D911" s="366" t="s">
        <v>17</v>
      </c>
      <c r="E911" s="366" t="s">
        <v>20</v>
      </c>
      <c r="F911" s="366" t="s">
        <v>1849</v>
      </c>
      <c r="G911" s="366" t="s">
        <v>1836</v>
      </c>
      <c r="H911" s="366" t="s">
        <v>17</v>
      </c>
      <c r="I911" s="366">
        <v>200</v>
      </c>
      <c r="J911" s="366">
        <v>250</v>
      </c>
      <c r="K911" s="366">
        <v>250</v>
      </c>
      <c r="L911" s="366" t="s">
        <v>17</v>
      </c>
      <c r="M911" s="366" t="s">
        <v>17</v>
      </c>
    </row>
    <row r="912" spans="1:13" s="237" customFormat="1" hidden="1">
      <c r="A912" s="366" t="s">
        <v>79</v>
      </c>
      <c r="B912" s="366" t="s">
        <v>1781</v>
      </c>
      <c r="C912" s="366" t="s">
        <v>769</v>
      </c>
      <c r="D912" s="366" t="s">
        <v>17</v>
      </c>
      <c r="E912" s="366" t="s">
        <v>20</v>
      </c>
      <c r="F912" s="366" t="s">
        <v>1850</v>
      </c>
      <c r="G912" s="366" t="s">
        <v>1187</v>
      </c>
      <c r="H912" s="366" t="s">
        <v>17</v>
      </c>
      <c r="I912" s="366">
        <v>240</v>
      </c>
      <c r="J912" s="366">
        <v>300</v>
      </c>
      <c r="K912" s="366">
        <v>300</v>
      </c>
      <c r="L912" s="366" t="s">
        <v>17</v>
      </c>
      <c r="M912" s="366" t="s">
        <v>17</v>
      </c>
    </row>
    <row r="913" spans="1:13" s="237" customFormat="1" hidden="1">
      <c r="A913" s="366" t="s">
        <v>79</v>
      </c>
      <c r="B913" s="366" t="s">
        <v>1781</v>
      </c>
      <c r="C913" s="366" t="s">
        <v>769</v>
      </c>
      <c r="D913" s="366" t="s">
        <v>17</v>
      </c>
      <c r="E913" s="366" t="s">
        <v>20</v>
      </c>
      <c r="F913" s="366" t="s">
        <v>1851</v>
      </c>
      <c r="G913" s="366" t="s">
        <v>1187</v>
      </c>
      <c r="H913" s="366" t="s">
        <v>17</v>
      </c>
      <c r="I913" s="366">
        <v>320</v>
      </c>
      <c r="J913" s="366">
        <v>400</v>
      </c>
      <c r="K913" s="366">
        <v>400</v>
      </c>
      <c r="L913" s="366" t="s">
        <v>17</v>
      </c>
      <c r="M913" s="366" t="s">
        <v>17</v>
      </c>
    </row>
    <row r="914" spans="1:13" s="237" customFormat="1" hidden="1">
      <c r="A914" s="366" t="s">
        <v>79</v>
      </c>
      <c r="B914" s="366" t="s">
        <v>1781</v>
      </c>
      <c r="C914" s="366" t="s">
        <v>769</v>
      </c>
      <c r="D914" s="366" t="s">
        <v>17</v>
      </c>
      <c r="E914" s="366" t="s">
        <v>20</v>
      </c>
      <c r="F914" s="366" t="s">
        <v>1851</v>
      </c>
      <c r="G914" s="366" t="s">
        <v>1187</v>
      </c>
      <c r="H914" s="366" t="s">
        <v>17</v>
      </c>
      <c r="I914" s="366">
        <v>120</v>
      </c>
      <c r="J914" s="366">
        <v>150</v>
      </c>
      <c r="K914" s="366">
        <v>150</v>
      </c>
      <c r="L914" s="366" t="s">
        <v>17</v>
      </c>
      <c r="M914" s="366" t="s">
        <v>17</v>
      </c>
    </row>
    <row r="915" spans="1:13" s="237" customFormat="1" hidden="1">
      <c r="A915" s="366" t="s">
        <v>79</v>
      </c>
      <c r="B915" s="366" t="s">
        <v>1781</v>
      </c>
      <c r="C915" s="366" t="s">
        <v>769</v>
      </c>
      <c r="D915" s="366" t="s">
        <v>17</v>
      </c>
      <c r="E915" s="366" t="s">
        <v>1342</v>
      </c>
      <c r="F915" s="366" t="s">
        <v>1852</v>
      </c>
      <c r="G915" s="366" t="s">
        <v>1789</v>
      </c>
      <c r="H915" s="366" t="s">
        <v>17</v>
      </c>
      <c r="I915" s="366">
        <v>880</v>
      </c>
      <c r="J915" s="366">
        <v>1100</v>
      </c>
      <c r="K915" s="366">
        <v>1100</v>
      </c>
      <c r="L915" s="366" t="s">
        <v>17</v>
      </c>
      <c r="M915" s="366" t="s">
        <v>17</v>
      </c>
    </row>
    <row r="916" spans="1:13" s="237" customFormat="1" hidden="1">
      <c r="A916" s="366" t="s">
        <v>79</v>
      </c>
      <c r="B916" s="366" t="s">
        <v>1781</v>
      </c>
      <c r="C916" s="366" t="s">
        <v>769</v>
      </c>
      <c r="D916" s="366" t="s">
        <v>17</v>
      </c>
      <c r="E916" s="366" t="s">
        <v>1340</v>
      </c>
      <c r="F916" s="366" t="s">
        <v>1853</v>
      </c>
      <c r="G916" s="366" t="s">
        <v>1789</v>
      </c>
      <c r="H916" s="366" t="s">
        <v>17</v>
      </c>
      <c r="I916" s="366">
        <v>580</v>
      </c>
      <c r="J916" s="366">
        <v>725</v>
      </c>
      <c r="K916" s="366">
        <v>725</v>
      </c>
      <c r="L916" s="366" t="s">
        <v>17</v>
      </c>
      <c r="M916" s="366" t="s">
        <v>17</v>
      </c>
    </row>
    <row r="917" spans="1:13" s="237" customFormat="1" hidden="1">
      <c r="A917" s="366" t="s">
        <v>79</v>
      </c>
      <c r="B917" s="366" t="s">
        <v>1781</v>
      </c>
      <c r="C917" s="366" t="s">
        <v>769</v>
      </c>
      <c r="D917" s="366" t="s">
        <v>17</v>
      </c>
      <c r="E917" s="366" t="s">
        <v>20</v>
      </c>
      <c r="F917" s="366" t="s">
        <v>1854</v>
      </c>
      <c r="G917" s="366" t="s">
        <v>1792</v>
      </c>
      <c r="H917" s="218" t="s">
        <v>17</v>
      </c>
      <c r="I917" s="218">
        <v>145</v>
      </c>
      <c r="J917" s="218">
        <v>180</v>
      </c>
      <c r="K917" s="218">
        <v>180</v>
      </c>
      <c r="L917" s="218" t="s">
        <v>17</v>
      </c>
      <c r="M917" s="366" t="s">
        <v>17</v>
      </c>
    </row>
    <row r="918" spans="1:13" s="237" customFormat="1" hidden="1">
      <c r="A918" s="366" t="s">
        <v>79</v>
      </c>
      <c r="B918" s="366" t="s">
        <v>1781</v>
      </c>
      <c r="C918" s="366" t="s">
        <v>769</v>
      </c>
      <c r="D918" s="366" t="s">
        <v>17</v>
      </c>
      <c r="E918" s="366" t="s">
        <v>20</v>
      </c>
      <c r="F918" s="366" t="s">
        <v>1855</v>
      </c>
      <c r="G918" s="366" t="s">
        <v>1187</v>
      </c>
      <c r="H918" s="366" t="s">
        <v>17</v>
      </c>
      <c r="I918" s="366">
        <v>200</v>
      </c>
      <c r="J918" s="366">
        <v>250</v>
      </c>
      <c r="K918" s="366">
        <v>250</v>
      </c>
      <c r="L918" s="366" t="s">
        <v>17</v>
      </c>
      <c r="M918" s="366" t="s">
        <v>17</v>
      </c>
    </row>
    <row r="919" spans="1:13" s="237" customFormat="1" hidden="1">
      <c r="A919" s="366" t="s">
        <v>79</v>
      </c>
      <c r="B919" s="366" t="s">
        <v>1781</v>
      </c>
      <c r="C919" s="366" t="s">
        <v>769</v>
      </c>
      <c r="D919" s="366" t="s">
        <v>17</v>
      </c>
      <c r="E919" s="366" t="s">
        <v>1390</v>
      </c>
      <c r="F919" s="366" t="s">
        <v>1856</v>
      </c>
      <c r="G919" s="366" t="s">
        <v>1789</v>
      </c>
      <c r="H919" s="366" t="s">
        <v>17</v>
      </c>
      <c r="I919" s="366">
        <v>440</v>
      </c>
      <c r="J919" s="366">
        <v>550</v>
      </c>
      <c r="K919" s="366">
        <v>550</v>
      </c>
      <c r="L919" s="366" t="s">
        <v>17</v>
      </c>
      <c r="M919" s="366" t="s">
        <v>17</v>
      </c>
    </row>
    <row r="920" spans="1:13" s="237" customFormat="1" hidden="1">
      <c r="A920" s="366" t="s">
        <v>79</v>
      </c>
      <c r="B920" s="366" t="s">
        <v>1781</v>
      </c>
      <c r="C920" s="366" t="s">
        <v>769</v>
      </c>
      <c r="D920" s="366" t="s">
        <v>17</v>
      </c>
      <c r="E920" s="366" t="s">
        <v>20</v>
      </c>
      <c r="F920" s="366" t="s">
        <v>1857</v>
      </c>
      <c r="G920" s="366" t="s">
        <v>1187</v>
      </c>
      <c r="H920" s="366" t="s">
        <v>17</v>
      </c>
      <c r="I920" s="366">
        <v>120</v>
      </c>
      <c r="J920" s="366">
        <v>150</v>
      </c>
      <c r="K920" s="366">
        <v>150</v>
      </c>
      <c r="L920" s="366" t="s">
        <v>17</v>
      </c>
      <c r="M920" s="366" t="s">
        <v>17</v>
      </c>
    </row>
    <row r="921" spans="1:13" s="237" customFormat="1" hidden="1">
      <c r="A921" s="366" t="s">
        <v>79</v>
      </c>
      <c r="B921" s="366" t="s">
        <v>1781</v>
      </c>
      <c r="C921" s="366" t="s">
        <v>769</v>
      </c>
      <c r="D921" s="366" t="s">
        <v>17</v>
      </c>
      <c r="E921" s="366" t="s">
        <v>20</v>
      </c>
      <c r="F921" s="366" t="s">
        <v>1858</v>
      </c>
      <c r="G921" s="366" t="s">
        <v>1792</v>
      </c>
      <c r="H921" s="366" t="s">
        <v>17</v>
      </c>
      <c r="I921" s="366">
        <v>320</v>
      </c>
      <c r="J921" s="366">
        <v>400</v>
      </c>
      <c r="K921" s="366">
        <v>400</v>
      </c>
      <c r="L921" s="366" t="s">
        <v>17</v>
      </c>
      <c r="M921" s="366" t="s">
        <v>17</v>
      </c>
    </row>
    <row r="922" spans="1:13" s="237" customFormat="1" hidden="1">
      <c r="A922" s="366" t="s">
        <v>79</v>
      </c>
      <c r="B922" s="366" t="s">
        <v>1781</v>
      </c>
      <c r="C922" s="366" t="s">
        <v>769</v>
      </c>
      <c r="D922" s="366" t="s">
        <v>17</v>
      </c>
      <c r="E922" s="366" t="s">
        <v>20</v>
      </c>
      <c r="F922" s="366" t="s">
        <v>1859</v>
      </c>
      <c r="G922" s="366" t="s">
        <v>1792</v>
      </c>
      <c r="H922" s="366" t="s">
        <v>17</v>
      </c>
      <c r="I922" s="366">
        <v>320</v>
      </c>
      <c r="J922" s="366">
        <v>400</v>
      </c>
      <c r="K922" s="366">
        <v>400</v>
      </c>
      <c r="L922" s="366" t="s">
        <v>17</v>
      </c>
      <c r="M922" s="366" t="s">
        <v>17</v>
      </c>
    </row>
    <row r="923" spans="1:13" s="237" customFormat="1" hidden="1">
      <c r="A923" s="366" t="s">
        <v>79</v>
      </c>
      <c r="B923" s="366" t="s">
        <v>1781</v>
      </c>
      <c r="C923" s="366" t="s">
        <v>769</v>
      </c>
      <c r="D923" s="366" t="s">
        <v>17</v>
      </c>
      <c r="E923" s="366" t="s">
        <v>20</v>
      </c>
      <c r="F923" s="366" t="s">
        <v>1860</v>
      </c>
      <c r="G923" s="366" t="s">
        <v>1792</v>
      </c>
      <c r="H923" s="366" t="s">
        <v>17</v>
      </c>
      <c r="I923" s="366">
        <v>280</v>
      </c>
      <c r="J923" s="366">
        <v>350</v>
      </c>
      <c r="K923" s="366">
        <v>350</v>
      </c>
      <c r="L923" s="366" t="s">
        <v>17</v>
      </c>
      <c r="M923" s="366" t="s">
        <v>17</v>
      </c>
    </row>
    <row r="924" spans="1:13" s="237" customFormat="1" hidden="1">
      <c r="A924" s="366" t="s">
        <v>79</v>
      </c>
      <c r="B924" s="366" t="s">
        <v>1781</v>
      </c>
      <c r="C924" s="366" t="s">
        <v>769</v>
      </c>
      <c r="D924" s="366" t="s">
        <v>17</v>
      </c>
      <c r="E924" s="366" t="s">
        <v>20</v>
      </c>
      <c r="F924" s="366" t="s">
        <v>1861</v>
      </c>
      <c r="G924" s="366" t="s">
        <v>1792</v>
      </c>
      <c r="H924" s="366" t="s">
        <v>17</v>
      </c>
      <c r="I924" s="366">
        <v>320</v>
      </c>
      <c r="J924" s="366">
        <v>400</v>
      </c>
      <c r="K924" s="366">
        <v>400</v>
      </c>
      <c r="L924" s="366" t="s">
        <v>17</v>
      </c>
      <c r="M924" s="366" t="s">
        <v>17</v>
      </c>
    </row>
    <row r="925" spans="1:13" s="237" customFormat="1" hidden="1">
      <c r="A925" s="366" t="s">
        <v>79</v>
      </c>
      <c r="B925" s="366" t="s">
        <v>1781</v>
      </c>
      <c r="C925" s="366" t="s">
        <v>769</v>
      </c>
      <c r="D925" s="366" t="s">
        <v>17</v>
      </c>
      <c r="E925" s="366" t="s">
        <v>20</v>
      </c>
      <c r="F925" s="366" t="s">
        <v>581</v>
      </c>
      <c r="G925" s="366" t="s">
        <v>1792</v>
      </c>
      <c r="H925" s="366" t="s">
        <v>17</v>
      </c>
      <c r="I925" s="366">
        <v>1040</v>
      </c>
      <c r="J925" s="366">
        <v>1300</v>
      </c>
      <c r="K925" s="366">
        <v>1300</v>
      </c>
      <c r="L925" s="366" t="s">
        <v>17</v>
      </c>
      <c r="M925" s="366" t="s">
        <v>17</v>
      </c>
    </row>
    <row r="926" spans="1:13" s="237" customFormat="1" hidden="1">
      <c r="A926" s="366" t="s">
        <v>79</v>
      </c>
      <c r="B926" s="366" t="s">
        <v>1781</v>
      </c>
      <c r="C926" s="366" t="s">
        <v>769</v>
      </c>
      <c r="D926" s="366" t="s">
        <v>17</v>
      </c>
      <c r="E926" s="366" t="s">
        <v>20</v>
      </c>
      <c r="F926" s="366" t="s">
        <v>1862</v>
      </c>
      <c r="G926" s="366" t="s">
        <v>1187</v>
      </c>
      <c r="H926" s="366" t="s">
        <v>17</v>
      </c>
      <c r="I926" s="366">
        <v>145</v>
      </c>
      <c r="J926" s="366">
        <v>180</v>
      </c>
      <c r="K926" s="366">
        <v>180</v>
      </c>
      <c r="L926" s="366" t="s">
        <v>17</v>
      </c>
      <c r="M926" s="366" t="s">
        <v>17</v>
      </c>
    </row>
    <row r="927" spans="1:13" s="237" customFormat="1" hidden="1">
      <c r="A927" s="366" t="s">
        <v>79</v>
      </c>
      <c r="B927" s="366" t="s">
        <v>1781</v>
      </c>
      <c r="C927" s="366" t="s">
        <v>769</v>
      </c>
      <c r="D927" s="366" t="s">
        <v>17</v>
      </c>
      <c r="E927" s="366" t="s">
        <v>20</v>
      </c>
      <c r="F927" s="366" t="s">
        <v>1863</v>
      </c>
      <c r="G927" s="366" t="s">
        <v>1187</v>
      </c>
      <c r="H927" s="366" t="s">
        <v>17</v>
      </c>
      <c r="I927" s="366">
        <v>120</v>
      </c>
      <c r="J927" s="366">
        <v>150</v>
      </c>
      <c r="K927" s="366">
        <v>150</v>
      </c>
      <c r="L927" s="366" t="s">
        <v>17</v>
      </c>
      <c r="M927" s="366" t="s">
        <v>17</v>
      </c>
    </row>
    <row r="928" spans="1:13" s="237" customFormat="1" hidden="1">
      <c r="A928" s="366" t="s">
        <v>79</v>
      </c>
      <c r="B928" s="366" t="s">
        <v>1781</v>
      </c>
      <c r="C928" s="366" t="s">
        <v>769</v>
      </c>
      <c r="D928" s="366" t="s">
        <v>17</v>
      </c>
      <c r="E928" s="366" t="s">
        <v>20</v>
      </c>
      <c r="F928" s="366" t="s">
        <v>1864</v>
      </c>
      <c r="G928" s="366" t="s">
        <v>1792</v>
      </c>
      <c r="H928" s="366" t="s">
        <v>17</v>
      </c>
      <c r="I928" s="366">
        <v>120</v>
      </c>
      <c r="J928" s="366">
        <v>150</v>
      </c>
      <c r="K928" s="366">
        <v>150</v>
      </c>
      <c r="L928" s="366" t="s">
        <v>17</v>
      </c>
      <c r="M928" s="366" t="s">
        <v>17</v>
      </c>
    </row>
    <row r="929" spans="1:13" s="237" customFormat="1" hidden="1">
      <c r="A929" s="366" t="s">
        <v>79</v>
      </c>
      <c r="B929" s="366" t="s">
        <v>1781</v>
      </c>
      <c r="C929" s="366" t="s">
        <v>769</v>
      </c>
      <c r="D929" s="366" t="s">
        <v>17</v>
      </c>
      <c r="E929" s="366" t="s">
        <v>20</v>
      </c>
      <c r="F929" s="366" t="s">
        <v>1865</v>
      </c>
      <c r="G929" s="366" t="s">
        <v>1792</v>
      </c>
      <c r="H929" s="366" t="s">
        <v>17</v>
      </c>
      <c r="I929" s="366">
        <v>320</v>
      </c>
      <c r="J929" s="366">
        <v>400</v>
      </c>
      <c r="K929" s="366">
        <v>400</v>
      </c>
      <c r="L929" s="366" t="s">
        <v>17</v>
      </c>
      <c r="M929" s="366" t="s">
        <v>17</v>
      </c>
    </row>
    <row r="930" spans="1:13" s="237" customFormat="1" hidden="1">
      <c r="A930" s="366" t="s">
        <v>79</v>
      </c>
      <c r="B930" s="366" t="s">
        <v>1781</v>
      </c>
      <c r="C930" s="366" t="s">
        <v>769</v>
      </c>
      <c r="D930" s="366" t="s">
        <v>17</v>
      </c>
      <c r="E930" s="366" t="s">
        <v>20</v>
      </c>
      <c r="F930" s="366" t="s">
        <v>1866</v>
      </c>
      <c r="G930" s="366" t="s">
        <v>1792</v>
      </c>
      <c r="H930" s="366" t="s">
        <v>17</v>
      </c>
      <c r="I930" s="366">
        <v>520</v>
      </c>
      <c r="J930" s="366">
        <v>650</v>
      </c>
      <c r="K930" s="366">
        <v>650</v>
      </c>
      <c r="L930" s="366" t="s">
        <v>17</v>
      </c>
      <c r="M930" s="366" t="s">
        <v>17</v>
      </c>
    </row>
    <row r="931" spans="1:13" s="237" customFormat="1" hidden="1">
      <c r="A931" s="366" t="s">
        <v>79</v>
      </c>
      <c r="B931" s="366" t="s">
        <v>1781</v>
      </c>
      <c r="C931" s="366" t="s">
        <v>769</v>
      </c>
      <c r="D931" s="366" t="s">
        <v>17</v>
      </c>
      <c r="E931" s="366" t="s">
        <v>20</v>
      </c>
      <c r="F931" s="366" t="s">
        <v>1867</v>
      </c>
      <c r="G931" s="366" t="s">
        <v>1792</v>
      </c>
      <c r="H931" s="366" t="s">
        <v>17</v>
      </c>
      <c r="I931" s="366">
        <v>700</v>
      </c>
      <c r="J931" s="366">
        <v>875</v>
      </c>
      <c r="K931" s="366">
        <v>875</v>
      </c>
      <c r="L931" s="366" t="s">
        <v>17</v>
      </c>
      <c r="M931" s="366" t="s">
        <v>17</v>
      </c>
    </row>
    <row r="932" spans="1:13" s="237" customFormat="1" hidden="1">
      <c r="A932" s="366" t="s">
        <v>79</v>
      </c>
      <c r="B932" s="366" t="s">
        <v>1781</v>
      </c>
      <c r="C932" s="366" t="s">
        <v>769</v>
      </c>
      <c r="D932" s="366" t="s">
        <v>17</v>
      </c>
      <c r="E932" s="366" t="s">
        <v>20</v>
      </c>
      <c r="F932" s="366" t="s">
        <v>1868</v>
      </c>
      <c r="G932" s="366" t="s">
        <v>1792</v>
      </c>
      <c r="H932" s="366" t="s">
        <v>17</v>
      </c>
      <c r="I932" s="366">
        <v>120</v>
      </c>
      <c r="J932" s="366">
        <v>150</v>
      </c>
      <c r="K932" s="366">
        <v>150</v>
      </c>
      <c r="L932" s="366" t="s">
        <v>17</v>
      </c>
      <c r="M932" s="366" t="s">
        <v>17</v>
      </c>
    </row>
    <row r="933" spans="1:13" s="237" customFormat="1" hidden="1">
      <c r="A933" s="366" t="s">
        <v>79</v>
      </c>
      <c r="B933" s="366" t="s">
        <v>1781</v>
      </c>
      <c r="C933" s="366" t="s">
        <v>769</v>
      </c>
      <c r="D933" s="366" t="s">
        <v>17</v>
      </c>
      <c r="E933" s="366" t="s">
        <v>20</v>
      </c>
      <c r="F933" s="366" t="s">
        <v>1869</v>
      </c>
      <c r="G933" s="366" t="s">
        <v>1836</v>
      </c>
      <c r="H933" s="366" t="s">
        <v>17</v>
      </c>
      <c r="I933" s="366">
        <v>240</v>
      </c>
      <c r="J933" s="366">
        <v>300</v>
      </c>
      <c r="K933" s="366">
        <v>300</v>
      </c>
      <c r="L933" s="366" t="s">
        <v>17</v>
      </c>
      <c r="M933" s="366" t="s">
        <v>17</v>
      </c>
    </row>
    <row r="934" spans="1:13" s="237" customFormat="1" hidden="1">
      <c r="A934" s="366" t="s">
        <v>79</v>
      </c>
      <c r="B934" s="366" t="s">
        <v>1781</v>
      </c>
      <c r="C934" s="366" t="s">
        <v>769</v>
      </c>
      <c r="D934" s="366" t="s">
        <v>17</v>
      </c>
      <c r="E934" s="366" t="s">
        <v>20</v>
      </c>
      <c r="F934" s="366" t="s">
        <v>1870</v>
      </c>
      <c r="G934" s="366" t="s">
        <v>1187</v>
      </c>
      <c r="H934" s="366" t="s">
        <v>17</v>
      </c>
      <c r="I934" s="366">
        <v>400</v>
      </c>
      <c r="J934" s="366">
        <v>500</v>
      </c>
      <c r="K934" s="366">
        <v>500</v>
      </c>
      <c r="L934" s="366" t="s">
        <v>17</v>
      </c>
      <c r="M934" s="366" t="s">
        <v>17</v>
      </c>
    </row>
    <row r="935" spans="1:13" s="237" customFormat="1" hidden="1">
      <c r="A935" s="366" t="s">
        <v>79</v>
      </c>
      <c r="B935" s="366" t="s">
        <v>1781</v>
      </c>
      <c r="C935" s="366" t="s">
        <v>769</v>
      </c>
      <c r="D935" s="366" t="s">
        <v>17</v>
      </c>
      <c r="E935" s="366" t="s">
        <v>20</v>
      </c>
      <c r="F935" s="366" t="s">
        <v>1871</v>
      </c>
      <c r="G935" s="366" t="s">
        <v>1796</v>
      </c>
      <c r="H935" s="366" t="s">
        <v>17</v>
      </c>
      <c r="I935" s="366">
        <v>60</v>
      </c>
      <c r="J935" s="366">
        <v>75</v>
      </c>
      <c r="K935" s="366">
        <v>75</v>
      </c>
      <c r="L935" s="366" t="s">
        <v>17</v>
      </c>
      <c r="M935" s="366" t="s">
        <v>17</v>
      </c>
    </row>
    <row r="936" spans="1:13" s="237" customFormat="1" hidden="1">
      <c r="A936" s="366" t="s">
        <v>79</v>
      </c>
      <c r="B936" s="366" t="s">
        <v>1781</v>
      </c>
      <c r="C936" s="366" t="s">
        <v>769</v>
      </c>
      <c r="D936" s="366" t="s">
        <v>17</v>
      </c>
      <c r="E936" s="366" t="s">
        <v>20</v>
      </c>
      <c r="F936" s="366" t="s">
        <v>583</v>
      </c>
      <c r="G936" s="366" t="s">
        <v>1792</v>
      </c>
      <c r="H936" s="366" t="s">
        <v>17</v>
      </c>
      <c r="I936" s="366">
        <v>560</v>
      </c>
      <c r="J936" s="366">
        <v>700</v>
      </c>
      <c r="K936" s="366">
        <v>700</v>
      </c>
      <c r="L936" s="366" t="s">
        <v>17</v>
      </c>
      <c r="M936" s="366" t="s">
        <v>17</v>
      </c>
    </row>
    <row r="937" spans="1:13" s="237" customFormat="1" hidden="1">
      <c r="A937" s="366" t="s">
        <v>79</v>
      </c>
      <c r="B937" s="366" t="s">
        <v>1781</v>
      </c>
      <c r="C937" s="366" t="s">
        <v>769</v>
      </c>
      <c r="D937" s="366" t="s">
        <v>17</v>
      </c>
      <c r="E937" s="366" t="s">
        <v>20</v>
      </c>
      <c r="F937" s="366" t="s">
        <v>1872</v>
      </c>
      <c r="G937" s="366" t="s">
        <v>1792</v>
      </c>
      <c r="H937" s="366" t="s">
        <v>17</v>
      </c>
      <c r="I937" s="366">
        <v>440</v>
      </c>
      <c r="J937" s="366">
        <v>550</v>
      </c>
      <c r="K937" s="366">
        <v>550</v>
      </c>
      <c r="L937" s="366" t="s">
        <v>17</v>
      </c>
      <c r="M937" s="366" t="s">
        <v>17</v>
      </c>
    </row>
    <row r="938" spans="1:13" s="237" customFormat="1" hidden="1">
      <c r="A938" s="366" t="s">
        <v>79</v>
      </c>
      <c r="B938" s="366" t="s">
        <v>1781</v>
      </c>
      <c r="C938" s="366" t="s">
        <v>769</v>
      </c>
      <c r="D938" s="366" t="s">
        <v>17</v>
      </c>
      <c r="E938" s="366" t="s">
        <v>20</v>
      </c>
      <c r="F938" s="366" t="s">
        <v>1873</v>
      </c>
      <c r="G938" s="366" t="s">
        <v>1187</v>
      </c>
      <c r="H938" s="366" t="s">
        <v>17</v>
      </c>
      <c r="I938" s="366">
        <v>145</v>
      </c>
      <c r="J938" s="366">
        <v>180</v>
      </c>
      <c r="K938" s="366">
        <v>180</v>
      </c>
      <c r="L938" s="366" t="s">
        <v>17</v>
      </c>
      <c r="M938" s="366" t="s">
        <v>17</v>
      </c>
    </row>
    <row r="939" spans="1:13" s="237" customFormat="1" hidden="1">
      <c r="A939" s="366" t="s">
        <v>79</v>
      </c>
      <c r="B939" s="366" t="s">
        <v>1781</v>
      </c>
      <c r="C939" s="366" t="s">
        <v>769</v>
      </c>
      <c r="D939" s="366" t="s">
        <v>17</v>
      </c>
      <c r="E939" s="366" t="s">
        <v>20</v>
      </c>
      <c r="F939" s="366" t="s">
        <v>1874</v>
      </c>
      <c r="G939" s="366" t="s">
        <v>1187</v>
      </c>
      <c r="H939" s="366" t="s">
        <v>17</v>
      </c>
      <c r="I939" s="366">
        <v>320</v>
      </c>
      <c r="J939" s="366">
        <v>400</v>
      </c>
      <c r="K939" s="366">
        <v>400</v>
      </c>
      <c r="L939" s="366" t="s">
        <v>17</v>
      </c>
      <c r="M939" s="366" t="s">
        <v>17</v>
      </c>
    </row>
    <row r="940" spans="1:13" s="237" customFormat="1" hidden="1">
      <c r="A940" s="366" t="s">
        <v>79</v>
      </c>
      <c r="B940" s="366" t="s">
        <v>1781</v>
      </c>
      <c r="C940" s="366" t="s">
        <v>769</v>
      </c>
      <c r="D940" s="366" t="s">
        <v>17</v>
      </c>
      <c r="E940" s="366" t="s">
        <v>20</v>
      </c>
      <c r="F940" s="366" t="s">
        <v>1874</v>
      </c>
      <c r="G940" s="366" t="s">
        <v>1187</v>
      </c>
      <c r="H940" s="366" t="s">
        <v>17</v>
      </c>
      <c r="I940" s="366">
        <v>160</v>
      </c>
      <c r="J940" s="366">
        <v>200</v>
      </c>
      <c r="K940" s="366">
        <v>200</v>
      </c>
      <c r="L940" s="366" t="s">
        <v>17</v>
      </c>
      <c r="M940" s="366" t="s">
        <v>17</v>
      </c>
    </row>
    <row r="941" spans="1:13" s="237" customFormat="1" hidden="1">
      <c r="A941" s="366" t="s">
        <v>79</v>
      </c>
      <c r="B941" s="366" t="s">
        <v>1781</v>
      </c>
      <c r="C941" s="366" t="s">
        <v>769</v>
      </c>
      <c r="D941" s="366" t="s">
        <v>17</v>
      </c>
      <c r="E941" s="366" t="s">
        <v>30</v>
      </c>
      <c r="F941" s="366" t="s">
        <v>205</v>
      </c>
      <c r="G941" s="366" t="s">
        <v>1806</v>
      </c>
      <c r="H941" s="366" t="s">
        <v>17</v>
      </c>
      <c r="I941" s="366">
        <v>80</v>
      </c>
      <c r="J941" s="366">
        <v>100</v>
      </c>
      <c r="K941" s="366">
        <v>100</v>
      </c>
      <c r="L941" s="366" t="s">
        <v>1875</v>
      </c>
      <c r="M941" s="366" t="s">
        <v>17</v>
      </c>
    </row>
    <row r="942" spans="1:13" s="237" customFormat="1" hidden="1">
      <c r="A942" s="366" t="s">
        <v>79</v>
      </c>
      <c r="B942" s="366" t="s">
        <v>1781</v>
      </c>
      <c r="C942" s="366" t="s">
        <v>769</v>
      </c>
      <c r="D942" s="366" t="s">
        <v>17</v>
      </c>
      <c r="E942" s="366" t="s">
        <v>30</v>
      </c>
      <c r="F942" s="366" t="s">
        <v>1876</v>
      </c>
      <c r="G942" s="366" t="s">
        <v>1806</v>
      </c>
      <c r="H942" s="366" t="s">
        <v>17</v>
      </c>
      <c r="I942" s="366">
        <v>80</v>
      </c>
      <c r="J942" s="366">
        <v>100</v>
      </c>
      <c r="K942" s="366">
        <v>100</v>
      </c>
      <c r="L942" s="366" t="s">
        <v>1875</v>
      </c>
      <c r="M942" s="366" t="s">
        <v>17</v>
      </c>
    </row>
    <row r="943" spans="1:13" s="237" customFormat="1" hidden="1">
      <c r="A943" s="366" t="s">
        <v>79</v>
      </c>
      <c r="B943" s="366" t="s">
        <v>783</v>
      </c>
      <c r="C943" s="366" t="s">
        <v>769</v>
      </c>
      <c r="D943" s="366" t="s">
        <v>1430</v>
      </c>
      <c r="E943" s="366" t="s">
        <v>1342</v>
      </c>
      <c r="F943" s="366" t="s">
        <v>1782</v>
      </c>
      <c r="G943" s="366" t="s">
        <v>588</v>
      </c>
      <c r="H943" s="366" t="s">
        <v>588</v>
      </c>
      <c r="I943" s="366">
        <v>80</v>
      </c>
      <c r="J943" s="366">
        <v>100</v>
      </c>
      <c r="K943" s="366">
        <v>100</v>
      </c>
      <c r="L943" s="366" t="s">
        <v>17</v>
      </c>
      <c r="M943" s="366" t="s">
        <v>17</v>
      </c>
    </row>
    <row r="944" spans="1:13" s="237" customFormat="1" hidden="1">
      <c r="A944" s="366" t="s">
        <v>79</v>
      </c>
      <c r="B944" s="366" t="s">
        <v>783</v>
      </c>
      <c r="C944" s="366" t="s">
        <v>769</v>
      </c>
      <c r="D944" s="366" t="s">
        <v>1877</v>
      </c>
      <c r="E944" s="366" t="s">
        <v>20</v>
      </c>
      <c r="F944" s="366" t="s">
        <v>576</v>
      </c>
      <c r="G944" s="366" t="s">
        <v>1836</v>
      </c>
      <c r="H944" s="366" t="s">
        <v>17</v>
      </c>
      <c r="I944" s="366">
        <v>176</v>
      </c>
      <c r="J944" s="366">
        <v>220</v>
      </c>
      <c r="K944" s="366">
        <v>220</v>
      </c>
      <c r="L944" s="366" t="s">
        <v>17</v>
      </c>
      <c r="M944" s="366" t="s">
        <v>17</v>
      </c>
    </row>
    <row r="945" spans="1:13" s="237" customFormat="1" hidden="1">
      <c r="A945" s="366" t="s">
        <v>79</v>
      </c>
      <c r="B945" s="366" t="s">
        <v>783</v>
      </c>
      <c r="C945" s="366" t="s">
        <v>769</v>
      </c>
      <c r="D945" s="366" t="s">
        <v>1430</v>
      </c>
      <c r="E945" s="366" t="s">
        <v>20</v>
      </c>
      <c r="F945" s="366" t="s">
        <v>1786</v>
      </c>
      <c r="G945" s="366" t="s">
        <v>1836</v>
      </c>
      <c r="H945" s="366" t="s">
        <v>17</v>
      </c>
      <c r="I945" s="366">
        <v>480</v>
      </c>
      <c r="J945" s="366">
        <v>600</v>
      </c>
      <c r="K945" s="366">
        <v>600</v>
      </c>
      <c r="L945" s="366" t="s">
        <v>17</v>
      </c>
      <c r="M945" s="366" t="s">
        <v>17</v>
      </c>
    </row>
    <row r="946" spans="1:13" s="237" customFormat="1" hidden="1">
      <c r="A946" s="366" t="s">
        <v>79</v>
      </c>
      <c r="B946" s="366" t="s">
        <v>783</v>
      </c>
      <c r="C946" s="366" t="s">
        <v>769</v>
      </c>
      <c r="D946" s="366" t="s">
        <v>1430</v>
      </c>
      <c r="E946" s="366" t="s">
        <v>20</v>
      </c>
      <c r="F946" s="366" t="s">
        <v>1787</v>
      </c>
      <c r="G946" s="366" t="s">
        <v>1836</v>
      </c>
      <c r="H946" s="366" t="s">
        <v>17</v>
      </c>
      <c r="I946" s="366">
        <v>120</v>
      </c>
      <c r="J946" s="366">
        <v>150</v>
      </c>
      <c r="K946" s="366">
        <v>150</v>
      </c>
      <c r="L946" s="366" t="s">
        <v>17</v>
      </c>
      <c r="M946" s="366" t="s">
        <v>17</v>
      </c>
    </row>
    <row r="947" spans="1:13" s="237" customFormat="1" hidden="1">
      <c r="A947" s="366" t="s">
        <v>79</v>
      </c>
      <c r="B947" s="366" t="s">
        <v>783</v>
      </c>
      <c r="C947" s="366" t="s">
        <v>769</v>
      </c>
      <c r="D947" s="366" t="s">
        <v>1430</v>
      </c>
      <c r="E947" s="366" t="s">
        <v>1340</v>
      </c>
      <c r="F947" s="366" t="s">
        <v>1788</v>
      </c>
      <c r="G947" s="366" t="s">
        <v>1789</v>
      </c>
      <c r="H947" s="366" t="s">
        <v>17</v>
      </c>
      <c r="I947" s="366">
        <v>260</v>
      </c>
      <c r="J947" s="366">
        <v>325</v>
      </c>
      <c r="K947" s="366">
        <v>325</v>
      </c>
      <c r="L947" s="366" t="s">
        <v>17</v>
      </c>
      <c r="M947" s="366" t="s">
        <v>17</v>
      </c>
    </row>
    <row r="948" spans="1:13" hidden="1">
      <c r="A948" s="366" t="s">
        <v>79</v>
      </c>
      <c r="B948" s="366" t="s">
        <v>783</v>
      </c>
      <c r="C948" s="366" t="s">
        <v>769</v>
      </c>
      <c r="D948" s="366" t="s">
        <v>1430</v>
      </c>
      <c r="E948" s="366" t="s">
        <v>1355</v>
      </c>
      <c r="F948" s="366" t="s">
        <v>1790</v>
      </c>
      <c r="G948" s="366" t="s">
        <v>1789</v>
      </c>
      <c r="H948" s="366" t="s">
        <v>17</v>
      </c>
      <c r="I948" s="366">
        <v>300</v>
      </c>
      <c r="J948" s="366">
        <v>375</v>
      </c>
      <c r="K948" s="366">
        <v>375</v>
      </c>
      <c r="L948" s="366" t="s">
        <v>17</v>
      </c>
      <c r="M948" s="366" t="s">
        <v>17</v>
      </c>
    </row>
    <row r="949" spans="1:13" s="237" customFormat="1" hidden="1">
      <c r="A949" s="366" t="s">
        <v>79</v>
      </c>
      <c r="B949" s="366" t="s">
        <v>783</v>
      </c>
      <c r="C949" s="366" t="s">
        <v>769</v>
      </c>
      <c r="D949" s="366" t="s">
        <v>1877</v>
      </c>
      <c r="E949" s="366" t="s">
        <v>20</v>
      </c>
      <c r="F949" s="366" t="s">
        <v>577</v>
      </c>
      <c r="G949" s="366" t="s">
        <v>1836</v>
      </c>
      <c r="H949" s="366" t="s">
        <v>17</v>
      </c>
      <c r="I949" s="366">
        <v>240</v>
      </c>
      <c r="J949" s="366">
        <v>300</v>
      </c>
      <c r="K949" s="366">
        <v>300</v>
      </c>
      <c r="L949" s="366" t="s">
        <v>17</v>
      </c>
      <c r="M949" s="366" t="s">
        <v>17</v>
      </c>
    </row>
    <row r="950" spans="1:13" s="237" customFormat="1" hidden="1">
      <c r="A950" s="366" t="s">
        <v>79</v>
      </c>
      <c r="B950" s="366" t="s">
        <v>783</v>
      </c>
      <c r="C950" s="366" t="s">
        <v>769</v>
      </c>
      <c r="D950" s="366" t="s">
        <v>1430</v>
      </c>
      <c r="E950" s="366" t="s">
        <v>20</v>
      </c>
      <c r="F950" s="366" t="s">
        <v>1791</v>
      </c>
      <c r="G950" s="366" t="s">
        <v>1792</v>
      </c>
      <c r="H950" s="366" t="s">
        <v>17</v>
      </c>
      <c r="I950" s="366">
        <v>600</v>
      </c>
      <c r="J950" s="366">
        <v>750</v>
      </c>
      <c r="K950" s="366">
        <v>750</v>
      </c>
      <c r="L950" s="366" t="s">
        <v>17</v>
      </c>
      <c r="M950" s="366" t="s">
        <v>17</v>
      </c>
    </row>
    <row r="951" spans="1:13" s="237" customFormat="1" hidden="1">
      <c r="A951" s="366" t="s">
        <v>79</v>
      </c>
      <c r="B951" s="366" t="s">
        <v>783</v>
      </c>
      <c r="C951" s="366" t="s">
        <v>769</v>
      </c>
      <c r="D951" s="366" t="s">
        <v>1430</v>
      </c>
      <c r="E951" s="366" t="s">
        <v>20</v>
      </c>
      <c r="F951" s="366" t="s">
        <v>1793</v>
      </c>
      <c r="G951" s="366" t="s">
        <v>1792</v>
      </c>
      <c r="H951" s="366" t="s">
        <v>17</v>
      </c>
      <c r="I951" s="366">
        <v>320</v>
      </c>
      <c r="J951" s="366">
        <v>400</v>
      </c>
      <c r="K951" s="366">
        <v>400</v>
      </c>
      <c r="L951" s="366" t="s">
        <v>17</v>
      </c>
      <c r="M951" s="366" t="s">
        <v>17</v>
      </c>
    </row>
    <row r="952" spans="1:13" s="237" customFormat="1" hidden="1">
      <c r="A952" s="366" t="s">
        <v>79</v>
      </c>
      <c r="B952" s="366" t="s">
        <v>783</v>
      </c>
      <c r="C952" s="366" t="s">
        <v>769</v>
      </c>
      <c r="D952" s="366" t="s">
        <v>1430</v>
      </c>
      <c r="E952" s="366" t="s">
        <v>20</v>
      </c>
      <c r="F952" s="366" t="s">
        <v>1794</v>
      </c>
      <c r="G952" s="366" t="s">
        <v>1792</v>
      </c>
      <c r="H952" s="366" t="s">
        <v>17</v>
      </c>
      <c r="I952" s="366">
        <v>1600</v>
      </c>
      <c r="J952" s="366">
        <v>2000</v>
      </c>
      <c r="K952" s="366">
        <v>2000</v>
      </c>
      <c r="L952" s="366" t="s">
        <v>17</v>
      </c>
      <c r="M952" s="366" t="s">
        <v>17</v>
      </c>
    </row>
    <row r="953" spans="1:13" s="237" customFormat="1" hidden="1">
      <c r="A953" s="366" t="s">
        <v>79</v>
      </c>
      <c r="B953" s="366" t="s">
        <v>783</v>
      </c>
      <c r="C953" s="366" t="s">
        <v>769</v>
      </c>
      <c r="D953" s="366" t="s">
        <v>1430</v>
      </c>
      <c r="E953" s="366" t="s">
        <v>20</v>
      </c>
      <c r="F953" s="366" t="s">
        <v>1795</v>
      </c>
      <c r="G953" s="366" t="s">
        <v>1796</v>
      </c>
      <c r="H953" s="366" t="s">
        <v>1796</v>
      </c>
      <c r="I953" s="366">
        <v>620</v>
      </c>
      <c r="J953" s="366">
        <v>775</v>
      </c>
      <c r="K953" s="366">
        <v>775</v>
      </c>
      <c r="L953" s="366" t="s">
        <v>17</v>
      </c>
      <c r="M953" s="366" t="s">
        <v>1603</v>
      </c>
    </row>
    <row r="954" spans="1:13" s="237" customFormat="1" hidden="1">
      <c r="A954" s="366" t="s">
        <v>79</v>
      </c>
      <c r="B954" s="366" t="s">
        <v>783</v>
      </c>
      <c r="C954" s="366" t="s">
        <v>769</v>
      </c>
      <c r="D954" s="366" t="s">
        <v>1430</v>
      </c>
      <c r="E954" s="366" t="s">
        <v>20</v>
      </c>
      <c r="F954" s="366" t="s">
        <v>1795</v>
      </c>
      <c r="G954" s="366" t="s">
        <v>1792</v>
      </c>
      <c r="H954" s="366" t="s">
        <v>1792</v>
      </c>
      <c r="I954" s="366">
        <v>520</v>
      </c>
      <c r="J954" s="366">
        <v>650</v>
      </c>
      <c r="K954" s="366">
        <v>650</v>
      </c>
      <c r="L954" s="366" t="s">
        <v>17</v>
      </c>
      <c r="M954" s="366" t="s">
        <v>17</v>
      </c>
    </row>
    <row r="955" spans="1:13" s="237" customFormat="1" hidden="1">
      <c r="A955" s="366" t="s">
        <v>79</v>
      </c>
      <c r="B955" s="366" t="s">
        <v>783</v>
      </c>
      <c r="C955" s="366" t="s">
        <v>769</v>
      </c>
      <c r="D955" s="366" t="s">
        <v>1430</v>
      </c>
      <c r="E955" s="366" t="s">
        <v>1351</v>
      </c>
      <c r="F955" s="366" t="s">
        <v>1800</v>
      </c>
      <c r="G955" s="366" t="s">
        <v>1789</v>
      </c>
      <c r="H955" s="366" t="s">
        <v>17</v>
      </c>
      <c r="I955" s="366">
        <v>680</v>
      </c>
      <c r="J955" s="366">
        <v>850</v>
      </c>
      <c r="K955" s="366">
        <v>850</v>
      </c>
      <c r="L955" s="366" t="s">
        <v>17</v>
      </c>
      <c r="M955" s="366" t="s">
        <v>17</v>
      </c>
    </row>
    <row r="956" spans="1:13" hidden="1">
      <c r="A956" s="366" t="s">
        <v>79</v>
      </c>
      <c r="B956" s="366" t="s">
        <v>783</v>
      </c>
      <c r="C956" s="366" t="s">
        <v>769</v>
      </c>
      <c r="D956" s="366" t="s">
        <v>1430</v>
      </c>
      <c r="E956" s="366" t="s">
        <v>1355</v>
      </c>
      <c r="F956" s="366" t="s">
        <v>1801</v>
      </c>
      <c r="G956" s="366" t="s">
        <v>1789</v>
      </c>
      <c r="H956" s="366" t="s">
        <v>17</v>
      </c>
      <c r="I956" s="366">
        <v>1480</v>
      </c>
      <c r="J956" s="366">
        <v>1850</v>
      </c>
      <c r="K956" s="366">
        <v>1850</v>
      </c>
      <c r="L956" s="366" t="s">
        <v>17</v>
      </c>
      <c r="M956" s="366" t="s">
        <v>17</v>
      </c>
    </row>
    <row r="957" spans="1:13" s="237" customFormat="1" hidden="1">
      <c r="A957" s="366" t="s">
        <v>79</v>
      </c>
      <c r="B957" s="366" t="s">
        <v>783</v>
      </c>
      <c r="C957" s="366" t="s">
        <v>769</v>
      </c>
      <c r="D957" s="366" t="s">
        <v>1877</v>
      </c>
      <c r="E957" s="366" t="s">
        <v>20</v>
      </c>
      <c r="F957" s="366" t="s">
        <v>1802</v>
      </c>
      <c r="G957" s="366" t="s">
        <v>1836</v>
      </c>
      <c r="H957" s="366" t="s">
        <v>17</v>
      </c>
      <c r="I957" s="366">
        <v>360</v>
      </c>
      <c r="J957" s="366">
        <v>450</v>
      </c>
      <c r="K957" s="366">
        <v>450</v>
      </c>
      <c r="L957" s="366" t="s">
        <v>17</v>
      </c>
      <c r="M957" s="366" t="s">
        <v>17</v>
      </c>
    </row>
    <row r="958" spans="1:13" s="237" customFormat="1" hidden="1">
      <c r="A958" s="366" t="s">
        <v>79</v>
      </c>
      <c r="B958" s="366" t="s">
        <v>783</v>
      </c>
      <c r="C958" s="366" t="s">
        <v>769</v>
      </c>
      <c r="D958" s="366" t="s">
        <v>1430</v>
      </c>
      <c r="E958" s="366" t="s">
        <v>20</v>
      </c>
      <c r="F958" s="366" t="s">
        <v>1803</v>
      </c>
      <c r="G958" s="366" t="s">
        <v>1836</v>
      </c>
      <c r="H958" s="366" t="s">
        <v>17</v>
      </c>
      <c r="I958" s="366">
        <v>280</v>
      </c>
      <c r="J958" s="366">
        <v>350</v>
      </c>
      <c r="K958" s="366">
        <v>350</v>
      </c>
      <c r="L958" s="366" t="s">
        <v>17</v>
      </c>
      <c r="M958" s="366" t="s">
        <v>17</v>
      </c>
    </row>
    <row r="959" spans="1:13" s="237" customFormat="1" hidden="1">
      <c r="A959" s="366" t="s">
        <v>79</v>
      </c>
      <c r="B959" s="366" t="s">
        <v>783</v>
      </c>
      <c r="C959" s="366" t="s">
        <v>769</v>
      </c>
      <c r="D959" s="366" t="s">
        <v>1430</v>
      </c>
      <c r="E959" s="366" t="s">
        <v>20</v>
      </c>
      <c r="F959" s="366" t="s">
        <v>1804</v>
      </c>
      <c r="G959" s="366" t="s">
        <v>1836</v>
      </c>
      <c r="H959" s="366" t="s">
        <v>17</v>
      </c>
      <c r="I959" s="366">
        <v>145</v>
      </c>
      <c r="J959" s="366">
        <v>180</v>
      </c>
      <c r="K959" s="366">
        <v>180</v>
      </c>
      <c r="L959" s="366" t="s">
        <v>17</v>
      </c>
      <c r="M959" s="366" t="s">
        <v>17</v>
      </c>
    </row>
    <row r="960" spans="1:13" s="237" customFormat="1" hidden="1">
      <c r="A960" s="366" t="s">
        <v>79</v>
      </c>
      <c r="B960" s="366" t="s">
        <v>783</v>
      </c>
      <c r="C960" s="366" t="s">
        <v>769</v>
      </c>
      <c r="D960" s="366" t="s">
        <v>1877</v>
      </c>
      <c r="E960" s="366" t="s">
        <v>20</v>
      </c>
      <c r="F960" s="366" t="s">
        <v>1804</v>
      </c>
      <c r="G960" s="366" t="s">
        <v>1836</v>
      </c>
      <c r="H960" s="366" t="s">
        <v>17</v>
      </c>
      <c r="I960" s="366">
        <v>320</v>
      </c>
      <c r="J960" s="366">
        <v>400</v>
      </c>
      <c r="K960" s="366">
        <v>400</v>
      </c>
      <c r="L960" s="366" t="s">
        <v>17</v>
      </c>
      <c r="M960" s="366" t="s">
        <v>17</v>
      </c>
    </row>
    <row r="961" spans="1:13" s="237" customFormat="1" hidden="1">
      <c r="A961" s="366" t="s">
        <v>79</v>
      </c>
      <c r="B961" s="366" t="s">
        <v>783</v>
      </c>
      <c r="C961" s="366" t="s">
        <v>769</v>
      </c>
      <c r="D961" s="366" t="s">
        <v>1430</v>
      </c>
      <c r="E961" s="366" t="s">
        <v>20</v>
      </c>
      <c r="F961" s="366" t="s">
        <v>1805</v>
      </c>
      <c r="G961" s="366" t="s">
        <v>399</v>
      </c>
      <c r="H961" s="366" t="s">
        <v>399</v>
      </c>
      <c r="I961" s="366">
        <v>320</v>
      </c>
      <c r="J961" s="366">
        <v>400</v>
      </c>
      <c r="K961" s="366">
        <v>400</v>
      </c>
      <c r="L961" s="366" t="s">
        <v>17</v>
      </c>
      <c r="M961" s="366" t="s">
        <v>17</v>
      </c>
    </row>
    <row r="962" spans="1:13" s="237" customFormat="1" hidden="1">
      <c r="A962" s="366" t="s">
        <v>79</v>
      </c>
      <c r="B962" s="366" t="s">
        <v>783</v>
      </c>
      <c r="C962" s="366" t="s">
        <v>769</v>
      </c>
      <c r="D962" s="366" t="s">
        <v>1430</v>
      </c>
      <c r="E962" s="366" t="s">
        <v>20</v>
      </c>
      <c r="F962" s="366" t="s">
        <v>1805</v>
      </c>
      <c r="G962" s="366" t="s">
        <v>1808</v>
      </c>
      <c r="H962" s="366" t="s">
        <v>1808</v>
      </c>
      <c r="I962" s="366">
        <v>200</v>
      </c>
      <c r="J962" s="366">
        <v>250</v>
      </c>
      <c r="K962" s="366">
        <v>250</v>
      </c>
      <c r="L962" s="366" t="s">
        <v>17</v>
      </c>
      <c r="M962" s="366" t="s">
        <v>17</v>
      </c>
    </row>
    <row r="963" spans="1:13" s="237" customFormat="1" hidden="1">
      <c r="A963" s="366" t="s">
        <v>79</v>
      </c>
      <c r="B963" s="366" t="s">
        <v>783</v>
      </c>
      <c r="C963" s="366" t="s">
        <v>769</v>
      </c>
      <c r="D963" s="366" t="s">
        <v>1430</v>
      </c>
      <c r="E963" s="366" t="s">
        <v>20</v>
      </c>
      <c r="F963" s="366" t="s">
        <v>1810</v>
      </c>
      <c r="G963" s="366" t="s">
        <v>399</v>
      </c>
      <c r="H963" s="366" t="s">
        <v>399</v>
      </c>
      <c r="I963" s="366">
        <v>320</v>
      </c>
      <c r="J963" s="366">
        <v>400</v>
      </c>
      <c r="K963" s="366">
        <v>400</v>
      </c>
      <c r="L963" s="366" t="s">
        <v>17</v>
      </c>
      <c r="M963" s="366" t="s">
        <v>17</v>
      </c>
    </row>
    <row r="964" spans="1:13" s="237" customFormat="1" hidden="1">
      <c r="A964" s="366" t="s">
        <v>79</v>
      </c>
      <c r="B964" s="366" t="s">
        <v>783</v>
      </c>
      <c r="C964" s="366" t="s">
        <v>769</v>
      </c>
      <c r="D964" s="366" t="s">
        <v>1430</v>
      </c>
      <c r="E964" s="366" t="s">
        <v>20</v>
      </c>
      <c r="F964" s="366" t="s">
        <v>1810</v>
      </c>
      <c r="G964" s="366" t="s">
        <v>1808</v>
      </c>
      <c r="H964" s="366" t="s">
        <v>1808</v>
      </c>
      <c r="I964" s="366">
        <v>200</v>
      </c>
      <c r="J964" s="366">
        <v>250</v>
      </c>
      <c r="K964" s="366">
        <v>250</v>
      </c>
      <c r="L964" s="366" t="s">
        <v>17</v>
      </c>
      <c r="M964" s="366" t="s">
        <v>17</v>
      </c>
    </row>
    <row r="965" spans="1:13" s="237" customFormat="1" hidden="1">
      <c r="A965" s="366" t="s">
        <v>79</v>
      </c>
      <c r="B965" s="366" t="s">
        <v>783</v>
      </c>
      <c r="C965" s="366" t="s">
        <v>769</v>
      </c>
      <c r="D965" s="366" t="s">
        <v>1430</v>
      </c>
      <c r="E965" s="366" t="s">
        <v>20</v>
      </c>
      <c r="F965" s="366" t="s">
        <v>1811</v>
      </c>
      <c r="G965" s="366" t="s">
        <v>1836</v>
      </c>
      <c r="H965" s="366" t="s">
        <v>17</v>
      </c>
      <c r="I965" s="366">
        <v>120</v>
      </c>
      <c r="J965" s="366">
        <v>150</v>
      </c>
      <c r="K965" s="366">
        <v>150</v>
      </c>
      <c r="L965" s="366" t="s">
        <v>17</v>
      </c>
      <c r="M965" s="366" t="s">
        <v>17</v>
      </c>
    </row>
    <row r="966" spans="1:13" s="237" customFormat="1" hidden="1">
      <c r="A966" s="366" t="s">
        <v>79</v>
      </c>
      <c r="B966" s="366" t="s">
        <v>783</v>
      </c>
      <c r="C966" s="366" t="s">
        <v>769</v>
      </c>
      <c r="D966" s="366" t="s">
        <v>1430</v>
      </c>
      <c r="E966" s="366" t="s">
        <v>20</v>
      </c>
      <c r="F966" s="366" t="s">
        <v>1812</v>
      </c>
      <c r="G966" s="366" t="s">
        <v>1836</v>
      </c>
      <c r="H966" s="366" t="s">
        <v>17</v>
      </c>
      <c r="I966" s="366">
        <v>200</v>
      </c>
      <c r="J966" s="366">
        <v>250</v>
      </c>
      <c r="K966" s="366">
        <v>250</v>
      </c>
      <c r="L966" s="366" t="s">
        <v>17</v>
      </c>
      <c r="M966" s="366" t="s">
        <v>17</v>
      </c>
    </row>
    <row r="967" spans="1:13" s="237" customFormat="1" hidden="1">
      <c r="A967" s="366" t="s">
        <v>79</v>
      </c>
      <c r="B967" s="366" t="s">
        <v>783</v>
      </c>
      <c r="C967" s="366" t="s">
        <v>769</v>
      </c>
      <c r="D967" s="366" t="s">
        <v>1430</v>
      </c>
      <c r="E967" s="366" t="s">
        <v>1351</v>
      </c>
      <c r="F967" s="366" t="s">
        <v>1813</v>
      </c>
      <c r="G967" s="366" t="s">
        <v>1789</v>
      </c>
      <c r="H967" s="366" t="s">
        <v>17</v>
      </c>
      <c r="I967" s="366">
        <v>780</v>
      </c>
      <c r="J967" s="366">
        <v>975</v>
      </c>
      <c r="K967" s="366">
        <v>975</v>
      </c>
      <c r="L967" s="366" t="s">
        <v>17</v>
      </c>
      <c r="M967" s="366" t="s">
        <v>17</v>
      </c>
    </row>
    <row r="968" spans="1:13" s="237" customFormat="1" hidden="1">
      <c r="A968" s="366" t="s">
        <v>79</v>
      </c>
      <c r="B968" s="366" t="s">
        <v>783</v>
      </c>
      <c r="C968" s="366" t="s">
        <v>769</v>
      </c>
      <c r="D968" s="366" t="s">
        <v>1430</v>
      </c>
      <c r="E968" s="366" t="s">
        <v>20</v>
      </c>
      <c r="F968" s="366" t="s">
        <v>1814</v>
      </c>
      <c r="G968" s="366" t="s">
        <v>1836</v>
      </c>
      <c r="H968" s="366" t="s">
        <v>17</v>
      </c>
      <c r="I968" s="366">
        <v>320</v>
      </c>
      <c r="J968" s="366">
        <v>400</v>
      </c>
      <c r="K968" s="366">
        <v>400</v>
      </c>
      <c r="L968" s="366" t="s">
        <v>17</v>
      </c>
      <c r="M968" s="366" t="s">
        <v>17</v>
      </c>
    </row>
    <row r="969" spans="1:13" s="237" customFormat="1" hidden="1">
      <c r="A969" s="366" t="s">
        <v>79</v>
      </c>
      <c r="B969" s="366" t="s">
        <v>783</v>
      </c>
      <c r="C969" s="366" t="s">
        <v>769</v>
      </c>
      <c r="D969" s="366" t="s">
        <v>1430</v>
      </c>
      <c r="E969" s="366" t="s">
        <v>20</v>
      </c>
      <c r="F969" s="366" t="s">
        <v>1815</v>
      </c>
      <c r="G969" s="366" t="s">
        <v>1792</v>
      </c>
      <c r="H969" s="366" t="s">
        <v>17</v>
      </c>
      <c r="I969" s="366">
        <v>320</v>
      </c>
      <c r="J969" s="366">
        <v>400</v>
      </c>
      <c r="K969" s="366">
        <v>400</v>
      </c>
      <c r="L969" s="366" t="s">
        <v>17</v>
      </c>
      <c r="M969" s="366" t="s">
        <v>17</v>
      </c>
    </row>
    <row r="970" spans="1:13" s="237" customFormat="1" hidden="1">
      <c r="A970" s="366" t="s">
        <v>79</v>
      </c>
      <c r="B970" s="366" t="s">
        <v>783</v>
      </c>
      <c r="C970" s="366" t="s">
        <v>769</v>
      </c>
      <c r="D970" s="366" t="s">
        <v>1430</v>
      </c>
      <c r="E970" s="366" t="s">
        <v>20</v>
      </c>
      <c r="F970" s="366" t="s">
        <v>1816</v>
      </c>
      <c r="G970" s="366" t="s">
        <v>1792</v>
      </c>
      <c r="H970" s="366" t="s">
        <v>17</v>
      </c>
      <c r="I970" s="366">
        <v>520</v>
      </c>
      <c r="J970" s="366">
        <v>650</v>
      </c>
      <c r="K970" s="366">
        <v>650</v>
      </c>
      <c r="L970" s="366" t="s">
        <v>17</v>
      </c>
      <c r="M970" s="366" t="s">
        <v>17</v>
      </c>
    </row>
    <row r="971" spans="1:13" s="237" customFormat="1" hidden="1">
      <c r="A971" s="366" t="s">
        <v>79</v>
      </c>
      <c r="B971" s="366" t="s">
        <v>783</v>
      </c>
      <c r="C971" s="366" t="s">
        <v>769</v>
      </c>
      <c r="D971" s="366" t="s">
        <v>1430</v>
      </c>
      <c r="E971" s="366" t="s">
        <v>1351</v>
      </c>
      <c r="F971" s="366" t="s">
        <v>1817</v>
      </c>
      <c r="G971" s="366" t="s">
        <v>1789</v>
      </c>
      <c r="H971" s="366" t="s">
        <v>1187</v>
      </c>
      <c r="I971" s="366">
        <v>2020</v>
      </c>
      <c r="J971" s="366">
        <v>2525</v>
      </c>
      <c r="K971" s="366">
        <v>2525</v>
      </c>
      <c r="L971" s="366" t="s">
        <v>17</v>
      </c>
      <c r="M971" s="366" t="s">
        <v>17</v>
      </c>
    </row>
    <row r="972" spans="1:13" s="237" customFormat="1" hidden="1">
      <c r="A972" s="366" t="s">
        <v>79</v>
      </c>
      <c r="B972" s="366" t="s">
        <v>783</v>
      </c>
      <c r="C972" s="366" t="s">
        <v>769</v>
      </c>
      <c r="D972" s="366" t="s">
        <v>1430</v>
      </c>
      <c r="E972" s="366" t="s">
        <v>1351</v>
      </c>
      <c r="F972" s="366" t="s">
        <v>1817</v>
      </c>
      <c r="G972" s="366" t="s">
        <v>1789</v>
      </c>
      <c r="H972" s="366" t="s">
        <v>399</v>
      </c>
      <c r="I972" s="366">
        <v>588</v>
      </c>
      <c r="J972" s="366">
        <v>735</v>
      </c>
      <c r="K972" s="366">
        <v>735</v>
      </c>
      <c r="L972" s="366" t="s">
        <v>17</v>
      </c>
      <c r="M972" s="366" t="s">
        <v>17</v>
      </c>
    </row>
    <row r="973" spans="1:13" s="237" customFormat="1" hidden="1">
      <c r="A973" s="366" t="s">
        <v>79</v>
      </c>
      <c r="B973" s="366" t="s">
        <v>783</v>
      </c>
      <c r="C973" s="366" t="s">
        <v>769</v>
      </c>
      <c r="D973" s="366" t="s">
        <v>1430</v>
      </c>
      <c r="E973" s="366" t="s">
        <v>1351</v>
      </c>
      <c r="F973" s="366" t="s">
        <v>1817</v>
      </c>
      <c r="G973" s="366" t="s">
        <v>1789</v>
      </c>
      <c r="H973" s="366" t="s">
        <v>1878</v>
      </c>
      <c r="I973" s="366">
        <v>120</v>
      </c>
      <c r="J973" s="366">
        <v>150</v>
      </c>
      <c r="K973" s="366">
        <v>150</v>
      </c>
      <c r="L973" s="366" t="s">
        <v>17</v>
      </c>
      <c r="M973" s="366" t="s">
        <v>17</v>
      </c>
    </row>
    <row r="974" spans="1:13" s="237" customFormat="1" hidden="1">
      <c r="A974" s="366" t="s">
        <v>79</v>
      </c>
      <c r="B974" s="366" t="s">
        <v>783</v>
      </c>
      <c r="C974" s="366" t="s">
        <v>769</v>
      </c>
      <c r="D974" s="366" t="s">
        <v>1430</v>
      </c>
      <c r="E974" s="366" t="s">
        <v>20</v>
      </c>
      <c r="F974" s="366" t="s">
        <v>1820</v>
      </c>
      <c r="G974" s="366" t="s">
        <v>1836</v>
      </c>
      <c r="H974" s="366" t="s">
        <v>17</v>
      </c>
      <c r="I974" s="366">
        <v>120</v>
      </c>
      <c r="J974" s="366">
        <v>150</v>
      </c>
      <c r="K974" s="366">
        <v>150</v>
      </c>
      <c r="L974" s="366" t="s">
        <v>17</v>
      </c>
      <c r="M974" s="366" t="s">
        <v>17</v>
      </c>
    </row>
    <row r="975" spans="1:13" s="237" customFormat="1" hidden="1">
      <c r="A975" s="366" t="s">
        <v>79</v>
      </c>
      <c r="B975" s="366" t="s">
        <v>783</v>
      </c>
      <c r="C975" s="366" t="s">
        <v>769</v>
      </c>
      <c r="D975" s="366" t="s">
        <v>1430</v>
      </c>
      <c r="E975" s="366" t="s">
        <v>20</v>
      </c>
      <c r="F975" s="366" t="s">
        <v>1821</v>
      </c>
      <c r="G975" s="366" t="s">
        <v>1792</v>
      </c>
      <c r="H975" s="366" t="s">
        <v>17</v>
      </c>
      <c r="I975" s="366">
        <v>520</v>
      </c>
      <c r="J975" s="366">
        <v>650</v>
      </c>
      <c r="K975" s="366">
        <v>650</v>
      </c>
      <c r="L975" s="366" t="s">
        <v>17</v>
      </c>
      <c r="M975" s="366" t="s">
        <v>17</v>
      </c>
    </row>
    <row r="976" spans="1:13" s="237" customFormat="1" hidden="1">
      <c r="A976" s="366" t="s">
        <v>79</v>
      </c>
      <c r="B976" s="366" t="s">
        <v>783</v>
      </c>
      <c r="C976" s="366" t="s">
        <v>769</v>
      </c>
      <c r="D976" s="366" t="s">
        <v>1430</v>
      </c>
      <c r="E976" s="366" t="s">
        <v>20</v>
      </c>
      <c r="F976" s="366" t="s">
        <v>1822</v>
      </c>
      <c r="G976" s="366" t="s">
        <v>1836</v>
      </c>
      <c r="H976" s="366" t="s">
        <v>17</v>
      </c>
      <c r="I976" s="366">
        <v>240</v>
      </c>
      <c r="J976" s="366">
        <v>300</v>
      </c>
      <c r="K976" s="366">
        <v>300</v>
      </c>
      <c r="L976" s="366" t="s">
        <v>17</v>
      </c>
      <c r="M976" s="366" t="s">
        <v>17</v>
      </c>
    </row>
    <row r="977" spans="1:13" s="237" customFormat="1" hidden="1">
      <c r="A977" s="366" t="s">
        <v>79</v>
      </c>
      <c r="B977" s="366" t="s">
        <v>783</v>
      </c>
      <c r="C977" s="366" t="s">
        <v>769</v>
      </c>
      <c r="D977" s="366" t="s">
        <v>1430</v>
      </c>
      <c r="E977" s="366" t="s">
        <v>1340</v>
      </c>
      <c r="F977" s="366" t="s">
        <v>1823</v>
      </c>
      <c r="G977" s="366" t="s">
        <v>1789</v>
      </c>
      <c r="H977" s="366" t="s">
        <v>1187</v>
      </c>
      <c r="I977" s="366">
        <v>600</v>
      </c>
      <c r="J977" s="366">
        <v>750</v>
      </c>
      <c r="K977" s="366">
        <v>750</v>
      </c>
      <c r="L977" s="366" t="s">
        <v>17</v>
      </c>
      <c r="M977" s="366" t="s">
        <v>17</v>
      </c>
    </row>
    <row r="978" spans="1:13" s="237" customFormat="1" hidden="1">
      <c r="A978" s="366" t="s">
        <v>79</v>
      </c>
      <c r="B978" s="366" t="s">
        <v>783</v>
      </c>
      <c r="C978" s="366" t="s">
        <v>769</v>
      </c>
      <c r="D978" s="366" t="s">
        <v>1430</v>
      </c>
      <c r="E978" s="366" t="s">
        <v>1340</v>
      </c>
      <c r="F978" s="366" t="s">
        <v>1823</v>
      </c>
      <c r="G978" s="366" t="s">
        <v>1789</v>
      </c>
      <c r="H978" s="366" t="s">
        <v>1789</v>
      </c>
      <c r="I978" s="366">
        <v>680</v>
      </c>
      <c r="J978" s="366">
        <v>850</v>
      </c>
      <c r="K978" s="366">
        <v>850</v>
      </c>
      <c r="L978" s="366" t="s">
        <v>17</v>
      </c>
      <c r="M978" s="366" t="s">
        <v>17</v>
      </c>
    </row>
    <row r="979" spans="1:13" s="237" customFormat="1" hidden="1">
      <c r="A979" s="366" t="s">
        <v>79</v>
      </c>
      <c r="B979" s="366" t="s">
        <v>783</v>
      </c>
      <c r="C979" s="366" t="s">
        <v>769</v>
      </c>
      <c r="D979" s="366" t="s">
        <v>1430</v>
      </c>
      <c r="E979" s="366" t="s">
        <v>1340</v>
      </c>
      <c r="F979" s="366" t="s">
        <v>1823</v>
      </c>
      <c r="G979" s="366" t="s">
        <v>1789</v>
      </c>
      <c r="H979" s="366" t="s">
        <v>399</v>
      </c>
      <c r="I979" s="366">
        <v>500</v>
      </c>
      <c r="J979" s="366">
        <v>625</v>
      </c>
      <c r="K979" s="366">
        <v>625</v>
      </c>
      <c r="L979" s="366" t="s">
        <v>17</v>
      </c>
      <c r="M979" s="366" t="s">
        <v>17</v>
      </c>
    </row>
    <row r="980" spans="1:13" s="237" customFormat="1" hidden="1">
      <c r="A980" s="366" t="s">
        <v>79</v>
      </c>
      <c r="B980" s="366" t="s">
        <v>783</v>
      </c>
      <c r="C980" s="366" t="s">
        <v>769</v>
      </c>
      <c r="D980" s="366" t="s">
        <v>1430</v>
      </c>
      <c r="E980" s="366" t="s">
        <v>20</v>
      </c>
      <c r="F980" s="366" t="s">
        <v>1825</v>
      </c>
      <c r="G980" s="366" t="s">
        <v>1836</v>
      </c>
      <c r="H980" s="366" t="s">
        <v>17</v>
      </c>
      <c r="I980" s="366">
        <v>120</v>
      </c>
      <c r="J980" s="366">
        <v>150</v>
      </c>
      <c r="K980" s="366">
        <v>150</v>
      </c>
      <c r="L980" s="366" t="s">
        <v>17</v>
      </c>
      <c r="M980" s="366" t="s">
        <v>17</v>
      </c>
    </row>
    <row r="981" spans="1:13" s="237" customFormat="1" hidden="1">
      <c r="A981" s="366" t="s">
        <v>79</v>
      </c>
      <c r="B981" s="366" t="s">
        <v>783</v>
      </c>
      <c r="C981" s="366" t="s">
        <v>769</v>
      </c>
      <c r="D981" s="366" t="s">
        <v>1430</v>
      </c>
      <c r="E981" s="366" t="s">
        <v>20</v>
      </c>
      <c r="F981" s="366" t="s">
        <v>1826</v>
      </c>
      <c r="G981" s="366" t="s">
        <v>1792</v>
      </c>
      <c r="H981" s="366" t="s">
        <v>17</v>
      </c>
      <c r="I981" s="366">
        <v>400</v>
      </c>
      <c r="J981" s="366">
        <v>500</v>
      </c>
      <c r="K981" s="366">
        <v>500</v>
      </c>
      <c r="L981" s="366" t="s">
        <v>17</v>
      </c>
      <c r="M981" s="366" t="s">
        <v>17</v>
      </c>
    </row>
    <row r="982" spans="1:13" s="237" customFormat="1" hidden="1">
      <c r="A982" s="366" t="s">
        <v>79</v>
      </c>
      <c r="B982" s="366" t="s">
        <v>783</v>
      </c>
      <c r="C982" s="366" t="s">
        <v>769</v>
      </c>
      <c r="D982" s="366" t="s">
        <v>1430</v>
      </c>
      <c r="E982" s="366" t="s">
        <v>20</v>
      </c>
      <c r="F982" s="366" t="s">
        <v>1827</v>
      </c>
      <c r="G982" s="366" t="s">
        <v>1792</v>
      </c>
      <c r="H982" s="366" t="s">
        <v>17</v>
      </c>
      <c r="I982" s="366">
        <v>280</v>
      </c>
      <c r="J982" s="366">
        <v>350</v>
      </c>
      <c r="K982" s="366">
        <v>350</v>
      </c>
      <c r="L982" s="366" t="s">
        <v>17</v>
      </c>
      <c r="M982" s="366" t="s">
        <v>17</v>
      </c>
    </row>
    <row r="983" spans="1:13" s="237" customFormat="1" hidden="1">
      <c r="A983" s="366" t="s">
        <v>79</v>
      </c>
      <c r="B983" s="366" t="s">
        <v>783</v>
      </c>
      <c r="C983" s="366" t="s">
        <v>769</v>
      </c>
      <c r="D983" s="366" t="s">
        <v>1430</v>
      </c>
      <c r="E983" s="366" t="s">
        <v>1342</v>
      </c>
      <c r="F983" s="366" t="s">
        <v>1828</v>
      </c>
      <c r="G983" s="366" t="s">
        <v>588</v>
      </c>
      <c r="H983" s="366" t="s">
        <v>588</v>
      </c>
      <c r="I983" s="366">
        <v>80</v>
      </c>
      <c r="J983" s="366">
        <v>100</v>
      </c>
      <c r="K983" s="366">
        <v>100</v>
      </c>
      <c r="L983" s="366" t="s">
        <v>17</v>
      </c>
      <c r="M983" s="366" t="s">
        <v>17</v>
      </c>
    </row>
    <row r="984" spans="1:13" s="237" customFormat="1" hidden="1">
      <c r="A984" s="366" t="s">
        <v>79</v>
      </c>
      <c r="B984" s="366" t="s">
        <v>783</v>
      </c>
      <c r="C984" s="366" t="s">
        <v>769</v>
      </c>
      <c r="D984" s="366" t="s">
        <v>1430</v>
      </c>
      <c r="E984" s="366" t="s">
        <v>20</v>
      </c>
      <c r="F984" s="366" t="s">
        <v>1829</v>
      </c>
      <c r="G984" s="366" t="s">
        <v>1836</v>
      </c>
      <c r="H984" s="366" t="s">
        <v>17</v>
      </c>
      <c r="I984" s="366">
        <v>120</v>
      </c>
      <c r="J984" s="366">
        <v>150</v>
      </c>
      <c r="K984" s="366">
        <v>150</v>
      </c>
      <c r="L984" s="366" t="s">
        <v>17</v>
      </c>
      <c r="M984" s="366" t="s">
        <v>17</v>
      </c>
    </row>
    <row r="985" spans="1:13" s="237" customFormat="1" hidden="1">
      <c r="A985" s="366" t="s">
        <v>79</v>
      </c>
      <c r="B985" s="366" t="s">
        <v>783</v>
      </c>
      <c r="C985" s="366" t="s">
        <v>769</v>
      </c>
      <c r="D985" s="366" t="s">
        <v>1430</v>
      </c>
      <c r="E985" s="366" t="s">
        <v>20</v>
      </c>
      <c r="F985" s="366" t="s">
        <v>1830</v>
      </c>
      <c r="G985" s="366" t="s">
        <v>1792</v>
      </c>
      <c r="H985" s="366" t="s">
        <v>17</v>
      </c>
      <c r="I985" s="366">
        <v>240</v>
      </c>
      <c r="J985" s="366">
        <v>300</v>
      </c>
      <c r="K985" s="366">
        <v>300</v>
      </c>
      <c r="L985" s="366" t="s">
        <v>17</v>
      </c>
      <c r="M985" s="366" t="s">
        <v>17</v>
      </c>
    </row>
    <row r="986" spans="1:13" s="237" customFormat="1" hidden="1">
      <c r="A986" s="366" t="s">
        <v>79</v>
      </c>
      <c r="B986" s="366" t="s">
        <v>783</v>
      </c>
      <c r="C986" s="366" t="s">
        <v>769</v>
      </c>
      <c r="D986" s="366" t="s">
        <v>1430</v>
      </c>
      <c r="E986" s="366" t="s">
        <v>20</v>
      </c>
      <c r="F986" s="366" t="s">
        <v>1831</v>
      </c>
      <c r="G986" s="366" t="s">
        <v>1792</v>
      </c>
      <c r="H986" s="366" t="s">
        <v>17</v>
      </c>
      <c r="I986" s="366">
        <v>600</v>
      </c>
      <c r="J986" s="366">
        <v>750</v>
      </c>
      <c r="K986" s="366">
        <v>750</v>
      </c>
      <c r="L986" s="366" t="s">
        <v>17</v>
      </c>
      <c r="M986" s="366" t="s">
        <v>17</v>
      </c>
    </row>
    <row r="987" spans="1:13" hidden="1">
      <c r="A987" s="366" t="s">
        <v>79</v>
      </c>
      <c r="B987" s="366" t="s">
        <v>783</v>
      </c>
      <c r="C987" s="366" t="s">
        <v>769</v>
      </c>
      <c r="D987" s="366" t="s">
        <v>1430</v>
      </c>
      <c r="E987" s="366" t="s">
        <v>1355</v>
      </c>
      <c r="F987" s="366" t="s">
        <v>1832</v>
      </c>
      <c r="G987" s="366" t="s">
        <v>1789</v>
      </c>
      <c r="H987" s="366" t="s">
        <v>1187</v>
      </c>
      <c r="I987" s="366">
        <v>560</v>
      </c>
      <c r="J987" s="366">
        <v>700</v>
      </c>
      <c r="K987" s="366">
        <v>700</v>
      </c>
      <c r="L987" s="366" t="s">
        <v>17</v>
      </c>
      <c r="M987" s="366" t="s">
        <v>17</v>
      </c>
    </row>
    <row r="988" spans="1:13" hidden="1">
      <c r="A988" s="366" t="s">
        <v>79</v>
      </c>
      <c r="B988" s="366" t="s">
        <v>783</v>
      </c>
      <c r="C988" s="366" t="s">
        <v>769</v>
      </c>
      <c r="D988" s="366" t="s">
        <v>1430</v>
      </c>
      <c r="E988" s="366" t="s">
        <v>1355</v>
      </c>
      <c r="F988" s="366" t="s">
        <v>1832</v>
      </c>
      <c r="G988" s="366" t="s">
        <v>1789</v>
      </c>
      <c r="H988" s="366" t="s">
        <v>399</v>
      </c>
      <c r="I988" s="366">
        <v>320</v>
      </c>
      <c r="J988" s="366">
        <v>400</v>
      </c>
      <c r="K988" s="366">
        <v>400</v>
      </c>
      <c r="L988" s="366" t="s">
        <v>17</v>
      </c>
      <c r="M988" s="366" t="s">
        <v>17</v>
      </c>
    </row>
    <row r="989" spans="1:13" s="237" customFormat="1" hidden="1">
      <c r="A989" s="366" t="s">
        <v>79</v>
      </c>
      <c r="B989" s="366" t="s">
        <v>783</v>
      </c>
      <c r="C989" s="366" t="s">
        <v>769</v>
      </c>
      <c r="D989" s="366" t="s">
        <v>1877</v>
      </c>
      <c r="E989" s="366" t="s">
        <v>20</v>
      </c>
      <c r="F989" s="366" t="s">
        <v>1833</v>
      </c>
      <c r="G989" s="366" t="s">
        <v>1836</v>
      </c>
      <c r="H989" s="366" t="s">
        <v>17</v>
      </c>
      <c r="I989" s="366">
        <v>320</v>
      </c>
      <c r="J989" s="366">
        <v>400</v>
      </c>
      <c r="K989" s="366">
        <v>400</v>
      </c>
      <c r="L989" s="366" t="s">
        <v>17</v>
      </c>
      <c r="M989" s="366" t="s">
        <v>17</v>
      </c>
    </row>
    <row r="990" spans="1:13" s="237" customFormat="1" hidden="1">
      <c r="A990" s="366" t="s">
        <v>79</v>
      </c>
      <c r="B990" s="366" t="s">
        <v>783</v>
      </c>
      <c r="C990" s="366" t="s">
        <v>769</v>
      </c>
      <c r="D990" s="366" t="s">
        <v>1430</v>
      </c>
      <c r="E990" s="366" t="s">
        <v>20</v>
      </c>
      <c r="F990" s="366" t="s">
        <v>1833</v>
      </c>
      <c r="G990" s="366" t="s">
        <v>1836</v>
      </c>
      <c r="H990" s="366" t="s">
        <v>17</v>
      </c>
      <c r="I990" s="366">
        <v>160</v>
      </c>
      <c r="J990" s="366">
        <v>200</v>
      </c>
      <c r="K990" s="366">
        <v>200</v>
      </c>
      <c r="L990" s="366" t="s">
        <v>17</v>
      </c>
      <c r="M990" s="366" t="s">
        <v>17</v>
      </c>
    </row>
    <row r="991" spans="1:13" s="237" customFormat="1" hidden="1">
      <c r="A991" s="366" t="s">
        <v>79</v>
      </c>
      <c r="B991" s="366" t="s">
        <v>783</v>
      </c>
      <c r="C991" s="366" t="s">
        <v>769</v>
      </c>
      <c r="D991" s="366" t="s">
        <v>1430</v>
      </c>
      <c r="E991" s="366" t="s">
        <v>20</v>
      </c>
      <c r="F991" s="366" t="s">
        <v>1834</v>
      </c>
      <c r="G991" s="366" t="s">
        <v>1792</v>
      </c>
      <c r="H991" s="366" t="s">
        <v>17</v>
      </c>
      <c r="I991" s="366">
        <v>120</v>
      </c>
      <c r="J991" s="366">
        <v>150</v>
      </c>
      <c r="K991" s="366">
        <v>150</v>
      </c>
      <c r="L991" s="366" t="s">
        <v>17</v>
      </c>
      <c r="M991" s="366" t="s">
        <v>17</v>
      </c>
    </row>
    <row r="992" spans="1:13" s="237" customFormat="1" hidden="1">
      <c r="A992" s="366" t="s">
        <v>79</v>
      </c>
      <c r="B992" s="366" t="s">
        <v>783</v>
      </c>
      <c r="C992" s="366" t="s">
        <v>769</v>
      </c>
      <c r="D992" s="366" t="s">
        <v>1430</v>
      </c>
      <c r="E992" s="366" t="s">
        <v>20</v>
      </c>
      <c r="F992" s="366" t="s">
        <v>1835</v>
      </c>
      <c r="G992" s="366" t="s">
        <v>1836</v>
      </c>
      <c r="H992" s="366" t="s">
        <v>17</v>
      </c>
      <c r="I992" s="366">
        <v>120</v>
      </c>
      <c r="J992" s="366">
        <v>150</v>
      </c>
      <c r="K992" s="366">
        <v>150</v>
      </c>
      <c r="L992" s="366" t="s">
        <v>17</v>
      </c>
      <c r="M992" s="366" t="s">
        <v>17</v>
      </c>
    </row>
    <row r="993" spans="1:13" s="237" customFormat="1" hidden="1">
      <c r="A993" s="366" t="s">
        <v>79</v>
      </c>
      <c r="B993" s="366" t="s">
        <v>783</v>
      </c>
      <c r="C993" s="366" t="s">
        <v>769</v>
      </c>
      <c r="D993" s="366" t="s">
        <v>1430</v>
      </c>
      <c r="E993" s="366" t="s">
        <v>20</v>
      </c>
      <c r="F993" s="366" t="s">
        <v>1838</v>
      </c>
      <c r="G993" s="366" t="s">
        <v>1792</v>
      </c>
      <c r="H993" s="366" t="s">
        <v>17</v>
      </c>
      <c r="I993" s="366">
        <v>120</v>
      </c>
      <c r="J993" s="366">
        <v>150</v>
      </c>
      <c r="K993" s="366">
        <v>150</v>
      </c>
      <c r="L993" s="366" t="s">
        <v>17</v>
      </c>
      <c r="M993" s="366" t="s">
        <v>17</v>
      </c>
    </row>
    <row r="994" spans="1:13" s="237" customFormat="1" hidden="1">
      <c r="A994" s="366" t="s">
        <v>79</v>
      </c>
      <c r="B994" s="366" t="s">
        <v>783</v>
      </c>
      <c r="C994" s="366" t="s">
        <v>769</v>
      </c>
      <c r="D994" s="366" t="s">
        <v>1430</v>
      </c>
      <c r="E994" s="366" t="s">
        <v>1340</v>
      </c>
      <c r="F994" s="366" t="s">
        <v>1839</v>
      </c>
      <c r="G994" s="366" t="s">
        <v>1789</v>
      </c>
      <c r="H994" s="366" t="s">
        <v>17</v>
      </c>
      <c r="I994" s="366">
        <v>1200</v>
      </c>
      <c r="J994" s="366">
        <v>1500</v>
      </c>
      <c r="K994" s="366">
        <v>1500</v>
      </c>
      <c r="L994" s="366" t="s">
        <v>17</v>
      </c>
      <c r="M994" s="366" t="s">
        <v>17</v>
      </c>
    </row>
    <row r="995" spans="1:13" s="237" customFormat="1" hidden="1">
      <c r="A995" s="366" t="s">
        <v>79</v>
      </c>
      <c r="B995" s="366" t="s">
        <v>783</v>
      </c>
      <c r="C995" s="366" t="s">
        <v>769</v>
      </c>
      <c r="D995" s="366" t="s">
        <v>1430</v>
      </c>
      <c r="E995" s="366" t="s">
        <v>20</v>
      </c>
      <c r="F995" s="366" t="s">
        <v>1840</v>
      </c>
      <c r="G995" s="366" t="s">
        <v>1836</v>
      </c>
      <c r="H995" s="366" t="s">
        <v>17</v>
      </c>
      <c r="I995" s="366">
        <v>120</v>
      </c>
      <c r="J995" s="366">
        <v>150</v>
      </c>
      <c r="K995" s="366">
        <v>150</v>
      </c>
      <c r="L995" s="366" t="s">
        <v>17</v>
      </c>
      <c r="M995" s="366" t="s">
        <v>17</v>
      </c>
    </row>
    <row r="996" spans="1:13" s="237" customFormat="1" hidden="1">
      <c r="A996" s="366" t="s">
        <v>79</v>
      </c>
      <c r="B996" s="366" t="s">
        <v>783</v>
      </c>
      <c r="C996" s="366" t="s">
        <v>769</v>
      </c>
      <c r="D996" s="366" t="s">
        <v>1430</v>
      </c>
      <c r="E996" s="366" t="s">
        <v>1390</v>
      </c>
      <c r="F996" s="366" t="s">
        <v>1841</v>
      </c>
      <c r="G996" s="366" t="s">
        <v>1789</v>
      </c>
      <c r="H996" s="366" t="s">
        <v>17</v>
      </c>
      <c r="I996" s="366">
        <v>200</v>
      </c>
      <c r="J996" s="366">
        <v>250</v>
      </c>
      <c r="K996" s="366">
        <v>250</v>
      </c>
      <c r="L996" s="366" t="s">
        <v>17</v>
      </c>
      <c r="M996" s="366" t="s">
        <v>17</v>
      </c>
    </row>
    <row r="997" spans="1:13" s="237" customFormat="1" hidden="1">
      <c r="A997" s="366" t="s">
        <v>79</v>
      </c>
      <c r="B997" s="366" t="s">
        <v>783</v>
      </c>
      <c r="C997" s="366" t="s">
        <v>769</v>
      </c>
      <c r="D997" s="366" t="s">
        <v>1430</v>
      </c>
      <c r="E997" s="366" t="s">
        <v>1390</v>
      </c>
      <c r="F997" s="366" t="s">
        <v>1842</v>
      </c>
      <c r="G997" s="366" t="s">
        <v>1789</v>
      </c>
      <c r="H997" s="366" t="s">
        <v>1789</v>
      </c>
      <c r="I997" s="366">
        <v>440</v>
      </c>
      <c r="J997" s="366">
        <v>550</v>
      </c>
      <c r="K997" s="366">
        <v>550</v>
      </c>
      <c r="L997" s="366" t="s">
        <v>17</v>
      </c>
      <c r="M997" s="366" t="s">
        <v>17</v>
      </c>
    </row>
    <row r="998" spans="1:13" s="237" customFormat="1" hidden="1">
      <c r="A998" s="366" t="s">
        <v>79</v>
      </c>
      <c r="B998" s="366" t="s">
        <v>783</v>
      </c>
      <c r="C998" s="366" t="s">
        <v>769</v>
      </c>
      <c r="D998" s="366" t="s">
        <v>1430</v>
      </c>
      <c r="E998" s="366" t="s">
        <v>1390</v>
      </c>
      <c r="F998" s="366" t="s">
        <v>1842</v>
      </c>
      <c r="G998" s="366" t="s">
        <v>1789</v>
      </c>
      <c r="H998" s="366" t="s">
        <v>1879</v>
      </c>
      <c r="I998" s="366">
        <v>360</v>
      </c>
      <c r="J998" s="366">
        <v>450</v>
      </c>
      <c r="K998" s="366">
        <v>450</v>
      </c>
      <c r="L998" s="366" t="s">
        <v>17</v>
      </c>
      <c r="M998" s="366" t="s">
        <v>17</v>
      </c>
    </row>
    <row r="999" spans="1:13" s="237" customFormat="1" hidden="1">
      <c r="A999" s="366" t="s">
        <v>79</v>
      </c>
      <c r="B999" s="366" t="s">
        <v>783</v>
      </c>
      <c r="C999" s="366" t="s">
        <v>769</v>
      </c>
      <c r="D999" s="366" t="s">
        <v>1430</v>
      </c>
      <c r="E999" s="366" t="s">
        <v>20</v>
      </c>
      <c r="F999" s="366" t="s">
        <v>1844</v>
      </c>
      <c r="G999" s="366" t="s">
        <v>399</v>
      </c>
      <c r="H999" s="366" t="s">
        <v>399</v>
      </c>
      <c r="I999" s="366">
        <v>250</v>
      </c>
      <c r="J999" s="366">
        <v>315</v>
      </c>
      <c r="K999" s="366">
        <v>315</v>
      </c>
      <c r="L999" s="366" t="s">
        <v>17</v>
      </c>
      <c r="M999" s="366" t="s">
        <v>17</v>
      </c>
    </row>
    <row r="1000" spans="1:13" s="237" customFormat="1" hidden="1">
      <c r="A1000" s="366" t="s">
        <v>79</v>
      </c>
      <c r="B1000" s="366" t="s">
        <v>783</v>
      </c>
      <c r="C1000" s="366" t="s">
        <v>769</v>
      </c>
      <c r="D1000" s="366" t="s">
        <v>1430</v>
      </c>
      <c r="E1000" s="366" t="s">
        <v>20</v>
      </c>
      <c r="F1000" s="366" t="s">
        <v>1845</v>
      </c>
      <c r="G1000" s="366" t="s">
        <v>1836</v>
      </c>
      <c r="H1000" s="366" t="s">
        <v>17</v>
      </c>
      <c r="I1000" s="366">
        <v>120</v>
      </c>
      <c r="J1000" s="366">
        <v>150</v>
      </c>
      <c r="K1000" s="366">
        <v>150</v>
      </c>
      <c r="L1000" s="366" t="s">
        <v>17</v>
      </c>
      <c r="M1000" s="366" t="s">
        <v>17</v>
      </c>
    </row>
    <row r="1001" spans="1:13" s="237" customFormat="1" hidden="1">
      <c r="A1001" s="366" t="s">
        <v>79</v>
      </c>
      <c r="B1001" s="366" t="s">
        <v>783</v>
      </c>
      <c r="C1001" s="366" t="s">
        <v>769</v>
      </c>
      <c r="D1001" s="366" t="s">
        <v>1430</v>
      </c>
      <c r="E1001" s="366" t="s">
        <v>20</v>
      </c>
      <c r="F1001" s="366" t="s">
        <v>1846</v>
      </c>
      <c r="G1001" s="366" t="s">
        <v>1836</v>
      </c>
      <c r="H1001" s="366" t="s">
        <v>17</v>
      </c>
      <c r="I1001" s="366">
        <v>145</v>
      </c>
      <c r="J1001" s="366">
        <v>180</v>
      </c>
      <c r="K1001" s="366">
        <v>180</v>
      </c>
      <c r="L1001" s="366" t="s">
        <v>17</v>
      </c>
      <c r="M1001" s="366" t="s">
        <v>17</v>
      </c>
    </row>
    <row r="1002" spans="1:13" s="237" customFormat="1" hidden="1">
      <c r="A1002" s="366" t="s">
        <v>79</v>
      </c>
      <c r="B1002" s="366" t="s">
        <v>783</v>
      </c>
      <c r="C1002" s="366" t="s">
        <v>769</v>
      </c>
      <c r="D1002" s="366" t="s">
        <v>1430</v>
      </c>
      <c r="E1002" s="366" t="s">
        <v>20</v>
      </c>
      <c r="F1002" s="366" t="s">
        <v>1847</v>
      </c>
      <c r="G1002" s="366" t="s">
        <v>1836</v>
      </c>
      <c r="H1002" s="366" t="s">
        <v>17</v>
      </c>
      <c r="I1002" s="366">
        <v>160</v>
      </c>
      <c r="J1002" s="366">
        <v>200</v>
      </c>
      <c r="K1002" s="366">
        <v>200</v>
      </c>
      <c r="L1002" s="366" t="s">
        <v>17</v>
      </c>
      <c r="M1002" s="366" t="s">
        <v>17</v>
      </c>
    </row>
    <row r="1003" spans="1:13" s="237" customFormat="1" hidden="1">
      <c r="A1003" s="366" t="s">
        <v>79</v>
      </c>
      <c r="B1003" s="366" t="s">
        <v>783</v>
      </c>
      <c r="C1003" s="366" t="s">
        <v>769</v>
      </c>
      <c r="D1003" s="366" t="s">
        <v>1430</v>
      </c>
      <c r="E1003" s="366" t="s">
        <v>1340</v>
      </c>
      <c r="F1003" s="366" t="s">
        <v>1848</v>
      </c>
      <c r="G1003" s="366" t="s">
        <v>1789</v>
      </c>
      <c r="H1003" s="366" t="s">
        <v>1789</v>
      </c>
      <c r="I1003" s="366">
        <v>540</v>
      </c>
      <c r="J1003" s="366">
        <v>675</v>
      </c>
      <c r="K1003" s="366">
        <v>675</v>
      </c>
      <c r="L1003" s="366" t="s">
        <v>17</v>
      </c>
      <c r="M1003" s="366" t="s">
        <v>17</v>
      </c>
    </row>
    <row r="1004" spans="1:13" s="237" customFormat="1" hidden="1">
      <c r="A1004" s="366" t="s">
        <v>79</v>
      </c>
      <c r="B1004" s="366" t="s">
        <v>783</v>
      </c>
      <c r="C1004" s="366" t="s">
        <v>769</v>
      </c>
      <c r="D1004" s="366" t="s">
        <v>1430</v>
      </c>
      <c r="E1004" s="366" t="s">
        <v>1340</v>
      </c>
      <c r="F1004" s="366" t="s">
        <v>1848</v>
      </c>
      <c r="G1004" s="366" t="s">
        <v>1789</v>
      </c>
      <c r="H1004" s="366" t="s">
        <v>1879</v>
      </c>
      <c r="I1004" s="366">
        <v>760</v>
      </c>
      <c r="J1004" s="366">
        <v>950</v>
      </c>
      <c r="K1004" s="366">
        <v>950</v>
      </c>
      <c r="L1004" s="366" t="s">
        <v>17</v>
      </c>
      <c r="M1004" s="366" t="s">
        <v>17</v>
      </c>
    </row>
    <row r="1005" spans="1:13" s="237" customFormat="1" hidden="1">
      <c r="A1005" s="366" t="s">
        <v>79</v>
      </c>
      <c r="B1005" s="366" t="s">
        <v>783</v>
      </c>
      <c r="C1005" s="366" t="s">
        <v>769</v>
      </c>
      <c r="D1005" s="366" t="s">
        <v>1430</v>
      </c>
      <c r="E1005" s="366" t="s">
        <v>20</v>
      </c>
      <c r="F1005" s="366" t="s">
        <v>1849</v>
      </c>
      <c r="G1005" s="366" t="s">
        <v>1836</v>
      </c>
      <c r="H1005" s="366" t="s">
        <v>17</v>
      </c>
      <c r="I1005" s="366">
        <v>200</v>
      </c>
      <c r="J1005" s="366">
        <v>250</v>
      </c>
      <c r="K1005" s="366">
        <v>250</v>
      </c>
      <c r="L1005" s="366" t="s">
        <v>17</v>
      </c>
      <c r="M1005" s="366" t="s">
        <v>17</v>
      </c>
    </row>
    <row r="1006" spans="1:13" s="237" customFormat="1" hidden="1">
      <c r="A1006" s="366" t="s">
        <v>79</v>
      </c>
      <c r="B1006" s="366" t="s">
        <v>783</v>
      </c>
      <c r="C1006" s="366" t="s">
        <v>769</v>
      </c>
      <c r="D1006" s="366" t="s">
        <v>1877</v>
      </c>
      <c r="E1006" s="366" t="s">
        <v>20</v>
      </c>
      <c r="F1006" s="366" t="s">
        <v>1850</v>
      </c>
      <c r="G1006" s="366" t="s">
        <v>1836</v>
      </c>
      <c r="H1006" s="366" t="s">
        <v>17</v>
      </c>
      <c r="I1006" s="366">
        <v>240</v>
      </c>
      <c r="J1006" s="366">
        <v>300</v>
      </c>
      <c r="K1006" s="366">
        <v>300</v>
      </c>
      <c r="L1006" s="366" t="s">
        <v>17</v>
      </c>
      <c r="M1006" s="366" t="s">
        <v>17</v>
      </c>
    </row>
    <row r="1007" spans="1:13" s="237" customFormat="1" hidden="1">
      <c r="A1007" s="366" t="s">
        <v>79</v>
      </c>
      <c r="B1007" s="366" t="s">
        <v>783</v>
      </c>
      <c r="C1007" s="366" t="s">
        <v>769</v>
      </c>
      <c r="D1007" s="366" t="s">
        <v>1877</v>
      </c>
      <c r="E1007" s="366" t="s">
        <v>20</v>
      </c>
      <c r="F1007" s="366" t="s">
        <v>1851</v>
      </c>
      <c r="G1007" s="366" t="s">
        <v>1836</v>
      </c>
      <c r="H1007" s="366" t="s">
        <v>17</v>
      </c>
      <c r="I1007" s="366">
        <v>320</v>
      </c>
      <c r="J1007" s="366">
        <v>400</v>
      </c>
      <c r="K1007" s="366">
        <v>400</v>
      </c>
      <c r="L1007" s="366" t="s">
        <v>17</v>
      </c>
      <c r="M1007" s="366" t="s">
        <v>17</v>
      </c>
    </row>
    <row r="1008" spans="1:13" s="237" customFormat="1" hidden="1">
      <c r="A1008" s="366" t="s">
        <v>79</v>
      </c>
      <c r="B1008" s="366" t="s">
        <v>783</v>
      </c>
      <c r="C1008" s="366" t="s">
        <v>769</v>
      </c>
      <c r="D1008" s="366" t="s">
        <v>1430</v>
      </c>
      <c r="E1008" s="366" t="s">
        <v>20</v>
      </c>
      <c r="F1008" s="366" t="s">
        <v>1851</v>
      </c>
      <c r="G1008" s="366" t="s">
        <v>1836</v>
      </c>
      <c r="H1008" s="366" t="s">
        <v>17</v>
      </c>
      <c r="I1008" s="366">
        <v>120</v>
      </c>
      <c r="J1008" s="366">
        <v>150</v>
      </c>
      <c r="K1008" s="366">
        <v>150</v>
      </c>
      <c r="L1008" s="366" t="s">
        <v>17</v>
      </c>
      <c r="M1008" s="366" t="s">
        <v>17</v>
      </c>
    </row>
    <row r="1009" spans="1:13" s="237" customFormat="1" hidden="1">
      <c r="A1009" s="366" t="s">
        <v>79</v>
      </c>
      <c r="B1009" s="366" t="s">
        <v>783</v>
      </c>
      <c r="C1009" s="366" t="s">
        <v>769</v>
      </c>
      <c r="D1009" s="366" t="s">
        <v>1430</v>
      </c>
      <c r="E1009" s="366" t="s">
        <v>1342</v>
      </c>
      <c r="F1009" s="366" t="s">
        <v>1852</v>
      </c>
      <c r="G1009" s="366" t="s">
        <v>1789</v>
      </c>
      <c r="H1009" s="366" t="s">
        <v>17</v>
      </c>
      <c r="I1009" s="366">
        <v>880</v>
      </c>
      <c r="J1009" s="366">
        <v>1100</v>
      </c>
      <c r="K1009" s="366">
        <v>1100</v>
      </c>
      <c r="L1009" s="366" t="s">
        <v>17</v>
      </c>
      <c r="M1009" s="366" t="s">
        <v>17</v>
      </c>
    </row>
    <row r="1010" spans="1:13" s="237" customFormat="1" hidden="1">
      <c r="A1010" s="366" t="s">
        <v>79</v>
      </c>
      <c r="B1010" s="366" t="s">
        <v>783</v>
      </c>
      <c r="C1010" s="366" t="s">
        <v>769</v>
      </c>
      <c r="D1010" s="366" t="s">
        <v>1430</v>
      </c>
      <c r="E1010" s="366" t="s">
        <v>1340</v>
      </c>
      <c r="F1010" s="366" t="s">
        <v>1853</v>
      </c>
      <c r="G1010" s="366" t="s">
        <v>1789</v>
      </c>
      <c r="H1010" s="366" t="s">
        <v>17</v>
      </c>
      <c r="I1010" s="366">
        <v>580</v>
      </c>
      <c r="J1010" s="366">
        <v>725</v>
      </c>
      <c r="K1010" s="366">
        <v>725</v>
      </c>
      <c r="L1010" s="366" t="s">
        <v>17</v>
      </c>
      <c r="M1010" s="366" t="s">
        <v>17</v>
      </c>
    </row>
    <row r="1011" spans="1:13" s="237" customFormat="1" hidden="1">
      <c r="A1011" s="366" t="s">
        <v>79</v>
      </c>
      <c r="B1011" s="366" t="s">
        <v>783</v>
      </c>
      <c r="C1011" s="366" t="s">
        <v>769</v>
      </c>
      <c r="D1011" s="366" t="s">
        <v>1430</v>
      </c>
      <c r="E1011" s="366" t="s">
        <v>20</v>
      </c>
      <c r="F1011" s="366" t="s">
        <v>1854</v>
      </c>
      <c r="G1011" s="366" t="s">
        <v>1792</v>
      </c>
      <c r="H1011" s="218" t="s">
        <v>17</v>
      </c>
      <c r="I1011" s="218">
        <v>145</v>
      </c>
      <c r="J1011" s="218">
        <v>180</v>
      </c>
      <c r="K1011" s="218">
        <v>180</v>
      </c>
      <c r="L1011" s="218" t="s">
        <v>17</v>
      </c>
      <c r="M1011" s="366" t="s">
        <v>17</v>
      </c>
    </row>
    <row r="1012" spans="1:13" s="237" customFormat="1" hidden="1">
      <c r="A1012" s="366" t="s">
        <v>79</v>
      </c>
      <c r="B1012" s="366" t="s">
        <v>783</v>
      </c>
      <c r="C1012" s="366" t="s">
        <v>769</v>
      </c>
      <c r="D1012" s="366" t="s">
        <v>1430</v>
      </c>
      <c r="E1012" s="366" t="s">
        <v>20</v>
      </c>
      <c r="F1012" s="366" t="s">
        <v>1855</v>
      </c>
      <c r="G1012" s="366" t="s">
        <v>1836</v>
      </c>
      <c r="H1012" s="366" t="s">
        <v>17</v>
      </c>
      <c r="I1012" s="366">
        <v>200</v>
      </c>
      <c r="J1012" s="366">
        <v>250</v>
      </c>
      <c r="K1012" s="366">
        <v>250</v>
      </c>
      <c r="L1012" s="366" t="s">
        <v>17</v>
      </c>
      <c r="M1012" s="366" t="s">
        <v>17</v>
      </c>
    </row>
    <row r="1013" spans="1:13" s="237" customFormat="1" hidden="1">
      <c r="A1013" s="366" t="s">
        <v>79</v>
      </c>
      <c r="B1013" s="366" t="s">
        <v>783</v>
      </c>
      <c r="C1013" s="366" t="s">
        <v>769</v>
      </c>
      <c r="D1013" s="366" t="s">
        <v>1430</v>
      </c>
      <c r="E1013" s="366" t="s">
        <v>1390</v>
      </c>
      <c r="F1013" s="366" t="s">
        <v>1856</v>
      </c>
      <c r="G1013" s="366" t="s">
        <v>1789</v>
      </c>
      <c r="H1013" s="366" t="s">
        <v>17</v>
      </c>
      <c r="I1013" s="366">
        <v>440</v>
      </c>
      <c r="J1013" s="366">
        <v>550</v>
      </c>
      <c r="K1013" s="366">
        <v>550</v>
      </c>
      <c r="L1013" s="366" t="s">
        <v>17</v>
      </c>
      <c r="M1013" s="366" t="s">
        <v>17</v>
      </c>
    </row>
    <row r="1014" spans="1:13" s="237" customFormat="1" hidden="1">
      <c r="A1014" s="366" t="s">
        <v>79</v>
      </c>
      <c r="B1014" s="366" t="s">
        <v>783</v>
      </c>
      <c r="C1014" s="366" t="s">
        <v>769</v>
      </c>
      <c r="D1014" s="366" t="s">
        <v>1430</v>
      </c>
      <c r="E1014" s="366" t="s">
        <v>20</v>
      </c>
      <c r="F1014" s="366" t="s">
        <v>1857</v>
      </c>
      <c r="G1014" s="366" t="s">
        <v>1836</v>
      </c>
      <c r="H1014" s="366" t="s">
        <v>17</v>
      </c>
      <c r="I1014" s="366">
        <v>120</v>
      </c>
      <c r="J1014" s="366">
        <v>150</v>
      </c>
      <c r="K1014" s="366">
        <v>150</v>
      </c>
      <c r="L1014" s="366" t="s">
        <v>17</v>
      </c>
      <c r="M1014" s="366" t="s">
        <v>17</v>
      </c>
    </row>
    <row r="1015" spans="1:13" s="237" customFormat="1" hidden="1">
      <c r="A1015" s="366" t="s">
        <v>79</v>
      </c>
      <c r="B1015" s="366" t="s">
        <v>783</v>
      </c>
      <c r="C1015" s="366" t="s">
        <v>769</v>
      </c>
      <c r="D1015" s="366" t="s">
        <v>1430</v>
      </c>
      <c r="E1015" s="366" t="s">
        <v>20</v>
      </c>
      <c r="F1015" s="366" t="s">
        <v>1858</v>
      </c>
      <c r="G1015" s="366" t="s">
        <v>1792</v>
      </c>
      <c r="H1015" s="366" t="s">
        <v>17</v>
      </c>
      <c r="I1015" s="366">
        <v>320</v>
      </c>
      <c r="J1015" s="366">
        <v>400</v>
      </c>
      <c r="K1015" s="366">
        <v>400</v>
      </c>
      <c r="L1015" s="366" t="s">
        <v>17</v>
      </c>
      <c r="M1015" s="366" t="s">
        <v>17</v>
      </c>
    </row>
    <row r="1016" spans="1:13" s="237" customFormat="1" hidden="1">
      <c r="A1016" s="366" t="s">
        <v>79</v>
      </c>
      <c r="B1016" s="366" t="s">
        <v>783</v>
      </c>
      <c r="C1016" s="366" t="s">
        <v>769</v>
      </c>
      <c r="D1016" s="366" t="s">
        <v>1430</v>
      </c>
      <c r="E1016" s="366" t="s">
        <v>20</v>
      </c>
      <c r="F1016" s="366" t="s">
        <v>1859</v>
      </c>
      <c r="G1016" s="366" t="s">
        <v>1792</v>
      </c>
      <c r="H1016" s="366" t="s">
        <v>17</v>
      </c>
      <c r="I1016" s="366">
        <v>320</v>
      </c>
      <c r="J1016" s="366">
        <v>400</v>
      </c>
      <c r="K1016" s="366">
        <v>400</v>
      </c>
      <c r="L1016" s="366" t="s">
        <v>17</v>
      </c>
      <c r="M1016" s="366" t="s">
        <v>17</v>
      </c>
    </row>
    <row r="1017" spans="1:13" s="237" customFormat="1" hidden="1">
      <c r="A1017" s="366" t="s">
        <v>79</v>
      </c>
      <c r="B1017" s="366" t="s">
        <v>783</v>
      </c>
      <c r="C1017" s="366" t="s">
        <v>769</v>
      </c>
      <c r="D1017" s="366" t="s">
        <v>1430</v>
      </c>
      <c r="E1017" s="366" t="s">
        <v>20</v>
      </c>
      <c r="F1017" s="366" t="s">
        <v>1860</v>
      </c>
      <c r="G1017" s="366" t="s">
        <v>1792</v>
      </c>
      <c r="H1017" s="366" t="s">
        <v>17</v>
      </c>
      <c r="I1017" s="366">
        <v>280</v>
      </c>
      <c r="J1017" s="366">
        <v>350</v>
      </c>
      <c r="K1017" s="366">
        <v>350</v>
      </c>
      <c r="L1017" s="366" t="s">
        <v>17</v>
      </c>
      <c r="M1017" s="366" t="s">
        <v>17</v>
      </c>
    </row>
    <row r="1018" spans="1:13" s="237" customFormat="1" hidden="1">
      <c r="A1018" s="366" t="s">
        <v>79</v>
      </c>
      <c r="B1018" s="366" t="s">
        <v>783</v>
      </c>
      <c r="C1018" s="366" t="s">
        <v>769</v>
      </c>
      <c r="D1018" s="366" t="s">
        <v>1430</v>
      </c>
      <c r="E1018" s="366" t="s">
        <v>20</v>
      </c>
      <c r="F1018" s="366" t="s">
        <v>1861</v>
      </c>
      <c r="G1018" s="366" t="s">
        <v>1792</v>
      </c>
      <c r="H1018" s="366" t="s">
        <v>17</v>
      </c>
      <c r="I1018" s="366">
        <v>320</v>
      </c>
      <c r="J1018" s="366">
        <v>400</v>
      </c>
      <c r="K1018" s="366">
        <v>400</v>
      </c>
      <c r="L1018" s="366" t="s">
        <v>17</v>
      </c>
      <c r="M1018" s="366" t="s">
        <v>17</v>
      </c>
    </row>
    <row r="1019" spans="1:13" s="237" customFormat="1" hidden="1">
      <c r="A1019" s="366" t="s">
        <v>79</v>
      </c>
      <c r="B1019" s="366" t="s">
        <v>783</v>
      </c>
      <c r="C1019" s="366" t="s">
        <v>769</v>
      </c>
      <c r="D1019" s="366" t="s">
        <v>1430</v>
      </c>
      <c r="E1019" s="366" t="s">
        <v>20</v>
      </c>
      <c r="F1019" s="366" t="s">
        <v>581</v>
      </c>
      <c r="G1019" s="366" t="s">
        <v>1792</v>
      </c>
      <c r="H1019" s="366" t="s">
        <v>17</v>
      </c>
      <c r="I1019" s="366">
        <v>1040</v>
      </c>
      <c r="J1019" s="366">
        <v>1300</v>
      </c>
      <c r="K1019" s="366">
        <v>1300</v>
      </c>
      <c r="L1019" s="366" t="s">
        <v>17</v>
      </c>
      <c r="M1019" s="366" t="s">
        <v>17</v>
      </c>
    </row>
    <row r="1020" spans="1:13" s="237" customFormat="1" hidden="1">
      <c r="A1020" s="366" t="s">
        <v>79</v>
      </c>
      <c r="B1020" s="366" t="s">
        <v>783</v>
      </c>
      <c r="C1020" s="366" t="s">
        <v>769</v>
      </c>
      <c r="D1020" s="366" t="s">
        <v>1430</v>
      </c>
      <c r="E1020" s="366" t="s">
        <v>20</v>
      </c>
      <c r="F1020" s="366" t="s">
        <v>1862</v>
      </c>
      <c r="G1020" s="366" t="s">
        <v>1836</v>
      </c>
      <c r="H1020" s="366" t="s">
        <v>17</v>
      </c>
      <c r="I1020" s="366">
        <v>145</v>
      </c>
      <c r="J1020" s="366">
        <v>180</v>
      </c>
      <c r="K1020" s="366">
        <v>180</v>
      </c>
      <c r="L1020" s="366" t="s">
        <v>17</v>
      </c>
      <c r="M1020" s="366" t="s">
        <v>17</v>
      </c>
    </row>
    <row r="1021" spans="1:13" s="237" customFormat="1" hidden="1">
      <c r="A1021" s="366" t="s">
        <v>79</v>
      </c>
      <c r="B1021" s="366" t="s">
        <v>783</v>
      </c>
      <c r="C1021" s="366" t="s">
        <v>769</v>
      </c>
      <c r="D1021" s="366" t="s">
        <v>1430</v>
      </c>
      <c r="E1021" s="366" t="s">
        <v>20</v>
      </c>
      <c r="F1021" s="366" t="s">
        <v>1863</v>
      </c>
      <c r="G1021" s="366" t="s">
        <v>1836</v>
      </c>
      <c r="H1021" s="366" t="s">
        <v>17</v>
      </c>
      <c r="I1021" s="366">
        <v>120</v>
      </c>
      <c r="J1021" s="366">
        <v>150</v>
      </c>
      <c r="K1021" s="366">
        <v>150</v>
      </c>
      <c r="L1021" s="366" t="s">
        <v>17</v>
      </c>
      <c r="M1021" s="366" t="s">
        <v>17</v>
      </c>
    </row>
    <row r="1022" spans="1:13" s="237" customFormat="1" hidden="1">
      <c r="A1022" s="366" t="s">
        <v>79</v>
      </c>
      <c r="B1022" s="366" t="s">
        <v>783</v>
      </c>
      <c r="C1022" s="366" t="s">
        <v>769</v>
      </c>
      <c r="D1022" s="366" t="s">
        <v>1430</v>
      </c>
      <c r="E1022" s="366" t="s">
        <v>20</v>
      </c>
      <c r="F1022" s="366" t="s">
        <v>1864</v>
      </c>
      <c r="G1022" s="366" t="s">
        <v>1792</v>
      </c>
      <c r="H1022" s="366" t="s">
        <v>17</v>
      </c>
      <c r="I1022" s="366">
        <v>120</v>
      </c>
      <c r="J1022" s="366">
        <v>150</v>
      </c>
      <c r="K1022" s="366">
        <v>150</v>
      </c>
      <c r="L1022" s="366" t="s">
        <v>17</v>
      </c>
      <c r="M1022" s="366" t="s">
        <v>17</v>
      </c>
    </row>
    <row r="1023" spans="1:13" s="237" customFormat="1" hidden="1">
      <c r="A1023" s="366" t="s">
        <v>79</v>
      </c>
      <c r="B1023" s="366" t="s">
        <v>783</v>
      </c>
      <c r="C1023" s="366" t="s">
        <v>769</v>
      </c>
      <c r="D1023" s="366" t="s">
        <v>1430</v>
      </c>
      <c r="E1023" s="366" t="s">
        <v>20</v>
      </c>
      <c r="F1023" s="366" t="s">
        <v>1865</v>
      </c>
      <c r="G1023" s="366" t="s">
        <v>1792</v>
      </c>
      <c r="H1023" s="366" t="s">
        <v>17</v>
      </c>
      <c r="I1023" s="366">
        <v>320</v>
      </c>
      <c r="J1023" s="366">
        <v>400</v>
      </c>
      <c r="K1023" s="366">
        <v>400</v>
      </c>
      <c r="L1023" s="366" t="s">
        <v>17</v>
      </c>
      <c r="M1023" s="366" t="s">
        <v>17</v>
      </c>
    </row>
    <row r="1024" spans="1:13" s="237" customFormat="1" hidden="1">
      <c r="A1024" s="366" t="s">
        <v>79</v>
      </c>
      <c r="B1024" s="366" t="s">
        <v>783</v>
      </c>
      <c r="C1024" s="366" t="s">
        <v>769</v>
      </c>
      <c r="D1024" s="366" t="s">
        <v>1430</v>
      </c>
      <c r="E1024" s="366" t="s">
        <v>20</v>
      </c>
      <c r="F1024" s="366" t="s">
        <v>1866</v>
      </c>
      <c r="G1024" s="366" t="s">
        <v>1792</v>
      </c>
      <c r="H1024" s="366" t="s">
        <v>17</v>
      </c>
      <c r="I1024" s="366">
        <v>520</v>
      </c>
      <c r="J1024" s="366">
        <v>650</v>
      </c>
      <c r="K1024" s="366">
        <v>650</v>
      </c>
      <c r="L1024" s="366" t="s">
        <v>17</v>
      </c>
      <c r="M1024" s="366" t="s">
        <v>17</v>
      </c>
    </row>
    <row r="1025" spans="1:13" s="237" customFormat="1" hidden="1">
      <c r="A1025" s="366" t="s">
        <v>79</v>
      </c>
      <c r="B1025" s="366" t="s">
        <v>783</v>
      </c>
      <c r="C1025" s="366" t="s">
        <v>769</v>
      </c>
      <c r="D1025" s="366" t="s">
        <v>1430</v>
      </c>
      <c r="E1025" s="366" t="s">
        <v>20</v>
      </c>
      <c r="F1025" s="366" t="s">
        <v>1867</v>
      </c>
      <c r="G1025" s="366" t="s">
        <v>1792</v>
      </c>
      <c r="H1025" s="366" t="s">
        <v>17</v>
      </c>
      <c r="I1025" s="366">
        <v>700</v>
      </c>
      <c r="J1025" s="366">
        <v>875</v>
      </c>
      <c r="K1025" s="366">
        <v>875</v>
      </c>
      <c r="L1025" s="366" t="s">
        <v>17</v>
      </c>
      <c r="M1025" s="366" t="s">
        <v>17</v>
      </c>
    </row>
    <row r="1026" spans="1:13" s="237" customFormat="1" hidden="1">
      <c r="A1026" s="366" t="s">
        <v>79</v>
      </c>
      <c r="B1026" s="366" t="s">
        <v>783</v>
      </c>
      <c r="C1026" s="366" t="s">
        <v>769</v>
      </c>
      <c r="D1026" s="366" t="s">
        <v>1430</v>
      </c>
      <c r="E1026" s="366" t="s">
        <v>20</v>
      </c>
      <c r="F1026" s="366" t="s">
        <v>1868</v>
      </c>
      <c r="G1026" s="366" t="s">
        <v>1792</v>
      </c>
      <c r="H1026" s="366" t="s">
        <v>17</v>
      </c>
      <c r="I1026" s="366">
        <v>120</v>
      </c>
      <c r="J1026" s="366">
        <v>150</v>
      </c>
      <c r="K1026" s="366">
        <v>150</v>
      </c>
      <c r="L1026" s="366" t="s">
        <v>17</v>
      </c>
      <c r="M1026" s="366" t="s">
        <v>17</v>
      </c>
    </row>
    <row r="1027" spans="1:13" s="237" customFormat="1" hidden="1">
      <c r="A1027" s="366" t="s">
        <v>79</v>
      </c>
      <c r="B1027" s="366" t="s">
        <v>783</v>
      </c>
      <c r="C1027" s="366" t="s">
        <v>769</v>
      </c>
      <c r="D1027" s="366" t="s">
        <v>1430</v>
      </c>
      <c r="E1027" s="366" t="s">
        <v>20</v>
      </c>
      <c r="F1027" s="366" t="s">
        <v>1869</v>
      </c>
      <c r="G1027" s="366" t="s">
        <v>1836</v>
      </c>
      <c r="H1027" s="366" t="s">
        <v>17</v>
      </c>
      <c r="I1027" s="366">
        <v>240</v>
      </c>
      <c r="J1027" s="366">
        <v>300</v>
      </c>
      <c r="K1027" s="366">
        <v>300</v>
      </c>
      <c r="L1027" s="366" t="s">
        <v>17</v>
      </c>
      <c r="M1027" s="366" t="s">
        <v>17</v>
      </c>
    </row>
    <row r="1028" spans="1:13" s="237" customFormat="1" hidden="1">
      <c r="A1028" s="366" t="s">
        <v>79</v>
      </c>
      <c r="B1028" s="366" t="s">
        <v>783</v>
      </c>
      <c r="C1028" s="366" t="s">
        <v>769</v>
      </c>
      <c r="D1028" s="366" t="s">
        <v>1877</v>
      </c>
      <c r="E1028" s="366" t="s">
        <v>20</v>
      </c>
      <c r="F1028" s="366" t="s">
        <v>1870</v>
      </c>
      <c r="G1028" s="366" t="s">
        <v>1836</v>
      </c>
      <c r="H1028" s="366" t="s">
        <v>17</v>
      </c>
      <c r="I1028" s="366">
        <v>400</v>
      </c>
      <c r="J1028" s="366">
        <v>500</v>
      </c>
      <c r="K1028" s="366">
        <v>500</v>
      </c>
      <c r="L1028" s="366" t="s">
        <v>17</v>
      </c>
      <c r="M1028" s="366" t="s">
        <v>17</v>
      </c>
    </row>
    <row r="1029" spans="1:13" s="237" customFormat="1" hidden="1">
      <c r="A1029" s="366" t="s">
        <v>79</v>
      </c>
      <c r="B1029" s="366" t="s">
        <v>783</v>
      </c>
      <c r="C1029" s="366" t="s">
        <v>769</v>
      </c>
      <c r="D1029" s="366" t="s">
        <v>1430</v>
      </c>
      <c r="E1029" s="366" t="s">
        <v>20</v>
      </c>
      <c r="F1029" s="366" t="s">
        <v>1871</v>
      </c>
      <c r="G1029" s="366" t="s">
        <v>1796</v>
      </c>
      <c r="H1029" s="366" t="s">
        <v>17</v>
      </c>
      <c r="I1029" s="366">
        <v>60</v>
      </c>
      <c r="J1029" s="366">
        <v>75</v>
      </c>
      <c r="K1029" s="366">
        <v>75</v>
      </c>
      <c r="L1029" s="366" t="s">
        <v>17</v>
      </c>
      <c r="M1029" s="366" t="s">
        <v>17</v>
      </c>
    </row>
    <row r="1030" spans="1:13" s="237" customFormat="1" hidden="1">
      <c r="A1030" s="366" t="s">
        <v>79</v>
      </c>
      <c r="B1030" s="366" t="s">
        <v>783</v>
      </c>
      <c r="C1030" s="366" t="s">
        <v>769</v>
      </c>
      <c r="D1030" s="366" t="s">
        <v>1430</v>
      </c>
      <c r="E1030" s="366" t="s">
        <v>20</v>
      </c>
      <c r="F1030" s="366" t="s">
        <v>583</v>
      </c>
      <c r="G1030" s="366" t="s">
        <v>1792</v>
      </c>
      <c r="H1030" s="366" t="s">
        <v>17</v>
      </c>
      <c r="I1030" s="366">
        <v>560</v>
      </c>
      <c r="J1030" s="366">
        <v>700</v>
      </c>
      <c r="K1030" s="366">
        <v>700</v>
      </c>
      <c r="L1030" s="366" t="s">
        <v>17</v>
      </c>
      <c r="M1030" s="366" t="s">
        <v>17</v>
      </c>
    </row>
    <row r="1031" spans="1:13" s="237" customFormat="1" hidden="1">
      <c r="A1031" s="366" t="s">
        <v>79</v>
      </c>
      <c r="B1031" s="366" t="s">
        <v>783</v>
      </c>
      <c r="C1031" s="366" t="s">
        <v>769</v>
      </c>
      <c r="D1031" s="366" t="s">
        <v>1430</v>
      </c>
      <c r="E1031" s="366" t="s">
        <v>20</v>
      </c>
      <c r="F1031" s="366" t="s">
        <v>1872</v>
      </c>
      <c r="G1031" s="366" t="s">
        <v>1792</v>
      </c>
      <c r="H1031" s="366" t="s">
        <v>17</v>
      </c>
      <c r="I1031" s="366">
        <v>440</v>
      </c>
      <c r="J1031" s="366">
        <v>550</v>
      </c>
      <c r="K1031" s="366">
        <v>550</v>
      </c>
      <c r="L1031" s="366" t="s">
        <v>17</v>
      </c>
      <c r="M1031" s="366" t="s">
        <v>17</v>
      </c>
    </row>
    <row r="1032" spans="1:13" s="237" customFormat="1" hidden="1">
      <c r="A1032" s="366" t="s">
        <v>79</v>
      </c>
      <c r="B1032" s="366" t="s">
        <v>783</v>
      </c>
      <c r="C1032" s="366" t="s">
        <v>769</v>
      </c>
      <c r="D1032" s="366" t="s">
        <v>1430</v>
      </c>
      <c r="E1032" s="366" t="s">
        <v>20</v>
      </c>
      <c r="F1032" s="366" t="s">
        <v>1873</v>
      </c>
      <c r="G1032" s="366" t="s">
        <v>1836</v>
      </c>
      <c r="H1032" s="366" t="s">
        <v>17</v>
      </c>
      <c r="I1032" s="366">
        <v>145</v>
      </c>
      <c r="J1032" s="366">
        <v>180</v>
      </c>
      <c r="K1032" s="366">
        <v>180</v>
      </c>
      <c r="L1032" s="366" t="s">
        <v>17</v>
      </c>
      <c r="M1032" s="366" t="s">
        <v>17</v>
      </c>
    </row>
    <row r="1033" spans="1:13" s="237" customFormat="1" hidden="1">
      <c r="A1033" s="366" t="s">
        <v>79</v>
      </c>
      <c r="B1033" s="366" t="s">
        <v>783</v>
      </c>
      <c r="C1033" s="366" t="s">
        <v>769</v>
      </c>
      <c r="D1033" s="366" t="s">
        <v>1877</v>
      </c>
      <c r="E1033" s="366" t="s">
        <v>20</v>
      </c>
      <c r="F1033" s="366" t="s">
        <v>1874</v>
      </c>
      <c r="G1033" s="366" t="s">
        <v>1836</v>
      </c>
      <c r="H1033" s="366" t="s">
        <v>17</v>
      </c>
      <c r="I1033" s="366">
        <v>320</v>
      </c>
      <c r="J1033" s="366">
        <v>400</v>
      </c>
      <c r="K1033" s="366">
        <v>400</v>
      </c>
      <c r="L1033" s="366" t="s">
        <v>17</v>
      </c>
      <c r="M1033" s="366" t="s">
        <v>17</v>
      </c>
    </row>
    <row r="1034" spans="1:13" s="237" customFormat="1" hidden="1">
      <c r="A1034" s="366" t="s">
        <v>79</v>
      </c>
      <c r="B1034" s="366" t="s">
        <v>783</v>
      </c>
      <c r="C1034" s="366" t="s">
        <v>769</v>
      </c>
      <c r="D1034" s="366" t="s">
        <v>1430</v>
      </c>
      <c r="E1034" s="366" t="s">
        <v>20</v>
      </c>
      <c r="F1034" s="366" t="s">
        <v>1874</v>
      </c>
      <c r="G1034" s="366" t="s">
        <v>1836</v>
      </c>
      <c r="H1034" s="366" t="s">
        <v>17</v>
      </c>
      <c r="I1034" s="366">
        <v>160</v>
      </c>
      <c r="J1034" s="366">
        <v>200</v>
      </c>
      <c r="K1034" s="366">
        <v>200</v>
      </c>
      <c r="L1034" s="366" t="s">
        <v>17</v>
      </c>
      <c r="M1034" s="366" t="s">
        <v>17</v>
      </c>
    </row>
    <row r="1035" spans="1:13" s="237" customFormat="1" hidden="1">
      <c r="A1035" s="366" t="s">
        <v>79</v>
      </c>
      <c r="B1035" s="366" t="s">
        <v>783</v>
      </c>
      <c r="C1035" s="366" t="s">
        <v>769</v>
      </c>
      <c r="D1035" s="366" t="s">
        <v>1430</v>
      </c>
      <c r="E1035" s="366" t="s">
        <v>30</v>
      </c>
      <c r="F1035" s="366" t="s">
        <v>205</v>
      </c>
      <c r="G1035" s="366" t="s">
        <v>399</v>
      </c>
      <c r="H1035" s="366" t="s">
        <v>17</v>
      </c>
      <c r="I1035" s="366">
        <v>80</v>
      </c>
      <c r="J1035" s="366">
        <v>100</v>
      </c>
      <c r="K1035" s="366">
        <v>100</v>
      </c>
      <c r="L1035" s="366" t="s">
        <v>17</v>
      </c>
      <c r="M1035" s="366" t="s">
        <v>17</v>
      </c>
    </row>
    <row r="1036" spans="1:13" s="237" customFormat="1" hidden="1">
      <c r="A1036" s="366" t="s">
        <v>79</v>
      </c>
      <c r="B1036" s="366" t="s">
        <v>783</v>
      </c>
      <c r="C1036" s="366" t="s">
        <v>769</v>
      </c>
      <c r="D1036" s="366" t="s">
        <v>1430</v>
      </c>
      <c r="E1036" s="366" t="s">
        <v>30</v>
      </c>
      <c r="F1036" s="366" t="s">
        <v>1876</v>
      </c>
      <c r="G1036" s="366" t="s">
        <v>399</v>
      </c>
      <c r="H1036" s="366" t="s">
        <v>17</v>
      </c>
      <c r="I1036" s="366">
        <v>80</v>
      </c>
      <c r="J1036" s="366">
        <v>100</v>
      </c>
      <c r="K1036" s="366">
        <v>100</v>
      </c>
      <c r="L1036" s="366" t="s">
        <v>17</v>
      </c>
      <c r="M1036" s="366" t="s">
        <v>17</v>
      </c>
    </row>
    <row r="1037" spans="1:13" s="237" customFormat="1" hidden="1">
      <c r="A1037" s="366" t="s">
        <v>79</v>
      </c>
      <c r="B1037" s="366" t="s">
        <v>783</v>
      </c>
      <c r="C1037" s="366" t="s">
        <v>769</v>
      </c>
      <c r="D1037" s="366" t="s">
        <v>1430</v>
      </c>
      <c r="E1037" s="366" t="s">
        <v>1403</v>
      </c>
      <c r="F1037" s="366" t="s">
        <v>1880</v>
      </c>
      <c r="G1037" s="366" t="s">
        <v>1344</v>
      </c>
      <c r="H1037" s="366"/>
      <c r="I1037" s="366">
        <v>480</v>
      </c>
      <c r="J1037" s="366">
        <v>600</v>
      </c>
      <c r="K1037" s="366">
        <v>600</v>
      </c>
      <c r="L1037" s="366">
        <v>760</v>
      </c>
      <c r="M1037" s="366" t="s">
        <v>1881</v>
      </c>
    </row>
    <row r="1038" spans="1:13" s="237" customFormat="1" hidden="1">
      <c r="A1038" s="366" t="s">
        <v>79</v>
      </c>
      <c r="B1038" s="366" t="s">
        <v>783</v>
      </c>
      <c r="C1038" s="366" t="s">
        <v>769</v>
      </c>
      <c r="D1038" s="366" t="s">
        <v>1430</v>
      </c>
      <c r="E1038" s="366" t="s">
        <v>1403</v>
      </c>
      <c r="F1038" s="366" t="s">
        <v>1882</v>
      </c>
      <c r="G1038" s="366" t="s">
        <v>1344</v>
      </c>
      <c r="H1038" s="366"/>
      <c r="I1038" s="366">
        <v>480</v>
      </c>
      <c r="J1038" s="366">
        <v>600</v>
      </c>
      <c r="K1038" s="366">
        <v>600</v>
      </c>
      <c r="L1038" s="366">
        <v>760</v>
      </c>
      <c r="M1038" s="366" t="s">
        <v>1881</v>
      </c>
    </row>
    <row r="1039" spans="1:13" s="237" customFormat="1" hidden="1">
      <c r="A1039" s="366" t="s">
        <v>76</v>
      </c>
      <c r="B1039" s="366" t="s">
        <v>779</v>
      </c>
      <c r="C1039" s="366" t="s">
        <v>769</v>
      </c>
      <c r="D1039" s="366" t="s">
        <v>1430</v>
      </c>
      <c r="E1039" s="366" t="s">
        <v>20</v>
      </c>
      <c r="F1039" s="366" t="s">
        <v>1694</v>
      </c>
      <c r="G1039" s="366" t="s">
        <v>1695</v>
      </c>
      <c r="H1039" s="366" t="s">
        <v>17</v>
      </c>
      <c r="I1039" s="366">
        <v>560</v>
      </c>
      <c r="J1039" s="366">
        <v>700</v>
      </c>
      <c r="K1039" s="366">
        <v>700</v>
      </c>
      <c r="L1039" s="366" t="s">
        <v>17</v>
      </c>
      <c r="M1039" s="366"/>
    </row>
    <row r="1040" spans="1:13" s="237" customFormat="1" hidden="1">
      <c r="A1040" s="366" t="s">
        <v>76</v>
      </c>
      <c r="B1040" s="366" t="s">
        <v>779</v>
      </c>
      <c r="C1040" s="366" t="s">
        <v>769</v>
      </c>
      <c r="D1040" s="366" t="s">
        <v>1430</v>
      </c>
      <c r="E1040" s="366" t="s">
        <v>20</v>
      </c>
      <c r="F1040" s="366" t="s">
        <v>1696</v>
      </c>
      <c r="G1040" s="366" t="s">
        <v>1695</v>
      </c>
      <c r="H1040" s="366" t="s">
        <v>17</v>
      </c>
      <c r="I1040" s="366">
        <v>400</v>
      </c>
      <c r="J1040" s="366">
        <v>500</v>
      </c>
      <c r="K1040" s="366">
        <v>500</v>
      </c>
      <c r="L1040" s="366" t="s">
        <v>17</v>
      </c>
      <c r="M1040" s="366" t="s">
        <v>17</v>
      </c>
    </row>
    <row r="1041" spans="1:13" s="237" customFormat="1" hidden="1">
      <c r="A1041" s="366" t="s">
        <v>76</v>
      </c>
      <c r="B1041" s="366" t="s">
        <v>779</v>
      </c>
      <c r="C1041" s="366" t="s">
        <v>769</v>
      </c>
      <c r="D1041" s="366" t="s">
        <v>1430</v>
      </c>
      <c r="E1041" s="366" t="s">
        <v>20</v>
      </c>
      <c r="F1041" s="366" t="s">
        <v>1697</v>
      </c>
      <c r="G1041" s="366" t="s">
        <v>1695</v>
      </c>
      <c r="H1041" s="366" t="s">
        <v>17</v>
      </c>
      <c r="I1041" s="366">
        <v>560</v>
      </c>
      <c r="J1041" s="366">
        <v>700</v>
      </c>
      <c r="K1041" s="366">
        <v>700</v>
      </c>
      <c r="L1041" s="366" t="s">
        <v>17</v>
      </c>
      <c r="M1041" s="366" t="s">
        <v>17</v>
      </c>
    </row>
    <row r="1042" spans="1:13" s="237" customFormat="1" hidden="1">
      <c r="A1042" s="366" t="s">
        <v>76</v>
      </c>
      <c r="B1042" s="366" t="s">
        <v>779</v>
      </c>
      <c r="C1042" s="366" t="s">
        <v>769</v>
      </c>
      <c r="D1042" s="366" t="s">
        <v>1430</v>
      </c>
      <c r="E1042" s="366" t="s">
        <v>20</v>
      </c>
      <c r="F1042" s="366" t="s">
        <v>1698</v>
      </c>
      <c r="G1042" s="366" t="s">
        <v>1695</v>
      </c>
      <c r="H1042" s="366" t="s">
        <v>17</v>
      </c>
      <c r="I1042" s="366">
        <v>560</v>
      </c>
      <c r="J1042" s="366">
        <v>700</v>
      </c>
      <c r="K1042" s="366">
        <v>700</v>
      </c>
      <c r="L1042" s="366" t="s">
        <v>17</v>
      </c>
      <c r="M1042" s="366" t="s">
        <v>17</v>
      </c>
    </row>
    <row r="1043" spans="1:13" s="237" customFormat="1" hidden="1">
      <c r="A1043" s="366" t="s">
        <v>76</v>
      </c>
      <c r="B1043" s="366" t="s">
        <v>779</v>
      </c>
      <c r="C1043" s="366" t="s">
        <v>769</v>
      </c>
      <c r="D1043" s="366" t="s">
        <v>1430</v>
      </c>
      <c r="E1043" s="366" t="s">
        <v>20</v>
      </c>
      <c r="F1043" s="366" t="s">
        <v>1699</v>
      </c>
      <c r="G1043" s="366" t="s">
        <v>1695</v>
      </c>
      <c r="H1043" s="366" t="s">
        <v>17</v>
      </c>
      <c r="I1043" s="366">
        <v>1840</v>
      </c>
      <c r="J1043" s="366">
        <v>2300</v>
      </c>
      <c r="K1043" s="366">
        <v>2300</v>
      </c>
      <c r="L1043" s="366" t="s">
        <v>17</v>
      </c>
      <c r="M1043" s="366" t="s">
        <v>17</v>
      </c>
    </row>
    <row r="1044" spans="1:13" s="237" customFormat="1" hidden="1">
      <c r="A1044" s="366" t="s">
        <v>76</v>
      </c>
      <c r="B1044" s="366" t="s">
        <v>779</v>
      </c>
      <c r="C1044" s="366" t="s">
        <v>769</v>
      </c>
      <c r="D1044" s="366" t="s">
        <v>1430</v>
      </c>
      <c r="E1044" s="366" t="s">
        <v>20</v>
      </c>
      <c r="F1044" s="366" t="s">
        <v>1700</v>
      </c>
      <c r="G1044" s="366" t="s">
        <v>1695</v>
      </c>
      <c r="H1044" s="366" t="s">
        <v>17</v>
      </c>
      <c r="I1044" s="366">
        <v>400</v>
      </c>
      <c r="J1044" s="366">
        <v>500</v>
      </c>
      <c r="K1044" s="366">
        <v>500</v>
      </c>
      <c r="L1044" s="366" t="s">
        <v>17</v>
      </c>
      <c r="M1044" s="366" t="s">
        <v>17</v>
      </c>
    </row>
    <row r="1045" spans="1:13" s="237" customFormat="1" hidden="1">
      <c r="A1045" s="366" t="s">
        <v>76</v>
      </c>
      <c r="B1045" s="366" t="s">
        <v>779</v>
      </c>
      <c r="C1045" s="366" t="s">
        <v>769</v>
      </c>
      <c r="D1045" s="366" t="s">
        <v>1430</v>
      </c>
      <c r="E1045" s="366" t="s">
        <v>20</v>
      </c>
      <c r="F1045" s="366" t="s">
        <v>1701</v>
      </c>
      <c r="G1045" s="366" t="s">
        <v>1695</v>
      </c>
      <c r="H1045" s="366" t="s">
        <v>17</v>
      </c>
      <c r="I1045" s="366">
        <v>400</v>
      </c>
      <c r="J1045" s="366">
        <v>500</v>
      </c>
      <c r="K1045" s="366">
        <v>500</v>
      </c>
      <c r="L1045" s="366" t="s">
        <v>17</v>
      </c>
      <c r="M1045" s="366" t="s">
        <v>17</v>
      </c>
    </row>
    <row r="1046" spans="1:13" s="237" customFormat="1" hidden="1">
      <c r="A1046" s="366" t="s">
        <v>76</v>
      </c>
      <c r="B1046" s="366" t="s">
        <v>779</v>
      </c>
      <c r="C1046" s="366" t="s">
        <v>769</v>
      </c>
      <c r="D1046" s="366" t="s">
        <v>1430</v>
      </c>
      <c r="E1046" s="366" t="s">
        <v>20</v>
      </c>
      <c r="F1046" s="366" t="s">
        <v>1702</v>
      </c>
      <c r="G1046" s="366" t="s">
        <v>1695</v>
      </c>
      <c r="H1046" s="366" t="s">
        <v>17</v>
      </c>
      <c r="I1046" s="366">
        <v>360</v>
      </c>
      <c r="J1046" s="366">
        <v>450</v>
      </c>
      <c r="K1046" s="366">
        <v>450</v>
      </c>
      <c r="L1046" s="366" t="s">
        <v>17</v>
      </c>
      <c r="M1046" s="366" t="s">
        <v>17</v>
      </c>
    </row>
    <row r="1047" spans="1:13" s="237" customFormat="1" hidden="1">
      <c r="A1047" s="366" t="s">
        <v>76</v>
      </c>
      <c r="B1047" s="366" t="s">
        <v>779</v>
      </c>
      <c r="C1047" s="366" t="s">
        <v>769</v>
      </c>
      <c r="D1047" s="366" t="s">
        <v>1430</v>
      </c>
      <c r="E1047" s="366" t="s">
        <v>20</v>
      </c>
      <c r="F1047" s="366" t="s">
        <v>1703</v>
      </c>
      <c r="G1047" s="366" t="s">
        <v>369</v>
      </c>
      <c r="H1047" s="366" t="s">
        <v>17</v>
      </c>
      <c r="I1047" s="366">
        <v>200</v>
      </c>
      <c r="J1047" s="366">
        <v>250</v>
      </c>
      <c r="K1047" s="366">
        <v>250</v>
      </c>
      <c r="L1047" s="366" t="s">
        <v>17</v>
      </c>
      <c r="M1047" s="366" t="s">
        <v>17</v>
      </c>
    </row>
    <row r="1048" spans="1:13" s="237" customFormat="1" hidden="1">
      <c r="A1048" s="366" t="s">
        <v>76</v>
      </c>
      <c r="B1048" s="366" t="s">
        <v>779</v>
      </c>
      <c r="C1048" s="366" t="s">
        <v>769</v>
      </c>
      <c r="D1048" s="366" t="s">
        <v>1430</v>
      </c>
      <c r="E1048" s="366" t="s">
        <v>20</v>
      </c>
      <c r="F1048" s="366" t="s">
        <v>1704</v>
      </c>
      <c r="G1048" s="366" t="s">
        <v>369</v>
      </c>
      <c r="H1048" s="366" t="s">
        <v>17</v>
      </c>
      <c r="I1048" s="366">
        <v>400</v>
      </c>
      <c r="J1048" s="366">
        <v>500</v>
      </c>
      <c r="K1048" s="366">
        <v>500</v>
      </c>
      <c r="L1048" s="366" t="s">
        <v>17</v>
      </c>
      <c r="M1048" s="366" t="s">
        <v>17</v>
      </c>
    </row>
    <row r="1049" spans="1:13" s="237" customFormat="1" hidden="1">
      <c r="A1049" s="366" t="s">
        <v>76</v>
      </c>
      <c r="B1049" s="366" t="s">
        <v>779</v>
      </c>
      <c r="C1049" s="366" t="s">
        <v>769</v>
      </c>
      <c r="D1049" s="366" t="s">
        <v>1430</v>
      </c>
      <c r="E1049" s="366" t="s">
        <v>20</v>
      </c>
      <c r="F1049" s="366" t="s">
        <v>1705</v>
      </c>
      <c r="G1049" s="366" t="s">
        <v>369</v>
      </c>
      <c r="H1049" s="366" t="s">
        <v>17</v>
      </c>
      <c r="I1049" s="366">
        <v>400</v>
      </c>
      <c r="J1049" s="366">
        <v>500</v>
      </c>
      <c r="K1049" s="366">
        <v>500</v>
      </c>
      <c r="L1049" s="366" t="s">
        <v>17</v>
      </c>
      <c r="M1049" s="366" t="s">
        <v>17</v>
      </c>
    </row>
    <row r="1050" spans="1:13" s="237" customFormat="1" hidden="1">
      <c r="A1050" s="366" t="s">
        <v>76</v>
      </c>
      <c r="B1050" s="366" t="s">
        <v>779</v>
      </c>
      <c r="C1050" s="366" t="s">
        <v>769</v>
      </c>
      <c r="D1050" s="366" t="s">
        <v>1430</v>
      </c>
      <c r="E1050" s="366" t="s">
        <v>20</v>
      </c>
      <c r="F1050" s="366" t="s">
        <v>1706</v>
      </c>
      <c r="G1050" s="366" t="s">
        <v>369</v>
      </c>
      <c r="H1050" s="366" t="s">
        <v>17</v>
      </c>
      <c r="I1050" s="366">
        <v>240</v>
      </c>
      <c r="J1050" s="366">
        <v>300</v>
      </c>
      <c r="K1050" s="366">
        <v>300</v>
      </c>
      <c r="L1050" s="366" t="s">
        <v>17</v>
      </c>
      <c r="M1050" s="366" t="s">
        <v>17</v>
      </c>
    </row>
    <row r="1051" spans="1:13" s="237" customFormat="1" hidden="1">
      <c r="A1051" s="366" t="s">
        <v>76</v>
      </c>
      <c r="B1051" s="366" t="s">
        <v>779</v>
      </c>
      <c r="C1051" s="366" t="s">
        <v>769</v>
      </c>
      <c r="D1051" s="366" t="s">
        <v>1430</v>
      </c>
      <c r="E1051" s="366" t="s">
        <v>20</v>
      </c>
      <c r="F1051" s="366" t="s">
        <v>1707</v>
      </c>
      <c r="G1051" s="366" t="s">
        <v>369</v>
      </c>
      <c r="H1051" s="366" t="s">
        <v>17</v>
      </c>
      <c r="I1051" s="366">
        <v>320</v>
      </c>
      <c r="J1051" s="366">
        <v>400</v>
      </c>
      <c r="K1051" s="366">
        <v>400</v>
      </c>
      <c r="L1051" s="366" t="s">
        <v>17</v>
      </c>
      <c r="M1051" s="366" t="s">
        <v>17</v>
      </c>
    </row>
    <row r="1052" spans="1:13" s="237" customFormat="1" hidden="1">
      <c r="A1052" s="366" t="s">
        <v>76</v>
      </c>
      <c r="B1052" s="366" t="s">
        <v>779</v>
      </c>
      <c r="C1052" s="366" t="s">
        <v>769</v>
      </c>
      <c r="D1052" s="366" t="s">
        <v>1430</v>
      </c>
      <c r="E1052" s="366" t="s">
        <v>20</v>
      </c>
      <c r="F1052" s="366" t="s">
        <v>1708</v>
      </c>
      <c r="G1052" s="366" t="s">
        <v>369</v>
      </c>
      <c r="H1052" s="366" t="s">
        <v>17</v>
      </c>
      <c r="I1052" s="366">
        <v>200</v>
      </c>
      <c r="J1052" s="366">
        <v>250</v>
      </c>
      <c r="K1052" s="366">
        <v>250</v>
      </c>
      <c r="L1052" s="366" t="s">
        <v>17</v>
      </c>
      <c r="M1052" s="366" t="s">
        <v>17</v>
      </c>
    </row>
    <row r="1053" spans="1:13" s="237" customFormat="1" hidden="1">
      <c r="A1053" s="366" t="s">
        <v>76</v>
      </c>
      <c r="B1053" s="366" t="s">
        <v>779</v>
      </c>
      <c r="C1053" s="366" t="s">
        <v>769</v>
      </c>
      <c r="D1053" s="366" t="s">
        <v>1430</v>
      </c>
      <c r="E1053" s="366" t="s">
        <v>20</v>
      </c>
      <c r="F1053" s="366" t="s">
        <v>1709</v>
      </c>
      <c r="G1053" s="366" t="s">
        <v>1695</v>
      </c>
      <c r="H1053" s="366" t="s">
        <v>17</v>
      </c>
      <c r="I1053" s="366">
        <v>400</v>
      </c>
      <c r="J1053" s="366">
        <v>500</v>
      </c>
      <c r="K1053" s="366">
        <v>500</v>
      </c>
      <c r="L1053" s="366" t="s">
        <v>17</v>
      </c>
      <c r="M1053" s="366" t="s">
        <v>17</v>
      </c>
    </row>
    <row r="1054" spans="1:13" s="237" customFormat="1" hidden="1">
      <c r="A1054" s="366" t="s">
        <v>76</v>
      </c>
      <c r="B1054" s="366" t="s">
        <v>779</v>
      </c>
      <c r="C1054" s="366" t="s">
        <v>769</v>
      </c>
      <c r="D1054" s="366" t="s">
        <v>1430</v>
      </c>
      <c r="E1054" s="366" t="s">
        <v>20</v>
      </c>
      <c r="F1054" s="366" t="s">
        <v>1710</v>
      </c>
      <c r="G1054" s="366" t="s">
        <v>1695</v>
      </c>
      <c r="H1054" s="366" t="s">
        <v>17</v>
      </c>
      <c r="I1054" s="366">
        <v>560</v>
      </c>
      <c r="J1054" s="366">
        <v>700</v>
      </c>
      <c r="K1054" s="366">
        <v>700</v>
      </c>
      <c r="L1054" s="366" t="s">
        <v>17</v>
      </c>
      <c r="M1054" s="366" t="s">
        <v>17</v>
      </c>
    </row>
    <row r="1055" spans="1:13" s="237" customFormat="1" hidden="1">
      <c r="A1055" s="366" t="s">
        <v>76</v>
      </c>
      <c r="B1055" s="366" t="s">
        <v>779</v>
      </c>
      <c r="C1055" s="366" t="s">
        <v>769</v>
      </c>
      <c r="D1055" s="366" t="s">
        <v>1430</v>
      </c>
      <c r="E1055" s="366" t="s">
        <v>20</v>
      </c>
      <c r="F1055" s="366" t="s">
        <v>1711</v>
      </c>
      <c r="G1055" s="366" t="s">
        <v>369</v>
      </c>
      <c r="H1055" s="366" t="s">
        <v>17</v>
      </c>
      <c r="I1055" s="366">
        <v>280</v>
      </c>
      <c r="J1055" s="366">
        <v>350</v>
      </c>
      <c r="K1055" s="366">
        <v>350</v>
      </c>
      <c r="L1055" s="366" t="s">
        <v>17</v>
      </c>
      <c r="M1055" s="366" t="s">
        <v>17</v>
      </c>
    </row>
    <row r="1056" spans="1:13" s="237" customFormat="1" hidden="1">
      <c r="A1056" s="366" t="s">
        <v>76</v>
      </c>
      <c r="B1056" s="366" t="s">
        <v>779</v>
      </c>
      <c r="C1056" s="366" t="s">
        <v>769</v>
      </c>
      <c r="D1056" s="366" t="s">
        <v>1430</v>
      </c>
      <c r="E1056" s="366" t="s">
        <v>20</v>
      </c>
      <c r="F1056" s="366" t="s">
        <v>1712</v>
      </c>
      <c r="G1056" s="366" t="s">
        <v>369</v>
      </c>
      <c r="H1056" s="366" t="s">
        <v>17</v>
      </c>
      <c r="I1056" s="366">
        <v>240</v>
      </c>
      <c r="J1056" s="366">
        <v>300</v>
      </c>
      <c r="K1056" s="366">
        <v>300</v>
      </c>
      <c r="L1056" s="366" t="s">
        <v>17</v>
      </c>
      <c r="M1056" s="366" t="s">
        <v>17</v>
      </c>
    </row>
    <row r="1057" spans="1:13" s="237" customFormat="1" hidden="1">
      <c r="A1057" s="366" t="s">
        <v>76</v>
      </c>
      <c r="B1057" s="366" t="s">
        <v>779</v>
      </c>
      <c r="C1057" s="366" t="s">
        <v>769</v>
      </c>
      <c r="D1057" s="366" t="s">
        <v>1430</v>
      </c>
      <c r="E1057" s="366" t="s">
        <v>20</v>
      </c>
      <c r="F1057" s="366" t="s">
        <v>1713</v>
      </c>
      <c r="G1057" s="366" t="s">
        <v>1695</v>
      </c>
      <c r="H1057" s="366" t="s">
        <v>17</v>
      </c>
      <c r="I1057" s="366">
        <v>560</v>
      </c>
      <c r="J1057" s="366">
        <v>700</v>
      </c>
      <c r="K1057" s="366">
        <v>700</v>
      </c>
      <c r="L1057" s="366" t="s">
        <v>17</v>
      </c>
      <c r="M1057" s="366" t="s">
        <v>17</v>
      </c>
    </row>
    <row r="1058" spans="1:13" s="237" customFormat="1" hidden="1">
      <c r="A1058" s="366" t="s">
        <v>76</v>
      </c>
      <c r="B1058" s="366" t="s">
        <v>779</v>
      </c>
      <c r="C1058" s="366" t="s">
        <v>769</v>
      </c>
      <c r="D1058" s="366" t="s">
        <v>1430</v>
      </c>
      <c r="E1058" s="366" t="s">
        <v>20</v>
      </c>
      <c r="F1058" s="366" t="s">
        <v>1714</v>
      </c>
      <c r="G1058" s="366" t="s">
        <v>1695</v>
      </c>
      <c r="H1058" s="366" t="s">
        <v>17</v>
      </c>
      <c r="I1058" s="366">
        <v>720</v>
      </c>
      <c r="J1058" s="366">
        <v>900</v>
      </c>
      <c r="K1058" s="366">
        <v>900</v>
      </c>
      <c r="L1058" s="366" t="s">
        <v>17</v>
      </c>
      <c r="M1058" s="366" t="s">
        <v>17</v>
      </c>
    </row>
    <row r="1059" spans="1:13" s="237" customFormat="1" hidden="1">
      <c r="A1059" s="366" t="s">
        <v>76</v>
      </c>
      <c r="B1059" s="366" t="s">
        <v>779</v>
      </c>
      <c r="C1059" s="366" t="s">
        <v>769</v>
      </c>
      <c r="D1059" s="366" t="s">
        <v>1430</v>
      </c>
      <c r="E1059" s="366" t="s">
        <v>20</v>
      </c>
      <c r="F1059" s="366" t="s">
        <v>1715</v>
      </c>
      <c r="G1059" s="366" t="s">
        <v>1695</v>
      </c>
      <c r="H1059" s="366" t="s">
        <v>17</v>
      </c>
      <c r="I1059" s="366">
        <v>280</v>
      </c>
      <c r="J1059" s="366">
        <v>350</v>
      </c>
      <c r="K1059" s="366">
        <v>350</v>
      </c>
      <c r="L1059" s="366" t="s">
        <v>17</v>
      </c>
      <c r="M1059" s="366" t="s">
        <v>17</v>
      </c>
    </row>
    <row r="1060" spans="1:13" s="237" customFormat="1" hidden="1">
      <c r="A1060" s="366" t="s">
        <v>76</v>
      </c>
      <c r="B1060" s="366" t="s">
        <v>779</v>
      </c>
      <c r="C1060" s="366" t="s">
        <v>769</v>
      </c>
      <c r="D1060" s="366" t="s">
        <v>1430</v>
      </c>
      <c r="E1060" s="366" t="s">
        <v>20</v>
      </c>
      <c r="F1060" s="366" t="s">
        <v>1716</v>
      </c>
      <c r="G1060" s="366" t="s">
        <v>369</v>
      </c>
      <c r="H1060" s="366" t="s">
        <v>17</v>
      </c>
      <c r="I1060" s="366">
        <v>240</v>
      </c>
      <c r="J1060" s="366">
        <v>300</v>
      </c>
      <c r="K1060" s="366">
        <v>300</v>
      </c>
      <c r="L1060" s="366" t="s">
        <v>17</v>
      </c>
      <c r="M1060" s="366" t="s">
        <v>17</v>
      </c>
    </row>
    <row r="1061" spans="1:13" s="237" customFormat="1" hidden="1">
      <c r="A1061" s="366" t="s">
        <v>76</v>
      </c>
      <c r="B1061" s="366" t="s">
        <v>779</v>
      </c>
      <c r="C1061" s="366" t="s">
        <v>769</v>
      </c>
      <c r="D1061" s="366" t="s">
        <v>1430</v>
      </c>
      <c r="E1061" s="366" t="s">
        <v>20</v>
      </c>
      <c r="F1061" s="366" t="s">
        <v>1717</v>
      </c>
      <c r="G1061" s="366" t="s">
        <v>369</v>
      </c>
      <c r="H1061" s="366" t="s">
        <v>17</v>
      </c>
      <c r="I1061" s="366">
        <v>200</v>
      </c>
      <c r="J1061" s="366">
        <v>250</v>
      </c>
      <c r="K1061" s="366">
        <v>250</v>
      </c>
      <c r="L1061" s="366" t="s">
        <v>17</v>
      </c>
      <c r="M1061" s="366" t="s">
        <v>17</v>
      </c>
    </row>
    <row r="1062" spans="1:13" s="237" customFormat="1" hidden="1">
      <c r="A1062" s="366" t="s">
        <v>76</v>
      </c>
      <c r="B1062" s="366" t="s">
        <v>779</v>
      </c>
      <c r="C1062" s="366" t="s">
        <v>769</v>
      </c>
      <c r="D1062" s="366" t="s">
        <v>1430</v>
      </c>
      <c r="E1062" s="366" t="s">
        <v>20</v>
      </c>
      <c r="F1062" s="366" t="s">
        <v>1718</v>
      </c>
      <c r="G1062" s="366" t="s">
        <v>1695</v>
      </c>
      <c r="H1062" s="366" t="s">
        <v>17</v>
      </c>
      <c r="I1062" s="366">
        <v>320</v>
      </c>
      <c r="J1062" s="366">
        <v>400</v>
      </c>
      <c r="K1062" s="366">
        <v>400</v>
      </c>
      <c r="L1062" s="366" t="s">
        <v>17</v>
      </c>
      <c r="M1062" s="366" t="s">
        <v>17</v>
      </c>
    </row>
    <row r="1063" spans="1:13" s="237" customFormat="1" hidden="1">
      <c r="A1063" s="366" t="s">
        <v>76</v>
      </c>
      <c r="B1063" s="366" t="s">
        <v>779</v>
      </c>
      <c r="C1063" s="366" t="s">
        <v>769</v>
      </c>
      <c r="D1063" s="366" t="s">
        <v>1430</v>
      </c>
      <c r="E1063" s="366" t="s">
        <v>20</v>
      </c>
      <c r="F1063" s="366" t="s">
        <v>1719</v>
      </c>
      <c r="G1063" s="366" t="s">
        <v>369</v>
      </c>
      <c r="H1063" s="366" t="s">
        <v>17</v>
      </c>
      <c r="I1063" s="366">
        <v>350</v>
      </c>
      <c r="J1063" s="366">
        <v>400</v>
      </c>
      <c r="K1063" s="366">
        <v>400</v>
      </c>
      <c r="L1063" s="366" t="s">
        <v>17</v>
      </c>
      <c r="M1063" s="366" t="s">
        <v>17</v>
      </c>
    </row>
    <row r="1064" spans="1:13" s="237" customFormat="1" hidden="1">
      <c r="A1064" s="366" t="s">
        <v>76</v>
      </c>
      <c r="B1064" s="366" t="s">
        <v>779</v>
      </c>
      <c r="C1064" s="366" t="s">
        <v>769</v>
      </c>
      <c r="D1064" s="366" t="s">
        <v>1430</v>
      </c>
      <c r="E1064" s="366" t="s">
        <v>20</v>
      </c>
      <c r="F1064" s="366" t="s">
        <v>1720</v>
      </c>
      <c r="G1064" s="366" t="s">
        <v>1695</v>
      </c>
      <c r="H1064" s="366" t="s">
        <v>17</v>
      </c>
      <c r="I1064" s="366">
        <v>400</v>
      </c>
      <c r="J1064" s="366">
        <v>500</v>
      </c>
      <c r="K1064" s="366">
        <v>500</v>
      </c>
      <c r="L1064" s="366" t="s">
        <v>17</v>
      </c>
      <c r="M1064" s="366" t="s">
        <v>17</v>
      </c>
    </row>
    <row r="1065" spans="1:13" s="237" customFormat="1" hidden="1">
      <c r="A1065" s="366" t="s">
        <v>76</v>
      </c>
      <c r="B1065" s="366" t="s">
        <v>779</v>
      </c>
      <c r="C1065" s="366" t="s">
        <v>769</v>
      </c>
      <c r="D1065" s="366" t="s">
        <v>1430</v>
      </c>
      <c r="E1065" s="366" t="s">
        <v>20</v>
      </c>
      <c r="F1065" s="366" t="s">
        <v>1721</v>
      </c>
      <c r="G1065" s="366" t="s">
        <v>1695</v>
      </c>
      <c r="H1065" s="366" t="s">
        <v>17</v>
      </c>
      <c r="I1065" s="366">
        <v>880</v>
      </c>
      <c r="J1065" s="366">
        <v>1100</v>
      </c>
      <c r="K1065" s="366">
        <v>1100</v>
      </c>
      <c r="L1065" s="366" t="s">
        <v>17</v>
      </c>
      <c r="M1065" s="366" t="s">
        <v>17</v>
      </c>
    </row>
    <row r="1066" spans="1:13" s="237" customFormat="1" hidden="1">
      <c r="A1066" s="366" t="s">
        <v>76</v>
      </c>
      <c r="B1066" s="366" t="s">
        <v>779</v>
      </c>
      <c r="C1066" s="366" t="s">
        <v>769</v>
      </c>
      <c r="D1066" s="366" t="s">
        <v>1430</v>
      </c>
      <c r="E1066" s="366" t="s">
        <v>20</v>
      </c>
      <c r="F1066" s="366" t="s">
        <v>1722</v>
      </c>
      <c r="G1066" s="366" t="s">
        <v>1695</v>
      </c>
      <c r="H1066" s="366" t="s">
        <v>17</v>
      </c>
      <c r="I1066" s="366">
        <v>800</v>
      </c>
      <c r="J1066" s="366">
        <v>1000</v>
      </c>
      <c r="K1066" s="366">
        <v>1000</v>
      </c>
      <c r="L1066" s="366" t="s">
        <v>17</v>
      </c>
      <c r="M1066" s="366" t="s">
        <v>17</v>
      </c>
    </row>
    <row r="1067" spans="1:13" s="237" customFormat="1" hidden="1">
      <c r="A1067" s="366" t="s">
        <v>76</v>
      </c>
      <c r="B1067" s="366" t="s">
        <v>779</v>
      </c>
      <c r="C1067" s="366" t="s">
        <v>769</v>
      </c>
      <c r="D1067" s="366" t="s">
        <v>1430</v>
      </c>
      <c r="E1067" s="366" t="s">
        <v>20</v>
      </c>
      <c r="F1067" s="366" t="s">
        <v>1883</v>
      </c>
      <c r="G1067" s="366" t="s">
        <v>369</v>
      </c>
      <c r="H1067" s="366" t="s">
        <v>17</v>
      </c>
      <c r="I1067" s="366">
        <v>200</v>
      </c>
      <c r="J1067" s="366">
        <v>250</v>
      </c>
      <c r="K1067" s="366">
        <v>250</v>
      </c>
      <c r="L1067" s="366" t="s">
        <v>17</v>
      </c>
      <c r="M1067" s="366" t="s">
        <v>17</v>
      </c>
    </row>
    <row r="1068" spans="1:13" s="237" customFormat="1" hidden="1">
      <c r="A1068" s="366" t="s">
        <v>76</v>
      </c>
      <c r="B1068" s="366" t="s">
        <v>779</v>
      </c>
      <c r="C1068" s="366" t="s">
        <v>769</v>
      </c>
      <c r="D1068" s="366" t="s">
        <v>1430</v>
      </c>
      <c r="E1068" s="366" t="s">
        <v>20</v>
      </c>
      <c r="F1068" s="366" t="s">
        <v>1884</v>
      </c>
      <c r="G1068" s="366" t="s">
        <v>369</v>
      </c>
      <c r="H1068" s="366" t="s">
        <v>17</v>
      </c>
      <c r="I1068" s="366">
        <v>240</v>
      </c>
      <c r="J1068" s="366">
        <v>300</v>
      </c>
      <c r="K1068" s="366">
        <v>300</v>
      </c>
      <c r="L1068" s="366" t="s">
        <v>17</v>
      </c>
      <c r="M1068" s="366" t="s">
        <v>17</v>
      </c>
    </row>
    <row r="1069" spans="1:13" s="237" customFormat="1" hidden="1">
      <c r="A1069" s="366" t="s">
        <v>76</v>
      </c>
      <c r="B1069" s="366" t="s">
        <v>779</v>
      </c>
      <c r="C1069" s="366" t="s">
        <v>769</v>
      </c>
      <c r="D1069" s="366" t="s">
        <v>1430</v>
      </c>
      <c r="E1069" s="366" t="s">
        <v>20</v>
      </c>
      <c r="F1069" s="366" t="s">
        <v>1725</v>
      </c>
      <c r="G1069" s="366" t="s">
        <v>1695</v>
      </c>
      <c r="H1069" s="366" t="s">
        <v>17</v>
      </c>
      <c r="I1069" s="366">
        <v>560</v>
      </c>
      <c r="J1069" s="366">
        <v>700</v>
      </c>
      <c r="K1069" s="366">
        <v>700</v>
      </c>
      <c r="L1069" s="366" t="s">
        <v>17</v>
      </c>
      <c r="M1069" s="366" t="s">
        <v>17</v>
      </c>
    </row>
    <row r="1070" spans="1:13" s="237" customFormat="1" hidden="1">
      <c r="A1070" s="366" t="s">
        <v>76</v>
      </c>
      <c r="B1070" s="366" t="s">
        <v>779</v>
      </c>
      <c r="C1070" s="366" t="s">
        <v>769</v>
      </c>
      <c r="D1070" s="366" t="s">
        <v>1430</v>
      </c>
      <c r="E1070" s="366" t="s">
        <v>20</v>
      </c>
      <c r="F1070" s="366" t="s">
        <v>1726</v>
      </c>
      <c r="G1070" s="366" t="s">
        <v>369</v>
      </c>
      <c r="H1070" s="366" t="s">
        <v>17</v>
      </c>
      <c r="I1070" s="366">
        <v>240</v>
      </c>
      <c r="J1070" s="366">
        <v>300</v>
      </c>
      <c r="K1070" s="366">
        <v>300</v>
      </c>
      <c r="L1070" s="366" t="s">
        <v>17</v>
      </c>
      <c r="M1070" s="366" t="s">
        <v>17</v>
      </c>
    </row>
    <row r="1071" spans="1:13" s="237" customFormat="1" hidden="1">
      <c r="A1071" s="366" t="s">
        <v>76</v>
      </c>
      <c r="B1071" s="366" t="s">
        <v>779</v>
      </c>
      <c r="C1071" s="366" t="s">
        <v>769</v>
      </c>
      <c r="D1071" s="366" t="s">
        <v>1430</v>
      </c>
      <c r="E1071" s="366" t="s">
        <v>20</v>
      </c>
      <c r="F1071" s="366" t="s">
        <v>1727</v>
      </c>
      <c r="G1071" s="366" t="s">
        <v>1695</v>
      </c>
      <c r="H1071" s="218" t="s">
        <v>17</v>
      </c>
      <c r="I1071" s="720">
        <v>240</v>
      </c>
      <c r="J1071" s="720">
        <v>300</v>
      </c>
      <c r="K1071" s="720">
        <v>300</v>
      </c>
      <c r="L1071" s="720" t="s">
        <v>17</v>
      </c>
      <c r="M1071" s="366" t="s">
        <v>17</v>
      </c>
    </row>
    <row r="1072" spans="1:13" s="237" customFormat="1" hidden="1">
      <c r="A1072" s="366" t="s">
        <v>76</v>
      </c>
      <c r="B1072" s="366" t="s">
        <v>779</v>
      </c>
      <c r="C1072" s="366" t="s">
        <v>769</v>
      </c>
      <c r="D1072" s="366" t="s">
        <v>1430</v>
      </c>
      <c r="E1072" s="366" t="s">
        <v>20</v>
      </c>
      <c r="F1072" s="366" t="s">
        <v>1728</v>
      </c>
      <c r="G1072" s="366" t="s">
        <v>1695</v>
      </c>
      <c r="H1072" s="366" t="s">
        <v>17</v>
      </c>
      <c r="I1072" s="366">
        <v>0</v>
      </c>
      <c r="J1072" s="366">
        <v>0</v>
      </c>
      <c r="K1072" s="366">
        <v>0</v>
      </c>
      <c r="L1072" s="366" t="s">
        <v>17</v>
      </c>
      <c r="M1072" s="366" t="s">
        <v>17</v>
      </c>
    </row>
    <row r="1073" spans="1:13" s="237" customFormat="1" hidden="1">
      <c r="A1073" s="366" t="s">
        <v>76</v>
      </c>
      <c r="B1073" s="366" t="s">
        <v>779</v>
      </c>
      <c r="C1073" s="366" t="s">
        <v>769</v>
      </c>
      <c r="D1073" s="366" t="s">
        <v>1430</v>
      </c>
      <c r="E1073" s="366" t="s">
        <v>20</v>
      </c>
      <c r="F1073" s="366" t="s">
        <v>1728</v>
      </c>
      <c r="G1073" s="366" t="s">
        <v>1695</v>
      </c>
      <c r="H1073" s="366" t="s">
        <v>17</v>
      </c>
      <c r="I1073" s="366">
        <v>160</v>
      </c>
      <c r="J1073" s="366">
        <v>200</v>
      </c>
      <c r="K1073" s="366">
        <v>200</v>
      </c>
      <c r="L1073" s="366" t="s">
        <v>17</v>
      </c>
      <c r="M1073" s="366" t="s">
        <v>17</v>
      </c>
    </row>
    <row r="1074" spans="1:13" s="237" customFormat="1" hidden="1">
      <c r="A1074" s="366" t="s">
        <v>76</v>
      </c>
      <c r="B1074" s="366" t="s">
        <v>779</v>
      </c>
      <c r="C1074" s="366" t="s">
        <v>769</v>
      </c>
      <c r="D1074" s="366" t="s">
        <v>1430</v>
      </c>
      <c r="E1074" s="366" t="s">
        <v>20</v>
      </c>
      <c r="F1074" s="366" t="s">
        <v>1729</v>
      </c>
      <c r="G1074" s="366" t="s">
        <v>1695</v>
      </c>
      <c r="H1074" s="366" t="s">
        <v>17</v>
      </c>
      <c r="I1074" s="720">
        <v>40</v>
      </c>
      <c r="J1074" s="720">
        <v>50</v>
      </c>
      <c r="K1074" s="720">
        <v>50</v>
      </c>
      <c r="L1074" s="720" t="s">
        <v>17</v>
      </c>
      <c r="M1074" s="366" t="s">
        <v>17</v>
      </c>
    </row>
    <row r="1075" spans="1:13" s="237" customFormat="1" hidden="1">
      <c r="A1075" s="366" t="s">
        <v>76</v>
      </c>
      <c r="B1075" s="366" t="s">
        <v>779</v>
      </c>
      <c r="C1075" s="366" t="s">
        <v>769</v>
      </c>
      <c r="D1075" s="366" t="s">
        <v>1430</v>
      </c>
      <c r="E1075" s="366" t="s">
        <v>20</v>
      </c>
      <c r="F1075" s="366" t="s">
        <v>1729</v>
      </c>
      <c r="G1075" s="366" t="s">
        <v>1885</v>
      </c>
      <c r="H1075" s="366" t="s">
        <v>1886</v>
      </c>
      <c r="I1075" s="720">
        <v>0</v>
      </c>
      <c r="J1075" s="720">
        <v>0</v>
      </c>
      <c r="K1075" s="720">
        <v>0</v>
      </c>
      <c r="L1075" s="720">
        <v>0</v>
      </c>
      <c r="M1075" s="366"/>
    </row>
    <row r="1076" spans="1:13" s="237" customFormat="1" hidden="1">
      <c r="A1076" s="366" t="s">
        <v>76</v>
      </c>
      <c r="B1076" s="366" t="s">
        <v>779</v>
      </c>
      <c r="C1076" s="366" t="s">
        <v>769</v>
      </c>
      <c r="D1076" s="366" t="s">
        <v>1430</v>
      </c>
      <c r="E1076" s="366" t="s">
        <v>20</v>
      </c>
      <c r="F1076" s="366" t="s">
        <v>1730</v>
      </c>
      <c r="G1076" s="366" t="s">
        <v>1695</v>
      </c>
      <c r="H1076" s="366" t="s">
        <v>17</v>
      </c>
      <c r="I1076" s="366">
        <v>240</v>
      </c>
      <c r="J1076" s="366">
        <v>300</v>
      </c>
      <c r="K1076" s="366">
        <v>300</v>
      </c>
      <c r="L1076" s="366" t="s">
        <v>17</v>
      </c>
      <c r="M1076" s="366" t="s">
        <v>17</v>
      </c>
    </row>
    <row r="1077" spans="1:13" s="237" customFormat="1" hidden="1">
      <c r="A1077" s="366" t="s">
        <v>76</v>
      </c>
      <c r="B1077" s="366" t="s">
        <v>779</v>
      </c>
      <c r="C1077" s="366" t="s">
        <v>769</v>
      </c>
      <c r="D1077" s="366" t="s">
        <v>1430</v>
      </c>
      <c r="E1077" s="366" t="s">
        <v>20</v>
      </c>
      <c r="F1077" s="366" t="s">
        <v>1731</v>
      </c>
      <c r="G1077" s="366" t="s">
        <v>1695</v>
      </c>
      <c r="H1077" s="366" t="s">
        <v>17</v>
      </c>
      <c r="I1077" s="366">
        <v>400</v>
      </c>
      <c r="J1077" s="366">
        <v>500</v>
      </c>
      <c r="K1077" s="366">
        <v>500</v>
      </c>
      <c r="L1077" s="366" t="s">
        <v>17</v>
      </c>
      <c r="M1077" s="366" t="s">
        <v>17</v>
      </c>
    </row>
    <row r="1078" spans="1:13" s="237" customFormat="1" hidden="1">
      <c r="A1078" s="366" t="s">
        <v>76</v>
      </c>
      <c r="B1078" s="366" t="s">
        <v>779</v>
      </c>
      <c r="C1078" s="366" t="s">
        <v>769</v>
      </c>
      <c r="D1078" s="366" t="s">
        <v>1430</v>
      </c>
      <c r="E1078" s="366" t="s">
        <v>20</v>
      </c>
      <c r="F1078" s="366" t="s">
        <v>1732</v>
      </c>
      <c r="G1078" s="366" t="s">
        <v>1733</v>
      </c>
      <c r="H1078" s="366" t="s">
        <v>17</v>
      </c>
      <c r="I1078" s="366">
        <v>320</v>
      </c>
      <c r="J1078" s="366">
        <v>400</v>
      </c>
      <c r="K1078" s="366">
        <v>400</v>
      </c>
      <c r="L1078" s="366" t="s">
        <v>17</v>
      </c>
      <c r="M1078" s="366" t="s">
        <v>17</v>
      </c>
    </row>
    <row r="1079" spans="1:13" s="237" customFormat="1" hidden="1">
      <c r="A1079" s="366" t="s">
        <v>76</v>
      </c>
      <c r="B1079" s="366" t="s">
        <v>779</v>
      </c>
      <c r="C1079" s="366" t="s">
        <v>769</v>
      </c>
      <c r="D1079" s="366" t="s">
        <v>1430</v>
      </c>
      <c r="E1079" s="366" t="s">
        <v>20</v>
      </c>
      <c r="F1079" s="366" t="s">
        <v>1734</v>
      </c>
      <c r="G1079" s="366" t="s">
        <v>1695</v>
      </c>
      <c r="H1079" s="366" t="s">
        <v>17</v>
      </c>
      <c r="I1079" s="366">
        <v>560</v>
      </c>
      <c r="J1079" s="366">
        <v>700</v>
      </c>
      <c r="K1079" s="366">
        <v>700</v>
      </c>
      <c r="L1079" s="366" t="s">
        <v>17</v>
      </c>
      <c r="M1079" s="366" t="s">
        <v>17</v>
      </c>
    </row>
    <row r="1080" spans="1:13" s="237" customFormat="1" hidden="1">
      <c r="A1080" s="366" t="s">
        <v>76</v>
      </c>
      <c r="B1080" s="366" t="s">
        <v>779</v>
      </c>
      <c r="C1080" s="366" t="s">
        <v>769</v>
      </c>
      <c r="D1080" s="366" t="s">
        <v>1430</v>
      </c>
      <c r="E1080" s="366" t="s">
        <v>20</v>
      </c>
      <c r="F1080" s="366" t="s">
        <v>1735</v>
      </c>
      <c r="G1080" s="366" t="s">
        <v>369</v>
      </c>
      <c r="H1080" s="366" t="s">
        <v>17</v>
      </c>
      <c r="I1080" s="366">
        <v>280</v>
      </c>
      <c r="J1080" s="366">
        <v>350</v>
      </c>
      <c r="K1080" s="366">
        <v>350</v>
      </c>
      <c r="L1080" s="366" t="s">
        <v>17</v>
      </c>
      <c r="M1080" s="366" t="s">
        <v>17</v>
      </c>
    </row>
    <row r="1081" spans="1:13" s="237" customFormat="1" hidden="1">
      <c r="A1081" s="366" t="s">
        <v>76</v>
      </c>
      <c r="B1081" s="366" t="s">
        <v>779</v>
      </c>
      <c r="C1081" s="366" t="s">
        <v>769</v>
      </c>
      <c r="D1081" s="366" t="s">
        <v>1430</v>
      </c>
      <c r="E1081" s="366" t="s">
        <v>20</v>
      </c>
      <c r="F1081" s="366" t="s">
        <v>1736</v>
      </c>
      <c r="G1081" s="366" t="s">
        <v>369</v>
      </c>
      <c r="H1081" s="366" t="s">
        <v>17</v>
      </c>
      <c r="I1081" s="366">
        <v>0</v>
      </c>
      <c r="J1081" s="366">
        <v>0</v>
      </c>
      <c r="K1081" s="366">
        <v>0</v>
      </c>
      <c r="L1081" s="366" t="s">
        <v>17</v>
      </c>
      <c r="M1081" s="366" t="s">
        <v>17</v>
      </c>
    </row>
    <row r="1082" spans="1:13" s="237" customFormat="1" hidden="1">
      <c r="A1082" s="366" t="s">
        <v>76</v>
      </c>
      <c r="B1082" s="366" t="s">
        <v>779</v>
      </c>
      <c r="C1082" s="366" t="s">
        <v>769</v>
      </c>
      <c r="D1082" s="366" t="s">
        <v>1430</v>
      </c>
      <c r="E1082" s="366" t="s">
        <v>20</v>
      </c>
      <c r="F1082" s="366" t="s">
        <v>1736</v>
      </c>
      <c r="G1082" s="366" t="s">
        <v>369</v>
      </c>
      <c r="H1082" s="366" t="s">
        <v>17</v>
      </c>
      <c r="I1082" s="366">
        <v>240</v>
      </c>
      <c r="J1082" s="366">
        <v>300</v>
      </c>
      <c r="K1082" s="366">
        <v>300</v>
      </c>
      <c r="L1082" s="366" t="s">
        <v>17</v>
      </c>
      <c r="M1082" s="366" t="s">
        <v>17</v>
      </c>
    </row>
    <row r="1083" spans="1:13" s="237" customFormat="1" hidden="1">
      <c r="A1083" s="366" t="s">
        <v>76</v>
      </c>
      <c r="B1083" s="366" t="s">
        <v>779</v>
      </c>
      <c r="C1083" s="366" t="s">
        <v>769</v>
      </c>
      <c r="D1083" s="366" t="s">
        <v>1430</v>
      </c>
      <c r="E1083" s="366" t="s">
        <v>20</v>
      </c>
      <c r="F1083" s="366" t="s">
        <v>1737</v>
      </c>
      <c r="G1083" s="366" t="s">
        <v>1695</v>
      </c>
      <c r="H1083" s="366" t="s">
        <v>17</v>
      </c>
      <c r="I1083" s="366">
        <v>800</v>
      </c>
      <c r="J1083" s="366">
        <v>1000</v>
      </c>
      <c r="K1083" s="366">
        <v>1000</v>
      </c>
      <c r="L1083" s="366" t="s">
        <v>17</v>
      </c>
      <c r="M1083" s="366" t="s">
        <v>17</v>
      </c>
    </row>
    <row r="1084" spans="1:13" s="237" customFormat="1" hidden="1">
      <c r="A1084" s="366" t="s">
        <v>76</v>
      </c>
      <c r="B1084" s="366" t="s">
        <v>779</v>
      </c>
      <c r="C1084" s="366" t="s">
        <v>769</v>
      </c>
      <c r="D1084" s="366" t="s">
        <v>1430</v>
      </c>
      <c r="E1084" s="366" t="s">
        <v>20</v>
      </c>
      <c r="F1084" s="366" t="s">
        <v>1738</v>
      </c>
      <c r="G1084" s="366" t="s">
        <v>1695</v>
      </c>
      <c r="H1084" s="366" t="s">
        <v>17</v>
      </c>
      <c r="I1084" s="366">
        <v>280</v>
      </c>
      <c r="J1084" s="366">
        <v>350</v>
      </c>
      <c r="K1084" s="366">
        <v>350</v>
      </c>
      <c r="L1084" s="366" t="s">
        <v>17</v>
      </c>
      <c r="M1084" s="366" t="s">
        <v>17</v>
      </c>
    </row>
    <row r="1085" spans="1:13" s="237" customFormat="1" hidden="1">
      <c r="A1085" s="366" t="s">
        <v>76</v>
      </c>
      <c r="B1085" s="366" t="s">
        <v>779</v>
      </c>
      <c r="C1085" s="366" t="s">
        <v>769</v>
      </c>
      <c r="D1085" s="366" t="s">
        <v>1430</v>
      </c>
      <c r="E1085" s="366" t="s">
        <v>20</v>
      </c>
      <c r="F1085" s="366" t="s">
        <v>1887</v>
      </c>
      <c r="G1085" s="366" t="s">
        <v>369</v>
      </c>
      <c r="H1085" s="366" t="s">
        <v>17</v>
      </c>
      <c r="I1085" s="366">
        <v>200</v>
      </c>
      <c r="J1085" s="366">
        <v>250</v>
      </c>
      <c r="K1085" s="366">
        <v>250</v>
      </c>
      <c r="L1085" s="366" t="s">
        <v>17</v>
      </c>
      <c r="M1085" s="366" t="s">
        <v>17</v>
      </c>
    </row>
    <row r="1086" spans="1:13" s="237" customFormat="1" hidden="1">
      <c r="A1086" s="366" t="s">
        <v>76</v>
      </c>
      <c r="B1086" s="366" t="s">
        <v>779</v>
      </c>
      <c r="C1086" s="366" t="s">
        <v>769</v>
      </c>
      <c r="D1086" s="366" t="s">
        <v>1430</v>
      </c>
      <c r="E1086" s="366" t="s">
        <v>20</v>
      </c>
      <c r="F1086" s="366" t="s">
        <v>1740</v>
      </c>
      <c r="G1086" s="366" t="s">
        <v>1695</v>
      </c>
      <c r="H1086" s="366" t="s">
        <v>17</v>
      </c>
      <c r="I1086" s="366">
        <v>400</v>
      </c>
      <c r="J1086" s="366">
        <v>500</v>
      </c>
      <c r="K1086" s="366">
        <v>500</v>
      </c>
      <c r="L1086" s="366" t="s">
        <v>17</v>
      </c>
      <c r="M1086" s="366" t="s">
        <v>17</v>
      </c>
    </row>
    <row r="1087" spans="1:13" s="237" customFormat="1" hidden="1">
      <c r="A1087" s="366" t="s">
        <v>76</v>
      </c>
      <c r="B1087" s="366" t="s">
        <v>779</v>
      </c>
      <c r="C1087" s="366" t="s">
        <v>769</v>
      </c>
      <c r="D1087" s="366" t="s">
        <v>1430</v>
      </c>
      <c r="E1087" s="366" t="s">
        <v>20</v>
      </c>
      <c r="F1087" s="366" t="s">
        <v>1741</v>
      </c>
      <c r="G1087" s="366" t="s">
        <v>1733</v>
      </c>
      <c r="H1087" s="366" t="s">
        <v>17</v>
      </c>
      <c r="I1087" s="366">
        <v>200</v>
      </c>
      <c r="J1087" s="366">
        <v>250</v>
      </c>
      <c r="K1087" s="366">
        <v>250</v>
      </c>
      <c r="L1087" s="366" t="s">
        <v>17</v>
      </c>
      <c r="M1087" s="366" t="s">
        <v>17</v>
      </c>
    </row>
    <row r="1088" spans="1:13" s="237" customFormat="1" hidden="1">
      <c r="A1088" s="366" t="s">
        <v>76</v>
      </c>
      <c r="B1088" s="366" t="s">
        <v>779</v>
      </c>
      <c r="C1088" s="366" t="s">
        <v>769</v>
      </c>
      <c r="D1088" s="366" t="s">
        <v>1430</v>
      </c>
      <c r="E1088" s="366" t="s">
        <v>20</v>
      </c>
      <c r="F1088" s="366" t="s">
        <v>1742</v>
      </c>
      <c r="G1088" s="366" t="s">
        <v>369</v>
      </c>
      <c r="H1088" s="366" t="s">
        <v>17</v>
      </c>
      <c r="I1088" s="366">
        <v>360</v>
      </c>
      <c r="J1088" s="366">
        <v>450</v>
      </c>
      <c r="K1088" s="366">
        <v>450</v>
      </c>
      <c r="L1088" s="366" t="s">
        <v>17</v>
      </c>
      <c r="M1088" s="366" t="s">
        <v>17</v>
      </c>
    </row>
    <row r="1089" spans="1:13" s="237" customFormat="1" hidden="1">
      <c r="A1089" s="366" t="s">
        <v>76</v>
      </c>
      <c r="B1089" s="366" t="s">
        <v>779</v>
      </c>
      <c r="C1089" s="366" t="s">
        <v>769</v>
      </c>
      <c r="D1089" s="366" t="s">
        <v>1430</v>
      </c>
      <c r="E1089" s="366" t="s">
        <v>20</v>
      </c>
      <c r="F1089" s="366" t="s">
        <v>1743</v>
      </c>
      <c r="G1089" s="366" t="s">
        <v>1695</v>
      </c>
      <c r="H1089" s="366" t="s">
        <v>17</v>
      </c>
      <c r="I1089" s="366">
        <v>400</v>
      </c>
      <c r="J1089" s="366">
        <v>500</v>
      </c>
      <c r="K1089" s="366">
        <v>500</v>
      </c>
      <c r="L1089" s="366" t="s">
        <v>17</v>
      </c>
      <c r="M1089" s="366" t="s">
        <v>17</v>
      </c>
    </row>
    <row r="1090" spans="1:13" s="237" customFormat="1" hidden="1">
      <c r="A1090" s="366" t="s">
        <v>76</v>
      </c>
      <c r="B1090" s="366" t="s">
        <v>779</v>
      </c>
      <c r="C1090" s="366" t="s">
        <v>769</v>
      </c>
      <c r="D1090" s="366" t="s">
        <v>1430</v>
      </c>
      <c r="E1090" s="366" t="s">
        <v>20</v>
      </c>
      <c r="F1090" s="366" t="s">
        <v>1744</v>
      </c>
      <c r="G1090" s="366" t="s">
        <v>1695</v>
      </c>
      <c r="H1090" s="366" t="s">
        <v>17</v>
      </c>
      <c r="I1090" s="366">
        <v>400</v>
      </c>
      <c r="J1090" s="366">
        <v>500</v>
      </c>
      <c r="K1090" s="366">
        <v>500</v>
      </c>
      <c r="L1090" s="366" t="s">
        <v>17</v>
      </c>
      <c r="M1090" s="366" t="s">
        <v>17</v>
      </c>
    </row>
    <row r="1091" spans="1:13" s="237" customFormat="1" hidden="1">
      <c r="A1091" s="366" t="s">
        <v>76</v>
      </c>
      <c r="B1091" s="366" t="s">
        <v>779</v>
      </c>
      <c r="C1091" s="366" t="s">
        <v>769</v>
      </c>
      <c r="D1091" s="366" t="s">
        <v>1430</v>
      </c>
      <c r="E1091" s="366" t="s">
        <v>20</v>
      </c>
      <c r="F1091" s="366" t="s">
        <v>1745</v>
      </c>
      <c r="G1091" s="366" t="s">
        <v>369</v>
      </c>
      <c r="H1091" s="366" t="s">
        <v>17</v>
      </c>
      <c r="I1091" s="366">
        <v>240</v>
      </c>
      <c r="J1091" s="366">
        <v>300</v>
      </c>
      <c r="K1091" s="366">
        <v>300</v>
      </c>
      <c r="L1091" s="366" t="s">
        <v>17</v>
      </c>
      <c r="M1091" s="366" t="s">
        <v>17</v>
      </c>
    </row>
    <row r="1092" spans="1:13" s="237" customFormat="1" hidden="1">
      <c r="A1092" s="366" t="s">
        <v>76</v>
      </c>
      <c r="B1092" s="366" t="s">
        <v>779</v>
      </c>
      <c r="C1092" s="366" t="s">
        <v>769</v>
      </c>
      <c r="D1092" s="366" t="s">
        <v>1430</v>
      </c>
      <c r="E1092" s="366" t="s">
        <v>20</v>
      </c>
      <c r="F1092" s="366" t="s">
        <v>1746</v>
      </c>
      <c r="G1092" s="366" t="s">
        <v>1695</v>
      </c>
      <c r="H1092" s="366" t="s">
        <v>17</v>
      </c>
      <c r="I1092" s="366">
        <v>440</v>
      </c>
      <c r="J1092" s="366">
        <v>550</v>
      </c>
      <c r="K1092" s="366">
        <v>550</v>
      </c>
      <c r="L1092" s="366" t="s">
        <v>17</v>
      </c>
      <c r="M1092" s="366" t="s">
        <v>1888</v>
      </c>
    </row>
    <row r="1093" spans="1:13" s="237" customFormat="1" hidden="1">
      <c r="A1093" s="366" t="s">
        <v>76</v>
      </c>
      <c r="B1093" s="366" t="s">
        <v>779</v>
      </c>
      <c r="C1093" s="366" t="s">
        <v>769</v>
      </c>
      <c r="D1093" s="366" t="s">
        <v>1430</v>
      </c>
      <c r="E1093" s="366" t="s">
        <v>20</v>
      </c>
      <c r="F1093" s="366" t="s">
        <v>1747</v>
      </c>
      <c r="G1093" s="366" t="s">
        <v>369</v>
      </c>
      <c r="H1093" s="366" t="s">
        <v>17</v>
      </c>
      <c r="I1093" s="366">
        <v>240</v>
      </c>
      <c r="J1093" s="366">
        <v>300</v>
      </c>
      <c r="K1093" s="366">
        <v>300</v>
      </c>
      <c r="L1093" s="366" t="s">
        <v>17</v>
      </c>
      <c r="M1093" s="366" t="s">
        <v>17</v>
      </c>
    </row>
    <row r="1094" spans="1:13" s="237" customFormat="1" hidden="1">
      <c r="A1094" s="366" t="s">
        <v>76</v>
      </c>
      <c r="B1094" s="366" t="s">
        <v>779</v>
      </c>
      <c r="C1094" s="366" t="s">
        <v>769</v>
      </c>
      <c r="D1094" s="366" t="s">
        <v>1889</v>
      </c>
      <c r="E1094" s="366" t="s">
        <v>1340</v>
      </c>
      <c r="F1094" s="366" t="s">
        <v>1748</v>
      </c>
      <c r="G1094" s="366" t="s">
        <v>311</v>
      </c>
      <c r="H1094" s="366"/>
      <c r="I1094" s="366">
        <v>400</v>
      </c>
      <c r="J1094" s="366">
        <v>500</v>
      </c>
      <c r="K1094" s="366">
        <v>500</v>
      </c>
      <c r="L1094" s="366">
        <v>633</v>
      </c>
      <c r="M1094" s="366" t="s">
        <v>17</v>
      </c>
    </row>
    <row r="1095" spans="1:13" s="237" customFormat="1" hidden="1">
      <c r="A1095" s="366" t="s">
        <v>76</v>
      </c>
      <c r="B1095" s="366" t="s">
        <v>779</v>
      </c>
      <c r="C1095" s="366" t="s">
        <v>769</v>
      </c>
      <c r="D1095" s="366" t="s">
        <v>1890</v>
      </c>
      <c r="E1095" s="366" t="s">
        <v>1340</v>
      </c>
      <c r="F1095" s="366" t="s">
        <v>1748</v>
      </c>
      <c r="G1095" s="366" t="s">
        <v>311</v>
      </c>
      <c r="H1095" s="366"/>
      <c r="I1095" s="366">
        <v>0</v>
      </c>
      <c r="J1095" s="366">
        <v>0</v>
      </c>
      <c r="K1095" s="366">
        <v>0</v>
      </c>
      <c r="L1095" s="366">
        <v>0</v>
      </c>
      <c r="M1095" s="366"/>
    </row>
    <row r="1096" spans="1:13" s="237" customFormat="1" hidden="1">
      <c r="A1096" s="366" t="s">
        <v>76</v>
      </c>
      <c r="B1096" s="366" t="s">
        <v>779</v>
      </c>
      <c r="C1096" s="366" t="s">
        <v>769</v>
      </c>
      <c r="D1096" s="366" t="s">
        <v>1889</v>
      </c>
      <c r="E1096" s="366" t="s">
        <v>1340</v>
      </c>
      <c r="F1096" s="366" t="s">
        <v>1749</v>
      </c>
      <c r="G1096" s="366" t="s">
        <v>311</v>
      </c>
      <c r="H1096" s="366"/>
      <c r="I1096" s="366">
        <v>400</v>
      </c>
      <c r="J1096" s="366">
        <v>500</v>
      </c>
      <c r="K1096" s="366">
        <v>500</v>
      </c>
      <c r="L1096" s="366">
        <v>633</v>
      </c>
      <c r="M1096" s="366" t="s">
        <v>17</v>
      </c>
    </row>
    <row r="1097" spans="1:13" s="237" customFormat="1" hidden="1">
      <c r="A1097" s="366" t="s">
        <v>76</v>
      </c>
      <c r="B1097" s="366" t="s">
        <v>779</v>
      </c>
      <c r="C1097" s="366" t="s">
        <v>769</v>
      </c>
      <c r="D1097" s="366" t="s">
        <v>1890</v>
      </c>
      <c r="E1097" s="366" t="s">
        <v>1340</v>
      </c>
      <c r="F1097" s="366" t="s">
        <v>1749</v>
      </c>
      <c r="G1097" s="366" t="s">
        <v>311</v>
      </c>
      <c r="H1097" s="366"/>
      <c r="I1097" s="366">
        <v>0</v>
      </c>
      <c r="J1097" s="366">
        <v>0</v>
      </c>
      <c r="K1097" s="366">
        <v>0</v>
      </c>
      <c r="L1097" s="366">
        <v>0</v>
      </c>
      <c r="M1097" s="366"/>
    </row>
    <row r="1098" spans="1:13" s="237" customFormat="1" hidden="1">
      <c r="A1098" s="366" t="s">
        <v>76</v>
      </c>
      <c r="B1098" s="366" t="s">
        <v>779</v>
      </c>
      <c r="C1098" s="366" t="s">
        <v>769</v>
      </c>
      <c r="D1098" s="366" t="s">
        <v>1430</v>
      </c>
      <c r="E1098" s="366" t="s">
        <v>1340</v>
      </c>
      <c r="F1098" s="366" t="s">
        <v>1750</v>
      </c>
      <c r="G1098" s="366" t="s">
        <v>369</v>
      </c>
      <c r="H1098" s="366" t="s">
        <v>1751</v>
      </c>
      <c r="I1098" s="366">
        <v>760</v>
      </c>
      <c r="J1098" s="366">
        <v>950</v>
      </c>
      <c r="K1098" s="366">
        <v>950</v>
      </c>
      <c r="L1098" s="366" t="s">
        <v>17</v>
      </c>
      <c r="M1098" s="366" t="s">
        <v>1888</v>
      </c>
    </row>
    <row r="1099" spans="1:13" s="237" customFormat="1" hidden="1">
      <c r="A1099" s="366" t="s">
        <v>76</v>
      </c>
      <c r="B1099" s="366" t="s">
        <v>779</v>
      </c>
      <c r="C1099" s="366" t="s">
        <v>769</v>
      </c>
      <c r="D1099" s="366" t="s">
        <v>1889</v>
      </c>
      <c r="E1099" s="366" t="s">
        <v>1340</v>
      </c>
      <c r="F1099" s="366" t="s">
        <v>1750</v>
      </c>
      <c r="G1099" s="366" t="s">
        <v>311</v>
      </c>
      <c r="H1099" s="366"/>
      <c r="I1099" s="366">
        <v>400</v>
      </c>
      <c r="J1099" s="366">
        <v>500</v>
      </c>
      <c r="K1099" s="366">
        <v>500</v>
      </c>
      <c r="L1099" s="366">
        <v>633</v>
      </c>
      <c r="M1099" s="366" t="s">
        <v>17</v>
      </c>
    </row>
    <row r="1100" spans="1:13" s="237" customFormat="1" hidden="1">
      <c r="A1100" s="366" t="s">
        <v>76</v>
      </c>
      <c r="B1100" s="366" t="s">
        <v>779</v>
      </c>
      <c r="C1100" s="366" t="s">
        <v>769</v>
      </c>
      <c r="D1100" s="366" t="s">
        <v>1890</v>
      </c>
      <c r="E1100" s="366" t="s">
        <v>1340</v>
      </c>
      <c r="F1100" s="366" t="s">
        <v>1750</v>
      </c>
      <c r="G1100" s="366" t="s">
        <v>311</v>
      </c>
      <c r="H1100" s="366"/>
      <c r="I1100" s="366">
        <v>0</v>
      </c>
      <c r="J1100" s="366">
        <v>0</v>
      </c>
      <c r="K1100" s="366">
        <v>0</v>
      </c>
      <c r="L1100" s="366">
        <v>0</v>
      </c>
      <c r="M1100" s="366"/>
    </row>
    <row r="1101" spans="1:13" s="237" customFormat="1" hidden="1">
      <c r="A1101" s="366" t="s">
        <v>76</v>
      </c>
      <c r="B1101" s="366" t="s">
        <v>779</v>
      </c>
      <c r="C1101" s="366" t="s">
        <v>769</v>
      </c>
      <c r="D1101" s="366" t="s">
        <v>1889</v>
      </c>
      <c r="E1101" s="366" t="s">
        <v>1340</v>
      </c>
      <c r="F1101" s="366" t="s">
        <v>1753</v>
      </c>
      <c r="G1101" s="366" t="s">
        <v>311</v>
      </c>
      <c r="H1101" s="366"/>
      <c r="I1101" s="366">
        <v>400</v>
      </c>
      <c r="J1101" s="366">
        <v>500</v>
      </c>
      <c r="K1101" s="366">
        <v>500</v>
      </c>
      <c r="L1101" s="366">
        <v>633</v>
      </c>
      <c r="M1101" s="366" t="s">
        <v>17</v>
      </c>
    </row>
    <row r="1102" spans="1:13" s="237" customFormat="1" hidden="1">
      <c r="A1102" s="366" t="s">
        <v>76</v>
      </c>
      <c r="B1102" s="366" t="s">
        <v>779</v>
      </c>
      <c r="C1102" s="366" t="s">
        <v>769</v>
      </c>
      <c r="D1102" s="366" t="s">
        <v>1890</v>
      </c>
      <c r="E1102" s="366" t="s">
        <v>1340</v>
      </c>
      <c r="F1102" s="366" t="s">
        <v>1753</v>
      </c>
      <c r="G1102" s="366" t="s">
        <v>311</v>
      </c>
      <c r="H1102" s="366"/>
      <c r="I1102" s="366">
        <v>0</v>
      </c>
      <c r="J1102" s="366">
        <v>0</v>
      </c>
      <c r="K1102" s="366">
        <v>0</v>
      </c>
      <c r="L1102" s="366">
        <v>0</v>
      </c>
      <c r="M1102" s="366"/>
    </row>
    <row r="1103" spans="1:13" s="237" customFormat="1" hidden="1">
      <c r="A1103" s="366" t="s">
        <v>76</v>
      </c>
      <c r="B1103" s="366" t="s">
        <v>779</v>
      </c>
      <c r="C1103" s="366" t="s">
        <v>769</v>
      </c>
      <c r="D1103" s="366" t="s">
        <v>1889</v>
      </c>
      <c r="E1103" s="366" t="s">
        <v>1340</v>
      </c>
      <c r="F1103" s="366" t="s">
        <v>1754</v>
      </c>
      <c r="G1103" s="366" t="s">
        <v>369</v>
      </c>
      <c r="H1103" s="366"/>
      <c r="I1103" s="366">
        <v>400</v>
      </c>
      <c r="J1103" s="366">
        <v>500</v>
      </c>
      <c r="K1103" s="366">
        <v>500</v>
      </c>
      <c r="L1103" s="366">
        <v>633</v>
      </c>
      <c r="M1103" s="366" t="s">
        <v>17</v>
      </c>
    </row>
    <row r="1104" spans="1:13" s="237" customFormat="1" hidden="1">
      <c r="A1104" s="366" t="s">
        <v>76</v>
      </c>
      <c r="B1104" s="366" t="s">
        <v>779</v>
      </c>
      <c r="C1104" s="366" t="s">
        <v>769</v>
      </c>
      <c r="D1104" s="366" t="s">
        <v>1890</v>
      </c>
      <c r="E1104" s="366" t="s">
        <v>1340</v>
      </c>
      <c r="F1104" s="366" t="s">
        <v>1754</v>
      </c>
      <c r="G1104" s="366" t="s">
        <v>311</v>
      </c>
      <c r="H1104" s="366"/>
      <c r="I1104" s="366">
        <v>0</v>
      </c>
      <c r="J1104" s="366">
        <v>0</v>
      </c>
      <c r="K1104" s="366">
        <v>0</v>
      </c>
      <c r="L1104" s="366">
        <v>0</v>
      </c>
      <c r="M1104" s="366" t="s">
        <v>17</v>
      </c>
    </row>
    <row r="1105" spans="1:13" s="237" customFormat="1" hidden="1">
      <c r="A1105" s="366" t="s">
        <v>76</v>
      </c>
      <c r="B1105" s="366" t="s">
        <v>779</v>
      </c>
      <c r="C1105" s="366" t="s">
        <v>769</v>
      </c>
      <c r="D1105" s="366" t="s">
        <v>1430</v>
      </c>
      <c r="E1105" s="366" t="s">
        <v>1403</v>
      </c>
      <c r="F1105" s="366" t="s">
        <v>1755</v>
      </c>
      <c r="G1105" s="366" t="s">
        <v>311</v>
      </c>
      <c r="H1105" s="366" t="s">
        <v>17</v>
      </c>
      <c r="I1105" s="366">
        <v>720</v>
      </c>
      <c r="J1105" s="366">
        <v>900</v>
      </c>
      <c r="K1105" s="366">
        <v>900</v>
      </c>
      <c r="L1105" s="366" t="s">
        <v>17</v>
      </c>
      <c r="M1105" s="366" t="s">
        <v>17</v>
      </c>
    </row>
    <row r="1106" spans="1:13" s="237" customFormat="1" hidden="1">
      <c r="A1106" s="366" t="s">
        <v>76</v>
      </c>
      <c r="B1106" s="366" t="s">
        <v>779</v>
      </c>
      <c r="C1106" s="366" t="s">
        <v>769</v>
      </c>
      <c r="D1106" s="366" t="s">
        <v>1430</v>
      </c>
      <c r="E1106" s="366" t="s">
        <v>1403</v>
      </c>
      <c r="F1106" s="366" t="s">
        <v>1756</v>
      </c>
      <c r="G1106" s="366" t="s">
        <v>311</v>
      </c>
      <c r="H1106" s="366" t="s">
        <v>17</v>
      </c>
      <c r="I1106" s="366">
        <v>400</v>
      </c>
      <c r="J1106" s="366">
        <v>500</v>
      </c>
      <c r="K1106" s="366">
        <v>500</v>
      </c>
      <c r="L1106" s="366" t="s">
        <v>17</v>
      </c>
      <c r="M1106" s="366" t="s">
        <v>17</v>
      </c>
    </row>
    <row r="1107" spans="1:13" s="237" customFormat="1" hidden="1">
      <c r="A1107" s="366" t="s">
        <v>76</v>
      </c>
      <c r="B1107" s="366" t="s">
        <v>779</v>
      </c>
      <c r="C1107" s="366" t="s">
        <v>769</v>
      </c>
      <c r="D1107" s="366" t="s">
        <v>1891</v>
      </c>
      <c r="E1107" s="366" t="s">
        <v>1418</v>
      </c>
      <c r="F1107" s="366" t="s">
        <v>1757</v>
      </c>
      <c r="G1107" s="366" t="s">
        <v>311</v>
      </c>
      <c r="H1107" s="366"/>
      <c r="I1107" s="366">
        <v>1200</v>
      </c>
      <c r="J1107" s="366">
        <v>1500</v>
      </c>
      <c r="K1107" s="366">
        <v>1500</v>
      </c>
      <c r="L1107" s="366">
        <v>1899</v>
      </c>
      <c r="M1107" s="366" t="s">
        <v>17</v>
      </c>
    </row>
    <row r="1108" spans="1:13" s="237" customFormat="1" hidden="1">
      <c r="A1108" s="366" t="s">
        <v>76</v>
      </c>
      <c r="B1108" s="366" t="s">
        <v>779</v>
      </c>
      <c r="C1108" s="366" t="s">
        <v>769</v>
      </c>
      <c r="D1108" s="366" t="s">
        <v>1890</v>
      </c>
      <c r="E1108" s="366" t="s">
        <v>1418</v>
      </c>
      <c r="F1108" s="366" t="s">
        <v>1757</v>
      </c>
      <c r="G1108" s="366" t="s">
        <v>311</v>
      </c>
      <c r="H1108" s="366"/>
      <c r="I1108" s="366">
        <v>800</v>
      </c>
      <c r="J1108" s="366">
        <v>1000</v>
      </c>
      <c r="K1108" s="366">
        <v>1000</v>
      </c>
      <c r="L1108" s="366">
        <v>1266</v>
      </c>
      <c r="M1108" s="366"/>
    </row>
    <row r="1109" spans="1:13" s="237" customFormat="1" hidden="1">
      <c r="A1109" s="366" t="s">
        <v>76</v>
      </c>
      <c r="B1109" s="366" t="s">
        <v>779</v>
      </c>
      <c r="C1109" s="366" t="s">
        <v>769</v>
      </c>
      <c r="D1109" s="366" t="s">
        <v>1430</v>
      </c>
      <c r="E1109" s="366" t="s">
        <v>1390</v>
      </c>
      <c r="F1109" s="366" t="s">
        <v>1758</v>
      </c>
      <c r="G1109" s="366" t="s">
        <v>311</v>
      </c>
      <c r="H1109" s="366" t="s">
        <v>17</v>
      </c>
      <c r="I1109" s="366">
        <v>840</v>
      </c>
      <c r="J1109" s="366">
        <v>1050</v>
      </c>
      <c r="K1109" s="366">
        <v>1050</v>
      </c>
      <c r="L1109" s="366" t="s">
        <v>17</v>
      </c>
      <c r="M1109" s="366" t="s">
        <v>17</v>
      </c>
    </row>
    <row r="1110" spans="1:13" s="237" customFormat="1" hidden="1">
      <c r="A1110" s="366" t="s">
        <v>76</v>
      </c>
      <c r="B1110" s="366" t="s">
        <v>779</v>
      </c>
      <c r="C1110" s="366" t="s">
        <v>769</v>
      </c>
      <c r="D1110" s="366" t="s">
        <v>1430</v>
      </c>
      <c r="E1110" s="366" t="s">
        <v>1390</v>
      </c>
      <c r="F1110" s="366" t="s">
        <v>1759</v>
      </c>
      <c r="G1110" s="366" t="s">
        <v>311</v>
      </c>
      <c r="H1110" s="366" t="s">
        <v>17</v>
      </c>
      <c r="I1110" s="366">
        <v>640</v>
      </c>
      <c r="J1110" s="366">
        <v>800</v>
      </c>
      <c r="K1110" s="366">
        <v>800</v>
      </c>
      <c r="L1110" s="366" t="s">
        <v>17</v>
      </c>
      <c r="M1110" s="366" t="s">
        <v>17</v>
      </c>
    </row>
    <row r="1111" spans="1:13" s="237" customFormat="1" hidden="1">
      <c r="A1111" s="366" t="s">
        <v>76</v>
      </c>
      <c r="B1111" s="366" t="s">
        <v>779</v>
      </c>
      <c r="C1111" s="366" t="s">
        <v>769</v>
      </c>
      <c r="D1111" s="366" t="s">
        <v>1430</v>
      </c>
      <c r="E1111" s="366" t="s">
        <v>1390</v>
      </c>
      <c r="F1111" s="366" t="s">
        <v>1760</v>
      </c>
      <c r="G1111" s="366" t="s">
        <v>311</v>
      </c>
      <c r="H1111" s="366" t="s">
        <v>17</v>
      </c>
      <c r="I1111" s="366">
        <v>600</v>
      </c>
      <c r="J1111" s="366">
        <v>750</v>
      </c>
      <c r="K1111" s="366">
        <v>750</v>
      </c>
      <c r="L1111" s="366" t="s">
        <v>17</v>
      </c>
      <c r="M1111" s="366" t="s">
        <v>17</v>
      </c>
    </row>
    <row r="1112" spans="1:13" s="237" customFormat="1" hidden="1">
      <c r="A1112" s="366" t="s">
        <v>76</v>
      </c>
      <c r="B1112" s="366" t="s">
        <v>779</v>
      </c>
      <c r="C1112" s="366" t="s">
        <v>769</v>
      </c>
      <c r="D1112" s="366" t="s">
        <v>1430</v>
      </c>
      <c r="E1112" s="366" t="s">
        <v>1390</v>
      </c>
      <c r="F1112" s="366" t="s">
        <v>1761</v>
      </c>
      <c r="G1112" s="366" t="s">
        <v>369</v>
      </c>
      <c r="H1112" s="366" t="s">
        <v>1890</v>
      </c>
      <c r="I1112" s="366">
        <v>240</v>
      </c>
      <c r="J1112" s="366">
        <v>300</v>
      </c>
      <c r="K1112" s="366">
        <v>300</v>
      </c>
      <c r="L1112" s="366" t="s">
        <v>17</v>
      </c>
      <c r="M1112" s="366" t="s">
        <v>17</v>
      </c>
    </row>
    <row r="1113" spans="1:13" s="237" customFormat="1" hidden="1">
      <c r="A1113" s="366" t="s">
        <v>76</v>
      </c>
      <c r="B1113" s="366" t="s">
        <v>779</v>
      </c>
      <c r="C1113" s="366" t="s">
        <v>769</v>
      </c>
      <c r="D1113" s="366" t="s">
        <v>1430</v>
      </c>
      <c r="E1113" s="366" t="s">
        <v>1390</v>
      </c>
      <c r="F1113" s="366" t="s">
        <v>1761</v>
      </c>
      <c r="G1113" s="366" t="s">
        <v>311</v>
      </c>
      <c r="H1113" s="366" t="s">
        <v>17</v>
      </c>
      <c r="I1113" s="366">
        <v>0</v>
      </c>
      <c r="J1113" s="366">
        <v>0</v>
      </c>
      <c r="K1113" s="366">
        <v>0</v>
      </c>
      <c r="L1113" s="366" t="s">
        <v>17</v>
      </c>
      <c r="M1113" s="366" t="s">
        <v>1888</v>
      </c>
    </row>
    <row r="1114" spans="1:13" s="237" customFormat="1" hidden="1">
      <c r="A1114" s="366" t="s">
        <v>76</v>
      </c>
      <c r="B1114" s="366" t="s">
        <v>779</v>
      </c>
      <c r="C1114" s="366" t="s">
        <v>769</v>
      </c>
      <c r="D1114" s="366" t="s">
        <v>1430</v>
      </c>
      <c r="E1114" s="366" t="s">
        <v>1390</v>
      </c>
      <c r="F1114" s="366" t="s">
        <v>1761</v>
      </c>
      <c r="G1114" s="366" t="s">
        <v>311</v>
      </c>
      <c r="H1114" s="366" t="s">
        <v>1892</v>
      </c>
      <c r="I1114" s="366">
        <v>160</v>
      </c>
      <c r="J1114" s="366">
        <v>200</v>
      </c>
      <c r="K1114" s="366">
        <v>200</v>
      </c>
      <c r="L1114" s="366" t="s">
        <v>17</v>
      </c>
      <c r="M1114" s="366" t="s">
        <v>17</v>
      </c>
    </row>
    <row r="1115" spans="1:13" hidden="1">
      <c r="A1115" s="366" t="s">
        <v>76</v>
      </c>
      <c r="B1115" s="366" t="s">
        <v>779</v>
      </c>
      <c r="C1115" s="366" t="s">
        <v>769</v>
      </c>
      <c r="D1115" s="366" t="s">
        <v>1892</v>
      </c>
      <c r="E1115" s="366" t="s">
        <v>1355</v>
      </c>
      <c r="F1115" s="366" t="s">
        <v>1762</v>
      </c>
      <c r="G1115" s="366" t="s">
        <v>311</v>
      </c>
      <c r="H1115" s="366"/>
      <c r="I1115" s="366">
        <v>800</v>
      </c>
      <c r="J1115" s="366">
        <v>1000</v>
      </c>
      <c r="K1115" s="366">
        <v>1000</v>
      </c>
      <c r="L1115" s="366">
        <v>1266</v>
      </c>
      <c r="M1115" s="366" t="s">
        <v>17</v>
      </c>
    </row>
    <row r="1116" spans="1:13" hidden="1">
      <c r="A1116" s="366" t="s">
        <v>76</v>
      </c>
      <c r="B1116" s="366" t="s">
        <v>779</v>
      </c>
      <c r="C1116" s="366" t="s">
        <v>769</v>
      </c>
      <c r="D1116" s="366" t="s">
        <v>1890</v>
      </c>
      <c r="E1116" s="366" t="s">
        <v>1355</v>
      </c>
      <c r="F1116" s="366" t="s">
        <v>1762</v>
      </c>
      <c r="G1116" s="366" t="s">
        <v>311</v>
      </c>
      <c r="H1116" s="366"/>
      <c r="I1116" s="366">
        <v>1200</v>
      </c>
      <c r="J1116" s="366">
        <v>1500</v>
      </c>
      <c r="K1116" s="366">
        <v>1500</v>
      </c>
      <c r="L1116" s="366">
        <v>1899</v>
      </c>
      <c r="M1116" s="366" t="s">
        <v>17</v>
      </c>
    </row>
    <row r="1117" spans="1:13" hidden="1">
      <c r="A1117" s="366" t="s">
        <v>76</v>
      </c>
      <c r="B1117" s="366" t="s">
        <v>779</v>
      </c>
      <c r="C1117" s="366" t="s">
        <v>769</v>
      </c>
      <c r="D1117" s="366" t="s">
        <v>1893</v>
      </c>
      <c r="E1117" s="366" t="s">
        <v>1355</v>
      </c>
      <c r="F1117" s="366" t="s">
        <v>1762</v>
      </c>
      <c r="G1117" s="366" t="s">
        <v>311</v>
      </c>
      <c r="H1117" s="366"/>
      <c r="I1117" s="366">
        <v>720</v>
      </c>
      <c r="J1117" s="366">
        <v>900</v>
      </c>
      <c r="K1117" s="366">
        <v>900</v>
      </c>
      <c r="L1117" s="366">
        <v>1139</v>
      </c>
      <c r="M1117" s="366" t="s">
        <v>17</v>
      </c>
    </row>
    <row r="1118" spans="1:13" hidden="1">
      <c r="A1118" s="366" t="s">
        <v>76</v>
      </c>
      <c r="B1118" s="366" t="s">
        <v>779</v>
      </c>
      <c r="C1118" s="366" t="s">
        <v>769</v>
      </c>
      <c r="D1118" s="366" t="s">
        <v>1889</v>
      </c>
      <c r="E1118" s="366" t="s">
        <v>1355</v>
      </c>
      <c r="F1118" s="366" t="s">
        <v>1763</v>
      </c>
      <c r="G1118" s="366" t="s">
        <v>311</v>
      </c>
      <c r="H1118" s="366"/>
      <c r="I1118" s="366">
        <v>640</v>
      </c>
      <c r="J1118" s="366">
        <v>800</v>
      </c>
      <c r="K1118" s="366">
        <v>800</v>
      </c>
      <c r="L1118" s="366">
        <v>1013</v>
      </c>
      <c r="M1118" s="366" t="s">
        <v>17</v>
      </c>
    </row>
    <row r="1119" spans="1:13" hidden="1">
      <c r="A1119" s="366" t="s">
        <v>76</v>
      </c>
      <c r="B1119" s="366" t="s">
        <v>779</v>
      </c>
      <c r="C1119" s="366" t="s">
        <v>769</v>
      </c>
      <c r="D1119" s="366" t="s">
        <v>1890</v>
      </c>
      <c r="E1119" s="366" t="s">
        <v>1355</v>
      </c>
      <c r="F1119" s="366" t="s">
        <v>1763</v>
      </c>
      <c r="G1119" s="366" t="s">
        <v>311</v>
      </c>
      <c r="H1119" s="366"/>
      <c r="I1119" s="366">
        <v>240</v>
      </c>
      <c r="J1119" s="366">
        <v>300</v>
      </c>
      <c r="K1119" s="366">
        <v>300</v>
      </c>
      <c r="L1119" s="366">
        <v>380</v>
      </c>
      <c r="M1119" s="366"/>
    </row>
    <row r="1120" spans="1:13" s="237" customFormat="1" hidden="1">
      <c r="A1120" s="366" t="s">
        <v>76</v>
      </c>
      <c r="B1120" s="366" t="s">
        <v>779</v>
      </c>
      <c r="C1120" s="366" t="s">
        <v>769</v>
      </c>
      <c r="D1120" s="366" t="s">
        <v>1430</v>
      </c>
      <c r="E1120" s="366" t="s">
        <v>1344</v>
      </c>
      <c r="F1120" s="366" t="s">
        <v>311</v>
      </c>
      <c r="G1120" s="366" t="s">
        <v>369</v>
      </c>
      <c r="H1120" s="366" t="s">
        <v>17</v>
      </c>
      <c r="I1120" s="366">
        <v>0</v>
      </c>
      <c r="J1120" s="366">
        <v>0</v>
      </c>
      <c r="K1120" s="366">
        <v>0</v>
      </c>
      <c r="L1120" s="366" t="s">
        <v>17</v>
      </c>
      <c r="M1120" s="366" t="s">
        <v>17</v>
      </c>
    </row>
    <row r="1121" spans="1:13" s="237" customFormat="1" hidden="1">
      <c r="A1121" s="366" t="s">
        <v>76</v>
      </c>
      <c r="B1121" s="366" t="s">
        <v>779</v>
      </c>
      <c r="C1121" s="366" t="s">
        <v>769</v>
      </c>
      <c r="D1121" s="366" t="s">
        <v>1430</v>
      </c>
      <c r="E1121" s="366" t="s">
        <v>1342</v>
      </c>
      <c r="F1121" s="366" t="s">
        <v>1764</v>
      </c>
      <c r="G1121" s="366" t="s">
        <v>311</v>
      </c>
      <c r="H1121" s="366" t="s">
        <v>17</v>
      </c>
      <c r="I1121" s="366">
        <v>0</v>
      </c>
      <c r="J1121" s="366">
        <v>0</v>
      </c>
      <c r="K1121" s="366">
        <v>0</v>
      </c>
      <c r="L1121" s="366" t="s">
        <v>17</v>
      </c>
      <c r="M1121" s="366" t="s">
        <v>17</v>
      </c>
    </row>
    <row r="1122" spans="1:13" s="237" customFormat="1" hidden="1">
      <c r="A1122" s="366" t="s">
        <v>76</v>
      </c>
      <c r="B1122" s="366" t="s">
        <v>779</v>
      </c>
      <c r="C1122" s="366" t="s">
        <v>769</v>
      </c>
      <c r="D1122" s="366" t="s">
        <v>1430</v>
      </c>
      <c r="E1122" s="366" t="s">
        <v>1342</v>
      </c>
      <c r="F1122" s="366" t="s">
        <v>1766</v>
      </c>
      <c r="G1122" s="366" t="s">
        <v>369</v>
      </c>
      <c r="H1122" s="366" t="s">
        <v>1751</v>
      </c>
      <c r="I1122" s="366">
        <v>160</v>
      </c>
      <c r="J1122" s="366">
        <v>200</v>
      </c>
      <c r="K1122" s="366">
        <v>200</v>
      </c>
      <c r="L1122" s="366" t="s">
        <v>17</v>
      </c>
      <c r="M1122" s="366" t="s">
        <v>17</v>
      </c>
    </row>
    <row r="1123" spans="1:13" s="237" customFormat="1" hidden="1">
      <c r="A1123" s="366" t="s">
        <v>76</v>
      </c>
      <c r="B1123" s="366" t="s">
        <v>779</v>
      </c>
      <c r="C1123" s="366" t="s">
        <v>769</v>
      </c>
      <c r="D1123" s="366" t="s">
        <v>1430</v>
      </c>
      <c r="E1123" s="366" t="s">
        <v>1342</v>
      </c>
      <c r="F1123" s="366" t="s">
        <v>1766</v>
      </c>
      <c r="G1123" s="366" t="s">
        <v>311</v>
      </c>
      <c r="H1123" s="366" t="s">
        <v>17</v>
      </c>
      <c r="I1123" s="366">
        <v>0</v>
      </c>
      <c r="J1123" s="366">
        <v>0</v>
      </c>
      <c r="K1123" s="366">
        <v>0</v>
      </c>
      <c r="L1123" s="366" t="s">
        <v>17</v>
      </c>
      <c r="M1123" s="366" t="s">
        <v>17</v>
      </c>
    </row>
    <row r="1124" spans="1:13" s="237" customFormat="1" hidden="1">
      <c r="A1124" s="366" t="s">
        <v>76</v>
      </c>
      <c r="B1124" s="366" t="s">
        <v>779</v>
      </c>
      <c r="C1124" s="366" t="s">
        <v>769</v>
      </c>
      <c r="D1124" s="366" t="s">
        <v>1430</v>
      </c>
      <c r="E1124" s="366" t="s">
        <v>1342</v>
      </c>
      <c r="F1124" s="366" t="s">
        <v>1767</v>
      </c>
      <c r="G1124" s="366" t="s">
        <v>311</v>
      </c>
      <c r="H1124" s="366" t="s">
        <v>17</v>
      </c>
      <c r="I1124" s="366">
        <v>0</v>
      </c>
      <c r="J1124" s="366">
        <v>0</v>
      </c>
      <c r="K1124" s="366">
        <v>0</v>
      </c>
      <c r="L1124" s="366" t="s">
        <v>17</v>
      </c>
      <c r="M1124" s="366" t="s">
        <v>17</v>
      </c>
    </row>
    <row r="1125" spans="1:13" s="237" customFormat="1" hidden="1">
      <c r="A1125" s="366" t="s">
        <v>76</v>
      </c>
      <c r="B1125" s="366" t="s">
        <v>779</v>
      </c>
      <c r="C1125" s="366" t="s">
        <v>769</v>
      </c>
      <c r="D1125" s="366" t="s">
        <v>1430</v>
      </c>
      <c r="E1125" s="366" t="s">
        <v>1342</v>
      </c>
      <c r="F1125" s="366" t="s">
        <v>1768</v>
      </c>
      <c r="G1125" s="366" t="s">
        <v>311</v>
      </c>
      <c r="H1125" s="366" t="s">
        <v>17</v>
      </c>
      <c r="I1125" s="366">
        <v>680</v>
      </c>
      <c r="J1125" s="366">
        <v>850</v>
      </c>
      <c r="K1125" s="366">
        <v>850</v>
      </c>
      <c r="L1125" s="366" t="s">
        <v>17</v>
      </c>
      <c r="M1125" s="366" t="s">
        <v>17</v>
      </c>
    </row>
    <row r="1126" spans="1:13" s="237" customFormat="1" hidden="1">
      <c r="A1126" s="366" t="s">
        <v>76</v>
      </c>
      <c r="B1126" s="366" t="s">
        <v>779</v>
      </c>
      <c r="C1126" s="366" t="s">
        <v>769</v>
      </c>
      <c r="D1126" s="366" t="s">
        <v>1430</v>
      </c>
      <c r="E1126" s="366" t="s">
        <v>30</v>
      </c>
      <c r="F1126" s="366" t="s">
        <v>1769</v>
      </c>
      <c r="G1126" s="366" t="s">
        <v>1770</v>
      </c>
      <c r="H1126" s="366" t="s">
        <v>17</v>
      </c>
      <c r="I1126" s="366">
        <v>80</v>
      </c>
      <c r="J1126" s="366">
        <v>100</v>
      </c>
      <c r="K1126" s="366">
        <v>100</v>
      </c>
      <c r="L1126" s="366">
        <v>127</v>
      </c>
      <c r="M1126" s="366" t="s">
        <v>17</v>
      </c>
    </row>
    <row r="1127" spans="1:13" s="237" customFormat="1" hidden="1">
      <c r="A1127" s="366" t="s">
        <v>76</v>
      </c>
      <c r="B1127" s="366" t="s">
        <v>779</v>
      </c>
      <c r="C1127" s="366" t="s">
        <v>769</v>
      </c>
      <c r="D1127" s="366" t="s">
        <v>1430</v>
      </c>
      <c r="E1127" s="366" t="s">
        <v>30</v>
      </c>
      <c r="F1127" s="366" t="s">
        <v>1780</v>
      </c>
      <c r="G1127" s="366" t="s">
        <v>1770</v>
      </c>
      <c r="H1127" s="366" t="s">
        <v>17</v>
      </c>
      <c r="I1127" s="366">
        <v>80</v>
      </c>
      <c r="J1127" s="366">
        <v>100</v>
      </c>
      <c r="K1127" s="366">
        <v>100</v>
      </c>
      <c r="L1127" s="366">
        <v>127</v>
      </c>
      <c r="M1127" s="366" t="s">
        <v>17</v>
      </c>
    </row>
    <row r="1128" spans="1:13" s="237" customFormat="1" hidden="1">
      <c r="A1128" s="366" t="s">
        <v>76</v>
      </c>
      <c r="B1128" s="366" t="s">
        <v>779</v>
      </c>
      <c r="C1128" s="366" t="s">
        <v>769</v>
      </c>
      <c r="D1128" s="366" t="s">
        <v>1430</v>
      </c>
      <c r="E1128" s="366" t="s">
        <v>30</v>
      </c>
      <c r="F1128" s="366" t="s">
        <v>1771</v>
      </c>
      <c r="G1128" s="366" t="s">
        <v>1770</v>
      </c>
      <c r="H1128" s="366" t="s">
        <v>17</v>
      </c>
      <c r="I1128" s="366">
        <v>80</v>
      </c>
      <c r="J1128" s="366">
        <v>100</v>
      </c>
      <c r="K1128" s="366">
        <v>100</v>
      </c>
      <c r="L1128" s="366">
        <v>127</v>
      </c>
      <c r="M1128" s="366" t="s">
        <v>17</v>
      </c>
    </row>
    <row r="1129" spans="1:13" s="237" customFormat="1" hidden="1">
      <c r="A1129" s="366" t="s">
        <v>76</v>
      </c>
      <c r="B1129" s="366" t="s">
        <v>779</v>
      </c>
      <c r="C1129" s="366" t="s">
        <v>769</v>
      </c>
      <c r="D1129" s="366" t="s">
        <v>1430</v>
      </c>
      <c r="E1129" s="366" t="s">
        <v>1351</v>
      </c>
      <c r="F1129" s="366" t="s">
        <v>1772</v>
      </c>
      <c r="G1129" s="366" t="s">
        <v>311</v>
      </c>
      <c r="H1129" s="366" t="s">
        <v>17</v>
      </c>
      <c r="I1129" s="366">
        <v>450</v>
      </c>
      <c r="J1129" s="366">
        <v>600</v>
      </c>
      <c r="K1129" s="366">
        <v>600</v>
      </c>
      <c r="L1129" s="366" t="s">
        <v>17</v>
      </c>
      <c r="M1129" s="366" t="s">
        <v>17</v>
      </c>
    </row>
    <row r="1130" spans="1:13" s="237" customFormat="1" hidden="1">
      <c r="A1130" s="366" t="s">
        <v>76</v>
      </c>
      <c r="B1130" s="366" t="s">
        <v>779</v>
      </c>
      <c r="C1130" s="366" t="s">
        <v>769</v>
      </c>
      <c r="D1130" s="366" t="s">
        <v>1430</v>
      </c>
      <c r="E1130" s="366" t="s">
        <v>1351</v>
      </c>
      <c r="F1130" s="366" t="s">
        <v>1773</v>
      </c>
      <c r="G1130" s="366" t="s">
        <v>311</v>
      </c>
      <c r="H1130" s="366" t="s">
        <v>17</v>
      </c>
      <c r="I1130" s="366">
        <v>80</v>
      </c>
      <c r="J1130" s="366">
        <v>100</v>
      </c>
      <c r="K1130" s="366">
        <v>100</v>
      </c>
      <c r="L1130" s="366" t="s">
        <v>17</v>
      </c>
      <c r="M1130" s="366" t="s">
        <v>17</v>
      </c>
    </row>
    <row r="1131" spans="1:13" s="237" customFormat="1" hidden="1">
      <c r="A1131" s="366" t="s">
        <v>76</v>
      </c>
      <c r="B1131" s="366" t="s">
        <v>779</v>
      </c>
      <c r="C1131" s="366" t="s">
        <v>769</v>
      </c>
      <c r="D1131" s="366" t="s">
        <v>1430</v>
      </c>
      <c r="E1131" s="366" t="s">
        <v>1351</v>
      </c>
      <c r="F1131" s="366" t="s">
        <v>1774</v>
      </c>
      <c r="G1131" s="366" t="s">
        <v>311</v>
      </c>
      <c r="H1131" s="366" t="s">
        <v>17</v>
      </c>
      <c r="I1131" s="366">
        <v>0</v>
      </c>
      <c r="J1131" s="366">
        <v>0</v>
      </c>
      <c r="K1131" s="366">
        <v>0</v>
      </c>
      <c r="L1131" s="366" t="s">
        <v>17</v>
      </c>
      <c r="M1131" s="366" t="s">
        <v>17</v>
      </c>
    </row>
    <row r="1132" spans="1:13" s="237" customFormat="1" hidden="1">
      <c r="A1132" s="366" t="s">
        <v>76</v>
      </c>
      <c r="B1132" s="366" t="s">
        <v>779</v>
      </c>
      <c r="C1132" s="366" t="s">
        <v>769</v>
      </c>
      <c r="D1132" s="366" t="s">
        <v>1430</v>
      </c>
      <c r="E1132" s="366" t="s">
        <v>1351</v>
      </c>
      <c r="F1132" s="366" t="s">
        <v>1774</v>
      </c>
      <c r="G1132" s="366" t="s">
        <v>311</v>
      </c>
      <c r="H1132" s="366" t="s">
        <v>17</v>
      </c>
      <c r="I1132" s="366">
        <v>400</v>
      </c>
      <c r="J1132" s="366">
        <v>500</v>
      </c>
      <c r="K1132" s="366">
        <v>500</v>
      </c>
      <c r="L1132" s="366" t="s">
        <v>17</v>
      </c>
      <c r="M1132" s="366" t="s">
        <v>17</v>
      </c>
    </row>
    <row r="1133" spans="1:13" s="237" customFormat="1" hidden="1">
      <c r="A1133" s="366" t="s">
        <v>76</v>
      </c>
      <c r="B1133" s="366" t="s">
        <v>779</v>
      </c>
      <c r="C1133" s="366" t="s">
        <v>769</v>
      </c>
      <c r="D1133" s="366" t="s">
        <v>1430</v>
      </c>
      <c r="E1133" s="366" t="s">
        <v>1351</v>
      </c>
      <c r="F1133" s="366" t="s">
        <v>1775</v>
      </c>
      <c r="G1133" s="366" t="s">
        <v>369</v>
      </c>
      <c r="H1133" s="366" t="s">
        <v>1751</v>
      </c>
      <c r="I1133" s="366">
        <v>160</v>
      </c>
      <c r="J1133" s="366">
        <v>200</v>
      </c>
      <c r="K1133" s="366">
        <v>200</v>
      </c>
      <c r="L1133" s="366" t="s">
        <v>17</v>
      </c>
      <c r="M1133" s="366" t="s">
        <v>17</v>
      </c>
    </row>
    <row r="1134" spans="1:13" s="237" customFormat="1" hidden="1">
      <c r="A1134" s="366" t="s">
        <v>76</v>
      </c>
      <c r="B1134" s="366" t="s">
        <v>779</v>
      </c>
      <c r="C1134" s="366" t="s">
        <v>769</v>
      </c>
      <c r="D1134" s="366" t="s">
        <v>1430</v>
      </c>
      <c r="E1134" s="366" t="s">
        <v>1351</v>
      </c>
      <c r="F1134" s="366" t="s">
        <v>1776</v>
      </c>
      <c r="G1134" s="366" t="s">
        <v>311</v>
      </c>
      <c r="H1134" s="366" t="s">
        <v>17</v>
      </c>
      <c r="I1134" s="366">
        <v>0</v>
      </c>
      <c r="J1134" s="366">
        <v>0</v>
      </c>
      <c r="K1134" s="366">
        <v>0</v>
      </c>
      <c r="L1134" s="366" t="s">
        <v>17</v>
      </c>
      <c r="M1134" s="366" t="s">
        <v>17</v>
      </c>
    </row>
    <row r="1135" spans="1:13" s="237" customFormat="1" hidden="1">
      <c r="A1135" s="366" t="s">
        <v>76</v>
      </c>
      <c r="B1135" s="366" t="s">
        <v>779</v>
      </c>
      <c r="C1135" s="366" t="s">
        <v>769</v>
      </c>
      <c r="D1135" s="366" t="s">
        <v>1430</v>
      </c>
      <c r="E1135" s="366" t="s">
        <v>1351</v>
      </c>
      <c r="F1135" s="366" t="s">
        <v>1777</v>
      </c>
      <c r="G1135" s="366" t="s">
        <v>311</v>
      </c>
      <c r="H1135" s="366" t="s">
        <v>17</v>
      </c>
      <c r="I1135" s="366">
        <v>450</v>
      </c>
      <c r="J1135" s="366">
        <v>600</v>
      </c>
      <c r="K1135" s="366">
        <v>600</v>
      </c>
      <c r="L1135" s="366" t="s">
        <v>17</v>
      </c>
      <c r="M1135" s="366" t="s">
        <v>17</v>
      </c>
    </row>
    <row r="1136" spans="1:13" s="237" customFormat="1" ht="30" hidden="1">
      <c r="A1136" s="364" t="s">
        <v>72</v>
      </c>
      <c r="B1136" s="364" t="s">
        <v>1894</v>
      </c>
      <c r="C1136" s="364" t="s">
        <v>784</v>
      </c>
      <c r="D1136" s="364" t="s">
        <v>17</v>
      </c>
      <c r="E1136" s="364" t="s">
        <v>160</v>
      </c>
      <c r="F1136" s="369" t="s">
        <v>1895</v>
      </c>
      <c r="G1136" s="369" t="s">
        <v>1896</v>
      </c>
      <c r="H1136" s="364" t="s">
        <v>17</v>
      </c>
      <c r="I1136" s="364">
        <v>320</v>
      </c>
      <c r="J1136" s="364">
        <v>400</v>
      </c>
      <c r="K1136" s="364">
        <v>400</v>
      </c>
      <c r="L1136" s="364">
        <v>507</v>
      </c>
      <c r="M1136" s="364" t="s">
        <v>17</v>
      </c>
    </row>
    <row r="1137" spans="1:13" s="237" customFormat="1" ht="30" hidden="1">
      <c r="A1137" s="364" t="s">
        <v>72</v>
      </c>
      <c r="B1137" s="364" t="s">
        <v>1894</v>
      </c>
      <c r="C1137" s="364" t="s">
        <v>784</v>
      </c>
      <c r="D1137" s="364" t="s">
        <v>17</v>
      </c>
      <c r="E1137" s="364" t="s">
        <v>160</v>
      </c>
      <c r="F1137" s="369" t="s">
        <v>1897</v>
      </c>
      <c r="G1137" s="369" t="s">
        <v>1898</v>
      </c>
      <c r="H1137" s="364" t="s">
        <v>17</v>
      </c>
      <c r="I1137" s="364">
        <v>200</v>
      </c>
      <c r="J1137" s="364">
        <v>250</v>
      </c>
      <c r="K1137" s="364">
        <v>250</v>
      </c>
      <c r="L1137" s="364">
        <v>317</v>
      </c>
      <c r="M1137" s="364" t="s">
        <v>17</v>
      </c>
    </row>
    <row r="1138" spans="1:13" s="237" customFormat="1" ht="30" hidden="1">
      <c r="A1138" s="364" t="s">
        <v>72</v>
      </c>
      <c r="B1138" s="364" t="s">
        <v>1894</v>
      </c>
      <c r="C1138" s="364" t="s">
        <v>784</v>
      </c>
      <c r="D1138" s="364" t="s">
        <v>17</v>
      </c>
      <c r="E1138" s="364" t="s">
        <v>160</v>
      </c>
      <c r="F1138" s="369" t="s">
        <v>1899</v>
      </c>
      <c r="G1138" s="369" t="s">
        <v>1896</v>
      </c>
      <c r="H1138" s="364" t="s">
        <v>17</v>
      </c>
      <c r="I1138" s="364">
        <v>224</v>
      </c>
      <c r="J1138" s="364">
        <v>280</v>
      </c>
      <c r="K1138" s="364">
        <v>280</v>
      </c>
      <c r="L1138" s="364">
        <v>355</v>
      </c>
      <c r="M1138" s="364" t="s">
        <v>17</v>
      </c>
    </row>
    <row r="1139" spans="1:13" s="237" customFormat="1" ht="30" hidden="1">
      <c r="A1139" s="364" t="s">
        <v>72</v>
      </c>
      <c r="B1139" s="364" t="s">
        <v>1894</v>
      </c>
      <c r="C1139" s="364" t="s">
        <v>784</v>
      </c>
      <c r="D1139" s="364" t="s">
        <v>17</v>
      </c>
      <c r="E1139" s="364" t="s">
        <v>160</v>
      </c>
      <c r="F1139" s="369" t="s">
        <v>1900</v>
      </c>
      <c r="G1139" s="369" t="s">
        <v>1896</v>
      </c>
      <c r="H1139" s="364" t="s">
        <v>17</v>
      </c>
      <c r="I1139" s="364">
        <v>880</v>
      </c>
      <c r="J1139" s="364">
        <v>1100</v>
      </c>
      <c r="K1139" s="364">
        <v>1100</v>
      </c>
      <c r="L1139" s="364" t="e">
        <v>#N/A</v>
      </c>
      <c r="M1139" s="364" t="s">
        <v>17</v>
      </c>
    </row>
    <row r="1140" spans="1:13" s="237" customFormat="1" ht="30" hidden="1">
      <c r="A1140" s="364" t="s">
        <v>72</v>
      </c>
      <c r="B1140" s="364" t="s">
        <v>1894</v>
      </c>
      <c r="C1140" s="364" t="s">
        <v>784</v>
      </c>
      <c r="D1140" s="364" t="s">
        <v>17</v>
      </c>
      <c r="E1140" s="364" t="s">
        <v>160</v>
      </c>
      <c r="F1140" s="369" t="s">
        <v>1901</v>
      </c>
      <c r="G1140" s="369" t="s">
        <v>1896</v>
      </c>
      <c r="H1140" s="364" t="s">
        <v>17</v>
      </c>
      <c r="I1140" s="364">
        <v>452</v>
      </c>
      <c r="J1140" s="364">
        <v>565</v>
      </c>
      <c r="K1140" s="364">
        <v>565</v>
      </c>
      <c r="L1140" s="364">
        <v>716</v>
      </c>
      <c r="M1140" s="364" t="s">
        <v>17</v>
      </c>
    </row>
    <row r="1141" spans="1:13" s="237" customFormat="1" ht="30" hidden="1">
      <c r="A1141" s="364" t="s">
        <v>72</v>
      </c>
      <c r="B1141" s="364" t="s">
        <v>1894</v>
      </c>
      <c r="C1141" s="364" t="s">
        <v>784</v>
      </c>
      <c r="D1141" s="364" t="s">
        <v>17</v>
      </c>
      <c r="E1141" s="364" t="s">
        <v>160</v>
      </c>
      <c r="F1141" s="369" t="s">
        <v>1902</v>
      </c>
      <c r="G1141" s="369" t="s">
        <v>1896</v>
      </c>
      <c r="H1141" s="364" t="s">
        <v>17</v>
      </c>
      <c r="I1141" s="364">
        <v>240</v>
      </c>
      <c r="J1141" s="364">
        <v>300</v>
      </c>
      <c r="K1141" s="364">
        <v>300</v>
      </c>
      <c r="L1141" s="364">
        <v>380</v>
      </c>
      <c r="M1141" s="364" t="s">
        <v>17</v>
      </c>
    </row>
    <row r="1142" spans="1:13" s="237" customFormat="1" ht="30" hidden="1">
      <c r="A1142" s="364" t="s">
        <v>72</v>
      </c>
      <c r="B1142" s="364" t="s">
        <v>1894</v>
      </c>
      <c r="C1142" s="364" t="s">
        <v>784</v>
      </c>
      <c r="D1142" s="364" t="s">
        <v>17</v>
      </c>
      <c r="E1142" s="364" t="s">
        <v>160</v>
      </c>
      <c r="F1142" s="369" t="s">
        <v>1903</v>
      </c>
      <c r="G1142" s="369" t="s">
        <v>1896</v>
      </c>
      <c r="H1142" s="364" t="s">
        <v>17</v>
      </c>
      <c r="I1142" s="364">
        <v>120</v>
      </c>
      <c r="J1142" s="364">
        <v>150</v>
      </c>
      <c r="K1142" s="364">
        <v>150</v>
      </c>
      <c r="L1142" s="364">
        <v>190</v>
      </c>
      <c r="M1142" s="364" t="s">
        <v>17</v>
      </c>
    </row>
    <row r="1143" spans="1:13" s="237" customFormat="1" ht="30" hidden="1">
      <c r="A1143" s="364" t="s">
        <v>72</v>
      </c>
      <c r="B1143" s="364" t="s">
        <v>1894</v>
      </c>
      <c r="C1143" s="364" t="s">
        <v>784</v>
      </c>
      <c r="D1143" s="364" t="s">
        <v>17</v>
      </c>
      <c r="E1143" s="364" t="s">
        <v>160</v>
      </c>
      <c r="F1143" s="369" t="s">
        <v>1904</v>
      </c>
      <c r="G1143" s="369" t="s">
        <v>1896</v>
      </c>
      <c r="H1143" s="364" t="s">
        <v>17</v>
      </c>
      <c r="I1143" s="364">
        <v>200</v>
      </c>
      <c r="J1143" s="364">
        <v>250</v>
      </c>
      <c r="K1143" s="364">
        <v>250</v>
      </c>
      <c r="L1143" s="364">
        <v>317</v>
      </c>
      <c r="M1143" s="364" t="s">
        <v>17</v>
      </c>
    </row>
    <row r="1144" spans="1:13" s="237" customFormat="1" ht="30" hidden="1">
      <c r="A1144" s="364" t="s">
        <v>72</v>
      </c>
      <c r="B1144" s="364" t="s">
        <v>1894</v>
      </c>
      <c r="C1144" s="364" t="s">
        <v>784</v>
      </c>
      <c r="D1144" s="364" t="s">
        <v>17</v>
      </c>
      <c r="E1144" s="364" t="s">
        <v>160</v>
      </c>
      <c r="F1144" s="369" t="s">
        <v>1905</v>
      </c>
      <c r="G1144" s="369" t="s">
        <v>1906</v>
      </c>
      <c r="H1144" s="364" t="s">
        <v>17</v>
      </c>
      <c r="I1144" s="364">
        <v>380</v>
      </c>
      <c r="J1144" s="364">
        <v>475</v>
      </c>
      <c r="K1144" s="364">
        <v>475</v>
      </c>
      <c r="L1144" s="364">
        <v>602</v>
      </c>
      <c r="M1144" s="364" t="s">
        <v>17</v>
      </c>
    </row>
    <row r="1145" spans="1:13" s="237" customFormat="1" ht="30" hidden="1">
      <c r="A1145" s="364" t="s">
        <v>72</v>
      </c>
      <c r="B1145" s="364" t="s">
        <v>1894</v>
      </c>
      <c r="C1145" s="364" t="s">
        <v>784</v>
      </c>
      <c r="D1145" s="364" t="s">
        <v>17</v>
      </c>
      <c r="E1145" s="364" t="s">
        <v>160</v>
      </c>
      <c r="F1145" s="369" t="s">
        <v>1907</v>
      </c>
      <c r="G1145" s="369" t="s">
        <v>1898</v>
      </c>
      <c r="H1145" s="364" t="s">
        <v>17</v>
      </c>
      <c r="I1145" s="364">
        <v>216</v>
      </c>
      <c r="J1145" s="364">
        <v>270</v>
      </c>
      <c r="K1145" s="364">
        <v>270</v>
      </c>
      <c r="L1145" s="364">
        <v>342</v>
      </c>
      <c r="M1145" s="364" t="s">
        <v>17</v>
      </c>
    </row>
    <row r="1146" spans="1:13" s="237" customFormat="1" ht="30" hidden="1">
      <c r="A1146" s="364" t="s">
        <v>72</v>
      </c>
      <c r="B1146" s="364" t="s">
        <v>1894</v>
      </c>
      <c r="C1146" s="364" t="s">
        <v>784</v>
      </c>
      <c r="D1146" s="364" t="s">
        <v>17</v>
      </c>
      <c r="E1146" s="364" t="s">
        <v>160</v>
      </c>
      <c r="F1146" s="369" t="s">
        <v>1908</v>
      </c>
      <c r="G1146" s="369" t="s">
        <v>1898</v>
      </c>
      <c r="H1146" s="364" t="s">
        <v>17</v>
      </c>
      <c r="I1146" s="364">
        <v>200</v>
      </c>
      <c r="J1146" s="364">
        <v>250</v>
      </c>
      <c r="K1146" s="364">
        <v>250</v>
      </c>
      <c r="L1146" s="364">
        <v>317</v>
      </c>
      <c r="M1146" s="364" t="s">
        <v>17</v>
      </c>
    </row>
    <row r="1147" spans="1:13" s="237" customFormat="1" ht="30" hidden="1">
      <c r="A1147" s="364" t="s">
        <v>72</v>
      </c>
      <c r="B1147" s="364" t="s">
        <v>1894</v>
      </c>
      <c r="C1147" s="364" t="s">
        <v>784</v>
      </c>
      <c r="D1147" s="364" t="s">
        <v>17</v>
      </c>
      <c r="E1147" s="364" t="s">
        <v>160</v>
      </c>
      <c r="F1147" s="369" t="s">
        <v>1909</v>
      </c>
      <c r="G1147" s="369" t="s">
        <v>1896</v>
      </c>
      <c r="H1147" s="364" t="s">
        <v>17</v>
      </c>
      <c r="I1147" s="364">
        <v>200</v>
      </c>
      <c r="J1147" s="364">
        <v>250</v>
      </c>
      <c r="K1147" s="364">
        <v>250</v>
      </c>
      <c r="L1147" s="364">
        <v>317</v>
      </c>
      <c r="M1147" s="364" t="s">
        <v>17</v>
      </c>
    </row>
    <row r="1148" spans="1:13" s="237" customFormat="1" ht="30" hidden="1">
      <c r="A1148" s="364" t="s">
        <v>72</v>
      </c>
      <c r="B1148" s="364" t="s">
        <v>1894</v>
      </c>
      <c r="C1148" s="364" t="s">
        <v>784</v>
      </c>
      <c r="D1148" s="364" t="s">
        <v>17</v>
      </c>
      <c r="E1148" s="364" t="s">
        <v>160</v>
      </c>
      <c r="F1148" s="369" t="s">
        <v>1910</v>
      </c>
      <c r="G1148" s="369" t="s">
        <v>1896</v>
      </c>
      <c r="H1148" s="364" t="s">
        <v>17</v>
      </c>
      <c r="I1148" s="364">
        <v>160</v>
      </c>
      <c r="J1148" s="364">
        <v>200</v>
      </c>
      <c r="K1148" s="364">
        <v>200</v>
      </c>
      <c r="L1148" s="364">
        <v>254</v>
      </c>
      <c r="M1148" s="364" t="s">
        <v>17</v>
      </c>
    </row>
    <row r="1149" spans="1:13" s="237" customFormat="1" ht="30" hidden="1">
      <c r="A1149" s="364" t="s">
        <v>72</v>
      </c>
      <c r="B1149" s="364" t="s">
        <v>1894</v>
      </c>
      <c r="C1149" s="364" t="s">
        <v>784</v>
      </c>
      <c r="D1149" s="364" t="s">
        <v>17</v>
      </c>
      <c r="E1149" s="364" t="s">
        <v>160</v>
      </c>
      <c r="F1149" s="369" t="s">
        <v>1911</v>
      </c>
      <c r="G1149" s="369" t="s">
        <v>1896</v>
      </c>
      <c r="H1149" s="364" t="s">
        <v>17</v>
      </c>
      <c r="I1149" s="364">
        <v>400</v>
      </c>
      <c r="J1149" s="364">
        <v>500</v>
      </c>
      <c r="K1149" s="364">
        <v>500</v>
      </c>
      <c r="L1149" s="364">
        <v>633</v>
      </c>
      <c r="M1149" s="364" t="s">
        <v>17</v>
      </c>
    </row>
    <row r="1150" spans="1:13" s="237" customFormat="1" ht="30" hidden="1">
      <c r="A1150" s="364" t="s">
        <v>72</v>
      </c>
      <c r="B1150" s="364" t="s">
        <v>1894</v>
      </c>
      <c r="C1150" s="364" t="s">
        <v>784</v>
      </c>
      <c r="D1150" s="364" t="s">
        <v>17</v>
      </c>
      <c r="E1150" s="364" t="s">
        <v>160</v>
      </c>
      <c r="F1150" s="369" t="s">
        <v>1912</v>
      </c>
      <c r="G1150" s="369" t="s">
        <v>1906</v>
      </c>
      <c r="H1150" s="364" t="s">
        <v>17</v>
      </c>
      <c r="I1150" s="364">
        <v>160</v>
      </c>
      <c r="J1150" s="364">
        <v>200</v>
      </c>
      <c r="K1150" s="364">
        <v>200</v>
      </c>
      <c r="L1150" s="364">
        <v>254</v>
      </c>
      <c r="M1150" s="364" t="s">
        <v>17</v>
      </c>
    </row>
    <row r="1151" spans="1:13" s="237" customFormat="1" ht="30" hidden="1">
      <c r="A1151" s="364" t="s">
        <v>72</v>
      </c>
      <c r="B1151" s="364" t="s">
        <v>1894</v>
      </c>
      <c r="C1151" s="364" t="s">
        <v>784</v>
      </c>
      <c r="D1151" s="364" t="s">
        <v>17</v>
      </c>
      <c r="E1151" s="364" t="s">
        <v>160</v>
      </c>
      <c r="F1151" s="369" t="s">
        <v>1913</v>
      </c>
      <c r="G1151" s="369" t="s">
        <v>1896</v>
      </c>
      <c r="H1151" s="364" t="s">
        <v>17</v>
      </c>
      <c r="I1151" s="364">
        <v>420</v>
      </c>
      <c r="J1151" s="364">
        <v>525</v>
      </c>
      <c r="K1151" s="364">
        <v>525</v>
      </c>
      <c r="L1151" s="364" t="e">
        <v>#N/A</v>
      </c>
      <c r="M1151" s="364" t="s">
        <v>17</v>
      </c>
    </row>
    <row r="1152" spans="1:13" s="237" customFormat="1" ht="30" hidden="1">
      <c r="A1152" s="364" t="s">
        <v>72</v>
      </c>
      <c r="B1152" s="364" t="s">
        <v>1894</v>
      </c>
      <c r="C1152" s="364" t="s">
        <v>784</v>
      </c>
      <c r="D1152" s="364" t="s">
        <v>17</v>
      </c>
      <c r="E1152" s="364" t="s">
        <v>160</v>
      </c>
      <c r="F1152" s="369" t="s">
        <v>1914</v>
      </c>
      <c r="G1152" s="369" t="s">
        <v>1896</v>
      </c>
      <c r="H1152" s="364" t="s">
        <v>17</v>
      </c>
      <c r="I1152" s="364">
        <v>260</v>
      </c>
      <c r="J1152" s="364">
        <v>325</v>
      </c>
      <c r="K1152" s="364">
        <v>325</v>
      </c>
      <c r="L1152" s="364">
        <v>412</v>
      </c>
      <c r="M1152" s="364" t="s">
        <v>17</v>
      </c>
    </row>
    <row r="1153" spans="1:13" s="237" customFormat="1" ht="30" hidden="1">
      <c r="A1153" s="364" t="s">
        <v>72</v>
      </c>
      <c r="B1153" s="364" t="s">
        <v>1894</v>
      </c>
      <c r="C1153" s="364" t="s">
        <v>784</v>
      </c>
      <c r="D1153" s="364" t="s">
        <v>17</v>
      </c>
      <c r="E1153" s="364" t="s">
        <v>160</v>
      </c>
      <c r="F1153" s="369" t="s">
        <v>1915</v>
      </c>
      <c r="G1153" s="369" t="s">
        <v>1896</v>
      </c>
      <c r="H1153" s="364" t="s">
        <v>17</v>
      </c>
      <c r="I1153" s="364">
        <v>320</v>
      </c>
      <c r="J1153" s="364">
        <v>400</v>
      </c>
      <c r="K1153" s="364">
        <v>400</v>
      </c>
      <c r="L1153" s="364">
        <v>507</v>
      </c>
      <c r="M1153" s="364" t="s">
        <v>17</v>
      </c>
    </row>
    <row r="1154" spans="1:13" s="237" customFormat="1" ht="30" hidden="1">
      <c r="A1154" s="364" t="s">
        <v>72</v>
      </c>
      <c r="B1154" s="364" t="s">
        <v>1894</v>
      </c>
      <c r="C1154" s="364" t="s">
        <v>784</v>
      </c>
      <c r="D1154" s="364" t="s">
        <v>17</v>
      </c>
      <c r="E1154" s="364" t="s">
        <v>160</v>
      </c>
      <c r="F1154" s="369" t="s">
        <v>1916</v>
      </c>
      <c r="G1154" s="369" t="s">
        <v>1896</v>
      </c>
      <c r="H1154" s="364" t="s">
        <v>17</v>
      </c>
      <c r="I1154" s="364" t="e">
        <v>#N/A</v>
      </c>
      <c r="J1154" s="364">
        <v>250</v>
      </c>
      <c r="K1154" s="364" t="e">
        <v>#N/A</v>
      </c>
      <c r="L1154" s="364">
        <v>317</v>
      </c>
      <c r="M1154" s="364" t="s">
        <v>17</v>
      </c>
    </row>
    <row r="1155" spans="1:13" s="237" customFormat="1" ht="30" hidden="1">
      <c r="A1155" s="364" t="s">
        <v>72</v>
      </c>
      <c r="B1155" s="364" t="s">
        <v>1894</v>
      </c>
      <c r="C1155" s="364" t="s">
        <v>784</v>
      </c>
      <c r="D1155" s="364" t="s">
        <v>17</v>
      </c>
      <c r="E1155" s="364" t="s">
        <v>160</v>
      </c>
      <c r="F1155" s="369" t="s">
        <v>1917</v>
      </c>
      <c r="G1155" s="369" t="s">
        <v>1898</v>
      </c>
      <c r="H1155" s="364" t="s">
        <v>17</v>
      </c>
      <c r="I1155" s="364">
        <v>160</v>
      </c>
      <c r="J1155" s="364">
        <v>200</v>
      </c>
      <c r="K1155" s="364">
        <v>200</v>
      </c>
      <c r="L1155" s="364">
        <v>254</v>
      </c>
      <c r="M1155" s="364" t="s">
        <v>17</v>
      </c>
    </row>
    <row r="1156" spans="1:13" s="237" customFormat="1" ht="30" hidden="1">
      <c r="A1156" s="364" t="s">
        <v>72</v>
      </c>
      <c r="B1156" s="364" t="s">
        <v>1894</v>
      </c>
      <c r="C1156" s="364" t="s">
        <v>784</v>
      </c>
      <c r="D1156" s="364" t="s">
        <v>17</v>
      </c>
      <c r="E1156" s="364" t="s">
        <v>160</v>
      </c>
      <c r="F1156" s="369" t="s">
        <v>1918</v>
      </c>
      <c r="G1156" s="369" t="s">
        <v>1896</v>
      </c>
      <c r="H1156" s="364" t="s">
        <v>17</v>
      </c>
      <c r="I1156" s="364">
        <v>520</v>
      </c>
      <c r="J1156" s="364">
        <v>650</v>
      </c>
      <c r="K1156" s="364">
        <v>650</v>
      </c>
      <c r="L1156" s="364">
        <v>823</v>
      </c>
      <c r="M1156" s="364" t="s">
        <v>17</v>
      </c>
    </row>
    <row r="1157" spans="1:13" s="237" customFormat="1" ht="30" hidden="1">
      <c r="A1157" s="364" t="s">
        <v>72</v>
      </c>
      <c r="B1157" s="364" t="s">
        <v>1894</v>
      </c>
      <c r="C1157" s="364" t="s">
        <v>784</v>
      </c>
      <c r="D1157" s="364" t="s">
        <v>17</v>
      </c>
      <c r="E1157" s="364" t="s">
        <v>160</v>
      </c>
      <c r="F1157" s="369" t="s">
        <v>1919</v>
      </c>
      <c r="G1157" s="369" t="s">
        <v>1896</v>
      </c>
      <c r="H1157" s="364" t="s">
        <v>17</v>
      </c>
      <c r="I1157" s="364">
        <v>160</v>
      </c>
      <c r="J1157" s="364">
        <v>200</v>
      </c>
      <c r="K1157" s="364">
        <v>200</v>
      </c>
      <c r="L1157" s="364">
        <v>254</v>
      </c>
      <c r="M1157" s="364" t="s">
        <v>17</v>
      </c>
    </row>
    <row r="1158" spans="1:13" s="237" customFormat="1" ht="30" hidden="1">
      <c r="A1158" s="364" t="s">
        <v>72</v>
      </c>
      <c r="B1158" s="364" t="s">
        <v>1894</v>
      </c>
      <c r="C1158" s="364" t="s">
        <v>784</v>
      </c>
      <c r="D1158" s="364" t="s">
        <v>17</v>
      </c>
      <c r="E1158" s="364" t="s">
        <v>160</v>
      </c>
      <c r="F1158" s="369" t="s">
        <v>1920</v>
      </c>
      <c r="G1158" s="369" t="s">
        <v>1896</v>
      </c>
      <c r="H1158" s="364" t="s">
        <v>17</v>
      </c>
      <c r="I1158" s="364">
        <v>280</v>
      </c>
      <c r="J1158" s="364">
        <v>350</v>
      </c>
      <c r="K1158" s="364">
        <v>350</v>
      </c>
      <c r="L1158" s="364">
        <v>444</v>
      </c>
      <c r="M1158" s="364" t="s">
        <v>17</v>
      </c>
    </row>
    <row r="1159" spans="1:13" s="237" customFormat="1" ht="30" hidden="1">
      <c r="A1159" s="364" t="s">
        <v>72</v>
      </c>
      <c r="B1159" s="364" t="s">
        <v>1894</v>
      </c>
      <c r="C1159" s="364" t="s">
        <v>784</v>
      </c>
      <c r="D1159" s="364" t="s">
        <v>17</v>
      </c>
      <c r="E1159" s="364" t="s">
        <v>160</v>
      </c>
      <c r="F1159" s="369" t="s">
        <v>1921</v>
      </c>
      <c r="G1159" s="369" t="s">
        <v>1896</v>
      </c>
      <c r="H1159" s="364" t="s">
        <v>17</v>
      </c>
      <c r="I1159" s="364">
        <v>600</v>
      </c>
      <c r="J1159" s="364">
        <v>750</v>
      </c>
      <c r="K1159" s="364">
        <v>750</v>
      </c>
      <c r="L1159" s="364">
        <v>950</v>
      </c>
      <c r="M1159" s="364" t="s">
        <v>17</v>
      </c>
    </row>
    <row r="1160" spans="1:13" s="237" customFormat="1" ht="30" hidden="1">
      <c r="A1160" s="364" t="s">
        <v>72</v>
      </c>
      <c r="B1160" s="364" t="s">
        <v>1894</v>
      </c>
      <c r="C1160" s="364" t="s">
        <v>784</v>
      </c>
      <c r="D1160" s="364" t="s">
        <v>17</v>
      </c>
      <c r="E1160" s="364" t="s">
        <v>160</v>
      </c>
      <c r="F1160" s="369" t="s">
        <v>1922</v>
      </c>
      <c r="G1160" s="369" t="s">
        <v>1896</v>
      </c>
      <c r="H1160" s="364" t="s">
        <v>17</v>
      </c>
      <c r="I1160" s="364">
        <v>160</v>
      </c>
      <c r="J1160" s="364">
        <v>200</v>
      </c>
      <c r="K1160" s="364">
        <v>200</v>
      </c>
      <c r="L1160" s="364" t="e">
        <v>#N/A</v>
      </c>
      <c r="M1160" s="364" t="s">
        <v>17</v>
      </c>
    </row>
    <row r="1161" spans="1:13" s="237" customFormat="1" ht="30" hidden="1">
      <c r="A1161" s="364" t="s">
        <v>72</v>
      </c>
      <c r="B1161" s="364" t="s">
        <v>1894</v>
      </c>
      <c r="C1161" s="364" t="s">
        <v>784</v>
      </c>
      <c r="D1161" s="364" t="s">
        <v>17</v>
      </c>
      <c r="E1161" s="364" t="s">
        <v>160</v>
      </c>
      <c r="F1161" s="369" t="s">
        <v>1923</v>
      </c>
      <c r="G1161" s="369" t="s">
        <v>1906</v>
      </c>
      <c r="H1161" s="364" t="s">
        <v>17</v>
      </c>
      <c r="I1161" s="364">
        <v>160</v>
      </c>
      <c r="J1161" s="364">
        <v>200</v>
      </c>
      <c r="K1161" s="364">
        <v>200</v>
      </c>
      <c r="L1161" s="364">
        <v>254</v>
      </c>
      <c r="M1161" s="364" t="s">
        <v>17</v>
      </c>
    </row>
    <row r="1162" spans="1:13" s="237" customFormat="1" ht="30" hidden="1">
      <c r="A1162" s="364" t="s">
        <v>72</v>
      </c>
      <c r="B1162" s="364" t="s">
        <v>1894</v>
      </c>
      <c r="C1162" s="364" t="s">
        <v>784</v>
      </c>
      <c r="D1162" s="364" t="s">
        <v>17</v>
      </c>
      <c r="E1162" s="364" t="s">
        <v>160</v>
      </c>
      <c r="F1162" s="369" t="s">
        <v>1924</v>
      </c>
      <c r="G1162" s="369" t="s">
        <v>1896</v>
      </c>
      <c r="H1162" s="364" t="s">
        <v>17</v>
      </c>
      <c r="I1162" s="364">
        <v>200</v>
      </c>
      <c r="J1162" s="364">
        <v>250</v>
      </c>
      <c r="K1162" s="364">
        <v>250</v>
      </c>
      <c r="L1162" s="364">
        <v>317</v>
      </c>
      <c r="M1162" s="364" t="s">
        <v>17</v>
      </c>
    </row>
    <row r="1163" spans="1:13" s="237" customFormat="1" ht="30" hidden="1">
      <c r="A1163" s="364" t="s">
        <v>72</v>
      </c>
      <c r="B1163" s="364" t="s">
        <v>1894</v>
      </c>
      <c r="C1163" s="364" t="s">
        <v>784</v>
      </c>
      <c r="D1163" s="364" t="s">
        <v>17</v>
      </c>
      <c r="E1163" s="364" t="s">
        <v>160</v>
      </c>
      <c r="F1163" s="369" t="s">
        <v>1925</v>
      </c>
      <c r="G1163" s="369" t="s">
        <v>1896</v>
      </c>
      <c r="H1163" s="364" t="s">
        <v>17</v>
      </c>
      <c r="I1163" s="364">
        <v>180</v>
      </c>
      <c r="J1163" s="364">
        <v>225</v>
      </c>
      <c r="K1163" s="364">
        <v>225</v>
      </c>
      <c r="L1163" s="364">
        <v>285</v>
      </c>
      <c r="M1163" s="364" t="s">
        <v>17</v>
      </c>
    </row>
    <row r="1164" spans="1:13" s="237" customFormat="1" ht="30" hidden="1">
      <c r="A1164" s="364" t="s">
        <v>72</v>
      </c>
      <c r="B1164" s="364" t="s">
        <v>1894</v>
      </c>
      <c r="C1164" s="364" t="s">
        <v>784</v>
      </c>
      <c r="D1164" s="364" t="s">
        <v>17</v>
      </c>
      <c r="E1164" s="364" t="s">
        <v>160</v>
      </c>
      <c r="F1164" s="369" t="s">
        <v>1926</v>
      </c>
      <c r="G1164" s="369" t="s">
        <v>1898</v>
      </c>
      <c r="H1164" s="364" t="s">
        <v>17</v>
      </c>
      <c r="I1164" s="364">
        <v>160</v>
      </c>
      <c r="J1164" s="364">
        <v>200</v>
      </c>
      <c r="K1164" s="364">
        <v>200</v>
      </c>
      <c r="L1164" s="364">
        <v>254</v>
      </c>
      <c r="M1164" s="364" t="s">
        <v>17</v>
      </c>
    </row>
    <row r="1165" spans="1:13" s="237" customFormat="1" ht="30" hidden="1">
      <c r="A1165" s="364" t="s">
        <v>72</v>
      </c>
      <c r="B1165" s="364" t="s">
        <v>1894</v>
      </c>
      <c r="C1165" s="364" t="s">
        <v>784</v>
      </c>
      <c r="D1165" s="364" t="s">
        <v>17</v>
      </c>
      <c r="E1165" s="364" t="s">
        <v>160</v>
      </c>
      <c r="F1165" s="369" t="s">
        <v>1927</v>
      </c>
      <c r="G1165" s="369" t="s">
        <v>1906</v>
      </c>
      <c r="H1165" s="364" t="s">
        <v>17</v>
      </c>
      <c r="I1165" s="364">
        <v>160</v>
      </c>
      <c r="J1165" s="364">
        <v>200</v>
      </c>
      <c r="K1165" s="364">
        <v>200</v>
      </c>
      <c r="L1165" s="364">
        <v>254</v>
      </c>
      <c r="M1165" s="364" t="s">
        <v>17</v>
      </c>
    </row>
    <row r="1166" spans="1:13" s="237" customFormat="1" ht="30" hidden="1">
      <c r="A1166" s="364" t="s">
        <v>72</v>
      </c>
      <c r="B1166" s="364" t="s">
        <v>1894</v>
      </c>
      <c r="C1166" s="364" t="s">
        <v>784</v>
      </c>
      <c r="D1166" s="364" t="s">
        <v>17</v>
      </c>
      <c r="E1166" s="364" t="s">
        <v>160</v>
      </c>
      <c r="F1166" s="369" t="s">
        <v>1928</v>
      </c>
      <c r="G1166" s="369" t="s">
        <v>1906</v>
      </c>
      <c r="H1166" s="364" t="s">
        <v>17</v>
      </c>
      <c r="I1166" s="364">
        <v>220</v>
      </c>
      <c r="J1166" s="364">
        <v>275</v>
      </c>
      <c r="K1166" s="364">
        <v>275</v>
      </c>
      <c r="L1166" s="364">
        <v>349</v>
      </c>
      <c r="M1166" s="364" t="s">
        <v>17</v>
      </c>
    </row>
    <row r="1167" spans="1:13" s="237" customFormat="1" ht="30" hidden="1">
      <c r="A1167" s="364" t="s">
        <v>72</v>
      </c>
      <c r="B1167" s="364" t="s">
        <v>1894</v>
      </c>
      <c r="C1167" s="364" t="s">
        <v>784</v>
      </c>
      <c r="D1167" s="364" t="s">
        <v>17</v>
      </c>
      <c r="E1167" s="364" t="s">
        <v>160</v>
      </c>
      <c r="F1167" s="369" t="s">
        <v>1929</v>
      </c>
      <c r="G1167" s="369" t="s">
        <v>1896</v>
      </c>
      <c r="H1167" s="364" t="s">
        <v>17</v>
      </c>
      <c r="I1167" s="364">
        <v>240</v>
      </c>
      <c r="J1167" s="364">
        <v>300</v>
      </c>
      <c r="K1167" s="364">
        <v>300</v>
      </c>
      <c r="L1167" s="364">
        <v>380</v>
      </c>
      <c r="M1167" s="364" t="s">
        <v>17</v>
      </c>
    </row>
    <row r="1168" spans="1:13" s="237" customFormat="1" ht="30" hidden="1">
      <c r="A1168" s="364" t="s">
        <v>72</v>
      </c>
      <c r="B1168" s="364" t="s">
        <v>1894</v>
      </c>
      <c r="C1168" s="364" t="s">
        <v>784</v>
      </c>
      <c r="D1168" s="364" t="s">
        <v>17</v>
      </c>
      <c r="E1168" s="364" t="s">
        <v>160</v>
      </c>
      <c r="F1168" s="369" t="s">
        <v>1930</v>
      </c>
      <c r="G1168" s="369" t="s">
        <v>1896</v>
      </c>
      <c r="H1168" s="364" t="s">
        <v>17</v>
      </c>
      <c r="I1168" s="364">
        <v>80</v>
      </c>
      <c r="J1168" s="364">
        <v>100</v>
      </c>
      <c r="K1168" s="364">
        <v>100</v>
      </c>
      <c r="L1168" s="364">
        <v>127</v>
      </c>
      <c r="M1168" s="364" t="s">
        <v>17</v>
      </c>
    </row>
    <row r="1169" spans="1:13" s="237" customFormat="1" ht="30" hidden="1">
      <c r="A1169" s="364" t="s">
        <v>72</v>
      </c>
      <c r="B1169" s="364" t="s">
        <v>1894</v>
      </c>
      <c r="C1169" s="364" t="s">
        <v>784</v>
      </c>
      <c r="D1169" s="364" t="s">
        <v>17</v>
      </c>
      <c r="E1169" s="364" t="s">
        <v>160</v>
      </c>
      <c r="F1169" s="369" t="s">
        <v>1931</v>
      </c>
      <c r="G1169" s="369" t="s">
        <v>1932</v>
      </c>
      <c r="H1169" s="364" t="s">
        <v>17</v>
      </c>
      <c r="I1169" s="218">
        <v>120</v>
      </c>
      <c r="J1169" s="218">
        <v>150</v>
      </c>
      <c r="K1169" s="218">
        <v>150</v>
      </c>
      <c r="L1169" s="218">
        <v>190</v>
      </c>
      <c r="M1169" s="364" t="s">
        <v>17</v>
      </c>
    </row>
    <row r="1170" spans="1:13" s="237" customFormat="1" ht="30" hidden="1">
      <c r="A1170" s="364" t="s">
        <v>72</v>
      </c>
      <c r="B1170" s="364" t="s">
        <v>1894</v>
      </c>
      <c r="C1170" s="364" t="s">
        <v>784</v>
      </c>
      <c r="D1170" s="364" t="s">
        <v>17</v>
      </c>
      <c r="E1170" s="364" t="s">
        <v>160</v>
      </c>
      <c r="F1170" s="369" t="s">
        <v>1933</v>
      </c>
      <c r="G1170" s="369" t="s">
        <v>1896</v>
      </c>
      <c r="H1170" s="364" t="s">
        <v>17</v>
      </c>
      <c r="I1170" s="364">
        <v>240</v>
      </c>
      <c r="J1170" s="364">
        <v>300</v>
      </c>
      <c r="K1170" s="364">
        <v>300</v>
      </c>
      <c r="L1170" s="364">
        <v>380</v>
      </c>
      <c r="M1170" s="364" t="s">
        <v>17</v>
      </c>
    </row>
    <row r="1171" spans="1:13" s="237" customFormat="1" ht="30" hidden="1">
      <c r="A1171" s="364" t="s">
        <v>72</v>
      </c>
      <c r="B1171" s="364" t="s">
        <v>1894</v>
      </c>
      <c r="C1171" s="364" t="s">
        <v>784</v>
      </c>
      <c r="D1171" s="364" t="s">
        <v>17</v>
      </c>
      <c r="E1171" s="364" t="s">
        <v>160</v>
      </c>
      <c r="F1171" s="369" t="s">
        <v>1934</v>
      </c>
      <c r="G1171" s="369" t="s">
        <v>1896</v>
      </c>
      <c r="H1171" s="364" t="s">
        <v>17</v>
      </c>
      <c r="I1171" s="364">
        <v>280</v>
      </c>
      <c r="J1171" s="364">
        <v>350</v>
      </c>
      <c r="K1171" s="364">
        <v>350</v>
      </c>
      <c r="L1171" s="364">
        <v>444</v>
      </c>
      <c r="M1171" s="364" t="s">
        <v>17</v>
      </c>
    </row>
    <row r="1172" spans="1:13" s="237" customFormat="1" ht="30" hidden="1">
      <c r="A1172" s="364" t="s">
        <v>72</v>
      </c>
      <c r="B1172" s="364" t="s">
        <v>1894</v>
      </c>
      <c r="C1172" s="364" t="s">
        <v>784</v>
      </c>
      <c r="D1172" s="364" t="s">
        <v>17</v>
      </c>
      <c r="E1172" s="364" t="s">
        <v>160</v>
      </c>
      <c r="F1172" s="369" t="s">
        <v>1935</v>
      </c>
      <c r="G1172" s="369" t="s">
        <v>1896</v>
      </c>
      <c r="H1172" s="364" t="s">
        <v>17</v>
      </c>
      <c r="I1172" s="364">
        <v>320</v>
      </c>
      <c r="J1172" s="364">
        <v>400</v>
      </c>
      <c r="K1172" s="364">
        <v>400</v>
      </c>
      <c r="L1172" s="364">
        <v>507</v>
      </c>
      <c r="M1172" s="364" t="s">
        <v>17</v>
      </c>
    </row>
    <row r="1173" spans="1:13" s="237" customFormat="1" ht="30" hidden="1">
      <c r="A1173" s="364" t="s">
        <v>72</v>
      </c>
      <c r="B1173" s="364" t="s">
        <v>1894</v>
      </c>
      <c r="C1173" s="364" t="s">
        <v>784</v>
      </c>
      <c r="D1173" s="364" t="s">
        <v>17</v>
      </c>
      <c r="E1173" s="364" t="s">
        <v>160</v>
      </c>
      <c r="F1173" s="369" t="s">
        <v>1936</v>
      </c>
      <c r="G1173" s="369" t="s">
        <v>1896</v>
      </c>
      <c r="H1173" s="364" t="s">
        <v>17</v>
      </c>
      <c r="I1173" s="364">
        <v>360</v>
      </c>
      <c r="J1173" s="364">
        <v>450</v>
      </c>
      <c r="K1173" s="364">
        <v>450</v>
      </c>
      <c r="L1173" s="364">
        <v>570</v>
      </c>
      <c r="M1173" s="364" t="s">
        <v>17</v>
      </c>
    </row>
    <row r="1174" spans="1:13" s="237" customFormat="1" ht="30" hidden="1">
      <c r="A1174" s="364" t="s">
        <v>72</v>
      </c>
      <c r="B1174" s="364" t="s">
        <v>1894</v>
      </c>
      <c r="C1174" s="364" t="s">
        <v>784</v>
      </c>
      <c r="D1174" s="364" t="s">
        <v>17</v>
      </c>
      <c r="E1174" s="364" t="s">
        <v>160</v>
      </c>
      <c r="F1174" s="369" t="s">
        <v>1937</v>
      </c>
      <c r="G1174" s="369" t="s">
        <v>1896</v>
      </c>
      <c r="H1174" s="364" t="s">
        <v>17</v>
      </c>
      <c r="I1174" s="364">
        <v>260</v>
      </c>
      <c r="J1174" s="364">
        <v>325</v>
      </c>
      <c r="K1174" s="364">
        <v>325</v>
      </c>
      <c r="L1174" s="364">
        <v>412</v>
      </c>
      <c r="M1174" s="364" t="s">
        <v>17</v>
      </c>
    </row>
    <row r="1175" spans="1:13" s="237" customFormat="1" ht="30" hidden="1">
      <c r="A1175" s="364" t="s">
        <v>72</v>
      </c>
      <c r="B1175" s="364" t="s">
        <v>1894</v>
      </c>
      <c r="C1175" s="364" t="s">
        <v>784</v>
      </c>
      <c r="D1175" s="364" t="s">
        <v>17</v>
      </c>
      <c r="E1175" s="364" t="s">
        <v>160</v>
      </c>
      <c r="F1175" s="369" t="s">
        <v>1938</v>
      </c>
      <c r="G1175" s="369" t="s">
        <v>1896</v>
      </c>
      <c r="H1175" s="364" t="s">
        <v>17</v>
      </c>
      <c r="I1175" s="364">
        <v>120</v>
      </c>
      <c r="J1175" s="364">
        <v>150</v>
      </c>
      <c r="K1175" s="364">
        <v>150</v>
      </c>
      <c r="L1175" s="364">
        <v>190</v>
      </c>
      <c r="M1175" s="364" t="s">
        <v>17</v>
      </c>
    </row>
    <row r="1176" spans="1:13" s="237" customFormat="1" ht="30" hidden="1">
      <c r="A1176" s="364" t="s">
        <v>72</v>
      </c>
      <c r="B1176" s="364" t="s">
        <v>1894</v>
      </c>
      <c r="C1176" s="364" t="s">
        <v>784</v>
      </c>
      <c r="D1176" s="364" t="s">
        <v>17</v>
      </c>
      <c r="E1176" s="364" t="s">
        <v>160</v>
      </c>
      <c r="F1176" s="369" t="s">
        <v>1939</v>
      </c>
      <c r="G1176" s="369" t="s">
        <v>1896</v>
      </c>
      <c r="H1176" s="364" t="s">
        <v>17</v>
      </c>
      <c r="I1176" s="364">
        <v>400</v>
      </c>
      <c r="J1176" s="364">
        <v>500</v>
      </c>
      <c r="K1176" s="364">
        <v>500</v>
      </c>
      <c r="L1176" s="364">
        <v>633</v>
      </c>
      <c r="M1176" s="364" t="s">
        <v>17</v>
      </c>
    </row>
    <row r="1177" spans="1:13" s="237" customFormat="1" ht="30" hidden="1">
      <c r="A1177" s="364" t="s">
        <v>72</v>
      </c>
      <c r="B1177" s="364" t="s">
        <v>1894</v>
      </c>
      <c r="C1177" s="364" t="s">
        <v>784</v>
      </c>
      <c r="D1177" s="364" t="s">
        <v>17</v>
      </c>
      <c r="E1177" s="364" t="s">
        <v>160</v>
      </c>
      <c r="F1177" s="369" t="s">
        <v>1940</v>
      </c>
      <c r="G1177" s="369" t="s">
        <v>1906</v>
      </c>
      <c r="H1177" s="364" t="s">
        <v>17</v>
      </c>
      <c r="I1177" s="364">
        <v>160</v>
      </c>
      <c r="J1177" s="364">
        <v>200</v>
      </c>
      <c r="K1177" s="364">
        <v>200</v>
      </c>
      <c r="L1177" s="364">
        <v>254</v>
      </c>
      <c r="M1177" s="364" t="s">
        <v>17</v>
      </c>
    </row>
    <row r="1178" spans="1:13" s="237" customFormat="1" ht="30" hidden="1">
      <c r="A1178" s="364" t="s">
        <v>72</v>
      </c>
      <c r="B1178" s="364" t="s">
        <v>1894</v>
      </c>
      <c r="C1178" s="364" t="s">
        <v>784</v>
      </c>
      <c r="D1178" s="364" t="s">
        <v>17</v>
      </c>
      <c r="E1178" s="364" t="s">
        <v>160</v>
      </c>
      <c r="F1178" s="369" t="s">
        <v>1941</v>
      </c>
      <c r="G1178" s="369" t="s">
        <v>1896</v>
      </c>
      <c r="H1178" s="364" t="s">
        <v>17</v>
      </c>
      <c r="I1178" s="364">
        <v>360</v>
      </c>
      <c r="J1178" s="364">
        <v>450</v>
      </c>
      <c r="K1178" s="364">
        <v>450</v>
      </c>
      <c r="L1178" s="364">
        <v>570</v>
      </c>
      <c r="M1178" s="364" t="s">
        <v>17</v>
      </c>
    </row>
    <row r="1179" spans="1:13" s="237" customFormat="1" ht="30" hidden="1">
      <c r="A1179" s="364" t="s">
        <v>72</v>
      </c>
      <c r="B1179" s="364" t="s">
        <v>1894</v>
      </c>
      <c r="C1179" s="364" t="s">
        <v>784</v>
      </c>
      <c r="D1179" s="364" t="s">
        <v>17</v>
      </c>
      <c r="E1179" s="364" t="s">
        <v>160</v>
      </c>
      <c r="F1179" s="369" t="s">
        <v>1942</v>
      </c>
      <c r="G1179" s="369" t="s">
        <v>1896</v>
      </c>
      <c r="H1179" s="364" t="s">
        <v>17</v>
      </c>
      <c r="I1179" s="364">
        <v>260</v>
      </c>
      <c r="J1179" s="364">
        <v>325</v>
      </c>
      <c r="K1179" s="364">
        <v>325</v>
      </c>
      <c r="L1179" s="364">
        <v>412</v>
      </c>
      <c r="M1179" s="364" t="s">
        <v>17</v>
      </c>
    </row>
    <row r="1180" spans="1:13" s="237" customFormat="1" ht="30" hidden="1">
      <c r="A1180" s="364" t="s">
        <v>72</v>
      </c>
      <c r="B1180" s="364" t="s">
        <v>1894</v>
      </c>
      <c r="C1180" s="364" t="s">
        <v>784</v>
      </c>
      <c r="D1180" s="364" t="s">
        <v>17</v>
      </c>
      <c r="E1180" s="364" t="s">
        <v>160</v>
      </c>
      <c r="F1180" s="369" t="s">
        <v>1943</v>
      </c>
      <c r="G1180" s="369" t="s">
        <v>1896</v>
      </c>
      <c r="H1180" s="364" t="s">
        <v>17</v>
      </c>
      <c r="I1180" s="364">
        <v>220</v>
      </c>
      <c r="J1180" s="364">
        <v>275</v>
      </c>
      <c r="K1180" s="364">
        <v>275</v>
      </c>
      <c r="L1180" s="364">
        <v>349</v>
      </c>
      <c r="M1180" s="364" t="s">
        <v>17</v>
      </c>
    </row>
    <row r="1181" spans="1:13" s="237" customFormat="1" ht="30" hidden="1">
      <c r="A1181" s="364" t="s">
        <v>72</v>
      </c>
      <c r="B1181" s="364" t="s">
        <v>1894</v>
      </c>
      <c r="C1181" s="364" t="s">
        <v>784</v>
      </c>
      <c r="D1181" s="364" t="s">
        <v>17</v>
      </c>
      <c r="E1181" s="364" t="s">
        <v>160</v>
      </c>
      <c r="F1181" s="369" t="s">
        <v>1944</v>
      </c>
      <c r="G1181" s="369" t="s">
        <v>1898</v>
      </c>
      <c r="H1181" s="364" t="s">
        <v>17</v>
      </c>
      <c r="I1181" s="364">
        <v>300</v>
      </c>
      <c r="J1181" s="364">
        <v>375</v>
      </c>
      <c r="K1181" s="364">
        <v>375</v>
      </c>
      <c r="L1181" s="364">
        <v>475</v>
      </c>
      <c r="M1181" s="364" t="s">
        <v>17</v>
      </c>
    </row>
    <row r="1182" spans="1:13" s="237" customFormat="1" ht="30" hidden="1">
      <c r="A1182" s="364" t="s">
        <v>72</v>
      </c>
      <c r="B1182" s="364" t="s">
        <v>1894</v>
      </c>
      <c r="C1182" s="364" t="s">
        <v>784</v>
      </c>
      <c r="D1182" s="364" t="s">
        <v>17</v>
      </c>
      <c r="E1182" s="364" t="s">
        <v>160</v>
      </c>
      <c r="F1182" s="369" t="s">
        <v>1945</v>
      </c>
      <c r="G1182" s="369" t="s">
        <v>1896</v>
      </c>
      <c r="H1182" s="364" t="s">
        <v>17</v>
      </c>
      <c r="I1182" s="364">
        <v>320</v>
      </c>
      <c r="J1182" s="364">
        <v>400</v>
      </c>
      <c r="K1182" s="364">
        <v>400</v>
      </c>
      <c r="L1182" s="364">
        <v>507</v>
      </c>
      <c r="M1182" s="364" t="s">
        <v>17</v>
      </c>
    </row>
    <row r="1183" spans="1:13" s="237" customFormat="1" ht="30" hidden="1">
      <c r="A1183" s="364" t="s">
        <v>72</v>
      </c>
      <c r="B1183" s="364" t="s">
        <v>1894</v>
      </c>
      <c r="C1183" s="364" t="s">
        <v>784</v>
      </c>
      <c r="D1183" s="364" t="s">
        <v>17</v>
      </c>
      <c r="E1183" s="364" t="s">
        <v>160</v>
      </c>
      <c r="F1183" s="369" t="s">
        <v>1946</v>
      </c>
      <c r="G1183" s="369" t="s">
        <v>1896</v>
      </c>
      <c r="H1183" s="364" t="s">
        <v>17</v>
      </c>
      <c r="I1183" s="364">
        <v>240</v>
      </c>
      <c r="J1183" s="364">
        <v>300</v>
      </c>
      <c r="K1183" s="364">
        <v>300</v>
      </c>
      <c r="L1183" s="364">
        <v>380</v>
      </c>
      <c r="M1183" s="364" t="s">
        <v>17</v>
      </c>
    </row>
    <row r="1184" spans="1:13" s="237" customFormat="1" ht="30" hidden="1">
      <c r="A1184" s="364" t="s">
        <v>72</v>
      </c>
      <c r="B1184" s="364" t="s">
        <v>1894</v>
      </c>
      <c r="C1184" s="364" t="s">
        <v>784</v>
      </c>
      <c r="D1184" s="364" t="s">
        <v>17</v>
      </c>
      <c r="E1184" s="364" t="s">
        <v>160</v>
      </c>
      <c r="F1184" s="369" t="s">
        <v>1947</v>
      </c>
      <c r="G1184" s="369" t="s">
        <v>1898</v>
      </c>
      <c r="H1184" s="364" t="s">
        <v>17</v>
      </c>
      <c r="I1184" s="364">
        <v>200</v>
      </c>
      <c r="J1184" s="364">
        <v>250</v>
      </c>
      <c r="K1184" s="364">
        <v>250</v>
      </c>
      <c r="L1184" s="364">
        <v>317</v>
      </c>
      <c r="M1184" s="364" t="s">
        <v>17</v>
      </c>
    </row>
    <row r="1185" spans="1:13" s="237" customFormat="1" ht="30" hidden="1">
      <c r="A1185" s="364" t="s">
        <v>72</v>
      </c>
      <c r="B1185" s="364" t="s">
        <v>1894</v>
      </c>
      <c r="C1185" s="364" t="s">
        <v>784</v>
      </c>
      <c r="D1185" s="364" t="s">
        <v>17</v>
      </c>
      <c r="E1185" s="364" t="s">
        <v>160</v>
      </c>
      <c r="F1185" s="369" t="s">
        <v>1948</v>
      </c>
      <c r="G1185" s="369" t="s">
        <v>1906</v>
      </c>
      <c r="H1185" s="364" t="s">
        <v>17</v>
      </c>
      <c r="I1185" s="364">
        <v>240</v>
      </c>
      <c r="J1185" s="364">
        <v>300</v>
      </c>
      <c r="K1185" s="364">
        <v>300</v>
      </c>
      <c r="L1185" s="364">
        <v>380</v>
      </c>
      <c r="M1185" s="364" t="s">
        <v>17</v>
      </c>
    </row>
    <row r="1186" spans="1:13" s="237" customFormat="1" ht="30" hidden="1">
      <c r="A1186" s="364" t="s">
        <v>72</v>
      </c>
      <c r="B1186" s="364" t="s">
        <v>1894</v>
      </c>
      <c r="C1186" s="364" t="s">
        <v>784</v>
      </c>
      <c r="D1186" s="364" t="s">
        <v>17</v>
      </c>
      <c r="E1186" s="364" t="s">
        <v>160</v>
      </c>
      <c r="F1186" s="369" t="s">
        <v>1949</v>
      </c>
      <c r="G1186" s="369" t="s">
        <v>1896</v>
      </c>
      <c r="H1186" s="364" t="s">
        <v>17</v>
      </c>
      <c r="I1186" s="364" t="e">
        <v>#N/A</v>
      </c>
      <c r="J1186" s="364">
        <v>200</v>
      </c>
      <c r="K1186" s="364">
        <v>200</v>
      </c>
      <c r="L1186" s="364">
        <v>254</v>
      </c>
      <c r="M1186" s="364" t="s">
        <v>17</v>
      </c>
    </row>
    <row r="1187" spans="1:13" s="237" customFormat="1" ht="30" hidden="1">
      <c r="A1187" s="364" t="s">
        <v>72</v>
      </c>
      <c r="B1187" s="364" t="s">
        <v>1894</v>
      </c>
      <c r="C1187" s="364" t="s">
        <v>784</v>
      </c>
      <c r="D1187" s="364" t="s">
        <v>17</v>
      </c>
      <c r="E1187" s="364" t="s">
        <v>169</v>
      </c>
      <c r="F1187" s="369" t="s">
        <v>1950</v>
      </c>
      <c r="G1187" s="369" t="s">
        <v>1951</v>
      </c>
      <c r="H1187" s="364" t="s">
        <v>17</v>
      </c>
      <c r="I1187" s="364">
        <v>160</v>
      </c>
      <c r="J1187" s="364">
        <v>200</v>
      </c>
      <c r="K1187" s="364">
        <v>200</v>
      </c>
      <c r="L1187" s="364">
        <v>253</v>
      </c>
      <c r="M1187" s="364" t="s">
        <v>17</v>
      </c>
    </row>
    <row r="1188" spans="1:13" s="237" customFormat="1" ht="30" hidden="1">
      <c r="A1188" s="364" t="s">
        <v>72</v>
      </c>
      <c r="B1188" s="364" t="s">
        <v>1894</v>
      </c>
      <c r="C1188" s="364" t="s">
        <v>784</v>
      </c>
      <c r="D1188" s="364" t="s">
        <v>17</v>
      </c>
      <c r="E1188" s="364" t="s">
        <v>169</v>
      </c>
      <c r="F1188" s="369" t="s">
        <v>1952</v>
      </c>
      <c r="G1188" s="369" t="s">
        <v>1951</v>
      </c>
      <c r="H1188" s="364" t="s">
        <v>17</v>
      </c>
      <c r="I1188" s="364">
        <v>520</v>
      </c>
      <c r="J1188" s="364">
        <v>650</v>
      </c>
      <c r="K1188" s="364">
        <v>650</v>
      </c>
      <c r="L1188" s="364">
        <v>823</v>
      </c>
      <c r="M1188" s="364" t="s">
        <v>17</v>
      </c>
    </row>
    <row r="1189" spans="1:13" s="237" customFormat="1" ht="30" hidden="1">
      <c r="A1189" s="364" t="s">
        <v>72</v>
      </c>
      <c r="B1189" s="364" t="s">
        <v>1894</v>
      </c>
      <c r="C1189" s="364" t="s">
        <v>784</v>
      </c>
      <c r="D1189" s="364" t="s">
        <v>17</v>
      </c>
      <c r="E1189" s="364" t="s">
        <v>169</v>
      </c>
      <c r="F1189" s="369" t="s">
        <v>1953</v>
      </c>
      <c r="G1189" s="369" t="s">
        <v>1951</v>
      </c>
      <c r="H1189" s="364" t="s">
        <v>17</v>
      </c>
      <c r="I1189" s="364">
        <v>360</v>
      </c>
      <c r="J1189" s="364">
        <v>450</v>
      </c>
      <c r="K1189" s="364">
        <v>450</v>
      </c>
      <c r="L1189" s="364">
        <v>570</v>
      </c>
      <c r="M1189" s="364" t="s">
        <v>17</v>
      </c>
    </row>
    <row r="1190" spans="1:13" s="237" customFormat="1" ht="30" hidden="1">
      <c r="A1190" s="364" t="s">
        <v>72</v>
      </c>
      <c r="B1190" s="364" t="s">
        <v>1894</v>
      </c>
      <c r="C1190" s="364" t="s">
        <v>784</v>
      </c>
      <c r="D1190" s="364" t="s">
        <v>17</v>
      </c>
      <c r="E1190" s="364" t="s">
        <v>169</v>
      </c>
      <c r="F1190" s="369" t="s">
        <v>1954</v>
      </c>
      <c r="G1190" s="369" t="s">
        <v>1951</v>
      </c>
      <c r="H1190" s="364" t="s">
        <v>17</v>
      </c>
      <c r="I1190" s="364">
        <v>1160</v>
      </c>
      <c r="J1190" s="364">
        <v>1450</v>
      </c>
      <c r="K1190" s="364">
        <v>1450</v>
      </c>
      <c r="L1190" s="364">
        <v>1836</v>
      </c>
      <c r="M1190" s="364" t="s">
        <v>17</v>
      </c>
    </row>
    <row r="1191" spans="1:13" s="237" customFormat="1" ht="30" hidden="1">
      <c r="A1191" s="364" t="s">
        <v>72</v>
      </c>
      <c r="B1191" s="364" t="s">
        <v>1894</v>
      </c>
      <c r="C1191" s="364" t="s">
        <v>784</v>
      </c>
      <c r="D1191" s="364" t="s">
        <v>17</v>
      </c>
      <c r="E1191" s="364" t="s">
        <v>169</v>
      </c>
      <c r="F1191" s="369" t="s">
        <v>1955</v>
      </c>
      <c r="G1191" s="369" t="s">
        <v>1951</v>
      </c>
      <c r="H1191" s="364" t="s">
        <v>17</v>
      </c>
      <c r="I1191" s="364">
        <v>1000</v>
      </c>
      <c r="J1191" s="364">
        <v>1250</v>
      </c>
      <c r="K1191" s="364">
        <v>1250</v>
      </c>
      <c r="L1191" s="364">
        <v>1583</v>
      </c>
      <c r="M1191" s="364" t="s">
        <v>17</v>
      </c>
    </row>
    <row r="1192" spans="1:13" s="237" customFormat="1" ht="30" hidden="1">
      <c r="A1192" s="364" t="s">
        <v>72</v>
      </c>
      <c r="B1192" s="364" t="s">
        <v>1894</v>
      </c>
      <c r="C1192" s="364" t="s">
        <v>784</v>
      </c>
      <c r="D1192" s="364" t="s">
        <v>17</v>
      </c>
      <c r="E1192" s="364" t="s">
        <v>169</v>
      </c>
      <c r="F1192" s="369" t="s">
        <v>1956</v>
      </c>
      <c r="G1192" s="369" t="s">
        <v>1951</v>
      </c>
      <c r="H1192" s="364" t="s">
        <v>17</v>
      </c>
      <c r="I1192" s="364">
        <v>1120</v>
      </c>
      <c r="J1192" s="364">
        <v>1400</v>
      </c>
      <c r="K1192" s="364">
        <v>1400</v>
      </c>
      <c r="L1192" s="364">
        <v>1772</v>
      </c>
      <c r="M1192" s="364" t="s">
        <v>17</v>
      </c>
    </row>
    <row r="1193" spans="1:13" s="237" customFormat="1" ht="30" hidden="1">
      <c r="A1193" s="364" t="s">
        <v>72</v>
      </c>
      <c r="B1193" s="364" t="s">
        <v>1894</v>
      </c>
      <c r="C1193" s="364" t="s">
        <v>784</v>
      </c>
      <c r="D1193" s="364" t="s">
        <v>17</v>
      </c>
      <c r="E1193" s="364" t="s">
        <v>169</v>
      </c>
      <c r="F1193" s="369" t="s">
        <v>1957</v>
      </c>
      <c r="G1193" s="369" t="s">
        <v>1951</v>
      </c>
      <c r="H1193" s="364" t="s">
        <v>17</v>
      </c>
      <c r="I1193" s="364">
        <v>800</v>
      </c>
      <c r="J1193" s="364">
        <v>1000</v>
      </c>
      <c r="K1193" s="364">
        <v>1000</v>
      </c>
      <c r="L1193" s="364">
        <v>1266</v>
      </c>
      <c r="M1193" s="364" t="s">
        <v>17</v>
      </c>
    </row>
    <row r="1194" spans="1:13" s="237" customFormat="1" ht="30" hidden="1">
      <c r="A1194" s="364" t="s">
        <v>72</v>
      </c>
      <c r="B1194" s="364" t="s">
        <v>1894</v>
      </c>
      <c r="C1194" s="364" t="s">
        <v>784</v>
      </c>
      <c r="D1194" s="364" t="s">
        <v>17</v>
      </c>
      <c r="E1194" s="364" t="s">
        <v>169</v>
      </c>
      <c r="F1194" s="369" t="s">
        <v>1958</v>
      </c>
      <c r="G1194" s="369" t="s">
        <v>1951</v>
      </c>
      <c r="H1194" s="364" t="s">
        <v>17</v>
      </c>
      <c r="I1194" s="364">
        <v>560</v>
      </c>
      <c r="J1194" s="364">
        <v>700</v>
      </c>
      <c r="K1194" s="364">
        <v>700</v>
      </c>
      <c r="L1194" s="364">
        <v>886</v>
      </c>
      <c r="M1194" s="364" t="s">
        <v>17</v>
      </c>
    </row>
    <row r="1195" spans="1:13" s="237" customFormat="1" ht="30" hidden="1">
      <c r="A1195" s="364" t="s">
        <v>72</v>
      </c>
      <c r="B1195" s="364" t="s">
        <v>1894</v>
      </c>
      <c r="C1195" s="364" t="s">
        <v>784</v>
      </c>
      <c r="D1195" s="364" t="s">
        <v>17</v>
      </c>
      <c r="E1195" s="364" t="s">
        <v>169</v>
      </c>
      <c r="F1195" s="369" t="s">
        <v>1959</v>
      </c>
      <c r="G1195" s="369" t="s">
        <v>1951</v>
      </c>
      <c r="H1195" s="364" t="s">
        <v>17</v>
      </c>
      <c r="I1195" s="364">
        <v>440</v>
      </c>
      <c r="J1195" s="364">
        <v>550</v>
      </c>
      <c r="K1195" s="364">
        <v>550</v>
      </c>
      <c r="L1195" s="364">
        <v>696</v>
      </c>
      <c r="M1195" s="364" t="s">
        <v>17</v>
      </c>
    </row>
    <row r="1196" spans="1:13" s="237" customFormat="1" ht="30" hidden="1">
      <c r="A1196" s="364" t="s">
        <v>72</v>
      </c>
      <c r="B1196" s="364" t="s">
        <v>1894</v>
      </c>
      <c r="C1196" s="364" t="s">
        <v>784</v>
      </c>
      <c r="D1196" s="364" t="s">
        <v>17</v>
      </c>
      <c r="E1196" s="364" t="s">
        <v>227</v>
      </c>
      <c r="F1196" s="369" t="s">
        <v>1960</v>
      </c>
      <c r="G1196" s="369" t="s">
        <v>1898</v>
      </c>
      <c r="H1196" s="364" t="s">
        <v>17</v>
      </c>
      <c r="I1196" s="364">
        <v>680</v>
      </c>
      <c r="J1196" s="364">
        <v>850</v>
      </c>
      <c r="K1196" s="364">
        <v>850</v>
      </c>
      <c r="L1196" s="364">
        <v>1077</v>
      </c>
      <c r="M1196" s="364" t="s">
        <v>17</v>
      </c>
    </row>
    <row r="1197" spans="1:13" s="237" customFormat="1" ht="30" hidden="1">
      <c r="A1197" s="364" t="s">
        <v>72</v>
      </c>
      <c r="B1197" s="364" t="s">
        <v>1894</v>
      </c>
      <c r="C1197" s="364" t="s">
        <v>784</v>
      </c>
      <c r="D1197" s="364" t="s">
        <v>17</v>
      </c>
      <c r="E1197" s="364" t="s">
        <v>227</v>
      </c>
      <c r="F1197" s="369" t="s">
        <v>1961</v>
      </c>
      <c r="G1197" s="369" t="s">
        <v>1962</v>
      </c>
      <c r="H1197" s="364" t="s">
        <v>17</v>
      </c>
      <c r="I1197" s="364">
        <v>680</v>
      </c>
      <c r="J1197" s="364">
        <v>850</v>
      </c>
      <c r="K1197" s="364">
        <v>850</v>
      </c>
      <c r="L1197" s="364">
        <v>1077</v>
      </c>
      <c r="M1197" s="364" t="s">
        <v>17</v>
      </c>
    </row>
    <row r="1198" spans="1:13" s="237" customFormat="1" ht="30" hidden="1">
      <c r="A1198" s="364" t="s">
        <v>72</v>
      </c>
      <c r="B1198" s="364" t="s">
        <v>1894</v>
      </c>
      <c r="C1198" s="364" t="s">
        <v>784</v>
      </c>
      <c r="D1198" s="364" t="s">
        <v>17</v>
      </c>
      <c r="E1198" s="364" t="s">
        <v>1963</v>
      </c>
      <c r="F1198" s="369" t="s">
        <v>1964</v>
      </c>
      <c r="G1198" s="369" t="s">
        <v>1951</v>
      </c>
      <c r="H1198" s="364" t="s">
        <v>17</v>
      </c>
      <c r="I1198" s="364">
        <v>480</v>
      </c>
      <c r="J1198" s="364">
        <v>600</v>
      </c>
      <c r="K1198" s="364">
        <v>600</v>
      </c>
      <c r="L1198" s="364">
        <v>760</v>
      </c>
      <c r="M1198" s="364" t="s">
        <v>17</v>
      </c>
    </row>
    <row r="1199" spans="1:13" s="237" customFormat="1" ht="30" hidden="1">
      <c r="A1199" s="364" t="s">
        <v>72</v>
      </c>
      <c r="B1199" s="364" t="s">
        <v>1894</v>
      </c>
      <c r="C1199" s="364" t="s">
        <v>784</v>
      </c>
      <c r="D1199" s="364" t="s">
        <v>17</v>
      </c>
      <c r="E1199" s="364" t="s">
        <v>1963</v>
      </c>
      <c r="F1199" s="369" t="s">
        <v>1965</v>
      </c>
      <c r="G1199" s="369" t="s">
        <v>1951</v>
      </c>
      <c r="H1199" s="364" t="s">
        <v>17</v>
      </c>
      <c r="I1199" s="364">
        <v>480</v>
      </c>
      <c r="J1199" s="364">
        <v>600</v>
      </c>
      <c r="K1199" s="364">
        <v>600</v>
      </c>
      <c r="L1199" s="364">
        <v>760</v>
      </c>
      <c r="M1199" s="364" t="s">
        <v>17</v>
      </c>
    </row>
    <row r="1200" spans="1:13" s="237" customFormat="1" ht="30" hidden="1">
      <c r="A1200" s="364" t="s">
        <v>72</v>
      </c>
      <c r="B1200" s="364" t="s">
        <v>1894</v>
      </c>
      <c r="C1200" s="364" t="s">
        <v>784</v>
      </c>
      <c r="D1200" s="364" t="s">
        <v>17</v>
      </c>
      <c r="E1200" s="364" t="s">
        <v>1963</v>
      </c>
      <c r="F1200" s="369" t="s">
        <v>1966</v>
      </c>
      <c r="G1200" s="369" t="s">
        <v>1951</v>
      </c>
      <c r="H1200" s="364" t="s">
        <v>17</v>
      </c>
      <c r="I1200" s="364">
        <v>640</v>
      </c>
      <c r="J1200" s="364">
        <v>800</v>
      </c>
      <c r="K1200" s="364">
        <v>800</v>
      </c>
      <c r="L1200" s="364">
        <v>1013</v>
      </c>
      <c r="M1200" s="364" t="s">
        <v>17</v>
      </c>
    </row>
    <row r="1201" spans="1:13" s="237" customFormat="1" ht="30" hidden="1">
      <c r="A1201" s="364" t="s">
        <v>72</v>
      </c>
      <c r="B1201" s="364" t="s">
        <v>1894</v>
      </c>
      <c r="C1201" s="364" t="s">
        <v>784</v>
      </c>
      <c r="D1201" s="364" t="s">
        <v>17</v>
      </c>
      <c r="E1201" s="364" t="s">
        <v>1963</v>
      </c>
      <c r="F1201" s="369" t="s">
        <v>1967</v>
      </c>
      <c r="G1201" s="369" t="s">
        <v>1951</v>
      </c>
      <c r="H1201" s="364" t="s">
        <v>17</v>
      </c>
      <c r="I1201" s="364">
        <v>160</v>
      </c>
      <c r="J1201" s="364">
        <v>200</v>
      </c>
      <c r="K1201" s="364">
        <v>200</v>
      </c>
      <c r="L1201" s="364">
        <v>254</v>
      </c>
      <c r="M1201" s="364" t="s">
        <v>17</v>
      </c>
    </row>
    <row r="1202" spans="1:13" s="237" customFormat="1" ht="30" hidden="1">
      <c r="A1202" s="364" t="s">
        <v>72</v>
      </c>
      <c r="B1202" s="364" t="s">
        <v>1894</v>
      </c>
      <c r="C1202" s="364" t="s">
        <v>784</v>
      </c>
      <c r="D1202" s="364" t="s">
        <v>17</v>
      </c>
      <c r="E1202" s="364" t="s">
        <v>1963</v>
      </c>
      <c r="F1202" s="369" t="s">
        <v>1968</v>
      </c>
      <c r="G1202" s="369" t="s">
        <v>1951</v>
      </c>
      <c r="H1202" s="364" t="s">
        <v>17</v>
      </c>
      <c r="I1202" s="364">
        <v>720</v>
      </c>
      <c r="J1202" s="364">
        <v>900</v>
      </c>
      <c r="K1202" s="364">
        <v>900</v>
      </c>
      <c r="L1202" s="364">
        <v>1139</v>
      </c>
      <c r="M1202" s="364" t="s">
        <v>17</v>
      </c>
    </row>
    <row r="1203" spans="1:13" ht="30" hidden="1">
      <c r="A1203" s="366" t="s">
        <v>72</v>
      </c>
      <c r="B1203" s="366" t="s">
        <v>1894</v>
      </c>
      <c r="C1203" s="366" t="s">
        <v>784</v>
      </c>
      <c r="D1203" s="366" t="s">
        <v>17</v>
      </c>
      <c r="E1203" s="366" t="s">
        <v>165</v>
      </c>
      <c r="F1203" s="723" t="s">
        <v>1969</v>
      </c>
      <c r="G1203" s="723" t="s">
        <v>1898</v>
      </c>
      <c r="H1203" s="366" t="s">
        <v>17</v>
      </c>
      <c r="I1203" s="366">
        <v>640</v>
      </c>
      <c r="J1203" s="366">
        <v>800</v>
      </c>
      <c r="K1203" s="366">
        <v>800</v>
      </c>
      <c r="L1203" s="366">
        <v>1013</v>
      </c>
      <c r="M1203" s="366" t="s">
        <v>17</v>
      </c>
    </row>
    <row r="1204" spans="1:13" ht="30" hidden="1">
      <c r="A1204" s="366" t="s">
        <v>72</v>
      </c>
      <c r="B1204" s="366" t="s">
        <v>1894</v>
      </c>
      <c r="C1204" s="366" t="s">
        <v>784</v>
      </c>
      <c r="D1204" s="366" t="s">
        <v>17</v>
      </c>
      <c r="E1204" s="366" t="s">
        <v>165</v>
      </c>
      <c r="F1204" s="723" t="s">
        <v>1970</v>
      </c>
      <c r="G1204" s="723" t="s">
        <v>1898</v>
      </c>
      <c r="H1204" s="366" t="s">
        <v>17</v>
      </c>
      <c r="I1204" s="366">
        <v>880</v>
      </c>
      <c r="J1204" s="366">
        <v>1100</v>
      </c>
      <c r="K1204" s="366">
        <v>1100</v>
      </c>
      <c r="L1204" s="366">
        <v>1393</v>
      </c>
      <c r="M1204" s="366" t="s">
        <v>17</v>
      </c>
    </row>
    <row r="1205" spans="1:13" ht="30" hidden="1">
      <c r="A1205" s="366" t="s">
        <v>72</v>
      </c>
      <c r="B1205" s="366" t="s">
        <v>1894</v>
      </c>
      <c r="C1205" s="366" t="s">
        <v>784</v>
      </c>
      <c r="D1205" s="366" t="s">
        <v>17</v>
      </c>
      <c r="E1205" s="366" t="s">
        <v>165</v>
      </c>
      <c r="F1205" s="723" t="s">
        <v>1971</v>
      </c>
      <c r="G1205" s="723" t="s">
        <v>1898</v>
      </c>
      <c r="H1205" s="366" t="s">
        <v>17</v>
      </c>
      <c r="I1205" s="366">
        <v>640</v>
      </c>
      <c r="J1205" s="366">
        <v>800</v>
      </c>
      <c r="K1205" s="366">
        <v>800</v>
      </c>
      <c r="L1205" s="366">
        <v>1013</v>
      </c>
      <c r="M1205" s="366" t="s">
        <v>17</v>
      </c>
    </row>
    <row r="1206" spans="1:13" ht="30" hidden="1">
      <c r="A1206" s="366" t="s">
        <v>72</v>
      </c>
      <c r="B1206" s="366" t="s">
        <v>1894</v>
      </c>
      <c r="C1206" s="366" t="s">
        <v>784</v>
      </c>
      <c r="D1206" s="366" t="s">
        <v>17</v>
      </c>
      <c r="E1206" s="366" t="s">
        <v>165</v>
      </c>
      <c r="F1206" s="723" t="s">
        <v>1972</v>
      </c>
      <c r="G1206" s="723" t="s">
        <v>1898</v>
      </c>
      <c r="H1206" s="366" t="s">
        <v>17</v>
      </c>
      <c r="I1206" s="366">
        <v>640</v>
      </c>
      <c r="J1206" s="366">
        <v>800</v>
      </c>
      <c r="K1206" s="366">
        <v>800</v>
      </c>
      <c r="L1206" s="366">
        <v>1013</v>
      </c>
      <c r="M1206" s="366" t="s">
        <v>17</v>
      </c>
    </row>
    <row r="1207" spans="1:13" ht="30" hidden="1">
      <c r="A1207" s="366" t="s">
        <v>72</v>
      </c>
      <c r="B1207" s="366" t="s">
        <v>1894</v>
      </c>
      <c r="C1207" s="366" t="s">
        <v>784</v>
      </c>
      <c r="D1207" s="366" t="s">
        <v>17</v>
      </c>
      <c r="E1207" s="366" t="s">
        <v>165</v>
      </c>
      <c r="F1207" s="723" t="s">
        <v>1973</v>
      </c>
      <c r="G1207" s="723" t="s">
        <v>1898</v>
      </c>
      <c r="H1207" s="366" t="s">
        <v>17</v>
      </c>
      <c r="I1207" s="366">
        <v>480</v>
      </c>
      <c r="J1207" s="366">
        <v>600</v>
      </c>
      <c r="K1207" s="366">
        <v>600</v>
      </c>
      <c r="L1207" s="366">
        <v>760</v>
      </c>
      <c r="M1207" s="366" t="s">
        <v>17</v>
      </c>
    </row>
    <row r="1208" spans="1:13" s="237" customFormat="1" ht="30" hidden="1">
      <c r="A1208" s="364" t="s">
        <v>72</v>
      </c>
      <c r="B1208" s="364" t="s">
        <v>1894</v>
      </c>
      <c r="C1208" s="364" t="s">
        <v>784</v>
      </c>
      <c r="D1208" s="364" t="s">
        <v>17</v>
      </c>
      <c r="E1208" s="364" t="s">
        <v>163</v>
      </c>
      <c r="F1208" s="369" t="s">
        <v>1974</v>
      </c>
      <c r="G1208" s="369" t="s">
        <v>1896</v>
      </c>
      <c r="H1208" s="364" t="s">
        <v>17</v>
      </c>
      <c r="I1208" s="364">
        <v>480</v>
      </c>
      <c r="J1208" s="364">
        <v>600</v>
      </c>
      <c r="K1208" s="364">
        <v>600</v>
      </c>
      <c r="L1208" s="364">
        <v>760</v>
      </c>
      <c r="M1208" s="364" t="s">
        <v>17</v>
      </c>
    </row>
    <row r="1209" spans="1:13" s="237" customFormat="1" ht="30" hidden="1">
      <c r="A1209" s="364" t="s">
        <v>72</v>
      </c>
      <c r="B1209" s="364" t="s">
        <v>1894</v>
      </c>
      <c r="C1209" s="364" t="s">
        <v>784</v>
      </c>
      <c r="D1209" s="364" t="s">
        <v>17</v>
      </c>
      <c r="E1209" s="364" t="s">
        <v>163</v>
      </c>
      <c r="F1209" s="369" t="s">
        <v>1975</v>
      </c>
      <c r="G1209" s="369" t="s">
        <v>1898</v>
      </c>
      <c r="H1209" s="364" t="s">
        <v>17</v>
      </c>
      <c r="I1209" s="364">
        <v>400</v>
      </c>
      <c r="J1209" s="364">
        <v>500</v>
      </c>
      <c r="K1209" s="364">
        <v>500</v>
      </c>
      <c r="L1209" s="364">
        <v>633</v>
      </c>
      <c r="M1209" s="364" t="s">
        <v>17</v>
      </c>
    </row>
    <row r="1210" spans="1:13" s="237" customFormat="1" ht="30" hidden="1">
      <c r="A1210" s="364" t="s">
        <v>72</v>
      </c>
      <c r="B1210" s="364" t="s">
        <v>1894</v>
      </c>
      <c r="C1210" s="364" t="s">
        <v>784</v>
      </c>
      <c r="D1210" s="364" t="s">
        <v>17</v>
      </c>
      <c r="E1210" s="364" t="s">
        <v>163</v>
      </c>
      <c r="F1210" s="369" t="s">
        <v>1976</v>
      </c>
      <c r="G1210" s="369" t="s">
        <v>1898</v>
      </c>
      <c r="H1210" s="364" t="s">
        <v>17</v>
      </c>
      <c r="I1210" s="364">
        <v>560</v>
      </c>
      <c r="J1210" s="364">
        <v>700</v>
      </c>
      <c r="K1210" s="364">
        <v>700</v>
      </c>
      <c r="L1210" s="364">
        <v>887</v>
      </c>
      <c r="M1210" s="364" t="s">
        <v>17</v>
      </c>
    </row>
    <row r="1211" spans="1:13" s="237" customFormat="1" ht="30" hidden="1">
      <c r="A1211" s="364" t="s">
        <v>72</v>
      </c>
      <c r="B1211" s="364" t="s">
        <v>1894</v>
      </c>
      <c r="C1211" s="364" t="s">
        <v>784</v>
      </c>
      <c r="D1211" s="364" t="s">
        <v>17</v>
      </c>
      <c r="E1211" s="364" t="s">
        <v>204</v>
      </c>
      <c r="F1211" s="369" t="s">
        <v>1977</v>
      </c>
      <c r="G1211" s="369" t="s">
        <v>1978</v>
      </c>
      <c r="H1211" s="364" t="s">
        <v>17</v>
      </c>
      <c r="I1211" s="364">
        <v>240</v>
      </c>
      <c r="J1211" s="364">
        <v>300</v>
      </c>
      <c r="K1211" s="364">
        <v>300</v>
      </c>
      <c r="L1211" s="364">
        <v>380</v>
      </c>
      <c r="M1211" s="364" t="s">
        <v>17</v>
      </c>
    </row>
    <row r="1212" spans="1:13" s="237" customFormat="1" ht="30" hidden="1">
      <c r="A1212" s="364" t="s">
        <v>72</v>
      </c>
      <c r="B1212" s="364" t="s">
        <v>1894</v>
      </c>
      <c r="C1212" s="364" t="s">
        <v>784</v>
      </c>
      <c r="D1212" s="364" t="s">
        <v>17</v>
      </c>
      <c r="E1212" s="364" t="s">
        <v>204</v>
      </c>
      <c r="F1212" s="369" t="s">
        <v>1979</v>
      </c>
      <c r="G1212" s="369" t="s">
        <v>1978</v>
      </c>
      <c r="H1212" s="364" t="s">
        <v>17</v>
      </c>
      <c r="I1212" s="364">
        <v>160</v>
      </c>
      <c r="J1212" s="364">
        <v>200</v>
      </c>
      <c r="K1212" s="364">
        <v>200</v>
      </c>
      <c r="L1212" s="364">
        <v>254</v>
      </c>
      <c r="M1212" s="364" t="s">
        <v>17</v>
      </c>
    </row>
    <row r="1213" spans="1:13" s="237" customFormat="1" ht="30" hidden="1">
      <c r="A1213" s="364" t="s">
        <v>72</v>
      </c>
      <c r="B1213" s="364" t="s">
        <v>1894</v>
      </c>
      <c r="C1213" s="364" t="s">
        <v>784</v>
      </c>
      <c r="D1213" s="364" t="s">
        <v>17</v>
      </c>
      <c r="E1213" s="364" t="s">
        <v>182</v>
      </c>
      <c r="F1213" s="369" t="s">
        <v>1980</v>
      </c>
      <c r="G1213" s="369" t="s">
        <v>1962</v>
      </c>
      <c r="H1213" s="364" t="s">
        <v>17</v>
      </c>
      <c r="I1213" s="364">
        <v>480</v>
      </c>
      <c r="J1213" s="364">
        <v>600</v>
      </c>
      <c r="K1213" s="364">
        <v>600</v>
      </c>
      <c r="L1213" s="364">
        <v>760</v>
      </c>
      <c r="M1213" s="364" t="s">
        <v>17</v>
      </c>
    </row>
    <row r="1214" spans="1:13" s="237" customFormat="1" ht="30" hidden="1">
      <c r="A1214" s="364" t="s">
        <v>72</v>
      </c>
      <c r="B1214" s="364" t="s">
        <v>1894</v>
      </c>
      <c r="C1214" s="364" t="s">
        <v>784</v>
      </c>
      <c r="D1214" s="364" t="s">
        <v>17</v>
      </c>
      <c r="E1214" s="364" t="s">
        <v>182</v>
      </c>
      <c r="F1214" s="369" t="s">
        <v>1981</v>
      </c>
      <c r="G1214" s="369" t="s">
        <v>1898</v>
      </c>
      <c r="H1214" s="364" t="s">
        <v>17</v>
      </c>
      <c r="I1214" s="364">
        <v>480</v>
      </c>
      <c r="J1214" s="364">
        <v>600</v>
      </c>
      <c r="K1214" s="364">
        <v>600</v>
      </c>
      <c r="L1214" s="364">
        <v>760</v>
      </c>
      <c r="M1214" s="364" t="s">
        <v>17</v>
      </c>
    </row>
    <row r="1215" spans="1:13" s="237" customFormat="1" ht="30" hidden="1">
      <c r="A1215" s="364" t="s">
        <v>72</v>
      </c>
      <c r="B1215" s="364" t="s">
        <v>1894</v>
      </c>
      <c r="C1215" s="364" t="s">
        <v>784</v>
      </c>
      <c r="D1215" s="364" t="s">
        <v>17</v>
      </c>
      <c r="E1215" s="364" t="s">
        <v>182</v>
      </c>
      <c r="F1215" s="369" t="s">
        <v>1982</v>
      </c>
      <c r="G1215" s="369" t="s">
        <v>1962</v>
      </c>
      <c r="H1215" s="364" t="s">
        <v>17</v>
      </c>
      <c r="I1215" s="364">
        <v>160</v>
      </c>
      <c r="J1215" s="364">
        <v>200</v>
      </c>
      <c r="K1215" s="364">
        <v>200</v>
      </c>
      <c r="L1215" s="364">
        <v>254</v>
      </c>
      <c r="M1215" s="364" t="s">
        <v>17</v>
      </c>
    </row>
    <row r="1216" spans="1:13" s="237" customFormat="1" ht="30" hidden="1">
      <c r="A1216" s="364" t="s">
        <v>72</v>
      </c>
      <c r="B1216" s="364" t="s">
        <v>1894</v>
      </c>
      <c r="C1216" s="364" t="s">
        <v>784</v>
      </c>
      <c r="D1216" s="364" t="s">
        <v>17</v>
      </c>
      <c r="E1216" s="364" t="s">
        <v>182</v>
      </c>
      <c r="F1216" s="369" t="s">
        <v>1983</v>
      </c>
      <c r="G1216" s="369" t="s">
        <v>1898</v>
      </c>
      <c r="H1216" s="364" t="s">
        <v>17</v>
      </c>
      <c r="I1216" s="364">
        <v>480</v>
      </c>
      <c r="J1216" s="364">
        <v>600</v>
      </c>
      <c r="K1216" s="364">
        <v>600</v>
      </c>
      <c r="L1216" s="364">
        <v>760</v>
      </c>
      <c r="M1216" s="364" t="s">
        <v>17</v>
      </c>
    </row>
    <row r="1217" spans="1:13" s="237" customFormat="1" ht="30" hidden="1">
      <c r="A1217" s="364" t="s">
        <v>72</v>
      </c>
      <c r="B1217" s="364" t="s">
        <v>1894</v>
      </c>
      <c r="C1217" s="364" t="s">
        <v>784</v>
      </c>
      <c r="D1217" s="364" t="s">
        <v>17</v>
      </c>
      <c r="E1217" s="364" t="s">
        <v>182</v>
      </c>
      <c r="F1217" s="369" t="s">
        <v>1962</v>
      </c>
      <c r="G1217" s="369" t="s">
        <v>1962</v>
      </c>
      <c r="H1217" s="364" t="s">
        <v>17</v>
      </c>
      <c r="I1217" s="364">
        <v>80</v>
      </c>
      <c r="J1217" s="364">
        <v>100</v>
      </c>
      <c r="K1217" s="364">
        <v>100</v>
      </c>
      <c r="L1217" s="364">
        <v>127</v>
      </c>
      <c r="M1217" s="364" t="s">
        <v>17</v>
      </c>
    </row>
    <row r="1218" spans="1:13" s="237" customFormat="1" hidden="1">
      <c r="A1218" s="365" t="s">
        <v>795</v>
      </c>
      <c r="B1218" s="365" t="s">
        <v>796</v>
      </c>
      <c r="C1218" s="366" t="s">
        <v>769</v>
      </c>
      <c r="D1218" s="365" t="s">
        <v>782</v>
      </c>
      <c r="E1218" s="365" t="s">
        <v>1984</v>
      </c>
      <c r="F1218" s="365" t="s">
        <v>644</v>
      </c>
      <c r="G1218" s="365"/>
      <c r="H1218" s="363"/>
      <c r="I1218" s="367">
        <v>1272</v>
      </c>
      <c r="J1218" s="367">
        <v>1590</v>
      </c>
      <c r="K1218" s="367">
        <v>1590</v>
      </c>
      <c r="L1218" s="367">
        <v>2790</v>
      </c>
      <c r="M1218" s="363"/>
    </row>
    <row r="1219" spans="1:13" s="237" customFormat="1" hidden="1">
      <c r="A1219" s="365" t="s">
        <v>795</v>
      </c>
      <c r="B1219" s="365" t="s">
        <v>796</v>
      </c>
      <c r="C1219" s="366" t="s">
        <v>769</v>
      </c>
      <c r="D1219" s="365" t="s">
        <v>782</v>
      </c>
      <c r="E1219" s="365" t="s">
        <v>20</v>
      </c>
      <c r="F1219" s="365" t="s">
        <v>1985</v>
      </c>
      <c r="G1219" s="365"/>
      <c r="H1219" s="363"/>
      <c r="I1219" s="367">
        <v>840</v>
      </c>
      <c r="J1219" s="367">
        <v>1050</v>
      </c>
      <c r="K1219" s="367">
        <v>1050</v>
      </c>
      <c r="L1219" s="367">
        <v>2250</v>
      </c>
      <c r="M1219" s="363"/>
    </row>
    <row r="1220" spans="1:13" s="237" customFormat="1" hidden="1">
      <c r="A1220" s="365" t="s">
        <v>795</v>
      </c>
      <c r="B1220" s="365" t="s">
        <v>796</v>
      </c>
      <c r="C1220" s="366" t="s">
        <v>769</v>
      </c>
      <c r="D1220" s="365" t="s">
        <v>782</v>
      </c>
      <c r="E1220" s="365" t="s">
        <v>20</v>
      </c>
      <c r="F1220" s="365" t="s">
        <v>161</v>
      </c>
      <c r="G1220" s="365"/>
      <c r="H1220" s="363"/>
      <c r="I1220" s="367">
        <v>1512</v>
      </c>
      <c r="J1220" s="367">
        <v>1890</v>
      </c>
      <c r="K1220" s="367">
        <v>1890</v>
      </c>
      <c r="L1220" s="367">
        <v>3090</v>
      </c>
      <c r="M1220" s="363"/>
    </row>
    <row r="1221" spans="1:13" s="237" customFormat="1" hidden="1">
      <c r="A1221" s="365" t="s">
        <v>795</v>
      </c>
      <c r="B1221" s="365" t="s">
        <v>796</v>
      </c>
      <c r="C1221" s="366" t="s">
        <v>769</v>
      </c>
      <c r="D1221" s="365" t="s">
        <v>782</v>
      </c>
      <c r="E1221" s="365" t="s">
        <v>20</v>
      </c>
      <c r="F1221" s="365" t="s">
        <v>172</v>
      </c>
      <c r="G1221" s="365"/>
      <c r="H1221" s="363"/>
      <c r="I1221" s="367">
        <v>1776</v>
      </c>
      <c r="J1221" s="367">
        <v>2220</v>
      </c>
      <c r="K1221" s="367">
        <v>2220</v>
      </c>
      <c r="L1221" s="367">
        <v>3420</v>
      </c>
      <c r="M1221" s="363"/>
    </row>
    <row r="1222" spans="1:13" s="237" customFormat="1" hidden="1">
      <c r="A1222" s="365" t="s">
        <v>795</v>
      </c>
      <c r="B1222" s="365" t="s">
        <v>796</v>
      </c>
      <c r="C1222" s="366" t="s">
        <v>769</v>
      </c>
      <c r="D1222" s="365" t="s">
        <v>782</v>
      </c>
      <c r="E1222" s="365" t="s">
        <v>20</v>
      </c>
      <c r="F1222" s="365" t="s">
        <v>178</v>
      </c>
      <c r="G1222" s="365"/>
      <c r="H1222" s="363"/>
      <c r="I1222" s="367">
        <v>1392</v>
      </c>
      <c r="J1222" s="367">
        <v>1740</v>
      </c>
      <c r="K1222" s="367">
        <v>1740</v>
      </c>
      <c r="L1222" s="367">
        <v>2940</v>
      </c>
      <c r="M1222" s="363"/>
    </row>
    <row r="1223" spans="1:13" s="237" customFormat="1" hidden="1">
      <c r="A1223" s="365" t="s">
        <v>795</v>
      </c>
      <c r="B1223" s="365" t="s">
        <v>796</v>
      </c>
      <c r="C1223" s="366" t="s">
        <v>769</v>
      </c>
      <c r="D1223" s="365" t="s">
        <v>782</v>
      </c>
      <c r="E1223" s="365" t="s">
        <v>20</v>
      </c>
      <c r="F1223" s="365" t="s">
        <v>179</v>
      </c>
      <c r="G1223" s="365"/>
      <c r="H1223" s="363"/>
      <c r="I1223" s="367">
        <v>450</v>
      </c>
      <c r="J1223" s="367">
        <v>900</v>
      </c>
      <c r="K1223" s="367">
        <v>900</v>
      </c>
      <c r="L1223" s="367">
        <v>2000</v>
      </c>
      <c r="M1223" s="363" t="s">
        <v>1986</v>
      </c>
    </row>
    <row r="1224" spans="1:13" s="237" customFormat="1" hidden="1">
      <c r="A1224" s="365" t="s">
        <v>795</v>
      </c>
      <c r="B1224" s="365" t="s">
        <v>796</v>
      </c>
      <c r="C1224" s="366" t="s">
        <v>769</v>
      </c>
      <c r="D1224" s="365" t="s">
        <v>782</v>
      </c>
      <c r="E1224" s="365" t="s">
        <v>20</v>
      </c>
      <c r="F1224" s="365" t="s">
        <v>173</v>
      </c>
      <c r="G1224" s="365"/>
      <c r="H1224" s="363"/>
      <c r="I1224" s="367">
        <v>300</v>
      </c>
      <c r="J1224" s="367">
        <v>500</v>
      </c>
      <c r="K1224" s="367">
        <v>500</v>
      </c>
      <c r="L1224" s="367">
        <v>2940</v>
      </c>
      <c r="M1224" s="363"/>
    </row>
    <row r="1225" spans="1:13" s="237" customFormat="1" hidden="1">
      <c r="A1225" s="365" t="s">
        <v>795</v>
      </c>
      <c r="B1225" s="365" t="s">
        <v>796</v>
      </c>
      <c r="C1225" s="366" t="s">
        <v>769</v>
      </c>
      <c r="D1225" s="365" t="s">
        <v>782</v>
      </c>
      <c r="E1225" s="365" t="s">
        <v>20</v>
      </c>
      <c r="F1225" s="365" t="s">
        <v>175</v>
      </c>
      <c r="G1225" s="365"/>
      <c r="H1225" s="363"/>
      <c r="I1225" s="367">
        <v>340</v>
      </c>
      <c r="J1225" s="367">
        <v>420</v>
      </c>
      <c r="K1225" s="367">
        <v>420</v>
      </c>
      <c r="L1225" s="367">
        <v>2250</v>
      </c>
      <c r="M1225" s="363" t="s">
        <v>1987</v>
      </c>
    </row>
    <row r="1226" spans="1:13" s="237" customFormat="1" hidden="1">
      <c r="A1226" s="365" t="s">
        <v>795</v>
      </c>
      <c r="B1226" s="365" t="s">
        <v>796</v>
      </c>
      <c r="C1226" s="366" t="s">
        <v>769</v>
      </c>
      <c r="D1226" s="365" t="s">
        <v>782</v>
      </c>
      <c r="E1226" s="365" t="s">
        <v>20</v>
      </c>
      <c r="F1226" s="365" t="s">
        <v>400</v>
      </c>
      <c r="G1226" s="365"/>
      <c r="H1226" s="363"/>
      <c r="I1226" s="367">
        <v>1680</v>
      </c>
      <c r="J1226" s="367">
        <v>2100</v>
      </c>
      <c r="K1226" s="367">
        <v>940</v>
      </c>
      <c r="L1226" s="367">
        <v>3300</v>
      </c>
      <c r="M1226" s="363"/>
    </row>
    <row r="1227" spans="1:13" s="237" customFormat="1" hidden="1">
      <c r="A1227" s="365" t="s">
        <v>795</v>
      </c>
      <c r="B1227" s="365" t="s">
        <v>796</v>
      </c>
      <c r="C1227" s="366" t="s">
        <v>769</v>
      </c>
      <c r="D1227" s="365" t="s">
        <v>782</v>
      </c>
      <c r="E1227" s="365" t="s">
        <v>20</v>
      </c>
      <c r="F1227" s="365" t="s">
        <v>1988</v>
      </c>
      <c r="G1227" s="365"/>
      <c r="H1227" s="363"/>
      <c r="I1227" s="367">
        <v>1008</v>
      </c>
      <c r="J1227" s="367">
        <v>1260</v>
      </c>
      <c r="K1227" s="367">
        <v>360</v>
      </c>
      <c r="L1227" s="367">
        <v>2460</v>
      </c>
      <c r="M1227" s="363"/>
    </row>
    <row r="1228" spans="1:13" s="237" customFormat="1" hidden="1">
      <c r="A1228" s="365" t="s">
        <v>795</v>
      </c>
      <c r="B1228" s="365" t="s">
        <v>796</v>
      </c>
      <c r="C1228" s="366" t="s">
        <v>769</v>
      </c>
      <c r="D1228" s="365" t="s">
        <v>782</v>
      </c>
      <c r="E1228" s="365" t="s">
        <v>20</v>
      </c>
      <c r="F1228" s="365" t="s">
        <v>181</v>
      </c>
      <c r="G1228" s="365"/>
      <c r="H1228" s="363"/>
      <c r="I1228" s="367">
        <v>419</v>
      </c>
      <c r="J1228" s="367">
        <v>580</v>
      </c>
      <c r="K1228" s="367">
        <v>360</v>
      </c>
      <c r="L1228" s="367">
        <v>980</v>
      </c>
      <c r="M1228" s="363"/>
    </row>
    <row r="1229" spans="1:13" s="237" customFormat="1" hidden="1">
      <c r="A1229" s="365" t="s">
        <v>795</v>
      </c>
      <c r="B1229" s="365" t="s">
        <v>796</v>
      </c>
      <c r="C1229" s="366" t="s">
        <v>769</v>
      </c>
      <c r="D1229" s="365" t="s">
        <v>782</v>
      </c>
      <c r="E1229" s="365" t="s">
        <v>20</v>
      </c>
      <c r="F1229" s="365" t="s">
        <v>188</v>
      </c>
      <c r="G1229" s="365"/>
      <c r="H1229" s="363"/>
      <c r="I1229" s="367">
        <v>2016</v>
      </c>
      <c r="J1229" s="367">
        <v>2520</v>
      </c>
      <c r="K1229" s="367">
        <v>400</v>
      </c>
      <c r="L1229" s="367">
        <v>3720</v>
      </c>
      <c r="M1229" s="363"/>
    </row>
    <row r="1230" spans="1:13" s="237" customFormat="1" hidden="1">
      <c r="A1230" s="365" t="s">
        <v>795</v>
      </c>
      <c r="B1230" s="365" t="s">
        <v>796</v>
      </c>
      <c r="C1230" s="366" t="s">
        <v>769</v>
      </c>
      <c r="D1230" s="365" t="s">
        <v>782</v>
      </c>
      <c r="E1230" s="365" t="s">
        <v>20</v>
      </c>
      <c r="F1230" s="365" t="s">
        <v>1989</v>
      </c>
      <c r="G1230" s="365"/>
      <c r="H1230" s="363"/>
      <c r="I1230" s="367">
        <v>1896</v>
      </c>
      <c r="J1230" s="367">
        <v>2370</v>
      </c>
      <c r="K1230" s="367">
        <v>250</v>
      </c>
      <c r="L1230" s="367">
        <v>3570</v>
      </c>
      <c r="M1230" s="363"/>
    </row>
    <row r="1231" spans="1:13" s="237" customFormat="1" hidden="1">
      <c r="A1231" s="365" t="s">
        <v>795</v>
      </c>
      <c r="B1231" s="365" t="s">
        <v>796</v>
      </c>
      <c r="C1231" s="366" t="s">
        <v>769</v>
      </c>
      <c r="D1231" s="365" t="s">
        <v>782</v>
      </c>
      <c r="E1231" s="365" t="s">
        <v>20</v>
      </c>
      <c r="F1231" s="365" t="s">
        <v>1990</v>
      </c>
      <c r="G1231" s="365"/>
      <c r="H1231" s="363"/>
      <c r="I1231" s="367">
        <v>768</v>
      </c>
      <c r="J1231" s="367">
        <v>960</v>
      </c>
      <c r="K1231" s="367">
        <v>520</v>
      </c>
      <c r="L1231" s="367">
        <v>2160</v>
      </c>
      <c r="M1231" s="363"/>
    </row>
    <row r="1232" spans="1:13" s="237" customFormat="1" hidden="1">
      <c r="A1232" s="365" t="s">
        <v>795</v>
      </c>
      <c r="B1232" s="365" t="s">
        <v>796</v>
      </c>
      <c r="C1232" s="366" t="s">
        <v>769</v>
      </c>
      <c r="D1232" s="365" t="s">
        <v>782</v>
      </c>
      <c r="E1232" s="365" t="s">
        <v>20</v>
      </c>
      <c r="F1232" s="365" t="s">
        <v>197</v>
      </c>
      <c r="G1232" s="365"/>
      <c r="H1232" s="363"/>
      <c r="I1232" s="367">
        <v>1272</v>
      </c>
      <c r="J1232" s="367">
        <v>1590</v>
      </c>
      <c r="K1232" s="367">
        <v>360</v>
      </c>
      <c r="L1232" s="367">
        <v>2790</v>
      </c>
      <c r="M1232" s="363"/>
    </row>
    <row r="1233" spans="1:13" s="237" customFormat="1" hidden="1">
      <c r="A1233" s="365" t="s">
        <v>795</v>
      </c>
      <c r="B1233" s="365" t="s">
        <v>796</v>
      </c>
      <c r="C1233" s="366" t="s">
        <v>769</v>
      </c>
      <c r="D1233" s="365" t="s">
        <v>782</v>
      </c>
      <c r="E1233" s="365" t="s">
        <v>20</v>
      </c>
      <c r="F1233" s="365" t="s">
        <v>201</v>
      </c>
      <c r="G1233" s="365"/>
      <c r="H1233" s="363"/>
      <c r="I1233" s="367">
        <v>300</v>
      </c>
      <c r="J1233" s="367">
        <v>500</v>
      </c>
      <c r="K1233" s="367">
        <v>500</v>
      </c>
      <c r="L1233" s="367">
        <v>2940</v>
      </c>
      <c r="M1233" s="363"/>
    </row>
    <row r="1234" spans="1:13" s="237" customFormat="1" hidden="1">
      <c r="A1234" s="365" t="s">
        <v>795</v>
      </c>
      <c r="B1234" s="365" t="s">
        <v>796</v>
      </c>
      <c r="C1234" s="366" t="s">
        <v>769</v>
      </c>
      <c r="D1234" s="365" t="s">
        <v>782</v>
      </c>
      <c r="E1234" s="365" t="s">
        <v>20</v>
      </c>
      <c r="F1234" s="365" t="s">
        <v>1991</v>
      </c>
      <c r="G1234" s="365"/>
      <c r="H1234" s="363"/>
      <c r="I1234" s="367">
        <v>225</v>
      </c>
      <c r="J1234" s="367">
        <v>400</v>
      </c>
      <c r="K1234" s="367">
        <v>400</v>
      </c>
      <c r="L1234" s="367">
        <v>2940</v>
      </c>
      <c r="M1234" s="363"/>
    </row>
    <row r="1235" spans="1:13" s="237" customFormat="1" hidden="1">
      <c r="A1235" s="365" t="s">
        <v>795</v>
      </c>
      <c r="B1235" s="365" t="s">
        <v>796</v>
      </c>
      <c r="C1235" s="366" t="s">
        <v>769</v>
      </c>
      <c r="D1235" s="365" t="s">
        <v>782</v>
      </c>
      <c r="E1235" s="365" t="s">
        <v>20</v>
      </c>
      <c r="F1235" s="365" t="s">
        <v>565</v>
      </c>
      <c r="G1235" s="365"/>
      <c r="H1235" s="363"/>
      <c r="I1235" s="367">
        <v>1920</v>
      </c>
      <c r="J1235" s="367">
        <v>2400</v>
      </c>
      <c r="K1235" s="367">
        <v>250</v>
      </c>
      <c r="L1235" s="367">
        <v>3600</v>
      </c>
      <c r="M1235" s="363"/>
    </row>
    <row r="1236" spans="1:13" s="237" customFormat="1" hidden="1">
      <c r="A1236" s="365" t="s">
        <v>795</v>
      </c>
      <c r="B1236" s="365" t="s">
        <v>796</v>
      </c>
      <c r="C1236" s="366" t="s">
        <v>769</v>
      </c>
      <c r="D1236" s="365" t="s">
        <v>782</v>
      </c>
      <c r="E1236" s="365" t="s">
        <v>20</v>
      </c>
      <c r="F1236" s="365" t="s">
        <v>384</v>
      </c>
      <c r="G1236" s="365"/>
      <c r="H1236" s="363"/>
      <c r="I1236" s="367">
        <v>1392</v>
      </c>
      <c r="J1236" s="367">
        <v>1740</v>
      </c>
      <c r="K1236" s="367">
        <v>350</v>
      </c>
      <c r="L1236" s="367">
        <v>2940</v>
      </c>
      <c r="M1236" s="363"/>
    </row>
    <row r="1237" spans="1:13" s="237" customFormat="1" hidden="1">
      <c r="A1237" s="365" t="s">
        <v>795</v>
      </c>
      <c r="B1237" s="365" t="s">
        <v>796</v>
      </c>
      <c r="C1237" s="366" t="s">
        <v>769</v>
      </c>
      <c r="D1237" s="365" t="s">
        <v>782</v>
      </c>
      <c r="E1237" s="365" t="s">
        <v>20</v>
      </c>
      <c r="F1237" s="365" t="s">
        <v>575</v>
      </c>
      <c r="G1237" s="365"/>
      <c r="H1237" s="363"/>
      <c r="I1237" s="367">
        <v>768</v>
      </c>
      <c r="J1237" s="367">
        <v>960</v>
      </c>
      <c r="K1237" s="367">
        <v>350</v>
      </c>
      <c r="L1237" s="367">
        <v>2160</v>
      </c>
      <c r="M1237" s="363"/>
    </row>
    <row r="1238" spans="1:13" s="237" customFormat="1" hidden="1">
      <c r="A1238" s="365" t="s">
        <v>795</v>
      </c>
      <c r="B1238" s="365" t="s">
        <v>796</v>
      </c>
      <c r="C1238" s="366" t="s">
        <v>769</v>
      </c>
      <c r="D1238" s="365" t="s">
        <v>782</v>
      </c>
      <c r="E1238" s="365" t="s">
        <v>20</v>
      </c>
      <c r="F1238" s="365" t="s">
        <v>212</v>
      </c>
      <c r="G1238" s="365"/>
      <c r="H1238" s="363"/>
      <c r="I1238" s="367">
        <v>470</v>
      </c>
      <c r="J1238" s="367">
        <v>940</v>
      </c>
      <c r="K1238" s="367">
        <v>940</v>
      </c>
      <c r="L1238" s="367">
        <v>4350</v>
      </c>
      <c r="M1238" s="363" t="s">
        <v>1987</v>
      </c>
    </row>
    <row r="1239" spans="1:13" s="237" customFormat="1" hidden="1">
      <c r="A1239" s="365" t="s">
        <v>795</v>
      </c>
      <c r="B1239" s="365" t="s">
        <v>796</v>
      </c>
      <c r="C1239" s="366" t="s">
        <v>769</v>
      </c>
      <c r="D1239" s="365" t="s">
        <v>782</v>
      </c>
      <c r="E1239" s="365" t="s">
        <v>20</v>
      </c>
      <c r="F1239" s="365" t="s">
        <v>297</v>
      </c>
      <c r="G1239" s="365"/>
      <c r="H1239" s="363"/>
      <c r="I1239" s="367">
        <v>355</v>
      </c>
      <c r="J1239" s="367">
        <v>444</v>
      </c>
      <c r="K1239" s="367">
        <v>300</v>
      </c>
      <c r="L1239" s="367">
        <v>924</v>
      </c>
      <c r="M1239" s="363" t="s">
        <v>1992</v>
      </c>
    </row>
    <row r="1240" spans="1:13" s="237" customFormat="1" hidden="1">
      <c r="A1240" s="365" t="s">
        <v>795</v>
      </c>
      <c r="B1240" s="365" t="s">
        <v>796</v>
      </c>
      <c r="C1240" s="366" t="s">
        <v>769</v>
      </c>
      <c r="D1240" s="365" t="s">
        <v>782</v>
      </c>
      <c r="E1240" s="365" t="s">
        <v>20</v>
      </c>
      <c r="F1240" s="365" t="s">
        <v>1993</v>
      </c>
      <c r="G1240" s="365"/>
      <c r="H1240" s="363"/>
      <c r="I1240" s="367">
        <v>1272</v>
      </c>
      <c r="J1240" s="367">
        <v>1590</v>
      </c>
      <c r="K1240" s="367">
        <v>250</v>
      </c>
      <c r="L1240" s="367">
        <v>2790</v>
      </c>
      <c r="M1240" s="363"/>
    </row>
    <row r="1241" spans="1:13" s="237" customFormat="1" hidden="1">
      <c r="A1241" s="365" t="s">
        <v>795</v>
      </c>
      <c r="B1241" s="365" t="s">
        <v>796</v>
      </c>
      <c r="C1241" s="366" t="s">
        <v>769</v>
      </c>
      <c r="D1241" s="365" t="s">
        <v>782</v>
      </c>
      <c r="E1241" s="365" t="s">
        <v>20</v>
      </c>
      <c r="F1241" s="365" t="s">
        <v>220</v>
      </c>
      <c r="G1241" s="365"/>
      <c r="H1241" s="363"/>
      <c r="I1241" s="367">
        <v>250</v>
      </c>
      <c r="J1241" s="367">
        <v>350</v>
      </c>
      <c r="K1241" s="367">
        <v>840</v>
      </c>
      <c r="L1241" s="367">
        <v>820</v>
      </c>
      <c r="M1241" s="363" t="s">
        <v>1986</v>
      </c>
    </row>
    <row r="1242" spans="1:13" s="237" customFormat="1" hidden="1">
      <c r="A1242" s="365" t="s">
        <v>795</v>
      </c>
      <c r="B1242" s="365" t="s">
        <v>796</v>
      </c>
      <c r="C1242" s="366" t="s">
        <v>769</v>
      </c>
      <c r="D1242" s="365" t="s">
        <v>782</v>
      </c>
      <c r="E1242" s="365" t="s">
        <v>20</v>
      </c>
      <c r="F1242" s="365" t="s">
        <v>221</v>
      </c>
      <c r="G1242" s="365"/>
      <c r="H1242" s="363"/>
      <c r="I1242" s="367">
        <v>280</v>
      </c>
      <c r="J1242" s="367">
        <v>360</v>
      </c>
      <c r="K1242" s="367">
        <v>360</v>
      </c>
      <c r="L1242" s="367">
        <v>3000</v>
      </c>
      <c r="M1242" s="363" t="s">
        <v>1987</v>
      </c>
    </row>
    <row r="1243" spans="1:13" s="237" customFormat="1" hidden="1">
      <c r="A1243" s="365" t="s">
        <v>795</v>
      </c>
      <c r="B1243" s="365" t="s">
        <v>796</v>
      </c>
      <c r="C1243" s="366" t="s">
        <v>769</v>
      </c>
      <c r="D1243" s="365" t="s">
        <v>782</v>
      </c>
      <c r="E1243" s="365" t="s">
        <v>20</v>
      </c>
      <c r="F1243" s="365" t="s">
        <v>570</v>
      </c>
      <c r="G1243" s="365"/>
      <c r="H1243" s="363"/>
      <c r="I1243" s="367">
        <v>768</v>
      </c>
      <c r="J1243" s="367">
        <v>960</v>
      </c>
      <c r="K1243" s="367">
        <v>320</v>
      </c>
      <c r="L1243" s="367">
        <v>2160</v>
      </c>
      <c r="M1243" s="363"/>
    </row>
    <row r="1244" spans="1:13" s="237" customFormat="1" hidden="1">
      <c r="A1244" s="365" t="s">
        <v>795</v>
      </c>
      <c r="B1244" s="365" t="s">
        <v>796</v>
      </c>
      <c r="C1244" s="366" t="s">
        <v>769</v>
      </c>
      <c r="D1244" s="365" t="s">
        <v>782</v>
      </c>
      <c r="E1244" s="365" t="s">
        <v>20</v>
      </c>
      <c r="F1244" s="365" t="s">
        <v>1994</v>
      </c>
      <c r="G1244" s="365"/>
      <c r="H1244" s="363"/>
      <c r="I1244" s="367">
        <v>768</v>
      </c>
      <c r="J1244" s="367">
        <v>960</v>
      </c>
      <c r="K1244" s="367">
        <v>260</v>
      </c>
      <c r="L1244" s="367">
        <v>2160</v>
      </c>
      <c r="M1244" s="363"/>
    </row>
    <row r="1245" spans="1:13" s="237" customFormat="1" hidden="1">
      <c r="A1245" s="365" t="s">
        <v>795</v>
      </c>
      <c r="B1245" s="365" t="s">
        <v>796</v>
      </c>
      <c r="C1245" s="366" t="s">
        <v>769</v>
      </c>
      <c r="D1245" s="365" t="s">
        <v>782</v>
      </c>
      <c r="E1245" s="365" t="s">
        <v>20</v>
      </c>
      <c r="F1245" s="365" t="s">
        <v>564</v>
      </c>
      <c r="G1245" s="365"/>
      <c r="H1245" s="363"/>
      <c r="I1245" s="367">
        <v>1200</v>
      </c>
      <c r="J1245" s="367">
        <v>1500</v>
      </c>
      <c r="K1245" s="367">
        <v>350</v>
      </c>
      <c r="L1245" s="367">
        <v>2700</v>
      </c>
      <c r="M1245" s="363"/>
    </row>
    <row r="1246" spans="1:13" s="237" customFormat="1" hidden="1">
      <c r="A1246" s="365" t="s">
        <v>795</v>
      </c>
      <c r="B1246" s="365" t="s">
        <v>796</v>
      </c>
      <c r="C1246" s="366" t="s">
        <v>769</v>
      </c>
      <c r="D1246" s="365" t="s">
        <v>782</v>
      </c>
      <c r="E1246" s="365" t="s">
        <v>20</v>
      </c>
      <c r="F1246" s="365" t="s">
        <v>248</v>
      </c>
      <c r="G1246" s="365"/>
      <c r="H1246" s="595"/>
      <c r="I1246" s="745">
        <v>290</v>
      </c>
      <c r="J1246" s="745">
        <v>360</v>
      </c>
      <c r="K1246" s="745">
        <v>360</v>
      </c>
      <c r="L1246" s="745">
        <v>2160</v>
      </c>
      <c r="M1246" s="363" t="s">
        <v>1987</v>
      </c>
    </row>
    <row r="1247" spans="1:13" s="237" customFormat="1" hidden="1">
      <c r="A1247" s="365" t="s">
        <v>795</v>
      </c>
      <c r="B1247" s="365" t="s">
        <v>796</v>
      </c>
      <c r="C1247" s="366" t="s">
        <v>769</v>
      </c>
      <c r="D1247" s="365" t="s">
        <v>782</v>
      </c>
      <c r="E1247" s="365" t="s">
        <v>20</v>
      </c>
      <c r="F1247" s="365" t="s">
        <v>259</v>
      </c>
      <c r="G1247" s="365"/>
      <c r="H1247" s="363"/>
      <c r="I1247" s="367">
        <v>1512</v>
      </c>
      <c r="J1247" s="367">
        <v>1890</v>
      </c>
      <c r="K1247" s="367">
        <v>1890</v>
      </c>
      <c r="L1247" s="367">
        <v>3090</v>
      </c>
      <c r="M1247" s="363"/>
    </row>
    <row r="1248" spans="1:13" s="237" customFormat="1" hidden="1">
      <c r="A1248" s="365" t="s">
        <v>795</v>
      </c>
      <c r="B1248" s="365" t="s">
        <v>796</v>
      </c>
      <c r="C1248" s="366" t="s">
        <v>769</v>
      </c>
      <c r="D1248" s="365" t="s">
        <v>782</v>
      </c>
      <c r="E1248" s="365" t="s">
        <v>20</v>
      </c>
      <c r="F1248" s="365" t="s">
        <v>1995</v>
      </c>
      <c r="G1248" s="365"/>
      <c r="H1248" s="363"/>
      <c r="I1248" s="745">
        <v>0</v>
      </c>
      <c r="J1248" s="745">
        <v>0</v>
      </c>
      <c r="K1248" s="745">
        <v>0</v>
      </c>
      <c r="L1248" s="745">
        <v>580</v>
      </c>
      <c r="M1248" s="363"/>
    </row>
    <row r="1249" spans="1:13" s="237" customFormat="1" hidden="1">
      <c r="A1249" s="365" t="s">
        <v>795</v>
      </c>
      <c r="B1249" s="365" t="s">
        <v>796</v>
      </c>
      <c r="C1249" s="366" t="s">
        <v>769</v>
      </c>
      <c r="D1249" s="365" t="s">
        <v>782</v>
      </c>
      <c r="E1249" s="365" t="s">
        <v>20</v>
      </c>
      <c r="F1249" s="365" t="s">
        <v>253</v>
      </c>
      <c r="G1249" s="365"/>
      <c r="H1249" s="363"/>
      <c r="I1249" s="367">
        <v>1392</v>
      </c>
      <c r="J1249" s="367">
        <v>1740</v>
      </c>
      <c r="K1249" s="367">
        <v>1740</v>
      </c>
      <c r="L1249" s="367">
        <v>2940</v>
      </c>
      <c r="M1249" s="363"/>
    </row>
    <row r="1250" spans="1:13" s="237" customFormat="1" hidden="1">
      <c r="A1250" s="365" t="s">
        <v>795</v>
      </c>
      <c r="B1250" s="365" t="s">
        <v>796</v>
      </c>
      <c r="C1250" s="366" t="s">
        <v>769</v>
      </c>
      <c r="D1250" s="365" t="s">
        <v>782</v>
      </c>
      <c r="E1250" s="365" t="s">
        <v>20</v>
      </c>
      <c r="F1250" s="365" t="s">
        <v>1996</v>
      </c>
      <c r="G1250" s="365"/>
      <c r="H1250" s="363"/>
      <c r="I1250" s="367">
        <v>768</v>
      </c>
      <c r="J1250" s="367">
        <v>960</v>
      </c>
      <c r="K1250" s="367">
        <v>960</v>
      </c>
      <c r="L1250" s="367">
        <v>2160</v>
      </c>
      <c r="M1250" s="363"/>
    </row>
    <row r="1251" spans="1:13" s="237" customFormat="1" hidden="1">
      <c r="A1251" s="365" t="s">
        <v>795</v>
      </c>
      <c r="B1251" s="365" t="s">
        <v>796</v>
      </c>
      <c r="C1251" s="366" t="s">
        <v>769</v>
      </c>
      <c r="D1251" s="365" t="s">
        <v>782</v>
      </c>
      <c r="E1251" s="365" t="s">
        <v>20</v>
      </c>
      <c r="F1251" s="365" t="s">
        <v>263</v>
      </c>
      <c r="G1251" s="365"/>
      <c r="H1251" s="363"/>
      <c r="I1251" s="367">
        <v>300</v>
      </c>
      <c r="J1251" s="367">
        <v>400</v>
      </c>
      <c r="K1251" s="367">
        <v>400</v>
      </c>
      <c r="L1251" s="367">
        <v>2640</v>
      </c>
      <c r="M1251" s="363" t="s">
        <v>1987</v>
      </c>
    </row>
    <row r="1252" spans="1:13" s="237" customFormat="1" hidden="1">
      <c r="A1252" s="365" t="s">
        <v>795</v>
      </c>
      <c r="B1252" s="365" t="s">
        <v>796</v>
      </c>
      <c r="C1252" s="366" t="s">
        <v>769</v>
      </c>
      <c r="D1252" s="365" t="s">
        <v>782</v>
      </c>
      <c r="E1252" s="365" t="s">
        <v>20</v>
      </c>
      <c r="F1252" s="365" t="s">
        <v>262</v>
      </c>
      <c r="G1252" s="365"/>
      <c r="H1252" s="363"/>
      <c r="I1252" s="367">
        <v>240</v>
      </c>
      <c r="J1252" s="367">
        <v>500</v>
      </c>
      <c r="K1252" s="367">
        <v>500</v>
      </c>
      <c r="L1252" s="367">
        <v>900</v>
      </c>
      <c r="M1252" s="363" t="s">
        <v>1986</v>
      </c>
    </row>
    <row r="1253" spans="1:13" s="237" customFormat="1" hidden="1">
      <c r="A1253" s="365" t="s">
        <v>795</v>
      </c>
      <c r="B1253" s="365" t="s">
        <v>796</v>
      </c>
      <c r="C1253" s="366" t="s">
        <v>769</v>
      </c>
      <c r="D1253" s="365" t="s">
        <v>782</v>
      </c>
      <c r="E1253" s="365" t="s">
        <v>20</v>
      </c>
      <c r="F1253" s="365" t="s">
        <v>260</v>
      </c>
      <c r="G1253" s="365"/>
      <c r="H1253" s="363"/>
      <c r="I1253" s="367">
        <v>2016</v>
      </c>
      <c r="J1253" s="367">
        <v>2520</v>
      </c>
      <c r="K1253" s="367">
        <v>2520</v>
      </c>
      <c r="L1253" s="367">
        <v>3720</v>
      </c>
      <c r="M1253" s="363"/>
    </row>
    <row r="1254" spans="1:13" s="237" customFormat="1" hidden="1">
      <c r="A1254" s="365" t="s">
        <v>795</v>
      </c>
      <c r="B1254" s="365" t="s">
        <v>796</v>
      </c>
      <c r="C1254" s="366" t="s">
        <v>769</v>
      </c>
      <c r="D1254" s="365" t="s">
        <v>782</v>
      </c>
      <c r="E1254" s="365" t="s">
        <v>20</v>
      </c>
      <c r="F1254" s="365" t="s">
        <v>261</v>
      </c>
      <c r="G1254" s="365"/>
      <c r="H1254" s="363"/>
      <c r="I1254" s="367">
        <v>150</v>
      </c>
      <c r="J1254" s="367">
        <v>250</v>
      </c>
      <c r="K1254" s="367">
        <v>250</v>
      </c>
      <c r="L1254" s="367">
        <v>2100</v>
      </c>
      <c r="M1254" s="363" t="s">
        <v>1987</v>
      </c>
    </row>
    <row r="1255" spans="1:13" s="237" customFormat="1" hidden="1">
      <c r="A1255" s="365" t="s">
        <v>795</v>
      </c>
      <c r="B1255" s="365" t="s">
        <v>796</v>
      </c>
      <c r="C1255" s="366" t="s">
        <v>769</v>
      </c>
      <c r="D1255" s="365" t="s">
        <v>782</v>
      </c>
      <c r="E1255" s="365" t="s">
        <v>20</v>
      </c>
      <c r="F1255" s="365" t="s">
        <v>553</v>
      </c>
      <c r="G1255" s="365"/>
      <c r="H1255" s="363"/>
      <c r="I1255" s="367">
        <v>2520</v>
      </c>
      <c r="J1255" s="367">
        <v>3150</v>
      </c>
      <c r="K1255" s="367">
        <v>3150</v>
      </c>
      <c r="L1255" s="367">
        <v>4350</v>
      </c>
      <c r="M1255" s="363"/>
    </row>
    <row r="1256" spans="1:13" s="237" customFormat="1" hidden="1">
      <c r="A1256" s="365" t="s">
        <v>795</v>
      </c>
      <c r="B1256" s="365" t="s">
        <v>796</v>
      </c>
      <c r="C1256" s="366" t="s">
        <v>769</v>
      </c>
      <c r="D1256" s="365" t="s">
        <v>782</v>
      </c>
      <c r="E1256" s="365" t="s">
        <v>20</v>
      </c>
      <c r="F1256" s="365" t="s">
        <v>271</v>
      </c>
      <c r="G1256" s="365"/>
      <c r="H1256" s="363"/>
      <c r="I1256" s="367">
        <v>300</v>
      </c>
      <c r="J1256" s="367">
        <v>500</v>
      </c>
      <c r="K1256" s="367">
        <v>500</v>
      </c>
      <c r="L1256" s="367">
        <v>2940</v>
      </c>
      <c r="M1256" s="363"/>
    </row>
    <row r="1257" spans="1:13" s="237" customFormat="1" hidden="1">
      <c r="A1257" s="365" t="s">
        <v>795</v>
      </c>
      <c r="B1257" s="365" t="s">
        <v>796</v>
      </c>
      <c r="C1257" s="366" t="s">
        <v>769</v>
      </c>
      <c r="D1257" s="365" t="s">
        <v>782</v>
      </c>
      <c r="E1257" s="365" t="s">
        <v>20</v>
      </c>
      <c r="F1257" s="365" t="s">
        <v>1997</v>
      </c>
      <c r="G1257" s="365"/>
      <c r="H1257" s="363"/>
      <c r="I1257" s="367">
        <v>1440</v>
      </c>
      <c r="J1257" s="367">
        <v>1800</v>
      </c>
      <c r="K1257" s="367">
        <v>1800</v>
      </c>
      <c r="L1257" s="367">
        <v>3000</v>
      </c>
      <c r="M1257" s="363"/>
    </row>
    <row r="1258" spans="1:13" s="237" customFormat="1" hidden="1">
      <c r="A1258" s="365" t="s">
        <v>795</v>
      </c>
      <c r="B1258" s="365" t="s">
        <v>796</v>
      </c>
      <c r="C1258" s="366" t="s">
        <v>769</v>
      </c>
      <c r="D1258" s="365" t="s">
        <v>782</v>
      </c>
      <c r="E1258" s="365" t="s">
        <v>20</v>
      </c>
      <c r="F1258" s="365" t="s">
        <v>299</v>
      </c>
      <c r="G1258" s="365"/>
      <c r="H1258" s="363"/>
      <c r="I1258" s="367">
        <v>1008</v>
      </c>
      <c r="J1258" s="367">
        <v>1260</v>
      </c>
      <c r="K1258" s="367">
        <v>1260</v>
      </c>
      <c r="L1258" s="367">
        <v>2460</v>
      </c>
      <c r="M1258" s="363"/>
    </row>
    <row r="1259" spans="1:13" s="237" customFormat="1" hidden="1">
      <c r="A1259" s="365" t="s">
        <v>795</v>
      </c>
      <c r="B1259" s="365" t="s">
        <v>796</v>
      </c>
      <c r="C1259" s="366" t="s">
        <v>769</v>
      </c>
      <c r="D1259" s="365" t="s">
        <v>782</v>
      </c>
      <c r="E1259" s="365" t="s">
        <v>20</v>
      </c>
      <c r="F1259" s="365" t="s">
        <v>272</v>
      </c>
      <c r="G1259" s="365"/>
      <c r="H1259" s="363"/>
      <c r="I1259" s="367">
        <v>250</v>
      </c>
      <c r="J1259" s="367">
        <v>450</v>
      </c>
      <c r="K1259" s="367">
        <v>450</v>
      </c>
      <c r="L1259" s="367">
        <v>2940</v>
      </c>
      <c r="M1259" s="363"/>
    </row>
    <row r="1260" spans="1:13" s="237" customFormat="1" hidden="1">
      <c r="A1260" s="365" t="s">
        <v>795</v>
      </c>
      <c r="B1260" s="365" t="s">
        <v>796</v>
      </c>
      <c r="C1260" s="366" t="s">
        <v>769</v>
      </c>
      <c r="D1260" s="365" t="s">
        <v>782</v>
      </c>
      <c r="E1260" s="365" t="s">
        <v>20</v>
      </c>
      <c r="F1260" s="365" t="s">
        <v>270</v>
      </c>
      <c r="G1260" s="365"/>
      <c r="H1260" s="363"/>
      <c r="I1260" s="367">
        <v>400</v>
      </c>
      <c r="J1260" s="367">
        <v>520</v>
      </c>
      <c r="K1260" s="367">
        <v>520</v>
      </c>
      <c r="L1260" s="367">
        <v>2790</v>
      </c>
      <c r="M1260" s="363" t="s">
        <v>1987</v>
      </c>
    </row>
    <row r="1261" spans="1:13" s="237" customFormat="1" hidden="1">
      <c r="A1261" s="365" t="s">
        <v>795</v>
      </c>
      <c r="B1261" s="365" t="s">
        <v>796</v>
      </c>
      <c r="C1261" s="366" t="s">
        <v>769</v>
      </c>
      <c r="D1261" s="365" t="s">
        <v>782</v>
      </c>
      <c r="E1261" s="365" t="s">
        <v>20</v>
      </c>
      <c r="F1261" s="365" t="s">
        <v>277</v>
      </c>
      <c r="G1261" s="365"/>
      <c r="H1261" s="363"/>
      <c r="I1261" s="367">
        <v>280</v>
      </c>
      <c r="J1261" s="367">
        <v>360</v>
      </c>
      <c r="K1261" s="367">
        <v>360</v>
      </c>
      <c r="L1261" s="367">
        <v>2460</v>
      </c>
      <c r="M1261" s="363" t="s">
        <v>1987</v>
      </c>
    </row>
    <row r="1262" spans="1:13" s="237" customFormat="1" hidden="1">
      <c r="A1262" s="365" t="s">
        <v>795</v>
      </c>
      <c r="B1262" s="365" t="s">
        <v>796</v>
      </c>
      <c r="C1262" s="366" t="s">
        <v>769</v>
      </c>
      <c r="D1262" s="365" t="s">
        <v>782</v>
      </c>
      <c r="E1262" s="365" t="s">
        <v>20</v>
      </c>
      <c r="F1262" s="365" t="s">
        <v>273</v>
      </c>
      <c r="G1262" s="365"/>
      <c r="H1262" s="363"/>
      <c r="I1262" s="367">
        <v>270</v>
      </c>
      <c r="J1262" s="367">
        <v>360</v>
      </c>
      <c r="K1262" s="367">
        <v>360</v>
      </c>
      <c r="L1262" s="367">
        <v>2640</v>
      </c>
      <c r="M1262" s="363" t="s">
        <v>1987</v>
      </c>
    </row>
    <row r="1263" spans="1:13" s="237" customFormat="1" hidden="1">
      <c r="A1263" s="365" t="s">
        <v>795</v>
      </c>
      <c r="B1263" s="365" t="s">
        <v>796</v>
      </c>
      <c r="C1263" s="366" t="s">
        <v>769</v>
      </c>
      <c r="D1263" s="365" t="s">
        <v>782</v>
      </c>
      <c r="E1263" s="365" t="s">
        <v>20</v>
      </c>
      <c r="F1263" s="365" t="s">
        <v>276</v>
      </c>
      <c r="G1263" s="365"/>
      <c r="H1263" s="363"/>
      <c r="I1263" s="367">
        <v>35</v>
      </c>
      <c r="J1263" s="367">
        <v>60</v>
      </c>
      <c r="K1263" s="367">
        <v>60</v>
      </c>
      <c r="L1263" s="367">
        <v>1800</v>
      </c>
      <c r="M1263" s="363" t="s">
        <v>1998</v>
      </c>
    </row>
    <row r="1264" spans="1:13" s="237" customFormat="1" hidden="1">
      <c r="A1264" s="365" t="s">
        <v>795</v>
      </c>
      <c r="B1264" s="365" t="s">
        <v>796</v>
      </c>
      <c r="C1264" s="366" t="s">
        <v>769</v>
      </c>
      <c r="D1264" s="365" t="s">
        <v>782</v>
      </c>
      <c r="E1264" s="365" t="s">
        <v>20</v>
      </c>
      <c r="F1264" s="365" t="s">
        <v>1999</v>
      </c>
      <c r="G1264" s="365" t="s">
        <v>330</v>
      </c>
      <c r="H1264" s="363"/>
      <c r="I1264" s="367">
        <v>600</v>
      </c>
      <c r="J1264" s="367">
        <v>750</v>
      </c>
      <c r="K1264" s="367">
        <v>750</v>
      </c>
      <c r="L1264" s="367">
        <v>1950</v>
      </c>
      <c r="M1264" s="363"/>
    </row>
    <row r="1265" spans="1:13" s="237" customFormat="1" hidden="1">
      <c r="A1265" s="365" t="s">
        <v>795</v>
      </c>
      <c r="B1265" s="365" t="s">
        <v>796</v>
      </c>
      <c r="C1265" s="366" t="s">
        <v>769</v>
      </c>
      <c r="D1265" s="365" t="s">
        <v>782</v>
      </c>
      <c r="E1265" s="365" t="s">
        <v>20</v>
      </c>
      <c r="F1265" s="365" t="s">
        <v>1999</v>
      </c>
      <c r="G1265" s="365" t="s">
        <v>369</v>
      </c>
      <c r="H1265" s="363"/>
      <c r="I1265" s="367">
        <v>264</v>
      </c>
      <c r="J1265" s="367">
        <v>380</v>
      </c>
      <c r="K1265" s="367">
        <v>380</v>
      </c>
      <c r="L1265" s="367">
        <v>1530</v>
      </c>
      <c r="M1265" s="363" t="s">
        <v>1992</v>
      </c>
    </row>
    <row r="1266" spans="1:13" s="237" customFormat="1" hidden="1">
      <c r="A1266" s="365" t="s">
        <v>795</v>
      </c>
      <c r="B1266" s="365" t="s">
        <v>796</v>
      </c>
      <c r="C1266" s="366" t="s">
        <v>769</v>
      </c>
      <c r="D1266" s="365" t="s">
        <v>782</v>
      </c>
      <c r="E1266" s="365" t="s">
        <v>20</v>
      </c>
      <c r="F1266" s="365" t="s">
        <v>186</v>
      </c>
      <c r="G1266" s="365" t="s">
        <v>330</v>
      </c>
      <c r="H1266" s="363"/>
      <c r="I1266" s="367">
        <v>504</v>
      </c>
      <c r="J1266" s="367">
        <v>630</v>
      </c>
      <c r="K1266" s="367">
        <v>630</v>
      </c>
      <c r="L1266" s="367">
        <v>1830</v>
      </c>
      <c r="M1266" s="363" t="s">
        <v>1987</v>
      </c>
    </row>
    <row r="1267" spans="1:13" s="237" customFormat="1" hidden="1">
      <c r="A1267" s="365" t="s">
        <v>795</v>
      </c>
      <c r="B1267" s="365" t="s">
        <v>796</v>
      </c>
      <c r="C1267" s="366" t="s">
        <v>769</v>
      </c>
      <c r="D1267" s="365" t="s">
        <v>782</v>
      </c>
      <c r="E1267" s="365" t="s">
        <v>20</v>
      </c>
      <c r="F1267" s="365" t="s">
        <v>186</v>
      </c>
      <c r="G1267" s="365" t="s">
        <v>369</v>
      </c>
      <c r="H1267" s="363"/>
      <c r="I1267" s="367">
        <v>200</v>
      </c>
      <c r="J1267" s="367">
        <v>250</v>
      </c>
      <c r="K1267" s="367">
        <v>250</v>
      </c>
      <c r="L1267" s="367">
        <v>1530</v>
      </c>
      <c r="M1267" s="363" t="s">
        <v>1987</v>
      </c>
    </row>
    <row r="1268" spans="1:13" s="237" customFormat="1" hidden="1">
      <c r="A1268" s="365" t="s">
        <v>795</v>
      </c>
      <c r="B1268" s="365" t="s">
        <v>796</v>
      </c>
      <c r="C1268" s="366" t="s">
        <v>769</v>
      </c>
      <c r="D1268" s="365" t="s">
        <v>782</v>
      </c>
      <c r="E1268" s="365" t="s">
        <v>20</v>
      </c>
      <c r="F1268" s="365" t="s">
        <v>326</v>
      </c>
      <c r="G1268" s="365" t="s">
        <v>327</v>
      </c>
      <c r="H1268" s="363"/>
      <c r="I1268" s="367">
        <v>150</v>
      </c>
      <c r="J1268" s="367">
        <v>300</v>
      </c>
      <c r="K1268" s="367">
        <v>300</v>
      </c>
      <c r="L1268" s="367">
        <v>785</v>
      </c>
      <c r="M1268" s="363" t="s">
        <v>1986</v>
      </c>
    </row>
    <row r="1269" spans="1:13" s="237" customFormat="1" hidden="1">
      <c r="A1269" s="365" t="s">
        <v>795</v>
      </c>
      <c r="B1269" s="365" t="s">
        <v>796</v>
      </c>
      <c r="C1269" s="366" t="s">
        <v>769</v>
      </c>
      <c r="D1269" s="365" t="s">
        <v>782</v>
      </c>
      <c r="E1269" s="365" t="s">
        <v>20</v>
      </c>
      <c r="F1269" s="365" t="s">
        <v>2000</v>
      </c>
      <c r="G1269" s="365" t="s">
        <v>330</v>
      </c>
      <c r="H1269" s="363"/>
      <c r="I1269" s="367">
        <v>720</v>
      </c>
      <c r="J1269" s="367">
        <v>900</v>
      </c>
      <c r="K1269" s="367">
        <v>900</v>
      </c>
      <c r="L1269" s="367">
        <v>2100</v>
      </c>
      <c r="M1269" s="363"/>
    </row>
    <row r="1270" spans="1:13" s="237" customFormat="1" hidden="1">
      <c r="A1270" s="365" t="s">
        <v>795</v>
      </c>
      <c r="B1270" s="365" t="s">
        <v>796</v>
      </c>
      <c r="C1270" s="366" t="s">
        <v>769</v>
      </c>
      <c r="D1270" s="365" t="s">
        <v>782</v>
      </c>
      <c r="E1270" s="365" t="s">
        <v>20</v>
      </c>
      <c r="F1270" s="365" t="s">
        <v>2000</v>
      </c>
      <c r="G1270" s="365"/>
      <c r="H1270" s="363"/>
      <c r="I1270" s="367">
        <v>384</v>
      </c>
      <c r="J1270" s="367">
        <v>480</v>
      </c>
      <c r="K1270" s="367">
        <v>480</v>
      </c>
      <c r="L1270" s="367">
        <v>1680</v>
      </c>
      <c r="M1270" s="363"/>
    </row>
    <row r="1271" spans="1:13" s="237" customFormat="1" hidden="1">
      <c r="A1271" s="365" t="s">
        <v>795</v>
      </c>
      <c r="B1271" s="365" t="s">
        <v>796</v>
      </c>
      <c r="C1271" s="366" t="s">
        <v>769</v>
      </c>
      <c r="D1271" s="365" t="s">
        <v>782</v>
      </c>
      <c r="E1271" s="365" t="s">
        <v>20</v>
      </c>
      <c r="F1271" s="365" t="s">
        <v>2001</v>
      </c>
      <c r="G1271" s="365" t="s">
        <v>330</v>
      </c>
      <c r="H1271" s="363"/>
      <c r="I1271" s="367">
        <v>175</v>
      </c>
      <c r="J1271" s="367">
        <v>300</v>
      </c>
      <c r="K1271" s="367">
        <v>300</v>
      </c>
      <c r="L1271" s="367">
        <v>808</v>
      </c>
      <c r="M1271" s="363" t="s">
        <v>1986</v>
      </c>
    </row>
    <row r="1272" spans="1:13" s="237" customFormat="1" hidden="1">
      <c r="A1272" s="365" t="s">
        <v>795</v>
      </c>
      <c r="B1272" s="365" t="s">
        <v>796</v>
      </c>
      <c r="C1272" s="366" t="s">
        <v>769</v>
      </c>
      <c r="D1272" s="365" t="s">
        <v>782</v>
      </c>
      <c r="E1272" s="365" t="s">
        <v>20</v>
      </c>
      <c r="F1272" s="365" t="s">
        <v>2001</v>
      </c>
      <c r="G1272" s="365"/>
      <c r="H1272" s="363"/>
      <c r="I1272" s="367">
        <v>216</v>
      </c>
      <c r="J1272" s="367">
        <v>340</v>
      </c>
      <c r="K1272" s="367">
        <v>340</v>
      </c>
      <c r="L1272" s="367">
        <v>758</v>
      </c>
      <c r="M1272" s="363"/>
    </row>
    <row r="1273" spans="1:13" s="237" customFormat="1" hidden="1">
      <c r="A1273" s="365" t="s">
        <v>795</v>
      </c>
      <c r="B1273" s="365" t="s">
        <v>796</v>
      </c>
      <c r="C1273" s="366" t="s">
        <v>769</v>
      </c>
      <c r="D1273" s="365" t="s">
        <v>782</v>
      </c>
      <c r="E1273" s="365" t="s">
        <v>20</v>
      </c>
      <c r="F1273" s="365" t="s">
        <v>354</v>
      </c>
      <c r="G1273" s="365" t="s">
        <v>330</v>
      </c>
      <c r="H1273" s="363"/>
      <c r="I1273" s="367">
        <v>200</v>
      </c>
      <c r="J1273" s="367">
        <v>350</v>
      </c>
      <c r="K1273" s="367">
        <v>350</v>
      </c>
      <c r="L1273" s="367">
        <v>892</v>
      </c>
      <c r="M1273" s="363" t="s">
        <v>1987</v>
      </c>
    </row>
    <row r="1274" spans="1:13" s="237" customFormat="1" hidden="1">
      <c r="A1274" s="365" t="s">
        <v>795</v>
      </c>
      <c r="B1274" s="365" t="s">
        <v>796</v>
      </c>
      <c r="C1274" s="366" t="s">
        <v>769</v>
      </c>
      <c r="D1274" s="365" t="s">
        <v>782</v>
      </c>
      <c r="E1274" s="365" t="s">
        <v>20</v>
      </c>
      <c r="F1274" s="365" t="s">
        <v>354</v>
      </c>
      <c r="G1274" s="365"/>
      <c r="H1274" s="363"/>
      <c r="I1274" s="367">
        <v>200</v>
      </c>
      <c r="J1274" s="367">
        <v>350</v>
      </c>
      <c r="K1274" s="367">
        <v>350</v>
      </c>
      <c r="L1274" s="367">
        <v>792</v>
      </c>
      <c r="M1274" s="363" t="s">
        <v>1987</v>
      </c>
    </row>
    <row r="1275" spans="1:13" s="237" customFormat="1" hidden="1">
      <c r="A1275" s="365" t="s">
        <v>795</v>
      </c>
      <c r="B1275" s="365" t="s">
        <v>796</v>
      </c>
      <c r="C1275" s="366" t="s">
        <v>769</v>
      </c>
      <c r="D1275" s="365" t="s">
        <v>782</v>
      </c>
      <c r="E1275" s="365" t="s">
        <v>20</v>
      </c>
      <c r="F1275" s="365" t="s">
        <v>2002</v>
      </c>
      <c r="G1275" s="365"/>
      <c r="H1275" s="363"/>
      <c r="I1275" s="367">
        <v>1008</v>
      </c>
      <c r="J1275" s="367">
        <v>1260</v>
      </c>
      <c r="K1275" s="367">
        <v>1260</v>
      </c>
      <c r="L1275" s="367">
        <v>2460</v>
      </c>
      <c r="M1275" s="363"/>
    </row>
    <row r="1276" spans="1:13" s="237" customFormat="1" hidden="1">
      <c r="A1276" s="365" t="s">
        <v>795</v>
      </c>
      <c r="B1276" s="365" t="s">
        <v>796</v>
      </c>
      <c r="C1276" s="366" t="s">
        <v>769</v>
      </c>
      <c r="D1276" s="365" t="s">
        <v>782</v>
      </c>
      <c r="E1276" s="365" t="s">
        <v>20</v>
      </c>
      <c r="F1276" s="365" t="s">
        <v>193</v>
      </c>
      <c r="G1276" s="365"/>
      <c r="H1276" s="363"/>
      <c r="I1276" s="367">
        <v>350</v>
      </c>
      <c r="J1276" s="367">
        <v>550</v>
      </c>
      <c r="K1276" s="367">
        <v>550</v>
      </c>
      <c r="L1276" s="367">
        <v>2100</v>
      </c>
      <c r="M1276" s="363" t="s">
        <v>1987</v>
      </c>
    </row>
    <row r="1277" spans="1:13" s="237" customFormat="1" hidden="1">
      <c r="A1277" s="365" t="s">
        <v>795</v>
      </c>
      <c r="B1277" s="365" t="s">
        <v>796</v>
      </c>
      <c r="C1277" s="366" t="s">
        <v>769</v>
      </c>
      <c r="D1277" s="365" t="s">
        <v>782</v>
      </c>
      <c r="E1277" s="365" t="s">
        <v>20</v>
      </c>
      <c r="F1277" s="365" t="s">
        <v>2003</v>
      </c>
      <c r="G1277" s="365"/>
      <c r="H1277" s="363"/>
      <c r="I1277" s="367">
        <v>504</v>
      </c>
      <c r="J1277" s="367">
        <v>630</v>
      </c>
      <c r="K1277" s="367">
        <v>630</v>
      </c>
      <c r="L1277" s="367">
        <v>1830</v>
      </c>
      <c r="M1277" s="363"/>
    </row>
    <row r="1278" spans="1:13" s="237" customFormat="1" hidden="1">
      <c r="A1278" s="365" t="s">
        <v>795</v>
      </c>
      <c r="B1278" s="365" t="s">
        <v>796</v>
      </c>
      <c r="C1278" s="366" t="s">
        <v>769</v>
      </c>
      <c r="D1278" s="365" t="s">
        <v>782</v>
      </c>
      <c r="E1278" s="365" t="s">
        <v>20</v>
      </c>
      <c r="F1278" s="365" t="s">
        <v>2004</v>
      </c>
      <c r="G1278" s="365"/>
      <c r="H1278" s="363"/>
      <c r="I1278" s="367">
        <v>200</v>
      </c>
      <c r="J1278" s="367">
        <v>300</v>
      </c>
      <c r="K1278" s="367">
        <v>300</v>
      </c>
      <c r="L1278" s="367">
        <v>2160</v>
      </c>
      <c r="M1278" s="363" t="s">
        <v>1987</v>
      </c>
    </row>
    <row r="1279" spans="1:13" s="237" customFormat="1" hidden="1">
      <c r="A1279" s="365" t="s">
        <v>795</v>
      </c>
      <c r="B1279" s="365" t="s">
        <v>796</v>
      </c>
      <c r="C1279" s="366" t="s">
        <v>769</v>
      </c>
      <c r="D1279" s="365" t="s">
        <v>782</v>
      </c>
      <c r="E1279" s="365" t="s">
        <v>20</v>
      </c>
      <c r="F1279" s="365" t="s">
        <v>196</v>
      </c>
      <c r="G1279" s="365" t="s">
        <v>330</v>
      </c>
      <c r="H1279" s="363"/>
      <c r="I1279" s="367">
        <v>220</v>
      </c>
      <c r="J1279" s="367">
        <v>270</v>
      </c>
      <c r="K1279" s="367">
        <v>270</v>
      </c>
      <c r="L1279" s="367">
        <v>720</v>
      </c>
      <c r="M1279" s="363" t="s">
        <v>1992</v>
      </c>
    </row>
    <row r="1280" spans="1:13" s="237" customFormat="1" hidden="1">
      <c r="A1280" s="365" t="s">
        <v>795</v>
      </c>
      <c r="B1280" s="365" t="s">
        <v>796</v>
      </c>
      <c r="C1280" s="366" t="s">
        <v>769</v>
      </c>
      <c r="D1280" s="365" t="s">
        <v>782</v>
      </c>
      <c r="E1280" s="365" t="s">
        <v>20</v>
      </c>
      <c r="F1280" s="365" t="s">
        <v>196</v>
      </c>
      <c r="G1280" s="365"/>
      <c r="H1280" s="363"/>
      <c r="I1280" s="367">
        <v>181</v>
      </c>
      <c r="J1280" s="367">
        <v>330</v>
      </c>
      <c r="K1280" s="367">
        <v>330</v>
      </c>
      <c r="L1280" s="367">
        <v>720</v>
      </c>
      <c r="M1280" s="363" t="s">
        <v>1992</v>
      </c>
    </row>
    <row r="1281" spans="1:13" s="237" customFormat="1" hidden="1">
      <c r="A1281" s="365" t="s">
        <v>795</v>
      </c>
      <c r="B1281" s="365" t="s">
        <v>796</v>
      </c>
      <c r="C1281" s="366" t="s">
        <v>769</v>
      </c>
      <c r="D1281" s="365" t="s">
        <v>782</v>
      </c>
      <c r="E1281" s="365" t="s">
        <v>20</v>
      </c>
      <c r="F1281" s="365" t="s">
        <v>2005</v>
      </c>
      <c r="G1281" s="365"/>
      <c r="H1281" s="363"/>
      <c r="I1281" s="367">
        <v>720</v>
      </c>
      <c r="J1281" s="367">
        <v>900</v>
      </c>
      <c r="K1281" s="367">
        <v>900</v>
      </c>
      <c r="L1281" s="367">
        <v>2100</v>
      </c>
      <c r="M1281" s="363"/>
    </row>
    <row r="1282" spans="1:13" s="237" customFormat="1" hidden="1">
      <c r="A1282" s="365" t="s">
        <v>795</v>
      </c>
      <c r="B1282" s="365" t="s">
        <v>796</v>
      </c>
      <c r="C1282" s="366" t="s">
        <v>769</v>
      </c>
      <c r="D1282" s="365" t="s">
        <v>782</v>
      </c>
      <c r="E1282" s="365" t="s">
        <v>20</v>
      </c>
      <c r="F1282" s="365" t="s">
        <v>199</v>
      </c>
      <c r="G1282" s="365" t="s">
        <v>330</v>
      </c>
      <c r="H1282" s="363"/>
      <c r="I1282" s="367">
        <v>200</v>
      </c>
      <c r="J1282" s="367">
        <v>300</v>
      </c>
      <c r="K1282" s="367">
        <v>300</v>
      </c>
      <c r="L1282" s="367">
        <v>1830</v>
      </c>
      <c r="M1282" s="363" t="s">
        <v>1987</v>
      </c>
    </row>
    <row r="1283" spans="1:13" s="237" customFormat="1" hidden="1">
      <c r="A1283" s="365" t="s">
        <v>795</v>
      </c>
      <c r="B1283" s="365" t="s">
        <v>796</v>
      </c>
      <c r="C1283" s="366" t="s">
        <v>769</v>
      </c>
      <c r="D1283" s="365" t="s">
        <v>782</v>
      </c>
      <c r="E1283" s="365" t="s">
        <v>20</v>
      </c>
      <c r="F1283" s="365" t="s">
        <v>199</v>
      </c>
      <c r="G1283" s="365" t="s">
        <v>369</v>
      </c>
      <c r="H1283" s="363"/>
      <c r="I1283" s="367">
        <v>150</v>
      </c>
      <c r="J1283" s="367">
        <v>250</v>
      </c>
      <c r="K1283" s="367">
        <v>250</v>
      </c>
      <c r="L1283" s="367">
        <v>1530</v>
      </c>
      <c r="M1283" s="363" t="s">
        <v>1987</v>
      </c>
    </row>
    <row r="1284" spans="1:13" s="237" customFormat="1" hidden="1">
      <c r="A1284" s="365" t="s">
        <v>795</v>
      </c>
      <c r="B1284" s="365" t="s">
        <v>796</v>
      </c>
      <c r="C1284" s="366" t="s">
        <v>769</v>
      </c>
      <c r="D1284" s="365" t="s">
        <v>782</v>
      </c>
      <c r="E1284" s="365" t="s">
        <v>20</v>
      </c>
      <c r="F1284" s="365" t="s">
        <v>2006</v>
      </c>
      <c r="G1284" s="365" t="s">
        <v>330</v>
      </c>
      <c r="H1284" s="363"/>
      <c r="I1284" s="367">
        <v>304</v>
      </c>
      <c r="J1284" s="367">
        <v>405</v>
      </c>
      <c r="K1284" s="367">
        <v>405</v>
      </c>
      <c r="L1284" s="367">
        <v>872</v>
      </c>
      <c r="M1284" s="363"/>
    </row>
    <row r="1285" spans="1:13" s="237" customFormat="1" hidden="1">
      <c r="A1285" s="365" t="s">
        <v>795</v>
      </c>
      <c r="B1285" s="365" t="s">
        <v>796</v>
      </c>
      <c r="C1285" s="366" t="s">
        <v>769</v>
      </c>
      <c r="D1285" s="365" t="s">
        <v>782</v>
      </c>
      <c r="E1285" s="365" t="s">
        <v>20</v>
      </c>
      <c r="F1285" s="365" t="s">
        <v>2006</v>
      </c>
      <c r="G1285" s="365"/>
      <c r="H1285" s="363"/>
      <c r="I1285" s="367">
        <v>216</v>
      </c>
      <c r="J1285" s="367">
        <v>295</v>
      </c>
      <c r="K1285" s="367">
        <v>295</v>
      </c>
      <c r="L1285" s="367">
        <v>762</v>
      </c>
      <c r="M1285" s="363"/>
    </row>
    <row r="1286" spans="1:13" s="237" customFormat="1" hidden="1">
      <c r="A1286" s="365" t="s">
        <v>795</v>
      </c>
      <c r="B1286" s="365" t="s">
        <v>796</v>
      </c>
      <c r="C1286" s="366" t="s">
        <v>769</v>
      </c>
      <c r="D1286" s="365" t="s">
        <v>782</v>
      </c>
      <c r="E1286" s="365" t="s">
        <v>20</v>
      </c>
      <c r="F1286" s="365" t="s">
        <v>355</v>
      </c>
      <c r="G1286" s="365" t="s">
        <v>330</v>
      </c>
      <c r="H1286" s="363"/>
      <c r="I1286" s="367">
        <v>768</v>
      </c>
      <c r="J1286" s="367">
        <v>960</v>
      </c>
      <c r="K1286" s="367">
        <v>960</v>
      </c>
      <c r="L1286" s="367">
        <v>2160</v>
      </c>
      <c r="M1286" s="363"/>
    </row>
    <row r="1287" spans="1:13" s="237" customFormat="1" hidden="1">
      <c r="A1287" s="365" t="s">
        <v>795</v>
      </c>
      <c r="B1287" s="365" t="s">
        <v>796</v>
      </c>
      <c r="C1287" s="366" t="s">
        <v>769</v>
      </c>
      <c r="D1287" s="365" t="s">
        <v>782</v>
      </c>
      <c r="E1287" s="365" t="s">
        <v>20</v>
      </c>
      <c r="F1287" s="365" t="s">
        <v>355</v>
      </c>
      <c r="G1287" s="365"/>
      <c r="H1287" s="363"/>
      <c r="I1287" s="367">
        <v>504</v>
      </c>
      <c r="J1287" s="367">
        <v>630</v>
      </c>
      <c r="K1287" s="367">
        <v>630</v>
      </c>
      <c r="L1287" s="367">
        <v>1830</v>
      </c>
      <c r="M1287" s="363"/>
    </row>
    <row r="1288" spans="1:13" s="237" customFormat="1" hidden="1">
      <c r="A1288" s="365" t="s">
        <v>795</v>
      </c>
      <c r="B1288" s="365" t="s">
        <v>796</v>
      </c>
      <c r="C1288" s="366" t="s">
        <v>769</v>
      </c>
      <c r="D1288" s="365" t="s">
        <v>782</v>
      </c>
      <c r="E1288" s="365" t="s">
        <v>20</v>
      </c>
      <c r="F1288" s="365" t="s">
        <v>2007</v>
      </c>
      <c r="G1288" s="365" t="s">
        <v>330</v>
      </c>
      <c r="H1288" s="363"/>
      <c r="I1288" s="367">
        <v>648</v>
      </c>
      <c r="J1288" s="367">
        <v>810</v>
      </c>
      <c r="K1288" s="367">
        <v>810</v>
      </c>
      <c r="L1288" s="367">
        <v>2010</v>
      </c>
      <c r="M1288" s="363"/>
    </row>
    <row r="1289" spans="1:13" s="237" customFormat="1" hidden="1">
      <c r="A1289" s="365" t="s">
        <v>795</v>
      </c>
      <c r="B1289" s="365" t="s">
        <v>796</v>
      </c>
      <c r="C1289" s="366" t="s">
        <v>769</v>
      </c>
      <c r="D1289" s="365" t="s">
        <v>782</v>
      </c>
      <c r="E1289" s="365" t="s">
        <v>20</v>
      </c>
      <c r="F1289" s="365" t="s">
        <v>2007</v>
      </c>
      <c r="G1289" s="365"/>
      <c r="H1289" s="363"/>
      <c r="I1289" s="367">
        <v>384</v>
      </c>
      <c r="J1289" s="367">
        <v>630</v>
      </c>
      <c r="K1289" s="367">
        <v>630</v>
      </c>
      <c r="L1289" s="367">
        <v>1680</v>
      </c>
      <c r="M1289" s="363" t="s">
        <v>1992</v>
      </c>
    </row>
    <row r="1290" spans="1:13" s="237" customFormat="1" hidden="1">
      <c r="A1290" s="365" t="s">
        <v>795</v>
      </c>
      <c r="B1290" s="365" t="s">
        <v>796</v>
      </c>
      <c r="C1290" s="366" t="s">
        <v>769</v>
      </c>
      <c r="D1290" s="365" t="s">
        <v>782</v>
      </c>
      <c r="E1290" s="365" t="s">
        <v>20</v>
      </c>
      <c r="F1290" s="365" t="s">
        <v>217</v>
      </c>
      <c r="G1290" s="365" t="s">
        <v>330</v>
      </c>
      <c r="H1290" s="363"/>
      <c r="I1290" s="367">
        <v>672</v>
      </c>
      <c r="J1290" s="367">
        <v>840</v>
      </c>
      <c r="K1290" s="367">
        <v>840</v>
      </c>
      <c r="L1290" s="367">
        <v>2460</v>
      </c>
      <c r="M1290" s="363" t="s">
        <v>1987</v>
      </c>
    </row>
    <row r="1291" spans="1:13" s="237" customFormat="1" hidden="1">
      <c r="A1291" s="365" t="s">
        <v>795</v>
      </c>
      <c r="B1291" s="365" t="s">
        <v>796</v>
      </c>
      <c r="C1291" s="366" t="s">
        <v>769</v>
      </c>
      <c r="D1291" s="365" t="s">
        <v>782</v>
      </c>
      <c r="E1291" s="365" t="s">
        <v>20</v>
      </c>
      <c r="F1291" s="365" t="s">
        <v>217</v>
      </c>
      <c r="G1291" s="365"/>
      <c r="H1291" s="363"/>
      <c r="I1291" s="367">
        <v>432</v>
      </c>
      <c r="J1291" s="367">
        <v>540</v>
      </c>
      <c r="K1291" s="367">
        <v>540</v>
      </c>
      <c r="L1291" s="367">
        <v>2010</v>
      </c>
      <c r="M1291" s="363" t="s">
        <v>1987</v>
      </c>
    </row>
    <row r="1292" spans="1:13" s="237" customFormat="1" hidden="1">
      <c r="A1292" s="365" t="s">
        <v>795</v>
      </c>
      <c r="B1292" s="365" t="s">
        <v>796</v>
      </c>
      <c r="C1292" s="366" t="s">
        <v>769</v>
      </c>
      <c r="D1292" s="365" t="s">
        <v>782</v>
      </c>
      <c r="E1292" s="365" t="s">
        <v>20</v>
      </c>
      <c r="F1292" s="365" t="s">
        <v>219</v>
      </c>
      <c r="G1292" s="365" t="s">
        <v>330</v>
      </c>
      <c r="H1292" s="363"/>
      <c r="I1292" s="367">
        <v>648</v>
      </c>
      <c r="J1292" s="367">
        <v>810</v>
      </c>
      <c r="K1292" s="367">
        <v>810</v>
      </c>
      <c r="L1292" s="367">
        <v>2010</v>
      </c>
      <c r="M1292" s="363"/>
    </row>
    <row r="1293" spans="1:13" s="237" customFormat="1" hidden="1">
      <c r="A1293" s="365" t="s">
        <v>795</v>
      </c>
      <c r="B1293" s="365" t="s">
        <v>796</v>
      </c>
      <c r="C1293" s="366" t="s">
        <v>769</v>
      </c>
      <c r="D1293" s="365" t="s">
        <v>782</v>
      </c>
      <c r="E1293" s="365" t="s">
        <v>20</v>
      </c>
      <c r="F1293" s="365" t="s">
        <v>219</v>
      </c>
      <c r="G1293" s="365"/>
      <c r="H1293" s="363"/>
      <c r="I1293" s="367">
        <v>384</v>
      </c>
      <c r="J1293" s="367">
        <v>480</v>
      </c>
      <c r="K1293" s="367">
        <v>480</v>
      </c>
      <c r="L1293" s="367">
        <v>1680</v>
      </c>
      <c r="M1293" s="363"/>
    </row>
    <row r="1294" spans="1:13" s="237" customFormat="1" hidden="1">
      <c r="A1294" s="365" t="s">
        <v>795</v>
      </c>
      <c r="B1294" s="365" t="s">
        <v>796</v>
      </c>
      <c r="C1294" s="366" t="s">
        <v>769</v>
      </c>
      <c r="D1294" s="365" t="s">
        <v>782</v>
      </c>
      <c r="E1294" s="365" t="s">
        <v>20</v>
      </c>
      <c r="F1294" s="365" t="s">
        <v>339</v>
      </c>
      <c r="G1294" s="365" t="s">
        <v>330</v>
      </c>
      <c r="H1294" s="363"/>
      <c r="I1294" s="367">
        <v>256</v>
      </c>
      <c r="J1294" s="367">
        <v>320</v>
      </c>
      <c r="K1294" s="367">
        <v>320</v>
      </c>
      <c r="L1294" s="367">
        <v>720</v>
      </c>
      <c r="M1294" s="363"/>
    </row>
    <row r="1295" spans="1:13" s="237" customFormat="1" hidden="1">
      <c r="A1295" s="365" t="s">
        <v>795</v>
      </c>
      <c r="B1295" s="365" t="s">
        <v>796</v>
      </c>
      <c r="C1295" s="366" t="s">
        <v>769</v>
      </c>
      <c r="D1295" s="365" t="s">
        <v>782</v>
      </c>
      <c r="E1295" s="365" t="s">
        <v>20</v>
      </c>
      <c r="F1295" s="365" t="s">
        <v>2008</v>
      </c>
      <c r="G1295" s="365" t="s">
        <v>330</v>
      </c>
      <c r="H1295" s="363"/>
      <c r="I1295" s="367">
        <v>768</v>
      </c>
      <c r="J1295" s="367">
        <v>960</v>
      </c>
      <c r="K1295" s="367">
        <v>960</v>
      </c>
      <c r="L1295" s="367">
        <v>2160</v>
      </c>
      <c r="M1295" s="363"/>
    </row>
    <row r="1296" spans="1:13" s="237" customFormat="1" hidden="1">
      <c r="A1296" s="365" t="s">
        <v>795</v>
      </c>
      <c r="B1296" s="365" t="s">
        <v>796</v>
      </c>
      <c r="C1296" s="366" t="s">
        <v>769</v>
      </c>
      <c r="D1296" s="365" t="s">
        <v>782</v>
      </c>
      <c r="E1296" s="365" t="s">
        <v>20</v>
      </c>
      <c r="F1296" s="365" t="s">
        <v>230</v>
      </c>
      <c r="G1296" s="365" t="s">
        <v>330</v>
      </c>
      <c r="H1296" s="363"/>
      <c r="I1296" s="367">
        <v>1008</v>
      </c>
      <c r="J1296" s="367">
        <v>1260</v>
      </c>
      <c r="K1296" s="367">
        <v>1260</v>
      </c>
      <c r="L1296" s="367">
        <v>2460</v>
      </c>
      <c r="M1296" s="363"/>
    </row>
    <row r="1297" spans="1:13" s="237" customFormat="1" hidden="1">
      <c r="A1297" s="365" t="s">
        <v>795</v>
      </c>
      <c r="B1297" s="365" t="s">
        <v>796</v>
      </c>
      <c r="C1297" s="366" t="s">
        <v>769</v>
      </c>
      <c r="D1297" s="365" t="s">
        <v>782</v>
      </c>
      <c r="E1297" s="365" t="s">
        <v>20</v>
      </c>
      <c r="F1297" s="365" t="s">
        <v>230</v>
      </c>
      <c r="G1297" s="365"/>
      <c r="H1297" s="363"/>
      <c r="I1297" s="367">
        <v>768</v>
      </c>
      <c r="J1297" s="367">
        <v>960</v>
      </c>
      <c r="K1297" s="367">
        <v>960</v>
      </c>
      <c r="L1297" s="367">
        <v>2160</v>
      </c>
      <c r="M1297" s="363"/>
    </row>
    <row r="1298" spans="1:13" s="237" customFormat="1" hidden="1">
      <c r="A1298" s="365" t="s">
        <v>795</v>
      </c>
      <c r="B1298" s="365" t="s">
        <v>796</v>
      </c>
      <c r="C1298" s="366" t="s">
        <v>769</v>
      </c>
      <c r="D1298" s="365" t="s">
        <v>782</v>
      </c>
      <c r="E1298" s="365" t="s">
        <v>20</v>
      </c>
      <c r="F1298" s="365" t="s">
        <v>340</v>
      </c>
      <c r="G1298" s="365" t="s">
        <v>311</v>
      </c>
      <c r="H1298" s="363"/>
      <c r="I1298" s="367">
        <v>492</v>
      </c>
      <c r="J1298" s="367">
        <v>652</v>
      </c>
      <c r="K1298" s="367">
        <v>652</v>
      </c>
      <c r="L1298" s="367">
        <v>1138</v>
      </c>
      <c r="M1298" s="363"/>
    </row>
    <row r="1299" spans="1:13" s="237" customFormat="1" hidden="1">
      <c r="A1299" s="365" t="s">
        <v>795</v>
      </c>
      <c r="B1299" s="365" t="s">
        <v>796</v>
      </c>
      <c r="C1299" s="366" t="s">
        <v>769</v>
      </c>
      <c r="D1299" s="365" t="s">
        <v>782</v>
      </c>
      <c r="E1299" s="365" t="s">
        <v>20</v>
      </c>
      <c r="F1299" s="365" t="s">
        <v>232</v>
      </c>
      <c r="G1299" s="365" t="s">
        <v>330</v>
      </c>
      <c r="H1299" s="363"/>
      <c r="I1299" s="367">
        <v>230</v>
      </c>
      <c r="J1299" s="367">
        <v>320</v>
      </c>
      <c r="K1299" s="367">
        <v>320</v>
      </c>
      <c r="L1299" s="367">
        <v>801</v>
      </c>
      <c r="M1299" s="363" t="s">
        <v>1987</v>
      </c>
    </row>
    <row r="1300" spans="1:13" s="237" customFormat="1" hidden="1">
      <c r="A1300" s="365" t="s">
        <v>795</v>
      </c>
      <c r="B1300" s="365" t="s">
        <v>796</v>
      </c>
      <c r="C1300" s="366" t="s">
        <v>769</v>
      </c>
      <c r="D1300" s="365" t="s">
        <v>782</v>
      </c>
      <c r="E1300" s="365" t="s">
        <v>20</v>
      </c>
      <c r="F1300" s="365" t="s">
        <v>232</v>
      </c>
      <c r="G1300" s="365"/>
      <c r="H1300" s="363"/>
      <c r="I1300" s="367">
        <v>200</v>
      </c>
      <c r="J1300" s="367">
        <v>260</v>
      </c>
      <c r="K1300" s="367">
        <v>260</v>
      </c>
      <c r="L1300" s="367">
        <v>751</v>
      </c>
      <c r="M1300" s="363" t="s">
        <v>1987</v>
      </c>
    </row>
    <row r="1301" spans="1:13" s="237" customFormat="1" hidden="1">
      <c r="A1301" s="365" t="s">
        <v>795</v>
      </c>
      <c r="B1301" s="365" t="s">
        <v>796</v>
      </c>
      <c r="C1301" s="366" t="s">
        <v>769</v>
      </c>
      <c r="D1301" s="365" t="s">
        <v>782</v>
      </c>
      <c r="E1301" s="365" t="s">
        <v>20</v>
      </c>
      <c r="F1301" s="365" t="s">
        <v>2009</v>
      </c>
      <c r="G1301" s="365" t="s">
        <v>330</v>
      </c>
      <c r="H1301" s="363"/>
      <c r="I1301" s="367">
        <v>768</v>
      </c>
      <c r="J1301" s="367">
        <v>960</v>
      </c>
      <c r="K1301" s="367">
        <v>960</v>
      </c>
      <c r="L1301" s="367">
        <v>2160</v>
      </c>
      <c r="M1301" s="363"/>
    </row>
    <row r="1302" spans="1:13" s="237" customFormat="1" hidden="1">
      <c r="A1302" s="365" t="s">
        <v>795</v>
      </c>
      <c r="B1302" s="365" t="s">
        <v>796</v>
      </c>
      <c r="C1302" s="366" t="s">
        <v>769</v>
      </c>
      <c r="D1302" s="365" t="s">
        <v>782</v>
      </c>
      <c r="E1302" s="365" t="s">
        <v>20</v>
      </c>
      <c r="F1302" s="365" t="s">
        <v>2009</v>
      </c>
      <c r="G1302" s="365"/>
      <c r="H1302" s="363"/>
      <c r="I1302" s="367">
        <v>504</v>
      </c>
      <c r="J1302" s="367">
        <v>690</v>
      </c>
      <c r="K1302" s="367">
        <v>690</v>
      </c>
      <c r="L1302" s="367">
        <v>1830</v>
      </c>
      <c r="M1302" s="363" t="s">
        <v>1992</v>
      </c>
    </row>
    <row r="1303" spans="1:13" s="237" customFormat="1" hidden="1">
      <c r="A1303" s="365" t="s">
        <v>795</v>
      </c>
      <c r="B1303" s="365" t="s">
        <v>796</v>
      </c>
      <c r="C1303" s="366" t="s">
        <v>769</v>
      </c>
      <c r="D1303" s="365" t="s">
        <v>782</v>
      </c>
      <c r="E1303" s="365" t="s">
        <v>20</v>
      </c>
      <c r="F1303" s="365" t="s">
        <v>361</v>
      </c>
      <c r="G1303" s="365" t="s">
        <v>369</v>
      </c>
      <c r="H1303" s="363"/>
      <c r="I1303" s="367">
        <v>384</v>
      </c>
      <c r="J1303" s="367">
        <v>480</v>
      </c>
      <c r="K1303" s="367">
        <v>480</v>
      </c>
      <c r="L1303" s="367">
        <v>960</v>
      </c>
      <c r="M1303" s="363"/>
    </row>
    <row r="1304" spans="1:13" s="237" customFormat="1" hidden="1">
      <c r="A1304" s="365" t="s">
        <v>795</v>
      </c>
      <c r="B1304" s="365" t="s">
        <v>796</v>
      </c>
      <c r="C1304" s="366" t="s">
        <v>769</v>
      </c>
      <c r="D1304" s="365" t="s">
        <v>782</v>
      </c>
      <c r="E1304" s="365" t="s">
        <v>20</v>
      </c>
      <c r="F1304" s="365" t="s">
        <v>214</v>
      </c>
      <c r="G1304" s="365" t="s">
        <v>330</v>
      </c>
      <c r="H1304" s="363"/>
      <c r="I1304" s="367">
        <v>768</v>
      </c>
      <c r="J1304" s="367">
        <v>960</v>
      </c>
      <c r="K1304" s="367">
        <v>960</v>
      </c>
      <c r="L1304" s="367">
        <v>2160</v>
      </c>
      <c r="M1304" s="363"/>
    </row>
    <row r="1305" spans="1:13" s="237" customFormat="1" hidden="1">
      <c r="A1305" s="365" t="s">
        <v>795</v>
      </c>
      <c r="B1305" s="365" t="s">
        <v>796</v>
      </c>
      <c r="C1305" s="366" t="s">
        <v>769</v>
      </c>
      <c r="D1305" s="365" t="s">
        <v>782</v>
      </c>
      <c r="E1305" s="365" t="s">
        <v>20</v>
      </c>
      <c r="F1305" s="365" t="s">
        <v>237</v>
      </c>
      <c r="G1305" s="365" t="s">
        <v>330</v>
      </c>
      <c r="H1305" s="363"/>
      <c r="I1305" s="367">
        <v>328</v>
      </c>
      <c r="J1305" s="367">
        <v>432</v>
      </c>
      <c r="K1305" s="367">
        <v>432</v>
      </c>
      <c r="L1305" s="367">
        <v>898</v>
      </c>
      <c r="M1305" s="363"/>
    </row>
    <row r="1306" spans="1:13" s="237" customFormat="1" hidden="1">
      <c r="A1306" s="365" t="s">
        <v>795</v>
      </c>
      <c r="B1306" s="365" t="s">
        <v>796</v>
      </c>
      <c r="C1306" s="366" t="s">
        <v>769</v>
      </c>
      <c r="D1306" s="365" t="s">
        <v>782</v>
      </c>
      <c r="E1306" s="365" t="s">
        <v>20</v>
      </c>
      <c r="F1306" s="365" t="s">
        <v>237</v>
      </c>
      <c r="G1306" s="365"/>
      <c r="H1306" s="363"/>
      <c r="I1306" s="367">
        <v>216</v>
      </c>
      <c r="J1306" s="367">
        <v>390</v>
      </c>
      <c r="K1306" s="367">
        <v>390</v>
      </c>
      <c r="L1306" s="367">
        <v>758</v>
      </c>
      <c r="M1306" s="363" t="s">
        <v>1992</v>
      </c>
    </row>
    <row r="1307" spans="1:13" s="237" customFormat="1" hidden="1">
      <c r="A1307" s="365" t="s">
        <v>795</v>
      </c>
      <c r="B1307" s="365" t="s">
        <v>796</v>
      </c>
      <c r="C1307" s="366" t="s">
        <v>769</v>
      </c>
      <c r="D1307" s="365" t="s">
        <v>782</v>
      </c>
      <c r="E1307" s="365" t="s">
        <v>20</v>
      </c>
      <c r="F1307" s="365" t="s">
        <v>2010</v>
      </c>
      <c r="G1307" s="365" t="s">
        <v>330</v>
      </c>
      <c r="H1307" s="363"/>
      <c r="I1307" s="367">
        <v>250</v>
      </c>
      <c r="J1307" s="367">
        <v>350</v>
      </c>
      <c r="K1307" s="367">
        <v>350</v>
      </c>
      <c r="L1307" s="367">
        <v>2010</v>
      </c>
      <c r="M1307" s="363" t="s">
        <v>1987</v>
      </c>
    </row>
    <row r="1308" spans="1:13" s="237" customFormat="1" hidden="1">
      <c r="A1308" s="365" t="s">
        <v>795</v>
      </c>
      <c r="B1308" s="365" t="s">
        <v>796</v>
      </c>
      <c r="C1308" s="366" t="s">
        <v>769</v>
      </c>
      <c r="D1308" s="365" t="s">
        <v>782</v>
      </c>
      <c r="E1308" s="365" t="s">
        <v>20</v>
      </c>
      <c r="F1308" s="365" t="s">
        <v>2010</v>
      </c>
      <c r="G1308" s="365"/>
      <c r="H1308" s="363"/>
      <c r="I1308" s="367">
        <v>200</v>
      </c>
      <c r="J1308" s="367">
        <v>300</v>
      </c>
      <c r="K1308" s="367">
        <v>300</v>
      </c>
      <c r="L1308" s="367">
        <v>1830</v>
      </c>
      <c r="M1308" s="363" t="s">
        <v>1987</v>
      </c>
    </row>
    <row r="1309" spans="1:13" s="237" customFormat="1" hidden="1">
      <c r="A1309" s="365" t="s">
        <v>795</v>
      </c>
      <c r="B1309" s="365" t="s">
        <v>796</v>
      </c>
      <c r="C1309" s="366" t="s">
        <v>769</v>
      </c>
      <c r="D1309" s="365" t="s">
        <v>782</v>
      </c>
      <c r="E1309" s="365" t="s">
        <v>20</v>
      </c>
      <c r="F1309" s="365" t="s">
        <v>241</v>
      </c>
      <c r="G1309" s="365" t="s">
        <v>330</v>
      </c>
      <c r="H1309" s="363"/>
      <c r="I1309" s="367">
        <v>240</v>
      </c>
      <c r="J1309" s="367">
        <v>307</v>
      </c>
      <c r="K1309" s="367">
        <v>307</v>
      </c>
      <c r="L1309" s="367">
        <v>770</v>
      </c>
      <c r="M1309" s="363"/>
    </row>
    <row r="1310" spans="1:13" s="237" customFormat="1" hidden="1">
      <c r="A1310" s="365" t="s">
        <v>795</v>
      </c>
      <c r="B1310" s="365" t="s">
        <v>796</v>
      </c>
      <c r="C1310" s="366" t="s">
        <v>769</v>
      </c>
      <c r="D1310" s="365" t="s">
        <v>782</v>
      </c>
      <c r="E1310" s="365" t="s">
        <v>20</v>
      </c>
      <c r="F1310" s="365" t="s">
        <v>241</v>
      </c>
      <c r="G1310" s="365"/>
      <c r="H1310" s="363"/>
      <c r="I1310" s="367">
        <v>170</v>
      </c>
      <c r="J1310" s="367">
        <v>240</v>
      </c>
      <c r="K1310" s="367">
        <v>240</v>
      </c>
      <c r="L1310" s="367"/>
      <c r="M1310" s="363" t="s">
        <v>1986</v>
      </c>
    </row>
    <row r="1311" spans="1:13" s="237" customFormat="1" hidden="1">
      <c r="A1311" s="365" t="s">
        <v>795</v>
      </c>
      <c r="B1311" s="365" t="s">
        <v>796</v>
      </c>
      <c r="C1311" s="366" t="s">
        <v>769</v>
      </c>
      <c r="D1311" s="365" t="s">
        <v>782</v>
      </c>
      <c r="E1311" s="365" t="s">
        <v>20</v>
      </c>
      <c r="F1311" s="365" t="s">
        <v>239</v>
      </c>
      <c r="G1311" s="365"/>
      <c r="H1311" s="363"/>
      <c r="I1311" s="367">
        <v>301</v>
      </c>
      <c r="J1311" s="367">
        <v>550</v>
      </c>
      <c r="K1311" s="367">
        <v>550</v>
      </c>
      <c r="L1311" s="367">
        <v>898</v>
      </c>
      <c r="M1311" s="363" t="s">
        <v>1992</v>
      </c>
    </row>
    <row r="1312" spans="1:13" s="237" customFormat="1" hidden="1">
      <c r="A1312" s="365" t="s">
        <v>795</v>
      </c>
      <c r="B1312" s="365" t="s">
        <v>796</v>
      </c>
      <c r="C1312" s="366" t="s">
        <v>769</v>
      </c>
      <c r="D1312" s="365" t="s">
        <v>782</v>
      </c>
      <c r="E1312" s="365" t="s">
        <v>20</v>
      </c>
      <c r="F1312" s="365" t="s">
        <v>2011</v>
      </c>
      <c r="G1312" s="365" t="s">
        <v>330</v>
      </c>
      <c r="H1312" s="363"/>
      <c r="I1312" s="367">
        <v>648</v>
      </c>
      <c r="J1312" s="367">
        <v>810</v>
      </c>
      <c r="K1312" s="367">
        <v>810</v>
      </c>
      <c r="L1312" s="367">
        <v>2010</v>
      </c>
      <c r="M1312" s="363"/>
    </row>
    <row r="1313" spans="1:13" s="237" customFormat="1" hidden="1">
      <c r="A1313" s="365" t="s">
        <v>795</v>
      </c>
      <c r="B1313" s="365" t="s">
        <v>796</v>
      </c>
      <c r="C1313" s="366" t="s">
        <v>769</v>
      </c>
      <c r="D1313" s="365" t="s">
        <v>782</v>
      </c>
      <c r="E1313" s="365" t="s">
        <v>20</v>
      </c>
      <c r="F1313" s="365" t="s">
        <v>2011</v>
      </c>
      <c r="G1313" s="365"/>
      <c r="H1313" s="363"/>
      <c r="I1313" s="367">
        <v>384</v>
      </c>
      <c r="J1313" s="367">
        <v>480</v>
      </c>
      <c r="K1313" s="367">
        <v>480</v>
      </c>
      <c r="L1313" s="367">
        <v>1680</v>
      </c>
      <c r="M1313" s="363"/>
    </row>
    <row r="1314" spans="1:13" s="237" customFormat="1" hidden="1">
      <c r="A1314" s="365" t="s">
        <v>795</v>
      </c>
      <c r="B1314" s="365" t="s">
        <v>796</v>
      </c>
      <c r="C1314" s="366" t="s">
        <v>769</v>
      </c>
      <c r="D1314" s="365" t="s">
        <v>782</v>
      </c>
      <c r="E1314" s="365" t="s">
        <v>20</v>
      </c>
      <c r="F1314" s="365" t="s">
        <v>490</v>
      </c>
      <c r="G1314" s="365" t="s">
        <v>330</v>
      </c>
      <c r="H1314" s="363"/>
      <c r="I1314" s="367">
        <v>303</v>
      </c>
      <c r="J1314" s="367">
        <v>400</v>
      </c>
      <c r="K1314" s="367">
        <v>400</v>
      </c>
      <c r="L1314" s="367">
        <v>863</v>
      </c>
      <c r="M1314" s="363" t="s">
        <v>1992</v>
      </c>
    </row>
    <row r="1315" spans="1:13" s="237" customFormat="1" hidden="1">
      <c r="A1315" s="365" t="s">
        <v>795</v>
      </c>
      <c r="B1315" s="365" t="s">
        <v>796</v>
      </c>
      <c r="C1315" s="366" t="s">
        <v>769</v>
      </c>
      <c r="D1315" s="365" t="s">
        <v>782</v>
      </c>
      <c r="E1315" s="365" t="s">
        <v>20</v>
      </c>
      <c r="F1315" s="365" t="s">
        <v>490</v>
      </c>
      <c r="G1315" s="365"/>
      <c r="H1315" s="363"/>
      <c r="I1315" s="367">
        <v>215</v>
      </c>
      <c r="J1315" s="367">
        <v>430</v>
      </c>
      <c r="K1315" s="367">
        <v>430</v>
      </c>
      <c r="L1315" s="367">
        <v>753</v>
      </c>
      <c r="M1315" s="363" t="s">
        <v>1992</v>
      </c>
    </row>
    <row r="1316" spans="1:13" s="237" customFormat="1" hidden="1">
      <c r="A1316" s="365" t="s">
        <v>795</v>
      </c>
      <c r="B1316" s="365" t="s">
        <v>796</v>
      </c>
      <c r="C1316" s="366" t="s">
        <v>769</v>
      </c>
      <c r="D1316" s="365" t="s">
        <v>782</v>
      </c>
      <c r="E1316" s="365" t="s">
        <v>20</v>
      </c>
      <c r="F1316" s="365" t="s">
        <v>2012</v>
      </c>
      <c r="G1316" s="365"/>
      <c r="H1316" s="363"/>
      <c r="I1316" s="367">
        <v>1200</v>
      </c>
      <c r="J1316" s="367">
        <v>1500</v>
      </c>
      <c r="K1316" s="367">
        <v>1500</v>
      </c>
      <c r="L1316" s="367">
        <v>2700</v>
      </c>
      <c r="M1316" s="363"/>
    </row>
    <row r="1317" spans="1:13" s="237" customFormat="1" hidden="1">
      <c r="A1317" s="365" t="s">
        <v>795</v>
      </c>
      <c r="B1317" s="365" t="s">
        <v>796</v>
      </c>
      <c r="C1317" s="366" t="s">
        <v>769</v>
      </c>
      <c r="D1317" s="365" t="s">
        <v>782</v>
      </c>
      <c r="E1317" s="365" t="s">
        <v>20</v>
      </c>
      <c r="F1317" s="365" t="s">
        <v>2013</v>
      </c>
      <c r="G1317" s="365"/>
      <c r="H1317" s="363"/>
      <c r="I1317" s="367">
        <v>1080</v>
      </c>
      <c r="J1317" s="367">
        <v>1350</v>
      </c>
      <c r="K1317" s="367">
        <v>1350</v>
      </c>
      <c r="L1317" s="367">
        <v>2550</v>
      </c>
      <c r="M1317" s="363"/>
    </row>
    <row r="1318" spans="1:13" s="237" customFormat="1" hidden="1">
      <c r="A1318" s="365" t="s">
        <v>795</v>
      </c>
      <c r="B1318" s="365" t="s">
        <v>796</v>
      </c>
      <c r="C1318" s="366" t="s">
        <v>769</v>
      </c>
      <c r="D1318" s="365" t="s">
        <v>782</v>
      </c>
      <c r="E1318" s="365" t="s">
        <v>20</v>
      </c>
      <c r="F1318" s="365" t="s">
        <v>378</v>
      </c>
      <c r="G1318" s="365" t="s">
        <v>330</v>
      </c>
      <c r="H1318" s="363"/>
      <c r="I1318" s="367">
        <v>648</v>
      </c>
      <c r="J1318" s="367">
        <v>810</v>
      </c>
      <c r="K1318" s="367">
        <v>810</v>
      </c>
      <c r="L1318" s="367">
        <v>2010</v>
      </c>
      <c r="M1318" s="363"/>
    </row>
    <row r="1319" spans="1:13" s="237" customFormat="1" hidden="1">
      <c r="A1319" s="365" t="s">
        <v>795</v>
      </c>
      <c r="B1319" s="365" t="s">
        <v>796</v>
      </c>
      <c r="C1319" s="366" t="s">
        <v>769</v>
      </c>
      <c r="D1319" s="365" t="s">
        <v>782</v>
      </c>
      <c r="E1319" s="365" t="s">
        <v>20</v>
      </c>
      <c r="F1319" s="365" t="s">
        <v>378</v>
      </c>
      <c r="G1319" s="365"/>
      <c r="H1319" s="363"/>
      <c r="I1319" s="367">
        <v>384</v>
      </c>
      <c r="J1319" s="367">
        <v>480</v>
      </c>
      <c r="K1319" s="367">
        <v>480</v>
      </c>
      <c r="L1319" s="367">
        <v>1680</v>
      </c>
      <c r="M1319" s="363"/>
    </row>
    <row r="1320" spans="1:13" s="237" customFormat="1" hidden="1">
      <c r="A1320" s="365" t="s">
        <v>795</v>
      </c>
      <c r="B1320" s="365" t="s">
        <v>796</v>
      </c>
      <c r="C1320" s="366" t="s">
        <v>769</v>
      </c>
      <c r="D1320" s="365" t="s">
        <v>782</v>
      </c>
      <c r="E1320" s="365" t="s">
        <v>20</v>
      </c>
      <c r="F1320" s="365" t="s">
        <v>491</v>
      </c>
      <c r="G1320" s="365" t="s">
        <v>330</v>
      </c>
      <c r="H1320" s="363"/>
      <c r="I1320" s="367">
        <v>304</v>
      </c>
      <c r="J1320" s="367">
        <v>405</v>
      </c>
      <c r="K1320" s="367">
        <v>405</v>
      </c>
      <c r="L1320" s="367">
        <v>870</v>
      </c>
      <c r="M1320" s="363"/>
    </row>
    <row r="1321" spans="1:13" s="237" customFormat="1" hidden="1">
      <c r="A1321" s="365" t="s">
        <v>795</v>
      </c>
      <c r="B1321" s="365" t="s">
        <v>796</v>
      </c>
      <c r="C1321" s="366" t="s">
        <v>769</v>
      </c>
      <c r="D1321" s="365" t="s">
        <v>782</v>
      </c>
      <c r="E1321" s="365" t="s">
        <v>20</v>
      </c>
      <c r="F1321" s="365" t="s">
        <v>491</v>
      </c>
      <c r="G1321" s="365"/>
      <c r="H1321" s="363"/>
      <c r="I1321" s="367">
        <v>175</v>
      </c>
      <c r="J1321" s="367">
        <v>300</v>
      </c>
      <c r="K1321" s="367">
        <v>300</v>
      </c>
      <c r="L1321" s="367">
        <v>760</v>
      </c>
      <c r="M1321" s="363" t="s">
        <v>1986</v>
      </c>
    </row>
    <row r="1322" spans="1:13" s="237" customFormat="1" hidden="1">
      <c r="A1322" s="365" t="s">
        <v>795</v>
      </c>
      <c r="B1322" s="365" t="s">
        <v>796</v>
      </c>
      <c r="C1322" s="366" t="s">
        <v>769</v>
      </c>
      <c r="D1322" s="365" t="s">
        <v>782</v>
      </c>
      <c r="E1322" s="365" t="s">
        <v>20</v>
      </c>
      <c r="F1322" s="365" t="s">
        <v>266</v>
      </c>
      <c r="G1322" s="365" t="s">
        <v>330</v>
      </c>
      <c r="H1322" s="363"/>
      <c r="I1322" s="367">
        <v>305</v>
      </c>
      <c r="J1322" s="367">
        <v>403</v>
      </c>
      <c r="K1322" s="367">
        <v>403</v>
      </c>
      <c r="L1322" s="367">
        <v>869</v>
      </c>
      <c r="M1322" s="363"/>
    </row>
    <row r="1323" spans="1:13" s="237" customFormat="1" hidden="1">
      <c r="A1323" s="365" t="s">
        <v>795</v>
      </c>
      <c r="B1323" s="365" t="s">
        <v>796</v>
      </c>
      <c r="C1323" s="366" t="s">
        <v>769</v>
      </c>
      <c r="D1323" s="365" t="s">
        <v>782</v>
      </c>
      <c r="E1323" s="365" t="s">
        <v>20</v>
      </c>
      <c r="F1323" s="365" t="s">
        <v>266</v>
      </c>
      <c r="G1323" s="365"/>
      <c r="H1323" s="363"/>
      <c r="I1323" s="367">
        <v>320</v>
      </c>
      <c r="J1323" s="367">
        <v>630</v>
      </c>
      <c r="K1323" s="367">
        <v>630</v>
      </c>
      <c r="L1323" s="367">
        <v>759</v>
      </c>
      <c r="M1323" s="363" t="s">
        <v>1992</v>
      </c>
    </row>
    <row r="1324" spans="1:13" s="237" customFormat="1" hidden="1">
      <c r="A1324" s="365" t="s">
        <v>795</v>
      </c>
      <c r="B1324" s="365" t="s">
        <v>796</v>
      </c>
      <c r="C1324" s="366" t="s">
        <v>769</v>
      </c>
      <c r="D1324" s="365" t="s">
        <v>782</v>
      </c>
      <c r="E1324" s="365" t="s">
        <v>20</v>
      </c>
      <c r="F1324" s="365" t="s">
        <v>2014</v>
      </c>
      <c r="G1324" s="365"/>
      <c r="H1324" s="363"/>
      <c r="I1324" s="367">
        <v>1272</v>
      </c>
      <c r="J1324" s="367">
        <v>1590</v>
      </c>
      <c r="K1324" s="367">
        <v>1590</v>
      </c>
      <c r="L1324" s="367">
        <v>2790</v>
      </c>
      <c r="M1324" s="363"/>
    </row>
    <row r="1325" spans="1:13" s="237" customFormat="1" hidden="1">
      <c r="A1325" s="365" t="s">
        <v>795</v>
      </c>
      <c r="B1325" s="365" t="s">
        <v>796</v>
      </c>
      <c r="C1325" s="366" t="s">
        <v>769</v>
      </c>
      <c r="D1325" s="365" t="s">
        <v>782</v>
      </c>
      <c r="E1325" s="365" t="s">
        <v>20</v>
      </c>
      <c r="F1325" s="365" t="s">
        <v>492</v>
      </c>
      <c r="G1325" s="365" t="s">
        <v>330</v>
      </c>
      <c r="H1325" s="363"/>
      <c r="I1325" s="367">
        <v>648</v>
      </c>
      <c r="J1325" s="367">
        <v>810</v>
      </c>
      <c r="K1325" s="367">
        <v>810</v>
      </c>
      <c r="L1325" s="367">
        <v>2010</v>
      </c>
      <c r="M1325" s="363"/>
    </row>
    <row r="1326" spans="1:13" s="237" customFormat="1" hidden="1">
      <c r="A1326" s="365" t="s">
        <v>795</v>
      </c>
      <c r="B1326" s="365" t="s">
        <v>796</v>
      </c>
      <c r="C1326" s="366" t="s">
        <v>769</v>
      </c>
      <c r="D1326" s="365" t="s">
        <v>782</v>
      </c>
      <c r="E1326" s="365" t="s">
        <v>20</v>
      </c>
      <c r="F1326" s="365" t="s">
        <v>492</v>
      </c>
      <c r="G1326" s="365"/>
      <c r="H1326" s="363"/>
      <c r="I1326" s="367">
        <v>504</v>
      </c>
      <c r="J1326" s="367">
        <v>680</v>
      </c>
      <c r="K1326" s="367">
        <v>680</v>
      </c>
      <c r="L1326" s="367">
        <v>1830</v>
      </c>
      <c r="M1326" s="363" t="s">
        <v>1992</v>
      </c>
    </row>
    <row r="1327" spans="1:13" s="237" customFormat="1" hidden="1">
      <c r="A1327" s="365" t="s">
        <v>795</v>
      </c>
      <c r="B1327" s="365" t="s">
        <v>796</v>
      </c>
      <c r="C1327" s="366" t="s">
        <v>769</v>
      </c>
      <c r="D1327" s="365" t="s">
        <v>782</v>
      </c>
      <c r="E1327" s="365" t="s">
        <v>20</v>
      </c>
      <c r="F1327" s="365" t="s">
        <v>274</v>
      </c>
      <c r="G1327" s="365" t="s">
        <v>330</v>
      </c>
      <c r="H1327" s="363"/>
      <c r="I1327" s="367">
        <v>342</v>
      </c>
      <c r="J1327" s="367">
        <v>485</v>
      </c>
      <c r="K1327" s="367">
        <v>485</v>
      </c>
      <c r="L1327" s="367">
        <v>943</v>
      </c>
      <c r="M1327" s="363"/>
    </row>
    <row r="1328" spans="1:13" s="237" customFormat="1" hidden="1">
      <c r="A1328" s="365" t="s">
        <v>795</v>
      </c>
      <c r="B1328" s="365" t="s">
        <v>796</v>
      </c>
      <c r="C1328" s="366" t="s">
        <v>769</v>
      </c>
      <c r="D1328" s="365" t="s">
        <v>782</v>
      </c>
      <c r="E1328" s="365" t="s">
        <v>20</v>
      </c>
      <c r="F1328" s="365" t="s">
        <v>274</v>
      </c>
      <c r="G1328" s="365"/>
      <c r="H1328" s="363"/>
      <c r="I1328" s="367">
        <v>302</v>
      </c>
      <c r="J1328" s="367">
        <v>510</v>
      </c>
      <c r="K1328" s="367">
        <v>510</v>
      </c>
      <c r="L1328" s="367">
        <v>893</v>
      </c>
      <c r="M1328" s="363" t="s">
        <v>1992</v>
      </c>
    </row>
    <row r="1329" spans="1:13" s="237" customFormat="1" hidden="1">
      <c r="A1329" s="365" t="s">
        <v>795</v>
      </c>
      <c r="B1329" s="365" t="s">
        <v>796</v>
      </c>
      <c r="C1329" s="366" t="s">
        <v>769</v>
      </c>
      <c r="D1329" s="365" t="s">
        <v>782</v>
      </c>
      <c r="E1329" s="365" t="s">
        <v>20</v>
      </c>
      <c r="F1329" s="365" t="s">
        <v>275</v>
      </c>
      <c r="G1329" s="365" t="s">
        <v>330</v>
      </c>
      <c r="H1329" s="363"/>
      <c r="I1329" s="367">
        <v>648</v>
      </c>
      <c r="J1329" s="367">
        <v>810</v>
      </c>
      <c r="K1329" s="367">
        <v>810</v>
      </c>
      <c r="L1329" s="367">
        <v>2010</v>
      </c>
      <c r="M1329" s="363"/>
    </row>
    <row r="1330" spans="1:13" s="237" customFormat="1" hidden="1">
      <c r="A1330" s="365" t="s">
        <v>795</v>
      </c>
      <c r="B1330" s="365" t="s">
        <v>796</v>
      </c>
      <c r="C1330" s="366" t="s">
        <v>769</v>
      </c>
      <c r="D1330" s="365" t="s">
        <v>782</v>
      </c>
      <c r="E1330" s="365" t="s">
        <v>20</v>
      </c>
      <c r="F1330" s="365" t="s">
        <v>275</v>
      </c>
      <c r="G1330" s="365"/>
      <c r="H1330" s="363"/>
      <c r="I1330" s="367">
        <v>384</v>
      </c>
      <c r="J1330" s="367">
        <v>640</v>
      </c>
      <c r="K1330" s="367">
        <v>640</v>
      </c>
      <c r="L1330" s="367">
        <v>1680</v>
      </c>
      <c r="M1330" s="363" t="s">
        <v>1992</v>
      </c>
    </row>
    <row r="1331" spans="1:13" s="237" customFormat="1" hidden="1">
      <c r="A1331" s="365" t="s">
        <v>795</v>
      </c>
      <c r="B1331" s="365" t="s">
        <v>796</v>
      </c>
      <c r="C1331" s="366" t="s">
        <v>769</v>
      </c>
      <c r="D1331" s="365" t="s">
        <v>782</v>
      </c>
      <c r="E1331" s="365" t="s">
        <v>20</v>
      </c>
      <c r="F1331" s="365" t="s">
        <v>278</v>
      </c>
      <c r="G1331" s="365" t="s">
        <v>330</v>
      </c>
      <c r="H1331" s="363"/>
      <c r="I1331" s="367">
        <v>256</v>
      </c>
      <c r="J1331" s="367">
        <v>329</v>
      </c>
      <c r="K1331" s="367">
        <v>329</v>
      </c>
      <c r="L1331" s="367">
        <v>789</v>
      </c>
      <c r="M1331" s="363"/>
    </row>
    <row r="1332" spans="1:13" s="237" customFormat="1" hidden="1">
      <c r="A1332" s="365" t="s">
        <v>795</v>
      </c>
      <c r="B1332" s="365" t="s">
        <v>796</v>
      </c>
      <c r="C1332" s="366" t="s">
        <v>769</v>
      </c>
      <c r="D1332" s="365" t="s">
        <v>782</v>
      </c>
      <c r="E1332" s="365" t="s">
        <v>20</v>
      </c>
      <c r="F1332" s="365" t="s">
        <v>278</v>
      </c>
      <c r="G1332" s="365"/>
      <c r="H1332" s="363"/>
      <c r="I1332" s="367">
        <v>170</v>
      </c>
      <c r="J1332" s="367">
        <v>240</v>
      </c>
      <c r="K1332" s="367">
        <v>240</v>
      </c>
      <c r="L1332" s="367">
        <v>739</v>
      </c>
      <c r="M1332" s="363" t="s">
        <v>1986</v>
      </c>
    </row>
    <row r="1333" spans="1:13" s="237" customFormat="1" hidden="1">
      <c r="A1333" s="365" t="s">
        <v>795</v>
      </c>
      <c r="B1333" s="365" t="s">
        <v>796</v>
      </c>
      <c r="C1333" s="366" t="s">
        <v>769</v>
      </c>
      <c r="D1333" s="365" t="s">
        <v>782</v>
      </c>
      <c r="E1333" s="365" t="s">
        <v>20</v>
      </c>
      <c r="F1333" s="365" t="s">
        <v>279</v>
      </c>
      <c r="G1333" s="365" t="s">
        <v>330</v>
      </c>
      <c r="H1333" s="363"/>
      <c r="I1333" s="367">
        <v>255</v>
      </c>
      <c r="J1333" s="367">
        <v>351</v>
      </c>
      <c r="K1333" s="367">
        <v>351</v>
      </c>
      <c r="L1333" s="367">
        <v>826</v>
      </c>
      <c r="M1333" s="363"/>
    </row>
    <row r="1334" spans="1:13" s="237" customFormat="1" hidden="1">
      <c r="A1334" s="365" t="s">
        <v>795</v>
      </c>
      <c r="B1334" s="365" t="s">
        <v>796</v>
      </c>
      <c r="C1334" s="366" t="s">
        <v>769</v>
      </c>
      <c r="D1334" s="365" t="s">
        <v>782</v>
      </c>
      <c r="E1334" s="365" t="s">
        <v>20</v>
      </c>
      <c r="F1334" s="365" t="s">
        <v>279</v>
      </c>
      <c r="G1334" s="365"/>
      <c r="H1334" s="363"/>
      <c r="I1334" s="367">
        <v>175</v>
      </c>
      <c r="J1334" s="367">
        <v>300</v>
      </c>
      <c r="K1334" s="367">
        <v>300</v>
      </c>
      <c r="L1334" s="367">
        <v>776</v>
      </c>
      <c r="M1334" s="363" t="s">
        <v>1986</v>
      </c>
    </row>
    <row r="1335" spans="1:13" s="237" customFormat="1" hidden="1">
      <c r="A1335" s="365" t="s">
        <v>795</v>
      </c>
      <c r="B1335" s="365" t="s">
        <v>796</v>
      </c>
      <c r="C1335" s="366" t="s">
        <v>769</v>
      </c>
      <c r="D1335" s="365" t="s">
        <v>782</v>
      </c>
      <c r="E1335" s="365" t="s">
        <v>20</v>
      </c>
      <c r="F1335" s="365" t="s">
        <v>326</v>
      </c>
      <c r="G1335" s="365"/>
      <c r="H1335" s="363"/>
      <c r="I1335" s="367">
        <v>150</v>
      </c>
      <c r="J1335" s="367">
        <v>300</v>
      </c>
      <c r="K1335" s="367">
        <v>300</v>
      </c>
      <c r="L1335" s="367">
        <v>965</v>
      </c>
      <c r="M1335" s="363" t="s">
        <v>1986</v>
      </c>
    </row>
    <row r="1336" spans="1:13" s="237" customFormat="1" hidden="1">
      <c r="A1336" s="365" t="s">
        <v>795</v>
      </c>
      <c r="B1336" s="365" t="s">
        <v>796</v>
      </c>
      <c r="C1336" s="366" t="s">
        <v>769</v>
      </c>
      <c r="D1336" s="365" t="s">
        <v>782</v>
      </c>
      <c r="E1336" s="365" t="s">
        <v>20</v>
      </c>
      <c r="F1336" s="365" t="s">
        <v>339</v>
      </c>
      <c r="G1336" s="365"/>
      <c r="H1336" s="363"/>
      <c r="I1336" s="367">
        <v>150</v>
      </c>
      <c r="J1336" s="367"/>
      <c r="K1336" s="367"/>
      <c r="L1336" s="367">
        <v>560</v>
      </c>
      <c r="M1336" s="363" t="s">
        <v>1992</v>
      </c>
    </row>
    <row r="1337" spans="1:13" s="237" customFormat="1" hidden="1">
      <c r="A1337" s="365" t="s">
        <v>795</v>
      </c>
      <c r="B1337" s="365" t="s">
        <v>796</v>
      </c>
      <c r="C1337" s="366" t="s">
        <v>769</v>
      </c>
      <c r="D1337" s="365" t="s">
        <v>782</v>
      </c>
      <c r="E1337" s="365" t="s">
        <v>20</v>
      </c>
      <c r="F1337" s="365" t="s">
        <v>340</v>
      </c>
      <c r="G1337" s="365"/>
      <c r="H1337" s="363"/>
      <c r="I1337" s="367">
        <v>324</v>
      </c>
      <c r="J1337" s="367">
        <v>510</v>
      </c>
      <c r="K1337" s="367">
        <v>510</v>
      </c>
      <c r="L1337" s="367">
        <v>928</v>
      </c>
      <c r="M1337" s="363" t="s">
        <v>1992</v>
      </c>
    </row>
    <row r="1338" spans="1:13" s="237" customFormat="1" hidden="1">
      <c r="A1338" s="365" t="s">
        <v>795</v>
      </c>
      <c r="B1338" s="365" t="s">
        <v>796</v>
      </c>
      <c r="C1338" s="366" t="s">
        <v>769</v>
      </c>
      <c r="D1338" s="365" t="s">
        <v>782</v>
      </c>
      <c r="E1338" s="365" t="s">
        <v>20</v>
      </c>
      <c r="F1338" s="365" t="s">
        <v>361</v>
      </c>
      <c r="G1338" s="365"/>
      <c r="H1338" s="363"/>
      <c r="I1338" s="367">
        <v>432</v>
      </c>
      <c r="J1338" s="367">
        <v>480</v>
      </c>
      <c r="K1338" s="367">
        <v>480</v>
      </c>
      <c r="L1338" s="367">
        <v>960</v>
      </c>
      <c r="M1338" s="363"/>
    </row>
    <row r="1339" spans="1:13" s="237" customFormat="1" hidden="1">
      <c r="A1339" s="365" t="s">
        <v>795</v>
      </c>
      <c r="B1339" s="365" t="s">
        <v>796</v>
      </c>
      <c r="C1339" s="366" t="s">
        <v>769</v>
      </c>
      <c r="D1339" s="365" t="s">
        <v>782</v>
      </c>
      <c r="E1339" s="365" t="s">
        <v>20</v>
      </c>
      <c r="F1339" s="365" t="s">
        <v>200</v>
      </c>
      <c r="G1339" s="365"/>
      <c r="H1339" s="363"/>
      <c r="I1339" s="367">
        <v>389</v>
      </c>
      <c r="J1339" s="367">
        <v>850</v>
      </c>
      <c r="K1339" s="367">
        <v>850</v>
      </c>
      <c r="L1339" s="367">
        <v>990</v>
      </c>
      <c r="M1339" s="363" t="s">
        <v>1992</v>
      </c>
    </row>
    <row r="1340" spans="1:13" s="237" customFormat="1" hidden="1">
      <c r="A1340" s="365" t="s">
        <v>795</v>
      </c>
      <c r="B1340" s="365" t="s">
        <v>796</v>
      </c>
      <c r="C1340" s="366" t="s">
        <v>769</v>
      </c>
      <c r="D1340" s="365" t="s">
        <v>782</v>
      </c>
      <c r="E1340" s="365" t="s">
        <v>20</v>
      </c>
      <c r="F1340" s="365" t="s">
        <v>339</v>
      </c>
      <c r="G1340" s="365"/>
      <c r="H1340" s="363"/>
      <c r="I1340" s="367"/>
      <c r="J1340" s="367">
        <v>290</v>
      </c>
      <c r="K1340" s="367">
        <v>290</v>
      </c>
      <c r="L1340" s="367"/>
      <c r="M1340" s="363" t="s">
        <v>1992</v>
      </c>
    </row>
    <row r="1341" spans="1:13" s="237" customFormat="1" hidden="1">
      <c r="A1341" s="365" t="s">
        <v>795</v>
      </c>
      <c r="B1341" s="365" t="s">
        <v>796</v>
      </c>
      <c r="C1341" s="366" t="s">
        <v>769</v>
      </c>
      <c r="D1341" s="365" t="s">
        <v>782</v>
      </c>
      <c r="E1341" s="365" t="s">
        <v>20</v>
      </c>
      <c r="F1341" s="365" t="s">
        <v>214</v>
      </c>
      <c r="G1341" s="365"/>
      <c r="H1341" s="363"/>
      <c r="I1341" s="367"/>
      <c r="J1341" s="367"/>
      <c r="K1341" s="367"/>
      <c r="L1341" s="367">
        <v>1680</v>
      </c>
      <c r="M1341" s="363"/>
    </row>
    <row r="1342" spans="1:13" s="237" customFormat="1" hidden="1">
      <c r="A1342" s="365" t="s">
        <v>795</v>
      </c>
      <c r="B1342" s="365" t="s">
        <v>796</v>
      </c>
      <c r="C1342" s="366" t="s">
        <v>769</v>
      </c>
      <c r="D1342" s="365" t="s">
        <v>782</v>
      </c>
      <c r="E1342" s="365" t="s">
        <v>1340</v>
      </c>
      <c r="F1342" s="365" t="s">
        <v>170</v>
      </c>
      <c r="G1342" s="365"/>
      <c r="H1342" s="363"/>
      <c r="I1342" s="509">
        <v>150</v>
      </c>
      <c r="J1342" s="509">
        <v>300</v>
      </c>
      <c r="K1342" s="509">
        <v>300</v>
      </c>
      <c r="L1342" s="367">
        <v>2250</v>
      </c>
      <c r="M1342" s="508" t="s">
        <v>2015</v>
      </c>
    </row>
    <row r="1343" spans="1:13" s="237" customFormat="1" hidden="1">
      <c r="A1343" s="365" t="s">
        <v>795</v>
      </c>
      <c r="B1343" s="365" t="s">
        <v>796</v>
      </c>
      <c r="C1343" s="366" t="s">
        <v>769</v>
      </c>
      <c r="D1343" s="365" t="s">
        <v>782</v>
      </c>
      <c r="E1343" s="365" t="s">
        <v>1340</v>
      </c>
      <c r="F1343" s="365" t="s">
        <v>2016</v>
      </c>
      <c r="G1343" s="365"/>
      <c r="H1343" s="363"/>
      <c r="I1343" s="367">
        <v>584</v>
      </c>
      <c r="J1343" s="367">
        <v>780</v>
      </c>
      <c r="K1343" s="367">
        <v>780</v>
      </c>
      <c r="L1343" s="367">
        <v>2640</v>
      </c>
      <c r="M1343" s="363" t="s">
        <v>1992</v>
      </c>
    </row>
    <row r="1344" spans="1:13" s="237" customFormat="1" hidden="1">
      <c r="A1344" s="365" t="s">
        <v>795</v>
      </c>
      <c r="B1344" s="365" t="s">
        <v>796</v>
      </c>
      <c r="C1344" s="366" t="s">
        <v>769</v>
      </c>
      <c r="D1344" s="365" t="s">
        <v>782</v>
      </c>
      <c r="E1344" s="365" t="s">
        <v>1340</v>
      </c>
      <c r="F1344" s="365" t="s">
        <v>198</v>
      </c>
      <c r="G1344" s="365" t="s">
        <v>322</v>
      </c>
      <c r="H1344" s="363"/>
      <c r="I1344" s="367">
        <v>256</v>
      </c>
      <c r="J1344" s="367">
        <v>320</v>
      </c>
      <c r="K1344" s="367">
        <v>320</v>
      </c>
      <c r="L1344" s="367">
        <v>720</v>
      </c>
      <c r="M1344" s="363"/>
    </row>
    <row r="1345" spans="1:13" s="237" customFormat="1" hidden="1">
      <c r="A1345" s="365" t="s">
        <v>795</v>
      </c>
      <c r="B1345" s="365" t="s">
        <v>796</v>
      </c>
      <c r="C1345" s="366" t="s">
        <v>769</v>
      </c>
      <c r="D1345" s="365" t="s">
        <v>782</v>
      </c>
      <c r="E1345" s="365" t="s">
        <v>1340</v>
      </c>
      <c r="F1345" s="365" t="s">
        <v>198</v>
      </c>
      <c r="G1345" s="365" t="s">
        <v>311</v>
      </c>
      <c r="H1345" s="363"/>
      <c r="I1345" s="509">
        <v>150</v>
      </c>
      <c r="J1345" s="509">
        <v>300</v>
      </c>
      <c r="K1345" s="509">
        <v>300</v>
      </c>
      <c r="L1345" s="367">
        <v>1530</v>
      </c>
      <c r="M1345" s="508" t="s">
        <v>2017</v>
      </c>
    </row>
    <row r="1346" spans="1:13" s="237" customFormat="1" hidden="1">
      <c r="A1346" s="365" t="s">
        <v>795</v>
      </c>
      <c r="B1346" s="365" t="s">
        <v>796</v>
      </c>
      <c r="C1346" s="366" t="s">
        <v>769</v>
      </c>
      <c r="D1346" s="365" t="s">
        <v>782</v>
      </c>
      <c r="E1346" s="365" t="s">
        <v>1340</v>
      </c>
      <c r="F1346" s="365" t="s">
        <v>2018</v>
      </c>
      <c r="G1346" s="365"/>
      <c r="H1346" s="363"/>
      <c r="I1346" s="367">
        <v>400</v>
      </c>
      <c r="J1346" s="367">
        <v>500</v>
      </c>
      <c r="K1346" s="367">
        <v>500</v>
      </c>
      <c r="L1346" s="367">
        <v>900</v>
      </c>
      <c r="M1346" s="363" t="s">
        <v>1992</v>
      </c>
    </row>
    <row r="1347" spans="1:13" s="237" customFormat="1" hidden="1">
      <c r="A1347" s="365" t="s">
        <v>795</v>
      </c>
      <c r="B1347" s="365" t="s">
        <v>796</v>
      </c>
      <c r="C1347" s="366" t="s">
        <v>769</v>
      </c>
      <c r="D1347" s="365" t="s">
        <v>782</v>
      </c>
      <c r="E1347" s="365" t="s">
        <v>1340</v>
      </c>
      <c r="F1347" s="365" t="s">
        <v>229</v>
      </c>
      <c r="G1347" s="365"/>
      <c r="H1347" s="363"/>
      <c r="I1347" s="367">
        <v>608</v>
      </c>
      <c r="J1347" s="367">
        <v>950</v>
      </c>
      <c r="K1347" s="367">
        <v>950</v>
      </c>
      <c r="L1347" s="367">
        <v>1160</v>
      </c>
      <c r="M1347" s="363" t="s">
        <v>1992</v>
      </c>
    </row>
    <row r="1348" spans="1:13" s="237" customFormat="1" hidden="1">
      <c r="A1348" s="365" t="s">
        <v>795</v>
      </c>
      <c r="B1348" s="365" t="s">
        <v>796</v>
      </c>
      <c r="C1348" s="366" t="s">
        <v>769</v>
      </c>
      <c r="D1348" s="365" t="s">
        <v>782</v>
      </c>
      <c r="E1348" s="365" t="s">
        <v>1340</v>
      </c>
      <c r="F1348" s="365" t="s">
        <v>2019</v>
      </c>
      <c r="G1348" s="365"/>
      <c r="H1348" s="363"/>
      <c r="I1348" s="367">
        <v>760</v>
      </c>
      <c r="J1348" s="367">
        <v>950</v>
      </c>
      <c r="K1348" s="367">
        <v>950</v>
      </c>
      <c r="L1348" s="367">
        <v>2310</v>
      </c>
      <c r="M1348" s="363"/>
    </row>
    <row r="1349" spans="1:13" s="237" customFormat="1" hidden="1">
      <c r="A1349" s="365" t="s">
        <v>795</v>
      </c>
      <c r="B1349" s="365" t="s">
        <v>796</v>
      </c>
      <c r="C1349" s="366" t="s">
        <v>769</v>
      </c>
      <c r="D1349" s="365" t="s">
        <v>782</v>
      </c>
      <c r="E1349" s="365" t="s">
        <v>1340</v>
      </c>
      <c r="F1349" s="365" t="s">
        <v>238</v>
      </c>
      <c r="G1349" s="365"/>
      <c r="H1349" s="363"/>
      <c r="I1349" s="509">
        <v>150</v>
      </c>
      <c r="J1349" s="509">
        <v>300</v>
      </c>
      <c r="K1349" s="509">
        <v>300</v>
      </c>
      <c r="L1349" s="367">
        <v>2400</v>
      </c>
      <c r="M1349" s="514" t="s">
        <v>2015</v>
      </c>
    </row>
    <row r="1350" spans="1:13" s="237" customFormat="1" hidden="1">
      <c r="A1350" s="365" t="s">
        <v>795</v>
      </c>
      <c r="B1350" s="365" t="s">
        <v>796</v>
      </c>
      <c r="C1350" s="366" t="s">
        <v>769</v>
      </c>
      <c r="D1350" s="365" t="s">
        <v>782</v>
      </c>
      <c r="E1350" s="365" t="s">
        <v>1340</v>
      </c>
      <c r="F1350" s="365" t="s">
        <v>246</v>
      </c>
      <c r="G1350" s="365"/>
      <c r="H1350" s="363"/>
      <c r="I1350" s="509">
        <v>150</v>
      </c>
      <c r="J1350" s="509">
        <v>300</v>
      </c>
      <c r="K1350" s="509">
        <v>300</v>
      </c>
      <c r="L1350" s="511">
        <v>1650</v>
      </c>
      <c r="M1350" s="514" t="s">
        <v>2015</v>
      </c>
    </row>
    <row r="1351" spans="1:13" s="237" customFormat="1" hidden="1">
      <c r="A1351" s="365" t="s">
        <v>795</v>
      </c>
      <c r="B1351" s="365" t="s">
        <v>796</v>
      </c>
      <c r="C1351" s="366" t="s">
        <v>769</v>
      </c>
      <c r="D1351" s="365" t="s">
        <v>782</v>
      </c>
      <c r="E1351" s="365" t="s">
        <v>1340</v>
      </c>
      <c r="F1351" s="365" t="s">
        <v>2020</v>
      </c>
      <c r="G1351" s="365"/>
      <c r="H1351" s="363"/>
      <c r="I1351" s="367">
        <v>296</v>
      </c>
      <c r="J1351" s="367">
        <v>370</v>
      </c>
      <c r="K1351" s="367">
        <v>370</v>
      </c>
      <c r="L1351" s="367">
        <v>770</v>
      </c>
      <c r="M1351" s="512" t="s">
        <v>1992</v>
      </c>
    </row>
    <row r="1352" spans="1:13" s="237" customFormat="1" hidden="1">
      <c r="A1352" s="365" t="s">
        <v>795</v>
      </c>
      <c r="B1352" s="365" t="s">
        <v>796</v>
      </c>
      <c r="C1352" s="366" t="s">
        <v>769</v>
      </c>
      <c r="D1352" s="365" t="s">
        <v>782</v>
      </c>
      <c r="E1352" s="365" t="s">
        <v>1340</v>
      </c>
      <c r="F1352" s="365" t="s">
        <v>2021</v>
      </c>
      <c r="G1352" s="365"/>
      <c r="H1352" s="363"/>
      <c r="I1352" s="367">
        <v>769</v>
      </c>
      <c r="J1352" s="367">
        <v>1290</v>
      </c>
      <c r="K1352" s="367">
        <v>1290</v>
      </c>
      <c r="L1352" s="367">
        <v>3090</v>
      </c>
      <c r="M1352" s="363" t="s">
        <v>1992</v>
      </c>
    </row>
    <row r="1353" spans="1:13" s="237" customFormat="1" hidden="1">
      <c r="A1353" s="365" t="s">
        <v>795</v>
      </c>
      <c r="B1353" s="365" t="s">
        <v>796</v>
      </c>
      <c r="C1353" s="366" t="s">
        <v>769</v>
      </c>
      <c r="D1353" s="365" t="s">
        <v>782</v>
      </c>
      <c r="E1353" s="365" t="s">
        <v>1340</v>
      </c>
      <c r="F1353" s="365" t="s">
        <v>224</v>
      </c>
      <c r="G1353" s="365"/>
      <c r="H1353" s="363"/>
      <c r="I1353" s="367">
        <v>705</v>
      </c>
      <c r="J1353" s="367">
        <v>1230</v>
      </c>
      <c r="K1353" s="367">
        <v>1230</v>
      </c>
      <c r="L1353" s="367">
        <v>2700</v>
      </c>
      <c r="M1353" s="363" t="s">
        <v>1992</v>
      </c>
    </row>
    <row r="1354" spans="1:13" s="237" customFormat="1" hidden="1">
      <c r="A1354" s="365" t="s">
        <v>795</v>
      </c>
      <c r="B1354" s="365" t="s">
        <v>796</v>
      </c>
      <c r="C1354" s="366" t="s">
        <v>769</v>
      </c>
      <c r="D1354" s="365" t="s">
        <v>782</v>
      </c>
      <c r="E1354" s="365" t="s">
        <v>1340</v>
      </c>
      <c r="F1354" s="365" t="s">
        <v>223</v>
      </c>
      <c r="G1354" s="365"/>
      <c r="H1354" s="363"/>
      <c r="I1354" s="367">
        <v>1020</v>
      </c>
      <c r="J1354" s="367">
        <v>1630</v>
      </c>
      <c r="K1354" s="367">
        <v>1630</v>
      </c>
      <c r="L1354" s="367">
        <v>3000</v>
      </c>
      <c r="M1354" s="363" t="s">
        <v>1992</v>
      </c>
    </row>
    <row r="1355" spans="1:13" s="237" customFormat="1" hidden="1">
      <c r="A1355" s="365" t="s">
        <v>795</v>
      </c>
      <c r="B1355" s="365" t="s">
        <v>796</v>
      </c>
      <c r="C1355" s="366" t="s">
        <v>769</v>
      </c>
      <c r="D1355" s="365" t="s">
        <v>782</v>
      </c>
      <c r="E1355" s="365" t="s">
        <v>1582</v>
      </c>
      <c r="F1355" s="365" t="s">
        <v>2022</v>
      </c>
      <c r="G1355" s="365"/>
      <c r="H1355" s="363"/>
      <c r="I1355" s="367">
        <v>592</v>
      </c>
      <c r="J1355" s="367">
        <v>1270</v>
      </c>
      <c r="K1355" s="367">
        <v>1270</v>
      </c>
      <c r="L1355" s="367">
        <v>1140</v>
      </c>
      <c r="M1355" s="363" t="s">
        <v>1992</v>
      </c>
    </row>
    <row r="1356" spans="1:13" s="237" customFormat="1" hidden="1">
      <c r="A1356" s="365" t="s">
        <v>795</v>
      </c>
      <c r="B1356" s="365" t="s">
        <v>796</v>
      </c>
      <c r="C1356" s="366" t="s">
        <v>769</v>
      </c>
      <c r="D1356" s="365" t="s">
        <v>782</v>
      </c>
      <c r="E1356" s="365" t="s">
        <v>1582</v>
      </c>
      <c r="F1356" s="365" t="s">
        <v>2023</v>
      </c>
      <c r="G1356" s="365"/>
      <c r="H1356" s="363"/>
      <c r="I1356" s="367">
        <v>685</v>
      </c>
      <c r="J1356" s="367">
        <v>1400</v>
      </c>
      <c r="K1356" s="367">
        <v>1400</v>
      </c>
      <c r="L1356" s="367">
        <v>1610</v>
      </c>
      <c r="M1356" s="363"/>
    </row>
    <row r="1357" spans="1:13" s="237" customFormat="1" hidden="1">
      <c r="A1357" s="365" t="s">
        <v>795</v>
      </c>
      <c r="B1357" s="365" t="s">
        <v>796</v>
      </c>
      <c r="C1357" s="366" t="s">
        <v>769</v>
      </c>
      <c r="D1357" s="365" t="s">
        <v>782</v>
      </c>
      <c r="E1357" s="365" t="s">
        <v>1582</v>
      </c>
      <c r="F1357" s="365" t="s">
        <v>630</v>
      </c>
      <c r="G1357" s="365"/>
      <c r="H1357" s="363"/>
      <c r="I1357" s="367">
        <v>100</v>
      </c>
      <c r="J1357" s="367">
        <v>200</v>
      </c>
      <c r="K1357" s="367">
        <v>200</v>
      </c>
      <c r="L1357" s="367">
        <v>1260</v>
      </c>
      <c r="M1357" s="363" t="s">
        <v>2024</v>
      </c>
    </row>
    <row r="1358" spans="1:13" s="237" customFormat="1" hidden="1">
      <c r="A1358" s="365" t="s">
        <v>795</v>
      </c>
      <c r="B1358" s="365" t="s">
        <v>796</v>
      </c>
      <c r="C1358" s="366" t="s">
        <v>769</v>
      </c>
      <c r="D1358" s="365" t="s">
        <v>782</v>
      </c>
      <c r="E1358" s="365" t="s">
        <v>1582</v>
      </c>
      <c r="F1358" s="365" t="s">
        <v>2025</v>
      </c>
      <c r="G1358" s="365"/>
      <c r="H1358" s="363"/>
      <c r="I1358" s="367">
        <v>552</v>
      </c>
      <c r="J1358" s="367">
        <v>690</v>
      </c>
      <c r="K1358" s="367">
        <v>690</v>
      </c>
      <c r="L1358" s="367">
        <v>1090</v>
      </c>
      <c r="M1358" s="363"/>
    </row>
    <row r="1359" spans="1:13" s="237" customFormat="1" hidden="1">
      <c r="A1359" s="365" t="s">
        <v>795</v>
      </c>
      <c r="B1359" s="365" t="s">
        <v>796</v>
      </c>
      <c r="C1359" s="366" t="s">
        <v>769</v>
      </c>
      <c r="D1359" s="365" t="s">
        <v>782</v>
      </c>
      <c r="E1359" s="365" t="s">
        <v>1582</v>
      </c>
      <c r="F1359" s="365" t="s">
        <v>2026</v>
      </c>
      <c r="G1359" s="365"/>
      <c r="H1359" s="363"/>
      <c r="I1359" s="367">
        <v>820</v>
      </c>
      <c r="J1359" s="367">
        <v>1210</v>
      </c>
      <c r="K1359" s="367">
        <v>1210</v>
      </c>
      <c r="L1359" s="367">
        <v>1190</v>
      </c>
      <c r="M1359" s="363"/>
    </row>
    <row r="1360" spans="1:13" s="237" customFormat="1" hidden="1">
      <c r="A1360" s="365" t="s">
        <v>795</v>
      </c>
      <c r="B1360" s="365" t="s">
        <v>796</v>
      </c>
      <c r="C1360" s="366" t="s">
        <v>769</v>
      </c>
      <c r="D1360" s="365" t="s">
        <v>782</v>
      </c>
      <c r="E1360" s="365" t="s">
        <v>1582</v>
      </c>
      <c r="F1360" s="365" t="s">
        <v>2027</v>
      </c>
      <c r="G1360" s="365"/>
      <c r="H1360" s="363"/>
      <c r="I1360" s="367">
        <v>818</v>
      </c>
      <c r="J1360" s="367">
        <v>1198</v>
      </c>
      <c r="K1360" s="367">
        <v>1198</v>
      </c>
      <c r="L1360" s="367">
        <v>1875</v>
      </c>
      <c r="M1360" s="363"/>
    </row>
    <row r="1361" spans="1:13" s="237" customFormat="1" hidden="1">
      <c r="A1361" s="365" t="s">
        <v>795</v>
      </c>
      <c r="B1361" s="365" t="s">
        <v>796</v>
      </c>
      <c r="C1361" s="366" t="s">
        <v>769</v>
      </c>
      <c r="D1361" s="365" t="s">
        <v>782</v>
      </c>
      <c r="E1361" s="365" t="s">
        <v>1582</v>
      </c>
      <c r="F1361" s="365" t="s">
        <v>2028</v>
      </c>
      <c r="G1361" s="365"/>
      <c r="H1361" s="363"/>
      <c r="I1361" s="367">
        <v>1006</v>
      </c>
      <c r="J1361" s="367">
        <v>1400</v>
      </c>
      <c r="K1361" s="367">
        <v>1400</v>
      </c>
      <c r="L1361" s="367">
        <v>2175</v>
      </c>
      <c r="M1361" s="363" t="s">
        <v>1992</v>
      </c>
    </row>
    <row r="1362" spans="1:13" s="237" customFormat="1" hidden="1">
      <c r="A1362" s="365" t="s">
        <v>795</v>
      </c>
      <c r="B1362" s="365" t="s">
        <v>796</v>
      </c>
      <c r="C1362" s="366" t="s">
        <v>769</v>
      </c>
      <c r="D1362" s="365" t="s">
        <v>782</v>
      </c>
      <c r="E1362" s="365" t="s">
        <v>1582</v>
      </c>
      <c r="F1362" s="365" t="s">
        <v>643</v>
      </c>
      <c r="G1362" s="365"/>
      <c r="H1362" s="363"/>
      <c r="I1362" s="367">
        <v>660</v>
      </c>
      <c r="J1362" s="367">
        <v>1010</v>
      </c>
      <c r="K1362" s="367">
        <v>1010</v>
      </c>
      <c r="L1362" s="367">
        <v>1570</v>
      </c>
      <c r="M1362" s="363"/>
    </row>
    <row r="1363" spans="1:13" s="237" customFormat="1" hidden="1">
      <c r="A1363" s="365" t="s">
        <v>795</v>
      </c>
      <c r="B1363" s="365" t="s">
        <v>796</v>
      </c>
      <c r="C1363" s="366" t="s">
        <v>769</v>
      </c>
      <c r="D1363" s="365" t="s">
        <v>782</v>
      </c>
      <c r="E1363" s="365" t="s">
        <v>1582</v>
      </c>
      <c r="F1363" s="365" t="s">
        <v>651</v>
      </c>
      <c r="G1363" s="365"/>
      <c r="H1363" s="363"/>
      <c r="I1363" s="367">
        <v>696</v>
      </c>
      <c r="J1363" s="367">
        <v>1260</v>
      </c>
      <c r="K1363" s="367">
        <v>1260</v>
      </c>
      <c r="L1363" s="367">
        <v>1745</v>
      </c>
      <c r="M1363" s="363"/>
    </row>
    <row r="1364" spans="1:13" s="237" customFormat="1" hidden="1">
      <c r="A1364" s="365" t="s">
        <v>795</v>
      </c>
      <c r="B1364" s="365" t="s">
        <v>796</v>
      </c>
      <c r="C1364" s="366" t="s">
        <v>769</v>
      </c>
      <c r="D1364" s="365" t="s">
        <v>782</v>
      </c>
      <c r="E1364" s="365" t="s">
        <v>1582</v>
      </c>
      <c r="F1364" s="365" t="s">
        <v>2029</v>
      </c>
      <c r="G1364" s="365"/>
      <c r="H1364" s="363"/>
      <c r="I1364" s="367">
        <v>710</v>
      </c>
      <c r="J1364" s="367">
        <v>1050</v>
      </c>
      <c r="K1364" s="367">
        <v>1050</v>
      </c>
      <c r="L1364" s="367">
        <v>1625</v>
      </c>
      <c r="M1364" s="363" t="s">
        <v>1992</v>
      </c>
    </row>
    <row r="1365" spans="1:13" s="237" customFormat="1" hidden="1">
      <c r="A1365" s="365" t="s">
        <v>795</v>
      </c>
      <c r="B1365" s="365" t="s">
        <v>796</v>
      </c>
      <c r="C1365" s="366" t="s">
        <v>769</v>
      </c>
      <c r="D1365" s="365" t="s">
        <v>782</v>
      </c>
      <c r="E1365" s="365" t="s">
        <v>1582</v>
      </c>
      <c r="F1365" s="365" t="s">
        <v>2030</v>
      </c>
      <c r="G1365" s="365"/>
      <c r="H1365" s="363"/>
      <c r="I1365" s="367">
        <v>976</v>
      </c>
      <c r="J1365" s="367">
        <v>1370</v>
      </c>
      <c r="K1365" s="367">
        <v>1370</v>
      </c>
      <c r="L1365" s="367">
        <v>1900</v>
      </c>
      <c r="M1365" s="363" t="s">
        <v>1992</v>
      </c>
    </row>
    <row r="1366" spans="1:13" s="237" customFormat="1" hidden="1">
      <c r="A1366" s="365" t="s">
        <v>795</v>
      </c>
      <c r="B1366" s="365" t="s">
        <v>796</v>
      </c>
      <c r="C1366" s="366" t="s">
        <v>769</v>
      </c>
      <c r="D1366" s="365" t="s">
        <v>782</v>
      </c>
      <c r="E1366" s="365" t="s">
        <v>1582</v>
      </c>
      <c r="F1366" s="365" t="s">
        <v>665</v>
      </c>
      <c r="G1366" s="365"/>
      <c r="H1366" s="363"/>
      <c r="I1366" s="367">
        <v>200</v>
      </c>
      <c r="J1366" s="367">
        <v>400</v>
      </c>
      <c r="K1366" s="367">
        <v>400</v>
      </c>
      <c r="L1366" s="367">
        <v>1370</v>
      </c>
      <c r="M1366" s="363" t="s">
        <v>2024</v>
      </c>
    </row>
    <row r="1367" spans="1:13" s="237" customFormat="1" hidden="1">
      <c r="A1367" s="365" t="s">
        <v>795</v>
      </c>
      <c r="B1367" s="365" t="s">
        <v>796</v>
      </c>
      <c r="C1367" s="366" t="s">
        <v>769</v>
      </c>
      <c r="D1367" s="365" t="s">
        <v>782</v>
      </c>
      <c r="E1367" s="365" t="s">
        <v>1582</v>
      </c>
      <c r="F1367" s="365" t="s">
        <v>2031</v>
      </c>
      <c r="G1367" s="365"/>
      <c r="H1367" s="363"/>
      <c r="I1367" s="367">
        <v>790</v>
      </c>
      <c r="J1367" s="367">
        <v>950</v>
      </c>
      <c r="K1367" s="367">
        <v>950</v>
      </c>
      <c r="L1367" s="367">
        <v>1555</v>
      </c>
      <c r="M1367" s="363"/>
    </row>
    <row r="1368" spans="1:13" s="237" customFormat="1" hidden="1">
      <c r="A1368" s="365" t="s">
        <v>795</v>
      </c>
      <c r="B1368" s="365" t="s">
        <v>796</v>
      </c>
      <c r="C1368" s="366" t="s">
        <v>769</v>
      </c>
      <c r="D1368" s="365" t="s">
        <v>782</v>
      </c>
      <c r="E1368" s="365" t="s">
        <v>1582</v>
      </c>
      <c r="F1368" s="365" t="s">
        <v>2032</v>
      </c>
      <c r="G1368" s="365"/>
      <c r="H1368" s="363"/>
      <c r="I1368" s="367">
        <v>570</v>
      </c>
      <c r="J1368" s="367">
        <v>1190</v>
      </c>
      <c r="K1368" s="367">
        <v>1190</v>
      </c>
      <c r="L1368" s="367">
        <v>1240</v>
      </c>
      <c r="M1368" s="363" t="s">
        <v>1992</v>
      </c>
    </row>
    <row r="1369" spans="1:13" s="237" customFormat="1" hidden="1">
      <c r="A1369" s="365" t="s">
        <v>795</v>
      </c>
      <c r="B1369" s="365" t="s">
        <v>796</v>
      </c>
      <c r="C1369" s="366" t="s">
        <v>769</v>
      </c>
      <c r="D1369" s="365" t="s">
        <v>782</v>
      </c>
      <c r="E1369" s="365" t="s">
        <v>1582</v>
      </c>
      <c r="F1369" s="365" t="s">
        <v>2033</v>
      </c>
      <c r="G1369" s="365" t="s">
        <v>311</v>
      </c>
      <c r="H1369" s="363"/>
      <c r="I1369" s="367">
        <v>280</v>
      </c>
      <c r="J1369" s="367">
        <v>400</v>
      </c>
      <c r="K1369" s="367">
        <v>400</v>
      </c>
      <c r="L1369" s="367">
        <v>1800</v>
      </c>
      <c r="M1369" s="363" t="s">
        <v>2034</v>
      </c>
    </row>
    <row r="1370" spans="1:13" s="237" customFormat="1" hidden="1">
      <c r="A1370" s="365" t="s">
        <v>795</v>
      </c>
      <c r="B1370" s="365" t="s">
        <v>796</v>
      </c>
      <c r="C1370" s="366" t="s">
        <v>769</v>
      </c>
      <c r="D1370" s="365" t="s">
        <v>782</v>
      </c>
      <c r="E1370" s="365" t="s">
        <v>1582</v>
      </c>
      <c r="F1370" s="365" t="s">
        <v>668</v>
      </c>
      <c r="G1370" s="365"/>
      <c r="H1370" s="363"/>
      <c r="I1370" s="367">
        <v>100</v>
      </c>
      <c r="J1370" s="367">
        <v>200</v>
      </c>
      <c r="K1370" s="367">
        <v>200</v>
      </c>
      <c r="L1370" s="367">
        <v>690</v>
      </c>
      <c r="M1370" s="363" t="s">
        <v>2035</v>
      </c>
    </row>
    <row r="1371" spans="1:13" s="237" customFormat="1" hidden="1">
      <c r="A1371" s="365" t="s">
        <v>795</v>
      </c>
      <c r="B1371" s="365" t="s">
        <v>796</v>
      </c>
      <c r="C1371" s="366" t="s">
        <v>769</v>
      </c>
      <c r="D1371" s="365" t="s">
        <v>782</v>
      </c>
      <c r="E1371" s="365" t="s">
        <v>1403</v>
      </c>
      <c r="F1371" s="365" t="s">
        <v>243</v>
      </c>
      <c r="G1371" s="365"/>
      <c r="H1371" s="363"/>
      <c r="I1371" s="367">
        <v>250</v>
      </c>
      <c r="J1371" s="367">
        <v>300</v>
      </c>
      <c r="K1371" s="367">
        <v>300</v>
      </c>
      <c r="L1371" s="367">
        <v>3900</v>
      </c>
      <c r="M1371" s="514" t="s">
        <v>2015</v>
      </c>
    </row>
    <row r="1372" spans="1:13" s="237" customFormat="1" hidden="1">
      <c r="A1372" s="365" t="s">
        <v>795</v>
      </c>
      <c r="B1372" s="365" t="s">
        <v>796</v>
      </c>
      <c r="C1372" s="366" t="s">
        <v>769</v>
      </c>
      <c r="D1372" s="365" t="s">
        <v>782</v>
      </c>
      <c r="E1372" s="365" t="s">
        <v>1403</v>
      </c>
      <c r="F1372" s="365" t="s">
        <v>228</v>
      </c>
      <c r="G1372" s="365"/>
      <c r="H1372" s="363"/>
      <c r="I1372" s="509">
        <v>250</v>
      </c>
      <c r="J1372" s="509">
        <v>300</v>
      </c>
      <c r="K1372" s="509">
        <v>300</v>
      </c>
      <c r="L1372" s="511">
        <v>3090</v>
      </c>
      <c r="M1372" s="510" t="s">
        <v>2036</v>
      </c>
    </row>
    <row r="1373" spans="1:13" s="237" customFormat="1" hidden="1">
      <c r="A1373" s="365" t="s">
        <v>795</v>
      </c>
      <c r="B1373" s="365" t="s">
        <v>796</v>
      </c>
      <c r="C1373" s="366" t="s">
        <v>769</v>
      </c>
      <c r="D1373" s="365" t="s">
        <v>782</v>
      </c>
      <c r="E1373" s="365" t="s">
        <v>1012</v>
      </c>
      <c r="F1373" s="365" t="s">
        <v>425</v>
      </c>
      <c r="G1373" s="365"/>
      <c r="H1373" s="363"/>
      <c r="I1373" s="367">
        <v>360</v>
      </c>
      <c r="J1373" s="367">
        <v>450</v>
      </c>
      <c r="K1373" s="367">
        <v>450</v>
      </c>
      <c r="L1373" s="367">
        <v>1650</v>
      </c>
      <c r="M1373" s="512"/>
    </row>
    <row r="1374" spans="1:13" s="237" customFormat="1" hidden="1">
      <c r="A1374" s="365" t="s">
        <v>795</v>
      </c>
      <c r="B1374" s="365" t="s">
        <v>796</v>
      </c>
      <c r="C1374" s="366" t="s">
        <v>769</v>
      </c>
      <c r="D1374" s="365" t="s">
        <v>782</v>
      </c>
      <c r="E1374" s="365" t="s">
        <v>2037</v>
      </c>
      <c r="F1374" s="365" t="s">
        <v>269</v>
      </c>
      <c r="G1374" s="365"/>
      <c r="H1374" s="363"/>
      <c r="I1374" s="367">
        <v>1100</v>
      </c>
      <c r="J1374" s="367">
        <v>1850</v>
      </c>
      <c r="K1374" s="367">
        <v>1850</v>
      </c>
      <c r="L1374" s="367">
        <v>3420</v>
      </c>
      <c r="M1374" s="363" t="s">
        <v>1992</v>
      </c>
    </row>
    <row r="1375" spans="1:13" s="237" customFormat="1" hidden="1">
      <c r="A1375" s="365" t="s">
        <v>795</v>
      </c>
      <c r="B1375" s="365" t="s">
        <v>796</v>
      </c>
      <c r="C1375" s="366" t="s">
        <v>769</v>
      </c>
      <c r="D1375" s="365" t="s">
        <v>782</v>
      </c>
      <c r="E1375" s="365" t="s">
        <v>1513</v>
      </c>
      <c r="F1375" s="365" t="s">
        <v>428</v>
      </c>
      <c r="G1375" s="365"/>
      <c r="H1375" s="363"/>
      <c r="I1375" s="367">
        <v>1392</v>
      </c>
      <c r="J1375" s="367">
        <v>1740</v>
      </c>
      <c r="K1375" s="367">
        <v>1740</v>
      </c>
      <c r="L1375" s="367">
        <v>2940</v>
      </c>
      <c r="M1375" s="363" t="s">
        <v>1992</v>
      </c>
    </row>
    <row r="1376" spans="1:13" s="237" customFormat="1" hidden="1">
      <c r="A1376" s="365" t="s">
        <v>795</v>
      </c>
      <c r="B1376" s="365" t="s">
        <v>796</v>
      </c>
      <c r="C1376" s="366" t="s">
        <v>769</v>
      </c>
      <c r="D1376" s="365" t="s">
        <v>782</v>
      </c>
      <c r="E1376" s="365" t="s">
        <v>1390</v>
      </c>
      <c r="F1376" s="365" t="s">
        <v>2038</v>
      </c>
      <c r="G1376" s="365"/>
      <c r="H1376" s="363"/>
      <c r="I1376" s="367">
        <v>470</v>
      </c>
      <c r="J1376" s="367">
        <v>1010</v>
      </c>
      <c r="K1376" s="367">
        <v>1010</v>
      </c>
      <c r="L1376" s="367">
        <v>820</v>
      </c>
      <c r="M1376" s="363" t="s">
        <v>1992</v>
      </c>
    </row>
    <row r="1377" spans="1:13" s="237" customFormat="1" hidden="1">
      <c r="A1377" s="365" t="s">
        <v>795</v>
      </c>
      <c r="B1377" s="365" t="s">
        <v>796</v>
      </c>
      <c r="C1377" s="366" t="s">
        <v>769</v>
      </c>
      <c r="D1377" s="365" t="s">
        <v>782</v>
      </c>
      <c r="E1377" s="365" t="s">
        <v>1390</v>
      </c>
      <c r="F1377" s="365" t="s">
        <v>208</v>
      </c>
      <c r="G1377" s="365"/>
      <c r="H1377" s="363"/>
      <c r="I1377" s="367">
        <v>490</v>
      </c>
      <c r="J1377" s="367">
        <v>960</v>
      </c>
      <c r="K1377" s="367">
        <v>960</v>
      </c>
      <c r="L1377" s="367">
        <v>820</v>
      </c>
      <c r="M1377" s="363" t="s">
        <v>1992</v>
      </c>
    </row>
    <row r="1378" spans="1:13" s="237" customFormat="1" hidden="1">
      <c r="A1378" s="365" t="s">
        <v>795</v>
      </c>
      <c r="B1378" s="365" t="s">
        <v>796</v>
      </c>
      <c r="C1378" s="366" t="s">
        <v>769</v>
      </c>
      <c r="D1378" s="365" t="s">
        <v>782</v>
      </c>
      <c r="E1378" s="365" t="s">
        <v>1390</v>
      </c>
      <c r="F1378" s="365" t="s">
        <v>2039</v>
      </c>
      <c r="G1378" s="365"/>
      <c r="H1378" s="363"/>
      <c r="I1378" s="367">
        <v>580</v>
      </c>
      <c r="J1378" s="367">
        <v>1050</v>
      </c>
      <c r="K1378" s="367">
        <v>1050</v>
      </c>
      <c r="L1378" s="367">
        <v>880</v>
      </c>
      <c r="M1378" s="363" t="s">
        <v>1992</v>
      </c>
    </row>
    <row r="1379" spans="1:13" s="237" customFormat="1" hidden="1">
      <c r="A1379" s="365" t="s">
        <v>795</v>
      </c>
      <c r="B1379" s="365" t="s">
        <v>796</v>
      </c>
      <c r="C1379" s="366" t="s">
        <v>769</v>
      </c>
      <c r="D1379" s="365" t="s">
        <v>782</v>
      </c>
      <c r="E1379" s="365" t="s">
        <v>1390</v>
      </c>
      <c r="F1379" s="365" t="s">
        <v>322</v>
      </c>
      <c r="G1379" s="365"/>
      <c r="H1379" s="363"/>
      <c r="I1379" s="509">
        <v>150</v>
      </c>
      <c r="J1379" s="509">
        <v>300</v>
      </c>
      <c r="K1379" s="509">
        <v>300</v>
      </c>
      <c r="L1379" s="367"/>
      <c r="M1379" s="508" t="s">
        <v>2017</v>
      </c>
    </row>
    <row r="1380" spans="1:13" s="237" customFormat="1" hidden="1">
      <c r="A1380" s="365" t="s">
        <v>795</v>
      </c>
      <c r="B1380" s="365" t="s">
        <v>796</v>
      </c>
      <c r="C1380" s="366" t="s">
        <v>769</v>
      </c>
      <c r="D1380" s="365" t="s">
        <v>782</v>
      </c>
      <c r="E1380" s="365" t="s">
        <v>1390</v>
      </c>
      <c r="F1380" s="365" t="s">
        <v>2040</v>
      </c>
      <c r="G1380" s="365"/>
      <c r="H1380" s="363"/>
      <c r="I1380" s="367">
        <v>516</v>
      </c>
      <c r="J1380" s="367">
        <v>960</v>
      </c>
      <c r="K1380" s="367">
        <v>960</v>
      </c>
      <c r="L1380" s="367">
        <v>2310</v>
      </c>
      <c r="M1380" s="363" t="s">
        <v>1992</v>
      </c>
    </row>
    <row r="1381" spans="1:13" s="237" customFormat="1" hidden="1">
      <c r="A1381" s="365" t="s">
        <v>795</v>
      </c>
      <c r="B1381" s="365" t="s">
        <v>796</v>
      </c>
      <c r="C1381" s="366" t="s">
        <v>769</v>
      </c>
      <c r="D1381" s="365" t="s">
        <v>782</v>
      </c>
      <c r="E1381" s="365" t="s">
        <v>1390</v>
      </c>
      <c r="F1381" s="365" t="s">
        <v>226</v>
      </c>
      <c r="G1381" s="365"/>
      <c r="H1381" s="363"/>
      <c r="I1381" s="509">
        <v>200</v>
      </c>
      <c r="J1381" s="509">
        <v>400</v>
      </c>
      <c r="K1381" s="509">
        <v>400</v>
      </c>
      <c r="L1381" s="367">
        <v>1680</v>
      </c>
      <c r="M1381" s="508" t="s">
        <v>2017</v>
      </c>
    </row>
    <row r="1382" spans="1:13" s="237" customFormat="1" hidden="1">
      <c r="A1382" s="365" t="s">
        <v>795</v>
      </c>
      <c r="B1382" s="365" t="s">
        <v>796</v>
      </c>
      <c r="C1382" s="366" t="s">
        <v>769</v>
      </c>
      <c r="D1382" s="365" t="s">
        <v>782</v>
      </c>
      <c r="E1382" s="365" t="s">
        <v>1390</v>
      </c>
      <c r="F1382" s="365" t="s">
        <v>320</v>
      </c>
      <c r="G1382" s="365"/>
      <c r="H1382" s="363"/>
      <c r="I1382" s="367">
        <v>250</v>
      </c>
      <c r="J1382" s="367">
        <v>500</v>
      </c>
      <c r="K1382" s="367">
        <v>500</v>
      </c>
      <c r="L1382" s="367">
        <v>1800</v>
      </c>
      <c r="M1382" s="514" t="s">
        <v>2015</v>
      </c>
    </row>
    <row r="1383" spans="1:13" s="237" customFormat="1" hidden="1">
      <c r="A1383" s="365" t="s">
        <v>795</v>
      </c>
      <c r="B1383" s="365" t="s">
        <v>796</v>
      </c>
      <c r="C1383" s="366" t="s">
        <v>769</v>
      </c>
      <c r="D1383" s="365" t="s">
        <v>782</v>
      </c>
      <c r="E1383" s="365" t="s">
        <v>1390</v>
      </c>
      <c r="F1383" s="365" t="s">
        <v>254</v>
      </c>
      <c r="G1383" s="365"/>
      <c r="H1383" s="363"/>
      <c r="I1383" s="367">
        <v>410</v>
      </c>
      <c r="J1383" s="367">
        <v>770</v>
      </c>
      <c r="K1383" s="367">
        <v>770</v>
      </c>
      <c r="L1383" s="367">
        <v>1680</v>
      </c>
      <c r="M1383" s="363"/>
    </row>
    <row r="1384" spans="1:13" hidden="1">
      <c r="A1384" s="365" t="s">
        <v>795</v>
      </c>
      <c r="B1384" s="365" t="s">
        <v>796</v>
      </c>
      <c r="C1384" s="366" t="s">
        <v>769</v>
      </c>
      <c r="D1384" s="365" t="s">
        <v>782</v>
      </c>
      <c r="E1384" s="365" t="s">
        <v>1355</v>
      </c>
      <c r="F1384" s="365" t="s">
        <v>171</v>
      </c>
      <c r="G1384" s="365"/>
      <c r="H1384" s="363"/>
      <c r="I1384" s="367">
        <v>630</v>
      </c>
      <c r="J1384" s="367">
        <v>1165</v>
      </c>
      <c r="K1384" s="367">
        <v>1165</v>
      </c>
      <c r="L1384" s="367">
        <v>3420</v>
      </c>
      <c r="M1384" s="510" t="s">
        <v>2036</v>
      </c>
    </row>
    <row r="1385" spans="1:13" hidden="1">
      <c r="A1385" s="365" t="s">
        <v>795</v>
      </c>
      <c r="B1385" s="365" t="s">
        <v>796</v>
      </c>
      <c r="C1385" s="366" t="s">
        <v>769</v>
      </c>
      <c r="D1385" s="365" t="s">
        <v>782</v>
      </c>
      <c r="E1385" s="365" t="s">
        <v>1355</v>
      </c>
      <c r="F1385" s="365" t="s">
        <v>2041</v>
      </c>
      <c r="G1385" s="365"/>
      <c r="H1385" s="363"/>
      <c r="I1385" s="367">
        <v>1633</v>
      </c>
      <c r="J1385" s="367">
        <v>2143</v>
      </c>
      <c r="K1385" s="367">
        <v>2143</v>
      </c>
      <c r="L1385" s="367">
        <v>5940</v>
      </c>
      <c r="M1385" s="363" t="s">
        <v>1992</v>
      </c>
    </row>
    <row r="1386" spans="1:13" hidden="1">
      <c r="A1386" s="365" t="s">
        <v>795</v>
      </c>
      <c r="B1386" s="365" t="s">
        <v>796</v>
      </c>
      <c r="C1386" s="366" t="s">
        <v>769</v>
      </c>
      <c r="D1386" s="365" t="s">
        <v>782</v>
      </c>
      <c r="E1386" s="365" t="s">
        <v>1355</v>
      </c>
      <c r="F1386" s="365" t="s">
        <v>2042</v>
      </c>
      <c r="G1386" s="365"/>
      <c r="H1386" s="363"/>
      <c r="I1386" s="367">
        <v>545</v>
      </c>
      <c r="J1386" s="367">
        <v>1180</v>
      </c>
      <c r="K1386" s="367">
        <v>1180</v>
      </c>
      <c r="L1386" s="367">
        <v>4350</v>
      </c>
      <c r="M1386" s="510" t="s">
        <v>2036</v>
      </c>
    </row>
    <row r="1387" spans="1:13" hidden="1">
      <c r="A1387" s="365" t="s">
        <v>795</v>
      </c>
      <c r="B1387" s="365" t="s">
        <v>796</v>
      </c>
      <c r="C1387" s="366" t="s">
        <v>769</v>
      </c>
      <c r="D1387" s="365" t="s">
        <v>782</v>
      </c>
      <c r="E1387" s="365" t="s">
        <v>1355</v>
      </c>
      <c r="F1387" s="365" t="s">
        <v>216</v>
      </c>
      <c r="G1387" s="365"/>
      <c r="H1387" s="363"/>
      <c r="I1387" s="509">
        <v>260</v>
      </c>
      <c r="J1387" s="509">
        <v>520</v>
      </c>
      <c r="K1387" s="509">
        <v>520</v>
      </c>
      <c r="L1387" s="367">
        <v>2100</v>
      </c>
      <c r="M1387" s="508" t="s">
        <v>2043</v>
      </c>
    </row>
    <row r="1388" spans="1:13" hidden="1">
      <c r="A1388" s="365" t="s">
        <v>795</v>
      </c>
      <c r="B1388" s="365" t="s">
        <v>796</v>
      </c>
      <c r="C1388" s="366" t="s">
        <v>769</v>
      </c>
      <c r="D1388" s="365" t="s">
        <v>782</v>
      </c>
      <c r="E1388" s="365" t="s">
        <v>1355</v>
      </c>
      <c r="F1388" s="365" t="s">
        <v>245</v>
      </c>
      <c r="G1388" s="365"/>
      <c r="H1388" s="363"/>
      <c r="I1388" s="367">
        <v>430</v>
      </c>
      <c r="J1388" s="367">
        <v>780</v>
      </c>
      <c r="K1388" s="367">
        <v>780</v>
      </c>
      <c r="L1388" s="367">
        <v>2160</v>
      </c>
      <c r="M1388" s="510" t="s">
        <v>2036</v>
      </c>
    </row>
    <row r="1389" spans="1:13" s="237" customFormat="1" hidden="1">
      <c r="A1389" s="365" t="s">
        <v>795</v>
      </c>
      <c r="B1389" s="365" t="s">
        <v>796</v>
      </c>
      <c r="C1389" s="366" t="s">
        <v>769</v>
      </c>
      <c r="D1389" s="365" t="s">
        <v>782</v>
      </c>
      <c r="E1389" s="365" t="s">
        <v>1342</v>
      </c>
      <c r="F1389" s="365" t="s">
        <v>244</v>
      </c>
      <c r="G1389" s="365"/>
      <c r="H1389" s="363"/>
      <c r="I1389" s="509">
        <v>620</v>
      </c>
      <c r="J1389" s="367">
        <v>885</v>
      </c>
      <c r="K1389" s="367">
        <v>885</v>
      </c>
      <c r="L1389" s="367">
        <v>2700</v>
      </c>
      <c r="M1389" s="508" t="s">
        <v>2017</v>
      </c>
    </row>
    <row r="1390" spans="1:13" s="237" customFormat="1" hidden="1">
      <c r="A1390" s="365" t="s">
        <v>795</v>
      </c>
      <c r="B1390" s="365" t="s">
        <v>796</v>
      </c>
      <c r="C1390" s="366" t="s">
        <v>769</v>
      </c>
      <c r="D1390" s="365" t="s">
        <v>782</v>
      </c>
      <c r="E1390" s="365" t="s">
        <v>2044</v>
      </c>
      <c r="F1390" s="365" t="s">
        <v>2045</v>
      </c>
      <c r="G1390" s="365"/>
      <c r="H1390" s="363"/>
      <c r="I1390" s="367">
        <v>580</v>
      </c>
      <c r="J1390" s="367">
        <v>910</v>
      </c>
      <c r="K1390" s="367">
        <v>910</v>
      </c>
      <c r="L1390" s="367">
        <v>2310</v>
      </c>
      <c r="M1390" s="363"/>
    </row>
    <row r="1391" spans="1:13" s="237" customFormat="1" hidden="1">
      <c r="A1391" s="365" t="s">
        <v>795</v>
      </c>
      <c r="B1391" s="365" t="s">
        <v>796</v>
      </c>
      <c r="C1391" s="366" t="s">
        <v>769</v>
      </c>
      <c r="D1391" s="365" t="s">
        <v>782</v>
      </c>
      <c r="E1391" s="365" t="s">
        <v>2044</v>
      </c>
      <c r="F1391" s="365" t="s">
        <v>316</v>
      </c>
      <c r="G1391" s="365" t="s">
        <v>330</v>
      </c>
      <c r="H1391" s="363"/>
      <c r="I1391" s="367">
        <v>440</v>
      </c>
      <c r="J1391" s="367">
        <v>550</v>
      </c>
      <c r="K1391" s="367">
        <v>550</v>
      </c>
      <c r="L1391" s="367">
        <v>950</v>
      </c>
      <c r="M1391" s="363"/>
    </row>
    <row r="1392" spans="1:13" s="237" customFormat="1" hidden="1">
      <c r="A1392" s="365" t="s">
        <v>795</v>
      </c>
      <c r="B1392" s="365" t="s">
        <v>796</v>
      </c>
      <c r="C1392" s="366" t="s">
        <v>769</v>
      </c>
      <c r="D1392" s="365" t="s">
        <v>782</v>
      </c>
      <c r="E1392" s="365" t="s">
        <v>2044</v>
      </c>
      <c r="F1392" s="365" t="s">
        <v>316</v>
      </c>
      <c r="G1392" s="365" t="s">
        <v>2046</v>
      </c>
      <c r="H1392" s="363"/>
      <c r="I1392" s="367">
        <v>400</v>
      </c>
      <c r="J1392" s="367">
        <v>500</v>
      </c>
      <c r="K1392" s="367">
        <v>500</v>
      </c>
      <c r="L1392" s="367">
        <v>900</v>
      </c>
      <c r="M1392" s="363" t="s">
        <v>1992</v>
      </c>
    </row>
    <row r="1393" spans="1:13" s="237" customFormat="1" hidden="1">
      <c r="A1393" s="365" t="s">
        <v>795</v>
      </c>
      <c r="B1393" s="365" t="s">
        <v>796</v>
      </c>
      <c r="C1393" s="366" t="s">
        <v>769</v>
      </c>
      <c r="D1393" s="365" t="s">
        <v>782</v>
      </c>
      <c r="E1393" s="365" t="s">
        <v>2044</v>
      </c>
      <c r="F1393" s="365" t="s">
        <v>316</v>
      </c>
      <c r="G1393" s="365" t="s">
        <v>679</v>
      </c>
      <c r="H1393" s="363"/>
      <c r="I1393" s="509">
        <v>250</v>
      </c>
      <c r="J1393" s="367">
        <v>340</v>
      </c>
      <c r="K1393" s="367">
        <v>340</v>
      </c>
      <c r="L1393" s="367">
        <v>740</v>
      </c>
      <c r="M1393" s="508" t="s">
        <v>2017</v>
      </c>
    </row>
    <row r="1394" spans="1:13" s="237" customFormat="1" hidden="1">
      <c r="A1394" s="365" t="s">
        <v>795</v>
      </c>
      <c r="B1394" s="365" t="s">
        <v>796</v>
      </c>
      <c r="C1394" s="366" t="s">
        <v>769</v>
      </c>
      <c r="D1394" s="365" t="s">
        <v>782</v>
      </c>
      <c r="E1394" s="365" t="s">
        <v>2044</v>
      </c>
      <c r="F1394" s="365" t="s">
        <v>323</v>
      </c>
      <c r="G1394" s="365"/>
      <c r="H1394" s="363"/>
      <c r="I1394" s="509">
        <v>150</v>
      </c>
      <c r="J1394" s="509">
        <v>300</v>
      </c>
      <c r="K1394" s="509">
        <v>300</v>
      </c>
      <c r="L1394" s="367">
        <v>2400</v>
      </c>
      <c r="M1394" s="508" t="s">
        <v>2015</v>
      </c>
    </row>
    <row r="1395" spans="1:13" s="237" customFormat="1" hidden="1">
      <c r="A1395" s="365" t="s">
        <v>795</v>
      </c>
      <c r="B1395" s="365" t="s">
        <v>796</v>
      </c>
      <c r="C1395" s="366" t="s">
        <v>769</v>
      </c>
      <c r="D1395" s="365" t="s">
        <v>782</v>
      </c>
      <c r="E1395" s="365" t="s">
        <v>2044</v>
      </c>
      <c r="F1395" s="365" t="s">
        <v>316</v>
      </c>
      <c r="G1395" s="365" t="s">
        <v>311</v>
      </c>
      <c r="H1395" s="363"/>
      <c r="I1395" s="509">
        <v>350</v>
      </c>
      <c r="J1395" s="509">
        <v>700</v>
      </c>
      <c r="K1395" s="509">
        <v>700</v>
      </c>
      <c r="L1395" s="367">
        <v>900</v>
      </c>
      <c r="M1395" s="514" t="s">
        <v>2017</v>
      </c>
    </row>
    <row r="1396" spans="1:13" s="237" customFormat="1" hidden="1">
      <c r="A1396" s="365" t="s">
        <v>795</v>
      </c>
      <c r="B1396" s="365" t="s">
        <v>796</v>
      </c>
      <c r="C1396" s="366" t="s">
        <v>769</v>
      </c>
      <c r="D1396" s="365" t="s">
        <v>782</v>
      </c>
      <c r="E1396" s="365" t="s">
        <v>2044</v>
      </c>
      <c r="F1396" s="365" t="s">
        <v>316</v>
      </c>
      <c r="G1396" s="365" t="s">
        <v>369</v>
      </c>
      <c r="H1396" s="363"/>
      <c r="I1396" s="367">
        <v>690</v>
      </c>
      <c r="J1396" s="367">
        <v>1360</v>
      </c>
      <c r="K1396" s="367">
        <v>1360</v>
      </c>
      <c r="L1396" s="367">
        <v>650</v>
      </c>
      <c r="M1396" s="363"/>
    </row>
    <row r="1397" spans="1:13" s="237" customFormat="1" hidden="1">
      <c r="A1397" s="330" t="s">
        <v>72</v>
      </c>
      <c r="B1397" s="260" t="s">
        <v>764</v>
      </c>
      <c r="C1397" s="260" t="s">
        <v>784</v>
      </c>
      <c r="D1397" s="260" t="s">
        <v>162</v>
      </c>
      <c r="E1397" s="260" t="s">
        <v>160</v>
      </c>
      <c r="F1397" s="260" t="s">
        <v>173</v>
      </c>
      <c r="G1397" s="260" t="s">
        <v>2047</v>
      </c>
      <c r="H1397" s="260" t="s">
        <v>1430</v>
      </c>
      <c r="I1397" s="260">
        <v>452</v>
      </c>
      <c r="J1397" s="260">
        <v>565</v>
      </c>
      <c r="K1397" s="260">
        <v>565</v>
      </c>
      <c r="L1397" s="260">
        <v>715</v>
      </c>
      <c r="M1397" s="260" t="s">
        <v>2048</v>
      </c>
    </row>
    <row r="1398" spans="1:13" s="237" customFormat="1" hidden="1">
      <c r="A1398" s="262" t="s">
        <v>72</v>
      </c>
      <c r="B1398" s="261" t="s">
        <v>764</v>
      </c>
      <c r="C1398" s="261" t="s">
        <v>784</v>
      </c>
      <c r="D1398" s="261" t="s">
        <v>162</v>
      </c>
      <c r="E1398" s="261" t="s">
        <v>160</v>
      </c>
      <c r="F1398" s="261" t="s">
        <v>174</v>
      </c>
      <c r="G1398" s="261" t="s">
        <v>2047</v>
      </c>
      <c r="H1398" s="261" t="s">
        <v>1430</v>
      </c>
      <c r="I1398" s="261">
        <v>224</v>
      </c>
      <c r="J1398" s="261">
        <v>280</v>
      </c>
      <c r="K1398" s="261">
        <v>280</v>
      </c>
      <c r="L1398" s="261">
        <v>354</v>
      </c>
      <c r="M1398" s="261" t="s">
        <v>2048</v>
      </c>
    </row>
    <row r="1399" spans="1:13" s="237" customFormat="1" hidden="1">
      <c r="A1399" s="262" t="s">
        <v>72</v>
      </c>
      <c r="B1399" s="261" t="s">
        <v>764</v>
      </c>
      <c r="C1399" s="261" t="s">
        <v>784</v>
      </c>
      <c r="D1399" s="261" t="s">
        <v>162</v>
      </c>
      <c r="E1399" s="261" t="s">
        <v>160</v>
      </c>
      <c r="F1399" s="261" t="s">
        <v>175</v>
      </c>
      <c r="G1399" s="261" t="s">
        <v>2047</v>
      </c>
      <c r="H1399" s="261" t="s">
        <v>1430</v>
      </c>
      <c r="I1399" s="261">
        <v>240</v>
      </c>
      <c r="J1399" s="261">
        <v>300</v>
      </c>
      <c r="K1399" s="261">
        <v>300</v>
      </c>
      <c r="L1399" s="261">
        <v>380</v>
      </c>
      <c r="M1399" s="261" t="s">
        <v>2048</v>
      </c>
    </row>
    <row r="1400" spans="1:13" s="237" customFormat="1" hidden="1">
      <c r="A1400" s="262" t="s">
        <v>72</v>
      </c>
      <c r="B1400" s="261" t="s">
        <v>764</v>
      </c>
      <c r="C1400" s="261" t="s">
        <v>784</v>
      </c>
      <c r="D1400" s="261" t="s">
        <v>162</v>
      </c>
      <c r="E1400" s="261" t="s">
        <v>160</v>
      </c>
      <c r="F1400" s="261" t="s">
        <v>176</v>
      </c>
      <c r="G1400" s="261" t="s">
        <v>2047</v>
      </c>
      <c r="H1400" s="261" t="s">
        <v>2049</v>
      </c>
      <c r="I1400" s="261">
        <v>1720</v>
      </c>
      <c r="J1400" s="261">
        <v>2150</v>
      </c>
      <c r="K1400" s="261">
        <v>2150</v>
      </c>
      <c r="L1400" s="261">
        <v>2722</v>
      </c>
      <c r="M1400" s="261" t="s">
        <v>2048</v>
      </c>
    </row>
    <row r="1401" spans="1:13" s="237" customFormat="1" hidden="1">
      <c r="A1401" s="262" t="s">
        <v>72</v>
      </c>
      <c r="B1401" s="261" t="s">
        <v>764</v>
      </c>
      <c r="C1401" s="261" t="s">
        <v>784</v>
      </c>
      <c r="D1401" s="261" t="s">
        <v>162</v>
      </c>
      <c r="E1401" s="261" t="s">
        <v>160</v>
      </c>
      <c r="F1401" s="261" t="s">
        <v>179</v>
      </c>
      <c r="G1401" s="261" t="s">
        <v>2047</v>
      </c>
      <c r="H1401" s="261" t="s">
        <v>1430</v>
      </c>
      <c r="I1401" s="261">
        <v>520</v>
      </c>
      <c r="J1401" s="261">
        <v>650</v>
      </c>
      <c r="K1401" s="261">
        <v>650</v>
      </c>
      <c r="L1401" s="261">
        <v>823</v>
      </c>
      <c r="M1401" s="261" t="s">
        <v>2048</v>
      </c>
    </row>
    <row r="1402" spans="1:13" s="237" customFormat="1" hidden="1">
      <c r="A1402" s="262" t="s">
        <v>72</v>
      </c>
      <c r="B1402" s="261" t="s">
        <v>764</v>
      </c>
      <c r="C1402" s="261" t="s">
        <v>784</v>
      </c>
      <c r="D1402" s="261" t="s">
        <v>162</v>
      </c>
      <c r="E1402" s="261" t="s">
        <v>160</v>
      </c>
      <c r="F1402" s="261" t="s">
        <v>200</v>
      </c>
      <c r="G1402" s="261" t="s">
        <v>2047</v>
      </c>
      <c r="H1402" s="261" t="s">
        <v>1430</v>
      </c>
      <c r="I1402" s="261">
        <v>260</v>
      </c>
      <c r="J1402" s="261">
        <v>325</v>
      </c>
      <c r="K1402" s="261">
        <v>325</v>
      </c>
      <c r="L1402" s="261">
        <v>411</v>
      </c>
      <c r="M1402" s="261" t="s">
        <v>2048</v>
      </c>
    </row>
    <row r="1403" spans="1:13" s="237" customFormat="1" hidden="1">
      <c r="A1403" s="262" t="s">
        <v>72</v>
      </c>
      <c r="B1403" s="261" t="s">
        <v>764</v>
      </c>
      <c r="C1403" s="261" t="s">
        <v>784</v>
      </c>
      <c r="D1403" s="261" t="s">
        <v>162</v>
      </c>
      <c r="E1403" s="261" t="s">
        <v>160</v>
      </c>
      <c r="F1403" s="261" t="s">
        <v>201</v>
      </c>
      <c r="G1403" s="261" t="s">
        <v>2047</v>
      </c>
      <c r="H1403" s="261" t="s">
        <v>1430</v>
      </c>
      <c r="I1403" s="261">
        <v>420</v>
      </c>
      <c r="J1403" s="261">
        <v>525</v>
      </c>
      <c r="K1403" s="261">
        <v>525</v>
      </c>
      <c r="L1403" s="261">
        <v>665</v>
      </c>
      <c r="M1403" s="261" t="s">
        <v>2048</v>
      </c>
    </row>
    <row r="1404" spans="1:13" s="237" customFormat="1" hidden="1">
      <c r="A1404" s="262" t="s">
        <v>72</v>
      </c>
      <c r="B1404" s="261" t="s">
        <v>764</v>
      </c>
      <c r="C1404" s="261" t="s">
        <v>784</v>
      </c>
      <c r="D1404" s="261" t="s">
        <v>162</v>
      </c>
      <c r="E1404" s="261" t="s">
        <v>160</v>
      </c>
      <c r="F1404" s="261" t="s">
        <v>384</v>
      </c>
      <c r="G1404" s="261" t="s">
        <v>2047</v>
      </c>
      <c r="H1404" s="261" t="s">
        <v>1430</v>
      </c>
      <c r="I1404" s="261">
        <v>520</v>
      </c>
      <c r="J1404" s="261">
        <v>650</v>
      </c>
      <c r="K1404" s="261">
        <v>650</v>
      </c>
      <c r="L1404" s="261">
        <v>823</v>
      </c>
      <c r="M1404" s="261" t="s">
        <v>2048</v>
      </c>
    </row>
    <row r="1405" spans="1:13" s="237" customFormat="1" hidden="1">
      <c r="A1405" s="262" t="s">
        <v>72</v>
      </c>
      <c r="B1405" s="261" t="s">
        <v>764</v>
      </c>
      <c r="C1405" s="261" t="s">
        <v>784</v>
      </c>
      <c r="D1405" s="261" t="s">
        <v>162</v>
      </c>
      <c r="E1405" s="261" t="s">
        <v>160</v>
      </c>
      <c r="F1405" s="261" t="s">
        <v>220</v>
      </c>
      <c r="G1405" s="261" t="s">
        <v>2047</v>
      </c>
      <c r="H1405" s="261" t="s">
        <v>1430</v>
      </c>
      <c r="I1405" s="261">
        <v>160</v>
      </c>
      <c r="J1405" s="261">
        <v>200</v>
      </c>
      <c r="K1405" s="261">
        <v>200</v>
      </c>
      <c r="L1405" s="261">
        <v>253</v>
      </c>
      <c r="M1405" s="261" t="s">
        <v>2048</v>
      </c>
    </row>
    <row r="1406" spans="1:13" s="237" customFormat="1" hidden="1">
      <c r="A1406" s="262" t="s">
        <v>72</v>
      </c>
      <c r="B1406" s="261" t="s">
        <v>764</v>
      </c>
      <c r="C1406" s="261" t="s">
        <v>784</v>
      </c>
      <c r="D1406" s="261" t="s">
        <v>162</v>
      </c>
      <c r="E1406" s="261" t="s">
        <v>160</v>
      </c>
      <c r="F1406" s="261" t="s">
        <v>221</v>
      </c>
      <c r="G1406" s="261" t="s">
        <v>2047</v>
      </c>
      <c r="H1406" s="261" t="s">
        <v>1430</v>
      </c>
      <c r="I1406" s="261">
        <v>200</v>
      </c>
      <c r="J1406" s="261">
        <v>250</v>
      </c>
      <c r="K1406" s="261">
        <v>250</v>
      </c>
      <c r="L1406" s="261">
        <v>317</v>
      </c>
      <c r="M1406" s="261" t="s">
        <v>2048</v>
      </c>
    </row>
    <row r="1407" spans="1:13" s="237" customFormat="1" hidden="1">
      <c r="A1407" s="262" t="s">
        <v>72</v>
      </c>
      <c r="B1407" s="261" t="s">
        <v>764</v>
      </c>
      <c r="C1407" s="261" t="s">
        <v>784</v>
      </c>
      <c r="D1407" s="261" t="s">
        <v>162</v>
      </c>
      <c r="E1407" s="261" t="s">
        <v>160</v>
      </c>
      <c r="F1407" s="261" t="s">
        <v>248</v>
      </c>
      <c r="G1407" s="261" t="s">
        <v>2047</v>
      </c>
      <c r="H1407" s="261" t="s">
        <v>1430</v>
      </c>
      <c r="I1407" s="261">
        <v>240</v>
      </c>
      <c r="J1407" s="261">
        <v>300</v>
      </c>
      <c r="K1407" s="261">
        <v>300</v>
      </c>
      <c r="L1407" s="261">
        <v>380</v>
      </c>
      <c r="M1407" s="261" t="s">
        <v>2048</v>
      </c>
    </row>
    <row r="1408" spans="1:13" s="237" customFormat="1" hidden="1">
      <c r="A1408" s="262" t="s">
        <v>72</v>
      </c>
      <c r="B1408" s="261" t="s">
        <v>764</v>
      </c>
      <c r="C1408" s="261" t="s">
        <v>784</v>
      </c>
      <c r="D1408" s="261" t="s">
        <v>162</v>
      </c>
      <c r="E1408" s="261" t="s">
        <v>160</v>
      </c>
      <c r="F1408" s="261" t="s">
        <v>253</v>
      </c>
      <c r="G1408" s="261" t="s">
        <v>2047</v>
      </c>
      <c r="H1408" s="261" t="s">
        <v>1430</v>
      </c>
      <c r="I1408" s="261">
        <v>240</v>
      </c>
      <c r="J1408" s="261">
        <v>300</v>
      </c>
      <c r="K1408" s="261">
        <v>300</v>
      </c>
      <c r="L1408" s="261">
        <v>380</v>
      </c>
      <c r="M1408" s="261" t="s">
        <v>2048</v>
      </c>
    </row>
    <row r="1409" spans="1:13" s="237" customFormat="1" hidden="1">
      <c r="A1409" s="262" t="s">
        <v>72</v>
      </c>
      <c r="B1409" s="261" t="s">
        <v>764</v>
      </c>
      <c r="C1409" s="261" t="s">
        <v>784</v>
      </c>
      <c r="D1409" s="261" t="s">
        <v>162</v>
      </c>
      <c r="E1409" s="261" t="s">
        <v>160</v>
      </c>
      <c r="F1409" s="261" t="s">
        <v>261</v>
      </c>
      <c r="G1409" s="261" t="s">
        <v>2047</v>
      </c>
      <c r="H1409" s="261" t="s">
        <v>1430</v>
      </c>
      <c r="I1409" s="261">
        <v>320</v>
      </c>
      <c r="J1409" s="261">
        <v>400</v>
      </c>
      <c r="K1409" s="261">
        <v>400</v>
      </c>
      <c r="L1409" s="261">
        <v>506</v>
      </c>
      <c r="M1409" s="261" t="s">
        <v>2048</v>
      </c>
    </row>
    <row r="1410" spans="1:13" s="237" customFormat="1" hidden="1">
      <c r="A1410" s="262" t="s">
        <v>72</v>
      </c>
      <c r="B1410" s="261" t="s">
        <v>764</v>
      </c>
      <c r="C1410" s="261" t="s">
        <v>784</v>
      </c>
      <c r="D1410" s="261" t="s">
        <v>162</v>
      </c>
      <c r="E1410" s="261" t="s">
        <v>160</v>
      </c>
      <c r="F1410" s="261" t="s">
        <v>262</v>
      </c>
      <c r="G1410" s="261" t="s">
        <v>2047</v>
      </c>
      <c r="H1410" s="261" t="s">
        <v>1430</v>
      </c>
      <c r="I1410" s="261">
        <v>360</v>
      </c>
      <c r="J1410" s="261">
        <v>450</v>
      </c>
      <c r="K1410" s="261">
        <v>450</v>
      </c>
      <c r="L1410" s="261">
        <v>570</v>
      </c>
      <c r="M1410" s="261" t="s">
        <v>2048</v>
      </c>
    </row>
    <row r="1411" spans="1:13" s="237" customFormat="1" hidden="1">
      <c r="A1411" s="262" t="s">
        <v>72</v>
      </c>
      <c r="B1411" s="261" t="s">
        <v>764</v>
      </c>
      <c r="C1411" s="261" t="s">
        <v>784</v>
      </c>
      <c r="D1411" s="261" t="s">
        <v>162</v>
      </c>
      <c r="E1411" s="261" t="s">
        <v>160</v>
      </c>
      <c r="F1411" s="261" t="s">
        <v>263</v>
      </c>
      <c r="G1411" s="261" t="s">
        <v>2047</v>
      </c>
      <c r="H1411" s="261" t="s">
        <v>1430</v>
      </c>
      <c r="I1411" s="261">
        <v>280</v>
      </c>
      <c r="J1411" s="261">
        <v>350</v>
      </c>
      <c r="K1411" s="261">
        <v>350</v>
      </c>
      <c r="L1411" s="261">
        <v>443</v>
      </c>
      <c r="M1411" s="261" t="s">
        <v>2048</v>
      </c>
    </row>
    <row r="1412" spans="1:13" s="237" customFormat="1" hidden="1">
      <c r="A1412" s="262" t="s">
        <v>72</v>
      </c>
      <c r="B1412" s="261" t="s">
        <v>764</v>
      </c>
      <c r="C1412" s="261" t="s">
        <v>784</v>
      </c>
      <c r="D1412" s="261" t="s">
        <v>162</v>
      </c>
      <c r="E1412" s="261" t="s">
        <v>160</v>
      </c>
      <c r="F1412" s="261" t="s">
        <v>271</v>
      </c>
      <c r="G1412" s="261" t="s">
        <v>2047</v>
      </c>
      <c r="H1412" s="261" t="s">
        <v>1430</v>
      </c>
      <c r="I1412" s="261">
        <v>400</v>
      </c>
      <c r="J1412" s="261">
        <v>500</v>
      </c>
      <c r="K1412" s="261">
        <v>500</v>
      </c>
      <c r="L1412" s="261">
        <v>633</v>
      </c>
      <c r="M1412" s="261" t="s">
        <v>2048</v>
      </c>
    </row>
    <row r="1413" spans="1:13" s="237" customFormat="1" hidden="1">
      <c r="A1413" s="262" t="s">
        <v>72</v>
      </c>
      <c r="B1413" s="261" t="s">
        <v>764</v>
      </c>
      <c r="C1413" s="261" t="s">
        <v>784</v>
      </c>
      <c r="D1413" s="261" t="s">
        <v>162</v>
      </c>
      <c r="E1413" s="261" t="s">
        <v>160</v>
      </c>
      <c r="F1413" s="261" t="s">
        <v>272</v>
      </c>
      <c r="G1413" s="261" t="s">
        <v>2047</v>
      </c>
      <c r="H1413" s="261" t="s">
        <v>1430</v>
      </c>
      <c r="I1413" s="261">
        <v>360</v>
      </c>
      <c r="J1413" s="261">
        <v>450</v>
      </c>
      <c r="K1413" s="261">
        <v>450</v>
      </c>
      <c r="L1413" s="261">
        <v>570</v>
      </c>
      <c r="M1413" s="261" t="s">
        <v>2048</v>
      </c>
    </row>
    <row r="1414" spans="1:13" s="237" customFormat="1" hidden="1">
      <c r="A1414" s="262" t="s">
        <v>72</v>
      </c>
      <c r="B1414" s="261" t="s">
        <v>764</v>
      </c>
      <c r="C1414" s="261" t="s">
        <v>784</v>
      </c>
      <c r="D1414" s="261" t="s">
        <v>162</v>
      </c>
      <c r="E1414" s="261" t="s">
        <v>160</v>
      </c>
      <c r="F1414" s="261" t="s">
        <v>273</v>
      </c>
      <c r="G1414" s="261" t="s">
        <v>2047</v>
      </c>
      <c r="H1414" s="261" t="s">
        <v>1430</v>
      </c>
      <c r="I1414" s="261">
        <v>240</v>
      </c>
      <c r="J1414" s="261">
        <v>300</v>
      </c>
      <c r="K1414" s="261">
        <v>300</v>
      </c>
      <c r="L1414" s="261">
        <v>380</v>
      </c>
      <c r="M1414" s="261" t="s">
        <v>2048</v>
      </c>
    </row>
    <row r="1415" spans="1:13" s="237" customFormat="1" hidden="1">
      <c r="A1415" s="262" t="s">
        <v>72</v>
      </c>
      <c r="B1415" s="261" t="s">
        <v>764</v>
      </c>
      <c r="C1415" s="261" t="s">
        <v>784</v>
      </c>
      <c r="D1415" s="261" t="s">
        <v>162</v>
      </c>
      <c r="E1415" s="261" t="s">
        <v>160</v>
      </c>
      <c r="F1415" s="261" t="s">
        <v>276</v>
      </c>
      <c r="G1415" s="261" t="s">
        <v>2050</v>
      </c>
      <c r="H1415" s="261" t="s">
        <v>1430</v>
      </c>
      <c r="I1415" s="261">
        <v>80</v>
      </c>
      <c r="J1415" s="261">
        <v>100</v>
      </c>
      <c r="K1415" s="261">
        <v>100</v>
      </c>
      <c r="L1415" s="261">
        <v>127</v>
      </c>
      <c r="M1415" s="261" t="s">
        <v>2048</v>
      </c>
    </row>
    <row r="1416" spans="1:13" s="237" customFormat="1" hidden="1">
      <c r="A1416" s="262" t="s">
        <v>72</v>
      </c>
      <c r="B1416" s="261" t="s">
        <v>764</v>
      </c>
      <c r="C1416" s="261" t="s">
        <v>784</v>
      </c>
      <c r="D1416" s="261" t="s">
        <v>162</v>
      </c>
      <c r="E1416" s="261" t="s">
        <v>160</v>
      </c>
      <c r="F1416" s="261" t="s">
        <v>277</v>
      </c>
      <c r="G1416" s="261" t="s">
        <v>2047</v>
      </c>
      <c r="H1416" s="261" t="s">
        <v>1430</v>
      </c>
      <c r="I1416" s="261">
        <v>150</v>
      </c>
      <c r="J1416" s="261">
        <v>250</v>
      </c>
      <c r="K1416" s="261">
        <v>250</v>
      </c>
      <c r="L1416" s="261">
        <v>317</v>
      </c>
      <c r="M1416" s="261" t="s">
        <v>2048</v>
      </c>
    </row>
    <row r="1417" spans="1:13" s="237" customFormat="1" hidden="1">
      <c r="A1417" s="262" t="s">
        <v>72</v>
      </c>
      <c r="B1417" s="261" t="s">
        <v>764</v>
      </c>
      <c r="C1417" s="261" t="s">
        <v>784</v>
      </c>
      <c r="D1417" s="261" t="s">
        <v>162</v>
      </c>
      <c r="E1417" s="261" t="s">
        <v>227</v>
      </c>
      <c r="F1417" s="261" t="s">
        <v>228</v>
      </c>
      <c r="G1417" s="261" t="s">
        <v>2051</v>
      </c>
      <c r="H1417" s="261" t="s">
        <v>1430</v>
      </c>
      <c r="I1417" s="261">
        <v>360</v>
      </c>
      <c r="J1417" s="261">
        <v>450</v>
      </c>
      <c r="K1417" s="261">
        <v>450</v>
      </c>
      <c r="L1417" s="261">
        <v>570</v>
      </c>
      <c r="M1417" s="261" t="s">
        <v>2048</v>
      </c>
    </row>
    <row r="1418" spans="1:13" s="237" customFormat="1" hidden="1">
      <c r="A1418" s="262" t="s">
        <v>72</v>
      </c>
      <c r="B1418" s="261" t="s">
        <v>764</v>
      </c>
      <c r="C1418" s="261" t="s">
        <v>784</v>
      </c>
      <c r="D1418" s="261" t="s">
        <v>162</v>
      </c>
      <c r="E1418" s="261" t="s">
        <v>160</v>
      </c>
      <c r="F1418" s="261" t="s">
        <v>167</v>
      </c>
      <c r="G1418" s="261" t="s">
        <v>2052</v>
      </c>
      <c r="H1418" s="261" t="s">
        <v>1430</v>
      </c>
      <c r="I1418" s="261">
        <v>320</v>
      </c>
      <c r="J1418" s="261">
        <v>400</v>
      </c>
      <c r="K1418" s="261">
        <v>400</v>
      </c>
      <c r="L1418" s="261">
        <v>506</v>
      </c>
      <c r="M1418" s="261" t="s">
        <v>2048</v>
      </c>
    </row>
    <row r="1419" spans="1:13" s="237" customFormat="1" hidden="1">
      <c r="A1419" s="262" t="s">
        <v>72</v>
      </c>
      <c r="B1419" s="261" t="s">
        <v>764</v>
      </c>
      <c r="C1419" s="261" t="s">
        <v>784</v>
      </c>
      <c r="D1419" s="261" t="s">
        <v>162</v>
      </c>
      <c r="E1419" s="261" t="s">
        <v>160</v>
      </c>
      <c r="F1419" s="261" t="s">
        <v>187</v>
      </c>
      <c r="G1419" s="261" t="s">
        <v>2052</v>
      </c>
      <c r="H1419" s="261" t="s">
        <v>1430</v>
      </c>
      <c r="I1419" s="261">
        <v>380</v>
      </c>
      <c r="J1419" s="261">
        <v>475</v>
      </c>
      <c r="K1419" s="261">
        <v>475</v>
      </c>
      <c r="L1419" s="261">
        <v>601</v>
      </c>
      <c r="M1419" s="261" t="s">
        <v>2048</v>
      </c>
    </row>
    <row r="1420" spans="1:13" s="237" customFormat="1" hidden="1">
      <c r="A1420" s="262" t="s">
        <v>72</v>
      </c>
      <c r="B1420" s="261" t="s">
        <v>764</v>
      </c>
      <c r="C1420" s="261" t="s">
        <v>784</v>
      </c>
      <c r="D1420" s="261" t="s">
        <v>162</v>
      </c>
      <c r="E1420" s="261" t="s">
        <v>160</v>
      </c>
      <c r="F1420" s="261" t="s">
        <v>193</v>
      </c>
      <c r="G1420" s="261" t="s">
        <v>2052</v>
      </c>
      <c r="H1420" s="261" t="s">
        <v>1430</v>
      </c>
      <c r="I1420" s="261">
        <v>400</v>
      </c>
      <c r="J1420" s="261">
        <v>500</v>
      </c>
      <c r="K1420" s="261">
        <v>500</v>
      </c>
      <c r="L1420" s="261">
        <v>633</v>
      </c>
      <c r="M1420" s="261" t="s">
        <v>2048</v>
      </c>
    </row>
    <row r="1421" spans="1:13" s="237" customFormat="1" hidden="1">
      <c r="A1421" s="262" t="s">
        <v>72</v>
      </c>
      <c r="B1421" s="261" t="s">
        <v>764</v>
      </c>
      <c r="C1421" s="261" t="s">
        <v>784</v>
      </c>
      <c r="D1421" s="261" t="s">
        <v>677</v>
      </c>
      <c r="E1421" s="261" t="s">
        <v>169</v>
      </c>
      <c r="F1421" s="261" t="s">
        <v>170</v>
      </c>
      <c r="G1421" s="261" t="s">
        <v>2051</v>
      </c>
      <c r="H1421" s="261" t="s">
        <v>1430</v>
      </c>
      <c r="I1421" s="261">
        <v>320</v>
      </c>
      <c r="J1421" s="261">
        <v>400</v>
      </c>
      <c r="K1421" s="261">
        <v>400</v>
      </c>
      <c r="L1421" s="261">
        <v>506</v>
      </c>
      <c r="M1421" s="261" t="s">
        <v>2048</v>
      </c>
    </row>
    <row r="1422" spans="1:13" s="237" customFormat="1" hidden="1">
      <c r="A1422" s="262" t="s">
        <v>72</v>
      </c>
      <c r="B1422" s="261" t="s">
        <v>764</v>
      </c>
      <c r="C1422" s="261" t="s">
        <v>784</v>
      </c>
      <c r="D1422" s="261" t="s">
        <v>677</v>
      </c>
      <c r="E1422" s="261" t="s">
        <v>169</v>
      </c>
      <c r="F1422" s="261" t="s">
        <v>215</v>
      </c>
      <c r="G1422" s="261" t="s">
        <v>2051</v>
      </c>
      <c r="H1422" s="261" t="s">
        <v>1430</v>
      </c>
      <c r="I1422" s="261">
        <v>800</v>
      </c>
      <c r="J1422" s="261">
        <v>1000</v>
      </c>
      <c r="K1422" s="261">
        <v>1000</v>
      </c>
      <c r="L1422" s="261">
        <v>1266</v>
      </c>
      <c r="M1422" s="261" t="s">
        <v>2048</v>
      </c>
    </row>
    <row r="1423" spans="1:13" s="237" customFormat="1" hidden="1">
      <c r="A1423" s="262" t="s">
        <v>72</v>
      </c>
      <c r="B1423" s="261" t="s">
        <v>764</v>
      </c>
      <c r="C1423" s="261" t="s">
        <v>784</v>
      </c>
      <c r="D1423" s="261" t="s">
        <v>677</v>
      </c>
      <c r="E1423" s="261" t="s">
        <v>169</v>
      </c>
      <c r="F1423" s="261" t="s">
        <v>222</v>
      </c>
      <c r="G1423" s="261" t="s">
        <v>2051</v>
      </c>
      <c r="H1423" s="261" t="s">
        <v>1430</v>
      </c>
      <c r="I1423" s="261">
        <v>920</v>
      </c>
      <c r="J1423" s="261">
        <v>1150</v>
      </c>
      <c r="K1423" s="261">
        <v>1150</v>
      </c>
      <c r="L1423" s="261">
        <v>1456</v>
      </c>
      <c r="M1423" s="261" t="s">
        <v>2048</v>
      </c>
    </row>
    <row r="1424" spans="1:13" s="237" customFormat="1" hidden="1">
      <c r="A1424" s="262" t="s">
        <v>72</v>
      </c>
      <c r="B1424" s="261" t="s">
        <v>764</v>
      </c>
      <c r="C1424" s="261" t="s">
        <v>784</v>
      </c>
      <c r="D1424" s="261" t="s">
        <v>677</v>
      </c>
      <c r="E1424" s="261" t="s">
        <v>169</v>
      </c>
      <c r="F1424" s="261" t="s">
        <v>223</v>
      </c>
      <c r="G1424" s="261" t="s">
        <v>2051</v>
      </c>
      <c r="H1424" s="261" t="s">
        <v>1430</v>
      </c>
      <c r="I1424" s="261">
        <v>400</v>
      </c>
      <c r="J1424" s="261">
        <v>500</v>
      </c>
      <c r="K1424" s="261">
        <v>500</v>
      </c>
      <c r="L1424" s="261">
        <v>633</v>
      </c>
      <c r="M1424" s="261" t="s">
        <v>2048</v>
      </c>
    </row>
    <row r="1425" spans="1:13" s="237" customFormat="1" hidden="1">
      <c r="A1425" s="262" t="s">
        <v>72</v>
      </c>
      <c r="B1425" s="261" t="s">
        <v>764</v>
      </c>
      <c r="C1425" s="261" t="s">
        <v>784</v>
      </c>
      <c r="D1425" s="261" t="s">
        <v>162</v>
      </c>
      <c r="E1425" s="261" t="s">
        <v>160</v>
      </c>
      <c r="F1425" s="261" t="s">
        <v>185</v>
      </c>
      <c r="G1425" s="261" t="s">
        <v>2052</v>
      </c>
      <c r="H1425" s="261" t="s">
        <v>1430</v>
      </c>
      <c r="I1425" s="261">
        <v>120</v>
      </c>
      <c r="J1425" s="261">
        <v>150</v>
      </c>
      <c r="K1425" s="261">
        <v>150</v>
      </c>
      <c r="L1425" s="261">
        <v>190</v>
      </c>
      <c r="M1425" s="261" t="s">
        <v>2048</v>
      </c>
    </row>
    <row r="1426" spans="1:13" s="237" customFormat="1" hidden="1">
      <c r="A1426" s="262" t="s">
        <v>72</v>
      </c>
      <c r="B1426" s="261" t="s">
        <v>764</v>
      </c>
      <c r="C1426" s="261" t="s">
        <v>784</v>
      </c>
      <c r="D1426" s="261" t="s">
        <v>162</v>
      </c>
      <c r="E1426" s="261" t="s">
        <v>160</v>
      </c>
      <c r="F1426" s="261" t="s">
        <v>189</v>
      </c>
      <c r="G1426" s="261" t="s">
        <v>2052</v>
      </c>
      <c r="H1426" s="261" t="s">
        <v>1430</v>
      </c>
      <c r="I1426" s="261">
        <v>160</v>
      </c>
      <c r="J1426" s="261">
        <v>200</v>
      </c>
      <c r="K1426" s="261">
        <v>200</v>
      </c>
      <c r="L1426" s="261">
        <v>253</v>
      </c>
      <c r="M1426" s="261" t="s">
        <v>2048</v>
      </c>
    </row>
    <row r="1427" spans="1:13" s="237" customFormat="1" hidden="1">
      <c r="A1427" s="262" t="s">
        <v>72</v>
      </c>
      <c r="B1427" s="261" t="s">
        <v>764</v>
      </c>
      <c r="C1427" s="261" t="s">
        <v>784</v>
      </c>
      <c r="D1427" s="261" t="s">
        <v>162</v>
      </c>
      <c r="E1427" s="261" t="s">
        <v>160</v>
      </c>
      <c r="F1427" s="261" t="s">
        <v>236</v>
      </c>
      <c r="G1427" s="261" t="s">
        <v>2052</v>
      </c>
      <c r="H1427" s="261" t="s">
        <v>1430</v>
      </c>
      <c r="I1427" s="261">
        <v>160</v>
      </c>
      <c r="J1427" s="261">
        <v>200</v>
      </c>
      <c r="K1427" s="261">
        <v>200</v>
      </c>
      <c r="L1427" s="261">
        <v>253</v>
      </c>
      <c r="M1427" s="261" t="s">
        <v>2048</v>
      </c>
    </row>
    <row r="1428" spans="1:13" s="237" customFormat="1" hidden="1">
      <c r="A1428" s="262" t="s">
        <v>72</v>
      </c>
      <c r="B1428" s="261" t="s">
        <v>764</v>
      </c>
      <c r="C1428" s="261" t="s">
        <v>784</v>
      </c>
      <c r="D1428" s="261" t="s">
        <v>162</v>
      </c>
      <c r="E1428" s="261" t="s">
        <v>160</v>
      </c>
      <c r="F1428" s="261" t="s">
        <v>275</v>
      </c>
      <c r="G1428" s="261" t="s">
        <v>2052</v>
      </c>
      <c r="H1428" s="261" t="s">
        <v>1430</v>
      </c>
      <c r="I1428" s="261">
        <v>200</v>
      </c>
      <c r="J1428" s="261">
        <v>250</v>
      </c>
      <c r="K1428" s="261">
        <v>250</v>
      </c>
      <c r="L1428" s="261">
        <v>317</v>
      </c>
      <c r="M1428" s="261" t="s">
        <v>2048</v>
      </c>
    </row>
    <row r="1429" spans="1:13" hidden="1">
      <c r="A1429" s="255" t="s">
        <v>72</v>
      </c>
      <c r="B1429" s="254" t="s">
        <v>764</v>
      </c>
      <c r="C1429" s="254" t="s">
        <v>784</v>
      </c>
      <c r="D1429" s="254" t="s">
        <v>162</v>
      </c>
      <c r="E1429" s="254" t="s">
        <v>165</v>
      </c>
      <c r="F1429" s="254" t="s">
        <v>171</v>
      </c>
      <c r="G1429" s="254" t="s">
        <v>494</v>
      </c>
      <c r="H1429" s="254" t="s">
        <v>1430</v>
      </c>
      <c r="I1429" s="254">
        <v>640</v>
      </c>
      <c r="J1429" s="254">
        <v>800</v>
      </c>
      <c r="K1429" s="254">
        <v>800</v>
      </c>
      <c r="L1429" s="254">
        <v>1013</v>
      </c>
      <c r="M1429" s="254" t="s">
        <v>2048</v>
      </c>
    </row>
    <row r="1430" spans="1:13" hidden="1">
      <c r="A1430" s="255" t="s">
        <v>72</v>
      </c>
      <c r="B1430" s="254" t="s">
        <v>764</v>
      </c>
      <c r="C1430" s="254" t="s">
        <v>784</v>
      </c>
      <c r="D1430" s="254" t="s">
        <v>162</v>
      </c>
      <c r="E1430" s="254" t="s">
        <v>165</v>
      </c>
      <c r="F1430" s="254" t="s">
        <v>184</v>
      </c>
      <c r="G1430" s="254" t="s">
        <v>494</v>
      </c>
      <c r="H1430" s="254" t="s">
        <v>1430</v>
      </c>
      <c r="I1430" s="254">
        <v>640</v>
      </c>
      <c r="J1430" s="254">
        <v>800</v>
      </c>
      <c r="K1430" s="254">
        <v>800</v>
      </c>
      <c r="L1430" s="254">
        <v>1013</v>
      </c>
      <c r="M1430" s="254" t="s">
        <v>2048</v>
      </c>
    </row>
    <row r="1431" spans="1:13" s="237" customFormat="1" hidden="1">
      <c r="A1431" s="262" t="s">
        <v>72</v>
      </c>
      <c r="B1431" s="261" t="s">
        <v>764</v>
      </c>
      <c r="C1431" s="261" t="s">
        <v>784</v>
      </c>
      <c r="D1431" s="261" t="s">
        <v>162</v>
      </c>
      <c r="E1431" s="261" t="s">
        <v>204</v>
      </c>
      <c r="F1431" s="261" t="s">
        <v>205</v>
      </c>
      <c r="G1431" s="261" t="s">
        <v>1470</v>
      </c>
      <c r="H1431" s="261" t="s">
        <v>2053</v>
      </c>
      <c r="I1431" s="364">
        <v>0</v>
      </c>
      <c r="J1431" s="364">
        <v>0</v>
      </c>
      <c r="K1431" s="364">
        <v>0</v>
      </c>
      <c r="L1431" s="364">
        <v>0</v>
      </c>
      <c r="M1431" s="261" t="s">
        <v>2048</v>
      </c>
    </row>
    <row r="1432" spans="1:13" s="237" customFormat="1" hidden="1">
      <c r="A1432" s="262" t="s">
        <v>72</v>
      </c>
      <c r="B1432" s="261" t="s">
        <v>764</v>
      </c>
      <c r="C1432" s="261" t="s">
        <v>784</v>
      </c>
      <c r="D1432" s="261" t="s">
        <v>162</v>
      </c>
      <c r="E1432" s="261" t="s">
        <v>204</v>
      </c>
      <c r="F1432" s="261" t="s">
        <v>250</v>
      </c>
      <c r="G1432" s="261" t="s">
        <v>1470</v>
      </c>
      <c r="H1432" s="261" t="s">
        <v>2053</v>
      </c>
      <c r="I1432" s="364">
        <v>0</v>
      </c>
      <c r="J1432" s="364">
        <v>0</v>
      </c>
      <c r="K1432" s="364">
        <v>0</v>
      </c>
      <c r="L1432" s="364">
        <v>0</v>
      </c>
      <c r="M1432" s="261" t="s">
        <v>2048</v>
      </c>
    </row>
    <row r="1433" spans="1:13" s="237" customFormat="1" hidden="1">
      <c r="A1433" s="262" t="s">
        <v>72</v>
      </c>
      <c r="B1433" s="261" t="s">
        <v>764</v>
      </c>
      <c r="C1433" s="261" t="s">
        <v>784</v>
      </c>
      <c r="D1433" s="261" t="s">
        <v>162</v>
      </c>
      <c r="E1433" s="261" t="s">
        <v>204</v>
      </c>
      <c r="F1433" s="261" t="s">
        <v>250</v>
      </c>
      <c r="G1433" s="261" t="s">
        <v>2054</v>
      </c>
      <c r="H1433" s="261" t="s">
        <v>2053</v>
      </c>
      <c r="I1433" s="364">
        <v>0</v>
      </c>
      <c r="J1433" s="364">
        <v>0</v>
      </c>
      <c r="K1433" s="364">
        <v>0</v>
      </c>
      <c r="L1433" s="364">
        <v>0</v>
      </c>
      <c r="M1433" s="261" t="s">
        <v>2048</v>
      </c>
    </row>
    <row r="1434" spans="1:13" s="237" customFormat="1" hidden="1">
      <c r="A1434" s="262" t="s">
        <v>72</v>
      </c>
      <c r="B1434" s="261" t="s">
        <v>764</v>
      </c>
      <c r="C1434" s="261" t="s">
        <v>784</v>
      </c>
      <c r="D1434" s="261" t="s">
        <v>162</v>
      </c>
      <c r="E1434" s="261" t="s">
        <v>204</v>
      </c>
      <c r="F1434" s="261" t="s">
        <v>255</v>
      </c>
      <c r="G1434" s="261" t="s">
        <v>1470</v>
      </c>
      <c r="H1434" s="261" t="s">
        <v>2053</v>
      </c>
      <c r="I1434" s="364">
        <v>0</v>
      </c>
      <c r="J1434" s="364">
        <v>0</v>
      </c>
      <c r="K1434" s="364">
        <v>0</v>
      </c>
      <c r="L1434" s="364">
        <v>0</v>
      </c>
      <c r="M1434" s="261" t="s">
        <v>2048</v>
      </c>
    </row>
    <row r="1435" spans="1:13" s="237" customFormat="1" hidden="1">
      <c r="A1435" s="262" t="s">
        <v>72</v>
      </c>
      <c r="B1435" s="261" t="s">
        <v>764</v>
      </c>
      <c r="C1435" s="261" t="s">
        <v>784</v>
      </c>
      <c r="D1435" s="261" t="s">
        <v>162</v>
      </c>
      <c r="E1435" s="261" t="s">
        <v>163</v>
      </c>
      <c r="F1435" s="261" t="s">
        <v>312</v>
      </c>
      <c r="G1435" s="261" t="s">
        <v>2055</v>
      </c>
      <c r="H1435" s="261" t="s">
        <v>2056</v>
      </c>
      <c r="I1435" s="261">
        <v>160</v>
      </c>
      <c r="J1435" s="261">
        <v>200</v>
      </c>
      <c r="K1435" s="261">
        <v>200</v>
      </c>
      <c r="L1435" s="261">
        <v>253</v>
      </c>
      <c r="M1435" s="261" t="s">
        <v>2048</v>
      </c>
    </row>
    <row r="1436" spans="1:13" s="237" customFormat="1" hidden="1">
      <c r="A1436" s="262" t="s">
        <v>72</v>
      </c>
      <c r="B1436" s="261" t="s">
        <v>764</v>
      </c>
      <c r="C1436" s="261" t="s">
        <v>784</v>
      </c>
      <c r="D1436" s="261" t="s">
        <v>162</v>
      </c>
      <c r="E1436" s="261" t="s">
        <v>163</v>
      </c>
      <c r="F1436" s="261" t="s">
        <v>209</v>
      </c>
      <c r="G1436" s="261" t="s">
        <v>2055</v>
      </c>
      <c r="H1436" s="261" t="s">
        <v>2053</v>
      </c>
      <c r="I1436" s="261">
        <v>40</v>
      </c>
      <c r="J1436" s="261">
        <v>50</v>
      </c>
      <c r="K1436" s="261">
        <v>50</v>
      </c>
      <c r="L1436" s="261">
        <v>63</v>
      </c>
      <c r="M1436" s="261" t="s">
        <v>2048</v>
      </c>
    </row>
    <row r="1437" spans="1:13" s="237" customFormat="1" hidden="1">
      <c r="A1437" s="262" t="s">
        <v>72</v>
      </c>
      <c r="B1437" s="261" t="s">
        <v>764</v>
      </c>
      <c r="C1437" s="261" t="s">
        <v>784</v>
      </c>
      <c r="D1437" s="261" t="s">
        <v>162</v>
      </c>
      <c r="E1437" s="261" t="s">
        <v>160</v>
      </c>
      <c r="F1437" s="261" t="s">
        <v>168</v>
      </c>
      <c r="G1437" s="261" t="s">
        <v>2052</v>
      </c>
      <c r="H1437" s="261" t="s">
        <v>1430</v>
      </c>
      <c r="I1437" s="261">
        <v>160</v>
      </c>
      <c r="J1437" s="261">
        <v>200</v>
      </c>
      <c r="K1437" s="261">
        <v>200</v>
      </c>
      <c r="L1437" s="261">
        <v>253</v>
      </c>
      <c r="M1437" s="261" t="s">
        <v>2048</v>
      </c>
    </row>
    <row r="1438" spans="1:13" s="237" customFormat="1" hidden="1">
      <c r="A1438" s="262" t="s">
        <v>72</v>
      </c>
      <c r="B1438" s="261" t="s">
        <v>764</v>
      </c>
      <c r="C1438" s="261" t="s">
        <v>784</v>
      </c>
      <c r="D1438" s="261" t="s">
        <v>162</v>
      </c>
      <c r="E1438" s="261" t="s">
        <v>160</v>
      </c>
      <c r="F1438" s="261" t="s">
        <v>199</v>
      </c>
      <c r="G1438" s="261" t="s">
        <v>2052</v>
      </c>
      <c r="H1438" s="261" t="s">
        <v>1430</v>
      </c>
      <c r="I1438" s="261">
        <v>160</v>
      </c>
      <c r="J1438" s="261">
        <v>200</v>
      </c>
      <c r="K1438" s="261">
        <v>200</v>
      </c>
      <c r="L1438" s="261">
        <v>253</v>
      </c>
      <c r="M1438" s="261" t="s">
        <v>2048</v>
      </c>
    </row>
    <row r="1439" spans="1:13" s="237" customFormat="1" hidden="1">
      <c r="A1439" s="262" t="s">
        <v>72</v>
      </c>
      <c r="B1439" s="261" t="s">
        <v>764</v>
      </c>
      <c r="C1439" s="261" t="s">
        <v>784</v>
      </c>
      <c r="D1439" s="261" t="s">
        <v>162</v>
      </c>
      <c r="E1439" s="261" t="s">
        <v>160</v>
      </c>
      <c r="F1439" s="261" t="s">
        <v>210</v>
      </c>
      <c r="G1439" s="261" t="s">
        <v>2052</v>
      </c>
      <c r="H1439" s="261" t="s">
        <v>1430</v>
      </c>
      <c r="I1439" s="261">
        <v>160</v>
      </c>
      <c r="J1439" s="261">
        <v>200</v>
      </c>
      <c r="K1439" s="261">
        <v>200</v>
      </c>
      <c r="L1439" s="261">
        <v>253</v>
      </c>
      <c r="M1439" s="261" t="s">
        <v>2048</v>
      </c>
    </row>
    <row r="1440" spans="1:13" s="237" customFormat="1" hidden="1">
      <c r="A1440" s="262" t="s">
        <v>72</v>
      </c>
      <c r="B1440" s="261" t="s">
        <v>764</v>
      </c>
      <c r="C1440" s="261" t="s">
        <v>784</v>
      </c>
      <c r="D1440" s="261" t="s">
        <v>162</v>
      </c>
      <c r="E1440" s="261" t="s">
        <v>160</v>
      </c>
      <c r="F1440" s="261" t="s">
        <v>232</v>
      </c>
      <c r="G1440" s="261" t="s">
        <v>2052</v>
      </c>
      <c r="H1440" s="261" t="s">
        <v>1430</v>
      </c>
      <c r="I1440" s="261">
        <v>180</v>
      </c>
      <c r="J1440" s="261">
        <v>225</v>
      </c>
      <c r="K1440" s="261">
        <v>225</v>
      </c>
      <c r="L1440" s="261">
        <v>285</v>
      </c>
      <c r="M1440" s="261" t="s">
        <v>2048</v>
      </c>
    </row>
    <row r="1441" spans="1:13" s="237" customFormat="1" hidden="1">
      <c r="A1441" s="262" t="s">
        <v>72</v>
      </c>
      <c r="B1441" s="261" t="s">
        <v>764</v>
      </c>
      <c r="C1441" s="261" t="s">
        <v>784</v>
      </c>
      <c r="D1441" s="261" t="s">
        <v>162</v>
      </c>
      <c r="E1441" s="261" t="s">
        <v>160</v>
      </c>
      <c r="F1441" s="261" t="s">
        <v>241</v>
      </c>
      <c r="G1441" s="261" t="s">
        <v>2052</v>
      </c>
      <c r="H1441" s="261" t="s">
        <v>2056</v>
      </c>
      <c r="I1441" s="261">
        <v>160</v>
      </c>
      <c r="J1441" s="261">
        <v>200</v>
      </c>
      <c r="K1441" s="261">
        <v>200</v>
      </c>
      <c r="L1441" s="261">
        <v>253</v>
      </c>
      <c r="M1441" s="261" t="s">
        <v>2048</v>
      </c>
    </row>
    <row r="1442" spans="1:13" s="237" customFormat="1" hidden="1">
      <c r="A1442" s="262" t="s">
        <v>72</v>
      </c>
      <c r="B1442" s="261" t="s">
        <v>764</v>
      </c>
      <c r="C1442" s="261" t="s">
        <v>784</v>
      </c>
      <c r="D1442" s="261" t="s">
        <v>162</v>
      </c>
      <c r="E1442" s="261" t="s">
        <v>160</v>
      </c>
      <c r="F1442" s="261" t="s">
        <v>672</v>
      </c>
      <c r="G1442" s="261" t="s">
        <v>2052</v>
      </c>
      <c r="H1442" s="261" t="s">
        <v>1430</v>
      </c>
      <c r="I1442" s="261">
        <v>200</v>
      </c>
      <c r="J1442" s="261">
        <v>250</v>
      </c>
      <c r="K1442" s="261">
        <v>250</v>
      </c>
      <c r="L1442" s="261">
        <v>317</v>
      </c>
      <c r="M1442" s="261" t="s">
        <v>2048</v>
      </c>
    </row>
    <row r="1443" spans="1:13" s="237" customFormat="1" hidden="1">
      <c r="A1443" s="262" t="s">
        <v>72</v>
      </c>
      <c r="B1443" s="261" t="s">
        <v>764</v>
      </c>
      <c r="C1443" s="261" t="s">
        <v>784</v>
      </c>
      <c r="D1443" s="261" t="s">
        <v>162</v>
      </c>
      <c r="E1443" s="261" t="s">
        <v>160</v>
      </c>
      <c r="F1443" s="261" t="s">
        <v>266</v>
      </c>
      <c r="G1443" s="261" t="s">
        <v>2052</v>
      </c>
      <c r="H1443" s="261" t="s">
        <v>1430</v>
      </c>
      <c r="I1443" s="261">
        <v>120</v>
      </c>
      <c r="J1443" s="261">
        <v>150</v>
      </c>
      <c r="K1443" s="261">
        <v>150</v>
      </c>
      <c r="L1443" s="261">
        <v>190</v>
      </c>
      <c r="M1443" s="261" t="s">
        <v>2048</v>
      </c>
    </row>
    <row r="1444" spans="1:13" s="237" customFormat="1" hidden="1">
      <c r="A1444" s="262" t="s">
        <v>72</v>
      </c>
      <c r="B1444" s="261" t="s">
        <v>764</v>
      </c>
      <c r="C1444" s="261" t="s">
        <v>784</v>
      </c>
      <c r="D1444" s="261" t="s">
        <v>162</v>
      </c>
      <c r="E1444" s="261" t="s">
        <v>160</v>
      </c>
      <c r="F1444" s="261" t="s">
        <v>278</v>
      </c>
      <c r="G1444" s="261" t="s">
        <v>2052</v>
      </c>
      <c r="H1444" s="261" t="s">
        <v>1430</v>
      </c>
      <c r="I1444" s="261">
        <v>240</v>
      </c>
      <c r="J1444" s="261">
        <v>300</v>
      </c>
      <c r="K1444" s="261">
        <v>300</v>
      </c>
      <c r="L1444" s="261">
        <v>380</v>
      </c>
      <c r="M1444" s="261" t="s">
        <v>2048</v>
      </c>
    </row>
    <row r="1445" spans="1:13" s="237" customFormat="1" hidden="1">
      <c r="A1445" s="262" t="s">
        <v>72</v>
      </c>
      <c r="B1445" s="261" t="s">
        <v>764</v>
      </c>
      <c r="C1445" s="261" t="s">
        <v>784</v>
      </c>
      <c r="D1445" s="261" t="s">
        <v>162</v>
      </c>
      <c r="E1445" s="261" t="s">
        <v>160</v>
      </c>
      <c r="F1445" s="261" t="s">
        <v>279</v>
      </c>
      <c r="G1445" s="261" t="s">
        <v>2052</v>
      </c>
      <c r="H1445" s="261" t="s">
        <v>1430</v>
      </c>
      <c r="I1445" s="261">
        <v>160</v>
      </c>
      <c r="J1445" s="261">
        <v>200</v>
      </c>
      <c r="K1445" s="261">
        <v>200</v>
      </c>
      <c r="L1445" s="261">
        <v>253</v>
      </c>
      <c r="M1445" s="261" t="s">
        <v>2048</v>
      </c>
    </row>
    <row r="1446" spans="1:13" s="237" customFormat="1" hidden="1">
      <c r="A1446" s="262" t="s">
        <v>72</v>
      </c>
      <c r="B1446" s="261" t="s">
        <v>764</v>
      </c>
      <c r="C1446" s="261" t="s">
        <v>784</v>
      </c>
      <c r="D1446" s="261" t="s">
        <v>162</v>
      </c>
      <c r="E1446" s="261" t="s">
        <v>160</v>
      </c>
      <c r="F1446" s="261" t="s">
        <v>241</v>
      </c>
      <c r="G1446" s="261" t="s">
        <v>2057</v>
      </c>
      <c r="H1446" s="261" t="s">
        <v>2056</v>
      </c>
      <c r="I1446" s="261">
        <v>160</v>
      </c>
      <c r="J1446" s="261">
        <v>200</v>
      </c>
      <c r="K1446" s="261">
        <v>200</v>
      </c>
      <c r="L1446" s="261">
        <v>253</v>
      </c>
      <c r="M1446" s="261" t="s">
        <v>2048</v>
      </c>
    </row>
    <row r="1447" spans="1:13" s="237" customFormat="1" hidden="1">
      <c r="A1447" s="262" t="s">
        <v>72</v>
      </c>
      <c r="B1447" s="261" t="s">
        <v>764</v>
      </c>
      <c r="C1447" s="261" t="s">
        <v>784</v>
      </c>
      <c r="D1447" s="261" t="s">
        <v>162</v>
      </c>
      <c r="E1447" s="261" t="s">
        <v>160</v>
      </c>
      <c r="F1447" s="261" t="s">
        <v>236</v>
      </c>
      <c r="G1447" s="261" t="s">
        <v>2057</v>
      </c>
      <c r="H1447" s="261" t="s">
        <v>2056</v>
      </c>
      <c r="I1447" s="261">
        <v>160</v>
      </c>
      <c r="J1447" s="261">
        <v>200</v>
      </c>
      <c r="K1447" s="261">
        <v>200</v>
      </c>
      <c r="L1447" s="261">
        <v>253</v>
      </c>
      <c r="M1447" s="261" t="s">
        <v>2048</v>
      </c>
    </row>
    <row r="1448" spans="1:13" s="237" customFormat="1" hidden="1">
      <c r="A1448" s="262" t="s">
        <v>72</v>
      </c>
      <c r="B1448" s="261" t="s">
        <v>764</v>
      </c>
      <c r="C1448" s="261" t="s">
        <v>784</v>
      </c>
      <c r="D1448" s="261" t="s">
        <v>162</v>
      </c>
      <c r="E1448" s="261" t="s">
        <v>160</v>
      </c>
      <c r="F1448" s="261" t="s">
        <v>241</v>
      </c>
      <c r="G1448" s="261" t="s">
        <v>1515</v>
      </c>
      <c r="H1448" s="261" t="s">
        <v>2056</v>
      </c>
      <c r="I1448" s="261">
        <v>160</v>
      </c>
      <c r="J1448" s="261">
        <v>200</v>
      </c>
      <c r="K1448" s="261">
        <v>200</v>
      </c>
      <c r="L1448" s="261">
        <v>253</v>
      </c>
      <c r="M1448" s="261" t="s">
        <v>2048</v>
      </c>
    </row>
    <row r="1449" spans="1:13" s="237" customFormat="1" hidden="1">
      <c r="A1449" s="262" t="s">
        <v>72</v>
      </c>
      <c r="B1449" s="261" t="s">
        <v>764</v>
      </c>
      <c r="C1449" s="261" t="s">
        <v>784</v>
      </c>
      <c r="D1449" s="261" t="s">
        <v>162</v>
      </c>
      <c r="E1449" s="261" t="s">
        <v>160</v>
      </c>
      <c r="F1449" s="261" t="s">
        <v>278</v>
      </c>
      <c r="G1449" s="261" t="s">
        <v>1515</v>
      </c>
      <c r="H1449" s="261" t="s">
        <v>1430</v>
      </c>
      <c r="I1449" s="261">
        <v>240</v>
      </c>
      <c r="J1449" s="261">
        <v>300</v>
      </c>
      <c r="K1449" s="261">
        <v>300</v>
      </c>
      <c r="L1449" s="261">
        <v>380</v>
      </c>
      <c r="M1449" s="261" t="s">
        <v>2048</v>
      </c>
    </row>
    <row r="1450" spans="1:13" s="237" customFormat="1" hidden="1">
      <c r="A1450" s="262" t="s">
        <v>72</v>
      </c>
      <c r="B1450" s="261" t="s">
        <v>764</v>
      </c>
      <c r="C1450" s="261" t="s">
        <v>784</v>
      </c>
      <c r="D1450" s="261" t="s">
        <v>162</v>
      </c>
      <c r="E1450" s="261" t="s">
        <v>160</v>
      </c>
      <c r="F1450" s="261" t="s">
        <v>278</v>
      </c>
      <c r="G1450" s="261" t="s">
        <v>2057</v>
      </c>
      <c r="H1450" s="261" t="s">
        <v>1430</v>
      </c>
      <c r="I1450" s="261">
        <v>240</v>
      </c>
      <c r="J1450" s="261">
        <v>300</v>
      </c>
      <c r="K1450" s="261">
        <v>300</v>
      </c>
      <c r="L1450" s="261">
        <v>380</v>
      </c>
      <c r="M1450" s="261" t="s">
        <v>2048</v>
      </c>
    </row>
    <row r="1451" spans="1:13" s="237" customFormat="1" hidden="1">
      <c r="A1451" s="262" t="s">
        <v>72</v>
      </c>
      <c r="B1451" s="261" t="s">
        <v>764</v>
      </c>
      <c r="C1451" s="261" t="s">
        <v>784</v>
      </c>
      <c r="D1451" s="261" t="s">
        <v>162</v>
      </c>
      <c r="E1451" s="261" t="s">
        <v>227</v>
      </c>
      <c r="F1451" s="261" t="s">
        <v>228</v>
      </c>
      <c r="G1451" s="261" t="s">
        <v>2058</v>
      </c>
      <c r="H1451" s="261" t="s">
        <v>2056</v>
      </c>
      <c r="I1451" s="261">
        <v>360</v>
      </c>
      <c r="J1451" s="261">
        <v>450</v>
      </c>
      <c r="K1451" s="261">
        <v>450</v>
      </c>
      <c r="L1451" s="261">
        <v>570</v>
      </c>
      <c r="M1451" s="261" t="s">
        <v>2048</v>
      </c>
    </row>
    <row r="1452" spans="1:13" s="237" customFormat="1" hidden="1">
      <c r="A1452" s="262" t="s">
        <v>72</v>
      </c>
      <c r="B1452" s="261" t="s">
        <v>764</v>
      </c>
      <c r="C1452" s="261" t="s">
        <v>784</v>
      </c>
      <c r="D1452" s="261" t="s">
        <v>162</v>
      </c>
      <c r="E1452" s="261" t="s">
        <v>204</v>
      </c>
      <c r="F1452" s="261" t="s">
        <v>255</v>
      </c>
      <c r="G1452" s="261" t="s">
        <v>2054</v>
      </c>
      <c r="H1452" s="261" t="s">
        <v>2053</v>
      </c>
      <c r="I1452" s="364">
        <v>0</v>
      </c>
      <c r="J1452" s="364">
        <v>0</v>
      </c>
      <c r="K1452" s="364">
        <v>0</v>
      </c>
      <c r="L1452" s="364">
        <v>0</v>
      </c>
      <c r="M1452" s="261" t="s">
        <v>2048</v>
      </c>
    </row>
    <row r="1453" spans="1:13" s="237" customFormat="1" hidden="1">
      <c r="A1453" s="262" t="s">
        <v>72</v>
      </c>
      <c r="B1453" s="261" t="s">
        <v>764</v>
      </c>
      <c r="C1453" s="261" t="s">
        <v>784</v>
      </c>
      <c r="D1453" s="261" t="s">
        <v>162</v>
      </c>
      <c r="E1453" s="261" t="s">
        <v>204</v>
      </c>
      <c r="F1453" s="261" t="s">
        <v>205</v>
      </c>
      <c r="G1453" s="261" t="s">
        <v>2054</v>
      </c>
      <c r="H1453" s="261" t="s">
        <v>2053</v>
      </c>
      <c r="I1453" s="364">
        <v>0</v>
      </c>
      <c r="J1453" s="364">
        <v>0</v>
      </c>
      <c r="K1453" s="364">
        <v>0</v>
      </c>
      <c r="L1453" s="364">
        <v>0</v>
      </c>
      <c r="M1453" s="261" t="s">
        <v>2048</v>
      </c>
    </row>
    <row r="1454" spans="1:13" s="237" customFormat="1" hidden="1">
      <c r="A1454" s="262" t="s">
        <v>72</v>
      </c>
      <c r="B1454" s="261" t="s">
        <v>764</v>
      </c>
      <c r="C1454" s="261" t="s">
        <v>784</v>
      </c>
      <c r="D1454" s="261" t="s">
        <v>162</v>
      </c>
      <c r="E1454" s="261" t="s">
        <v>206</v>
      </c>
      <c r="F1454" s="261" t="s">
        <v>254</v>
      </c>
      <c r="G1454" s="261" t="s">
        <v>2059</v>
      </c>
      <c r="H1454" s="261" t="s">
        <v>2049</v>
      </c>
      <c r="I1454" s="261">
        <v>240</v>
      </c>
      <c r="J1454" s="261">
        <v>300</v>
      </c>
      <c r="K1454" s="261">
        <v>300</v>
      </c>
      <c r="L1454" s="261">
        <v>380</v>
      </c>
      <c r="M1454" s="261" t="s">
        <v>2048</v>
      </c>
    </row>
    <row r="1455" spans="1:13" s="237" customFormat="1" hidden="1">
      <c r="A1455" s="262" t="s">
        <v>72</v>
      </c>
      <c r="B1455" s="261" t="s">
        <v>764</v>
      </c>
      <c r="C1455" s="261" t="s">
        <v>784</v>
      </c>
      <c r="D1455" s="261" t="s">
        <v>162</v>
      </c>
      <c r="E1455" s="261" t="s">
        <v>160</v>
      </c>
      <c r="F1455" s="261" t="s">
        <v>212</v>
      </c>
      <c r="G1455" s="261" t="s">
        <v>2047</v>
      </c>
      <c r="H1455" s="261" t="s">
        <v>1430</v>
      </c>
      <c r="I1455" s="261">
        <v>600</v>
      </c>
      <c r="J1455" s="261">
        <v>750</v>
      </c>
      <c r="K1455" s="261">
        <v>750</v>
      </c>
      <c r="L1455" s="261">
        <v>950</v>
      </c>
      <c r="M1455" s="261" t="s">
        <v>2048</v>
      </c>
    </row>
    <row r="1456" spans="1:13" s="237" customFormat="1" hidden="1">
      <c r="A1456" s="262" t="s">
        <v>72</v>
      </c>
      <c r="B1456" s="261" t="s">
        <v>764</v>
      </c>
      <c r="C1456" s="261" t="s">
        <v>784</v>
      </c>
      <c r="D1456" s="261" t="s">
        <v>162</v>
      </c>
      <c r="E1456" s="261" t="s">
        <v>160</v>
      </c>
      <c r="F1456" s="261" t="s">
        <v>270</v>
      </c>
      <c r="G1456" s="261" t="s">
        <v>2047</v>
      </c>
      <c r="H1456" s="261" t="s">
        <v>1430</v>
      </c>
      <c r="I1456" s="261">
        <v>260</v>
      </c>
      <c r="J1456" s="261">
        <v>325</v>
      </c>
      <c r="K1456" s="261">
        <v>325</v>
      </c>
      <c r="L1456" s="261">
        <v>411</v>
      </c>
      <c r="M1456" s="261" t="s">
        <v>2048</v>
      </c>
    </row>
    <row r="1457" spans="1:13" s="237" customFormat="1" hidden="1">
      <c r="A1457" s="262" t="s">
        <v>72</v>
      </c>
      <c r="B1457" s="261" t="s">
        <v>764</v>
      </c>
      <c r="C1457" s="261" t="s">
        <v>784</v>
      </c>
      <c r="D1457" s="261" t="s">
        <v>162</v>
      </c>
      <c r="E1457" s="261" t="s">
        <v>227</v>
      </c>
      <c r="F1457" s="261" t="s">
        <v>243</v>
      </c>
      <c r="G1457" s="261" t="s">
        <v>2051</v>
      </c>
      <c r="H1457" s="261" t="s">
        <v>1430</v>
      </c>
      <c r="I1457" s="364">
        <v>400</v>
      </c>
      <c r="J1457" s="364">
        <v>500</v>
      </c>
      <c r="K1457" s="364">
        <v>500</v>
      </c>
      <c r="L1457" s="364">
        <v>633</v>
      </c>
      <c r="M1457" s="261" t="s">
        <v>2048</v>
      </c>
    </row>
    <row r="1458" spans="1:13" s="237" customFormat="1" hidden="1">
      <c r="A1458" s="262" t="s">
        <v>72</v>
      </c>
      <c r="B1458" s="261" t="s">
        <v>764</v>
      </c>
      <c r="C1458" s="261" t="s">
        <v>784</v>
      </c>
      <c r="D1458" s="261" t="s">
        <v>162</v>
      </c>
      <c r="E1458" s="261" t="s">
        <v>160</v>
      </c>
      <c r="F1458" s="261" t="s">
        <v>352</v>
      </c>
      <c r="G1458" s="261" t="s">
        <v>2052</v>
      </c>
      <c r="H1458" s="261" t="s">
        <v>1430</v>
      </c>
      <c r="I1458" s="261">
        <v>0</v>
      </c>
      <c r="J1458" s="261">
        <v>0</v>
      </c>
      <c r="K1458" s="261">
        <v>0</v>
      </c>
      <c r="L1458" s="261">
        <v>0</v>
      </c>
      <c r="M1458" s="261" t="s">
        <v>2048</v>
      </c>
    </row>
    <row r="1459" spans="1:13" s="237" customFormat="1" hidden="1">
      <c r="A1459" s="262" t="s">
        <v>72</v>
      </c>
      <c r="B1459" s="261" t="s">
        <v>764</v>
      </c>
      <c r="C1459" s="261" t="s">
        <v>784</v>
      </c>
      <c r="D1459" s="261" t="s">
        <v>162</v>
      </c>
      <c r="E1459" s="261" t="s">
        <v>160</v>
      </c>
      <c r="F1459" s="261" t="s">
        <v>239</v>
      </c>
      <c r="G1459" s="261" t="s">
        <v>2052</v>
      </c>
      <c r="H1459" s="261" t="s">
        <v>1430</v>
      </c>
      <c r="I1459" s="261">
        <v>220</v>
      </c>
      <c r="J1459" s="261">
        <v>275</v>
      </c>
      <c r="K1459" s="261">
        <v>275</v>
      </c>
      <c r="L1459" s="261">
        <v>348</v>
      </c>
      <c r="M1459" s="261" t="s">
        <v>2048</v>
      </c>
    </row>
    <row r="1460" spans="1:13" s="237" customFormat="1" hidden="1">
      <c r="A1460" s="262" t="s">
        <v>72</v>
      </c>
      <c r="B1460" s="261" t="s">
        <v>764</v>
      </c>
      <c r="C1460" s="261" t="s">
        <v>784</v>
      </c>
      <c r="D1460" s="261" t="s">
        <v>677</v>
      </c>
      <c r="E1460" s="261" t="s">
        <v>169</v>
      </c>
      <c r="F1460" s="261" t="s">
        <v>224</v>
      </c>
      <c r="G1460" s="261" t="s">
        <v>2051</v>
      </c>
      <c r="H1460" s="261" t="s">
        <v>1430</v>
      </c>
      <c r="I1460" s="261">
        <v>920</v>
      </c>
      <c r="J1460" s="261">
        <v>1150</v>
      </c>
      <c r="K1460" s="261">
        <v>1150</v>
      </c>
      <c r="L1460" s="261">
        <v>1456</v>
      </c>
      <c r="M1460" s="261" t="s">
        <v>2048</v>
      </c>
    </row>
    <row r="1461" spans="1:13" s="237" customFormat="1" hidden="1">
      <c r="A1461" s="262" t="s">
        <v>72</v>
      </c>
      <c r="B1461" s="261" t="s">
        <v>764</v>
      </c>
      <c r="C1461" s="261" t="s">
        <v>784</v>
      </c>
      <c r="D1461" s="261" t="s">
        <v>677</v>
      </c>
      <c r="E1461" s="261" t="s">
        <v>169</v>
      </c>
      <c r="F1461" s="261" t="s">
        <v>238</v>
      </c>
      <c r="G1461" s="261" t="s">
        <v>2051</v>
      </c>
      <c r="H1461" s="261" t="s">
        <v>1430</v>
      </c>
      <c r="I1461" s="261">
        <v>480</v>
      </c>
      <c r="J1461" s="261">
        <v>600</v>
      </c>
      <c r="K1461" s="261">
        <v>600</v>
      </c>
      <c r="L1461" s="261">
        <v>760</v>
      </c>
      <c r="M1461" s="261" t="s">
        <v>2048</v>
      </c>
    </row>
    <row r="1462" spans="1:13" s="237" customFormat="1" hidden="1">
      <c r="A1462" s="262" t="s">
        <v>72</v>
      </c>
      <c r="B1462" s="261" t="s">
        <v>764</v>
      </c>
      <c r="C1462" s="261" t="s">
        <v>784</v>
      </c>
      <c r="D1462" s="261" t="s">
        <v>677</v>
      </c>
      <c r="E1462" s="261" t="s">
        <v>169</v>
      </c>
      <c r="F1462" s="261" t="s">
        <v>246</v>
      </c>
      <c r="G1462" s="261" t="s">
        <v>2051</v>
      </c>
      <c r="H1462" s="261" t="s">
        <v>1430</v>
      </c>
      <c r="I1462" s="261">
        <v>480</v>
      </c>
      <c r="J1462" s="261">
        <v>600</v>
      </c>
      <c r="K1462" s="261">
        <v>600</v>
      </c>
      <c r="L1462" s="261">
        <v>760</v>
      </c>
      <c r="M1462" s="261" t="s">
        <v>2048</v>
      </c>
    </row>
    <row r="1463" spans="1:13" s="237" customFormat="1" hidden="1">
      <c r="A1463" s="262" t="s">
        <v>72</v>
      </c>
      <c r="B1463" s="261" t="s">
        <v>764</v>
      </c>
      <c r="C1463" s="261" t="s">
        <v>784</v>
      </c>
      <c r="D1463" s="261" t="s">
        <v>162</v>
      </c>
      <c r="E1463" s="261" t="s">
        <v>206</v>
      </c>
      <c r="F1463" s="261" t="s">
        <v>226</v>
      </c>
      <c r="G1463" s="261" t="s">
        <v>2059</v>
      </c>
      <c r="H1463" s="261" t="s">
        <v>1430</v>
      </c>
      <c r="I1463" s="261">
        <v>160</v>
      </c>
      <c r="J1463" s="261">
        <v>200</v>
      </c>
      <c r="K1463" s="261">
        <v>200</v>
      </c>
      <c r="L1463" s="261">
        <v>254</v>
      </c>
      <c r="M1463" s="261" t="s">
        <v>2048</v>
      </c>
    </row>
    <row r="1464" spans="1:13" s="237" customFormat="1" hidden="1">
      <c r="A1464" s="262" t="s">
        <v>72</v>
      </c>
      <c r="B1464" s="261" t="s">
        <v>764</v>
      </c>
      <c r="C1464" s="261" t="s">
        <v>784</v>
      </c>
      <c r="D1464" s="261" t="s">
        <v>162</v>
      </c>
      <c r="E1464" s="261" t="s">
        <v>206</v>
      </c>
      <c r="F1464" s="261" t="s">
        <v>254</v>
      </c>
      <c r="G1464" s="261" t="s">
        <v>2059</v>
      </c>
      <c r="H1464" s="261" t="s">
        <v>1430</v>
      </c>
      <c r="I1464" s="261">
        <v>240</v>
      </c>
      <c r="J1464" s="261">
        <v>300</v>
      </c>
      <c r="K1464" s="261">
        <v>300</v>
      </c>
      <c r="L1464" s="261">
        <v>380</v>
      </c>
      <c r="M1464" s="261" t="s">
        <v>2048</v>
      </c>
    </row>
    <row r="1465" spans="1:13" s="237" customFormat="1" hidden="1">
      <c r="A1465" s="262" t="s">
        <v>72</v>
      </c>
      <c r="B1465" s="261" t="s">
        <v>764</v>
      </c>
      <c r="C1465" s="261" t="s">
        <v>784</v>
      </c>
      <c r="D1465" s="261" t="s">
        <v>162</v>
      </c>
      <c r="E1465" s="261" t="s">
        <v>160</v>
      </c>
      <c r="F1465" s="261" t="s">
        <v>181</v>
      </c>
      <c r="G1465" s="261" t="s">
        <v>2060</v>
      </c>
      <c r="H1465" s="261" t="s">
        <v>1430</v>
      </c>
      <c r="I1465" s="261">
        <v>40</v>
      </c>
      <c r="J1465" s="261">
        <v>50</v>
      </c>
      <c r="K1465" s="261">
        <v>50</v>
      </c>
      <c r="L1465" s="261">
        <v>63</v>
      </c>
      <c r="M1465" s="261" t="s">
        <v>2048</v>
      </c>
    </row>
    <row r="1466" spans="1:13" s="237" customFormat="1" hidden="1">
      <c r="A1466" s="262" t="s">
        <v>72</v>
      </c>
      <c r="B1466" s="261" t="s">
        <v>764</v>
      </c>
      <c r="C1466" s="261" t="s">
        <v>784</v>
      </c>
      <c r="D1466" s="261" t="s">
        <v>162</v>
      </c>
      <c r="E1466" s="261" t="s">
        <v>160</v>
      </c>
      <c r="F1466" s="261" t="s">
        <v>196</v>
      </c>
      <c r="G1466" s="261" t="s">
        <v>2052</v>
      </c>
      <c r="H1466" s="261" t="s">
        <v>1430</v>
      </c>
      <c r="I1466" s="261">
        <v>160</v>
      </c>
      <c r="J1466" s="261">
        <v>200</v>
      </c>
      <c r="K1466" s="261">
        <v>200</v>
      </c>
      <c r="L1466" s="261">
        <v>253</v>
      </c>
      <c r="M1466" s="261" t="s">
        <v>2048</v>
      </c>
    </row>
    <row r="1467" spans="1:13" hidden="1">
      <c r="A1467" s="255" t="s">
        <v>72</v>
      </c>
      <c r="B1467" s="254" t="s">
        <v>764</v>
      </c>
      <c r="C1467" s="254" t="s">
        <v>784</v>
      </c>
      <c r="D1467" s="254" t="s">
        <v>162</v>
      </c>
      <c r="E1467" s="254" t="s">
        <v>165</v>
      </c>
      <c r="F1467" s="254" t="s">
        <v>191</v>
      </c>
      <c r="G1467" s="254" t="s">
        <v>494</v>
      </c>
      <c r="H1467" s="254" t="s">
        <v>1430</v>
      </c>
      <c r="I1467" s="254">
        <v>640</v>
      </c>
      <c r="J1467" s="254">
        <v>800</v>
      </c>
      <c r="K1467" s="254">
        <v>800</v>
      </c>
      <c r="L1467" s="254">
        <v>1013</v>
      </c>
      <c r="M1467" s="254" t="s">
        <v>2048</v>
      </c>
    </row>
    <row r="1468" spans="1:13" hidden="1">
      <c r="A1468" s="255" t="s">
        <v>72</v>
      </c>
      <c r="B1468" s="254" t="s">
        <v>764</v>
      </c>
      <c r="C1468" s="254" t="s">
        <v>784</v>
      </c>
      <c r="D1468" s="254" t="s">
        <v>162</v>
      </c>
      <c r="E1468" s="254" t="s">
        <v>165</v>
      </c>
      <c r="F1468" s="254" t="s">
        <v>216</v>
      </c>
      <c r="G1468" s="254" t="s">
        <v>494</v>
      </c>
      <c r="H1468" s="254" t="s">
        <v>1430</v>
      </c>
      <c r="I1468" s="254">
        <v>480</v>
      </c>
      <c r="J1468" s="254">
        <v>600</v>
      </c>
      <c r="K1468" s="254">
        <v>600</v>
      </c>
      <c r="L1468" s="254">
        <v>760</v>
      </c>
      <c r="M1468" s="254" t="s">
        <v>2048</v>
      </c>
    </row>
    <row r="1469" spans="1:13" s="237" customFormat="1" hidden="1">
      <c r="A1469" s="262" t="s">
        <v>72</v>
      </c>
      <c r="B1469" s="261" t="s">
        <v>764</v>
      </c>
      <c r="C1469" s="261" t="s">
        <v>784</v>
      </c>
      <c r="D1469" s="261" t="s">
        <v>162</v>
      </c>
      <c r="E1469" s="261" t="s">
        <v>160</v>
      </c>
      <c r="F1469" s="261" t="s">
        <v>274</v>
      </c>
      <c r="G1469" s="261" t="s">
        <v>2052</v>
      </c>
      <c r="H1469" s="261" t="s">
        <v>1430</v>
      </c>
      <c r="I1469" s="261">
        <v>300</v>
      </c>
      <c r="J1469" s="261">
        <v>375</v>
      </c>
      <c r="K1469" s="261">
        <v>375</v>
      </c>
      <c r="L1469" s="261">
        <v>475</v>
      </c>
      <c r="M1469" s="261" t="s">
        <v>2048</v>
      </c>
    </row>
    <row r="1470" spans="1:13" s="237" customFormat="1" hidden="1">
      <c r="A1470" s="262" t="s">
        <v>72</v>
      </c>
      <c r="B1470" s="261" t="s">
        <v>764</v>
      </c>
      <c r="C1470" s="261" t="s">
        <v>784</v>
      </c>
      <c r="D1470" s="261" t="s">
        <v>162</v>
      </c>
      <c r="E1470" s="261" t="s">
        <v>160</v>
      </c>
      <c r="F1470" s="261" t="s">
        <v>326</v>
      </c>
      <c r="G1470" s="261" t="s">
        <v>2052</v>
      </c>
      <c r="H1470" s="261" t="s">
        <v>1430</v>
      </c>
      <c r="I1470" s="261">
        <v>0</v>
      </c>
      <c r="J1470" s="261">
        <v>0</v>
      </c>
      <c r="K1470" s="261">
        <v>0</v>
      </c>
      <c r="L1470" s="261">
        <v>0</v>
      </c>
      <c r="M1470" s="261" t="s">
        <v>2048</v>
      </c>
    </row>
    <row r="1471" spans="1:13" s="237" customFormat="1" hidden="1">
      <c r="A1471" s="262" t="s">
        <v>72</v>
      </c>
      <c r="B1471" s="261" t="s">
        <v>764</v>
      </c>
      <c r="C1471" s="261" t="s">
        <v>784</v>
      </c>
      <c r="D1471" s="261" t="s">
        <v>162</v>
      </c>
      <c r="E1471" s="261" t="s">
        <v>169</v>
      </c>
      <c r="F1471" s="261" t="s">
        <v>198</v>
      </c>
      <c r="G1471" s="261" t="s">
        <v>2051</v>
      </c>
      <c r="H1471" s="261" t="s">
        <v>1430</v>
      </c>
      <c r="I1471" s="261">
        <v>0</v>
      </c>
      <c r="J1471" s="261">
        <v>0</v>
      </c>
      <c r="K1471" s="261">
        <v>0</v>
      </c>
      <c r="L1471" s="261">
        <v>0</v>
      </c>
      <c r="M1471" s="261" t="s">
        <v>2048</v>
      </c>
    </row>
    <row r="1472" spans="1:13" s="237" customFormat="1" hidden="1">
      <c r="A1472" s="262" t="s">
        <v>72</v>
      </c>
      <c r="B1472" s="261" t="s">
        <v>764</v>
      </c>
      <c r="C1472" s="261" t="s">
        <v>784</v>
      </c>
      <c r="D1472" s="261" t="s">
        <v>162</v>
      </c>
      <c r="E1472" s="261" t="s">
        <v>160</v>
      </c>
      <c r="F1472" s="261" t="s">
        <v>274</v>
      </c>
      <c r="G1472" s="261" t="s">
        <v>2057</v>
      </c>
      <c r="H1472" s="261" t="s">
        <v>1430</v>
      </c>
      <c r="I1472" s="261">
        <v>300</v>
      </c>
      <c r="J1472" s="261">
        <v>375</v>
      </c>
      <c r="K1472" s="261">
        <v>375</v>
      </c>
      <c r="L1472" s="261">
        <v>475</v>
      </c>
      <c r="M1472" s="261" t="s">
        <v>2048</v>
      </c>
    </row>
    <row r="1473" spans="1:13" s="237" customFormat="1" hidden="1">
      <c r="A1473" s="262" t="s">
        <v>72</v>
      </c>
      <c r="B1473" s="261" t="s">
        <v>764</v>
      </c>
      <c r="C1473" s="261" t="s">
        <v>784</v>
      </c>
      <c r="D1473" s="261" t="s">
        <v>162</v>
      </c>
      <c r="E1473" s="261" t="s">
        <v>160</v>
      </c>
      <c r="F1473" s="261" t="s">
        <v>175</v>
      </c>
      <c r="G1473" s="261" t="s">
        <v>2047</v>
      </c>
      <c r="H1473" s="261" t="s">
        <v>2049</v>
      </c>
      <c r="I1473" s="261">
        <v>240</v>
      </c>
      <c r="J1473" s="261">
        <v>300</v>
      </c>
      <c r="K1473" s="261">
        <v>300</v>
      </c>
      <c r="L1473" s="261">
        <v>380</v>
      </c>
      <c r="M1473" s="261" t="s">
        <v>2048</v>
      </c>
    </row>
    <row r="1474" spans="1:13" s="237" customFormat="1" hidden="1">
      <c r="A1474" s="262" t="s">
        <v>72</v>
      </c>
      <c r="B1474" s="261" t="s">
        <v>764</v>
      </c>
      <c r="C1474" s="261" t="s">
        <v>784</v>
      </c>
      <c r="D1474" s="261" t="s">
        <v>162</v>
      </c>
      <c r="E1474" s="261" t="s">
        <v>160</v>
      </c>
      <c r="F1474" s="261" t="s">
        <v>179</v>
      </c>
      <c r="G1474" s="261" t="s">
        <v>2050</v>
      </c>
      <c r="H1474" s="261" t="s">
        <v>2049</v>
      </c>
      <c r="I1474" s="261">
        <v>520</v>
      </c>
      <c r="J1474" s="261">
        <v>650</v>
      </c>
      <c r="K1474" s="261">
        <v>650</v>
      </c>
      <c r="L1474" s="261">
        <v>823</v>
      </c>
      <c r="M1474" s="261" t="s">
        <v>2048</v>
      </c>
    </row>
    <row r="1475" spans="1:13" s="237" customFormat="1" hidden="1">
      <c r="A1475" s="262" t="s">
        <v>72</v>
      </c>
      <c r="B1475" s="261" t="s">
        <v>764</v>
      </c>
      <c r="C1475" s="261" t="s">
        <v>784</v>
      </c>
      <c r="D1475" s="261" t="s">
        <v>162</v>
      </c>
      <c r="E1475" s="261" t="s">
        <v>160</v>
      </c>
      <c r="F1475" s="261" t="s">
        <v>384</v>
      </c>
      <c r="G1475" s="261" t="s">
        <v>2061</v>
      </c>
      <c r="H1475" s="261" t="s">
        <v>2049</v>
      </c>
      <c r="I1475" s="261">
        <v>520</v>
      </c>
      <c r="J1475" s="261">
        <v>650</v>
      </c>
      <c r="K1475" s="261">
        <v>650</v>
      </c>
      <c r="L1475" s="261">
        <v>823</v>
      </c>
      <c r="M1475" s="261" t="s">
        <v>2048</v>
      </c>
    </row>
    <row r="1476" spans="1:13" s="237" customFormat="1" hidden="1">
      <c r="A1476" s="262" t="s">
        <v>72</v>
      </c>
      <c r="B1476" s="261" t="s">
        <v>764</v>
      </c>
      <c r="C1476" s="261" t="s">
        <v>784</v>
      </c>
      <c r="D1476" s="261" t="s">
        <v>162</v>
      </c>
      <c r="E1476" s="261" t="s">
        <v>160</v>
      </c>
      <c r="F1476" s="261" t="s">
        <v>384</v>
      </c>
      <c r="G1476" s="261" t="s">
        <v>2050</v>
      </c>
      <c r="H1476" s="261" t="s">
        <v>2049</v>
      </c>
      <c r="I1476" s="261">
        <v>520</v>
      </c>
      <c r="J1476" s="261">
        <v>650</v>
      </c>
      <c r="K1476" s="261">
        <v>650</v>
      </c>
      <c r="L1476" s="261">
        <v>823</v>
      </c>
      <c r="M1476" s="261" t="s">
        <v>2048</v>
      </c>
    </row>
    <row r="1477" spans="1:13" s="237" customFormat="1" hidden="1">
      <c r="A1477" s="262" t="s">
        <v>72</v>
      </c>
      <c r="B1477" s="261" t="s">
        <v>764</v>
      </c>
      <c r="C1477" s="261" t="s">
        <v>784</v>
      </c>
      <c r="D1477" s="261" t="s">
        <v>162</v>
      </c>
      <c r="E1477" s="261" t="s">
        <v>160</v>
      </c>
      <c r="F1477" s="261" t="s">
        <v>173</v>
      </c>
      <c r="G1477" s="261" t="s">
        <v>2052</v>
      </c>
      <c r="H1477" s="261" t="s">
        <v>2049</v>
      </c>
      <c r="I1477" s="261">
        <v>452</v>
      </c>
      <c r="J1477" s="261">
        <v>565</v>
      </c>
      <c r="K1477" s="261">
        <v>565</v>
      </c>
      <c r="L1477" s="261">
        <v>715</v>
      </c>
      <c r="M1477" s="261" t="s">
        <v>2048</v>
      </c>
    </row>
    <row r="1478" spans="1:13" hidden="1">
      <c r="A1478" s="255" t="s">
        <v>72</v>
      </c>
      <c r="B1478" s="254" t="s">
        <v>764</v>
      </c>
      <c r="C1478" s="254" t="s">
        <v>784</v>
      </c>
      <c r="D1478" s="254" t="s">
        <v>162</v>
      </c>
      <c r="E1478" s="254" t="s">
        <v>165</v>
      </c>
      <c r="F1478" s="254" t="s">
        <v>171</v>
      </c>
      <c r="G1478" s="254" t="s">
        <v>2051</v>
      </c>
      <c r="H1478" s="254" t="s">
        <v>1430</v>
      </c>
      <c r="I1478" s="254">
        <v>640</v>
      </c>
      <c r="J1478" s="254">
        <v>800</v>
      </c>
      <c r="K1478" s="254">
        <v>800</v>
      </c>
      <c r="L1478" s="254">
        <v>1013</v>
      </c>
      <c r="M1478" s="254" t="s">
        <v>2048</v>
      </c>
    </row>
    <row r="1479" spans="1:13" hidden="1">
      <c r="A1479" s="255" t="s">
        <v>72</v>
      </c>
      <c r="B1479" s="254" t="s">
        <v>764</v>
      </c>
      <c r="C1479" s="254" t="s">
        <v>784</v>
      </c>
      <c r="D1479" s="254" t="s">
        <v>162</v>
      </c>
      <c r="E1479" s="254" t="s">
        <v>165</v>
      </c>
      <c r="F1479" s="254" t="s">
        <v>184</v>
      </c>
      <c r="G1479" s="254" t="s">
        <v>2051</v>
      </c>
      <c r="H1479" s="254" t="s">
        <v>1430</v>
      </c>
      <c r="I1479" s="254">
        <v>640</v>
      </c>
      <c r="J1479" s="254">
        <v>800</v>
      </c>
      <c r="K1479" s="254">
        <v>800</v>
      </c>
      <c r="L1479" s="254">
        <v>1013</v>
      </c>
      <c r="M1479" s="254" t="s">
        <v>2048</v>
      </c>
    </row>
    <row r="1480" spans="1:13" hidden="1">
      <c r="A1480" s="255" t="s">
        <v>72</v>
      </c>
      <c r="B1480" s="254" t="s">
        <v>764</v>
      </c>
      <c r="C1480" s="254" t="s">
        <v>784</v>
      </c>
      <c r="D1480" s="254" t="s">
        <v>162</v>
      </c>
      <c r="E1480" s="254" t="s">
        <v>165</v>
      </c>
      <c r="F1480" s="254" t="s">
        <v>191</v>
      </c>
      <c r="G1480" s="254" t="s">
        <v>2051</v>
      </c>
      <c r="H1480" s="254" t="s">
        <v>1430</v>
      </c>
      <c r="I1480" s="254">
        <v>640</v>
      </c>
      <c r="J1480" s="254">
        <v>800</v>
      </c>
      <c r="K1480" s="254">
        <v>800</v>
      </c>
      <c r="L1480" s="254">
        <v>1013</v>
      </c>
      <c r="M1480" s="254" t="s">
        <v>2048</v>
      </c>
    </row>
    <row r="1481" spans="1:13" hidden="1">
      <c r="A1481" s="255" t="s">
        <v>72</v>
      </c>
      <c r="B1481" s="254" t="s">
        <v>764</v>
      </c>
      <c r="C1481" s="254" t="s">
        <v>784</v>
      </c>
      <c r="D1481" s="254" t="s">
        <v>162</v>
      </c>
      <c r="E1481" s="254" t="s">
        <v>165</v>
      </c>
      <c r="F1481" s="254" t="s">
        <v>216</v>
      </c>
      <c r="G1481" s="254" t="s">
        <v>2051</v>
      </c>
      <c r="H1481" s="254" t="s">
        <v>1430</v>
      </c>
      <c r="I1481" s="254">
        <v>480</v>
      </c>
      <c r="J1481" s="254">
        <v>600</v>
      </c>
      <c r="K1481" s="254">
        <v>600</v>
      </c>
      <c r="L1481" s="254">
        <v>760</v>
      </c>
      <c r="M1481" s="254" t="s">
        <v>2048</v>
      </c>
    </row>
    <row r="1482" spans="1:13" s="237" customFormat="1" hidden="1">
      <c r="A1482" s="262" t="s">
        <v>72</v>
      </c>
      <c r="B1482" s="261" t="s">
        <v>764</v>
      </c>
      <c r="C1482" s="261" t="s">
        <v>784</v>
      </c>
      <c r="D1482" s="261" t="s">
        <v>162</v>
      </c>
      <c r="E1482" s="261" t="s">
        <v>182</v>
      </c>
      <c r="F1482" s="261" t="s">
        <v>183</v>
      </c>
      <c r="G1482" s="261" t="s">
        <v>2051</v>
      </c>
      <c r="H1482" s="261" t="s">
        <v>1430</v>
      </c>
      <c r="I1482" s="261">
        <v>480</v>
      </c>
      <c r="J1482" s="261">
        <v>600</v>
      </c>
      <c r="K1482" s="261">
        <v>600</v>
      </c>
      <c r="L1482" s="261">
        <v>760</v>
      </c>
      <c r="M1482" s="261" t="s">
        <v>2048</v>
      </c>
    </row>
    <row r="1483" spans="1:13" s="237" customFormat="1" hidden="1">
      <c r="A1483" s="262" t="s">
        <v>72</v>
      </c>
      <c r="B1483" s="261" t="s">
        <v>764</v>
      </c>
      <c r="C1483" s="261" t="s">
        <v>784</v>
      </c>
      <c r="D1483" s="261" t="s">
        <v>162</v>
      </c>
      <c r="E1483" s="261" t="s">
        <v>182</v>
      </c>
      <c r="F1483" s="261" t="s">
        <v>231</v>
      </c>
      <c r="G1483" s="261" t="s">
        <v>2051</v>
      </c>
      <c r="H1483" s="261" t="s">
        <v>1430</v>
      </c>
      <c r="I1483" s="261">
        <v>480</v>
      </c>
      <c r="J1483" s="261">
        <v>600</v>
      </c>
      <c r="K1483" s="261">
        <v>600</v>
      </c>
      <c r="L1483" s="261">
        <v>760</v>
      </c>
      <c r="M1483" s="261" t="s">
        <v>2048</v>
      </c>
    </row>
    <row r="1484" spans="1:13" s="237" customFormat="1" hidden="1">
      <c r="A1484" s="262" t="s">
        <v>72</v>
      </c>
      <c r="B1484" s="261" t="s">
        <v>764</v>
      </c>
      <c r="C1484" s="261" t="s">
        <v>784</v>
      </c>
      <c r="D1484" s="261" t="s">
        <v>162</v>
      </c>
      <c r="E1484" s="261" t="s">
        <v>182</v>
      </c>
      <c r="F1484" s="261" t="s">
        <v>316</v>
      </c>
      <c r="G1484" s="261" t="s">
        <v>2051</v>
      </c>
      <c r="H1484" s="261" t="s">
        <v>1430</v>
      </c>
      <c r="I1484" s="261">
        <v>0</v>
      </c>
      <c r="J1484" s="261">
        <v>0</v>
      </c>
      <c r="K1484" s="261">
        <v>0</v>
      </c>
      <c r="L1484" s="261">
        <v>0</v>
      </c>
      <c r="M1484" s="261" t="s">
        <v>2048</v>
      </c>
    </row>
    <row r="1485" spans="1:13" s="237" customFormat="1" hidden="1">
      <c r="A1485" s="262" t="s">
        <v>72</v>
      </c>
      <c r="B1485" s="261" t="s">
        <v>764</v>
      </c>
      <c r="C1485" s="261" t="s">
        <v>784</v>
      </c>
      <c r="D1485" s="261" t="s">
        <v>162</v>
      </c>
      <c r="E1485" s="261" t="s">
        <v>160</v>
      </c>
      <c r="F1485" s="261" t="s">
        <v>241</v>
      </c>
      <c r="G1485" s="261" t="s">
        <v>2052</v>
      </c>
      <c r="H1485" s="261" t="s">
        <v>1430</v>
      </c>
      <c r="I1485" s="261">
        <v>160</v>
      </c>
      <c r="J1485" s="261">
        <v>200</v>
      </c>
      <c r="K1485" s="261">
        <v>200</v>
      </c>
      <c r="L1485" s="261">
        <v>253</v>
      </c>
      <c r="M1485" s="261" t="s">
        <v>2048</v>
      </c>
    </row>
    <row r="1486" spans="1:13" s="237" customFormat="1" hidden="1">
      <c r="A1486" s="262" t="s">
        <v>72</v>
      </c>
      <c r="B1486" s="261" t="s">
        <v>764</v>
      </c>
      <c r="C1486" s="261" t="s">
        <v>784</v>
      </c>
      <c r="D1486" s="261" t="s">
        <v>677</v>
      </c>
      <c r="E1486" s="261" t="s">
        <v>268</v>
      </c>
      <c r="F1486" s="261" t="s">
        <v>269</v>
      </c>
      <c r="G1486" s="261" t="s">
        <v>2051</v>
      </c>
      <c r="H1486" s="261" t="s">
        <v>1430</v>
      </c>
      <c r="I1486" s="261">
        <v>1800</v>
      </c>
      <c r="J1486" s="261">
        <v>2250</v>
      </c>
      <c r="K1486" s="261">
        <v>2250</v>
      </c>
      <c r="L1486" s="261">
        <v>2849</v>
      </c>
      <c r="M1486" s="261" t="s">
        <v>2048</v>
      </c>
    </row>
    <row r="1487" spans="1:13" s="237" customFormat="1" hidden="1">
      <c r="A1487" s="262" t="s">
        <v>72</v>
      </c>
      <c r="B1487" s="261" t="s">
        <v>764</v>
      </c>
      <c r="C1487" s="261" t="s">
        <v>784</v>
      </c>
      <c r="D1487" s="261" t="s">
        <v>162</v>
      </c>
      <c r="E1487" s="261" t="s">
        <v>206</v>
      </c>
      <c r="F1487" s="261" t="s">
        <v>320</v>
      </c>
      <c r="G1487" s="261" t="s">
        <v>2059</v>
      </c>
      <c r="H1487" s="261" t="s">
        <v>2049</v>
      </c>
      <c r="I1487" s="261">
        <v>480</v>
      </c>
      <c r="J1487" s="261">
        <v>600</v>
      </c>
      <c r="K1487" s="261">
        <v>600</v>
      </c>
      <c r="L1487" s="261">
        <v>760</v>
      </c>
      <c r="M1487" s="261" t="s">
        <v>2048</v>
      </c>
    </row>
    <row r="1488" spans="1:13" s="237" customFormat="1" hidden="1">
      <c r="A1488" s="262" t="s">
        <v>72</v>
      </c>
      <c r="B1488" s="261" t="s">
        <v>764</v>
      </c>
      <c r="C1488" s="261" t="s">
        <v>784</v>
      </c>
      <c r="D1488" s="261" t="s">
        <v>162</v>
      </c>
      <c r="E1488" s="261" t="s">
        <v>182</v>
      </c>
      <c r="F1488" s="261" t="s">
        <v>194</v>
      </c>
      <c r="G1488" s="261" t="s">
        <v>2058</v>
      </c>
      <c r="H1488" s="261" t="s">
        <v>2056</v>
      </c>
      <c r="I1488" s="261">
        <v>0</v>
      </c>
      <c r="J1488" s="261">
        <v>0</v>
      </c>
      <c r="K1488" s="261">
        <v>0</v>
      </c>
      <c r="L1488" s="261">
        <v>0</v>
      </c>
      <c r="M1488" s="261" t="s">
        <v>2048</v>
      </c>
    </row>
    <row r="1489" spans="1:13" s="237" customFormat="1" hidden="1">
      <c r="A1489" s="262" t="s">
        <v>72</v>
      </c>
      <c r="B1489" s="261" t="s">
        <v>764</v>
      </c>
      <c r="C1489" s="261" t="s">
        <v>784</v>
      </c>
      <c r="D1489" s="261" t="s">
        <v>162</v>
      </c>
      <c r="E1489" s="261" t="s">
        <v>160</v>
      </c>
      <c r="F1489" s="261" t="s">
        <v>202</v>
      </c>
      <c r="G1489" s="261" t="s">
        <v>2047</v>
      </c>
      <c r="H1489" s="261" t="s">
        <v>2056</v>
      </c>
      <c r="I1489" s="261">
        <v>320</v>
      </c>
      <c r="J1489" s="261">
        <v>400</v>
      </c>
      <c r="K1489" s="261">
        <v>400</v>
      </c>
      <c r="L1489" s="261">
        <v>506</v>
      </c>
      <c r="M1489" s="261" t="s">
        <v>2048</v>
      </c>
    </row>
    <row r="1490" spans="1:13" s="237" customFormat="1" hidden="1">
      <c r="A1490" s="262" t="s">
        <v>72</v>
      </c>
      <c r="B1490" s="261" t="s">
        <v>764</v>
      </c>
      <c r="C1490" s="261" t="s">
        <v>784</v>
      </c>
      <c r="D1490" s="261" t="s">
        <v>162</v>
      </c>
      <c r="E1490" s="261" t="s">
        <v>160</v>
      </c>
      <c r="F1490" s="261" t="s">
        <v>203</v>
      </c>
      <c r="G1490" s="261" t="s">
        <v>2052</v>
      </c>
      <c r="H1490" s="261" t="s">
        <v>1430</v>
      </c>
      <c r="I1490" s="261">
        <v>200</v>
      </c>
      <c r="J1490" s="261">
        <v>250</v>
      </c>
      <c r="K1490" s="261">
        <v>250</v>
      </c>
      <c r="L1490" s="261">
        <v>317</v>
      </c>
      <c r="M1490" s="261" t="s">
        <v>2048</v>
      </c>
    </row>
    <row r="1491" spans="1:13" s="237" customFormat="1" hidden="1">
      <c r="A1491" s="262" t="s">
        <v>72</v>
      </c>
      <c r="B1491" s="261" t="s">
        <v>764</v>
      </c>
      <c r="C1491" s="261" t="s">
        <v>784</v>
      </c>
      <c r="D1491" s="261" t="s">
        <v>162</v>
      </c>
      <c r="E1491" s="261" t="s">
        <v>160</v>
      </c>
      <c r="F1491" s="261" t="s">
        <v>211</v>
      </c>
      <c r="G1491" s="261" t="s">
        <v>2060</v>
      </c>
      <c r="H1491" s="261" t="s">
        <v>1430</v>
      </c>
      <c r="I1491" s="261">
        <v>120</v>
      </c>
      <c r="J1491" s="261">
        <v>150</v>
      </c>
      <c r="K1491" s="261">
        <v>150</v>
      </c>
      <c r="L1491" s="261">
        <v>190</v>
      </c>
      <c r="M1491" s="261" t="s">
        <v>2048</v>
      </c>
    </row>
    <row r="1492" spans="1:13" s="237" customFormat="1" hidden="1">
      <c r="A1492" s="262" t="s">
        <v>72</v>
      </c>
      <c r="B1492" s="261" t="s">
        <v>764</v>
      </c>
      <c r="C1492" s="261" t="s">
        <v>784</v>
      </c>
      <c r="D1492" s="261" t="s">
        <v>162</v>
      </c>
      <c r="E1492" s="261" t="s">
        <v>163</v>
      </c>
      <c r="F1492" s="261" t="s">
        <v>244</v>
      </c>
      <c r="G1492" s="261" t="s">
        <v>494</v>
      </c>
      <c r="H1492" s="261" t="s">
        <v>1430</v>
      </c>
      <c r="I1492" s="261">
        <v>560</v>
      </c>
      <c r="J1492" s="261">
        <v>700</v>
      </c>
      <c r="K1492" s="261">
        <v>700</v>
      </c>
      <c r="L1492" s="261">
        <v>886</v>
      </c>
      <c r="M1492" s="261" t="s">
        <v>2048</v>
      </c>
    </row>
    <row r="1493" spans="1:13" s="237" customFormat="1" hidden="1">
      <c r="A1493" s="262" t="s">
        <v>72</v>
      </c>
      <c r="B1493" s="261" t="s">
        <v>764</v>
      </c>
      <c r="C1493" s="261" t="s">
        <v>784</v>
      </c>
      <c r="D1493" s="261" t="s">
        <v>677</v>
      </c>
      <c r="E1493" s="261" t="s">
        <v>169</v>
      </c>
      <c r="F1493" s="261" t="s">
        <v>371</v>
      </c>
      <c r="G1493" s="261" t="s">
        <v>494</v>
      </c>
      <c r="H1493" s="261" t="s">
        <v>1430</v>
      </c>
      <c r="I1493" s="261">
        <v>680</v>
      </c>
      <c r="J1493" s="261">
        <v>850</v>
      </c>
      <c r="K1493" s="261">
        <v>850</v>
      </c>
      <c r="L1493" s="261">
        <v>1076</v>
      </c>
      <c r="M1493" s="261" t="s">
        <v>2048</v>
      </c>
    </row>
    <row r="1494" spans="1:13" s="237" customFormat="1" hidden="1">
      <c r="A1494" s="262" t="s">
        <v>72</v>
      </c>
      <c r="B1494" s="261" t="s">
        <v>764</v>
      </c>
      <c r="C1494" s="261" t="s">
        <v>784</v>
      </c>
      <c r="D1494" s="261" t="s">
        <v>677</v>
      </c>
      <c r="E1494" s="261" t="s">
        <v>160</v>
      </c>
      <c r="F1494" s="261" t="s">
        <v>173</v>
      </c>
      <c r="G1494" s="261" t="s">
        <v>2047</v>
      </c>
      <c r="H1494" s="261" t="s">
        <v>1430</v>
      </c>
      <c r="I1494" s="261">
        <v>452</v>
      </c>
      <c r="J1494" s="261">
        <v>565</v>
      </c>
      <c r="K1494" s="261">
        <v>565</v>
      </c>
      <c r="L1494" s="261">
        <v>715</v>
      </c>
      <c r="M1494" s="261" t="s">
        <v>2048</v>
      </c>
    </row>
    <row r="1495" spans="1:13" s="237" customFormat="1" hidden="1">
      <c r="A1495" s="262" t="s">
        <v>72</v>
      </c>
      <c r="B1495" s="261" t="s">
        <v>764</v>
      </c>
      <c r="C1495" s="261" t="s">
        <v>784</v>
      </c>
      <c r="D1495" s="261" t="s">
        <v>677</v>
      </c>
      <c r="E1495" s="261" t="s">
        <v>160</v>
      </c>
      <c r="F1495" s="261" t="s">
        <v>174</v>
      </c>
      <c r="G1495" s="261" t="s">
        <v>2047</v>
      </c>
      <c r="H1495" s="261" t="s">
        <v>1430</v>
      </c>
      <c r="I1495" s="261">
        <v>224</v>
      </c>
      <c r="J1495" s="261">
        <v>280</v>
      </c>
      <c r="K1495" s="261">
        <v>280</v>
      </c>
      <c r="L1495" s="261">
        <v>354</v>
      </c>
      <c r="M1495" s="261" t="s">
        <v>2048</v>
      </c>
    </row>
    <row r="1496" spans="1:13" s="237" customFormat="1" hidden="1">
      <c r="A1496" s="262" t="s">
        <v>72</v>
      </c>
      <c r="B1496" s="261" t="s">
        <v>764</v>
      </c>
      <c r="C1496" s="261" t="s">
        <v>784</v>
      </c>
      <c r="D1496" s="261" t="s">
        <v>677</v>
      </c>
      <c r="E1496" s="261" t="s">
        <v>160</v>
      </c>
      <c r="F1496" s="261" t="s">
        <v>175</v>
      </c>
      <c r="G1496" s="261" t="s">
        <v>2047</v>
      </c>
      <c r="H1496" s="261" t="s">
        <v>1430</v>
      </c>
      <c r="I1496" s="261">
        <v>240</v>
      </c>
      <c r="J1496" s="261">
        <v>300</v>
      </c>
      <c r="K1496" s="261">
        <v>300</v>
      </c>
      <c r="L1496" s="261">
        <v>380</v>
      </c>
      <c r="M1496" s="261" t="s">
        <v>2048</v>
      </c>
    </row>
    <row r="1497" spans="1:13" s="237" customFormat="1" hidden="1">
      <c r="A1497" s="262" t="s">
        <v>72</v>
      </c>
      <c r="B1497" s="261" t="s">
        <v>764</v>
      </c>
      <c r="C1497" s="261" t="s">
        <v>784</v>
      </c>
      <c r="D1497" s="261" t="s">
        <v>677</v>
      </c>
      <c r="E1497" s="261" t="s">
        <v>160</v>
      </c>
      <c r="F1497" s="261" t="s">
        <v>176</v>
      </c>
      <c r="G1497" s="261" t="s">
        <v>2047</v>
      </c>
      <c r="H1497" s="261" t="s">
        <v>2049</v>
      </c>
      <c r="I1497" s="261">
        <v>1720</v>
      </c>
      <c r="J1497" s="261">
        <v>2150</v>
      </c>
      <c r="K1497" s="261">
        <v>2150</v>
      </c>
      <c r="L1497" s="261">
        <v>2722</v>
      </c>
      <c r="M1497" s="261" t="s">
        <v>2048</v>
      </c>
    </row>
    <row r="1498" spans="1:13" s="237" customFormat="1" hidden="1">
      <c r="A1498" s="262" t="s">
        <v>72</v>
      </c>
      <c r="B1498" s="261" t="s">
        <v>764</v>
      </c>
      <c r="C1498" s="261" t="s">
        <v>784</v>
      </c>
      <c r="D1498" s="261" t="s">
        <v>677</v>
      </c>
      <c r="E1498" s="261" t="s">
        <v>160</v>
      </c>
      <c r="F1498" s="261" t="s">
        <v>179</v>
      </c>
      <c r="G1498" s="261" t="s">
        <v>2047</v>
      </c>
      <c r="H1498" s="261" t="s">
        <v>1430</v>
      </c>
      <c r="I1498" s="261">
        <v>520</v>
      </c>
      <c r="J1498" s="261">
        <v>650</v>
      </c>
      <c r="K1498" s="261">
        <v>650</v>
      </c>
      <c r="L1498" s="261">
        <v>823</v>
      </c>
      <c r="M1498" s="261" t="s">
        <v>2048</v>
      </c>
    </row>
    <row r="1499" spans="1:13" s="237" customFormat="1" hidden="1">
      <c r="A1499" s="262" t="s">
        <v>72</v>
      </c>
      <c r="B1499" s="261" t="s">
        <v>764</v>
      </c>
      <c r="C1499" s="261" t="s">
        <v>784</v>
      </c>
      <c r="D1499" s="261" t="s">
        <v>677</v>
      </c>
      <c r="E1499" s="261" t="s">
        <v>160</v>
      </c>
      <c r="F1499" s="261" t="s">
        <v>200</v>
      </c>
      <c r="G1499" s="261" t="s">
        <v>2047</v>
      </c>
      <c r="H1499" s="261" t="s">
        <v>1430</v>
      </c>
      <c r="I1499" s="261">
        <v>260</v>
      </c>
      <c r="J1499" s="261">
        <v>325</v>
      </c>
      <c r="K1499" s="261">
        <v>325</v>
      </c>
      <c r="L1499" s="261">
        <v>411</v>
      </c>
      <c r="M1499" s="261" t="s">
        <v>2048</v>
      </c>
    </row>
    <row r="1500" spans="1:13" s="237" customFormat="1" hidden="1">
      <c r="A1500" s="262" t="s">
        <v>72</v>
      </c>
      <c r="B1500" s="261" t="s">
        <v>764</v>
      </c>
      <c r="C1500" s="261" t="s">
        <v>784</v>
      </c>
      <c r="D1500" s="261" t="s">
        <v>677</v>
      </c>
      <c r="E1500" s="261" t="s">
        <v>160</v>
      </c>
      <c r="F1500" s="261" t="s">
        <v>201</v>
      </c>
      <c r="G1500" s="261" t="s">
        <v>2047</v>
      </c>
      <c r="H1500" s="261" t="s">
        <v>1430</v>
      </c>
      <c r="I1500" s="261">
        <v>420</v>
      </c>
      <c r="J1500" s="261">
        <v>525</v>
      </c>
      <c r="K1500" s="261">
        <v>525</v>
      </c>
      <c r="L1500" s="261">
        <v>665</v>
      </c>
      <c r="M1500" s="261" t="s">
        <v>2048</v>
      </c>
    </row>
    <row r="1501" spans="1:13" s="237" customFormat="1" hidden="1">
      <c r="A1501" s="262" t="s">
        <v>72</v>
      </c>
      <c r="B1501" s="261" t="s">
        <v>764</v>
      </c>
      <c r="C1501" s="261" t="s">
        <v>784</v>
      </c>
      <c r="D1501" s="261" t="s">
        <v>677</v>
      </c>
      <c r="E1501" s="261" t="s">
        <v>160</v>
      </c>
      <c r="F1501" s="261" t="s">
        <v>384</v>
      </c>
      <c r="G1501" s="261" t="s">
        <v>2047</v>
      </c>
      <c r="H1501" s="261" t="s">
        <v>1430</v>
      </c>
      <c r="I1501" s="261">
        <v>520</v>
      </c>
      <c r="J1501" s="261">
        <v>650</v>
      </c>
      <c r="K1501" s="261">
        <v>650</v>
      </c>
      <c r="L1501" s="261">
        <v>823</v>
      </c>
      <c r="M1501" s="261" t="s">
        <v>2048</v>
      </c>
    </row>
    <row r="1502" spans="1:13" s="237" customFormat="1" hidden="1">
      <c r="A1502" s="262" t="s">
        <v>72</v>
      </c>
      <c r="B1502" s="261" t="s">
        <v>764</v>
      </c>
      <c r="C1502" s="261" t="s">
        <v>784</v>
      </c>
      <c r="D1502" s="261" t="s">
        <v>677</v>
      </c>
      <c r="E1502" s="261" t="s">
        <v>160</v>
      </c>
      <c r="F1502" s="261" t="s">
        <v>220</v>
      </c>
      <c r="G1502" s="261" t="s">
        <v>2047</v>
      </c>
      <c r="H1502" s="261" t="s">
        <v>1430</v>
      </c>
      <c r="I1502" s="261">
        <v>160</v>
      </c>
      <c r="J1502" s="261">
        <v>200</v>
      </c>
      <c r="K1502" s="261">
        <v>200</v>
      </c>
      <c r="L1502" s="261">
        <v>253</v>
      </c>
      <c r="M1502" s="261" t="s">
        <v>2048</v>
      </c>
    </row>
    <row r="1503" spans="1:13" s="237" customFormat="1" hidden="1">
      <c r="A1503" s="262" t="s">
        <v>72</v>
      </c>
      <c r="B1503" s="261" t="s">
        <v>764</v>
      </c>
      <c r="C1503" s="261" t="s">
        <v>784</v>
      </c>
      <c r="D1503" s="261" t="s">
        <v>677</v>
      </c>
      <c r="E1503" s="261" t="s">
        <v>160</v>
      </c>
      <c r="F1503" s="261" t="s">
        <v>221</v>
      </c>
      <c r="G1503" s="261" t="s">
        <v>2047</v>
      </c>
      <c r="H1503" s="261" t="s">
        <v>1430</v>
      </c>
      <c r="I1503" s="261">
        <v>200</v>
      </c>
      <c r="J1503" s="261">
        <v>250</v>
      </c>
      <c r="K1503" s="261">
        <v>250</v>
      </c>
      <c r="L1503" s="261">
        <v>317</v>
      </c>
      <c r="M1503" s="261" t="s">
        <v>2048</v>
      </c>
    </row>
    <row r="1504" spans="1:13" s="237" customFormat="1" hidden="1">
      <c r="A1504" s="262" t="s">
        <v>72</v>
      </c>
      <c r="B1504" s="261" t="s">
        <v>764</v>
      </c>
      <c r="C1504" s="261" t="s">
        <v>784</v>
      </c>
      <c r="D1504" s="261" t="s">
        <v>677</v>
      </c>
      <c r="E1504" s="261" t="s">
        <v>160</v>
      </c>
      <c r="F1504" s="261" t="s">
        <v>248</v>
      </c>
      <c r="G1504" s="261" t="s">
        <v>2047</v>
      </c>
      <c r="H1504" s="261" t="s">
        <v>1430</v>
      </c>
      <c r="I1504" s="261">
        <v>240</v>
      </c>
      <c r="J1504" s="261">
        <v>300</v>
      </c>
      <c r="K1504" s="261">
        <v>300</v>
      </c>
      <c r="L1504" s="261">
        <v>380</v>
      </c>
      <c r="M1504" s="261" t="s">
        <v>2048</v>
      </c>
    </row>
    <row r="1505" spans="1:13" s="237" customFormat="1" hidden="1">
      <c r="A1505" s="262" t="s">
        <v>72</v>
      </c>
      <c r="B1505" s="261" t="s">
        <v>764</v>
      </c>
      <c r="C1505" s="261" t="s">
        <v>784</v>
      </c>
      <c r="D1505" s="261" t="s">
        <v>677</v>
      </c>
      <c r="E1505" s="261" t="s">
        <v>160</v>
      </c>
      <c r="F1505" s="261" t="s">
        <v>253</v>
      </c>
      <c r="G1505" s="261" t="s">
        <v>2047</v>
      </c>
      <c r="H1505" s="261" t="s">
        <v>1430</v>
      </c>
      <c r="I1505" s="261">
        <v>240</v>
      </c>
      <c r="J1505" s="261">
        <v>300</v>
      </c>
      <c r="K1505" s="261">
        <v>300</v>
      </c>
      <c r="L1505" s="261">
        <v>380</v>
      </c>
      <c r="M1505" s="261" t="s">
        <v>2048</v>
      </c>
    </row>
    <row r="1506" spans="1:13" s="237" customFormat="1" hidden="1">
      <c r="A1506" s="262" t="s">
        <v>72</v>
      </c>
      <c r="B1506" s="261" t="s">
        <v>764</v>
      </c>
      <c r="C1506" s="261" t="s">
        <v>784</v>
      </c>
      <c r="D1506" s="261" t="s">
        <v>677</v>
      </c>
      <c r="E1506" s="261" t="s">
        <v>160</v>
      </c>
      <c r="F1506" s="261" t="s">
        <v>261</v>
      </c>
      <c r="G1506" s="261" t="s">
        <v>2047</v>
      </c>
      <c r="H1506" s="261" t="s">
        <v>1430</v>
      </c>
      <c r="I1506" s="261">
        <v>320</v>
      </c>
      <c r="J1506" s="261">
        <v>400</v>
      </c>
      <c r="K1506" s="261">
        <v>400</v>
      </c>
      <c r="L1506" s="261">
        <v>506</v>
      </c>
      <c r="M1506" s="261" t="s">
        <v>2048</v>
      </c>
    </row>
    <row r="1507" spans="1:13" s="237" customFormat="1" hidden="1">
      <c r="A1507" s="262" t="s">
        <v>72</v>
      </c>
      <c r="B1507" s="261" t="s">
        <v>764</v>
      </c>
      <c r="C1507" s="261" t="s">
        <v>784</v>
      </c>
      <c r="D1507" s="261" t="s">
        <v>677</v>
      </c>
      <c r="E1507" s="261" t="s">
        <v>160</v>
      </c>
      <c r="F1507" s="261" t="s">
        <v>262</v>
      </c>
      <c r="G1507" s="261" t="s">
        <v>2047</v>
      </c>
      <c r="H1507" s="261" t="s">
        <v>1430</v>
      </c>
      <c r="I1507" s="261">
        <v>360</v>
      </c>
      <c r="J1507" s="261">
        <v>450</v>
      </c>
      <c r="K1507" s="261">
        <v>450</v>
      </c>
      <c r="L1507" s="261">
        <v>570</v>
      </c>
      <c r="M1507" s="261" t="s">
        <v>2048</v>
      </c>
    </row>
    <row r="1508" spans="1:13" s="237" customFormat="1" hidden="1">
      <c r="A1508" s="262" t="s">
        <v>72</v>
      </c>
      <c r="B1508" s="261" t="s">
        <v>764</v>
      </c>
      <c r="C1508" s="261" t="s">
        <v>784</v>
      </c>
      <c r="D1508" s="261" t="s">
        <v>677</v>
      </c>
      <c r="E1508" s="261" t="s">
        <v>160</v>
      </c>
      <c r="F1508" s="261" t="s">
        <v>263</v>
      </c>
      <c r="G1508" s="261" t="s">
        <v>2047</v>
      </c>
      <c r="H1508" s="261" t="s">
        <v>1430</v>
      </c>
      <c r="I1508" s="261">
        <v>280</v>
      </c>
      <c r="J1508" s="261">
        <v>350</v>
      </c>
      <c r="K1508" s="261">
        <v>350</v>
      </c>
      <c r="L1508" s="261">
        <v>443</v>
      </c>
      <c r="M1508" s="261" t="s">
        <v>2048</v>
      </c>
    </row>
    <row r="1509" spans="1:13" s="237" customFormat="1" hidden="1">
      <c r="A1509" s="262" t="s">
        <v>72</v>
      </c>
      <c r="B1509" s="261" t="s">
        <v>764</v>
      </c>
      <c r="C1509" s="261" t="s">
        <v>784</v>
      </c>
      <c r="D1509" s="261" t="s">
        <v>677</v>
      </c>
      <c r="E1509" s="261" t="s">
        <v>160</v>
      </c>
      <c r="F1509" s="261" t="s">
        <v>270</v>
      </c>
      <c r="G1509" s="261" t="s">
        <v>2047</v>
      </c>
      <c r="H1509" s="261" t="s">
        <v>1430</v>
      </c>
      <c r="I1509" s="261">
        <v>260</v>
      </c>
      <c r="J1509" s="261">
        <v>325</v>
      </c>
      <c r="K1509" s="261">
        <v>325</v>
      </c>
      <c r="L1509" s="261">
        <v>411</v>
      </c>
      <c r="M1509" s="261" t="s">
        <v>2048</v>
      </c>
    </row>
    <row r="1510" spans="1:13" s="237" customFormat="1" hidden="1">
      <c r="A1510" s="262" t="s">
        <v>72</v>
      </c>
      <c r="B1510" s="261" t="s">
        <v>764</v>
      </c>
      <c r="C1510" s="261" t="s">
        <v>784</v>
      </c>
      <c r="D1510" s="261" t="s">
        <v>677</v>
      </c>
      <c r="E1510" s="261" t="s">
        <v>160</v>
      </c>
      <c r="F1510" s="261" t="s">
        <v>271</v>
      </c>
      <c r="G1510" s="261" t="s">
        <v>2047</v>
      </c>
      <c r="H1510" s="261" t="s">
        <v>1430</v>
      </c>
      <c r="I1510" s="261">
        <v>400</v>
      </c>
      <c r="J1510" s="261">
        <v>500</v>
      </c>
      <c r="K1510" s="261">
        <v>500</v>
      </c>
      <c r="L1510" s="261">
        <v>633</v>
      </c>
      <c r="M1510" s="261" t="s">
        <v>2048</v>
      </c>
    </row>
    <row r="1511" spans="1:13" s="237" customFormat="1" hidden="1">
      <c r="A1511" s="262" t="s">
        <v>72</v>
      </c>
      <c r="B1511" s="261" t="s">
        <v>764</v>
      </c>
      <c r="C1511" s="261" t="s">
        <v>784</v>
      </c>
      <c r="D1511" s="261" t="s">
        <v>677</v>
      </c>
      <c r="E1511" s="261" t="s">
        <v>160</v>
      </c>
      <c r="F1511" s="261" t="s">
        <v>272</v>
      </c>
      <c r="G1511" s="261" t="s">
        <v>2047</v>
      </c>
      <c r="H1511" s="261" t="s">
        <v>1430</v>
      </c>
      <c r="I1511" s="261">
        <v>360</v>
      </c>
      <c r="J1511" s="261">
        <v>450</v>
      </c>
      <c r="K1511" s="261">
        <v>450</v>
      </c>
      <c r="L1511" s="261">
        <v>570</v>
      </c>
      <c r="M1511" s="261" t="s">
        <v>2048</v>
      </c>
    </row>
    <row r="1512" spans="1:13" s="237" customFormat="1" hidden="1">
      <c r="A1512" s="262" t="s">
        <v>72</v>
      </c>
      <c r="B1512" s="261" t="s">
        <v>764</v>
      </c>
      <c r="C1512" s="261" t="s">
        <v>784</v>
      </c>
      <c r="D1512" s="261" t="s">
        <v>677</v>
      </c>
      <c r="E1512" s="261" t="s">
        <v>160</v>
      </c>
      <c r="F1512" s="261" t="s">
        <v>273</v>
      </c>
      <c r="G1512" s="261" t="s">
        <v>2047</v>
      </c>
      <c r="H1512" s="261" t="s">
        <v>1430</v>
      </c>
      <c r="I1512" s="261">
        <v>240</v>
      </c>
      <c r="J1512" s="261">
        <v>300</v>
      </c>
      <c r="K1512" s="261">
        <v>300</v>
      </c>
      <c r="L1512" s="261">
        <v>380</v>
      </c>
      <c r="M1512" s="261" t="s">
        <v>2048</v>
      </c>
    </row>
    <row r="1513" spans="1:13" s="237" customFormat="1" hidden="1">
      <c r="A1513" s="262" t="s">
        <v>72</v>
      </c>
      <c r="B1513" s="261" t="s">
        <v>764</v>
      </c>
      <c r="C1513" s="261" t="s">
        <v>784</v>
      </c>
      <c r="D1513" s="261" t="s">
        <v>677</v>
      </c>
      <c r="E1513" s="261" t="s">
        <v>160</v>
      </c>
      <c r="F1513" s="261" t="s">
        <v>276</v>
      </c>
      <c r="G1513" s="261" t="s">
        <v>2050</v>
      </c>
      <c r="H1513" s="261" t="s">
        <v>1430</v>
      </c>
      <c r="I1513" s="261">
        <v>80</v>
      </c>
      <c r="J1513" s="261">
        <v>100</v>
      </c>
      <c r="K1513" s="261">
        <v>100</v>
      </c>
      <c r="L1513" s="261">
        <v>127</v>
      </c>
      <c r="M1513" s="261" t="s">
        <v>2048</v>
      </c>
    </row>
    <row r="1514" spans="1:13" s="237" customFormat="1" hidden="1">
      <c r="A1514" s="262" t="s">
        <v>72</v>
      </c>
      <c r="B1514" s="261" t="s">
        <v>764</v>
      </c>
      <c r="C1514" s="261" t="s">
        <v>784</v>
      </c>
      <c r="D1514" s="261" t="s">
        <v>677</v>
      </c>
      <c r="E1514" s="261" t="s">
        <v>160</v>
      </c>
      <c r="F1514" s="261" t="s">
        <v>277</v>
      </c>
      <c r="G1514" s="261" t="s">
        <v>2047</v>
      </c>
      <c r="H1514" s="261" t="s">
        <v>1430</v>
      </c>
      <c r="I1514" s="261">
        <v>150</v>
      </c>
      <c r="J1514" s="261">
        <v>250</v>
      </c>
      <c r="K1514" s="261">
        <v>250</v>
      </c>
      <c r="L1514" s="261">
        <v>317</v>
      </c>
      <c r="M1514" s="261" t="s">
        <v>2048</v>
      </c>
    </row>
    <row r="1515" spans="1:13" s="237" customFormat="1" hidden="1">
      <c r="A1515" s="262" t="s">
        <v>72</v>
      </c>
      <c r="B1515" s="261" t="s">
        <v>764</v>
      </c>
      <c r="C1515" s="261" t="s">
        <v>784</v>
      </c>
      <c r="D1515" s="261" t="s">
        <v>677</v>
      </c>
      <c r="E1515" s="261" t="s">
        <v>227</v>
      </c>
      <c r="F1515" s="261" t="s">
        <v>228</v>
      </c>
      <c r="G1515" s="261" t="s">
        <v>494</v>
      </c>
      <c r="H1515" s="261" t="s">
        <v>1430</v>
      </c>
      <c r="I1515" s="261">
        <v>680</v>
      </c>
      <c r="J1515" s="261">
        <v>850</v>
      </c>
      <c r="K1515" s="261">
        <v>850</v>
      </c>
      <c r="L1515" s="261">
        <v>1076</v>
      </c>
      <c r="M1515" s="261" t="s">
        <v>2048</v>
      </c>
    </row>
    <row r="1516" spans="1:13" s="237" customFormat="1" hidden="1">
      <c r="A1516" s="262" t="s">
        <v>72</v>
      </c>
      <c r="B1516" s="261" t="s">
        <v>764</v>
      </c>
      <c r="C1516" s="261" t="s">
        <v>784</v>
      </c>
      <c r="D1516" s="261" t="s">
        <v>677</v>
      </c>
      <c r="E1516" s="261" t="s">
        <v>160</v>
      </c>
      <c r="F1516" s="261" t="s">
        <v>326</v>
      </c>
      <c r="G1516" s="261" t="s">
        <v>2052</v>
      </c>
      <c r="H1516" s="261" t="s">
        <v>1430</v>
      </c>
      <c r="I1516" s="261">
        <v>120</v>
      </c>
      <c r="J1516" s="261">
        <v>150</v>
      </c>
      <c r="K1516" s="261">
        <v>150</v>
      </c>
      <c r="L1516" s="261">
        <v>190</v>
      </c>
      <c r="M1516" s="261" t="s">
        <v>2048</v>
      </c>
    </row>
    <row r="1517" spans="1:13" s="237" customFormat="1" hidden="1">
      <c r="A1517" s="262" t="s">
        <v>72</v>
      </c>
      <c r="B1517" s="261" t="s">
        <v>764</v>
      </c>
      <c r="C1517" s="261" t="s">
        <v>784</v>
      </c>
      <c r="D1517" s="261" t="s">
        <v>677</v>
      </c>
      <c r="E1517" s="261" t="s">
        <v>160</v>
      </c>
      <c r="F1517" s="261" t="s">
        <v>167</v>
      </c>
      <c r="G1517" s="261" t="s">
        <v>2052</v>
      </c>
      <c r="H1517" s="261" t="s">
        <v>1430</v>
      </c>
      <c r="I1517" s="261">
        <v>320</v>
      </c>
      <c r="J1517" s="261">
        <v>400</v>
      </c>
      <c r="K1517" s="261">
        <v>400</v>
      </c>
      <c r="L1517" s="261">
        <v>506</v>
      </c>
      <c r="M1517" s="261" t="s">
        <v>2048</v>
      </c>
    </row>
    <row r="1518" spans="1:13" s="237" customFormat="1" hidden="1">
      <c r="A1518" s="262" t="s">
        <v>72</v>
      </c>
      <c r="B1518" s="261" t="s">
        <v>764</v>
      </c>
      <c r="C1518" s="261" t="s">
        <v>784</v>
      </c>
      <c r="D1518" s="261" t="s">
        <v>677</v>
      </c>
      <c r="E1518" s="261" t="s">
        <v>160</v>
      </c>
      <c r="F1518" s="261" t="s">
        <v>187</v>
      </c>
      <c r="G1518" s="261" t="s">
        <v>2052</v>
      </c>
      <c r="H1518" s="261" t="s">
        <v>1430</v>
      </c>
      <c r="I1518" s="261">
        <v>380</v>
      </c>
      <c r="J1518" s="261">
        <v>475</v>
      </c>
      <c r="K1518" s="261">
        <v>475</v>
      </c>
      <c r="L1518" s="261">
        <v>601</v>
      </c>
      <c r="M1518" s="261" t="s">
        <v>2048</v>
      </c>
    </row>
    <row r="1519" spans="1:13" s="237" customFormat="1" hidden="1">
      <c r="A1519" s="262" t="s">
        <v>72</v>
      </c>
      <c r="B1519" s="261" t="s">
        <v>764</v>
      </c>
      <c r="C1519" s="261" t="s">
        <v>784</v>
      </c>
      <c r="D1519" s="261" t="s">
        <v>677</v>
      </c>
      <c r="E1519" s="261" t="s">
        <v>160</v>
      </c>
      <c r="F1519" s="261" t="s">
        <v>193</v>
      </c>
      <c r="G1519" s="261" t="s">
        <v>2052</v>
      </c>
      <c r="H1519" s="261" t="s">
        <v>1430</v>
      </c>
      <c r="I1519" s="261">
        <v>400</v>
      </c>
      <c r="J1519" s="261">
        <v>500</v>
      </c>
      <c r="K1519" s="261">
        <v>500</v>
      </c>
      <c r="L1519" s="261">
        <v>633</v>
      </c>
      <c r="M1519" s="261" t="s">
        <v>2048</v>
      </c>
    </row>
    <row r="1520" spans="1:13" s="237" customFormat="1" hidden="1">
      <c r="A1520" s="262" t="s">
        <v>72</v>
      </c>
      <c r="B1520" s="261" t="s">
        <v>764</v>
      </c>
      <c r="C1520" s="261" t="s">
        <v>784</v>
      </c>
      <c r="D1520" s="261" t="s">
        <v>162</v>
      </c>
      <c r="E1520" s="261" t="s">
        <v>169</v>
      </c>
      <c r="F1520" s="261" t="s">
        <v>170</v>
      </c>
      <c r="G1520" s="261" t="s">
        <v>494</v>
      </c>
      <c r="H1520" s="261" t="s">
        <v>1430</v>
      </c>
      <c r="I1520" s="261">
        <v>0</v>
      </c>
      <c r="J1520" s="261">
        <v>0</v>
      </c>
      <c r="K1520" s="261">
        <v>0</v>
      </c>
      <c r="L1520" s="261">
        <v>0</v>
      </c>
      <c r="M1520" s="261" t="s">
        <v>2048</v>
      </c>
    </row>
    <row r="1521" spans="1:13" s="237" customFormat="1" hidden="1">
      <c r="A1521" s="262" t="s">
        <v>72</v>
      </c>
      <c r="B1521" s="261" t="s">
        <v>764</v>
      </c>
      <c r="C1521" s="261" t="s">
        <v>784</v>
      </c>
      <c r="D1521" s="261" t="s">
        <v>162</v>
      </c>
      <c r="E1521" s="261" t="s">
        <v>169</v>
      </c>
      <c r="F1521" s="261" t="s">
        <v>215</v>
      </c>
      <c r="G1521" s="261" t="s">
        <v>494</v>
      </c>
      <c r="H1521" s="261" t="s">
        <v>1430</v>
      </c>
      <c r="I1521" s="261">
        <v>600</v>
      </c>
      <c r="J1521" s="261">
        <v>750</v>
      </c>
      <c r="K1521" s="261">
        <v>750</v>
      </c>
      <c r="L1521" s="261">
        <v>950</v>
      </c>
      <c r="M1521" s="261" t="s">
        <v>2048</v>
      </c>
    </row>
    <row r="1522" spans="1:13" s="237" customFormat="1" hidden="1">
      <c r="A1522" s="262" t="s">
        <v>72</v>
      </c>
      <c r="B1522" s="261" t="s">
        <v>764</v>
      </c>
      <c r="C1522" s="261" t="s">
        <v>784</v>
      </c>
      <c r="D1522" s="261" t="s">
        <v>162</v>
      </c>
      <c r="E1522" s="261" t="s">
        <v>169</v>
      </c>
      <c r="F1522" s="261" t="s">
        <v>222</v>
      </c>
      <c r="G1522" s="261" t="s">
        <v>494</v>
      </c>
      <c r="H1522" s="261" t="s">
        <v>1430</v>
      </c>
      <c r="I1522" s="261">
        <v>720</v>
      </c>
      <c r="J1522" s="261">
        <v>900</v>
      </c>
      <c r="K1522" s="261">
        <v>900</v>
      </c>
      <c r="L1522" s="261">
        <v>1139</v>
      </c>
      <c r="M1522" s="261" t="s">
        <v>2048</v>
      </c>
    </row>
    <row r="1523" spans="1:13" s="237" customFormat="1" hidden="1">
      <c r="A1523" s="262" t="s">
        <v>72</v>
      </c>
      <c r="B1523" s="261" t="s">
        <v>764</v>
      </c>
      <c r="C1523" s="261" t="s">
        <v>784</v>
      </c>
      <c r="D1523" s="261" t="s">
        <v>162</v>
      </c>
      <c r="E1523" s="261" t="s">
        <v>169</v>
      </c>
      <c r="F1523" s="261" t="s">
        <v>223</v>
      </c>
      <c r="G1523" s="261" t="s">
        <v>494</v>
      </c>
      <c r="H1523" s="261" t="s">
        <v>1430</v>
      </c>
      <c r="I1523" s="261">
        <v>400</v>
      </c>
      <c r="J1523" s="261">
        <v>500</v>
      </c>
      <c r="K1523" s="261">
        <v>500</v>
      </c>
      <c r="L1523" s="261">
        <v>633</v>
      </c>
      <c r="M1523" s="261" t="s">
        <v>2048</v>
      </c>
    </row>
    <row r="1524" spans="1:13" s="237" customFormat="1" hidden="1">
      <c r="A1524" s="262" t="s">
        <v>72</v>
      </c>
      <c r="B1524" s="261" t="s">
        <v>764</v>
      </c>
      <c r="C1524" s="261" t="s">
        <v>784</v>
      </c>
      <c r="D1524" s="261" t="s">
        <v>677</v>
      </c>
      <c r="E1524" s="261" t="s">
        <v>206</v>
      </c>
      <c r="F1524" s="261" t="s">
        <v>226</v>
      </c>
      <c r="G1524" s="261" t="s">
        <v>494</v>
      </c>
      <c r="H1524" s="261" t="s">
        <v>1430</v>
      </c>
      <c r="I1524" s="261">
        <v>400</v>
      </c>
      <c r="J1524" s="261">
        <v>500</v>
      </c>
      <c r="K1524" s="261">
        <v>500</v>
      </c>
      <c r="L1524" s="261">
        <v>633</v>
      </c>
      <c r="M1524" s="261" t="s">
        <v>2048</v>
      </c>
    </row>
    <row r="1525" spans="1:13" s="237" customFormat="1" hidden="1">
      <c r="A1525" s="262" t="s">
        <v>72</v>
      </c>
      <c r="B1525" s="261" t="s">
        <v>764</v>
      </c>
      <c r="C1525" s="261" t="s">
        <v>784</v>
      </c>
      <c r="D1525" s="261" t="s">
        <v>677</v>
      </c>
      <c r="E1525" s="261" t="s">
        <v>160</v>
      </c>
      <c r="F1525" s="261" t="s">
        <v>298</v>
      </c>
      <c r="G1525" s="261" t="s">
        <v>1515</v>
      </c>
      <c r="H1525" s="261" t="s">
        <v>1430</v>
      </c>
      <c r="I1525" s="261">
        <v>0</v>
      </c>
      <c r="J1525" s="261">
        <v>0</v>
      </c>
      <c r="K1525" s="261">
        <v>0</v>
      </c>
      <c r="L1525" s="261">
        <v>0</v>
      </c>
      <c r="M1525" s="261" t="s">
        <v>2048</v>
      </c>
    </row>
    <row r="1526" spans="1:13" s="237" customFormat="1" hidden="1">
      <c r="A1526" s="262" t="s">
        <v>72</v>
      </c>
      <c r="B1526" s="261" t="s">
        <v>764</v>
      </c>
      <c r="C1526" s="261" t="s">
        <v>784</v>
      </c>
      <c r="D1526" s="261" t="s">
        <v>677</v>
      </c>
      <c r="E1526" s="261" t="s">
        <v>160</v>
      </c>
      <c r="F1526" s="261" t="s">
        <v>185</v>
      </c>
      <c r="G1526" s="261" t="s">
        <v>2052</v>
      </c>
      <c r="H1526" s="261" t="s">
        <v>1430</v>
      </c>
      <c r="I1526" s="261">
        <v>120</v>
      </c>
      <c r="J1526" s="261">
        <v>150</v>
      </c>
      <c r="K1526" s="261">
        <v>150</v>
      </c>
      <c r="L1526" s="261">
        <v>190</v>
      </c>
      <c r="M1526" s="261" t="s">
        <v>2048</v>
      </c>
    </row>
    <row r="1527" spans="1:13" s="237" customFormat="1" hidden="1">
      <c r="A1527" s="262" t="s">
        <v>72</v>
      </c>
      <c r="B1527" s="261" t="s">
        <v>764</v>
      </c>
      <c r="C1527" s="261" t="s">
        <v>784</v>
      </c>
      <c r="D1527" s="261" t="s">
        <v>677</v>
      </c>
      <c r="E1527" s="261" t="s">
        <v>160</v>
      </c>
      <c r="F1527" s="261" t="s">
        <v>189</v>
      </c>
      <c r="G1527" s="261" t="s">
        <v>2052</v>
      </c>
      <c r="H1527" s="261" t="s">
        <v>1430</v>
      </c>
      <c r="I1527" s="261">
        <v>160</v>
      </c>
      <c r="J1527" s="261">
        <v>200</v>
      </c>
      <c r="K1527" s="261">
        <v>200</v>
      </c>
      <c r="L1527" s="261">
        <v>253</v>
      </c>
      <c r="M1527" s="261" t="s">
        <v>2048</v>
      </c>
    </row>
    <row r="1528" spans="1:13" s="237" customFormat="1" hidden="1">
      <c r="A1528" s="262" t="s">
        <v>72</v>
      </c>
      <c r="B1528" s="261" t="s">
        <v>764</v>
      </c>
      <c r="C1528" s="261" t="s">
        <v>784</v>
      </c>
      <c r="D1528" s="261" t="s">
        <v>677</v>
      </c>
      <c r="E1528" s="261" t="s">
        <v>160</v>
      </c>
      <c r="F1528" s="261" t="s">
        <v>236</v>
      </c>
      <c r="G1528" s="261" t="s">
        <v>2052</v>
      </c>
      <c r="H1528" s="261" t="s">
        <v>1430</v>
      </c>
      <c r="I1528" s="261">
        <v>160</v>
      </c>
      <c r="J1528" s="261">
        <v>200</v>
      </c>
      <c r="K1528" s="261">
        <v>200</v>
      </c>
      <c r="L1528" s="261">
        <v>253</v>
      </c>
      <c r="M1528" s="261" t="s">
        <v>2048</v>
      </c>
    </row>
    <row r="1529" spans="1:13" s="237" customFormat="1" hidden="1">
      <c r="A1529" s="262" t="s">
        <v>72</v>
      </c>
      <c r="B1529" s="261" t="s">
        <v>764</v>
      </c>
      <c r="C1529" s="261" t="s">
        <v>784</v>
      </c>
      <c r="D1529" s="261" t="s">
        <v>677</v>
      </c>
      <c r="E1529" s="261" t="s">
        <v>160</v>
      </c>
      <c r="F1529" s="261" t="s">
        <v>275</v>
      </c>
      <c r="G1529" s="261" t="s">
        <v>2052</v>
      </c>
      <c r="H1529" s="261" t="s">
        <v>1430</v>
      </c>
      <c r="I1529" s="261">
        <v>200</v>
      </c>
      <c r="J1529" s="261">
        <v>250</v>
      </c>
      <c r="K1529" s="261">
        <v>250</v>
      </c>
      <c r="L1529" s="261">
        <v>317</v>
      </c>
      <c r="M1529" s="261" t="s">
        <v>2048</v>
      </c>
    </row>
    <row r="1530" spans="1:13" hidden="1">
      <c r="A1530" s="255" t="s">
        <v>72</v>
      </c>
      <c r="B1530" s="254" t="s">
        <v>764</v>
      </c>
      <c r="C1530" s="254" t="s">
        <v>784</v>
      </c>
      <c r="D1530" s="254" t="s">
        <v>677</v>
      </c>
      <c r="E1530" s="254" t="s">
        <v>165</v>
      </c>
      <c r="F1530" s="254" t="s">
        <v>171</v>
      </c>
      <c r="G1530" s="254" t="s">
        <v>494</v>
      </c>
      <c r="H1530" s="254" t="s">
        <v>1430</v>
      </c>
      <c r="I1530" s="254">
        <v>640</v>
      </c>
      <c r="J1530" s="254">
        <v>800</v>
      </c>
      <c r="K1530" s="254">
        <v>800</v>
      </c>
      <c r="L1530" s="254">
        <v>1013</v>
      </c>
      <c r="M1530" s="254" t="s">
        <v>2048</v>
      </c>
    </row>
    <row r="1531" spans="1:13" hidden="1">
      <c r="A1531" s="255" t="s">
        <v>72</v>
      </c>
      <c r="B1531" s="254" t="s">
        <v>764</v>
      </c>
      <c r="C1531" s="254" t="s">
        <v>784</v>
      </c>
      <c r="D1531" s="254" t="s">
        <v>677</v>
      </c>
      <c r="E1531" s="254" t="s">
        <v>165</v>
      </c>
      <c r="F1531" s="254" t="s">
        <v>184</v>
      </c>
      <c r="G1531" s="254" t="s">
        <v>494</v>
      </c>
      <c r="H1531" s="254" t="s">
        <v>1430</v>
      </c>
      <c r="I1531" s="254">
        <v>640</v>
      </c>
      <c r="J1531" s="254">
        <v>800</v>
      </c>
      <c r="K1531" s="254">
        <v>800</v>
      </c>
      <c r="L1531" s="254">
        <v>1013</v>
      </c>
      <c r="M1531" s="254" t="s">
        <v>2048</v>
      </c>
    </row>
    <row r="1532" spans="1:13" hidden="1">
      <c r="A1532" s="255" t="s">
        <v>72</v>
      </c>
      <c r="B1532" s="254" t="s">
        <v>764</v>
      </c>
      <c r="C1532" s="254" t="s">
        <v>784</v>
      </c>
      <c r="D1532" s="254" t="s">
        <v>677</v>
      </c>
      <c r="E1532" s="254" t="s">
        <v>165</v>
      </c>
      <c r="F1532" s="254" t="s">
        <v>216</v>
      </c>
      <c r="G1532" s="254" t="s">
        <v>494</v>
      </c>
      <c r="H1532" s="254" t="s">
        <v>1430</v>
      </c>
      <c r="I1532" s="254">
        <v>480</v>
      </c>
      <c r="J1532" s="254">
        <v>600</v>
      </c>
      <c r="K1532" s="254">
        <v>600</v>
      </c>
      <c r="L1532" s="254">
        <v>760</v>
      </c>
      <c r="M1532" s="254" t="s">
        <v>2048</v>
      </c>
    </row>
    <row r="1533" spans="1:13" s="237" customFormat="1" hidden="1">
      <c r="A1533" s="262" t="s">
        <v>72</v>
      </c>
      <c r="B1533" s="261" t="s">
        <v>764</v>
      </c>
      <c r="C1533" s="261" t="s">
        <v>784</v>
      </c>
      <c r="D1533" s="261" t="s">
        <v>677</v>
      </c>
      <c r="E1533" s="261" t="s">
        <v>204</v>
      </c>
      <c r="F1533" s="261" t="s">
        <v>205</v>
      </c>
      <c r="G1533" s="261" t="s">
        <v>2054</v>
      </c>
      <c r="H1533" s="261" t="s">
        <v>2053</v>
      </c>
      <c r="I1533" s="261">
        <v>120</v>
      </c>
      <c r="J1533" s="261">
        <v>150</v>
      </c>
      <c r="K1533" s="261">
        <v>150</v>
      </c>
      <c r="L1533" s="261">
        <v>190</v>
      </c>
      <c r="M1533" s="261" t="s">
        <v>2048</v>
      </c>
    </row>
    <row r="1534" spans="1:13" s="237" customFormat="1" hidden="1">
      <c r="A1534" s="262" t="s">
        <v>72</v>
      </c>
      <c r="B1534" s="261" t="s">
        <v>764</v>
      </c>
      <c r="C1534" s="261" t="s">
        <v>784</v>
      </c>
      <c r="D1534" s="261" t="s">
        <v>677</v>
      </c>
      <c r="E1534" s="261" t="s">
        <v>204</v>
      </c>
      <c r="F1534" s="261" t="s">
        <v>250</v>
      </c>
      <c r="G1534" s="261" t="s">
        <v>2054</v>
      </c>
      <c r="H1534" s="261" t="s">
        <v>2053</v>
      </c>
      <c r="I1534" s="261">
        <v>120</v>
      </c>
      <c r="J1534" s="261">
        <v>150</v>
      </c>
      <c r="K1534" s="261">
        <v>150</v>
      </c>
      <c r="L1534" s="261">
        <v>190</v>
      </c>
      <c r="M1534" s="261" t="s">
        <v>2048</v>
      </c>
    </row>
    <row r="1535" spans="1:13" s="237" customFormat="1" hidden="1">
      <c r="A1535" s="262" t="s">
        <v>72</v>
      </c>
      <c r="B1535" s="261" t="s">
        <v>764</v>
      </c>
      <c r="C1535" s="261" t="s">
        <v>784</v>
      </c>
      <c r="D1535" s="261" t="s">
        <v>677</v>
      </c>
      <c r="E1535" s="261" t="s">
        <v>204</v>
      </c>
      <c r="F1535" s="261" t="s">
        <v>255</v>
      </c>
      <c r="G1535" s="261" t="s">
        <v>2054</v>
      </c>
      <c r="H1535" s="261" t="s">
        <v>2053</v>
      </c>
      <c r="I1535" s="261">
        <v>120</v>
      </c>
      <c r="J1535" s="261">
        <v>150</v>
      </c>
      <c r="K1535" s="261">
        <v>150</v>
      </c>
      <c r="L1535" s="261">
        <v>190</v>
      </c>
      <c r="M1535" s="261" t="s">
        <v>2048</v>
      </c>
    </row>
    <row r="1536" spans="1:13" s="237" customFormat="1" hidden="1">
      <c r="A1536" s="262" t="s">
        <v>72</v>
      </c>
      <c r="B1536" s="261" t="s">
        <v>764</v>
      </c>
      <c r="C1536" s="261" t="s">
        <v>784</v>
      </c>
      <c r="D1536" s="261" t="s">
        <v>677</v>
      </c>
      <c r="E1536" s="261" t="s">
        <v>163</v>
      </c>
      <c r="F1536" s="261" t="s">
        <v>312</v>
      </c>
      <c r="G1536" s="261" t="s">
        <v>494</v>
      </c>
      <c r="H1536" s="261" t="s">
        <v>1430</v>
      </c>
      <c r="I1536" s="261">
        <v>80</v>
      </c>
      <c r="J1536" s="261">
        <v>100</v>
      </c>
      <c r="K1536" s="261">
        <v>100</v>
      </c>
      <c r="L1536" s="261">
        <v>127</v>
      </c>
      <c r="M1536" s="261" t="s">
        <v>2048</v>
      </c>
    </row>
    <row r="1537" spans="1:13" s="237" customFormat="1" hidden="1">
      <c r="A1537" s="262" t="s">
        <v>72</v>
      </c>
      <c r="B1537" s="261" t="s">
        <v>764</v>
      </c>
      <c r="C1537" s="261" t="s">
        <v>784</v>
      </c>
      <c r="D1537" s="261" t="s">
        <v>677</v>
      </c>
      <c r="E1537" s="261" t="s">
        <v>163</v>
      </c>
      <c r="F1537" s="261" t="s">
        <v>209</v>
      </c>
      <c r="G1537" s="261" t="s">
        <v>2055</v>
      </c>
      <c r="H1537" s="261" t="s">
        <v>2053</v>
      </c>
      <c r="I1537" s="261">
        <v>230</v>
      </c>
      <c r="J1537" s="261">
        <v>350</v>
      </c>
      <c r="K1537" s="261">
        <v>350</v>
      </c>
      <c r="L1537" s="261">
        <v>443</v>
      </c>
      <c r="M1537" s="261" t="s">
        <v>2048</v>
      </c>
    </row>
    <row r="1538" spans="1:13" s="237" customFormat="1" hidden="1">
      <c r="A1538" s="262" t="s">
        <v>72</v>
      </c>
      <c r="B1538" s="261" t="s">
        <v>764</v>
      </c>
      <c r="C1538" s="261" t="s">
        <v>784</v>
      </c>
      <c r="D1538" s="261" t="s">
        <v>677</v>
      </c>
      <c r="E1538" s="261" t="s">
        <v>182</v>
      </c>
      <c r="F1538" s="261" t="s">
        <v>316</v>
      </c>
      <c r="G1538" s="261" t="s">
        <v>494</v>
      </c>
      <c r="H1538" s="261" t="s">
        <v>1430</v>
      </c>
      <c r="I1538" s="261">
        <v>0</v>
      </c>
      <c r="J1538" s="261">
        <v>0</v>
      </c>
      <c r="K1538" s="261">
        <v>0</v>
      </c>
      <c r="L1538" s="261">
        <v>0</v>
      </c>
      <c r="M1538" s="261" t="s">
        <v>2048</v>
      </c>
    </row>
    <row r="1539" spans="1:13" s="237" customFormat="1" hidden="1">
      <c r="A1539" s="262" t="s">
        <v>72</v>
      </c>
      <c r="B1539" s="261" t="s">
        <v>764</v>
      </c>
      <c r="C1539" s="261" t="s">
        <v>784</v>
      </c>
      <c r="D1539" s="261" t="s">
        <v>677</v>
      </c>
      <c r="E1539" s="261" t="s">
        <v>160</v>
      </c>
      <c r="F1539" s="261" t="s">
        <v>168</v>
      </c>
      <c r="G1539" s="261" t="s">
        <v>2052</v>
      </c>
      <c r="H1539" s="261" t="s">
        <v>1430</v>
      </c>
      <c r="I1539" s="261">
        <v>160</v>
      </c>
      <c r="J1539" s="261">
        <v>200</v>
      </c>
      <c r="K1539" s="261">
        <v>200</v>
      </c>
      <c r="L1539" s="261">
        <v>253</v>
      </c>
      <c r="M1539" s="261" t="s">
        <v>2048</v>
      </c>
    </row>
    <row r="1540" spans="1:13" s="237" customFormat="1" hidden="1">
      <c r="A1540" s="262" t="s">
        <v>72</v>
      </c>
      <c r="B1540" s="261" t="s">
        <v>764</v>
      </c>
      <c r="C1540" s="261" t="s">
        <v>784</v>
      </c>
      <c r="D1540" s="261" t="s">
        <v>677</v>
      </c>
      <c r="E1540" s="261" t="s">
        <v>160</v>
      </c>
      <c r="F1540" s="261" t="s">
        <v>199</v>
      </c>
      <c r="G1540" s="261" t="s">
        <v>2052</v>
      </c>
      <c r="H1540" s="261" t="s">
        <v>1430</v>
      </c>
      <c r="I1540" s="261">
        <v>160</v>
      </c>
      <c r="J1540" s="261">
        <v>200</v>
      </c>
      <c r="K1540" s="261">
        <v>200</v>
      </c>
      <c r="L1540" s="261">
        <v>253</v>
      </c>
      <c r="M1540" s="261" t="s">
        <v>2048</v>
      </c>
    </row>
    <row r="1541" spans="1:13" s="237" customFormat="1" hidden="1">
      <c r="A1541" s="262" t="s">
        <v>72</v>
      </c>
      <c r="B1541" s="261" t="s">
        <v>764</v>
      </c>
      <c r="C1541" s="261" t="s">
        <v>784</v>
      </c>
      <c r="D1541" s="261" t="s">
        <v>677</v>
      </c>
      <c r="E1541" s="261" t="s">
        <v>160</v>
      </c>
      <c r="F1541" s="261" t="s">
        <v>210</v>
      </c>
      <c r="G1541" s="261" t="s">
        <v>2052</v>
      </c>
      <c r="H1541" s="261" t="s">
        <v>1430</v>
      </c>
      <c r="I1541" s="261">
        <v>160</v>
      </c>
      <c r="J1541" s="261">
        <v>200</v>
      </c>
      <c r="K1541" s="261">
        <v>200</v>
      </c>
      <c r="L1541" s="261">
        <v>253</v>
      </c>
      <c r="M1541" s="261" t="s">
        <v>2048</v>
      </c>
    </row>
    <row r="1542" spans="1:13" s="237" customFormat="1" hidden="1">
      <c r="A1542" s="262" t="s">
        <v>72</v>
      </c>
      <c r="B1542" s="261" t="s">
        <v>764</v>
      </c>
      <c r="C1542" s="261" t="s">
        <v>784</v>
      </c>
      <c r="D1542" s="261" t="s">
        <v>677</v>
      </c>
      <c r="E1542" s="261" t="s">
        <v>160</v>
      </c>
      <c r="F1542" s="261" t="s">
        <v>232</v>
      </c>
      <c r="G1542" s="261" t="s">
        <v>2052</v>
      </c>
      <c r="H1542" s="261" t="s">
        <v>1430</v>
      </c>
      <c r="I1542" s="261">
        <v>180</v>
      </c>
      <c r="J1542" s="261">
        <v>225</v>
      </c>
      <c r="K1542" s="261">
        <v>225</v>
      </c>
      <c r="L1542" s="261">
        <v>285</v>
      </c>
      <c r="M1542" s="261" t="s">
        <v>2048</v>
      </c>
    </row>
    <row r="1543" spans="1:13" s="237" customFormat="1" hidden="1">
      <c r="A1543" s="262" t="s">
        <v>72</v>
      </c>
      <c r="B1543" s="261" t="s">
        <v>764</v>
      </c>
      <c r="C1543" s="261" t="s">
        <v>784</v>
      </c>
      <c r="D1543" s="261" t="s">
        <v>677</v>
      </c>
      <c r="E1543" s="261" t="s">
        <v>160</v>
      </c>
      <c r="F1543" s="261" t="s">
        <v>241</v>
      </c>
      <c r="G1543" s="261" t="s">
        <v>2052</v>
      </c>
      <c r="H1543" s="261" t="s">
        <v>2056</v>
      </c>
      <c r="I1543" s="261">
        <v>160</v>
      </c>
      <c r="J1543" s="261">
        <v>200</v>
      </c>
      <c r="K1543" s="261">
        <v>200</v>
      </c>
      <c r="L1543" s="261">
        <v>253</v>
      </c>
      <c r="M1543" s="261" t="s">
        <v>2048</v>
      </c>
    </row>
    <row r="1544" spans="1:13" s="237" customFormat="1" hidden="1">
      <c r="A1544" s="262" t="s">
        <v>72</v>
      </c>
      <c r="B1544" s="261" t="s">
        <v>764</v>
      </c>
      <c r="C1544" s="261" t="s">
        <v>784</v>
      </c>
      <c r="D1544" s="261" t="s">
        <v>677</v>
      </c>
      <c r="E1544" s="261" t="s">
        <v>160</v>
      </c>
      <c r="F1544" s="261" t="s">
        <v>672</v>
      </c>
      <c r="G1544" s="261" t="s">
        <v>2052</v>
      </c>
      <c r="H1544" s="261" t="s">
        <v>1430</v>
      </c>
      <c r="I1544" s="261">
        <v>200</v>
      </c>
      <c r="J1544" s="261">
        <v>250</v>
      </c>
      <c r="K1544" s="261">
        <v>250</v>
      </c>
      <c r="L1544" s="261">
        <v>317</v>
      </c>
      <c r="M1544" s="261" t="s">
        <v>2048</v>
      </c>
    </row>
    <row r="1545" spans="1:13" s="237" customFormat="1" hidden="1">
      <c r="A1545" s="262" t="s">
        <v>72</v>
      </c>
      <c r="B1545" s="261" t="s">
        <v>764</v>
      </c>
      <c r="C1545" s="261" t="s">
        <v>784</v>
      </c>
      <c r="D1545" s="261" t="s">
        <v>677</v>
      </c>
      <c r="E1545" s="261" t="s">
        <v>160</v>
      </c>
      <c r="F1545" s="261" t="s">
        <v>266</v>
      </c>
      <c r="G1545" s="261" t="s">
        <v>2052</v>
      </c>
      <c r="H1545" s="261" t="s">
        <v>1430</v>
      </c>
      <c r="I1545" s="261">
        <v>120</v>
      </c>
      <c r="J1545" s="261">
        <v>150</v>
      </c>
      <c r="K1545" s="261">
        <v>150</v>
      </c>
      <c r="L1545" s="261">
        <v>190</v>
      </c>
      <c r="M1545" s="261" t="s">
        <v>2048</v>
      </c>
    </row>
    <row r="1546" spans="1:13" s="237" customFormat="1" hidden="1">
      <c r="A1546" s="262" t="s">
        <v>72</v>
      </c>
      <c r="B1546" s="261" t="s">
        <v>764</v>
      </c>
      <c r="C1546" s="261" t="s">
        <v>784</v>
      </c>
      <c r="D1546" s="261" t="s">
        <v>677</v>
      </c>
      <c r="E1546" s="261" t="s">
        <v>160</v>
      </c>
      <c r="F1546" s="261" t="s">
        <v>278</v>
      </c>
      <c r="G1546" s="261" t="s">
        <v>2052</v>
      </c>
      <c r="H1546" s="261" t="s">
        <v>1430</v>
      </c>
      <c r="I1546" s="261">
        <v>240</v>
      </c>
      <c r="J1546" s="261">
        <v>300</v>
      </c>
      <c r="K1546" s="261">
        <v>300</v>
      </c>
      <c r="L1546" s="261">
        <v>380</v>
      </c>
      <c r="M1546" s="261" t="s">
        <v>2048</v>
      </c>
    </row>
    <row r="1547" spans="1:13" s="237" customFormat="1" hidden="1">
      <c r="A1547" s="262" t="s">
        <v>72</v>
      </c>
      <c r="B1547" s="261" t="s">
        <v>764</v>
      </c>
      <c r="C1547" s="261" t="s">
        <v>784</v>
      </c>
      <c r="D1547" s="261" t="s">
        <v>677</v>
      </c>
      <c r="E1547" s="261" t="s">
        <v>160</v>
      </c>
      <c r="F1547" s="261" t="s">
        <v>279</v>
      </c>
      <c r="G1547" s="261" t="s">
        <v>2052</v>
      </c>
      <c r="H1547" s="261" t="s">
        <v>1430</v>
      </c>
      <c r="I1547" s="261">
        <v>160</v>
      </c>
      <c r="J1547" s="261">
        <v>200</v>
      </c>
      <c r="K1547" s="261">
        <v>200</v>
      </c>
      <c r="L1547" s="261">
        <v>253</v>
      </c>
      <c r="M1547" s="261" t="s">
        <v>2048</v>
      </c>
    </row>
    <row r="1548" spans="1:13" s="237" customFormat="1" hidden="1">
      <c r="A1548" s="262" t="s">
        <v>72</v>
      </c>
      <c r="B1548" s="261" t="s">
        <v>764</v>
      </c>
      <c r="C1548" s="261" t="s">
        <v>784</v>
      </c>
      <c r="D1548" s="261" t="s">
        <v>677</v>
      </c>
      <c r="E1548" s="261" t="s">
        <v>160</v>
      </c>
      <c r="F1548" s="261" t="s">
        <v>278</v>
      </c>
      <c r="G1548" s="261" t="s">
        <v>1515</v>
      </c>
      <c r="H1548" s="261" t="s">
        <v>1430</v>
      </c>
      <c r="I1548" s="261">
        <v>240</v>
      </c>
      <c r="J1548" s="261">
        <v>300</v>
      </c>
      <c r="K1548" s="261">
        <v>300</v>
      </c>
      <c r="L1548" s="261">
        <v>380</v>
      </c>
      <c r="M1548" s="261" t="s">
        <v>2048</v>
      </c>
    </row>
    <row r="1549" spans="1:13" s="237" customFormat="1" hidden="1">
      <c r="A1549" s="262" t="s">
        <v>72</v>
      </c>
      <c r="B1549" s="261" t="s">
        <v>764</v>
      </c>
      <c r="C1549" s="261" t="s">
        <v>784</v>
      </c>
      <c r="D1549" s="261" t="s">
        <v>677</v>
      </c>
      <c r="E1549" s="261" t="s">
        <v>227</v>
      </c>
      <c r="F1549" s="261" t="s">
        <v>228</v>
      </c>
      <c r="G1549" s="261" t="s">
        <v>494</v>
      </c>
      <c r="H1549" s="261" t="s">
        <v>2056</v>
      </c>
      <c r="I1549" s="261">
        <v>680</v>
      </c>
      <c r="J1549" s="261">
        <v>850</v>
      </c>
      <c r="K1549" s="261">
        <v>850</v>
      </c>
      <c r="L1549" s="261">
        <v>1076</v>
      </c>
      <c r="M1549" s="261" t="s">
        <v>2048</v>
      </c>
    </row>
    <row r="1550" spans="1:13" s="237" customFormat="1" hidden="1">
      <c r="A1550" s="262" t="s">
        <v>72</v>
      </c>
      <c r="B1550" s="261" t="s">
        <v>764</v>
      </c>
      <c r="C1550" s="261" t="s">
        <v>784</v>
      </c>
      <c r="D1550" s="261" t="s">
        <v>677</v>
      </c>
      <c r="E1550" s="261" t="s">
        <v>163</v>
      </c>
      <c r="F1550" s="261" t="s">
        <v>312</v>
      </c>
      <c r="G1550" s="261" t="s">
        <v>2055</v>
      </c>
      <c r="H1550" s="261" t="s">
        <v>2056</v>
      </c>
      <c r="I1550" s="261">
        <v>230</v>
      </c>
      <c r="J1550" s="261">
        <v>350</v>
      </c>
      <c r="K1550" s="261">
        <v>350</v>
      </c>
      <c r="L1550" s="261">
        <v>443</v>
      </c>
      <c r="M1550" s="261" t="s">
        <v>2048</v>
      </c>
    </row>
    <row r="1551" spans="1:13" s="237" customFormat="1" hidden="1">
      <c r="A1551" s="262" t="s">
        <v>72</v>
      </c>
      <c r="B1551" s="261" t="s">
        <v>764</v>
      </c>
      <c r="C1551" s="261" t="s">
        <v>784</v>
      </c>
      <c r="D1551" s="261" t="s">
        <v>677</v>
      </c>
      <c r="E1551" s="261" t="s">
        <v>160</v>
      </c>
      <c r="F1551" s="261" t="s">
        <v>212</v>
      </c>
      <c r="G1551" s="261" t="s">
        <v>2047</v>
      </c>
      <c r="H1551" s="261" t="s">
        <v>1430</v>
      </c>
      <c r="I1551" s="261">
        <v>600</v>
      </c>
      <c r="J1551" s="261">
        <v>750</v>
      </c>
      <c r="K1551" s="261">
        <v>750</v>
      </c>
      <c r="L1551" s="261">
        <v>950</v>
      </c>
      <c r="M1551" s="261" t="s">
        <v>2048</v>
      </c>
    </row>
    <row r="1552" spans="1:13" s="237" customFormat="1" hidden="1">
      <c r="A1552" s="262" t="s">
        <v>72</v>
      </c>
      <c r="B1552" s="261" t="s">
        <v>764</v>
      </c>
      <c r="C1552" s="261" t="s">
        <v>784</v>
      </c>
      <c r="D1552" s="261" t="s">
        <v>677</v>
      </c>
      <c r="E1552" s="261" t="s">
        <v>227</v>
      </c>
      <c r="F1552" s="261" t="s">
        <v>243</v>
      </c>
      <c r="G1552" s="261" t="s">
        <v>494</v>
      </c>
      <c r="H1552" s="261" t="s">
        <v>1430</v>
      </c>
      <c r="I1552" s="364">
        <v>400</v>
      </c>
      <c r="J1552" s="364">
        <v>500</v>
      </c>
      <c r="K1552" s="364">
        <v>500</v>
      </c>
      <c r="L1552" s="364">
        <v>633</v>
      </c>
      <c r="M1552" s="261" t="s">
        <v>2048</v>
      </c>
    </row>
    <row r="1553" spans="1:13" s="237" customFormat="1" hidden="1">
      <c r="A1553" s="262" t="s">
        <v>72</v>
      </c>
      <c r="B1553" s="261" t="s">
        <v>764</v>
      </c>
      <c r="C1553" s="261" t="s">
        <v>784</v>
      </c>
      <c r="D1553" s="261" t="s">
        <v>677</v>
      </c>
      <c r="E1553" s="261" t="s">
        <v>160</v>
      </c>
      <c r="F1553" s="261" t="s">
        <v>352</v>
      </c>
      <c r="G1553" s="261" t="s">
        <v>2052</v>
      </c>
      <c r="H1553" s="261" t="s">
        <v>1430</v>
      </c>
      <c r="I1553" s="261">
        <v>120</v>
      </c>
      <c r="J1553" s="261">
        <v>150</v>
      </c>
      <c r="K1553" s="261">
        <v>150</v>
      </c>
      <c r="L1553" s="261">
        <v>190</v>
      </c>
      <c r="M1553" s="261" t="s">
        <v>2048</v>
      </c>
    </row>
    <row r="1554" spans="1:13" s="237" customFormat="1" hidden="1">
      <c r="A1554" s="262" t="s">
        <v>72</v>
      </c>
      <c r="B1554" s="261" t="s">
        <v>764</v>
      </c>
      <c r="C1554" s="261" t="s">
        <v>784</v>
      </c>
      <c r="D1554" s="261" t="s">
        <v>677</v>
      </c>
      <c r="E1554" s="261" t="s">
        <v>160</v>
      </c>
      <c r="F1554" s="261" t="s">
        <v>239</v>
      </c>
      <c r="G1554" s="261" t="s">
        <v>2052</v>
      </c>
      <c r="H1554" s="261" t="s">
        <v>1430</v>
      </c>
      <c r="I1554" s="261">
        <v>220</v>
      </c>
      <c r="J1554" s="261">
        <v>275</v>
      </c>
      <c r="K1554" s="261">
        <v>275</v>
      </c>
      <c r="L1554" s="261">
        <v>348</v>
      </c>
      <c r="M1554" s="261" t="s">
        <v>2048</v>
      </c>
    </row>
    <row r="1555" spans="1:13" s="237" customFormat="1" hidden="1">
      <c r="A1555" s="262" t="s">
        <v>72</v>
      </c>
      <c r="B1555" s="261" t="s">
        <v>764</v>
      </c>
      <c r="C1555" s="261" t="s">
        <v>784</v>
      </c>
      <c r="D1555" s="261" t="s">
        <v>677</v>
      </c>
      <c r="E1555" s="261" t="s">
        <v>169</v>
      </c>
      <c r="F1555" s="261" t="s">
        <v>198</v>
      </c>
      <c r="G1555" s="261" t="s">
        <v>494</v>
      </c>
      <c r="H1555" s="261" t="s">
        <v>1430</v>
      </c>
      <c r="I1555" s="261">
        <v>400</v>
      </c>
      <c r="J1555" s="261">
        <v>500</v>
      </c>
      <c r="K1555" s="261">
        <v>500</v>
      </c>
      <c r="L1555" s="261">
        <v>633</v>
      </c>
      <c r="M1555" s="261" t="s">
        <v>2048</v>
      </c>
    </row>
    <row r="1556" spans="1:13" s="237" customFormat="1" hidden="1">
      <c r="A1556" s="262" t="s">
        <v>72</v>
      </c>
      <c r="B1556" s="261" t="s">
        <v>764</v>
      </c>
      <c r="C1556" s="261" t="s">
        <v>784</v>
      </c>
      <c r="D1556" s="261" t="s">
        <v>162</v>
      </c>
      <c r="E1556" s="261" t="s">
        <v>169</v>
      </c>
      <c r="F1556" s="261" t="s">
        <v>224</v>
      </c>
      <c r="G1556" s="261" t="s">
        <v>494</v>
      </c>
      <c r="H1556" s="261" t="s">
        <v>1430</v>
      </c>
      <c r="I1556" s="261">
        <v>720</v>
      </c>
      <c r="J1556" s="261">
        <v>900</v>
      </c>
      <c r="K1556" s="261">
        <v>900</v>
      </c>
      <c r="L1556" s="261">
        <v>1139</v>
      </c>
      <c r="M1556" s="261" t="s">
        <v>2048</v>
      </c>
    </row>
    <row r="1557" spans="1:13" s="237" customFormat="1" hidden="1">
      <c r="A1557" s="262" t="s">
        <v>72</v>
      </c>
      <c r="B1557" s="261" t="s">
        <v>764</v>
      </c>
      <c r="C1557" s="261" t="s">
        <v>784</v>
      </c>
      <c r="D1557" s="261" t="s">
        <v>162</v>
      </c>
      <c r="E1557" s="261" t="s">
        <v>169</v>
      </c>
      <c r="F1557" s="261" t="s">
        <v>246</v>
      </c>
      <c r="G1557" s="261" t="s">
        <v>494</v>
      </c>
      <c r="H1557" s="261" t="s">
        <v>1430</v>
      </c>
      <c r="I1557" s="261">
        <v>0</v>
      </c>
      <c r="J1557" s="261">
        <v>0</v>
      </c>
      <c r="K1557" s="261">
        <v>0</v>
      </c>
      <c r="L1557" s="261">
        <v>0</v>
      </c>
      <c r="M1557" s="261" t="s">
        <v>2048</v>
      </c>
    </row>
    <row r="1558" spans="1:13" s="237" customFormat="1" hidden="1">
      <c r="A1558" s="262" t="s">
        <v>72</v>
      </c>
      <c r="B1558" s="261" t="s">
        <v>764</v>
      </c>
      <c r="C1558" s="261" t="s">
        <v>784</v>
      </c>
      <c r="D1558" s="261" t="s">
        <v>677</v>
      </c>
      <c r="E1558" s="261" t="s">
        <v>206</v>
      </c>
      <c r="F1558" s="261" t="s">
        <v>254</v>
      </c>
      <c r="G1558" s="261" t="s">
        <v>494</v>
      </c>
      <c r="H1558" s="261" t="s">
        <v>1430</v>
      </c>
      <c r="I1558" s="261">
        <v>240</v>
      </c>
      <c r="J1558" s="261">
        <v>300</v>
      </c>
      <c r="K1558" s="261">
        <v>300</v>
      </c>
      <c r="L1558" s="261">
        <v>380</v>
      </c>
      <c r="M1558" s="261" t="s">
        <v>2048</v>
      </c>
    </row>
    <row r="1559" spans="1:13" s="237" customFormat="1" hidden="1">
      <c r="A1559" s="262" t="s">
        <v>72</v>
      </c>
      <c r="B1559" s="261" t="s">
        <v>764</v>
      </c>
      <c r="C1559" s="261" t="s">
        <v>784</v>
      </c>
      <c r="D1559" s="261" t="s">
        <v>677</v>
      </c>
      <c r="E1559" s="261" t="s">
        <v>160</v>
      </c>
      <c r="F1559" s="261" t="s">
        <v>181</v>
      </c>
      <c r="G1559" s="261" t="s">
        <v>2047</v>
      </c>
      <c r="H1559" s="261" t="s">
        <v>1430</v>
      </c>
      <c r="I1559" s="261">
        <v>40</v>
      </c>
      <c r="J1559" s="261">
        <v>50</v>
      </c>
      <c r="K1559" s="261">
        <v>50</v>
      </c>
      <c r="L1559" s="261">
        <v>63</v>
      </c>
      <c r="M1559" s="261" t="s">
        <v>2048</v>
      </c>
    </row>
    <row r="1560" spans="1:13" s="237" customFormat="1" hidden="1">
      <c r="A1560" s="262" t="s">
        <v>72</v>
      </c>
      <c r="B1560" s="261" t="s">
        <v>764</v>
      </c>
      <c r="C1560" s="261" t="s">
        <v>784</v>
      </c>
      <c r="D1560" s="261" t="s">
        <v>677</v>
      </c>
      <c r="E1560" s="261" t="s">
        <v>160</v>
      </c>
      <c r="F1560" s="261" t="s">
        <v>256</v>
      </c>
      <c r="G1560" s="261" t="s">
        <v>2047</v>
      </c>
      <c r="H1560" s="261" t="s">
        <v>1430</v>
      </c>
      <c r="I1560" s="712">
        <v>0</v>
      </c>
      <c r="J1560" s="712">
        <v>0</v>
      </c>
      <c r="K1560" s="712">
        <v>0</v>
      </c>
      <c r="L1560" s="712">
        <v>0</v>
      </c>
      <c r="M1560" s="261" t="s">
        <v>2048</v>
      </c>
    </row>
    <row r="1561" spans="1:13" s="237" customFormat="1" hidden="1">
      <c r="A1561" s="262" t="s">
        <v>72</v>
      </c>
      <c r="B1561" s="261" t="s">
        <v>764</v>
      </c>
      <c r="C1561" s="261" t="s">
        <v>784</v>
      </c>
      <c r="D1561" s="261" t="s">
        <v>677</v>
      </c>
      <c r="E1561" s="261" t="s">
        <v>160</v>
      </c>
      <c r="F1561" s="261" t="s">
        <v>196</v>
      </c>
      <c r="G1561" s="261" t="s">
        <v>2052</v>
      </c>
      <c r="H1561" s="261" t="s">
        <v>1430</v>
      </c>
      <c r="I1561" s="261">
        <v>160</v>
      </c>
      <c r="J1561" s="261">
        <v>200</v>
      </c>
      <c r="K1561" s="261">
        <v>200</v>
      </c>
      <c r="L1561" s="261">
        <v>253</v>
      </c>
      <c r="M1561" s="261" t="s">
        <v>2048</v>
      </c>
    </row>
    <row r="1562" spans="1:13" hidden="1">
      <c r="A1562" s="255" t="s">
        <v>72</v>
      </c>
      <c r="B1562" s="254" t="s">
        <v>764</v>
      </c>
      <c r="C1562" s="254" t="s">
        <v>784</v>
      </c>
      <c r="D1562" s="254" t="s">
        <v>677</v>
      </c>
      <c r="E1562" s="254" t="s">
        <v>165</v>
      </c>
      <c r="F1562" s="254" t="s">
        <v>191</v>
      </c>
      <c r="G1562" s="254" t="s">
        <v>494</v>
      </c>
      <c r="H1562" s="254" t="s">
        <v>1430</v>
      </c>
      <c r="I1562" s="254">
        <v>640</v>
      </c>
      <c r="J1562" s="254">
        <v>800</v>
      </c>
      <c r="K1562" s="254">
        <v>800</v>
      </c>
      <c r="L1562" s="254">
        <v>1013</v>
      </c>
      <c r="M1562" s="254" t="s">
        <v>2048</v>
      </c>
    </row>
    <row r="1563" spans="1:13" s="237" customFormat="1" hidden="1">
      <c r="A1563" s="262" t="s">
        <v>72</v>
      </c>
      <c r="B1563" s="261" t="s">
        <v>764</v>
      </c>
      <c r="C1563" s="261" t="s">
        <v>784</v>
      </c>
      <c r="D1563" s="261" t="s">
        <v>677</v>
      </c>
      <c r="E1563" s="261" t="s">
        <v>182</v>
      </c>
      <c r="F1563" s="261" t="s">
        <v>183</v>
      </c>
      <c r="G1563" s="261" t="s">
        <v>494</v>
      </c>
      <c r="H1563" s="261" t="s">
        <v>1430</v>
      </c>
      <c r="I1563" s="261">
        <v>480</v>
      </c>
      <c r="J1563" s="261">
        <v>600</v>
      </c>
      <c r="K1563" s="261">
        <v>600</v>
      </c>
      <c r="L1563" s="261">
        <v>760</v>
      </c>
      <c r="M1563" s="261" t="s">
        <v>2048</v>
      </c>
    </row>
    <row r="1564" spans="1:13" s="237" customFormat="1" hidden="1">
      <c r="A1564" s="262" t="s">
        <v>72</v>
      </c>
      <c r="B1564" s="261" t="s">
        <v>764</v>
      </c>
      <c r="C1564" s="261" t="s">
        <v>784</v>
      </c>
      <c r="D1564" s="261" t="s">
        <v>677</v>
      </c>
      <c r="E1564" s="261" t="s">
        <v>182</v>
      </c>
      <c r="F1564" s="261" t="s">
        <v>679</v>
      </c>
      <c r="G1564" s="261" t="s">
        <v>494</v>
      </c>
      <c r="H1564" s="261" t="s">
        <v>1430</v>
      </c>
      <c r="I1564" s="364">
        <v>0</v>
      </c>
      <c r="J1564" s="364">
        <v>0</v>
      </c>
      <c r="K1564" s="364">
        <v>0</v>
      </c>
      <c r="L1564" s="364">
        <v>0</v>
      </c>
      <c r="M1564" s="261" t="s">
        <v>2048</v>
      </c>
    </row>
    <row r="1565" spans="1:13" s="237" customFormat="1" hidden="1">
      <c r="A1565" s="262" t="s">
        <v>72</v>
      </c>
      <c r="B1565" s="261" t="s">
        <v>764</v>
      </c>
      <c r="C1565" s="261" t="s">
        <v>784</v>
      </c>
      <c r="D1565" s="261" t="s">
        <v>677</v>
      </c>
      <c r="E1565" s="261" t="s">
        <v>160</v>
      </c>
      <c r="F1565" s="261" t="s">
        <v>339</v>
      </c>
      <c r="G1565" s="261" t="s">
        <v>2052</v>
      </c>
      <c r="H1565" s="261" t="s">
        <v>1430</v>
      </c>
      <c r="I1565" s="261">
        <v>160</v>
      </c>
      <c r="J1565" s="261">
        <v>200</v>
      </c>
      <c r="K1565" s="261">
        <v>200</v>
      </c>
      <c r="L1565" s="261">
        <v>253</v>
      </c>
      <c r="M1565" s="261" t="s">
        <v>2048</v>
      </c>
    </row>
    <row r="1566" spans="1:13" s="237" customFormat="1" hidden="1">
      <c r="A1566" s="262" t="s">
        <v>72</v>
      </c>
      <c r="B1566" s="261" t="s">
        <v>764</v>
      </c>
      <c r="C1566" s="261" t="s">
        <v>784</v>
      </c>
      <c r="D1566" s="261" t="s">
        <v>677</v>
      </c>
      <c r="E1566" s="261" t="s">
        <v>160</v>
      </c>
      <c r="F1566" s="261" t="s">
        <v>274</v>
      </c>
      <c r="G1566" s="261" t="s">
        <v>2052</v>
      </c>
      <c r="H1566" s="261" t="s">
        <v>1430</v>
      </c>
      <c r="I1566" s="261">
        <v>300</v>
      </c>
      <c r="J1566" s="261">
        <v>375</v>
      </c>
      <c r="K1566" s="261">
        <v>375</v>
      </c>
      <c r="L1566" s="261">
        <v>475</v>
      </c>
      <c r="M1566" s="261" t="s">
        <v>2048</v>
      </c>
    </row>
    <row r="1567" spans="1:13" s="237" customFormat="1" hidden="1">
      <c r="A1567" s="262" t="s">
        <v>72</v>
      </c>
      <c r="B1567" s="261" t="s">
        <v>764</v>
      </c>
      <c r="C1567" s="261" t="s">
        <v>784</v>
      </c>
      <c r="D1567" s="261" t="s">
        <v>677</v>
      </c>
      <c r="E1567" s="261" t="s">
        <v>160</v>
      </c>
      <c r="F1567" s="261" t="s">
        <v>175</v>
      </c>
      <c r="G1567" s="261" t="s">
        <v>2047</v>
      </c>
      <c r="H1567" s="261" t="s">
        <v>2049</v>
      </c>
      <c r="I1567" s="261">
        <v>240</v>
      </c>
      <c r="J1567" s="261">
        <v>300</v>
      </c>
      <c r="K1567" s="261">
        <v>300</v>
      </c>
      <c r="L1567" s="261">
        <v>380</v>
      </c>
      <c r="M1567" s="261" t="s">
        <v>2048</v>
      </c>
    </row>
    <row r="1568" spans="1:13" s="237" customFormat="1" hidden="1">
      <c r="A1568" s="262" t="s">
        <v>72</v>
      </c>
      <c r="B1568" s="261" t="s">
        <v>764</v>
      </c>
      <c r="C1568" s="261" t="s">
        <v>784</v>
      </c>
      <c r="D1568" s="261" t="s">
        <v>677</v>
      </c>
      <c r="E1568" s="261" t="s">
        <v>160</v>
      </c>
      <c r="F1568" s="261" t="s">
        <v>179</v>
      </c>
      <c r="G1568" s="261" t="s">
        <v>2050</v>
      </c>
      <c r="H1568" s="261" t="s">
        <v>2049</v>
      </c>
      <c r="I1568" s="261">
        <v>520</v>
      </c>
      <c r="J1568" s="261">
        <v>650</v>
      </c>
      <c r="K1568" s="261">
        <v>650</v>
      </c>
      <c r="L1568" s="261">
        <v>823</v>
      </c>
      <c r="M1568" s="261" t="s">
        <v>2048</v>
      </c>
    </row>
    <row r="1569" spans="1:13" s="237" customFormat="1" hidden="1">
      <c r="A1569" s="262" t="s">
        <v>72</v>
      </c>
      <c r="B1569" s="261" t="s">
        <v>764</v>
      </c>
      <c r="C1569" s="261" t="s">
        <v>784</v>
      </c>
      <c r="D1569" s="261" t="s">
        <v>677</v>
      </c>
      <c r="E1569" s="261" t="s">
        <v>160</v>
      </c>
      <c r="F1569" s="261" t="s">
        <v>384</v>
      </c>
      <c r="G1569" s="261" t="s">
        <v>2061</v>
      </c>
      <c r="H1569" s="261" t="s">
        <v>2049</v>
      </c>
      <c r="I1569" s="261">
        <v>520</v>
      </c>
      <c r="J1569" s="261">
        <v>650</v>
      </c>
      <c r="K1569" s="261">
        <v>650</v>
      </c>
      <c r="L1569" s="261">
        <v>823</v>
      </c>
      <c r="M1569" s="261" t="s">
        <v>2048</v>
      </c>
    </row>
    <row r="1570" spans="1:13" s="237" customFormat="1" hidden="1">
      <c r="A1570" s="262" t="s">
        <v>72</v>
      </c>
      <c r="B1570" s="261" t="s">
        <v>764</v>
      </c>
      <c r="C1570" s="261" t="s">
        <v>784</v>
      </c>
      <c r="D1570" s="261" t="s">
        <v>677</v>
      </c>
      <c r="E1570" s="261" t="s">
        <v>160</v>
      </c>
      <c r="F1570" s="261" t="s">
        <v>384</v>
      </c>
      <c r="G1570" s="261" t="s">
        <v>2050</v>
      </c>
      <c r="H1570" s="261" t="s">
        <v>2049</v>
      </c>
      <c r="I1570" s="261">
        <v>520</v>
      </c>
      <c r="J1570" s="261">
        <v>650</v>
      </c>
      <c r="K1570" s="261">
        <v>650</v>
      </c>
      <c r="L1570" s="261">
        <v>823</v>
      </c>
      <c r="M1570" s="261" t="s">
        <v>2048</v>
      </c>
    </row>
    <row r="1571" spans="1:13" s="237" customFormat="1" hidden="1">
      <c r="A1571" s="262" t="s">
        <v>72</v>
      </c>
      <c r="B1571" s="261" t="s">
        <v>764</v>
      </c>
      <c r="C1571" s="261" t="s">
        <v>784</v>
      </c>
      <c r="D1571" s="261" t="s">
        <v>677</v>
      </c>
      <c r="E1571" s="261" t="s">
        <v>160</v>
      </c>
      <c r="F1571" s="261" t="s">
        <v>173</v>
      </c>
      <c r="G1571" s="261" t="s">
        <v>2052</v>
      </c>
      <c r="H1571" s="261" t="s">
        <v>2049</v>
      </c>
      <c r="I1571" s="261">
        <v>452</v>
      </c>
      <c r="J1571" s="261">
        <v>565</v>
      </c>
      <c r="K1571" s="261">
        <v>565</v>
      </c>
      <c r="L1571" s="261">
        <v>715</v>
      </c>
      <c r="M1571" s="261" t="s">
        <v>2048</v>
      </c>
    </row>
    <row r="1572" spans="1:13" s="237" customFormat="1" hidden="1">
      <c r="A1572" s="262" t="s">
        <v>72</v>
      </c>
      <c r="B1572" s="261" t="s">
        <v>764</v>
      </c>
      <c r="C1572" s="261" t="s">
        <v>784</v>
      </c>
      <c r="D1572" s="261" t="s">
        <v>677</v>
      </c>
      <c r="E1572" s="261" t="s">
        <v>160</v>
      </c>
      <c r="F1572" s="261" t="s">
        <v>339</v>
      </c>
      <c r="G1572" s="261" t="s">
        <v>1515</v>
      </c>
      <c r="H1572" s="261" t="s">
        <v>2056</v>
      </c>
      <c r="I1572" s="261">
        <v>160</v>
      </c>
      <c r="J1572" s="261">
        <v>200</v>
      </c>
      <c r="K1572" s="261">
        <v>200</v>
      </c>
      <c r="L1572" s="261">
        <v>253</v>
      </c>
      <c r="M1572" s="261" t="s">
        <v>2048</v>
      </c>
    </row>
    <row r="1573" spans="1:13" s="237" customFormat="1" hidden="1">
      <c r="A1573" s="262" t="s">
        <v>72</v>
      </c>
      <c r="B1573" s="261" t="s">
        <v>764</v>
      </c>
      <c r="C1573" s="261" t="s">
        <v>784</v>
      </c>
      <c r="D1573" s="261" t="s">
        <v>677</v>
      </c>
      <c r="E1573" s="261" t="s">
        <v>160</v>
      </c>
      <c r="F1573" s="261" t="s">
        <v>339</v>
      </c>
      <c r="G1573" s="261" t="s">
        <v>2052</v>
      </c>
      <c r="H1573" s="261" t="s">
        <v>2056</v>
      </c>
      <c r="I1573" s="261">
        <v>160</v>
      </c>
      <c r="J1573" s="261">
        <v>200</v>
      </c>
      <c r="K1573" s="261">
        <v>200</v>
      </c>
      <c r="L1573" s="261">
        <v>253</v>
      </c>
      <c r="M1573" s="261" t="s">
        <v>2048</v>
      </c>
    </row>
    <row r="1574" spans="1:13" s="237" customFormat="1" hidden="1">
      <c r="A1574" s="262" t="s">
        <v>72</v>
      </c>
      <c r="B1574" s="261" t="s">
        <v>764</v>
      </c>
      <c r="C1574" s="261" t="s">
        <v>784</v>
      </c>
      <c r="D1574" s="261" t="s">
        <v>677</v>
      </c>
      <c r="E1574" s="261" t="s">
        <v>160</v>
      </c>
      <c r="F1574" s="261" t="s">
        <v>241</v>
      </c>
      <c r="G1574" s="261" t="s">
        <v>2052</v>
      </c>
      <c r="H1574" s="261" t="s">
        <v>1430</v>
      </c>
      <c r="I1574" s="261">
        <v>160</v>
      </c>
      <c r="J1574" s="261">
        <v>200</v>
      </c>
      <c r="K1574" s="261">
        <v>200</v>
      </c>
      <c r="L1574" s="261">
        <v>253</v>
      </c>
      <c r="M1574" s="261" t="s">
        <v>2048</v>
      </c>
    </row>
    <row r="1575" spans="1:13" s="237" customFormat="1" hidden="1">
      <c r="A1575" s="262" t="s">
        <v>72</v>
      </c>
      <c r="B1575" s="261" t="s">
        <v>764</v>
      </c>
      <c r="C1575" s="261" t="s">
        <v>784</v>
      </c>
      <c r="D1575" s="261" t="s">
        <v>162</v>
      </c>
      <c r="E1575" s="261" t="s">
        <v>169</v>
      </c>
      <c r="F1575" s="261" t="s">
        <v>238</v>
      </c>
      <c r="G1575" s="261" t="s">
        <v>494</v>
      </c>
      <c r="H1575" s="261" t="s">
        <v>1430</v>
      </c>
      <c r="I1575" s="364">
        <v>0</v>
      </c>
      <c r="J1575" s="364">
        <v>0</v>
      </c>
      <c r="K1575" s="364">
        <v>0</v>
      </c>
      <c r="L1575" s="364">
        <v>0</v>
      </c>
      <c r="M1575" s="261" t="s">
        <v>2048</v>
      </c>
    </row>
    <row r="1576" spans="1:13" s="237" customFormat="1" hidden="1">
      <c r="A1576" s="262" t="s">
        <v>72</v>
      </c>
      <c r="B1576" s="261" t="s">
        <v>764</v>
      </c>
      <c r="C1576" s="261" t="s">
        <v>784</v>
      </c>
      <c r="D1576" s="261" t="s">
        <v>162</v>
      </c>
      <c r="E1576" s="261" t="s">
        <v>268</v>
      </c>
      <c r="F1576" s="261" t="s">
        <v>269</v>
      </c>
      <c r="G1576" s="261" t="s">
        <v>494</v>
      </c>
      <c r="H1576" s="261" t="s">
        <v>1430</v>
      </c>
      <c r="I1576" s="261">
        <v>1600</v>
      </c>
      <c r="J1576" s="261">
        <v>2000</v>
      </c>
      <c r="K1576" s="261">
        <v>2000</v>
      </c>
      <c r="L1576" s="261">
        <v>2532</v>
      </c>
      <c r="M1576" s="261" t="s">
        <v>2048</v>
      </c>
    </row>
    <row r="1577" spans="1:13" s="237" customFormat="1" hidden="1">
      <c r="A1577" s="262" t="s">
        <v>72</v>
      </c>
      <c r="B1577" s="261" t="s">
        <v>764</v>
      </c>
      <c r="C1577" s="261" t="s">
        <v>784</v>
      </c>
      <c r="D1577" s="261" t="s">
        <v>677</v>
      </c>
      <c r="E1577" s="261" t="s">
        <v>206</v>
      </c>
      <c r="F1577" s="261" t="s">
        <v>320</v>
      </c>
      <c r="G1577" s="261" t="s">
        <v>494</v>
      </c>
      <c r="H1577" s="261" t="s">
        <v>2049</v>
      </c>
      <c r="I1577" s="261">
        <v>640</v>
      </c>
      <c r="J1577" s="261">
        <v>800</v>
      </c>
      <c r="K1577" s="261">
        <v>800</v>
      </c>
      <c r="L1577" s="261">
        <v>1013</v>
      </c>
      <c r="M1577" s="261" t="s">
        <v>2048</v>
      </c>
    </row>
    <row r="1578" spans="1:13" s="237" customFormat="1" hidden="1">
      <c r="A1578" s="262" t="s">
        <v>72</v>
      </c>
      <c r="B1578" s="261" t="s">
        <v>764</v>
      </c>
      <c r="C1578" s="261" t="s">
        <v>784</v>
      </c>
      <c r="D1578" s="261" t="s">
        <v>677</v>
      </c>
      <c r="E1578" s="261" t="s">
        <v>206</v>
      </c>
      <c r="F1578" s="261" t="s">
        <v>322</v>
      </c>
      <c r="G1578" s="261" t="s">
        <v>494</v>
      </c>
      <c r="H1578" s="261" t="s">
        <v>1430</v>
      </c>
      <c r="I1578" s="261">
        <v>160</v>
      </c>
      <c r="J1578" s="261">
        <v>200</v>
      </c>
      <c r="K1578" s="261">
        <v>200</v>
      </c>
      <c r="L1578" s="261">
        <v>253</v>
      </c>
      <c r="M1578" s="261" t="s">
        <v>2048</v>
      </c>
    </row>
    <row r="1579" spans="1:13" s="237" customFormat="1" hidden="1">
      <c r="A1579" s="262" t="s">
        <v>72</v>
      </c>
      <c r="B1579" s="261" t="s">
        <v>764</v>
      </c>
      <c r="C1579" s="261" t="s">
        <v>784</v>
      </c>
      <c r="D1579" s="261" t="s">
        <v>677</v>
      </c>
      <c r="E1579" s="261" t="s">
        <v>182</v>
      </c>
      <c r="F1579" s="261" t="s">
        <v>194</v>
      </c>
      <c r="G1579" s="261" t="s">
        <v>2058</v>
      </c>
      <c r="H1579" s="261" t="s">
        <v>2056</v>
      </c>
      <c r="I1579" s="261">
        <v>0</v>
      </c>
      <c r="J1579" s="261">
        <v>0</v>
      </c>
      <c r="K1579" s="261">
        <v>0</v>
      </c>
      <c r="L1579" s="261">
        <v>0</v>
      </c>
      <c r="M1579" s="261" t="s">
        <v>2048</v>
      </c>
    </row>
    <row r="1580" spans="1:13" s="237" customFormat="1" hidden="1">
      <c r="A1580" s="262" t="s">
        <v>72</v>
      </c>
      <c r="B1580" s="261" t="s">
        <v>764</v>
      </c>
      <c r="C1580" s="261" t="s">
        <v>784</v>
      </c>
      <c r="D1580" s="261" t="s">
        <v>677</v>
      </c>
      <c r="E1580" s="261" t="s">
        <v>160</v>
      </c>
      <c r="F1580" s="261" t="s">
        <v>202</v>
      </c>
      <c r="G1580" s="261" t="s">
        <v>2047</v>
      </c>
      <c r="H1580" s="261" t="s">
        <v>2056</v>
      </c>
      <c r="I1580" s="261">
        <v>320</v>
      </c>
      <c r="J1580" s="261">
        <v>400</v>
      </c>
      <c r="K1580" s="261">
        <v>400</v>
      </c>
      <c r="L1580" s="261">
        <v>506</v>
      </c>
      <c r="M1580" s="261" t="s">
        <v>2048</v>
      </c>
    </row>
    <row r="1581" spans="1:13" s="237" customFormat="1" hidden="1">
      <c r="A1581" s="262" t="s">
        <v>72</v>
      </c>
      <c r="B1581" s="261" t="s">
        <v>764</v>
      </c>
      <c r="C1581" s="261" t="s">
        <v>784</v>
      </c>
      <c r="D1581" s="261" t="s">
        <v>677</v>
      </c>
      <c r="E1581" s="261" t="s">
        <v>160</v>
      </c>
      <c r="F1581" s="261" t="s">
        <v>203</v>
      </c>
      <c r="G1581" s="261" t="s">
        <v>2052</v>
      </c>
      <c r="H1581" s="261" t="s">
        <v>1430</v>
      </c>
      <c r="I1581" s="261">
        <v>200</v>
      </c>
      <c r="J1581" s="261">
        <v>250</v>
      </c>
      <c r="K1581" s="261">
        <v>250</v>
      </c>
      <c r="L1581" s="261">
        <v>317</v>
      </c>
      <c r="M1581" s="261" t="s">
        <v>2048</v>
      </c>
    </row>
    <row r="1582" spans="1:13" s="237" customFormat="1" hidden="1">
      <c r="A1582" s="262" t="s">
        <v>72</v>
      </c>
      <c r="B1582" s="261" t="s">
        <v>764</v>
      </c>
      <c r="C1582" s="261" t="s">
        <v>784</v>
      </c>
      <c r="D1582" s="261" t="s">
        <v>677</v>
      </c>
      <c r="E1582" s="261" t="s">
        <v>160</v>
      </c>
      <c r="F1582" s="261" t="s">
        <v>211</v>
      </c>
      <c r="G1582" s="261" t="s">
        <v>2047</v>
      </c>
      <c r="H1582" s="261" t="s">
        <v>1430</v>
      </c>
      <c r="I1582" s="261">
        <v>120</v>
      </c>
      <c r="J1582" s="261">
        <v>150</v>
      </c>
      <c r="K1582" s="261">
        <v>150</v>
      </c>
      <c r="L1582" s="261">
        <v>190</v>
      </c>
      <c r="M1582" s="261" t="s">
        <v>2048</v>
      </c>
    </row>
    <row r="1583" spans="1:13" s="237" customFormat="1" hidden="1">
      <c r="A1583" s="262" t="s">
        <v>72</v>
      </c>
      <c r="B1583" s="261" t="s">
        <v>764</v>
      </c>
      <c r="C1583" s="261" t="s">
        <v>784</v>
      </c>
      <c r="D1583" s="261" t="s">
        <v>677</v>
      </c>
      <c r="E1583" s="261" t="s">
        <v>182</v>
      </c>
      <c r="F1583" s="261" t="s">
        <v>231</v>
      </c>
      <c r="G1583" s="261" t="s">
        <v>494</v>
      </c>
      <c r="H1583" s="261" t="s">
        <v>1430</v>
      </c>
      <c r="I1583" s="261">
        <v>480</v>
      </c>
      <c r="J1583" s="261">
        <v>600</v>
      </c>
      <c r="K1583" s="261">
        <v>600</v>
      </c>
      <c r="L1583" s="261">
        <v>760</v>
      </c>
      <c r="M1583" s="261" t="s">
        <v>2048</v>
      </c>
    </row>
    <row r="1584" spans="1:13" s="237" customFormat="1" hidden="1">
      <c r="A1584" s="262" t="s">
        <v>72</v>
      </c>
      <c r="B1584" s="261" t="s">
        <v>764</v>
      </c>
      <c r="C1584" s="261" t="s">
        <v>784</v>
      </c>
      <c r="D1584" s="261" t="s">
        <v>677</v>
      </c>
      <c r="E1584" s="261" t="s">
        <v>163</v>
      </c>
      <c r="F1584" s="261" t="s">
        <v>244</v>
      </c>
      <c r="G1584" s="261" t="s">
        <v>494</v>
      </c>
      <c r="H1584" s="261" t="s">
        <v>1430</v>
      </c>
      <c r="I1584" s="261">
        <v>560</v>
      </c>
      <c r="J1584" s="261">
        <v>700</v>
      </c>
      <c r="K1584" s="261">
        <v>700</v>
      </c>
      <c r="L1584" s="261">
        <v>886</v>
      </c>
      <c r="M1584" s="261" t="s">
        <v>2048</v>
      </c>
    </row>
    <row r="1585" spans="1:13" s="237" customFormat="1" hidden="1">
      <c r="A1585" s="262" t="s">
        <v>72</v>
      </c>
      <c r="B1585" s="261" t="s">
        <v>764</v>
      </c>
      <c r="C1585" s="261" t="s">
        <v>784</v>
      </c>
      <c r="D1585" s="261" t="s">
        <v>162</v>
      </c>
      <c r="E1585" s="261" t="s">
        <v>169</v>
      </c>
      <c r="F1585" s="261" t="s">
        <v>371</v>
      </c>
      <c r="G1585" s="261" t="s">
        <v>494</v>
      </c>
      <c r="H1585" s="261" t="s">
        <v>1430</v>
      </c>
      <c r="I1585" s="261">
        <v>480</v>
      </c>
      <c r="J1585" s="261">
        <v>600</v>
      </c>
      <c r="K1585" s="261">
        <v>600</v>
      </c>
      <c r="L1585" s="261">
        <v>760</v>
      </c>
      <c r="M1585" s="261" t="s">
        <v>2048</v>
      </c>
    </row>
    <row r="1586" spans="1:13" s="237" customFormat="1" hidden="1">
      <c r="A1586" s="262" t="s">
        <v>72</v>
      </c>
      <c r="B1586" s="261" t="s">
        <v>764</v>
      </c>
      <c r="C1586" s="261" t="s">
        <v>784</v>
      </c>
      <c r="D1586" s="261" t="s">
        <v>162</v>
      </c>
      <c r="E1586" s="261" t="s">
        <v>160</v>
      </c>
      <c r="F1586" s="261" t="s">
        <v>192</v>
      </c>
      <c r="G1586" s="261" t="s">
        <v>2052</v>
      </c>
      <c r="H1586" s="261" t="s">
        <v>2053</v>
      </c>
      <c r="I1586" s="261">
        <v>200</v>
      </c>
      <c r="J1586" s="261">
        <v>250</v>
      </c>
      <c r="K1586" s="261">
        <v>250</v>
      </c>
      <c r="L1586" s="261">
        <v>317</v>
      </c>
      <c r="M1586" s="261" t="s">
        <v>2048</v>
      </c>
    </row>
    <row r="1587" spans="1:13" s="237" customFormat="1" hidden="1">
      <c r="A1587" s="262" t="s">
        <v>72</v>
      </c>
      <c r="B1587" s="261" t="s">
        <v>764</v>
      </c>
      <c r="C1587" s="261" t="s">
        <v>784</v>
      </c>
      <c r="D1587" s="261" t="s">
        <v>677</v>
      </c>
      <c r="E1587" s="261" t="s">
        <v>160</v>
      </c>
      <c r="F1587" s="261" t="s">
        <v>192</v>
      </c>
      <c r="G1587" s="261" t="s">
        <v>2052</v>
      </c>
      <c r="H1587" s="261" t="s">
        <v>2053</v>
      </c>
      <c r="I1587" s="261">
        <v>200</v>
      </c>
      <c r="J1587" s="261">
        <v>250</v>
      </c>
      <c r="K1587" s="261">
        <v>250</v>
      </c>
      <c r="L1587" s="261">
        <v>317</v>
      </c>
      <c r="M1587" s="261" t="s">
        <v>2048</v>
      </c>
    </row>
    <row r="1588" spans="1:13" s="237" customFormat="1" hidden="1">
      <c r="A1588" s="262" t="s">
        <v>72</v>
      </c>
      <c r="B1588" s="261" t="s">
        <v>764</v>
      </c>
      <c r="C1588" s="261" t="s">
        <v>784</v>
      </c>
      <c r="D1588" s="261" t="s">
        <v>162</v>
      </c>
      <c r="E1588" s="261" t="s">
        <v>160</v>
      </c>
      <c r="F1588" s="261" t="s">
        <v>247</v>
      </c>
      <c r="G1588" s="261" t="s">
        <v>2047</v>
      </c>
      <c r="H1588" s="261" t="s">
        <v>2053</v>
      </c>
      <c r="I1588" s="261">
        <v>220</v>
      </c>
      <c r="J1588" s="261">
        <v>275</v>
      </c>
      <c r="K1588" s="261">
        <v>275</v>
      </c>
      <c r="L1588" s="261">
        <v>348</v>
      </c>
      <c r="M1588" s="261" t="s">
        <v>2048</v>
      </c>
    </row>
    <row r="1589" spans="1:13" s="237" customFormat="1" hidden="1">
      <c r="A1589" s="262" t="s">
        <v>72</v>
      </c>
      <c r="B1589" s="261" t="s">
        <v>764</v>
      </c>
      <c r="C1589" s="261" t="s">
        <v>784</v>
      </c>
      <c r="D1589" s="261" t="s">
        <v>677</v>
      </c>
      <c r="E1589" s="261" t="s">
        <v>160</v>
      </c>
      <c r="F1589" s="261" t="s">
        <v>247</v>
      </c>
      <c r="G1589" s="261" t="s">
        <v>2047</v>
      </c>
      <c r="H1589" s="261" t="s">
        <v>2053</v>
      </c>
      <c r="I1589" s="261">
        <v>280</v>
      </c>
      <c r="J1589" s="261">
        <v>350</v>
      </c>
      <c r="K1589" s="261">
        <v>350</v>
      </c>
      <c r="L1589" s="261">
        <v>443</v>
      </c>
      <c r="M1589" s="261" t="s">
        <v>2048</v>
      </c>
    </row>
    <row r="1590" spans="1:13" s="237" customFormat="1" hidden="1">
      <c r="A1590" s="262" t="s">
        <v>72</v>
      </c>
      <c r="B1590" s="261" t="s">
        <v>764</v>
      </c>
      <c r="C1590" s="261" t="s">
        <v>784</v>
      </c>
      <c r="D1590" s="261" t="s">
        <v>162</v>
      </c>
      <c r="E1590" s="261" t="s">
        <v>160</v>
      </c>
      <c r="F1590" s="261" t="s">
        <v>491</v>
      </c>
      <c r="G1590" s="261" t="s">
        <v>2047</v>
      </c>
      <c r="H1590" s="261" t="s">
        <v>2056</v>
      </c>
      <c r="I1590" s="261">
        <v>260</v>
      </c>
      <c r="J1590" s="261">
        <v>325</v>
      </c>
      <c r="K1590" s="261">
        <v>325</v>
      </c>
      <c r="L1590" s="261">
        <v>411</v>
      </c>
      <c r="M1590" s="261" t="s">
        <v>2048</v>
      </c>
    </row>
    <row r="1591" spans="1:13" s="237" customFormat="1" hidden="1">
      <c r="A1591" s="262" t="s">
        <v>72</v>
      </c>
      <c r="B1591" s="261" t="s">
        <v>764</v>
      </c>
      <c r="C1591" s="261" t="s">
        <v>784</v>
      </c>
      <c r="D1591" s="261" t="s">
        <v>677</v>
      </c>
      <c r="E1591" s="261" t="s">
        <v>160</v>
      </c>
      <c r="F1591" s="261" t="s">
        <v>491</v>
      </c>
      <c r="G1591" s="261" t="s">
        <v>2052</v>
      </c>
      <c r="H1591" s="261" t="s">
        <v>2056</v>
      </c>
      <c r="I1591" s="261">
        <v>260</v>
      </c>
      <c r="J1591" s="261">
        <v>325</v>
      </c>
      <c r="K1591" s="261">
        <v>325</v>
      </c>
      <c r="L1591" s="261">
        <v>411</v>
      </c>
      <c r="M1591" s="261" t="s">
        <v>2048</v>
      </c>
    </row>
    <row r="1592" spans="1:13" s="237" customFormat="1" hidden="1">
      <c r="A1592" s="262" t="s">
        <v>72</v>
      </c>
      <c r="B1592" s="261" t="s">
        <v>764</v>
      </c>
      <c r="C1592" s="261" t="s">
        <v>784</v>
      </c>
      <c r="D1592" s="261" t="s">
        <v>162</v>
      </c>
      <c r="E1592" s="261" t="s">
        <v>204</v>
      </c>
      <c r="F1592" s="261" t="s">
        <v>293</v>
      </c>
      <c r="G1592" s="261" t="s">
        <v>1470</v>
      </c>
      <c r="H1592" s="261" t="s">
        <v>2053</v>
      </c>
      <c r="I1592" s="261">
        <v>0</v>
      </c>
      <c r="J1592" s="261">
        <v>0</v>
      </c>
      <c r="K1592" s="261">
        <v>0</v>
      </c>
      <c r="L1592" s="261">
        <v>0</v>
      </c>
      <c r="M1592" s="261" t="s">
        <v>2048</v>
      </c>
    </row>
    <row r="1593" spans="1:13" s="237" customFormat="1" hidden="1">
      <c r="A1593" s="262" t="s">
        <v>72</v>
      </c>
      <c r="B1593" s="261" t="s">
        <v>764</v>
      </c>
      <c r="C1593" s="261" t="s">
        <v>784</v>
      </c>
      <c r="D1593" s="261" t="s">
        <v>677</v>
      </c>
      <c r="E1593" s="261" t="s">
        <v>160</v>
      </c>
      <c r="F1593" s="261" t="s">
        <v>2062</v>
      </c>
      <c r="G1593" s="261" t="s">
        <v>2063</v>
      </c>
      <c r="H1593" s="261" t="s">
        <v>2049</v>
      </c>
      <c r="I1593" s="261">
        <v>0</v>
      </c>
      <c r="J1593" s="261">
        <v>0</v>
      </c>
      <c r="K1593" s="261">
        <v>0</v>
      </c>
      <c r="L1593" s="261">
        <v>0</v>
      </c>
      <c r="M1593" s="261" t="s">
        <v>2048</v>
      </c>
    </row>
    <row r="1594" spans="1:13" s="237" customFormat="1" hidden="1">
      <c r="A1594" s="262" t="s">
        <v>72</v>
      </c>
      <c r="B1594" s="261" t="s">
        <v>764</v>
      </c>
      <c r="C1594" s="261" t="s">
        <v>784</v>
      </c>
      <c r="D1594" s="261" t="s">
        <v>162</v>
      </c>
      <c r="E1594" s="261" t="s">
        <v>160</v>
      </c>
      <c r="F1594" s="261" t="s">
        <v>2062</v>
      </c>
      <c r="G1594" s="261" t="s">
        <v>2063</v>
      </c>
      <c r="H1594" s="261" t="s">
        <v>2049</v>
      </c>
      <c r="I1594" s="261">
        <v>70</v>
      </c>
      <c r="J1594" s="261">
        <v>100</v>
      </c>
      <c r="K1594" s="261">
        <v>100</v>
      </c>
      <c r="L1594" s="261">
        <v>127</v>
      </c>
      <c r="M1594" s="261" t="s">
        <v>2048</v>
      </c>
    </row>
    <row r="1595" spans="1:13" s="237" customFormat="1" hidden="1">
      <c r="A1595" s="262" t="s">
        <v>72</v>
      </c>
      <c r="B1595" s="261" t="s">
        <v>764</v>
      </c>
      <c r="C1595" s="261" t="s">
        <v>784</v>
      </c>
      <c r="D1595" s="261" t="s">
        <v>677</v>
      </c>
      <c r="E1595" s="261" t="s">
        <v>390</v>
      </c>
      <c r="F1595" s="261" t="s">
        <v>2064</v>
      </c>
      <c r="G1595" s="261" t="s">
        <v>290</v>
      </c>
      <c r="H1595" s="261" t="s">
        <v>1430</v>
      </c>
      <c r="I1595" s="261">
        <v>133</v>
      </c>
      <c r="J1595" s="261">
        <v>190</v>
      </c>
      <c r="K1595" s="261">
        <v>190</v>
      </c>
      <c r="L1595" s="261">
        <v>241</v>
      </c>
      <c r="M1595" s="261" t="s">
        <v>2048</v>
      </c>
    </row>
    <row r="1596" spans="1:13" s="237" customFormat="1" hidden="1">
      <c r="A1596" s="262" t="s">
        <v>72</v>
      </c>
      <c r="B1596" s="261" t="s">
        <v>764</v>
      </c>
      <c r="C1596" s="261" t="s">
        <v>784</v>
      </c>
      <c r="D1596" s="261" t="s">
        <v>677</v>
      </c>
      <c r="E1596" s="261" t="s">
        <v>390</v>
      </c>
      <c r="F1596" s="261" t="s">
        <v>2065</v>
      </c>
      <c r="G1596" s="261" t="s">
        <v>290</v>
      </c>
      <c r="H1596" s="261" t="s">
        <v>1430</v>
      </c>
      <c r="I1596" s="261">
        <v>245</v>
      </c>
      <c r="J1596" s="261">
        <v>350</v>
      </c>
      <c r="K1596" s="261">
        <v>350</v>
      </c>
      <c r="L1596" s="261">
        <v>443</v>
      </c>
      <c r="M1596" s="261" t="s">
        <v>2048</v>
      </c>
    </row>
    <row r="1597" spans="1:13" s="237" customFormat="1" hidden="1">
      <c r="A1597" s="262" t="s">
        <v>72</v>
      </c>
      <c r="B1597" s="261" t="s">
        <v>764</v>
      </c>
      <c r="C1597" s="261" t="s">
        <v>784</v>
      </c>
      <c r="D1597" s="261" t="s">
        <v>677</v>
      </c>
      <c r="E1597" s="261" t="s">
        <v>390</v>
      </c>
      <c r="F1597" s="261" t="s">
        <v>2066</v>
      </c>
      <c r="G1597" s="261" t="s">
        <v>290</v>
      </c>
      <c r="H1597" s="261" t="s">
        <v>1430</v>
      </c>
      <c r="I1597" s="261">
        <v>280</v>
      </c>
      <c r="J1597" s="261">
        <v>400</v>
      </c>
      <c r="K1597" s="261">
        <v>400</v>
      </c>
      <c r="L1597" s="261">
        <v>506</v>
      </c>
      <c r="M1597" s="261" t="s">
        <v>2048</v>
      </c>
    </row>
    <row r="1598" spans="1:13" s="237" customFormat="1" hidden="1">
      <c r="A1598" s="262" t="s">
        <v>72</v>
      </c>
      <c r="B1598" s="261" t="s">
        <v>764</v>
      </c>
      <c r="C1598" s="261" t="s">
        <v>784</v>
      </c>
      <c r="D1598" s="261" t="s">
        <v>677</v>
      </c>
      <c r="E1598" s="261" t="s">
        <v>390</v>
      </c>
      <c r="F1598" s="261" t="s">
        <v>2067</v>
      </c>
      <c r="G1598" s="261" t="s">
        <v>290</v>
      </c>
      <c r="H1598" s="261" t="s">
        <v>1430</v>
      </c>
      <c r="I1598" s="261">
        <v>560</v>
      </c>
      <c r="J1598" s="261">
        <v>800</v>
      </c>
      <c r="K1598" s="261">
        <v>800</v>
      </c>
      <c r="L1598" s="261">
        <v>1013</v>
      </c>
      <c r="M1598" s="261" t="s">
        <v>2048</v>
      </c>
    </row>
    <row r="1599" spans="1:13" s="237" customFormat="1" hidden="1">
      <c r="A1599" s="262" t="s">
        <v>72</v>
      </c>
      <c r="B1599" s="261" t="s">
        <v>764</v>
      </c>
      <c r="C1599" s="261" t="s">
        <v>784</v>
      </c>
      <c r="D1599" s="261" t="s">
        <v>677</v>
      </c>
      <c r="E1599" s="261" t="s">
        <v>390</v>
      </c>
      <c r="F1599" s="261" t="s">
        <v>2068</v>
      </c>
      <c r="G1599" s="261" t="s">
        <v>290</v>
      </c>
      <c r="H1599" s="261" t="s">
        <v>1430</v>
      </c>
      <c r="I1599" s="261">
        <v>350</v>
      </c>
      <c r="J1599" s="261">
        <v>500</v>
      </c>
      <c r="K1599" s="261">
        <v>500</v>
      </c>
      <c r="L1599" s="261">
        <v>633</v>
      </c>
      <c r="M1599" s="261" t="s">
        <v>2048</v>
      </c>
    </row>
    <row r="1600" spans="1:13" s="237" customFormat="1" hidden="1">
      <c r="A1600" s="262" t="s">
        <v>72</v>
      </c>
      <c r="B1600" s="261" t="s">
        <v>764</v>
      </c>
      <c r="C1600" s="261" t="s">
        <v>784</v>
      </c>
      <c r="D1600" s="261" t="s">
        <v>677</v>
      </c>
      <c r="E1600" s="261" t="s">
        <v>390</v>
      </c>
      <c r="F1600" s="261" t="s">
        <v>2069</v>
      </c>
      <c r="G1600" s="261" t="s">
        <v>290</v>
      </c>
      <c r="H1600" s="261" t="s">
        <v>1430</v>
      </c>
      <c r="I1600" s="261">
        <v>455</v>
      </c>
      <c r="J1600" s="261">
        <v>650</v>
      </c>
      <c r="K1600" s="261">
        <v>650</v>
      </c>
      <c r="L1600" s="261">
        <v>823</v>
      </c>
      <c r="M1600" s="261" t="s">
        <v>2048</v>
      </c>
    </row>
    <row r="1601" spans="1:13" s="237" customFormat="1" hidden="1">
      <c r="A1601" s="262" t="s">
        <v>72</v>
      </c>
      <c r="B1601" s="261" t="s">
        <v>764</v>
      </c>
      <c r="C1601" s="261" t="s">
        <v>784</v>
      </c>
      <c r="D1601" s="261" t="s">
        <v>677</v>
      </c>
      <c r="E1601" s="261" t="s">
        <v>390</v>
      </c>
      <c r="F1601" s="261" t="s">
        <v>2070</v>
      </c>
      <c r="G1601" s="261" t="s">
        <v>290</v>
      </c>
      <c r="H1601" s="261" t="s">
        <v>1430</v>
      </c>
      <c r="I1601" s="261">
        <v>385</v>
      </c>
      <c r="J1601" s="261">
        <v>550</v>
      </c>
      <c r="K1601" s="261">
        <v>550</v>
      </c>
      <c r="L1601" s="261">
        <v>696</v>
      </c>
      <c r="M1601" s="261" t="s">
        <v>2048</v>
      </c>
    </row>
    <row r="1602" spans="1:13" s="237" customFormat="1" hidden="1">
      <c r="A1602" s="262" t="s">
        <v>72</v>
      </c>
      <c r="B1602" s="261" t="s">
        <v>764</v>
      </c>
      <c r="C1602" s="261" t="s">
        <v>784</v>
      </c>
      <c r="D1602" s="261" t="s">
        <v>162</v>
      </c>
      <c r="E1602" s="261" t="s">
        <v>390</v>
      </c>
      <c r="F1602" s="261" t="s">
        <v>647</v>
      </c>
      <c r="G1602" s="261" t="s">
        <v>290</v>
      </c>
      <c r="H1602" s="261" t="s">
        <v>1430</v>
      </c>
      <c r="I1602" s="261">
        <v>280</v>
      </c>
      <c r="J1602" s="261">
        <v>400</v>
      </c>
      <c r="K1602" s="261">
        <v>400</v>
      </c>
      <c r="L1602" s="261">
        <v>506</v>
      </c>
      <c r="M1602" s="261" t="s">
        <v>2048</v>
      </c>
    </row>
    <row r="1603" spans="1:13" s="237" customFormat="1" hidden="1">
      <c r="A1603" s="262" t="s">
        <v>72</v>
      </c>
      <c r="B1603" s="261" t="s">
        <v>764</v>
      </c>
      <c r="C1603" s="261" t="s">
        <v>784</v>
      </c>
      <c r="D1603" s="261" t="s">
        <v>162</v>
      </c>
      <c r="E1603" s="261" t="s">
        <v>390</v>
      </c>
      <c r="F1603" s="261" t="s">
        <v>666</v>
      </c>
      <c r="G1603" s="261" t="s">
        <v>290</v>
      </c>
      <c r="H1603" s="261" t="s">
        <v>1430</v>
      </c>
      <c r="I1603" s="261">
        <v>455</v>
      </c>
      <c r="J1603" s="261">
        <v>650</v>
      </c>
      <c r="K1603" s="261">
        <v>650</v>
      </c>
      <c r="L1603" s="261">
        <v>823</v>
      </c>
      <c r="M1603" s="261" t="s">
        <v>2048</v>
      </c>
    </row>
    <row r="1604" spans="1:13" s="237" customFormat="1" hidden="1">
      <c r="A1604" s="262" t="s">
        <v>72</v>
      </c>
      <c r="B1604" s="261" t="s">
        <v>764</v>
      </c>
      <c r="C1604" s="261" t="s">
        <v>784</v>
      </c>
      <c r="D1604" s="261" t="s">
        <v>162</v>
      </c>
      <c r="E1604" s="261" t="s">
        <v>390</v>
      </c>
      <c r="F1604" s="261" t="s">
        <v>639</v>
      </c>
      <c r="G1604" s="261" t="s">
        <v>290</v>
      </c>
      <c r="H1604" s="261" t="s">
        <v>1430</v>
      </c>
      <c r="I1604" s="261">
        <v>245</v>
      </c>
      <c r="J1604" s="261">
        <v>350</v>
      </c>
      <c r="K1604" s="261">
        <v>350</v>
      </c>
      <c r="L1604" s="261">
        <v>443</v>
      </c>
      <c r="M1604" s="261" t="s">
        <v>2048</v>
      </c>
    </row>
    <row r="1605" spans="1:13" s="237" customFormat="1" hidden="1">
      <c r="A1605" s="262" t="s">
        <v>72</v>
      </c>
      <c r="B1605" s="261" t="s">
        <v>764</v>
      </c>
      <c r="C1605" s="261" t="s">
        <v>784</v>
      </c>
      <c r="D1605" s="261" t="s">
        <v>162</v>
      </c>
      <c r="E1605" s="261" t="s">
        <v>390</v>
      </c>
      <c r="F1605" s="261" t="s">
        <v>2071</v>
      </c>
      <c r="G1605" s="261" t="s">
        <v>290</v>
      </c>
      <c r="H1605" s="261" t="s">
        <v>1430</v>
      </c>
      <c r="I1605" s="261">
        <v>804</v>
      </c>
      <c r="J1605" s="261">
        <v>1148</v>
      </c>
      <c r="K1605" s="261">
        <v>1148</v>
      </c>
      <c r="L1605" s="261">
        <v>1453</v>
      </c>
      <c r="M1605" s="261" t="s">
        <v>2048</v>
      </c>
    </row>
    <row r="1606" spans="1:13" s="237" customFormat="1" hidden="1">
      <c r="A1606" s="262" t="s">
        <v>72</v>
      </c>
      <c r="B1606" s="261" t="s">
        <v>764</v>
      </c>
      <c r="C1606" s="261" t="s">
        <v>784</v>
      </c>
      <c r="D1606" s="261" t="s">
        <v>162</v>
      </c>
      <c r="E1606" s="261" t="s">
        <v>390</v>
      </c>
      <c r="F1606" s="261" t="s">
        <v>2072</v>
      </c>
      <c r="G1606" s="261" t="s">
        <v>290</v>
      </c>
      <c r="H1606" s="261" t="s">
        <v>1430</v>
      </c>
      <c r="I1606" s="261">
        <v>475</v>
      </c>
      <c r="J1606" s="261">
        <v>678</v>
      </c>
      <c r="K1606" s="261">
        <v>678</v>
      </c>
      <c r="L1606" s="261">
        <v>858</v>
      </c>
      <c r="M1606" s="261" t="s">
        <v>2048</v>
      </c>
    </row>
    <row r="1607" spans="1:13" s="237" customFormat="1" hidden="1">
      <c r="A1607" s="262" t="s">
        <v>72</v>
      </c>
      <c r="B1607" s="261" t="s">
        <v>764</v>
      </c>
      <c r="C1607" s="261" t="s">
        <v>784</v>
      </c>
      <c r="D1607" s="261" t="s">
        <v>162</v>
      </c>
      <c r="E1607" s="261" t="s">
        <v>390</v>
      </c>
      <c r="F1607" s="261" t="s">
        <v>2073</v>
      </c>
      <c r="G1607" s="261" t="s">
        <v>290</v>
      </c>
      <c r="H1607" s="261" t="s">
        <v>1430</v>
      </c>
      <c r="I1607" s="261">
        <v>450</v>
      </c>
      <c r="J1607" s="261">
        <v>643</v>
      </c>
      <c r="K1607" s="261">
        <v>643</v>
      </c>
      <c r="L1607" s="261">
        <v>814</v>
      </c>
      <c r="M1607" s="261" t="s">
        <v>2048</v>
      </c>
    </row>
    <row r="1608" spans="1:13" s="237" customFormat="1" hidden="1">
      <c r="A1608" s="262" t="s">
        <v>72</v>
      </c>
      <c r="B1608" s="261" t="s">
        <v>764</v>
      </c>
      <c r="C1608" s="261" t="s">
        <v>784</v>
      </c>
      <c r="D1608" s="261" t="s">
        <v>162</v>
      </c>
      <c r="E1608" s="261" t="s">
        <v>390</v>
      </c>
      <c r="F1608" s="261" t="s">
        <v>630</v>
      </c>
      <c r="G1608" s="261" t="s">
        <v>290</v>
      </c>
      <c r="H1608" s="261" t="s">
        <v>1430</v>
      </c>
      <c r="I1608" s="261">
        <v>560</v>
      </c>
      <c r="J1608" s="261">
        <v>800</v>
      </c>
      <c r="K1608" s="261">
        <v>800</v>
      </c>
      <c r="L1608" s="261">
        <v>1013</v>
      </c>
      <c r="M1608" s="261" t="s">
        <v>2048</v>
      </c>
    </row>
    <row r="1609" spans="1:13" s="237" customFormat="1" hidden="1">
      <c r="A1609" s="262" t="s">
        <v>72</v>
      </c>
      <c r="B1609" s="261" t="s">
        <v>764</v>
      </c>
      <c r="C1609" s="261" t="s">
        <v>784</v>
      </c>
      <c r="D1609" s="261" t="s">
        <v>162</v>
      </c>
      <c r="E1609" s="261" t="s">
        <v>390</v>
      </c>
      <c r="F1609" s="261" t="s">
        <v>410</v>
      </c>
      <c r="G1609" s="261" t="s">
        <v>290</v>
      </c>
      <c r="H1609" s="261" t="s">
        <v>1430</v>
      </c>
      <c r="I1609" s="261">
        <v>490</v>
      </c>
      <c r="J1609" s="261">
        <v>700</v>
      </c>
      <c r="K1609" s="261">
        <v>700</v>
      </c>
      <c r="L1609" s="261">
        <v>886</v>
      </c>
      <c r="M1609" s="261" t="s">
        <v>2048</v>
      </c>
    </row>
    <row r="1610" spans="1:13" s="237" customFormat="1" hidden="1">
      <c r="A1610" s="262" t="s">
        <v>72</v>
      </c>
      <c r="B1610" s="261" t="s">
        <v>764</v>
      </c>
      <c r="C1610" s="261" t="s">
        <v>784</v>
      </c>
      <c r="D1610" s="261" t="s">
        <v>162</v>
      </c>
      <c r="E1610" s="261" t="s">
        <v>390</v>
      </c>
      <c r="F1610" s="261" t="s">
        <v>432</v>
      </c>
      <c r="G1610" s="261" t="s">
        <v>290</v>
      </c>
      <c r="H1610" s="261" t="s">
        <v>1430</v>
      </c>
      <c r="I1610" s="261">
        <v>700</v>
      </c>
      <c r="J1610" s="261">
        <v>1000</v>
      </c>
      <c r="K1610" s="261">
        <v>1000</v>
      </c>
      <c r="L1610" s="261">
        <v>1266</v>
      </c>
      <c r="M1610" s="261" t="s">
        <v>2048</v>
      </c>
    </row>
    <row r="1611" spans="1:13" s="237" customFormat="1" hidden="1">
      <c r="A1611" s="262" t="s">
        <v>72</v>
      </c>
      <c r="B1611" s="261" t="s">
        <v>764</v>
      </c>
      <c r="C1611" s="261" t="s">
        <v>784</v>
      </c>
      <c r="D1611" s="261" t="s">
        <v>162</v>
      </c>
      <c r="E1611" s="261" t="s">
        <v>390</v>
      </c>
      <c r="F1611" s="261" t="s">
        <v>434</v>
      </c>
      <c r="G1611" s="261" t="s">
        <v>290</v>
      </c>
      <c r="H1611" s="261" t="s">
        <v>1430</v>
      </c>
      <c r="I1611" s="261">
        <v>560</v>
      </c>
      <c r="J1611" s="261">
        <v>800</v>
      </c>
      <c r="K1611" s="261">
        <v>800</v>
      </c>
      <c r="L1611" s="261">
        <v>1013</v>
      </c>
      <c r="M1611" s="261" t="s">
        <v>2048</v>
      </c>
    </row>
    <row r="1612" spans="1:13" s="237" customFormat="1" hidden="1">
      <c r="A1612" s="262" t="s">
        <v>72</v>
      </c>
      <c r="B1612" s="261" t="s">
        <v>764</v>
      </c>
      <c r="C1612" s="261" t="s">
        <v>784</v>
      </c>
      <c r="D1612" s="261" t="s">
        <v>162</v>
      </c>
      <c r="E1612" s="261" t="s">
        <v>390</v>
      </c>
      <c r="F1612" s="261" t="s">
        <v>643</v>
      </c>
      <c r="G1612" s="261" t="s">
        <v>290</v>
      </c>
      <c r="H1612" s="261" t="s">
        <v>1430</v>
      </c>
      <c r="I1612" s="261">
        <v>630</v>
      </c>
      <c r="J1612" s="261">
        <v>900</v>
      </c>
      <c r="K1612" s="261">
        <v>900</v>
      </c>
      <c r="L1612" s="261">
        <v>1139</v>
      </c>
      <c r="M1612" s="261" t="s">
        <v>2048</v>
      </c>
    </row>
    <row r="1613" spans="1:13" s="237" customFormat="1" hidden="1">
      <c r="A1613" s="262" t="s">
        <v>72</v>
      </c>
      <c r="B1613" s="261" t="s">
        <v>764</v>
      </c>
      <c r="C1613" s="261" t="s">
        <v>784</v>
      </c>
      <c r="D1613" s="261" t="s">
        <v>162</v>
      </c>
      <c r="E1613" s="261" t="s">
        <v>390</v>
      </c>
      <c r="F1613" s="261" t="s">
        <v>438</v>
      </c>
      <c r="G1613" s="261" t="s">
        <v>290</v>
      </c>
      <c r="H1613" s="261" t="s">
        <v>1430</v>
      </c>
      <c r="I1613" s="261">
        <v>630</v>
      </c>
      <c r="J1613" s="261">
        <v>900</v>
      </c>
      <c r="K1613" s="261">
        <v>900</v>
      </c>
      <c r="L1613" s="261">
        <v>1139</v>
      </c>
      <c r="M1613" s="261" t="s">
        <v>2048</v>
      </c>
    </row>
    <row r="1614" spans="1:13" s="237" customFormat="1" hidden="1">
      <c r="A1614" s="262" t="s">
        <v>72</v>
      </c>
      <c r="B1614" s="261" t="s">
        <v>764</v>
      </c>
      <c r="C1614" s="261" t="s">
        <v>784</v>
      </c>
      <c r="D1614" s="261" t="s">
        <v>162</v>
      </c>
      <c r="E1614" s="261" t="s">
        <v>390</v>
      </c>
      <c r="F1614" s="261" t="s">
        <v>442</v>
      </c>
      <c r="G1614" s="261" t="s">
        <v>290</v>
      </c>
      <c r="H1614" s="261" t="s">
        <v>1430</v>
      </c>
      <c r="I1614" s="261">
        <v>630</v>
      </c>
      <c r="J1614" s="261">
        <v>900</v>
      </c>
      <c r="K1614" s="261">
        <v>900</v>
      </c>
      <c r="L1614" s="261">
        <v>1139</v>
      </c>
      <c r="M1614" s="261" t="s">
        <v>2048</v>
      </c>
    </row>
    <row r="1615" spans="1:13" s="237" customFormat="1" hidden="1">
      <c r="A1615" s="262" t="s">
        <v>72</v>
      </c>
      <c r="B1615" s="261" t="s">
        <v>764</v>
      </c>
      <c r="C1615" s="261" t="s">
        <v>784</v>
      </c>
      <c r="D1615" s="261" t="s">
        <v>162</v>
      </c>
      <c r="E1615" s="261" t="s">
        <v>390</v>
      </c>
      <c r="F1615" s="261" t="s">
        <v>651</v>
      </c>
      <c r="G1615" s="261" t="s">
        <v>290</v>
      </c>
      <c r="H1615" s="261" t="s">
        <v>1430</v>
      </c>
      <c r="I1615" s="261">
        <v>210</v>
      </c>
      <c r="J1615" s="261">
        <v>300</v>
      </c>
      <c r="K1615" s="261">
        <v>300</v>
      </c>
      <c r="L1615" s="261">
        <v>380</v>
      </c>
      <c r="M1615" s="261" t="s">
        <v>2048</v>
      </c>
    </row>
    <row r="1616" spans="1:13" s="237" customFormat="1" hidden="1">
      <c r="A1616" s="262" t="s">
        <v>72</v>
      </c>
      <c r="B1616" s="261" t="s">
        <v>764</v>
      </c>
      <c r="C1616" s="261" t="s">
        <v>784</v>
      </c>
      <c r="D1616" s="261" t="s">
        <v>162</v>
      </c>
      <c r="E1616" s="261" t="s">
        <v>390</v>
      </c>
      <c r="F1616" s="261" t="s">
        <v>453</v>
      </c>
      <c r="G1616" s="261" t="s">
        <v>290</v>
      </c>
      <c r="H1616" s="261" t="s">
        <v>1430</v>
      </c>
      <c r="I1616" s="261">
        <v>700</v>
      </c>
      <c r="J1616" s="261">
        <v>1000</v>
      </c>
      <c r="K1616" s="261">
        <v>1000</v>
      </c>
      <c r="L1616" s="261">
        <v>1266</v>
      </c>
      <c r="M1616" s="261" t="s">
        <v>2048</v>
      </c>
    </row>
    <row r="1617" spans="1:13" s="237" customFormat="1" hidden="1">
      <c r="A1617" s="262" t="s">
        <v>72</v>
      </c>
      <c r="B1617" s="261" t="s">
        <v>764</v>
      </c>
      <c r="C1617" s="261" t="s">
        <v>784</v>
      </c>
      <c r="D1617" s="261" t="s">
        <v>162</v>
      </c>
      <c r="E1617" s="261" t="s">
        <v>390</v>
      </c>
      <c r="F1617" s="261" t="s">
        <v>455</v>
      </c>
      <c r="G1617" s="261" t="s">
        <v>290</v>
      </c>
      <c r="H1617" s="261" t="s">
        <v>1430</v>
      </c>
      <c r="I1617" s="261">
        <v>455</v>
      </c>
      <c r="J1617" s="261">
        <v>650</v>
      </c>
      <c r="K1617" s="261">
        <v>650</v>
      </c>
      <c r="L1617" s="261">
        <v>823</v>
      </c>
      <c r="M1617" s="261" t="s">
        <v>2048</v>
      </c>
    </row>
    <row r="1618" spans="1:13" s="237" customFormat="1" hidden="1">
      <c r="A1618" s="262" t="s">
        <v>72</v>
      </c>
      <c r="B1618" s="261" t="s">
        <v>764</v>
      </c>
      <c r="C1618" s="261" t="s">
        <v>784</v>
      </c>
      <c r="D1618" s="261" t="s">
        <v>162</v>
      </c>
      <c r="E1618" s="261" t="s">
        <v>390</v>
      </c>
      <c r="F1618" s="261" t="s">
        <v>665</v>
      </c>
      <c r="G1618" s="261" t="s">
        <v>290</v>
      </c>
      <c r="H1618" s="261" t="s">
        <v>1430</v>
      </c>
      <c r="I1618" s="261">
        <v>420</v>
      </c>
      <c r="J1618" s="261">
        <v>600</v>
      </c>
      <c r="K1618" s="261">
        <v>600</v>
      </c>
      <c r="L1618" s="261">
        <v>760</v>
      </c>
      <c r="M1618" s="261" t="s">
        <v>2048</v>
      </c>
    </row>
    <row r="1619" spans="1:13" s="237" customFormat="1" hidden="1">
      <c r="A1619" s="262" t="s">
        <v>72</v>
      </c>
      <c r="B1619" s="261" t="s">
        <v>764</v>
      </c>
      <c r="C1619" s="261" t="s">
        <v>784</v>
      </c>
      <c r="D1619" s="261" t="s">
        <v>162</v>
      </c>
      <c r="E1619" s="261" t="s">
        <v>390</v>
      </c>
      <c r="F1619" s="261" t="s">
        <v>464</v>
      </c>
      <c r="G1619" s="261" t="s">
        <v>290</v>
      </c>
      <c r="H1619" s="261" t="s">
        <v>1430</v>
      </c>
      <c r="I1619" s="261">
        <v>280</v>
      </c>
      <c r="J1619" s="261">
        <v>400</v>
      </c>
      <c r="K1619" s="261">
        <v>400</v>
      </c>
      <c r="L1619" s="261">
        <v>506</v>
      </c>
      <c r="M1619" s="261" t="s">
        <v>2048</v>
      </c>
    </row>
    <row r="1620" spans="1:13" s="237" customFormat="1" hidden="1">
      <c r="A1620" s="262" t="s">
        <v>72</v>
      </c>
      <c r="B1620" s="261" t="s">
        <v>764</v>
      </c>
      <c r="C1620" s="261" t="s">
        <v>784</v>
      </c>
      <c r="D1620" s="261" t="s">
        <v>162</v>
      </c>
      <c r="E1620" s="261" t="s">
        <v>390</v>
      </c>
      <c r="F1620" s="261" t="s">
        <v>480</v>
      </c>
      <c r="G1620" s="261" t="s">
        <v>290</v>
      </c>
      <c r="H1620" s="261" t="s">
        <v>1430</v>
      </c>
      <c r="I1620" s="261">
        <v>280</v>
      </c>
      <c r="J1620" s="261">
        <v>400</v>
      </c>
      <c r="K1620" s="261">
        <v>400</v>
      </c>
      <c r="L1620" s="261">
        <v>506</v>
      </c>
      <c r="M1620" s="261" t="s">
        <v>2048</v>
      </c>
    </row>
    <row r="1621" spans="1:13" s="237" customFormat="1" hidden="1">
      <c r="A1621" s="262" t="s">
        <v>72</v>
      </c>
      <c r="B1621" s="261" t="s">
        <v>764</v>
      </c>
      <c r="C1621" s="261" t="s">
        <v>784</v>
      </c>
      <c r="D1621" s="261" t="s">
        <v>162</v>
      </c>
      <c r="E1621" s="261" t="s">
        <v>390</v>
      </c>
      <c r="F1621" s="261" t="s">
        <v>668</v>
      </c>
      <c r="G1621" s="261" t="s">
        <v>290</v>
      </c>
      <c r="H1621" s="261" t="s">
        <v>1430</v>
      </c>
      <c r="I1621" s="261">
        <v>210</v>
      </c>
      <c r="J1621" s="261">
        <v>300</v>
      </c>
      <c r="K1621" s="261">
        <v>300</v>
      </c>
      <c r="L1621" s="261">
        <v>380</v>
      </c>
      <c r="M1621" s="261" t="s">
        <v>2048</v>
      </c>
    </row>
    <row r="1622" spans="1:13" s="237" customFormat="1" hidden="1">
      <c r="A1622" s="262" t="s">
        <v>72</v>
      </c>
      <c r="B1622" s="261" t="s">
        <v>764</v>
      </c>
      <c r="C1622" s="261" t="s">
        <v>784</v>
      </c>
      <c r="D1622" s="261" t="s">
        <v>162</v>
      </c>
      <c r="E1622" s="261" t="s">
        <v>160</v>
      </c>
      <c r="F1622" s="261" t="s">
        <v>1996</v>
      </c>
      <c r="G1622" s="261" t="s">
        <v>2060</v>
      </c>
      <c r="H1622" s="261" t="s">
        <v>2056</v>
      </c>
      <c r="I1622" s="261">
        <v>217</v>
      </c>
      <c r="J1622" s="261">
        <v>310</v>
      </c>
      <c r="K1622" s="261">
        <v>310</v>
      </c>
      <c r="L1622" s="261">
        <v>0</v>
      </c>
      <c r="M1622" s="261" t="s">
        <v>2048</v>
      </c>
    </row>
    <row r="1623" spans="1:13" s="237" customFormat="1" hidden="1">
      <c r="A1623" s="262" t="s">
        <v>72</v>
      </c>
      <c r="B1623" s="261" t="s">
        <v>764</v>
      </c>
      <c r="C1623" s="261" t="s">
        <v>784</v>
      </c>
      <c r="D1623" s="261" t="s">
        <v>677</v>
      </c>
      <c r="E1623" s="261" t="s">
        <v>160</v>
      </c>
      <c r="F1623" s="261" t="s">
        <v>1996</v>
      </c>
      <c r="G1623" s="261" t="s">
        <v>2047</v>
      </c>
      <c r="H1623" s="261" t="s">
        <v>2056</v>
      </c>
      <c r="I1623" s="261">
        <v>217</v>
      </c>
      <c r="J1623" s="261">
        <v>310</v>
      </c>
      <c r="K1623" s="261">
        <v>310</v>
      </c>
      <c r="L1623" s="261">
        <v>0</v>
      </c>
      <c r="M1623" s="261" t="s">
        <v>2048</v>
      </c>
    </row>
    <row r="1624" spans="1:13" s="237" customFormat="1" hidden="1">
      <c r="A1624" s="262" t="s">
        <v>72</v>
      </c>
      <c r="B1624" s="261" t="s">
        <v>764</v>
      </c>
      <c r="C1624" s="261" t="s">
        <v>784</v>
      </c>
      <c r="D1624" s="261" t="s">
        <v>162</v>
      </c>
      <c r="E1624" s="261" t="s">
        <v>160</v>
      </c>
      <c r="F1624" s="261" t="s">
        <v>220</v>
      </c>
      <c r="G1624" s="261" t="s">
        <v>2047</v>
      </c>
      <c r="H1624" s="261" t="s">
        <v>2049</v>
      </c>
      <c r="I1624" s="261">
        <v>120</v>
      </c>
      <c r="J1624" s="261">
        <v>200</v>
      </c>
      <c r="K1624" s="261">
        <v>200</v>
      </c>
      <c r="L1624" s="261">
        <v>0</v>
      </c>
      <c r="M1624" s="261" t="s">
        <v>2048</v>
      </c>
    </row>
    <row r="1625" spans="1:13" s="237" customFormat="1" hidden="1">
      <c r="A1625" s="262" t="s">
        <v>72</v>
      </c>
      <c r="B1625" s="261" t="s">
        <v>764</v>
      </c>
      <c r="C1625" s="261" t="s">
        <v>784</v>
      </c>
      <c r="D1625" s="261" t="s">
        <v>677</v>
      </c>
      <c r="E1625" s="261" t="s">
        <v>160</v>
      </c>
      <c r="F1625" s="261" t="s">
        <v>220</v>
      </c>
      <c r="G1625" s="261" t="s">
        <v>2047</v>
      </c>
      <c r="H1625" s="261" t="s">
        <v>2049</v>
      </c>
      <c r="I1625" s="261">
        <v>120</v>
      </c>
      <c r="J1625" s="261">
        <v>200</v>
      </c>
      <c r="K1625" s="261">
        <v>200</v>
      </c>
      <c r="L1625" s="261">
        <v>0</v>
      </c>
      <c r="M1625" s="261" t="s">
        <v>2048</v>
      </c>
    </row>
    <row r="1626" spans="1:13" s="237" customFormat="1" hidden="1">
      <c r="A1626" s="262" t="s">
        <v>72</v>
      </c>
      <c r="B1626" s="261" t="s">
        <v>764</v>
      </c>
      <c r="C1626" s="261" t="s">
        <v>784</v>
      </c>
      <c r="D1626" s="261" t="s">
        <v>677</v>
      </c>
      <c r="E1626" s="261" t="s">
        <v>169</v>
      </c>
      <c r="F1626" s="261" t="s">
        <v>2019</v>
      </c>
      <c r="G1626" s="261" t="s">
        <v>494</v>
      </c>
      <c r="H1626" s="261" t="s">
        <v>1430</v>
      </c>
      <c r="I1626" s="261">
        <v>400</v>
      </c>
      <c r="J1626" s="261">
        <v>500</v>
      </c>
      <c r="K1626" s="261">
        <v>500</v>
      </c>
      <c r="L1626" s="261">
        <v>633</v>
      </c>
      <c r="M1626" s="261" t="s">
        <v>2048</v>
      </c>
    </row>
    <row r="1627" spans="1:13" s="237" customFormat="1" hidden="1">
      <c r="A1627" s="262" t="s">
        <v>72</v>
      </c>
      <c r="B1627" s="261" t="s">
        <v>764</v>
      </c>
      <c r="C1627" s="261" t="s">
        <v>784</v>
      </c>
      <c r="D1627" s="261" t="s">
        <v>162</v>
      </c>
      <c r="E1627" s="261" t="s">
        <v>169</v>
      </c>
      <c r="F1627" s="261" t="s">
        <v>2019</v>
      </c>
      <c r="G1627" s="261" t="s">
        <v>2051</v>
      </c>
      <c r="H1627" s="261" t="s">
        <v>1430</v>
      </c>
      <c r="I1627" s="261">
        <v>480</v>
      </c>
      <c r="J1627" s="261">
        <v>600</v>
      </c>
      <c r="K1627" s="261">
        <v>600</v>
      </c>
      <c r="L1627" s="261">
        <v>760</v>
      </c>
      <c r="M1627" s="261" t="s">
        <v>2048</v>
      </c>
    </row>
    <row r="1628" spans="1:13" s="237" customFormat="1" hidden="1">
      <c r="A1628" s="262" t="s">
        <v>72</v>
      </c>
      <c r="B1628" s="261" t="s">
        <v>764</v>
      </c>
      <c r="C1628" s="261" t="s">
        <v>784</v>
      </c>
      <c r="D1628" s="261" t="s">
        <v>696</v>
      </c>
      <c r="E1628" s="261" t="s">
        <v>160</v>
      </c>
      <c r="F1628" s="261" t="s">
        <v>173</v>
      </c>
      <c r="G1628" s="261" t="s">
        <v>2047</v>
      </c>
      <c r="H1628" s="261" t="s">
        <v>1430</v>
      </c>
      <c r="I1628" s="261">
        <v>440</v>
      </c>
      <c r="J1628" s="261">
        <v>550</v>
      </c>
      <c r="K1628" s="261">
        <v>550</v>
      </c>
      <c r="L1628" s="261">
        <v>696</v>
      </c>
      <c r="M1628" s="261" t="s">
        <v>2048</v>
      </c>
    </row>
    <row r="1629" spans="1:13" s="237" customFormat="1" hidden="1">
      <c r="A1629" s="262" t="s">
        <v>72</v>
      </c>
      <c r="B1629" s="261" t="s">
        <v>764</v>
      </c>
      <c r="C1629" s="261" t="s">
        <v>784</v>
      </c>
      <c r="D1629" s="261" t="s">
        <v>696</v>
      </c>
      <c r="E1629" s="261" t="s">
        <v>160</v>
      </c>
      <c r="F1629" s="261" t="s">
        <v>174</v>
      </c>
      <c r="G1629" s="261" t="s">
        <v>2047</v>
      </c>
      <c r="H1629" s="261" t="s">
        <v>1430</v>
      </c>
      <c r="I1629" s="261">
        <v>200</v>
      </c>
      <c r="J1629" s="261">
        <v>250</v>
      </c>
      <c r="K1629" s="261">
        <v>250</v>
      </c>
      <c r="L1629" s="261">
        <v>317</v>
      </c>
      <c r="M1629" s="261" t="s">
        <v>2048</v>
      </c>
    </row>
    <row r="1630" spans="1:13" s="237" customFormat="1" hidden="1">
      <c r="A1630" s="262" t="s">
        <v>72</v>
      </c>
      <c r="B1630" s="261" t="s">
        <v>764</v>
      </c>
      <c r="C1630" s="261" t="s">
        <v>784</v>
      </c>
      <c r="D1630" s="261" t="s">
        <v>696</v>
      </c>
      <c r="E1630" s="261" t="s">
        <v>160</v>
      </c>
      <c r="F1630" s="261" t="s">
        <v>175</v>
      </c>
      <c r="G1630" s="261" t="s">
        <v>2047</v>
      </c>
      <c r="H1630" s="261" t="s">
        <v>1430</v>
      </c>
      <c r="I1630" s="261">
        <v>160</v>
      </c>
      <c r="J1630" s="261">
        <v>200</v>
      </c>
      <c r="K1630" s="261">
        <v>200</v>
      </c>
      <c r="L1630" s="261">
        <v>253</v>
      </c>
      <c r="M1630" s="261" t="s">
        <v>2048</v>
      </c>
    </row>
    <row r="1631" spans="1:13" s="237" customFormat="1" hidden="1">
      <c r="A1631" s="262" t="s">
        <v>72</v>
      </c>
      <c r="B1631" s="261" t="s">
        <v>764</v>
      </c>
      <c r="C1631" s="261" t="s">
        <v>784</v>
      </c>
      <c r="D1631" s="261" t="s">
        <v>696</v>
      </c>
      <c r="E1631" s="261" t="s">
        <v>160</v>
      </c>
      <c r="F1631" s="261" t="s">
        <v>176</v>
      </c>
      <c r="G1631" s="261" t="s">
        <v>2047</v>
      </c>
      <c r="H1631" s="261" t="s">
        <v>2049</v>
      </c>
      <c r="I1631" s="261">
        <v>1720</v>
      </c>
      <c r="J1631" s="261">
        <v>2150</v>
      </c>
      <c r="K1631" s="261">
        <v>2150</v>
      </c>
      <c r="L1631" s="261">
        <v>2722</v>
      </c>
      <c r="M1631" s="261" t="s">
        <v>2048</v>
      </c>
    </row>
    <row r="1632" spans="1:13" s="237" customFormat="1" hidden="1">
      <c r="A1632" s="262" t="s">
        <v>72</v>
      </c>
      <c r="B1632" s="261" t="s">
        <v>764</v>
      </c>
      <c r="C1632" s="261" t="s">
        <v>784</v>
      </c>
      <c r="D1632" s="261" t="s">
        <v>696</v>
      </c>
      <c r="E1632" s="261" t="s">
        <v>160</v>
      </c>
      <c r="F1632" s="261" t="s">
        <v>2074</v>
      </c>
      <c r="G1632" s="261" t="s">
        <v>2047</v>
      </c>
      <c r="H1632" s="261" t="s">
        <v>1430</v>
      </c>
      <c r="I1632" s="261">
        <v>520</v>
      </c>
      <c r="J1632" s="261">
        <v>650</v>
      </c>
      <c r="K1632" s="261">
        <v>650</v>
      </c>
      <c r="L1632" s="261">
        <v>823</v>
      </c>
      <c r="M1632" s="261" t="s">
        <v>2048</v>
      </c>
    </row>
    <row r="1633" spans="1:13" s="237" customFormat="1" hidden="1">
      <c r="A1633" s="262" t="s">
        <v>72</v>
      </c>
      <c r="B1633" s="261" t="s">
        <v>764</v>
      </c>
      <c r="C1633" s="261" t="s">
        <v>784</v>
      </c>
      <c r="D1633" s="261" t="s">
        <v>696</v>
      </c>
      <c r="E1633" s="261" t="s">
        <v>160</v>
      </c>
      <c r="F1633" s="261" t="s">
        <v>200</v>
      </c>
      <c r="G1633" s="261" t="s">
        <v>2047</v>
      </c>
      <c r="H1633" s="261" t="s">
        <v>1430</v>
      </c>
      <c r="I1633" s="261">
        <v>240</v>
      </c>
      <c r="J1633" s="261">
        <v>300</v>
      </c>
      <c r="K1633" s="261">
        <v>300</v>
      </c>
      <c r="L1633" s="261">
        <v>380</v>
      </c>
      <c r="M1633" s="261" t="s">
        <v>2048</v>
      </c>
    </row>
    <row r="1634" spans="1:13" s="237" customFormat="1" hidden="1">
      <c r="A1634" s="262" t="s">
        <v>72</v>
      </c>
      <c r="B1634" s="261" t="s">
        <v>764</v>
      </c>
      <c r="C1634" s="261" t="s">
        <v>784</v>
      </c>
      <c r="D1634" s="261" t="s">
        <v>696</v>
      </c>
      <c r="E1634" s="261" t="s">
        <v>160</v>
      </c>
      <c r="F1634" s="261" t="s">
        <v>201</v>
      </c>
      <c r="G1634" s="261" t="s">
        <v>2047</v>
      </c>
      <c r="H1634" s="261" t="s">
        <v>1430</v>
      </c>
      <c r="I1634" s="261">
        <v>440</v>
      </c>
      <c r="J1634" s="261">
        <v>550</v>
      </c>
      <c r="K1634" s="261">
        <v>550</v>
      </c>
      <c r="L1634" s="261">
        <v>696</v>
      </c>
      <c r="M1634" s="261" t="s">
        <v>2048</v>
      </c>
    </row>
    <row r="1635" spans="1:13" s="237" customFormat="1" hidden="1">
      <c r="A1635" s="262" t="s">
        <v>72</v>
      </c>
      <c r="B1635" s="261" t="s">
        <v>764</v>
      </c>
      <c r="C1635" s="261" t="s">
        <v>784</v>
      </c>
      <c r="D1635" s="261" t="s">
        <v>696</v>
      </c>
      <c r="E1635" s="261" t="s">
        <v>160</v>
      </c>
      <c r="F1635" s="261" t="s">
        <v>384</v>
      </c>
      <c r="G1635" s="261" t="s">
        <v>2047</v>
      </c>
      <c r="H1635" s="261" t="s">
        <v>1430</v>
      </c>
      <c r="I1635" s="261">
        <v>440</v>
      </c>
      <c r="J1635" s="261">
        <v>550</v>
      </c>
      <c r="K1635" s="261">
        <v>550</v>
      </c>
      <c r="L1635" s="261">
        <v>696</v>
      </c>
      <c r="M1635" s="261" t="s">
        <v>2048</v>
      </c>
    </row>
    <row r="1636" spans="1:13" s="237" customFormat="1" hidden="1">
      <c r="A1636" s="262" t="s">
        <v>72</v>
      </c>
      <c r="B1636" s="261" t="s">
        <v>764</v>
      </c>
      <c r="C1636" s="261" t="s">
        <v>784</v>
      </c>
      <c r="D1636" s="261" t="s">
        <v>696</v>
      </c>
      <c r="E1636" s="261" t="s">
        <v>160</v>
      </c>
      <c r="F1636" s="261" t="s">
        <v>220</v>
      </c>
      <c r="G1636" s="261" t="s">
        <v>2047</v>
      </c>
      <c r="H1636" s="261" t="s">
        <v>1430</v>
      </c>
      <c r="I1636" s="261">
        <v>160</v>
      </c>
      <c r="J1636" s="261">
        <v>200</v>
      </c>
      <c r="K1636" s="261">
        <v>200</v>
      </c>
      <c r="L1636" s="261">
        <v>253</v>
      </c>
      <c r="M1636" s="261" t="s">
        <v>2048</v>
      </c>
    </row>
    <row r="1637" spans="1:13" s="237" customFormat="1" hidden="1">
      <c r="A1637" s="262" t="s">
        <v>72</v>
      </c>
      <c r="B1637" s="261" t="s">
        <v>764</v>
      </c>
      <c r="C1637" s="261" t="s">
        <v>784</v>
      </c>
      <c r="D1637" s="261" t="s">
        <v>696</v>
      </c>
      <c r="E1637" s="261" t="s">
        <v>160</v>
      </c>
      <c r="F1637" s="261" t="s">
        <v>221</v>
      </c>
      <c r="G1637" s="261" t="s">
        <v>2047</v>
      </c>
      <c r="H1637" s="261" t="s">
        <v>1430</v>
      </c>
      <c r="I1637" s="261">
        <v>160</v>
      </c>
      <c r="J1637" s="261">
        <v>200</v>
      </c>
      <c r="K1637" s="261">
        <v>200</v>
      </c>
      <c r="L1637" s="261">
        <v>253</v>
      </c>
      <c r="M1637" s="261" t="s">
        <v>2048</v>
      </c>
    </row>
    <row r="1638" spans="1:13" s="237" customFormat="1" hidden="1">
      <c r="A1638" s="262" t="s">
        <v>72</v>
      </c>
      <c r="B1638" s="261" t="s">
        <v>764</v>
      </c>
      <c r="C1638" s="261" t="s">
        <v>784</v>
      </c>
      <c r="D1638" s="261" t="s">
        <v>696</v>
      </c>
      <c r="E1638" s="261" t="s">
        <v>160</v>
      </c>
      <c r="F1638" s="261" t="s">
        <v>248</v>
      </c>
      <c r="G1638" s="261" t="s">
        <v>2047</v>
      </c>
      <c r="H1638" s="261" t="s">
        <v>1430</v>
      </c>
      <c r="I1638" s="261">
        <v>160</v>
      </c>
      <c r="J1638" s="261">
        <v>200</v>
      </c>
      <c r="K1638" s="261">
        <v>200</v>
      </c>
      <c r="L1638" s="261">
        <v>253</v>
      </c>
      <c r="M1638" s="261" t="s">
        <v>2048</v>
      </c>
    </row>
    <row r="1639" spans="1:13" s="237" customFormat="1" hidden="1">
      <c r="A1639" s="262" t="s">
        <v>72</v>
      </c>
      <c r="B1639" s="261" t="s">
        <v>764</v>
      </c>
      <c r="C1639" s="261" t="s">
        <v>784</v>
      </c>
      <c r="D1639" s="261" t="s">
        <v>696</v>
      </c>
      <c r="E1639" s="261" t="s">
        <v>160</v>
      </c>
      <c r="F1639" s="261" t="s">
        <v>253</v>
      </c>
      <c r="G1639" s="261" t="s">
        <v>2047</v>
      </c>
      <c r="H1639" s="261" t="s">
        <v>1430</v>
      </c>
      <c r="I1639" s="261">
        <v>400</v>
      </c>
      <c r="J1639" s="261">
        <v>500</v>
      </c>
      <c r="K1639" s="261">
        <v>500</v>
      </c>
      <c r="L1639" s="261">
        <v>633</v>
      </c>
      <c r="M1639" s="261" t="s">
        <v>2048</v>
      </c>
    </row>
    <row r="1640" spans="1:13" s="237" customFormat="1" hidden="1">
      <c r="A1640" s="262" t="s">
        <v>72</v>
      </c>
      <c r="B1640" s="261" t="s">
        <v>764</v>
      </c>
      <c r="C1640" s="261" t="s">
        <v>784</v>
      </c>
      <c r="D1640" s="261" t="s">
        <v>696</v>
      </c>
      <c r="E1640" s="261" t="s">
        <v>160</v>
      </c>
      <c r="F1640" s="261" t="s">
        <v>261</v>
      </c>
      <c r="G1640" s="261" t="s">
        <v>2047</v>
      </c>
      <c r="H1640" s="261" t="s">
        <v>1430</v>
      </c>
      <c r="I1640" s="261">
        <v>320</v>
      </c>
      <c r="J1640" s="261">
        <v>400</v>
      </c>
      <c r="K1640" s="261">
        <v>400</v>
      </c>
      <c r="L1640" s="261">
        <v>506</v>
      </c>
      <c r="M1640" s="261" t="s">
        <v>2048</v>
      </c>
    </row>
    <row r="1641" spans="1:13" s="237" customFormat="1" hidden="1">
      <c r="A1641" s="262" t="s">
        <v>72</v>
      </c>
      <c r="B1641" s="261" t="s">
        <v>764</v>
      </c>
      <c r="C1641" s="261" t="s">
        <v>784</v>
      </c>
      <c r="D1641" s="261" t="s">
        <v>696</v>
      </c>
      <c r="E1641" s="261" t="s">
        <v>160</v>
      </c>
      <c r="F1641" s="261" t="s">
        <v>262</v>
      </c>
      <c r="G1641" s="261" t="s">
        <v>2047</v>
      </c>
      <c r="H1641" s="261" t="s">
        <v>1430</v>
      </c>
      <c r="I1641" s="261">
        <v>320</v>
      </c>
      <c r="J1641" s="261">
        <v>400</v>
      </c>
      <c r="K1641" s="261">
        <v>400</v>
      </c>
      <c r="L1641" s="261">
        <v>506</v>
      </c>
      <c r="M1641" s="261" t="s">
        <v>2048</v>
      </c>
    </row>
    <row r="1642" spans="1:13" s="237" customFormat="1" hidden="1">
      <c r="A1642" s="262" t="s">
        <v>72</v>
      </c>
      <c r="B1642" s="261" t="s">
        <v>764</v>
      </c>
      <c r="C1642" s="261" t="s">
        <v>784</v>
      </c>
      <c r="D1642" s="261" t="s">
        <v>696</v>
      </c>
      <c r="E1642" s="261" t="s">
        <v>160</v>
      </c>
      <c r="F1642" s="261" t="s">
        <v>263</v>
      </c>
      <c r="G1642" s="261" t="s">
        <v>2047</v>
      </c>
      <c r="H1642" s="261" t="s">
        <v>1430</v>
      </c>
      <c r="I1642" s="261">
        <v>240</v>
      </c>
      <c r="J1642" s="261">
        <v>300</v>
      </c>
      <c r="K1642" s="261">
        <v>300</v>
      </c>
      <c r="L1642" s="261">
        <v>380</v>
      </c>
      <c r="M1642" s="261" t="s">
        <v>2048</v>
      </c>
    </row>
    <row r="1643" spans="1:13" s="237" customFormat="1" hidden="1">
      <c r="A1643" s="262" t="s">
        <v>72</v>
      </c>
      <c r="B1643" s="261" t="s">
        <v>764</v>
      </c>
      <c r="C1643" s="261" t="s">
        <v>784</v>
      </c>
      <c r="D1643" s="261" t="s">
        <v>696</v>
      </c>
      <c r="E1643" s="261" t="s">
        <v>160</v>
      </c>
      <c r="F1643" s="261" t="s">
        <v>271</v>
      </c>
      <c r="G1643" s="261" t="s">
        <v>2047</v>
      </c>
      <c r="H1643" s="261" t="s">
        <v>1430</v>
      </c>
      <c r="I1643" s="261">
        <v>320</v>
      </c>
      <c r="J1643" s="261">
        <v>400</v>
      </c>
      <c r="K1643" s="261">
        <v>400</v>
      </c>
      <c r="L1643" s="261">
        <v>506</v>
      </c>
      <c r="M1643" s="261" t="s">
        <v>2048</v>
      </c>
    </row>
    <row r="1644" spans="1:13" s="237" customFormat="1" hidden="1">
      <c r="A1644" s="262" t="s">
        <v>72</v>
      </c>
      <c r="B1644" s="261" t="s">
        <v>764</v>
      </c>
      <c r="C1644" s="261" t="s">
        <v>784</v>
      </c>
      <c r="D1644" s="261" t="s">
        <v>696</v>
      </c>
      <c r="E1644" s="261" t="s">
        <v>160</v>
      </c>
      <c r="F1644" s="261" t="s">
        <v>272</v>
      </c>
      <c r="G1644" s="261" t="s">
        <v>2047</v>
      </c>
      <c r="H1644" s="261" t="s">
        <v>1430</v>
      </c>
      <c r="I1644" s="261">
        <v>360</v>
      </c>
      <c r="J1644" s="261">
        <v>450</v>
      </c>
      <c r="K1644" s="261">
        <v>450</v>
      </c>
      <c r="L1644" s="261">
        <v>570</v>
      </c>
      <c r="M1644" s="261" t="s">
        <v>2048</v>
      </c>
    </row>
    <row r="1645" spans="1:13" s="237" customFormat="1" hidden="1">
      <c r="A1645" s="262" t="s">
        <v>72</v>
      </c>
      <c r="B1645" s="261" t="s">
        <v>764</v>
      </c>
      <c r="C1645" s="261" t="s">
        <v>784</v>
      </c>
      <c r="D1645" s="261" t="s">
        <v>696</v>
      </c>
      <c r="E1645" s="261" t="s">
        <v>160</v>
      </c>
      <c r="F1645" s="261" t="s">
        <v>273</v>
      </c>
      <c r="G1645" s="261" t="s">
        <v>2047</v>
      </c>
      <c r="H1645" s="261" t="s">
        <v>1430</v>
      </c>
      <c r="I1645" s="261">
        <v>240</v>
      </c>
      <c r="J1645" s="261">
        <v>300</v>
      </c>
      <c r="K1645" s="261">
        <v>300</v>
      </c>
      <c r="L1645" s="261">
        <v>380</v>
      </c>
      <c r="M1645" s="261" t="s">
        <v>2048</v>
      </c>
    </row>
    <row r="1646" spans="1:13" s="237" customFormat="1" hidden="1">
      <c r="A1646" s="262" t="s">
        <v>72</v>
      </c>
      <c r="B1646" s="261" t="s">
        <v>764</v>
      </c>
      <c r="C1646" s="261" t="s">
        <v>784</v>
      </c>
      <c r="D1646" s="261" t="s">
        <v>696</v>
      </c>
      <c r="E1646" s="261" t="s">
        <v>160</v>
      </c>
      <c r="F1646" s="261" t="s">
        <v>276</v>
      </c>
      <c r="G1646" s="261" t="s">
        <v>2050</v>
      </c>
      <c r="H1646" s="261" t="s">
        <v>1430</v>
      </c>
      <c r="I1646" s="367">
        <v>40</v>
      </c>
      <c r="J1646" s="367">
        <v>50</v>
      </c>
      <c r="K1646" s="367">
        <v>50</v>
      </c>
      <c r="L1646" s="367">
        <v>63</v>
      </c>
      <c r="M1646" s="261" t="s">
        <v>2048</v>
      </c>
    </row>
    <row r="1647" spans="1:13" s="237" customFormat="1" hidden="1">
      <c r="A1647" s="262" t="s">
        <v>72</v>
      </c>
      <c r="B1647" s="261" t="s">
        <v>764</v>
      </c>
      <c r="C1647" s="261" t="s">
        <v>784</v>
      </c>
      <c r="D1647" s="261" t="s">
        <v>696</v>
      </c>
      <c r="E1647" s="261" t="s">
        <v>160</v>
      </c>
      <c r="F1647" s="261" t="s">
        <v>277</v>
      </c>
      <c r="G1647" s="261" t="s">
        <v>2047</v>
      </c>
      <c r="H1647" s="261" t="s">
        <v>1430</v>
      </c>
      <c r="I1647" s="261">
        <v>150</v>
      </c>
      <c r="J1647" s="261">
        <v>250</v>
      </c>
      <c r="K1647" s="261">
        <v>250</v>
      </c>
      <c r="L1647" s="261">
        <v>317</v>
      </c>
      <c r="M1647" s="261" t="s">
        <v>2048</v>
      </c>
    </row>
    <row r="1648" spans="1:13" s="237" customFormat="1" hidden="1">
      <c r="A1648" s="262" t="s">
        <v>72</v>
      </c>
      <c r="B1648" s="261" t="s">
        <v>764</v>
      </c>
      <c r="C1648" s="261" t="s">
        <v>784</v>
      </c>
      <c r="D1648" s="261" t="s">
        <v>696</v>
      </c>
      <c r="E1648" s="261" t="s">
        <v>227</v>
      </c>
      <c r="F1648" s="261" t="s">
        <v>228</v>
      </c>
      <c r="G1648" s="261" t="s">
        <v>2058</v>
      </c>
      <c r="H1648" s="261" t="s">
        <v>2056</v>
      </c>
      <c r="I1648" s="261">
        <v>360</v>
      </c>
      <c r="J1648" s="261">
        <v>450</v>
      </c>
      <c r="K1648" s="261">
        <v>450</v>
      </c>
      <c r="L1648" s="261">
        <v>570</v>
      </c>
      <c r="M1648" s="261" t="s">
        <v>2048</v>
      </c>
    </row>
    <row r="1649" spans="1:13" s="237" customFormat="1" hidden="1">
      <c r="A1649" s="262" t="s">
        <v>72</v>
      </c>
      <c r="B1649" s="261" t="s">
        <v>764</v>
      </c>
      <c r="C1649" s="261" t="s">
        <v>784</v>
      </c>
      <c r="D1649" s="261" t="s">
        <v>696</v>
      </c>
      <c r="E1649" s="261" t="s">
        <v>160</v>
      </c>
      <c r="F1649" s="261" t="s">
        <v>326</v>
      </c>
      <c r="G1649" s="261" t="s">
        <v>2052</v>
      </c>
      <c r="H1649" s="261" t="s">
        <v>1430</v>
      </c>
      <c r="I1649" s="261">
        <v>280</v>
      </c>
      <c r="J1649" s="261">
        <v>350</v>
      </c>
      <c r="K1649" s="261">
        <v>350</v>
      </c>
      <c r="L1649" s="261">
        <v>443</v>
      </c>
      <c r="M1649" s="261" t="s">
        <v>2048</v>
      </c>
    </row>
    <row r="1650" spans="1:13" s="237" customFormat="1" hidden="1">
      <c r="A1650" s="262" t="s">
        <v>72</v>
      </c>
      <c r="B1650" s="261" t="s">
        <v>764</v>
      </c>
      <c r="C1650" s="261" t="s">
        <v>784</v>
      </c>
      <c r="D1650" s="261" t="s">
        <v>696</v>
      </c>
      <c r="E1650" s="261" t="s">
        <v>160</v>
      </c>
      <c r="F1650" s="261" t="s">
        <v>167</v>
      </c>
      <c r="G1650" s="261" t="s">
        <v>2052</v>
      </c>
      <c r="H1650" s="261" t="s">
        <v>1430</v>
      </c>
      <c r="I1650" s="261">
        <v>320</v>
      </c>
      <c r="J1650" s="261">
        <v>400</v>
      </c>
      <c r="K1650" s="261">
        <v>400</v>
      </c>
      <c r="L1650" s="261">
        <v>506</v>
      </c>
      <c r="M1650" s="261" t="s">
        <v>2048</v>
      </c>
    </row>
    <row r="1651" spans="1:13" s="237" customFormat="1" hidden="1">
      <c r="A1651" s="262" t="s">
        <v>72</v>
      </c>
      <c r="B1651" s="261" t="s">
        <v>764</v>
      </c>
      <c r="C1651" s="261" t="s">
        <v>784</v>
      </c>
      <c r="D1651" s="261" t="s">
        <v>696</v>
      </c>
      <c r="E1651" s="261" t="s">
        <v>160</v>
      </c>
      <c r="F1651" s="261" t="s">
        <v>187</v>
      </c>
      <c r="G1651" s="261" t="s">
        <v>2052</v>
      </c>
      <c r="H1651" s="261" t="s">
        <v>1430</v>
      </c>
      <c r="I1651" s="261">
        <v>400</v>
      </c>
      <c r="J1651" s="261">
        <v>500</v>
      </c>
      <c r="K1651" s="261">
        <v>500</v>
      </c>
      <c r="L1651" s="261">
        <v>633</v>
      </c>
      <c r="M1651" s="261" t="s">
        <v>2048</v>
      </c>
    </row>
    <row r="1652" spans="1:13" s="237" customFormat="1" hidden="1">
      <c r="A1652" s="262" t="s">
        <v>72</v>
      </c>
      <c r="B1652" s="261" t="s">
        <v>764</v>
      </c>
      <c r="C1652" s="261" t="s">
        <v>784</v>
      </c>
      <c r="D1652" s="261" t="s">
        <v>696</v>
      </c>
      <c r="E1652" s="261" t="s">
        <v>160</v>
      </c>
      <c r="F1652" s="261" t="s">
        <v>193</v>
      </c>
      <c r="G1652" s="261" t="s">
        <v>2052</v>
      </c>
      <c r="H1652" s="261" t="s">
        <v>1430</v>
      </c>
      <c r="I1652" s="261">
        <v>280</v>
      </c>
      <c r="J1652" s="261">
        <v>350</v>
      </c>
      <c r="K1652" s="261">
        <v>350</v>
      </c>
      <c r="L1652" s="261">
        <v>443</v>
      </c>
      <c r="M1652" s="261" t="s">
        <v>2048</v>
      </c>
    </row>
    <row r="1653" spans="1:13" s="237" customFormat="1" hidden="1">
      <c r="A1653" s="262" t="s">
        <v>72</v>
      </c>
      <c r="B1653" s="261" t="s">
        <v>764</v>
      </c>
      <c r="C1653" s="261" t="s">
        <v>784</v>
      </c>
      <c r="D1653" s="261" t="s">
        <v>696</v>
      </c>
      <c r="E1653" s="261" t="s">
        <v>169</v>
      </c>
      <c r="F1653" s="261" t="s">
        <v>170</v>
      </c>
      <c r="G1653" s="261" t="s">
        <v>2059</v>
      </c>
      <c r="H1653" s="261" t="s">
        <v>1430</v>
      </c>
      <c r="I1653" s="261">
        <v>0</v>
      </c>
      <c r="J1653" s="261">
        <v>0</v>
      </c>
      <c r="K1653" s="261">
        <v>0</v>
      </c>
      <c r="L1653" s="261">
        <v>0</v>
      </c>
      <c r="M1653" s="261" t="s">
        <v>2048</v>
      </c>
    </row>
    <row r="1654" spans="1:13" s="237" customFormat="1" hidden="1">
      <c r="A1654" s="262" t="s">
        <v>72</v>
      </c>
      <c r="B1654" s="261" t="s">
        <v>764</v>
      </c>
      <c r="C1654" s="261" t="s">
        <v>784</v>
      </c>
      <c r="D1654" s="261" t="s">
        <v>696</v>
      </c>
      <c r="E1654" s="261" t="s">
        <v>169</v>
      </c>
      <c r="F1654" s="261" t="s">
        <v>215</v>
      </c>
      <c r="G1654" s="261" t="s">
        <v>2059</v>
      </c>
      <c r="H1654" s="261" t="s">
        <v>1430</v>
      </c>
      <c r="I1654" s="261">
        <v>1160</v>
      </c>
      <c r="J1654" s="261">
        <v>1450</v>
      </c>
      <c r="K1654" s="261">
        <v>1450</v>
      </c>
      <c r="L1654" s="261">
        <v>1836</v>
      </c>
      <c r="M1654" s="261" t="s">
        <v>2048</v>
      </c>
    </row>
    <row r="1655" spans="1:13" s="237" customFormat="1" hidden="1">
      <c r="A1655" s="262" t="s">
        <v>72</v>
      </c>
      <c r="B1655" s="261" t="s">
        <v>764</v>
      </c>
      <c r="C1655" s="261" t="s">
        <v>784</v>
      </c>
      <c r="D1655" s="261" t="s">
        <v>696</v>
      </c>
      <c r="E1655" s="261" t="s">
        <v>169</v>
      </c>
      <c r="F1655" s="261" t="s">
        <v>222</v>
      </c>
      <c r="G1655" s="261" t="s">
        <v>2059</v>
      </c>
      <c r="H1655" s="261" t="s">
        <v>1430</v>
      </c>
      <c r="I1655" s="261">
        <v>1000</v>
      </c>
      <c r="J1655" s="261">
        <v>1250</v>
      </c>
      <c r="K1655" s="261">
        <v>1250</v>
      </c>
      <c r="L1655" s="261">
        <v>1583</v>
      </c>
      <c r="M1655" s="261" t="s">
        <v>2048</v>
      </c>
    </row>
    <row r="1656" spans="1:13" s="237" customFormat="1" hidden="1">
      <c r="A1656" s="262" t="s">
        <v>72</v>
      </c>
      <c r="B1656" s="261" t="s">
        <v>764</v>
      </c>
      <c r="C1656" s="261" t="s">
        <v>784</v>
      </c>
      <c r="D1656" s="261" t="s">
        <v>696</v>
      </c>
      <c r="E1656" s="261" t="s">
        <v>169</v>
      </c>
      <c r="F1656" s="261" t="s">
        <v>223</v>
      </c>
      <c r="G1656" s="261" t="s">
        <v>2059</v>
      </c>
      <c r="H1656" s="261" t="s">
        <v>1430</v>
      </c>
      <c r="I1656" s="261">
        <v>440</v>
      </c>
      <c r="J1656" s="261">
        <v>550</v>
      </c>
      <c r="K1656" s="261">
        <v>550</v>
      </c>
      <c r="L1656" s="261">
        <v>697</v>
      </c>
      <c r="M1656" s="261" t="s">
        <v>2048</v>
      </c>
    </row>
    <row r="1657" spans="1:13" s="237" customFormat="1" hidden="1">
      <c r="A1657" s="262" t="s">
        <v>72</v>
      </c>
      <c r="B1657" s="261" t="s">
        <v>764</v>
      </c>
      <c r="C1657" s="261" t="s">
        <v>784</v>
      </c>
      <c r="D1657" s="261" t="s">
        <v>696</v>
      </c>
      <c r="E1657" s="261" t="s">
        <v>169</v>
      </c>
      <c r="F1657" s="261" t="s">
        <v>238</v>
      </c>
      <c r="G1657" s="261" t="s">
        <v>2059</v>
      </c>
      <c r="H1657" s="261" t="s">
        <v>1430</v>
      </c>
      <c r="I1657" s="261">
        <v>0</v>
      </c>
      <c r="J1657" s="261">
        <v>0</v>
      </c>
      <c r="K1657" s="261">
        <v>0</v>
      </c>
      <c r="L1657" s="261">
        <v>0</v>
      </c>
      <c r="M1657" s="261" t="s">
        <v>2048</v>
      </c>
    </row>
    <row r="1658" spans="1:13" s="237" customFormat="1" hidden="1">
      <c r="A1658" s="262" t="s">
        <v>72</v>
      </c>
      <c r="B1658" s="261" t="s">
        <v>764</v>
      </c>
      <c r="C1658" s="261" t="s">
        <v>784</v>
      </c>
      <c r="D1658" s="261" t="s">
        <v>696</v>
      </c>
      <c r="E1658" s="261" t="s">
        <v>169</v>
      </c>
      <c r="F1658" s="261" t="s">
        <v>246</v>
      </c>
      <c r="G1658" s="261" t="s">
        <v>2059</v>
      </c>
      <c r="H1658" s="261" t="s">
        <v>1430</v>
      </c>
      <c r="I1658" s="261">
        <v>440</v>
      </c>
      <c r="J1658" s="261">
        <v>550</v>
      </c>
      <c r="K1658" s="261">
        <v>550</v>
      </c>
      <c r="L1658" s="261">
        <v>696</v>
      </c>
      <c r="M1658" s="261" t="s">
        <v>2048</v>
      </c>
    </row>
    <row r="1659" spans="1:13" s="237" customFormat="1" hidden="1">
      <c r="A1659" s="262" t="s">
        <v>72</v>
      </c>
      <c r="B1659" s="261" t="s">
        <v>764</v>
      </c>
      <c r="C1659" s="261" t="s">
        <v>784</v>
      </c>
      <c r="D1659" s="261" t="s">
        <v>696</v>
      </c>
      <c r="E1659" s="261" t="s">
        <v>206</v>
      </c>
      <c r="F1659" s="261" t="s">
        <v>226</v>
      </c>
      <c r="G1659" s="261" t="s">
        <v>2059</v>
      </c>
      <c r="H1659" s="261" t="s">
        <v>1430</v>
      </c>
      <c r="I1659" s="261">
        <v>0</v>
      </c>
      <c r="J1659" s="261">
        <v>0</v>
      </c>
      <c r="K1659" s="261">
        <v>0</v>
      </c>
      <c r="L1659" s="261">
        <v>0</v>
      </c>
      <c r="M1659" s="261" t="s">
        <v>2048</v>
      </c>
    </row>
    <row r="1660" spans="1:13" s="237" customFormat="1" hidden="1">
      <c r="A1660" s="262" t="s">
        <v>72</v>
      </c>
      <c r="B1660" s="261" t="s">
        <v>764</v>
      </c>
      <c r="C1660" s="261" t="s">
        <v>784</v>
      </c>
      <c r="D1660" s="261" t="s">
        <v>696</v>
      </c>
      <c r="E1660" s="261" t="s">
        <v>206</v>
      </c>
      <c r="F1660" s="261" t="s">
        <v>254</v>
      </c>
      <c r="G1660" s="261" t="s">
        <v>2059</v>
      </c>
      <c r="H1660" s="261" t="s">
        <v>1430</v>
      </c>
      <c r="I1660" s="261">
        <v>0</v>
      </c>
      <c r="J1660" s="261">
        <v>0</v>
      </c>
      <c r="K1660" s="261">
        <v>0</v>
      </c>
      <c r="L1660" s="261">
        <v>0</v>
      </c>
      <c r="M1660" s="261" t="s">
        <v>2048</v>
      </c>
    </row>
    <row r="1661" spans="1:13" s="237" customFormat="1" hidden="1">
      <c r="A1661" s="262" t="s">
        <v>72</v>
      </c>
      <c r="B1661" s="261" t="s">
        <v>764</v>
      </c>
      <c r="C1661" s="261" t="s">
        <v>784</v>
      </c>
      <c r="D1661" s="261" t="s">
        <v>696</v>
      </c>
      <c r="E1661" s="261" t="s">
        <v>160</v>
      </c>
      <c r="F1661" s="261" t="s">
        <v>181</v>
      </c>
      <c r="G1661" s="261" t="s">
        <v>2047</v>
      </c>
      <c r="H1661" s="261" t="s">
        <v>1430</v>
      </c>
      <c r="I1661" s="261">
        <v>0</v>
      </c>
      <c r="J1661" s="261">
        <v>0</v>
      </c>
      <c r="K1661" s="261">
        <v>0</v>
      </c>
      <c r="L1661" s="261">
        <v>0</v>
      </c>
      <c r="M1661" s="261" t="s">
        <v>2048</v>
      </c>
    </row>
    <row r="1662" spans="1:13" s="237" customFormat="1" hidden="1">
      <c r="A1662" s="262" t="s">
        <v>72</v>
      </c>
      <c r="B1662" s="261" t="s">
        <v>764</v>
      </c>
      <c r="C1662" s="261" t="s">
        <v>784</v>
      </c>
      <c r="D1662" s="261" t="s">
        <v>696</v>
      </c>
      <c r="E1662" s="261" t="s">
        <v>160</v>
      </c>
      <c r="F1662" s="261" t="s">
        <v>256</v>
      </c>
      <c r="G1662" s="261" t="s">
        <v>2047</v>
      </c>
      <c r="H1662" s="261" t="s">
        <v>1430</v>
      </c>
      <c r="I1662" s="712">
        <v>0</v>
      </c>
      <c r="J1662" s="712">
        <v>0</v>
      </c>
      <c r="K1662" s="712">
        <v>0</v>
      </c>
      <c r="L1662" s="712">
        <v>0</v>
      </c>
      <c r="M1662" s="261" t="s">
        <v>2048</v>
      </c>
    </row>
    <row r="1663" spans="1:13" s="237" customFormat="1" hidden="1">
      <c r="A1663" s="262" t="s">
        <v>72</v>
      </c>
      <c r="B1663" s="261" t="s">
        <v>764</v>
      </c>
      <c r="C1663" s="261" t="s">
        <v>784</v>
      </c>
      <c r="D1663" s="261" t="s">
        <v>696</v>
      </c>
      <c r="E1663" s="261" t="s">
        <v>160</v>
      </c>
      <c r="F1663" s="261" t="s">
        <v>185</v>
      </c>
      <c r="G1663" s="261" t="s">
        <v>2052</v>
      </c>
      <c r="H1663" s="261" t="s">
        <v>1430</v>
      </c>
      <c r="I1663" s="261">
        <v>120</v>
      </c>
      <c r="J1663" s="261">
        <v>150</v>
      </c>
      <c r="K1663" s="261">
        <v>150</v>
      </c>
      <c r="L1663" s="261">
        <v>190</v>
      </c>
      <c r="M1663" s="261" t="s">
        <v>2048</v>
      </c>
    </row>
    <row r="1664" spans="1:13" s="237" customFormat="1" hidden="1">
      <c r="A1664" s="262" t="s">
        <v>72</v>
      </c>
      <c r="B1664" s="261" t="s">
        <v>764</v>
      </c>
      <c r="C1664" s="261" t="s">
        <v>784</v>
      </c>
      <c r="D1664" s="261" t="s">
        <v>696</v>
      </c>
      <c r="E1664" s="261" t="s">
        <v>160</v>
      </c>
      <c r="F1664" s="261" t="s">
        <v>189</v>
      </c>
      <c r="G1664" s="261" t="s">
        <v>2052</v>
      </c>
      <c r="H1664" s="261" t="s">
        <v>1430</v>
      </c>
      <c r="I1664" s="261">
        <v>200</v>
      </c>
      <c r="J1664" s="261">
        <v>250</v>
      </c>
      <c r="K1664" s="261">
        <v>250</v>
      </c>
      <c r="L1664" s="261">
        <v>317</v>
      </c>
      <c r="M1664" s="261" t="s">
        <v>2048</v>
      </c>
    </row>
    <row r="1665" spans="1:13" s="237" customFormat="1" hidden="1">
      <c r="A1665" s="262" t="s">
        <v>72</v>
      </c>
      <c r="B1665" s="261" t="s">
        <v>764</v>
      </c>
      <c r="C1665" s="261" t="s">
        <v>784</v>
      </c>
      <c r="D1665" s="261" t="s">
        <v>696</v>
      </c>
      <c r="E1665" s="261" t="s">
        <v>160</v>
      </c>
      <c r="F1665" s="261" t="s">
        <v>196</v>
      </c>
      <c r="G1665" s="261" t="s">
        <v>2052</v>
      </c>
      <c r="H1665" s="261" t="s">
        <v>1430</v>
      </c>
      <c r="I1665" s="261">
        <v>80</v>
      </c>
      <c r="J1665" s="261">
        <v>100</v>
      </c>
      <c r="K1665" s="261">
        <v>100</v>
      </c>
      <c r="L1665" s="261">
        <v>127</v>
      </c>
      <c r="M1665" s="261" t="s">
        <v>2048</v>
      </c>
    </row>
    <row r="1666" spans="1:13" s="237" customFormat="1" hidden="1">
      <c r="A1666" s="262" t="s">
        <v>72</v>
      </c>
      <c r="B1666" s="261" t="s">
        <v>764</v>
      </c>
      <c r="C1666" s="261" t="s">
        <v>784</v>
      </c>
      <c r="D1666" s="261" t="s">
        <v>696</v>
      </c>
      <c r="E1666" s="261" t="s">
        <v>160</v>
      </c>
      <c r="F1666" s="261" t="s">
        <v>236</v>
      </c>
      <c r="G1666" s="261" t="s">
        <v>2052</v>
      </c>
      <c r="H1666" s="261" t="s">
        <v>1430</v>
      </c>
      <c r="I1666" s="261">
        <v>120</v>
      </c>
      <c r="J1666" s="261">
        <v>150</v>
      </c>
      <c r="K1666" s="261">
        <v>150</v>
      </c>
      <c r="L1666" s="261">
        <v>190</v>
      </c>
      <c r="M1666" s="261" t="s">
        <v>2048</v>
      </c>
    </row>
    <row r="1667" spans="1:13" s="237" customFormat="1" hidden="1">
      <c r="A1667" s="262" t="s">
        <v>72</v>
      </c>
      <c r="B1667" s="261" t="s">
        <v>764</v>
      </c>
      <c r="C1667" s="261" t="s">
        <v>784</v>
      </c>
      <c r="D1667" s="261" t="s">
        <v>696</v>
      </c>
      <c r="E1667" s="261" t="s">
        <v>160</v>
      </c>
      <c r="F1667" s="261" t="s">
        <v>275</v>
      </c>
      <c r="G1667" s="261" t="s">
        <v>2052</v>
      </c>
      <c r="H1667" s="261" t="s">
        <v>1430</v>
      </c>
      <c r="I1667" s="261">
        <v>200</v>
      </c>
      <c r="J1667" s="261">
        <v>250</v>
      </c>
      <c r="K1667" s="261">
        <v>250</v>
      </c>
      <c r="L1667" s="261">
        <v>317</v>
      </c>
      <c r="M1667" s="261" t="s">
        <v>2048</v>
      </c>
    </row>
    <row r="1668" spans="1:13" hidden="1">
      <c r="A1668" s="255" t="s">
        <v>72</v>
      </c>
      <c r="B1668" s="254" t="s">
        <v>764</v>
      </c>
      <c r="C1668" s="254" t="s">
        <v>784</v>
      </c>
      <c r="D1668" s="254" t="s">
        <v>696</v>
      </c>
      <c r="E1668" s="254" t="s">
        <v>165</v>
      </c>
      <c r="F1668" s="254" t="s">
        <v>171</v>
      </c>
      <c r="G1668" s="254" t="s">
        <v>2051</v>
      </c>
      <c r="H1668" s="254" t="s">
        <v>1430</v>
      </c>
      <c r="I1668" s="254">
        <v>640</v>
      </c>
      <c r="J1668" s="254">
        <v>800</v>
      </c>
      <c r="K1668" s="254">
        <v>800</v>
      </c>
      <c r="L1668" s="254">
        <v>1013</v>
      </c>
      <c r="M1668" s="254" t="s">
        <v>2048</v>
      </c>
    </row>
    <row r="1669" spans="1:13" hidden="1">
      <c r="A1669" s="255" t="s">
        <v>72</v>
      </c>
      <c r="B1669" s="254" t="s">
        <v>764</v>
      </c>
      <c r="C1669" s="254" t="s">
        <v>784</v>
      </c>
      <c r="D1669" s="254" t="s">
        <v>696</v>
      </c>
      <c r="E1669" s="254" t="s">
        <v>165</v>
      </c>
      <c r="F1669" s="254" t="s">
        <v>184</v>
      </c>
      <c r="G1669" s="254" t="s">
        <v>2051</v>
      </c>
      <c r="H1669" s="254" t="s">
        <v>1430</v>
      </c>
      <c r="I1669" s="254">
        <v>640</v>
      </c>
      <c r="J1669" s="254">
        <v>800</v>
      </c>
      <c r="K1669" s="254">
        <v>800</v>
      </c>
      <c r="L1669" s="254">
        <v>1013</v>
      </c>
      <c r="M1669" s="254" t="s">
        <v>2048</v>
      </c>
    </row>
    <row r="1670" spans="1:13" s="237" customFormat="1" hidden="1">
      <c r="A1670" s="262" t="s">
        <v>72</v>
      </c>
      <c r="B1670" s="261" t="s">
        <v>764</v>
      </c>
      <c r="C1670" s="261" t="s">
        <v>784</v>
      </c>
      <c r="D1670" s="261" t="s">
        <v>696</v>
      </c>
      <c r="E1670" s="261" t="s">
        <v>204</v>
      </c>
      <c r="F1670" s="261" t="s">
        <v>205</v>
      </c>
      <c r="G1670" s="261" t="s">
        <v>2054</v>
      </c>
      <c r="H1670" s="261" t="s">
        <v>2053</v>
      </c>
      <c r="I1670" s="261">
        <v>0</v>
      </c>
      <c r="J1670" s="261">
        <v>0</v>
      </c>
      <c r="K1670" s="261">
        <v>0</v>
      </c>
      <c r="L1670" s="261">
        <v>0</v>
      </c>
      <c r="M1670" s="261" t="s">
        <v>2048</v>
      </c>
    </row>
    <row r="1671" spans="1:13" s="237" customFormat="1" hidden="1">
      <c r="A1671" s="262" t="s">
        <v>72</v>
      </c>
      <c r="B1671" s="261" t="s">
        <v>764</v>
      </c>
      <c r="C1671" s="261" t="s">
        <v>784</v>
      </c>
      <c r="D1671" s="364" t="s">
        <v>1778</v>
      </c>
      <c r="E1671" s="261" t="s">
        <v>204</v>
      </c>
      <c r="F1671" s="261" t="s">
        <v>250</v>
      </c>
      <c r="G1671" s="261" t="s">
        <v>2054</v>
      </c>
      <c r="H1671" s="261" t="s">
        <v>2053</v>
      </c>
      <c r="I1671" s="364">
        <v>0</v>
      </c>
      <c r="J1671" s="364">
        <v>0</v>
      </c>
      <c r="K1671" s="364">
        <v>0</v>
      </c>
      <c r="L1671" s="364">
        <v>0</v>
      </c>
      <c r="M1671" s="261" t="s">
        <v>2048</v>
      </c>
    </row>
    <row r="1672" spans="1:13" s="237" customFormat="1" hidden="1">
      <c r="A1672" s="262" t="s">
        <v>72</v>
      </c>
      <c r="B1672" s="261" t="s">
        <v>764</v>
      </c>
      <c r="C1672" s="261" t="s">
        <v>784</v>
      </c>
      <c r="D1672" s="261" t="s">
        <v>696</v>
      </c>
      <c r="E1672" s="261" t="s">
        <v>204</v>
      </c>
      <c r="F1672" s="261" t="s">
        <v>255</v>
      </c>
      <c r="G1672" s="261" t="s">
        <v>2054</v>
      </c>
      <c r="H1672" s="261" t="s">
        <v>2053</v>
      </c>
      <c r="I1672" s="261">
        <v>0</v>
      </c>
      <c r="J1672" s="261">
        <v>0</v>
      </c>
      <c r="K1672" s="261">
        <v>0</v>
      </c>
      <c r="L1672" s="261">
        <v>0</v>
      </c>
      <c r="M1672" s="261" t="s">
        <v>2048</v>
      </c>
    </row>
    <row r="1673" spans="1:13" s="237" customFormat="1" hidden="1">
      <c r="A1673" s="262" t="s">
        <v>72</v>
      </c>
      <c r="B1673" s="261" t="s">
        <v>764</v>
      </c>
      <c r="C1673" s="261" t="s">
        <v>784</v>
      </c>
      <c r="D1673" s="261" t="s">
        <v>696</v>
      </c>
      <c r="E1673" s="261" t="s">
        <v>163</v>
      </c>
      <c r="F1673" s="261" t="s">
        <v>209</v>
      </c>
      <c r="G1673" s="261" t="s">
        <v>2055</v>
      </c>
      <c r="H1673" s="261" t="s">
        <v>2053</v>
      </c>
      <c r="I1673" s="261">
        <v>40</v>
      </c>
      <c r="J1673" s="261">
        <v>50</v>
      </c>
      <c r="K1673" s="261">
        <v>50</v>
      </c>
      <c r="L1673" s="261">
        <v>63</v>
      </c>
      <c r="M1673" s="261" t="s">
        <v>2048</v>
      </c>
    </row>
    <row r="1674" spans="1:13" s="237" customFormat="1" hidden="1">
      <c r="A1674" s="262" t="s">
        <v>72</v>
      </c>
      <c r="B1674" s="261" t="s">
        <v>764</v>
      </c>
      <c r="C1674" s="261" t="s">
        <v>784</v>
      </c>
      <c r="D1674" s="261" t="s">
        <v>696</v>
      </c>
      <c r="E1674" s="261" t="s">
        <v>160</v>
      </c>
      <c r="F1674" s="261" t="s">
        <v>168</v>
      </c>
      <c r="G1674" s="261" t="s">
        <v>2052</v>
      </c>
      <c r="H1674" s="261" t="s">
        <v>1430</v>
      </c>
      <c r="I1674" s="261">
        <v>160</v>
      </c>
      <c r="J1674" s="261">
        <v>200</v>
      </c>
      <c r="K1674" s="261">
        <v>200</v>
      </c>
      <c r="L1674" s="261">
        <v>253</v>
      </c>
      <c r="M1674" s="261" t="s">
        <v>2048</v>
      </c>
    </row>
    <row r="1675" spans="1:13" s="237" customFormat="1" hidden="1">
      <c r="A1675" s="262" t="s">
        <v>72</v>
      </c>
      <c r="B1675" s="261" t="s">
        <v>764</v>
      </c>
      <c r="C1675" s="261" t="s">
        <v>784</v>
      </c>
      <c r="D1675" s="261" t="s">
        <v>696</v>
      </c>
      <c r="E1675" s="261" t="s">
        <v>160</v>
      </c>
      <c r="F1675" s="261" t="s">
        <v>339</v>
      </c>
      <c r="G1675" s="261" t="s">
        <v>2052</v>
      </c>
      <c r="H1675" s="261" t="s">
        <v>1430</v>
      </c>
      <c r="I1675" s="261">
        <v>160</v>
      </c>
      <c r="J1675" s="261">
        <v>200</v>
      </c>
      <c r="K1675" s="261">
        <v>200</v>
      </c>
      <c r="L1675" s="261">
        <v>253</v>
      </c>
      <c r="M1675" s="261" t="s">
        <v>2048</v>
      </c>
    </row>
    <row r="1676" spans="1:13" s="237" customFormat="1" hidden="1">
      <c r="A1676" s="262" t="s">
        <v>72</v>
      </c>
      <c r="B1676" s="261" t="s">
        <v>764</v>
      </c>
      <c r="C1676" s="261" t="s">
        <v>784</v>
      </c>
      <c r="D1676" s="261" t="s">
        <v>696</v>
      </c>
      <c r="E1676" s="261" t="s">
        <v>160</v>
      </c>
      <c r="F1676" s="261" t="s">
        <v>232</v>
      </c>
      <c r="G1676" s="261" t="s">
        <v>2052</v>
      </c>
      <c r="H1676" s="261" t="s">
        <v>1430</v>
      </c>
      <c r="I1676" s="261">
        <v>120</v>
      </c>
      <c r="J1676" s="261">
        <v>150</v>
      </c>
      <c r="K1676" s="261">
        <v>150</v>
      </c>
      <c r="L1676" s="261">
        <v>190</v>
      </c>
      <c r="M1676" s="261" t="s">
        <v>2048</v>
      </c>
    </row>
    <row r="1677" spans="1:13" s="237" customFormat="1" hidden="1">
      <c r="A1677" s="262" t="s">
        <v>72</v>
      </c>
      <c r="B1677" s="261" t="s">
        <v>764</v>
      </c>
      <c r="C1677" s="261" t="s">
        <v>784</v>
      </c>
      <c r="D1677" s="261" t="s">
        <v>696</v>
      </c>
      <c r="E1677" s="261" t="s">
        <v>160</v>
      </c>
      <c r="F1677" s="261" t="s">
        <v>241</v>
      </c>
      <c r="G1677" s="261" t="s">
        <v>2052</v>
      </c>
      <c r="H1677" s="261" t="s">
        <v>1430</v>
      </c>
      <c r="I1677" s="261">
        <v>200</v>
      </c>
      <c r="J1677" s="261">
        <v>250</v>
      </c>
      <c r="K1677" s="261">
        <v>250</v>
      </c>
      <c r="L1677" s="261">
        <v>317</v>
      </c>
      <c r="M1677" s="261" t="s">
        <v>2048</v>
      </c>
    </row>
    <row r="1678" spans="1:13" s="237" customFormat="1" hidden="1">
      <c r="A1678" s="262" t="s">
        <v>72</v>
      </c>
      <c r="B1678" s="261" t="s">
        <v>764</v>
      </c>
      <c r="C1678" s="261" t="s">
        <v>784</v>
      </c>
      <c r="D1678" s="261" t="s">
        <v>696</v>
      </c>
      <c r="E1678" s="261" t="s">
        <v>160</v>
      </c>
      <c r="F1678" s="261" t="s">
        <v>672</v>
      </c>
      <c r="G1678" s="261" t="s">
        <v>2052</v>
      </c>
      <c r="H1678" s="261" t="s">
        <v>1430</v>
      </c>
      <c r="I1678" s="261">
        <v>200</v>
      </c>
      <c r="J1678" s="261">
        <v>250</v>
      </c>
      <c r="K1678" s="261">
        <v>250</v>
      </c>
      <c r="L1678" s="261">
        <v>317</v>
      </c>
      <c r="M1678" s="261" t="s">
        <v>2048</v>
      </c>
    </row>
    <row r="1679" spans="1:13" s="237" customFormat="1" hidden="1">
      <c r="A1679" s="262" t="s">
        <v>72</v>
      </c>
      <c r="B1679" s="261" t="s">
        <v>764</v>
      </c>
      <c r="C1679" s="261" t="s">
        <v>784</v>
      </c>
      <c r="D1679" s="261" t="s">
        <v>696</v>
      </c>
      <c r="E1679" s="261" t="s">
        <v>160</v>
      </c>
      <c r="F1679" s="261" t="s">
        <v>266</v>
      </c>
      <c r="G1679" s="261" t="s">
        <v>2052</v>
      </c>
      <c r="H1679" s="261" t="s">
        <v>1430</v>
      </c>
      <c r="I1679" s="261">
        <v>160</v>
      </c>
      <c r="J1679" s="261">
        <v>200</v>
      </c>
      <c r="K1679" s="261">
        <v>200</v>
      </c>
      <c r="L1679" s="261">
        <v>253</v>
      </c>
      <c r="M1679" s="261" t="s">
        <v>2048</v>
      </c>
    </row>
    <row r="1680" spans="1:13" s="237" customFormat="1" hidden="1">
      <c r="A1680" s="262" t="s">
        <v>72</v>
      </c>
      <c r="B1680" s="261" t="s">
        <v>764</v>
      </c>
      <c r="C1680" s="261" t="s">
        <v>784</v>
      </c>
      <c r="D1680" s="261" t="s">
        <v>696</v>
      </c>
      <c r="E1680" s="261" t="s">
        <v>160</v>
      </c>
      <c r="F1680" s="261" t="s">
        <v>278</v>
      </c>
      <c r="G1680" s="261" t="s">
        <v>2052</v>
      </c>
      <c r="H1680" s="261" t="s">
        <v>1430</v>
      </c>
      <c r="I1680" s="261">
        <v>240</v>
      </c>
      <c r="J1680" s="261">
        <v>300</v>
      </c>
      <c r="K1680" s="261">
        <v>300</v>
      </c>
      <c r="L1680" s="261">
        <v>380</v>
      </c>
      <c r="M1680" s="261" t="s">
        <v>2048</v>
      </c>
    </row>
    <row r="1681" spans="1:13" s="237" customFormat="1" hidden="1">
      <c r="A1681" s="262" t="s">
        <v>72</v>
      </c>
      <c r="B1681" s="261" t="s">
        <v>764</v>
      </c>
      <c r="C1681" s="261" t="s">
        <v>784</v>
      </c>
      <c r="D1681" s="261" t="s">
        <v>696</v>
      </c>
      <c r="E1681" s="261" t="s">
        <v>160</v>
      </c>
      <c r="F1681" s="261" t="s">
        <v>279</v>
      </c>
      <c r="G1681" s="261" t="s">
        <v>2052</v>
      </c>
      <c r="H1681" s="261" t="s">
        <v>2056</v>
      </c>
      <c r="I1681" s="261">
        <v>160</v>
      </c>
      <c r="J1681" s="261">
        <v>200</v>
      </c>
      <c r="K1681" s="261">
        <v>200</v>
      </c>
      <c r="L1681" s="261">
        <v>253</v>
      </c>
      <c r="M1681" s="261" t="s">
        <v>2048</v>
      </c>
    </row>
    <row r="1682" spans="1:13" s="237" customFormat="1" hidden="1">
      <c r="A1682" s="262" t="s">
        <v>72</v>
      </c>
      <c r="B1682" s="261" t="s">
        <v>764</v>
      </c>
      <c r="C1682" s="261" t="s">
        <v>784</v>
      </c>
      <c r="D1682" s="261" t="s">
        <v>696</v>
      </c>
      <c r="E1682" s="261" t="s">
        <v>160</v>
      </c>
      <c r="F1682" s="261" t="s">
        <v>279</v>
      </c>
      <c r="G1682" s="261" t="s">
        <v>1515</v>
      </c>
      <c r="H1682" s="261" t="s">
        <v>2056</v>
      </c>
      <c r="I1682" s="261">
        <v>160</v>
      </c>
      <c r="J1682" s="261">
        <v>200</v>
      </c>
      <c r="K1682" s="261">
        <v>200</v>
      </c>
      <c r="L1682" s="261">
        <v>253</v>
      </c>
      <c r="M1682" s="261" t="s">
        <v>2048</v>
      </c>
    </row>
    <row r="1683" spans="1:13" s="237" customFormat="1" hidden="1">
      <c r="A1683" s="262" t="s">
        <v>72</v>
      </c>
      <c r="B1683" s="261" t="s">
        <v>764</v>
      </c>
      <c r="C1683" s="261" t="s">
        <v>784</v>
      </c>
      <c r="D1683" s="261" t="s">
        <v>696</v>
      </c>
      <c r="E1683" s="261" t="s">
        <v>227</v>
      </c>
      <c r="F1683" s="261" t="s">
        <v>228</v>
      </c>
      <c r="G1683" s="261" t="s">
        <v>2051</v>
      </c>
      <c r="H1683" s="261" t="s">
        <v>1430</v>
      </c>
      <c r="I1683" s="261">
        <v>360</v>
      </c>
      <c r="J1683" s="261">
        <v>450</v>
      </c>
      <c r="K1683" s="261">
        <v>450</v>
      </c>
      <c r="L1683" s="261">
        <v>570</v>
      </c>
      <c r="M1683" s="261" t="s">
        <v>2048</v>
      </c>
    </row>
    <row r="1684" spans="1:13" s="237" customFormat="1" hidden="1">
      <c r="A1684" s="262" t="s">
        <v>72</v>
      </c>
      <c r="B1684" s="261" t="s">
        <v>764</v>
      </c>
      <c r="C1684" s="261" t="s">
        <v>784</v>
      </c>
      <c r="D1684" s="261" t="s">
        <v>696</v>
      </c>
      <c r="E1684" s="261" t="s">
        <v>163</v>
      </c>
      <c r="F1684" s="261" t="s">
        <v>312</v>
      </c>
      <c r="G1684" s="261" t="s">
        <v>2055</v>
      </c>
      <c r="H1684" s="261" t="s">
        <v>2056</v>
      </c>
      <c r="I1684" s="261">
        <v>440</v>
      </c>
      <c r="J1684" s="261">
        <v>550</v>
      </c>
      <c r="K1684" s="261">
        <v>550</v>
      </c>
      <c r="L1684" s="261">
        <v>697</v>
      </c>
      <c r="M1684" s="261" t="s">
        <v>2048</v>
      </c>
    </row>
    <row r="1685" spans="1:13" s="237" customFormat="1" hidden="1">
      <c r="A1685" s="262" t="s">
        <v>72</v>
      </c>
      <c r="B1685" s="261" t="s">
        <v>764</v>
      </c>
      <c r="C1685" s="261" t="s">
        <v>784</v>
      </c>
      <c r="D1685" s="261" t="s">
        <v>696</v>
      </c>
      <c r="E1685" s="261" t="s">
        <v>206</v>
      </c>
      <c r="F1685" s="261" t="s">
        <v>254</v>
      </c>
      <c r="G1685" s="261" t="s">
        <v>2059</v>
      </c>
      <c r="H1685" s="261" t="s">
        <v>2049</v>
      </c>
      <c r="I1685" s="261">
        <v>0</v>
      </c>
      <c r="J1685" s="261">
        <v>0</v>
      </c>
      <c r="K1685" s="261">
        <v>0</v>
      </c>
      <c r="L1685" s="261">
        <v>0</v>
      </c>
      <c r="M1685" s="261" t="s">
        <v>2048</v>
      </c>
    </row>
    <row r="1686" spans="1:13" s="237" customFormat="1" hidden="1">
      <c r="A1686" s="262" t="s">
        <v>72</v>
      </c>
      <c r="B1686" s="261" t="s">
        <v>764</v>
      </c>
      <c r="C1686" s="261" t="s">
        <v>784</v>
      </c>
      <c r="D1686" s="261" t="s">
        <v>696</v>
      </c>
      <c r="E1686" s="261" t="s">
        <v>160</v>
      </c>
      <c r="F1686" s="261" t="s">
        <v>212</v>
      </c>
      <c r="G1686" s="261" t="s">
        <v>2047</v>
      </c>
      <c r="H1686" s="261" t="s">
        <v>1430</v>
      </c>
      <c r="I1686" s="261">
        <v>600</v>
      </c>
      <c r="J1686" s="261">
        <v>750</v>
      </c>
      <c r="K1686" s="261">
        <v>750</v>
      </c>
      <c r="L1686" s="261">
        <v>950</v>
      </c>
      <c r="M1686" s="261" t="s">
        <v>2048</v>
      </c>
    </row>
    <row r="1687" spans="1:13" s="237" customFormat="1" hidden="1">
      <c r="A1687" s="262" t="s">
        <v>72</v>
      </c>
      <c r="B1687" s="261" t="s">
        <v>764</v>
      </c>
      <c r="C1687" s="261" t="s">
        <v>784</v>
      </c>
      <c r="D1687" s="261" t="s">
        <v>696</v>
      </c>
      <c r="E1687" s="261" t="s">
        <v>160</v>
      </c>
      <c r="F1687" s="261" t="s">
        <v>270</v>
      </c>
      <c r="G1687" s="261" t="s">
        <v>2047</v>
      </c>
      <c r="H1687" s="261" t="s">
        <v>1430</v>
      </c>
      <c r="I1687" s="261">
        <v>200</v>
      </c>
      <c r="J1687" s="261">
        <v>250</v>
      </c>
      <c r="K1687" s="261">
        <v>250</v>
      </c>
      <c r="L1687" s="261">
        <v>317</v>
      </c>
      <c r="M1687" s="261" t="s">
        <v>2048</v>
      </c>
    </row>
    <row r="1688" spans="1:13" s="237" customFormat="1" hidden="1">
      <c r="A1688" s="262" t="s">
        <v>72</v>
      </c>
      <c r="B1688" s="261" t="s">
        <v>764</v>
      </c>
      <c r="C1688" s="261" t="s">
        <v>784</v>
      </c>
      <c r="D1688" s="261" t="s">
        <v>696</v>
      </c>
      <c r="E1688" s="261" t="s">
        <v>227</v>
      </c>
      <c r="F1688" s="261" t="s">
        <v>243</v>
      </c>
      <c r="G1688" s="261" t="s">
        <v>2051</v>
      </c>
      <c r="H1688" s="261" t="s">
        <v>1430</v>
      </c>
      <c r="I1688" s="364">
        <v>400</v>
      </c>
      <c r="J1688" s="364">
        <v>500</v>
      </c>
      <c r="K1688" s="364">
        <v>500</v>
      </c>
      <c r="L1688" s="364">
        <v>633</v>
      </c>
      <c r="M1688" s="261" t="s">
        <v>2048</v>
      </c>
    </row>
    <row r="1689" spans="1:13" s="237" customFormat="1" hidden="1">
      <c r="A1689" s="262" t="s">
        <v>72</v>
      </c>
      <c r="B1689" s="261" t="s">
        <v>764</v>
      </c>
      <c r="C1689" s="261" t="s">
        <v>784</v>
      </c>
      <c r="D1689" s="261" t="s">
        <v>696</v>
      </c>
      <c r="E1689" s="261" t="s">
        <v>160</v>
      </c>
      <c r="F1689" s="261" t="s">
        <v>352</v>
      </c>
      <c r="G1689" s="261" t="s">
        <v>2052</v>
      </c>
      <c r="H1689" s="261" t="s">
        <v>1430</v>
      </c>
      <c r="I1689" s="261">
        <v>160</v>
      </c>
      <c r="J1689" s="261">
        <v>200</v>
      </c>
      <c r="K1689" s="261">
        <v>200</v>
      </c>
      <c r="L1689" s="261">
        <v>253</v>
      </c>
      <c r="M1689" s="261" t="s">
        <v>2048</v>
      </c>
    </row>
    <row r="1690" spans="1:13" s="237" customFormat="1" hidden="1">
      <c r="A1690" s="262" t="s">
        <v>72</v>
      </c>
      <c r="B1690" s="261" t="s">
        <v>764</v>
      </c>
      <c r="C1690" s="261" t="s">
        <v>784</v>
      </c>
      <c r="D1690" s="261" t="s">
        <v>696</v>
      </c>
      <c r="E1690" s="261" t="s">
        <v>160</v>
      </c>
      <c r="F1690" s="261" t="s">
        <v>239</v>
      </c>
      <c r="G1690" s="261" t="s">
        <v>2052</v>
      </c>
      <c r="H1690" s="261" t="s">
        <v>1430</v>
      </c>
      <c r="I1690" s="261">
        <v>280</v>
      </c>
      <c r="J1690" s="261">
        <v>350</v>
      </c>
      <c r="K1690" s="261">
        <v>350</v>
      </c>
      <c r="L1690" s="261">
        <v>443</v>
      </c>
      <c r="M1690" s="261" t="s">
        <v>2048</v>
      </c>
    </row>
    <row r="1691" spans="1:13" s="237" customFormat="1" hidden="1">
      <c r="A1691" s="262" t="s">
        <v>72</v>
      </c>
      <c r="B1691" s="261" t="s">
        <v>764</v>
      </c>
      <c r="C1691" s="261" t="s">
        <v>784</v>
      </c>
      <c r="D1691" s="261" t="s">
        <v>696</v>
      </c>
      <c r="E1691" s="261" t="s">
        <v>169</v>
      </c>
      <c r="F1691" s="261" t="s">
        <v>224</v>
      </c>
      <c r="G1691" s="261" t="s">
        <v>2059</v>
      </c>
      <c r="H1691" s="261" t="s">
        <v>1430</v>
      </c>
      <c r="I1691" s="261">
        <v>800</v>
      </c>
      <c r="J1691" s="261">
        <v>1000</v>
      </c>
      <c r="K1691" s="261">
        <v>1000</v>
      </c>
      <c r="L1691" s="261">
        <v>1266</v>
      </c>
      <c r="M1691" s="261" t="s">
        <v>2048</v>
      </c>
    </row>
    <row r="1692" spans="1:13" s="237" customFormat="1" hidden="1">
      <c r="A1692" s="262" t="s">
        <v>72</v>
      </c>
      <c r="B1692" s="261" t="s">
        <v>764</v>
      </c>
      <c r="C1692" s="261" t="s">
        <v>784</v>
      </c>
      <c r="D1692" s="261" t="s">
        <v>696</v>
      </c>
      <c r="E1692" s="261" t="s">
        <v>268</v>
      </c>
      <c r="F1692" s="261" t="s">
        <v>269</v>
      </c>
      <c r="G1692" s="261" t="s">
        <v>2051</v>
      </c>
      <c r="H1692" s="261" t="s">
        <v>1430</v>
      </c>
      <c r="I1692" s="261">
        <v>480</v>
      </c>
      <c r="J1692" s="261">
        <v>600</v>
      </c>
      <c r="K1692" s="261">
        <v>600</v>
      </c>
      <c r="L1692" s="261">
        <v>760</v>
      </c>
      <c r="M1692" s="261" t="s">
        <v>2048</v>
      </c>
    </row>
    <row r="1693" spans="1:13" hidden="1">
      <c r="A1693" s="255" t="s">
        <v>72</v>
      </c>
      <c r="B1693" s="254" t="s">
        <v>764</v>
      </c>
      <c r="C1693" s="254" t="s">
        <v>784</v>
      </c>
      <c r="D1693" s="254" t="s">
        <v>696</v>
      </c>
      <c r="E1693" s="254" t="s">
        <v>165</v>
      </c>
      <c r="F1693" s="254" t="s">
        <v>191</v>
      </c>
      <c r="G1693" s="254" t="s">
        <v>2051</v>
      </c>
      <c r="H1693" s="254" t="s">
        <v>1430</v>
      </c>
      <c r="I1693" s="254">
        <v>640</v>
      </c>
      <c r="J1693" s="254">
        <v>800</v>
      </c>
      <c r="K1693" s="254">
        <v>800</v>
      </c>
      <c r="L1693" s="254">
        <v>1013</v>
      </c>
      <c r="M1693" s="254" t="s">
        <v>2048</v>
      </c>
    </row>
    <row r="1694" spans="1:13" hidden="1">
      <c r="A1694" s="255" t="s">
        <v>72</v>
      </c>
      <c r="B1694" s="254" t="s">
        <v>764</v>
      </c>
      <c r="C1694" s="254" t="s">
        <v>784</v>
      </c>
      <c r="D1694" s="254" t="s">
        <v>696</v>
      </c>
      <c r="E1694" s="254" t="s">
        <v>165</v>
      </c>
      <c r="F1694" s="254" t="s">
        <v>216</v>
      </c>
      <c r="G1694" s="254" t="s">
        <v>2051</v>
      </c>
      <c r="H1694" s="254" t="s">
        <v>1430</v>
      </c>
      <c r="I1694" s="254">
        <v>480</v>
      </c>
      <c r="J1694" s="254">
        <v>600</v>
      </c>
      <c r="K1694" s="254">
        <v>600</v>
      </c>
      <c r="L1694" s="254">
        <v>760</v>
      </c>
      <c r="M1694" s="254" t="s">
        <v>2048</v>
      </c>
    </row>
    <row r="1695" spans="1:13" s="237" customFormat="1" hidden="1">
      <c r="A1695" s="262" t="s">
        <v>72</v>
      </c>
      <c r="B1695" s="261" t="s">
        <v>764</v>
      </c>
      <c r="C1695" s="261" t="s">
        <v>784</v>
      </c>
      <c r="D1695" s="261" t="s">
        <v>696</v>
      </c>
      <c r="E1695" s="261" t="s">
        <v>182</v>
      </c>
      <c r="F1695" s="261" t="s">
        <v>183</v>
      </c>
      <c r="G1695" s="261" t="s">
        <v>2051</v>
      </c>
      <c r="H1695" s="261" t="s">
        <v>1430</v>
      </c>
      <c r="I1695" s="261">
        <v>400</v>
      </c>
      <c r="J1695" s="261">
        <v>500</v>
      </c>
      <c r="K1695" s="261">
        <v>500</v>
      </c>
      <c r="L1695" s="261">
        <v>633</v>
      </c>
      <c r="M1695" s="261" t="s">
        <v>2048</v>
      </c>
    </row>
    <row r="1696" spans="1:13" s="237" customFormat="1" hidden="1">
      <c r="A1696" s="262" t="s">
        <v>72</v>
      </c>
      <c r="B1696" s="261" t="s">
        <v>764</v>
      </c>
      <c r="C1696" s="261" t="s">
        <v>784</v>
      </c>
      <c r="D1696" s="261" t="s">
        <v>696</v>
      </c>
      <c r="E1696" s="261" t="s">
        <v>182</v>
      </c>
      <c r="F1696" s="261" t="s">
        <v>316</v>
      </c>
      <c r="G1696" s="261" t="s">
        <v>2051</v>
      </c>
      <c r="H1696" s="261" t="s">
        <v>1430</v>
      </c>
      <c r="I1696" s="261">
        <v>40</v>
      </c>
      <c r="J1696" s="261">
        <v>50</v>
      </c>
      <c r="K1696" s="261">
        <v>50</v>
      </c>
      <c r="L1696" s="261">
        <v>63</v>
      </c>
      <c r="M1696" s="261" t="s">
        <v>2048</v>
      </c>
    </row>
    <row r="1697" spans="1:13" s="237" customFormat="1" hidden="1">
      <c r="A1697" s="262" t="s">
        <v>72</v>
      </c>
      <c r="B1697" s="261" t="s">
        <v>764</v>
      </c>
      <c r="C1697" s="261" t="s">
        <v>784</v>
      </c>
      <c r="D1697" s="261" t="s">
        <v>696</v>
      </c>
      <c r="E1697" s="261" t="s">
        <v>182</v>
      </c>
      <c r="F1697" s="261" t="s">
        <v>231</v>
      </c>
      <c r="G1697" s="261" t="s">
        <v>2051</v>
      </c>
      <c r="H1697" s="261" t="s">
        <v>1430</v>
      </c>
      <c r="I1697" s="261">
        <v>480</v>
      </c>
      <c r="J1697" s="261">
        <v>600</v>
      </c>
      <c r="K1697" s="261">
        <v>600</v>
      </c>
      <c r="L1697" s="261">
        <v>760</v>
      </c>
      <c r="M1697" s="261" t="s">
        <v>2048</v>
      </c>
    </row>
    <row r="1698" spans="1:13" s="237" customFormat="1" hidden="1">
      <c r="A1698" s="262" t="s">
        <v>72</v>
      </c>
      <c r="B1698" s="261" t="s">
        <v>764</v>
      </c>
      <c r="C1698" s="261" t="s">
        <v>784</v>
      </c>
      <c r="D1698" s="261" t="s">
        <v>696</v>
      </c>
      <c r="E1698" s="261" t="s">
        <v>160</v>
      </c>
      <c r="F1698" s="261" t="s">
        <v>199</v>
      </c>
      <c r="G1698" s="261" t="s">
        <v>2052</v>
      </c>
      <c r="H1698" s="261" t="s">
        <v>1430</v>
      </c>
      <c r="I1698" s="261">
        <v>160</v>
      </c>
      <c r="J1698" s="261">
        <v>200</v>
      </c>
      <c r="K1698" s="261">
        <v>200</v>
      </c>
      <c r="L1698" s="261">
        <v>253</v>
      </c>
      <c r="M1698" s="261" t="s">
        <v>2048</v>
      </c>
    </row>
    <row r="1699" spans="1:13" s="237" customFormat="1" hidden="1">
      <c r="A1699" s="262" t="s">
        <v>72</v>
      </c>
      <c r="B1699" s="261" t="s">
        <v>764</v>
      </c>
      <c r="C1699" s="261" t="s">
        <v>784</v>
      </c>
      <c r="D1699" s="261" t="s">
        <v>696</v>
      </c>
      <c r="E1699" s="261" t="s">
        <v>160</v>
      </c>
      <c r="F1699" s="261" t="s">
        <v>274</v>
      </c>
      <c r="G1699" s="261" t="s">
        <v>2052</v>
      </c>
      <c r="H1699" s="261" t="s">
        <v>1430</v>
      </c>
      <c r="I1699" s="261">
        <v>240</v>
      </c>
      <c r="J1699" s="261">
        <v>300</v>
      </c>
      <c r="K1699" s="261">
        <v>300</v>
      </c>
      <c r="L1699" s="261">
        <v>380</v>
      </c>
      <c r="M1699" s="261" t="s">
        <v>2048</v>
      </c>
    </row>
    <row r="1700" spans="1:13" s="237" customFormat="1" hidden="1">
      <c r="A1700" s="262" t="s">
        <v>72</v>
      </c>
      <c r="B1700" s="261" t="s">
        <v>764</v>
      </c>
      <c r="C1700" s="261" t="s">
        <v>784</v>
      </c>
      <c r="D1700" s="261" t="s">
        <v>696</v>
      </c>
      <c r="E1700" s="261" t="s">
        <v>160</v>
      </c>
      <c r="F1700" s="261" t="s">
        <v>175</v>
      </c>
      <c r="G1700" s="261" t="s">
        <v>2047</v>
      </c>
      <c r="H1700" s="261" t="s">
        <v>2049</v>
      </c>
      <c r="I1700" s="261">
        <v>160</v>
      </c>
      <c r="J1700" s="261">
        <v>200</v>
      </c>
      <c r="K1700" s="261">
        <v>200</v>
      </c>
      <c r="L1700" s="261">
        <v>253</v>
      </c>
      <c r="M1700" s="261" t="s">
        <v>2048</v>
      </c>
    </row>
    <row r="1701" spans="1:13" s="237" customFormat="1" hidden="1">
      <c r="A1701" s="262" t="s">
        <v>72</v>
      </c>
      <c r="B1701" s="261" t="s">
        <v>764</v>
      </c>
      <c r="C1701" s="261" t="s">
        <v>784</v>
      </c>
      <c r="D1701" s="261" t="s">
        <v>696</v>
      </c>
      <c r="E1701" s="261" t="s">
        <v>160</v>
      </c>
      <c r="F1701" s="261" t="s">
        <v>2074</v>
      </c>
      <c r="G1701" s="261" t="s">
        <v>2050</v>
      </c>
      <c r="H1701" s="261" t="s">
        <v>2049</v>
      </c>
      <c r="I1701" s="261">
        <v>520</v>
      </c>
      <c r="J1701" s="261">
        <v>650</v>
      </c>
      <c r="K1701" s="261">
        <v>650</v>
      </c>
      <c r="L1701" s="261">
        <v>823</v>
      </c>
      <c r="M1701" s="261" t="s">
        <v>2048</v>
      </c>
    </row>
    <row r="1702" spans="1:13" s="237" customFormat="1" hidden="1">
      <c r="A1702" s="262" t="s">
        <v>72</v>
      </c>
      <c r="B1702" s="261" t="s">
        <v>764</v>
      </c>
      <c r="C1702" s="261" t="s">
        <v>784</v>
      </c>
      <c r="D1702" s="261" t="s">
        <v>696</v>
      </c>
      <c r="E1702" s="261" t="s">
        <v>160</v>
      </c>
      <c r="F1702" s="261" t="s">
        <v>384</v>
      </c>
      <c r="G1702" s="261" t="s">
        <v>2061</v>
      </c>
      <c r="H1702" s="261" t="s">
        <v>2049</v>
      </c>
      <c r="I1702" s="261">
        <v>440</v>
      </c>
      <c r="J1702" s="261">
        <v>550</v>
      </c>
      <c r="K1702" s="261">
        <v>550</v>
      </c>
      <c r="L1702" s="261">
        <v>696</v>
      </c>
      <c r="M1702" s="261" t="s">
        <v>2048</v>
      </c>
    </row>
    <row r="1703" spans="1:13" s="237" customFormat="1" hidden="1">
      <c r="A1703" s="262" t="s">
        <v>72</v>
      </c>
      <c r="B1703" s="261" t="s">
        <v>764</v>
      </c>
      <c r="C1703" s="261" t="s">
        <v>784</v>
      </c>
      <c r="D1703" s="261" t="s">
        <v>696</v>
      </c>
      <c r="E1703" s="261" t="s">
        <v>160</v>
      </c>
      <c r="F1703" s="261" t="s">
        <v>384</v>
      </c>
      <c r="G1703" s="261" t="s">
        <v>2050</v>
      </c>
      <c r="H1703" s="261" t="s">
        <v>2049</v>
      </c>
      <c r="I1703" s="261">
        <v>440</v>
      </c>
      <c r="J1703" s="261">
        <v>550</v>
      </c>
      <c r="K1703" s="261">
        <v>550</v>
      </c>
      <c r="L1703" s="261">
        <v>696</v>
      </c>
      <c r="M1703" s="261" t="s">
        <v>2048</v>
      </c>
    </row>
    <row r="1704" spans="1:13" s="237" customFormat="1" hidden="1">
      <c r="A1704" s="262" t="s">
        <v>72</v>
      </c>
      <c r="B1704" s="261" t="s">
        <v>764</v>
      </c>
      <c r="C1704" s="261" t="s">
        <v>784</v>
      </c>
      <c r="D1704" s="261" t="s">
        <v>696</v>
      </c>
      <c r="E1704" s="261" t="s">
        <v>160</v>
      </c>
      <c r="F1704" s="261" t="s">
        <v>173</v>
      </c>
      <c r="G1704" s="261" t="s">
        <v>2052</v>
      </c>
      <c r="H1704" s="261" t="s">
        <v>2049</v>
      </c>
      <c r="I1704" s="261">
        <v>440</v>
      </c>
      <c r="J1704" s="261">
        <v>550</v>
      </c>
      <c r="K1704" s="261">
        <v>550</v>
      </c>
      <c r="L1704" s="261">
        <v>696</v>
      </c>
      <c r="M1704" s="261" t="s">
        <v>2048</v>
      </c>
    </row>
    <row r="1705" spans="1:13" s="237" customFormat="1" hidden="1">
      <c r="A1705" s="262" t="s">
        <v>72</v>
      </c>
      <c r="B1705" s="261" t="s">
        <v>764</v>
      </c>
      <c r="C1705" s="261" t="s">
        <v>784</v>
      </c>
      <c r="D1705" s="261" t="s">
        <v>696</v>
      </c>
      <c r="E1705" s="261" t="s">
        <v>169</v>
      </c>
      <c r="F1705" s="261" t="s">
        <v>198</v>
      </c>
      <c r="G1705" s="261" t="s">
        <v>2051</v>
      </c>
      <c r="H1705" s="261" t="s">
        <v>1430</v>
      </c>
      <c r="I1705" s="261">
        <v>0</v>
      </c>
      <c r="J1705" s="261">
        <v>0</v>
      </c>
      <c r="K1705" s="261">
        <v>0</v>
      </c>
      <c r="L1705" s="261">
        <v>0</v>
      </c>
      <c r="M1705" s="261" t="s">
        <v>2048</v>
      </c>
    </row>
    <row r="1706" spans="1:13" s="237" customFormat="1" hidden="1">
      <c r="A1706" s="262" t="s">
        <v>72</v>
      </c>
      <c r="B1706" s="261" t="s">
        <v>764</v>
      </c>
      <c r="C1706" s="261" t="s">
        <v>784</v>
      </c>
      <c r="D1706" s="261" t="s">
        <v>696</v>
      </c>
      <c r="E1706" s="261" t="s">
        <v>160</v>
      </c>
      <c r="F1706" s="261" t="s">
        <v>339</v>
      </c>
      <c r="G1706" s="261" t="s">
        <v>2052</v>
      </c>
      <c r="H1706" s="261" t="s">
        <v>2056</v>
      </c>
      <c r="I1706" s="261">
        <v>160</v>
      </c>
      <c r="J1706" s="261">
        <v>200</v>
      </c>
      <c r="K1706" s="261">
        <v>200</v>
      </c>
      <c r="L1706" s="261">
        <v>253</v>
      </c>
      <c r="M1706" s="261" t="s">
        <v>2048</v>
      </c>
    </row>
    <row r="1707" spans="1:13" s="237" customFormat="1" hidden="1">
      <c r="A1707" s="262" t="s">
        <v>72</v>
      </c>
      <c r="B1707" s="261" t="s">
        <v>764</v>
      </c>
      <c r="C1707" s="261" t="s">
        <v>784</v>
      </c>
      <c r="D1707" s="261" t="s">
        <v>696</v>
      </c>
      <c r="E1707" s="261" t="s">
        <v>160</v>
      </c>
      <c r="F1707" s="261" t="s">
        <v>339</v>
      </c>
      <c r="G1707" s="261" t="s">
        <v>1515</v>
      </c>
      <c r="H1707" s="261" t="s">
        <v>2056</v>
      </c>
      <c r="I1707" s="261">
        <v>160</v>
      </c>
      <c r="J1707" s="261">
        <v>200</v>
      </c>
      <c r="K1707" s="261">
        <v>200</v>
      </c>
      <c r="L1707" s="261">
        <v>253</v>
      </c>
      <c r="M1707" s="261" t="s">
        <v>2048</v>
      </c>
    </row>
    <row r="1708" spans="1:13" s="237" customFormat="1" hidden="1">
      <c r="A1708" s="262" t="s">
        <v>72</v>
      </c>
      <c r="B1708" s="261" t="s">
        <v>764</v>
      </c>
      <c r="C1708" s="261" t="s">
        <v>784</v>
      </c>
      <c r="D1708" s="261" t="s">
        <v>696</v>
      </c>
      <c r="E1708" s="261" t="s">
        <v>206</v>
      </c>
      <c r="F1708" s="261" t="s">
        <v>320</v>
      </c>
      <c r="G1708" s="261" t="s">
        <v>2059</v>
      </c>
      <c r="H1708" s="261" t="s">
        <v>2049</v>
      </c>
      <c r="I1708" s="261">
        <v>520</v>
      </c>
      <c r="J1708" s="261">
        <v>650</v>
      </c>
      <c r="K1708" s="261">
        <v>650</v>
      </c>
      <c r="L1708" s="261">
        <v>823</v>
      </c>
      <c r="M1708" s="261" t="s">
        <v>2048</v>
      </c>
    </row>
    <row r="1709" spans="1:13" s="237" customFormat="1" hidden="1">
      <c r="A1709" s="262" t="s">
        <v>72</v>
      </c>
      <c r="B1709" s="261" t="s">
        <v>764</v>
      </c>
      <c r="C1709" s="261" t="s">
        <v>784</v>
      </c>
      <c r="D1709" s="261" t="s">
        <v>696</v>
      </c>
      <c r="E1709" s="261" t="s">
        <v>182</v>
      </c>
      <c r="F1709" s="261" t="s">
        <v>194</v>
      </c>
      <c r="G1709" s="261" t="s">
        <v>2058</v>
      </c>
      <c r="H1709" s="261" t="s">
        <v>2056</v>
      </c>
      <c r="I1709" s="261">
        <v>0</v>
      </c>
      <c r="J1709" s="261">
        <v>0</v>
      </c>
      <c r="K1709" s="261">
        <v>0</v>
      </c>
      <c r="L1709" s="261">
        <v>0</v>
      </c>
      <c r="M1709" s="261" t="s">
        <v>2048</v>
      </c>
    </row>
    <row r="1710" spans="1:13" s="237" customFormat="1" hidden="1">
      <c r="A1710" s="262" t="s">
        <v>72</v>
      </c>
      <c r="B1710" s="261" t="s">
        <v>764</v>
      </c>
      <c r="C1710" s="261" t="s">
        <v>784</v>
      </c>
      <c r="D1710" s="261" t="s">
        <v>696</v>
      </c>
      <c r="E1710" s="261" t="s">
        <v>160</v>
      </c>
      <c r="F1710" s="261" t="s">
        <v>202</v>
      </c>
      <c r="G1710" s="261" t="s">
        <v>2047</v>
      </c>
      <c r="H1710" s="261" t="s">
        <v>2056</v>
      </c>
      <c r="I1710" s="261">
        <v>320</v>
      </c>
      <c r="J1710" s="261">
        <v>400</v>
      </c>
      <c r="K1710" s="261">
        <v>400</v>
      </c>
      <c r="L1710" s="261">
        <v>506</v>
      </c>
      <c r="M1710" s="261" t="s">
        <v>2048</v>
      </c>
    </row>
    <row r="1711" spans="1:13" s="237" customFormat="1" hidden="1">
      <c r="A1711" s="262" t="s">
        <v>72</v>
      </c>
      <c r="B1711" s="261" t="s">
        <v>764</v>
      </c>
      <c r="C1711" s="261" t="s">
        <v>784</v>
      </c>
      <c r="D1711" s="261" t="s">
        <v>696</v>
      </c>
      <c r="E1711" s="261" t="s">
        <v>160</v>
      </c>
      <c r="F1711" s="261" t="s">
        <v>203</v>
      </c>
      <c r="G1711" s="261" t="s">
        <v>2052</v>
      </c>
      <c r="H1711" s="261" t="s">
        <v>1430</v>
      </c>
      <c r="I1711" s="261">
        <v>160</v>
      </c>
      <c r="J1711" s="261">
        <v>200</v>
      </c>
      <c r="K1711" s="261">
        <v>200</v>
      </c>
      <c r="L1711" s="261">
        <v>253</v>
      </c>
      <c r="M1711" s="261" t="s">
        <v>2048</v>
      </c>
    </row>
    <row r="1712" spans="1:13" s="237" customFormat="1" hidden="1">
      <c r="A1712" s="262" t="s">
        <v>72</v>
      </c>
      <c r="B1712" s="261" t="s">
        <v>764</v>
      </c>
      <c r="C1712" s="261" t="s">
        <v>784</v>
      </c>
      <c r="D1712" s="261" t="s">
        <v>696</v>
      </c>
      <c r="E1712" s="261" t="s">
        <v>160</v>
      </c>
      <c r="F1712" s="261" t="s">
        <v>211</v>
      </c>
      <c r="G1712" s="261" t="s">
        <v>2047</v>
      </c>
      <c r="H1712" s="261" t="s">
        <v>1430</v>
      </c>
      <c r="I1712" s="261">
        <v>0</v>
      </c>
      <c r="J1712" s="261">
        <v>0</v>
      </c>
      <c r="K1712" s="261">
        <v>0</v>
      </c>
      <c r="L1712" s="261">
        <v>0</v>
      </c>
      <c r="M1712" s="261" t="s">
        <v>2048</v>
      </c>
    </row>
    <row r="1713" spans="1:13" s="237" customFormat="1" hidden="1">
      <c r="A1713" s="262" t="s">
        <v>72</v>
      </c>
      <c r="B1713" s="261" t="s">
        <v>764</v>
      </c>
      <c r="C1713" s="261" t="s">
        <v>784</v>
      </c>
      <c r="D1713" s="261" t="s">
        <v>696</v>
      </c>
      <c r="E1713" s="261" t="s">
        <v>163</v>
      </c>
      <c r="F1713" s="261" t="s">
        <v>244</v>
      </c>
      <c r="G1713" s="261" t="s">
        <v>2051</v>
      </c>
      <c r="H1713" s="261" t="s">
        <v>1430</v>
      </c>
      <c r="I1713" s="261">
        <v>560</v>
      </c>
      <c r="J1713" s="261">
        <v>700</v>
      </c>
      <c r="K1713" s="261">
        <v>700</v>
      </c>
      <c r="L1713" s="261">
        <v>887</v>
      </c>
      <c r="M1713" s="261" t="s">
        <v>2048</v>
      </c>
    </row>
    <row r="1714" spans="1:13" s="237" customFormat="1" hidden="1">
      <c r="A1714" s="262" t="s">
        <v>72</v>
      </c>
      <c r="B1714" s="261" t="s">
        <v>764</v>
      </c>
      <c r="C1714" s="261" t="s">
        <v>784</v>
      </c>
      <c r="D1714" s="261" t="s">
        <v>696</v>
      </c>
      <c r="E1714" s="261" t="s">
        <v>169</v>
      </c>
      <c r="F1714" s="261" t="s">
        <v>371</v>
      </c>
      <c r="G1714" s="261" t="s">
        <v>2051</v>
      </c>
      <c r="H1714" s="261" t="s">
        <v>1430</v>
      </c>
      <c r="I1714" s="261">
        <v>520</v>
      </c>
      <c r="J1714" s="261">
        <v>650</v>
      </c>
      <c r="K1714" s="261">
        <v>650</v>
      </c>
      <c r="L1714" s="261">
        <v>823</v>
      </c>
      <c r="M1714" s="261" t="s">
        <v>2048</v>
      </c>
    </row>
    <row r="1715" spans="1:13" s="237" customFormat="1" hidden="1">
      <c r="A1715" s="262" t="s">
        <v>72</v>
      </c>
      <c r="B1715" s="261" t="s">
        <v>764</v>
      </c>
      <c r="C1715" s="261" t="s">
        <v>784</v>
      </c>
      <c r="D1715" s="261" t="s">
        <v>734</v>
      </c>
      <c r="E1715" s="261" t="s">
        <v>160</v>
      </c>
      <c r="F1715" s="261" t="s">
        <v>173</v>
      </c>
      <c r="G1715" s="261" t="s">
        <v>2047</v>
      </c>
      <c r="H1715" s="261" t="s">
        <v>1430</v>
      </c>
      <c r="I1715" s="261">
        <v>440</v>
      </c>
      <c r="J1715" s="261">
        <v>550</v>
      </c>
      <c r="K1715" s="261">
        <v>550</v>
      </c>
      <c r="L1715" s="261">
        <v>696</v>
      </c>
      <c r="M1715" s="261" t="s">
        <v>2048</v>
      </c>
    </row>
    <row r="1716" spans="1:13" s="237" customFormat="1" hidden="1">
      <c r="A1716" s="262" t="s">
        <v>72</v>
      </c>
      <c r="B1716" s="261" t="s">
        <v>764</v>
      </c>
      <c r="C1716" s="261" t="s">
        <v>784</v>
      </c>
      <c r="D1716" s="261" t="s">
        <v>734</v>
      </c>
      <c r="E1716" s="261" t="s">
        <v>160</v>
      </c>
      <c r="F1716" s="261" t="s">
        <v>174</v>
      </c>
      <c r="G1716" s="261" t="s">
        <v>2047</v>
      </c>
      <c r="H1716" s="261" t="s">
        <v>1430</v>
      </c>
      <c r="I1716" s="261">
        <v>200</v>
      </c>
      <c r="J1716" s="261">
        <v>250</v>
      </c>
      <c r="K1716" s="261">
        <v>250</v>
      </c>
      <c r="L1716" s="261">
        <v>317</v>
      </c>
      <c r="M1716" s="261" t="s">
        <v>2048</v>
      </c>
    </row>
    <row r="1717" spans="1:13" s="237" customFormat="1" hidden="1">
      <c r="A1717" s="262" t="s">
        <v>72</v>
      </c>
      <c r="B1717" s="261" t="s">
        <v>764</v>
      </c>
      <c r="C1717" s="261" t="s">
        <v>784</v>
      </c>
      <c r="D1717" s="261" t="s">
        <v>734</v>
      </c>
      <c r="E1717" s="261" t="s">
        <v>160</v>
      </c>
      <c r="F1717" s="261" t="s">
        <v>175</v>
      </c>
      <c r="G1717" s="261" t="s">
        <v>2047</v>
      </c>
      <c r="H1717" s="261" t="s">
        <v>1430</v>
      </c>
      <c r="I1717" s="261">
        <v>160</v>
      </c>
      <c r="J1717" s="261">
        <v>200</v>
      </c>
      <c r="K1717" s="261">
        <v>200</v>
      </c>
      <c r="L1717" s="261">
        <v>253</v>
      </c>
      <c r="M1717" s="261" t="s">
        <v>2048</v>
      </c>
    </row>
    <row r="1718" spans="1:13" s="237" customFormat="1" hidden="1">
      <c r="A1718" s="262" t="s">
        <v>72</v>
      </c>
      <c r="B1718" s="261" t="s">
        <v>764</v>
      </c>
      <c r="C1718" s="261" t="s">
        <v>784</v>
      </c>
      <c r="D1718" s="261" t="s">
        <v>734</v>
      </c>
      <c r="E1718" s="261" t="s">
        <v>160</v>
      </c>
      <c r="F1718" s="261" t="s">
        <v>176</v>
      </c>
      <c r="G1718" s="261" t="s">
        <v>2047</v>
      </c>
      <c r="H1718" s="261" t="s">
        <v>2049</v>
      </c>
      <c r="I1718" s="261">
        <v>1720</v>
      </c>
      <c r="J1718" s="261">
        <v>2150</v>
      </c>
      <c r="K1718" s="261">
        <v>2150</v>
      </c>
      <c r="L1718" s="261">
        <v>2722</v>
      </c>
      <c r="M1718" s="261" t="s">
        <v>2048</v>
      </c>
    </row>
    <row r="1719" spans="1:13" s="237" customFormat="1" hidden="1">
      <c r="A1719" s="262" t="s">
        <v>72</v>
      </c>
      <c r="B1719" s="261" t="s">
        <v>764</v>
      </c>
      <c r="C1719" s="261" t="s">
        <v>784</v>
      </c>
      <c r="D1719" s="261" t="s">
        <v>734</v>
      </c>
      <c r="E1719" s="261" t="s">
        <v>160</v>
      </c>
      <c r="F1719" s="261" t="s">
        <v>2074</v>
      </c>
      <c r="G1719" s="261" t="s">
        <v>2047</v>
      </c>
      <c r="H1719" s="261" t="s">
        <v>1430</v>
      </c>
      <c r="I1719" s="261">
        <v>520</v>
      </c>
      <c r="J1719" s="261">
        <v>650</v>
      </c>
      <c r="K1719" s="261">
        <v>650</v>
      </c>
      <c r="L1719" s="261">
        <v>823</v>
      </c>
      <c r="M1719" s="261" t="s">
        <v>2048</v>
      </c>
    </row>
    <row r="1720" spans="1:13" s="237" customFormat="1" hidden="1">
      <c r="A1720" s="262" t="s">
        <v>72</v>
      </c>
      <c r="B1720" s="261" t="s">
        <v>764</v>
      </c>
      <c r="C1720" s="261" t="s">
        <v>784</v>
      </c>
      <c r="D1720" s="261" t="s">
        <v>734</v>
      </c>
      <c r="E1720" s="261" t="s">
        <v>160</v>
      </c>
      <c r="F1720" s="261" t="s">
        <v>200</v>
      </c>
      <c r="G1720" s="261" t="s">
        <v>2047</v>
      </c>
      <c r="H1720" s="261" t="s">
        <v>1430</v>
      </c>
      <c r="I1720" s="261">
        <v>240</v>
      </c>
      <c r="J1720" s="261">
        <v>300</v>
      </c>
      <c r="K1720" s="261">
        <v>300</v>
      </c>
      <c r="L1720" s="261">
        <v>380</v>
      </c>
      <c r="M1720" s="261" t="s">
        <v>2048</v>
      </c>
    </row>
    <row r="1721" spans="1:13" s="237" customFormat="1" hidden="1">
      <c r="A1721" s="262" t="s">
        <v>72</v>
      </c>
      <c r="B1721" s="261" t="s">
        <v>764</v>
      </c>
      <c r="C1721" s="261" t="s">
        <v>784</v>
      </c>
      <c r="D1721" s="261" t="s">
        <v>734</v>
      </c>
      <c r="E1721" s="261" t="s">
        <v>160</v>
      </c>
      <c r="F1721" s="261" t="s">
        <v>201</v>
      </c>
      <c r="G1721" s="261" t="s">
        <v>2047</v>
      </c>
      <c r="H1721" s="261" t="s">
        <v>1430</v>
      </c>
      <c r="I1721" s="261">
        <v>440</v>
      </c>
      <c r="J1721" s="261">
        <v>550</v>
      </c>
      <c r="K1721" s="261">
        <v>550</v>
      </c>
      <c r="L1721" s="261">
        <v>696</v>
      </c>
      <c r="M1721" s="261" t="s">
        <v>2048</v>
      </c>
    </row>
    <row r="1722" spans="1:13" s="237" customFormat="1" hidden="1">
      <c r="A1722" s="262" t="s">
        <v>72</v>
      </c>
      <c r="B1722" s="261" t="s">
        <v>764</v>
      </c>
      <c r="C1722" s="261" t="s">
        <v>784</v>
      </c>
      <c r="D1722" s="261" t="s">
        <v>734</v>
      </c>
      <c r="E1722" s="261" t="s">
        <v>160</v>
      </c>
      <c r="F1722" s="261" t="s">
        <v>384</v>
      </c>
      <c r="G1722" s="261" t="s">
        <v>2047</v>
      </c>
      <c r="H1722" s="261" t="s">
        <v>1430</v>
      </c>
      <c r="I1722" s="261">
        <v>440</v>
      </c>
      <c r="J1722" s="261">
        <v>550</v>
      </c>
      <c r="K1722" s="261">
        <v>550</v>
      </c>
      <c r="L1722" s="261">
        <v>696</v>
      </c>
      <c r="M1722" s="261" t="s">
        <v>2048</v>
      </c>
    </row>
    <row r="1723" spans="1:13" s="237" customFormat="1" hidden="1">
      <c r="A1723" s="262" t="s">
        <v>72</v>
      </c>
      <c r="B1723" s="261" t="s">
        <v>764</v>
      </c>
      <c r="C1723" s="261" t="s">
        <v>784</v>
      </c>
      <c r="D1723" s="261" t="s">
        <v>734</v>
      </c>
      <c r="E1723" s="261" t="s">
        <v>160</v>
      </c>
      <c r="F1723" s="261" t="s">
        <v>220</v>
      </c>
      <c r="G1723" s="261" t="s">
        <v>2047</v>
      </c>
      <c r="H1723" s="261" t="s">
        <v>1430</v>
      </c>
      <c r="I1723" s="261">
        <v>160</v>
      </c>
      <c r="J1723" s="261">
        <v>200</v>
      </c>
      <c r="K1723" s="261">
        <v>200</v>
      </c>
      <c r="L1723" s="261">
        <v>253</v>
      </c>
      <c r="M1723" s="261" t="s">
        <v>2048</v>
      </c>
    </row>
    <row r="1724" spans="1:13" s="237" customFormat="1" hidden="1">
      <c r="A1724" s="262" t="s">
        <v>72</v>
      </c>
      <c r="B1724" s="261" t="s">
        <v>764</v>
      </c>
      <c r="C1724" s="261" t="s">
        <v>784</v>
      </c>
      <c r="D1724" s="261" t="s">
        <v>734</v>
      </c>
      <c r="E1724" s="261" t="s">
        <v>160</v>
      </c>
      <c r="F1724" s="261" t="s">
        <v>221</v>
      </c>
      <c r="G1724" s="261" t="s">
        <v>2047</v>
      </c>
      <c r="H1724" s="261" t="s">
        <v>1430</v>
      </c>
      <c r="I1724" s="261">
        <v>160</v>
      </c>
      <c r="J1724" s="261">
        <v>200</v>
      </c>
      <c r="K1724" s="261">
        <v>200</v>
      </c>
      <c r="L1724" s="261">
        <v>253</v>
      </c>
      <c r="M1724" s="261" t="s">
        <v>2048</v>
      </c>
    </row>
    <row r="1725" spans="1:13" s="237" customFormat="1" hidden="1">
      <c r="A1725" s="262" t="s">
        <v>72</v>
      </c>
      <c r="B1725" s="261" t="s">
        <v>764</v>
      </c>
      <c r="C1725" s="261" t="s">
        <v>784</v>
      </c>
      <c r="D1725" s="261" t="s">
        <v>734</v>
      </c>
      <c r="E1725" s="261" t="s">
        <v>160</v>
      </c>
      <c r="F1725" s="261" t="s">
        <v>248</v>
      </c>
      <c r="G1725" s="261" t="s">
        <v>2047</v>
      </c>
      <c r="H1725" s="261" t="s">
        <v>1430</v>
      </c>
      <c r="I1725" s="261">
        <v>160</v>
      </c>
      <c r="J1725" s="261">
        <v>200</v>
      </c>
      <c r="K1725" s="261">
        <v>200</v>
      </c>
      <c r="L1725" s="261">
        <v>253</v>
      </c>
      <c r="M1725" s="261" t="s">
        <v>2048</v>
      </c>
    </row>
    <row r="1726" spans="1:13" s="237" customFormat="1" hidden="1">
      <c r="A1726" s="262" t="s">
        <v>72</v>
      </c>
      <c r="B1726" s="261" t="s">
        <v>764</v>
      </c>
      <c r="C1726" s="261" t="s">
        <v>784</v>
      </c>
      <c r="D1726" s="261" t="s">
        <v>734</v>
      </c>
      <c r="E1726" s="261" t="s">
        <v>160</v>
      </c>
      <c r="F1726" s="261" t="s">
        <v>253</v>
      </c>
      <c r="G1726" s="261" t="s">
        <v>2047</v>
      </c>
      <c r="H1726" s="261" t="s">
        <v>1430</v>
      </c>
      <c r="I1726" s="261">
        <v>200</v>
      </c>
      <c r="J1726" s="261">
        <v>250</v>
      </c>
      <c r="K1726" s="261">
        <v>250</v>
      </c>
      <c r="L1726" s="261">
        <v>317</v>
      </c>
      <c r="M1726" s="261" t="s">
        <v>2048</v>
      </c>
    </row>
    <row r="1727" spans="1:13" s="237" customFormat="1" hidden="1">
      <c r="A1727" s="262" t="s">
        <v>72</v>
      </c>
      <c r="B1727" s="261" t="s">
        <v>764</v>
      </c>
      <c r="C1727" s="261" t="s">
        <v>784</v>
      </c>
      <c r="D1727" s="261" t="s">
        <v>734</v>
      </c>
      <c r="E1727" s="261" t="s">
        <v>160</v>
      </c>
      <c r="F1727" s="261" t="s">
        <v>261</v>
      </c>
      <c r="G1727" s="261" t="s">
        <v>2047</v>
      </c>
      <c r="H1727" s="261" t="s">
        <v>1430</v>
      </c>
      <c r="I1727" s="261">
        <v>320</v>
      </c>
      <c r="J1727" s="261">
        <v>400</v>
      </c>
      <c r="K1727" s="261">
        <v>400</v>
      </c>
      <c r="L1727" s="261">
        <v>506</v>
      </c>
      <c r="M1727" s="261" t="s">
        <v>2048</v>
      </c>
    </row>
    <row r="1728" spans="1:13" s="237" customFormat="1" hidden="1">
      <c r="A1728" s="262" t="s">
        <v>72</v>
      </c>
      <c r="B1728" s="261" t="s">
        <v>764</v>
      </c>
      <c r="C1728" s="261" t="s">
        <v>784</v>
      </c>
      <c r="D1728" s="261" t="s">
        <v>734</v>
      </c>
      <c r="E1728" s="261" t="s">
        <v>160</v>
      </c>
      <c r="F1728" s="261" t="s">
        <v>262</v>
      </c>
      <c r="G1728" s="261" t="s">
        <v>2047</v>
      </c>
      <c r="H1728" s="261" t="s">
        <v>1430</v>
      </c>
      <c r="I1728" s="261">
        <v>320</v>
      </c>
      <c r="J1728" s="261">
        <v>400</v>
      </c>
      <c r="K1728" s="261">
        <v>400</v>
      </c>
      <c r="L1728" s="261">
        <v>506</v>
      </c>
      <c r="M1728" s="261" t="s">
        <v>2048</v>
      </c>
    </row>
    <row r="1729" spans="1:13" s="237" customFormat="1" hidden="1">
      <c r="A1729" s="262" t="s">
        <v>72</v>
      </c>
      <c r="B1729" s="261" t="s">
        <v>764</v>
      </c>
      <c r="C1729" s="261" t="s">
        <v>784</v>
      </c>
      <c r="D1729" s="261" t="s">
        <v>734</v>
      </c>
      <c r="E1729" s="261" t="s">
        <v>160</v>
      </c>
      <c r="F1729" s="261" t="s">
        <v>263</v>
      </c>
      <c r="G1729" s="261" t="s">
        <v>2047</v>
      </c>
      <c r="H1729" s="261" t="s">
        <v>1430</v>
      </c>
      <c r="I1729" s="261">
        <v>240</v>
      </c>
      <c r="J1729" s="261">
        <v>300</v>
      </c>
      <c r="K1729" s="261">
        <v>300</v>
      </c>
      <c r="L1729" s="261">
        <v>380</v>
      </c>
      <c r="M1729" s="261" t="s">
        <v>2048</v>
      </c>
    </row>
    <row r="1730" spans="1:13" s="237" customFormat="1" hidden="1">
      <c r="A1730" s="262" t="s">
        <v>72</v>
      </c>
      <c r="B1730" s="261" t="s">
        <v>764</v>
      </c>
      <c r="C1730" s="261" t="s">
        <v>784</v>
      </c>
      <c r="D1730" s="261" t="s">
        <v>734</v>
      </c>
      <c r="E1730" s="261" t="s">
        <v>160</v>
      </c>
      <c r="F1730" s="261" t="s">
        <v>271</v>
      </c>
      <c r="G1730" s="261" t="s">
        <v>2047</v>
      </c>
      <c r="H1730" s="261" t="s">
        <v>1430</v>
      </c>
      <c r="I1730" s="261">
        <v>320</v>
      </c>
      <c r="J1730" s="261">
        <v>400</v>
      </c>
      <c r="K1730" s="261">
        <v>400</v>
      </c>
      <c r="L1730" s="261">
        <v>506</v>
      </c>
      <c r="M1730" s="261" t="s">
        <v>2048</v>
      </c>
    </row>
    <row r="1731" spans="1:13" s="237" customFormat="1" hidden="1">
      <c r="A1731" s="262" t="s">
        <v>72</v>
      </c>
      <c r="B1731" s="261" t="s">
        <v>764</v>
      </c>
      <c r="C1731" s="261" t="s">
        <v>784</v>
      </c>
      <c r="D1731" s="261" t="s">
        <v>734</v>
      </c>
      <c r="E1731" s="261" t="s">
        <v>160</v>
      </c>
      <c r="F1731" s="261" t="s">
        <v>272</v>
      </c>
      <c r="G1731" s="261" t="s">
        <v>2047</v>
      </c>
      <c r="H1731" s="261" t="s">
        <v>1430</v>
      </c>
      <c r="I1731" s="261">
        <v>360</v>
      </c>
      <c r="J1731" s="261">
        <v>450</v>
      </c>
      <c r="K1731" s="261">
        <v>450</v>
      </c>
      <c r="L1731" s="261">
        <v>570</v>
      </c>
      <c r="M1731" s="261" t="s">
        <v>2048</v>
      </c>
    </row>
    <row r="1732" spans="1:13" s="237" customFormat="1" hidden="1">
      <c r="A1732" s="262" t="s">
        <v>72</v>
      </c>
      <c r="B1732" s="261" t="s">
        <v>764</v>
      </c>
      <c r="C1732" s="261" t="s">
        <v>784</v>
      </c>
      <c r="D1732" s="261" t="s">
        <v>734</v>
      </c>
      <c r="E1732" s="261" t="s">
        <v>160</v>
      </c>
      <c r="F1732" s="261" t="s">
        <v>273</v>
      </c>
      <c r="G1732" s="261" t="s">
        <v>2047</v>
      </c>
      <c r="H1732" s="261" t="s">
        <v>1430</v>
      </c>
      <c r="I1732" s="261">
        <v>240</v>
      </c>
      <c r="J1732" s="261">
        <v>300</v>
      </c>
      <c r="K1732" s="261">
        <v>300</v>
      </c>
      <c r="L1732" s="261">
        <v>380</v>
      </c>
      <c r="M1732" s="261" t="s">
        <v>2048</v>
      </c>
    </row>
    <row r="1733" spans="1:13" s="237" customFormat="1" hidden="1">
      <c r="A1733" s="262" t="s">
        <v>72</v>
      </c>
      <c r="B1733" s="261" t="s">
        <v>764</v>
      </c>
      <c r="C1733" s="261" t="s">
        <v>784</v>
      </c>
      <c r="D1733" s="261" t="s">
        <v>734</v>
      </c>
      <c r="E1733" s="261" t="s">
        <v>160</v>
      </c>
      <c r="F1733" s="261" t="s">
        <v>276</v>
      </c>
      <c r="G1733" s="261" t="s">
        <v>2050</v>
      </c>
      <c r="H1733" s="261" t="s">
        <v>1430</v>
      </c>
      <c r="I1733" s="367">
        <v>40</v>
      </c>
      <c r="J1733" s="367">
        <v>50</v>
      </c>
      <c r="K1733" s="367">
        <v>50</v>
      </c>
      <c r="L1733" s="367">
        <v>63</v>
      </c>
      <c r="M1733" s="261" t="s">
        <v>2048</v>
      </c>
    </row>
    <row r="1734" spans="1:13" s="237" customFormat="1" hidden="1">
      <c r="A1734" s="262" t="s">
        <v>72</v>
      </c>
      <c r="B1734" s="261" t="s">
        <v>764</v>
      </c>
      <c r="C1734" s="261" t="s">
        <v>784</v>
      </c>
      <c r="D1734" s="261" t="s">
        <v>734</v>
      </c>
      <c r="E1734" s="261" t="s">
        <v>160</v>
      </c>
      <c r="F1734" s="261" t="s">
        <v>277</v>
      </c>
      <c r="G1734" s="261" t="s">
        <v>2047</v>
      </c>
      <c r="H1734" s="261" t="s">
        <v>1430</v>
      </c>
      <c r="I1734" s="261">
        <v>320</v>
      </c>
      <c r="J1734" s="261">
        <v>400</v>
      </c>
      <c r="K1734" s="261">
        <v>400</v>
      </c>
      <c r="L1734" s="261">
        <v>506</v>
      </c>
      <c r="M1734" s="261" t="s">
        <v>2048</v>
      </c>
    </row>
    <row r="1735" spans="1:13" s="237" customFormat="1" hidden="1">
      <c r="A1735" s="262" t="s">
        <v>72</v>
      </c>
      <c r="B1735" s="261" t="s">
        <v>764</v>
      </c>
      <c r="C1735" s="261" t="s">
        <v>784</v>
      </c>
      <c r="D1735" s="261" t="s">
        <v>734</v>
      </c>
      <c r="E1735" s="261" t="s">
        <v>227</v>
      </c>
      <c r="F1735" s="261" t="s">
        <v>228</v>
      </c>
      <c r="G1735" s="261" t="s">
        <v>2058</v>
      </c>
      <c r="H1735" s="261" t="s">
        <v>2056</v>
      </c>
      <c r="I1735" s="261">
        <v>360</v>
      </c>
      <c r="J1735" s="261">
        <v>450</v>
      </c>
      <c r="K1735" s="261">
        <v>450</v>
      </c>
      <c r="L1735" s="261">
        <v>570</v>
      </c>
      <c r="M1735" s="261" t="s">
        <v>2048</v>
      </c>
    </row>
    <row r="1736" spans="1:13" s="237" customFormat="1" hidden="1">
      <c r="A1736" s="262" t="s">
        <v>72</v>
      </c>
      <c r="B1736" s="261" t="s">
        <v>764</v>
      </c>
      <c r="C1736" s="261" t="s">
        <v>784</v>
      </c>
      <c r="D1736" s="261" t="s">
        <v>734</v>
      </c>
      <c r="E1736" s="261" t="s">
        <v>160</v>
      </c>
      <c r="F1736" s="261" t="s">
        <v>326</v>
      </c>
      <c r="G1736" s="261" t="s">
        <v>2075</v>
      </c>
      <c r="H1736" s="261" t="s">
        <v>1430</v>
      </c>
      <c r="I1736" s="261">
        <v>280</v>
      </c>
      <c r="J1736" s="261">
        <v>350</v>
      </c>
      <c r="K1736" s="261">
        <v>350</v>
      </c>
      <c r="L1736" s="261">
        <v>443</v>
      </c>
      <c r="M1736" s="261" t="s">
        <v>2048</v>
      </c>
    </row>
    <row r="1737" spans="1:13" s="237" customFormat="1" hidden="1">
      <c r="A1737" s="262" t="s">
        <v>72</v>
      </c>
      <c r="B1737" s="261" t="s">
        <v>764</v>
      </c>
      <c r="C1737" s="261" t="s">
        <v>784</v>
      </c>
      <c r="D1737" s="261" t="s">
        <v>734</v>
      </c>
      <c r="E1737" s="261" t="s">
        <v>160</v>
      </c>
      <c r="F1737" s="261" t="s">
        <v>167</v>
      </c>
      <c r="G1737" s="261" t="s">
        <v>2075</v>
      </c>
      <c r="H1737" s="261" t="s">
        <v>1430</v>
      </c>
      <c r="I1737" s="261">
        <v>320</v>
      </c>
      <c r="J1737" s="261">
        <v>400</v>
      </c>
      <c r="K1737" s="261">
        <v>400</v>
      </c>
      <c r="L1737" s="261">
        <v>506</v>
      </c>
      <c r="M1737" s="261" t="s">
        <v>2048</v>
      </c>
    </row>
    <row r="1738" spans="1:13" s="237" customFormat="1" hidden="1">
      <c r="A1738" s="262" t="s">
        <v>72</v>
      </c>
      <c r="B1738" s="261" t="s">
        <v>764</v>
      </c>
      <c r="C1738" s="261" t="s">
        <v>784</v>
      </c>
      <c r="D1738" s="261" t="s">
        <v>734</v>
      </c>
      <c r="E1738" s="261" t="s">
        <v>160</v>
      </c>
      <c r="F1738" s="261" t="s">
        <v>187</v>
      </c>
      <c r="G1738" s="261" t="s">
        <v>2075</v>
      </c>
      <c r="H1738" s="261" t="s">
        <v>1430</v>
      </c>
      <c r="I1738" s="261">
        <v>400</v>
      </c>
      <c r="J1738" s="261">
        <v>500</v>
      </c>
      <c r="K1738" s="261">
        <v>500</v>
      </c>
      <c r="L1738" s="261">
        <v>633</v>
      </c>
      <c r="M1738" s="261" t="s">
        <v>2048</v>
      </c>
    </row>
    <row r="1739" spans="1:13" s="237" customFormat="1" hidden="1">
      <c r="A1739" s="262" t="s">
        <v>72</v>
      </c>
      <c r="B1739" s="261" t="s">
        <v>764</v>
      </c>
      <c r="C1739" s="261" t="s">
        <v>784</v>
      </c>
      <c r="D1739" s="261" t="s">
        <v>734</v>
      </c>
      <c r="E1739" s="261" t="s">
        <v>160</v>
      </c>
      <c r="F1739" s="261" t="s">
        <v>193</v>
      </c>
      <c r="G1739" s="261" t="s">
        <v>2075</v>
      </c>
      <c r="H1739" s="261" t="s">
        <v>1430</v>
      </c>
      <c r="I1739" s="261">
        <v>280</v>
      </c>
      <c r="J1739" s="261">
        <v>350</v>
      </c>
      <c r="K1739" s="261">
        <v>350</v>
      </c>
      <c r="L1739" s="261">
        <v>443</v>
      </c>
      <c r="M1739" s="261" t="s">
        <v>2048</v>
      </c>
    </row>
    <row r="1740" spans="1:13" s="237" customFormat="1" hidden="1">
      <c r="A1740" s="262" t="s">
        <v>72</v>
      </c>
      <c r="B1740" s="261" t="s">
        <v>764</v>
      </c>
      <c r="C1740" s="261" t="s">
        <v>784</v>
      </c>
      <c r="D1740" s="261" t="s">
        <v>734</v>
      </c>
      <c r="E1740" s="261" t="s">
        <v>169</v>
      </c>
      <c r="F1740" s="261" t="s">
        <v>170</v>
      </c>
      <c r="G1740" s="261" t="s">
        <v>2051</v>
      </c>
      <c r="H1740" s="261" t="s">
        <v>1430</v>
      </c>
      <c r="I1740" s="261">
        <v>160</v>
      </c>
      <c r="J1740" s="261">
        <v>200</v>
      </c>
      <c r="K1740" s="261">
        <v>200</v>
      </c>
      <c r="L1740" s="261">
        <v>253</v>
      </c>
      <c r="M1740" s="261" t="s">
        <v>2048</v>
      </c>
    </row>
    <row r="1741" spans="1:13" s="237" customFormat="1" hidden="1">
      <c r="A1741" s="262" t="s">
        <v>72</v>
      </c>
      <c r="B1741" s="261" t="s">
        <v>764</v>
      </c>
      <c r="C1741" s="261" t="s">
        <v>784</v>
      </c>
      <c r="D1741" s="261" t="s">
        <v>734</v>
      </c>
      <c r="E1741" s="261" t="s">
        <v>169</v>
      </c>
      <c r="F1741" s="261" t="s">
        <v>198</v>
      </c>
      <c r="G1741" s="261" t="s">
        <v>2051</v>
      </c>
      <c r="H1741" s="261" t="s">
        <v>1430</v>
      </c>
      <c r="I1741" s="261">
        <v>160</v>
      </c>
      <c r="J1741" s="261">
        <v>200</v>
      </c>
      <c r="K1741" s="261">
        <v>200</v>
      </c>
      <c r="L1741" s="261">
        <v>254</v>
      </c>
      <c r="M1741" s="261" t="s">
        <v>2048</v>
      </c>
    </row>
    <row r="1742" spans="1:13" s="237" customFormat="1" hidden="1">
      <c r="A1742" s="262" t="s">
        <v>72</v>
      </c>
      <c r="B1742" s="261" t="s">
        <v>764</v>
      </c>
      <c r="C1742" s="261" t="s">
        <v>784</v>
      </c>
      <c r="D1742" s="261" t="s">
        <v>734</v>
      </c>
      <c r="E1742" s="261" t="s">
        <v>169</v>
      </c>
      <c r="F1742" s="261" t="s">
        <v>215</v>
      </c>
      <c r="G1742" s="261" t="s">
        <v>2051</v>
      </c>
      <c r="H1742" s="261" t="s">
        <v>1430</v>
      </c>
      <c r="I1742" s="261">
        <v>1160</v>
      </c>
      <c r="J1742" s="261">
        <v>1450</v>
      </c>
      <c r="K1742" s="261">
        <v>1450</v>
      </c>
      <c r="L1742" s="261">
        <v>1836</v>
      </c>
      <c r="M1742" s="261" t="s">
        <v>2048</v>
      </c>
    </row>
    <row r="1743" spans="1:13" s="237" customFormat="1" hidden="1">
      <c r="A1743" s="262" t="s">
        <v>72</v>
      </c>
      <c r="B1743" s="261" t="s">
        <v>764</v>
      </c>
      <c r="C1743" s="261" t="s">
        <v>784</v>
      </c>
      <c r="D1743" s="261" t="s">
        <v>734</v>
      </c>
      <c r="E1743" s="261" t="s">
        <v>169</v>
      </c>
      <c r="F1743" s="261" t="s">
        <v>222</v>
      </c>
      <c r="G1743" s="261" t="s">
        <v>2051</v>
      </c>
      <c r="H1743" s="261" t="s">
        <v>1430</v>
      </c>
      <c r="I1743" s="261">
        <v>1000</v>
      </c>
      <c r="J1743" s="261">
        <v>1250</v>
      </c>
      <c r="K1743" s="261">
        <v>1250</v>
      </c>
      <c r="L1743" s="261">
        <v>1583</v>
      </c>
      <c r="M1743" s="261" t="s">
        <v>2048</v>
      </c>
    </row>
    <row r="1744" spans="1:13" s="237" customFormat="1" hidden="1">
      <c r="A1744" s="262" t="s">
        <v>72</v>
      </c>
      <c r="B1744" s="261" t="s">
        <v>764</v>
      </c>
      <c r="C1744" s="261" t="s">
        <v>784</v>
      </c>
      <c r="D1744" s="261" t="s">
        <v>734</v>
      </c>
      <c r="E1744" s="261" t="s">
        <v>169</v>
      </c>
      <c r="F1744" s="261" t="s">
        <v>223</v>
      </c>
      <c r="G1744" s="261" t="s">
        <v>2051</v>
      </c>
      <c r="H1744" s="261" t="s">
        <v>1430</v>
      </c>
      <c r="I1744" s="261">
        <v>440</v>
      </c>
      <c r="J1744" s="261">
        <v>550</v>
      </c>
      <c r="K1744" s="261">
        <v>550</v>
      </c>
      <c r="L1744" s="261">
        <v>697</v>
      </c>
      <c r="M1744" s="261" t="s">
        <v>2048</v>
      </c>
    </row>
    <row r="1745" spans="1:13" s="237" customFormat="1">
      <c r="A1745" s="262" t="s">
        <v>72</v>
      </c>
      <c r="B1745" s="261" t="s">
        <v>764</v>
      </c>
      <c r="C1745" s="261" t="s">
        <v>784</v>
      </c>
      <c r="D1745" s="261" t="s">
        <v>734</v>
      </c>
      <c r="E1745" s="261" t="s">
        <v>169</v>
      </c>
      <c r="F1745" s="261" t="s">
        <v>238</v>
      </c>
      <c r="G1745" s="261" t="s">
        <v>2051</v>
      </c>
      <c r="H1745" s="261" t="s">
        <v>1430</v>
      </c>
      <c r="I1745" s="261">
        <v>160</v>
      </c>
      <c r="J1745" s="261">
        <v>200</v>
      </c>
      <c r="K1745" s="261">
        <v>200</v>
      </c>
      <c r="L1745" s="261">
        <v>254</v>
      </c>
      <c r="M1745" s="261" t="s">
        <v>2048</v>
      </c>
    </row>
    <row r="1746" spans="1:13" s="237" customFormat="1" hidden="1">
      <c r="A1746" s="262" t="s">
        <v>72</v>
      </c>
      <c r="B1746" s="261" t="s">
        <v>764</v>
      </c>
      <c r="C1746" s="261" t="s">
        <v>784</v>
      </c>
      <c r="D1746" s="261" t="s">
        <v>734</v>
      </c>
      <c r="E1746" s="261" t="s">
        <v>169</v>
      </c>
      <c r="F1746" s="261" t="s">
        <v>246</v>
      </c>
      <c r="G1746" s="261" t="s">
        <v>2051</v>
      </c>
      <c r="H1746" s="261" t="s">
        <v>1430</v>
      </c>
      <c r="I1746" s="261">
        <v>440</v>
      </c>
      <c r="J1746" s="261">
        <v>550</v>
      </c>
      <c r="K1746" s="261">
        <v>550</v>
      </c>
      <c r="L1746" s="261">
        <v>696</v>
      </c>
      <c r="M1746" s="261" t="s">
        <v>2048</v>
      </c>
    </row>
    <row r="1747" spans="1:13" s="237" customFormat="1" hidden="1">
      <c r="A1747" s="262" t="s">
        <v>72</v>
      </c>
      <c r="B1747" s="261" t="s">
        <v>764</v>
      </c>
      <c r="C1747" s="261" t="s">
        <v>784</v>
      </c>
      <c r="D1747" s="261" t="s">
        <v>734</v>
      </c>
      <c r="E1747" s="261" t="s">
        <v>206</v>
      </c>
      <c r="F1747" s="261" t="s">
        <v>226</v>
      </c>
      <c r="G1747" s="261" t="s">
        <v>2051</v>
      </c>
      <c r="H1747" s="261" t="s">
        <v>1430</v>
      </c>
      <c r="I1747" s="261">
        <v>120</v>
      </c>
      <c r="J1747" s="261">
        <v>150</v>
      </c>
      <c r="K1747" s="261">
        <v>150</v>
      </c>
      <c r="L1747" s="261">
        <v>190</v>
      </c>
      <c r="M1747" s="261" t="s">
        <v>2048</v>
      </c>
    </row>
    <row r="1748" spans="1:13" s="237" customFormat="1" hidden="1">
      <c r="A1748" s="262" t="s">
        <v>72</v>
      </c>
      <c r="B1748" s="261" t="s">
        <v>764</v>
      </c>
      <c r="C1748" s="261" t="s">
        <v>784</v>
      </c>
      <c r="D1748" s="261" t="s">
        <v>734</v>
      </c>
      <c r="E1748" s="261" t="s">
        <v>206</v>
      </c>
      <c r="F1748" s="261" t="s">
        <v>254</v>
      </c>
      <c r="G1748" s="261" t="s">
        <v>2051</v>
      </c>
      <c r="H1748" s="261" t="s">
        <v>1430</v>
      </c>
      <c r="I1748" s="261">
        <v>160</v>
      </c>
      <c r="J1748" s="261">
        <v>200</v>
      </c>
      <c r="K1748" s="261">
        <v>200</v>
      </c>
      <c r="L1748" s="261">
        <v>254</v>
      </c>
      <c r="M1748" s="261" t="s">
        <v>2048</v>
      </c>
    </row>
    <row r="1749" spans="1:13" s="237" customFormat="1" hidden="1">
      <c r="A1749" s="262" t="s">
        <v>72</v>
      </c>
      <c r="B1749" s="261" t="s">
        <v>764</v>
      </c>
      <c r="C1749" s="261" t="s">
        <v>784</v>
      </c>
      <c r="D1749" s="261" t="s">
        <v>734</v>
      </c>
      <c r="E1749" s="261" t="s">
        <v>160</v>
      </c>
      <c r="F1749" s="261" t="s">
        <v>181</v>
      </c>
      <c r="G1749" s="261" t="s">
        <v>2047</v>
      </c>
      <c r="H1749" s="261" t="s">
        <v>1430</v>
      </c>
      <c r="I1749" s="261">
        <v>200</v>
      </c>
      <c r="J1749" s="261">
        <v>250</v>
      </c>
      <c r="K1749" s="261">
        <v>250</v>
      </c>
      <c r="L1749" s="261">
        <v>317</v>
      </c>
      <c r="M1749" s="261" t="s">
        <v>2048</v>
      </c>
    </row>
    <row r="1750" spans="1:13" s="237" customFormat="1" hidden="1">
      <c r="A1750" s="262" t="s">
        <v>72</v>
      </c>
      <c r="B1750" s="261" t="s">
        <v>764</v>
      </c>
      <c r="C1750" s="261" t="s">
        <v>784</v>
      </c>
      <c r="D1750" s="261" t="s">
        <v>734</v>
      </c>
      <c r="E1750" s="261" t="s">
        <v>160</v>
      </c>
      <c r="F1750" s="261" t="s">
        <v>256</v>
      </c>
      <c r="G1750" s="261" t="s">
        <v>2047</v>
      </c>
      <c r="H1750" s="261" t="s">
        <v>1430</v>
      </c>
      <c r="I1750" s="712">
        <v>0</v>
      </c>
      <c r="J1750" s="712">
        <v>0</v>
      </c>
      <c r="K1750" s="712">
        <v>0</v>
      </c>
      <c r="L1750" s="712">
        <v>0</v>
      </c>
      <c r="M1750" s="261" t="s">
        <v>2048</v>
      </c>
    </row>
    <row r="1751" spans="1:13" s="237" customFormat="1" hidden="1">
      <c r="A1751" s="262" t="s">
        <v>72</v>
      </c>
      <c r="B1751" s="261" t="s">
        <v>764</v>
      </c>
      <c r="C1751" s="261" t="s">
        <v>784</v>
      </c>
      <c r="D1751" s="261" t="s">
        <v>734</v>
      </c>
      <c r="E1751" s="261" t="s">
        <v>160</v>
      </c>
      <c r="F1751" s="261" t="s">
        <v>185</v>
      </c>
      <c r="G1751" s="261" t="s">
        <v>2075</v>
      </c>
      <c r="H1751" s="261" t="s">
        <v>1430</v>
      </c>
      <c r="I1751" s="261">
        <v>120</v>
      </c>
      <c r="J1751" s="261">
        <v>150</v>
      </c>
      <c r="K1751" s="261">
        <v>150</v>
      </c>
      <c r="L1751" s="261">
        <v>190</v>
      </c>
      <c r="M1751" s="261" t="s">
        <v>2048</v>
      </c>
    </row>
    <row r="1752" spans="1:13" s="237" customFormat="1" hidden="1">
      <c r="A1752" s="262" t="s">
        <v>72</v>
      </c>
      <c r="B1752" s="261" t="s">
        <v>764</v>
      </c>
      <c r="C1752" s="261" t="s">
        <v>784</v>
      </c>
      <c r="D1752" s="261" t="s">
        <v>734</v>
      </c>
      <c r="E1752" s="261" t="s">
        <v>160</v>
      </c>
      <c r="F1752" s="261" t="s">
        <v>189</v>
      </c>
      <c r="G1752" s="261" t="s">
        <v>2075</v>
      </c>
      <c r="H1752" s="261" t="s">
        <v>1430</v>
      </c>
      <c r="I1752" s="261">
        <v>200</v>
      </c>
      <c r="J1752" s="261">
        <v>250</v>
      </c>
      <c r="K1752" s="261">
        <v>250</v>
      </c>
      <c r="L1752" s="261">
        <v>317</v>
      </c>
      <c r="M1752" s="261" t="s">
        <v>2048</v>
      </c>
    </row>
    <row r="1753" spans="1:13" s="237" customFormat="1" hidden="1">
      <c r="A1753" s="262" t="s">
        <v>72</v>
      </c>
      <c r="B1753" s="261" t="s">
        <v>764</v>
      </c>
      <c r="C1753" s="261" t="s">
        <v>784</v>
      </c>
      <c r="D1753" s="261" t="s">
        <v>734</v>
      </c>
      <c r="E1753" s="261" t="s">
        <v>160</v>
      </c>
      <c r="F1753" s="261" t="s">
        <v>196</v>
      </c>
      <c r="G1753" s="261" t="s">
        <v>2075</v>
      </c>
      <c r="H1753" s="261" t="s">
        <v>1430</v>
      </c>
      <c r="I1753" s="261">
        <v>80</v>
      </c>
      <c r="J1753" s="261">
        <v>100</v>
      </c>
      <c r="K1753" s="261">
        <v>100</v>
      </c>
      <c r="L1753" s="261">
        <v>127</v>
      </c>
      <c r="M1753" s="261" t="s">
        <v>2048</v>
      </c>
    </row>
    <row r="1754" spans="1:13" s="237" customFormat="1" hidden="1">
      <c r="A1754" s="262" t="s">
        <v>72</v>
      </c>
      <c r="B1754" s="261" t="s">
        <v>764</v>
      </c>
      <c r="C1754" s="261" t="s">
        <v>784</v>
      </c>
      <c r="D1754" s="261" t="s">
        <v>734</v>
      </c>
      <c r="E1754" s="261" t="s">
        <v>160</v>
      </c>
      <c r="F1754" s="261" t="s">
        <v>236</v>
      </c>
      <c r="G1754" s="261" t="s">
        <v>2075</v>
      </c>
      <c r="H1754" s="261" t="s">
        <v>1430</v>
      </c>
      <c r="I1754" s="261">
        <v>120</v>
      </c>
      <c r="J1754" s="261">
        <v>150</v>
      </c>
      <c r="K1754" s="261">
        <v>150</v>
      </c>
      <c r="L1754" s="261">
        <v>190</v>
      </c>
      <c r="M1754" s="261" t="s">
        <v>2048</v>
      </c>
    </row>
    <row r="1755" spans="1:13" s="237" customFormat="1" hidden="1">
      <c r="A1755" s="262" t="s">
        <v>72</v>
      </c>
      <c r="B1755" s="261" t="s">
        <v>764</v>
      </c>
      <c r="C1755" s="261" t="s">
        <v>784</v>
      </c>
      <c r="D1755" s="261" t="s">
        <v>734</v>
      </c>
      <c r="E1755" s="261" t="s">
        <v>160</v>
      </c>
      <c r="F1755" s="261" t="s">
        <v>275</v>
      </c>
      <c r="G1755" s="261" t="s">
        <v>2075</v>
      </c>
      <c r="H1755" s="261" t="s">
        <v>1430</v>
      </c>
      <c r="I1755" s="261">
        <v>200</v>
      </c>
      <c r="J1755" s="261">
        <v>250</v>
      </c>
      <c r="K1755" s="261">
        <v>250</v>
      </c>
      <c r="L1755" s="261">
        <v>317</v>
      </c>
      <c r="M1755" s="261" t="s">
        <v>2048</v>
      </c>
    </row>
    <row r="1756" spans="1:13" hidden="1">
      <c r="A1756" s="255" t="s">
        <v>72</v>
      </c>
      <c r="B1756" s="254" t="s">
        <v>764</v>
      </c>
      <c r="C1756" s="254" t="s">
        <v>784</v>
      </c>
      <c r="D1756" s="254" t="s">
        <v>734</v>
      </c>
      <c r="E1756" s="254" t="s">
        <v>165</v>
      </c>
      <c r="F1756" s="254" t="s">
        <v>171</v>
      </c>
      <c r="G1756" s="254" t="s">
        <v>494</v>
      </c>
      <c r="H1756" s="254" t="s">
        <v>1430</v>
      </c>
      <c r="I1756" s="254">
        <v>640</v>
      </c>
      <c r="J1756" s="254">
        <v>800</v>
      </c>
      <c r="K1756" s="254">
        <v>800</v>
      </c>
      <c r="L1756" s="254">
        <v>1013</v>
      </c>
      <c r="M1756" s="254" t="s">
        <v>2048</v>
      </c>
    </row>
    <row r="1757" spans="1:13" hidden="1">
      <c r="A1757" s="255" t="s">
        <v>72</v>
      </c>
      <c r="B1757" s="254" t="s">
        <v>764</v>
      </c>
      <c r="C1757" s="254" t="s">
        <v>784</v>
      </c>
      <c r="D1757" s="254" t="s">
        <v>734</v>
      </c>
      <c r="E1757" s="254" t="s">
        <v>165</v>
      </c>
      <c r="F1757" s="254" t="s">
        <v>184</v>
      </c>
      <c r="G1757" s="254" t="s">
        <v>494</v>
      </c>
      <c r="H1757" s="254" t="s">
        <v>1430</v>
      </c>
      <c r="I1757" s="254">
        <v>640</v>
      </c>
      <c r="J1757" s="254">
        <v>800</v>
      </c>
      <c r="K1757" s="254">
        <v>800</v>
      </c>
      <c r="L1757" s="254">
        <v>1013</v>
      </c>
      <c r="M1757" s="254" t="s">
        <v>2048</v>
      </c>
    </row>
    <row r="1758" spans="1:13" s="237" customFormat="1" hidden="1">
      <c r="A1758" s="262" t="s">
        <v>72</v>
      </c>
      <c r="B1758" s="261" t="s">
        <v>764</v>
      </c>
      <c r="C1758" s="261" t="s">
        <v>784</v>
      </c>
      <c r="D1758" s="261" t="s">
        <v>734</v>
      </c>
      <c r="E1758" s="261" t="s">
        <v>204</v>
      </c>
      <c r="F1758" s="261" t="s">
        <v>205</v>
      </c>
      <c r="G1758" s="261" t="s">
        <v>2054</v>
      </c>
      <c r="H1758" s="261" t="s">
        <v>2053</v>
      </c>
      <c r="I1758" s="261">
        <v>240</v>
      </c>
      <c r="J1758" s="261">
        <v>300</v>
      </c>
      <c r="K1758" s="261">
        <v>300</v>
      </c>
      <c r="L1758" s="261">
        <v>380</v>
      </c>
      <c r="M1758" s="261" t="s">
        <v>2048</v>
      </c>
    </row>
    <row r="1759" spans="1:13" s="237" customFormat="1" hidden="1">
      <c r="A1759" s="262" t="s">
        <v>72</v>
      </c>
      <c r="B1759" s="261" t="s">
        <v>764</v>
      </c>
      <c r="C1759" s="261" t="s">
        <v>784</v>
      </c>
      <c r="D1759" s="261" t="s">
        <v>734</v>
      </c>
      <c r="E1759" s="261" t="s">
        <v>204</v>
      </c>
      <c r="F1759" s="261" t="s">
        <v>250</v>
      </c>
      <c r="G1759" s="261" t="s">
        <v>2054</v>
      </c>
      <c r="H1759" s="261" t="s">
        <v>2053</v>
      </c>
      <c r="I1759" s="261">
        <v>128</v>
      </c>
      <c r="J1759" s="261">
        <v>160</v>
      </c>
      <c r="K1759" s="261">
        <v>160</v>
      </c>
      <c r="L1759" s="261">
        <v>203</v>
      </c>
      <c r="M1759" s="261" t="s">
        <v>2048</v>
      </c>
    </row>
    <row r="1760" spans="1:13" s="237" customFormat="1" hidden="1">
      <c r="A1760" s="262" t="s">
        <v>72</v>
      </c>
      <c r="B1760" s="261" t="s">
        <v>764</v>
      </c>
      <c r="C1760" s="261" t="s">
        <v>784</v>
      </c>
      <c r="D1760" s="261" t="s">
        <v>734</v>
      </c>
      <c r="E1760" s="261" t="s">
        <v>204</v>
      </c>
      <c r="F1760" s="261" t="s">
        <v>255</v>
      </c>
      <c r="G1760" s="261" t="s">
        <v>2054</v>
      </c>
      <c r="H1760" s="261" t="s">
        <v>2053</v>
      </c>
      <c r="I1760" s="261">
        <v>360</v>
      </c>
      <c r="J1760" s="261">
        <v>450</v>
      </c>
      <c r="K1760" s="261">
        <v>450</v>
      </c>
      <c r="L1760" s="261">
        <v>570</v>
      </c>
      <c r="M1760" s="261" t="s">
        <v>2048</v>
      </c>
    </row>
    <row r="1761" spans="1:13" s="237" customFormat="1" hidden="1">
      <c r="A1761" s="262" t="s">
        <v>72</v>
      </c>
      <c r="B1761" s="261" t="s">
        <v>764</v>
      </c>
      <c r="C1761" s="261" t="s">
        <v>784</v>
      </c>
      <c r="D1761" s="261" t="s">
        <v>734</v>
      </c>
      <c r="E1761" s="261" t="s">
        <v>163</v>
      </c>
      <c r="F1761" s="261" t="s">
        <v>209</v>
      </c>
      <c r="G1761" s="261" t="s">
        <v>2055</v>
      </c>
      <c r="H1761" s="261" t="s">
        <v>2053</v>
      </c>
      <c r="I1761" s="261">
        <v>40</v>
      </c>
      <c r="J1761" s="261">
        <v>50</v>
      </c>
      <c r="K1761" s="261">
        <v>50</v>
      </c>
      <c r="L1761" s="261">
        <v>63</v>
      </c>
      <c r="M1761" s="261" t="s">
        <v>2048</v>
      </c>
    </row>
    <row r="1762" spans="1:13" s="237" customFormat="1" hidden="1">
      <c r="A1762" s="262" t="s">
        <v>72</v>
      </c>
      <c r="B1762" s="261" t="s">
        <v>764</v>
      </c>
      <c r="C1762" s="261" t="s">
        <v>784</v>
      </c>
      <c r="D1762" s="261" t="s">
        <v>734</v>
      </c>
      <c r="E1762" s="261" t="s">
        <v>160</v>
      </c>
      <c r="F1762" s="261" t="s">
        <v>168</v>
      </c>
      <c r="G1762" s="261" t="s">
        <v>2075</v>
      </c>
      <c r="H1762" s="261" t="s">
        <v>1430</v>
      </c>
      <c r="I1762" s="261">
        <v>160</v>
      </c>
      <c r="J1762" s="261">
        <v>200</v>
      </c>
      <c r="K1762" s="261">
        <v>200</v>
      </c>
      <c r="L1762" s="261">
        <v>253</v>
      </c>
      <c r="M1762" s="261" t="s">
        <v>2048</v>
      </c>
    </row>
    <row r="1763" spans="1:13" s="237" customFormat="1" hidden="1">
      <c r="A1763" s="262" t="s">
        <v>72</v>
      </c>
      <c r="B1763" s="261" t="s">
        <v>764</v>
      </c>
      <c r="C1763" s="261" t="s">
        <v>784</v>
      </c>
      <c r="D1763" s="261" t="s">
        <v>734</v>
      </c>
      <c r="E1763" s="261" t="s">
        <v>160</v>
      </c>
      <c r="F1763" s="261" t="s">
        <v>339</v>
      </c>
      <c r="G1763" s="261" t="s">
        <v>2075</v>
      </c>
      <c r="H1763" s="261" t="s">
        <v>1430</v>
      </c>
      <c r="I1763" s="261">
        <v>160</v>
      </c>
      <c r="J1763" s="261">
        <v>200</v>
      </c>
      <c r="K1763" s="261">
        <v>200</v>
      </c>
      <c r="L1763" s="261">
        <v>253</v>
      </c>
      <c r="M1763" s="261" t="s">
        <v>2048</v>
      </c>
    </row>
    <row r="1764" spans="1:13" s="237" customFormat="1" hidden="1">
      <c r="A1764" s="262" t="s">
        <v>72</v>
      </c>
      <c r="B1764" s="261" t="s">
        <v>764</v>
      </c>
      <c r="C1764" s="261" t="s">
        <v>784</v>
      </c>
      <c r="D1764" s="261" t="s">
        <v>734</v>
      </c>
      <c r="E1764" s="261" t="s">
        <v>160</v>
      </c>
      <c r="F1764" s="261" t="s">
        <v>232</v>
      </c>
      <c r="G1764" s="261" t="s">
        <v>2075</v>
      </c>
      <c r="H1764" s="261" t="s">
        <v>1430</v>
      </c>
      <c r="I1764" s="261">
        <v>120</v>
      </c>
      <c r="J1764" s="261">
        <v>150</v>
      </c>
      <c r="K1764" s="261">
        <v>150</v>
      </c>
      <c r="L1764" s="261">
        <v>190</v>
      </c>
      <c r="M1764" s="261" t="s">
        <v>2048</v>
      </c>
    </row>
    <row r="1765" spans="1:13" s="237" customFormat="1" hidden="1">
      <c r="A1765" s="262" t="s">
        <v>72</v>
      </c>
      <c r="B1765" s="261" t="s">
        <v>764</v>
      </c>
      <c r="C1765" s="261" t="s">
        <v>784</v>
      </c>
      <c r="D1765" s="261" t="s">
        <v>734</v>
      </c>
      <c r="E1765" s="261" t="s">
        <v>160</v>
      </c>
      <c r="F1765" s="261" t="s">
        <v>241</v>
      </c>
      <c r="G1765" s="261" t="s">
        <v>2075</v>
      </c>
      <c r="H1765" s="261" t="s">
        <v>1430</v>
      </c>
      <c r="I1765" s="261">
        <v>200</v>
      </c>
      <c r="J1765" s="261">
        <v>250</v>
      </c>
      <c r="K1765" s="261">
        <v>250</v>
      </c>
      <c r="L1765" s="261">
        <v>317</v>
      </c>
      <c r="M1765" s="261" t="s">
        <v>2048</v>
      </c>
    </row>
    <row r="1766" spans="1:13" s="237" customFormat="1" hidden="1">
      <c r="A1766" s="262" t="s">
        <v>72</v>
      </c>
      <c r="B1766" s="261" t="s">
        <v>764</v>
      </c>
      <c r="C1766" s="261" t="s">
        <v>784</v>
      </c>
      <c r="D1766" s="261" t="s">
        <v>734</v>
      </c>
      <c r="E1766" s="261" t="s">
        <v>160</v>
      </c>
      <c r="F1766" s="261" t="s">
        <v>266</v>
      </c>
      <c r="G1766" s="261" t="s">
        <v>2075</v>
      </c>
      <c r="H1766" s="261" t="s">
        <v>1430</v>
      </c>
      <c r="I1766" s="261">
        <v>160</v>
      </c>
      <c r="J1766" s="261">
        <v>200</v>
      </c>
      <c r="K1766" s="261">
        <v>200</v>
      </c>
      <c r="L1766" s="261">
        <v>253</v>
      </c>
      <c r="M1766" s="261" t="s">
        <v>2048</v>
      </c>
    </row>
    <row r="1767" spans="1:13" s="237" customFormat="1" hidden="1">
      <c r="A1767" s="262" t="s">
        <v>72</v>
      </c>
      <c r="B1767" s="261" t="s">
        <v>764</v>
      </c>
      <c r="C1767" s="261" t="s">
        <v>784</v>
      </c>
      <c r="D1767" s="261" t="s">
        <v>734</v>
      </c>
      <c r="E1767" s="261" t="s">
        <v>160</v>
      </c>
      <c r="F1767" s="261" t="s">
        <v>278</v>
      </c>
      <c r="G1767" s="261" t="s">
        <v>2075</v>
      </c>
      <c r="H1767" s="261" t="s">
        <v>1430</v>
      </c>
      <c r="I1767" s="261">
        <v>240</v>
      </c>
      <c r="J1767" s="261">
        <v>300</v>
      </c>
      <c r="K1767" s="261">
        <v>300</v>
      </c>
      <c r="L1767" s="261">
        <v>380</v>
      </c>
      <c r="M1767" s="261" t="s">
        <v>2048</v>
      </c>
    </row>
    <row r="1768" spans="1:13" s="237" customFormat="1" hidden="1">
      <c r="A1768" s="262" t="s">
        <v>72</v>
      </c>
      <c r="B1768" s="261" t="s">
        <v>764</v>
      </c>
      <c r="C1768" s="261" t="s">
        <v>784</v>
      </c>
      <c r="D1768" s="261" t="s">
        <v>734</v>
      </c>
      <c r="E1768" s="261" t="s">
        <v>160</v>
      </c>
      <c r="F1768" s="261" t="s">
        <v>279</v>
      </c>
      <c r="G1768" s="261" t="s">
        <v>2075</v>
      </c>
      <c r="H1768" s="261" t="s">
        <v>2056</v>
      </c>
      <c r="I1768" s="261">
        <v>160</v>
      </c>
      <c r="J1768" s="261">
        <v>200</v>
      </c>
      <c r="K1768" s="261">
        <v>200</v>
      </c>
      <c r="L1768" s="261">
        <v>253</v>
      </c>
      <c r="M1768" s="261" t="s">
        <v>2048</v>
      </c>
    </row>
    <row r="1769" spans="1:13" s="237" customFormat="1" hidden="1">
      <c r="A1769" s="262" t="s">
        <v>72</v>
      </c>
      <c r="B1769" s="261" t="s">
        <v>764</v>
      </c>
      <c r="C1769" s="261" t="s">
        <v>784</v>
      </c>
      <c r="D1769" s="261" t="s">
        <v>734</v>
      </c>
      <c r="E1769" s="261" t="s">
        <v>160</v>
      </c>
      <c r="F1769" s="261" t="s">
        <v>279</v>
      </c>
      <c r="G1769" s="261" t="s">
        <v>1515</v>
      </c>
      <c r="H1769" s="261" t="s">
        <v>2056</v>
      </c>
      <c r="I1769" s="261">
        <v>160</v>
      </c>
      <c r="J1769" s="261">
        <v>200</v>
      </c>
      <c r="K1769" s="261">
        <v>200</v>
      </c>
      <c r="L1769" s="261">
        <v>253</v>
      </c>
      <c r="M1769" s="261" t="s">
        <v>2048</v>
      </c>
    </row>
    <row r="1770" spans="1:13" s="237" customFormat="1" hidden="1">
      <c r="A1770" s="262" t="s">
        <v>72</v>
      </c>
      <c r="B1770" s="261" t="s">
        <v>764</v>
      </c>
      <c r="C1770" s="261" t="s">
        <v>784</v>
      </c>
      <c r="D1770" s="261" t="s">
        <v>734</v>
      </c>
      <c r="E1770" s="261" t="s">
        <v>227</v>
      </c>
      <c r="F1770" s="261" t="s">
        <v>228</v>
      </c>
      <c r="G1770" s="261" t="s">
        <v>2051</v>
      </c>
      <c r="H1770" s="261" t="s">
        <v>1430</v>
      </c>
      <c r="I1770" s="261">
        <v>360</v>
      </c>
      <c r="J1770" s="261">
        <v>450</v>
      </c>
      <c r="K1770" s="261">
        <v>450</v>
      </c>
      <c r="L1770" s="261">
        <v>570</v>
      </c>
      <c r="M1770" s="261" t="s">
        <v>2048</v>
      </c>
    </row>
    <row r="1771" spans="1:13" s="237" customFormat="1" hidden="1">
      <c r="A1771" s="262" t="s">
        <v>72</v>
      </c>
      <c r="B1771" s="261" t="s">
        <v>764</v>
      </c>
      <c r="C1771" s="261" t="s">
        <v>784</v>
      </c>
      <c r="D1771" s="261" t="s">
        <v>734</v>
      </c>
      <c r="E1771" s="261" t="s">
        <v>163</v>
      </c>
      <c r="F1771" s="261" t="s">
        <v>312</v>
      </c>
      <c r="G1771" s="261" t="s">
        <v>2055</v>
      </c>
      <c r="H1771" s="261" t="s">
        <v>2056</v>
      </c>
      <c r="I1771" s="261">
        <v>80</v>
      </c>
      <c r="J1771" s="261">
        <v>100</v>
      </c>
      <c r="K1771" s="261">
        <v>100</v>
      </c>
      <c r="L1771" s="261">
        <v>127</v>
      </c>
      <c r="M1771" s="261" t="s">
        <v>2048</v>
      </c>
    </row>
    <row r="1772" spans="1:13" s="237" customFormat="1" hidden="1">
      <c r="A1772" s="262" t="s">
        <v>72</v>
      </c>
      <c r="B1772" s="261" t="s">
        <v>764</v>
      </c>
      <c r="C1772" s="261" t="s">
        <v>784</v>
      </c>
      <c r="D1772" s="261" t="s">
        <v>734</v>
      </c>
      <c r="E1772" s="261" t="s">
        <v>160</v>
      </c>
      <c r="F1772" s="261" t="s">
        <v>212</v>
      </c>
      <c r="G1772" s="261" t="s">
        <v>2047</v>
      </c>
      <c r="H1772" s="261" t="s">
        <v>1430</v>
      </c>
      <c r="I1772" s="261">
        <v>600</v>
      </c>
      <c r="J1772" s="261">
        <v>750</v>
      </c>
      <c r="K1772" s="261">
        <v>750</v>
      </c>
      <c r="L1772" s="261">
        <v>950</v>
      </c>
      <c r="M1772" s="261" t="s">
        <v>2048</v>
      </c>
    </row>
    <row r="1773" spans="1:13" s="237" customFormat="1" hidden="1">
      <c r="A1773" s="262" t="s">
        <v>72</v>
      </c>
      <c r="B1773" s="261" t="s">
        <v>764</v>
      </c>
      <c r="C1773" s="261" t="s">
        <v>784</v>
      </c>
      <c r="D1773" s="261" t="s">
        <v>734</v>
      </c>
      <c r="E1773" s="261" t="s">
        <v>160</v>
      </c>
      <c r="F1773" s="261" t="s">
        <v>270</v>
      </c>
      <c r="G1773" s="261" t="s">
        <v>2047</v>
      </c>
      <c r="H1773" s="261" t="s">
        <v>1430</v>
      </c>
      <c r="I1773" s="261">
        <v>200</v>
      </c>
      <c r="J1773" s="261">
        <v>250</v>
      </c>
      <c r="K1773" s="261">
        <v>250</v>
      </c>
      <c r="L1773" s="261">
        <v>317</v>
      </c>
      <c r="M1773" s="261" t="s">
        <v>2048</v>
      </c>
    </row>
    <row r="1774" spans="1:13" s="237" customFormat="1" hidden="1">
      <c r="A1774" s="262" t="s">
        <v>72</v>
      </c>
      <c r="B1774" s="261" t="s">
        <v>764</v>
      </c>
      <c r="C1774" s="261" t="s">
        <v>784</v>
      </c>
      <c r="D1774" s="261" t="s">
        <v>734</v>
      </c>
      <c r="E1774" s="261" t="s">
        <v>227</v>
      </c>
      <c r="F1774" s="261" t="s">
        <v>243</v>
      </c>
      <c r="G1774" s="261" t="s">
        <v>2051</v>
      </c>
      <c r="H1774" s="261" t="s">
        <v>1430</v>
      </c>
      <c r="I1774" s="364">
        <v>400</v>
      </c>
      <c r="J1774" s="364">
        <v>500</v>
      </c>
      <c r="K1774" s="364">
        <v>500</v>
      </c>
      <c r="L1774" s="364">
        <v>633</v>
      </c>
      <c r="M1774" s="261" t="s">
        <v>2048</v>
      </c>
    </row>
    <row r="1775" spans="1:13" s="237" customFormat="1" hidden="1">
      <c r="A1775" s="262" t="s">
        <v>72</v>
      </c>
      <c r="B1775" s="261" t="s">
        <v>764</v>
      </c>
      <c r="C1775" s="261" t="s">
        <v>784</v>
      </c>
      <c r="D1775" s="261" t="s">
        <v>734</v>
      </c>
      <c r="E1775" s="261" t="s">
        <v>160</v>
      </c>
      <c r="F1775" s="261" t="s">
        <v>352</v>
      </c>
      <c r="G1775" s="261" t="s">
        <v>2075</v>
      </c>
      <c r="H1775" s="261" t="s">
        <v>1430</v>
      </c>
      <c r="I1775" s="261">
        <v>160</v>
      </c>
      <c r="J1775" s="261">
        <v>200</v>
      </c>
      <c r="K1775" s="261">
        <v>200</v>
      </c>
      <c r="L1775" s="261">
        <v>253</v>
      </c>
      <c r="M1775" s="261" t="s">
        <v>2048</v>
      </c>
    </row>
    <row r="1776" spans="1:13" s="237" customFormat="1" hidden="1">
      <c r="A1776" s="262" t="s">
        <v>72</v>
      </c>
      <c r="B1776" s="261" t="s">
        <v>764</v>
      </c>
      <c r="C1776" s="261" t="s">
        <v>784</v>
      </c>
      <c r="D1776" s="261" t="s">
        <v>734</v>
      </c>
      <c r="E1776" s="261" t="s">
        <v>160</v>
      </c>
      <c r="F1776" s="261" t="s">
        <v>239</v>
      </c>
      <c r="G1776" s="261" t="s">
        <v>2075</v>
      </c>
      <c r="H1776" s="261" t="s">
        <v>1430</v>
      </c>
      <c r="I1776" s="261">
        <v>280</v>
      </c>
      <c r="J1776" s="261">
        <v>350</v>
      </c>
      <c r="K1776" s="261">
        <v>350</v>
      </c>
      <c r="L1776" s="261">
        <v>443</v>
      </c>
      <c r="M1776" s="261" t="s">
        <v>2048</v>
      </c>
    </row>
    <row r="1777" spans="1:13" s="237" customFormat="1" hidden="1">
      <c r="A1777" s="262" t="s">
        <v>72</v>
      </c>
      <c r="B1777" s="261" t="s">
        <v>764</v>
      </c>
      <c r="C1777" s="261" t="s">
        <v>784</v>
      </c>
      <c r="D1777" s="261" t="s">
        <v>734</v>
      </c>
      <c r="E1777" s="261" t="s">
        <v>169</v>
      </c>
      <c r="F1777" s="261" t="s">
        <v>224</v>
      </c>
      <c r="G1777" s="261" t="s">
        <v>2051</v>
      </c>
      <c r="H1777" s="261" t="s">
        <v>1430</v>
      </c>
      <c r="I1777" s="261">
        <v>800</v>
      </c>
      <c r="J1777" s="261">
        <v>1000</v>
      </c>
      <c r="K1777" s="261">
        <v>1000</v>
      </c>
      <c r="L1777" s="261">
        <v>1266</v>
      </c>
      <c r="M1777" s="261" t="s">
        <v>2048</v>
      </c>
    </row>
    <row r="1778" spans="1:13" s="237" customFormat="1" hidden="1">
      <c r="A1778" s="262" t="s">
        <v>72</v>
      </c>
      <c r="B1778" s="261" t="s">
        <v>764</v>
      </c>
      <c r="C1778" s="261" t="s">
        <v>784</v>
      </c>
      <c r="D1778" s="261" t="s">
        <v>734</v>
      </c>
      <c r="E1778" s="261" t="s">
        <v>268</v>
      </c>
      <c r="F1778" s="261" t="s">
        <v>269</v>
      </c>
      <c r="G1778" s="261" t="s">
        <v>494</v>
      </c>
      <c r="H1778" s="261" t="s">
        <v>1430</v>
      </c>
      <c r="I1778" s="261">
        <v>320</v>
      </c>
      <c r="J1778" s="261">
        <v>400</v>
      </c>
      <c r="K1778" s="261">
        <v>400</v>
      </c>
      <c r="L1778" s="261">
        <v>506</v>
      </c>
      <c r="M1778" s="261" t="s">
        <v>2048</v>
      </c>
    </row>
    <row r="1779" spans="1:13" hidden="1">
      <c r="A1779" s="255" t="s">
        <v>72</v>
      </c>
      <c r="B1779" s="254" t="s">
        <v>764</v>
      </c>
      <c r="C1779" s="254" t="s">
        <v>784</v>
      </c>
      <c r="D1779" s="254" t="s">
        <v>734</v>
      </c>
      <c r="E1779" s="254" t="s">
        <v>165</v>
      </c>
      <c r="F1779" s="254" t="s">
        <v>191</v>
      </c>
      <c r="G1779" s="254" t="s">
        <v>494</v>
      </c>
      <c r="H1779" s="254" t="s">
        <v>1430</v>
      </c>
      <c r="I1779" s="254">
        <v>640</v>
      </c>
      <c r="J1779" s="254">
        <v>800</v>
      </c>
      <c r="K1779" s="254">
        <v>800</v>
      </c>
      <c r="L1779" s="254">
        <v>1013</v>
      </c>
      <c r="M1779" s="254" t="s">
        <v>2048</v>
      </c>
    </row>
    <row r="1780" spans="1:13" hidden="1">
      <c r="A1780" s="255" t="s">
        <v>72</v>
      </c>
      <c r="B1780" s="254" t="s">
        <v>764</v>
      </c>
      <c r="C1780" s="254" t="s">
        <v>784</v>
      </c>
      <c r="D1780" s="254" t="s">
        <v>734</v>
      </c>
      <c r="E1780" s="254" t="s">
        <v>165</v>
      </c>
      <c r="F1780" s="254" t="s">
        <v>216</v>
      </c>
      <c r="G1780" s="254" t="s">
        <v>494</v>
      </c>
      <c r="H1780" s="254" t="s">
        <v>1430</v>
      </c>
      <c r="I1780" s="254">
        <v>480</v>
      </c>
      <c r="J1780" s="254">
        <v>600</v>
      </c>
      <c r="K1780" s="254">
        <v>600</v>
      </c>
      <c r="L1780" s="254">
        <v>760</v>
      </c>
      <c r="M1780" s="254" t="s">
        <v>2048</v>
      </c>
    </row>
    <row r="1781" spans="1:13" s="237" customFormat="1" hidden="1">
      <c r="A1781" s="262" t="s">
        <v>72</v>
      </c>
      <c r="B1781" s="261" t="s">
        <v>764</v>
      </c>
      <c r="C1781" s="261" t="s">
        <v>784</v>
      </c>
      <c r="D1781" s="261" t="s">
        <v>734</v>
      </c>
      <c r="E1781" s="261" t="s">
        <v>182</v>
      </c>
      <c r="F1781" s="261" t="s">
        <v>183</v>
      </c>
      <c r="G1781" s="261" t="s">
        <v>2051</v>
      </c>
      <c r="H1781" s="261" t="s">
        <v>1430</v>
      </c>
      <c r="I1781" s="261">
        <v>400</v>
      </c>
      <c r="J1781" s="261">
        <v>500</v>
      </c>
      <c r="K1781" s="261">
        <v>500</v>
      </c>
      <c r="L1781" s="261">
        <v>633</v>
      </c>
      <c r="M1781" s="261" t="s">
        <v>2048</v>
      </c>
    </row>
    <row r="1782" spans="1:13" s="237" customFormat="1" hidden="1">
      <c r="A1782" s="262" t="s">
        <v>72</v>
      </c>
      <c r="B1782" s="261" t="s">
        <v>764</v>
      </c>
      <c r="C1782" s="261" t="s">
        <v>784</v>
      </c>
      <c r="D1782" s="261" t="s">
        <v>734</v>
      </c>
      <c r="E1782" s="261" t="s">
        <v>182</v>
      </c>
      <c r="F1782" s="261" t="s">
        <v>316</v>
      </c>
      <c r="G1782" s="261" t="s">
        <v>2051</v>
      </c>
      <c r="H1782" s="261" t="s">
        <v>1430</v>
      </c>
      <c r="I1782" s="261">
        <v>40</v>
      </c>
      <c r="J1782" s="261">
        <v>50</v>
      </c>
      <c r="K1782" s="261">
        <v>50</v>
      </c>
      <c r="L1782" s="261">
        <v>63</v>
      </c>
      <c r="M1782" s="261" t="s">
        <v>2048</v>
      </c>
    </row>
    <row r="1783" spans="1:13" s="237" customFormat="1" hidden="1">
      <c r="A1783" s="262" t="s">
        <v>72</v>
      </c>
      <c r="B1783" s="261" t="s">
        <v>764</v>
      </c>
      <c r="C1783" s="261" t="s">
        <v>784</v>
      </c>
      <c r="D1783" s="261" t="s">
        <v>734</v>
      </c>
      <c r="E1783" s="261" t="s">
        <v>182</v>
      </c>
      <c r="F1783" s="261" t="s">
        <v>231</v>
      </c>
      <c r="G1783" s="261" t="s">
        <v>2051</v>
      </c>
      <c r="H1783" s="261" t="s">
        <v>1430</v>
      </c>
      <c r="I1783" s="261">
        <v>480</v>
      </c>
      <c r="J1783" s="261">
        <v>600</v>
      </c>
      <c r="K1783" s="261">
        <v>600</v>
      </c>
      <c r="L1783" s="261">
        <v>760</v>
      </c>
      <c r="M1783" s="261" t="s">
        <v>2048</v>
      </c>
    </row>
    <row r="1784" spans="1:13" s="237" customFormat="1" hidden="1">
      <c r="A1784" s="262" t="s">
        <v>72</v>
      </c>
      <c r="B1784" s="261" t="s">
        <v>764</v>
      </c>
      <c r="C1784" s="261" t="s">
        <v>784</v>
      </c>
      <c r="D1784" s="261" t="s">
        <v>734</v>
      </c>
      <c r="E1784" s="261" t="s">
        <v>160</v>
      </c>
      <c r="F1784" s="261" t="s">
        <v>199</v>
      </c>
      <c r="G1784" s="261" t="s">
        <v>2075</v>
      </c>
      <c r="H1784" s="261" t="s">
        <v>1430</v>
      </c>
      <c r="I1784" s="261">
        <v>160</v>
      </c>
      <c r="J1784" s="261">
        <v>200</v>
      </c>
      <c r="K1784" s="261">
        <v>200</v>
      </c>
      <c r="L1784" s="261">
        <v>253</v>
      </c>
      <c r="M1784" s="261" t="s">
        <v>2048</v>
      </c>
    </row>
    <row r="1785" spans="1:13" s="237" customFormat="1" hidden="1">
      <c r="A1785" s="262" t="s">
        <v>72</v>
      </c>
      <c r="B1785" s="261" t="s">
        <v>764</v>
      </c>
      <c r="C1785" s="261" t="s">
        <v>784</v>
      </c>
      <c r="D1785" s="261" t="s">
        <v>734</v>
      </c>
      <c r="E1785" s="261" t="s">
        <v>160</v>
      </c>
      <c r="F1785" s="261" t="s">
        <v>274</v>
      </c>
      <c r="G1785" s="261" t="s">
        <v>2075</v>
      </c>
      <c r="H1785" s="261" t="s">
        <v>1430</v>
      </c>
      <c r="I1785" s="261">
        <v>240</v>
      </c>
      <c r="J1785" s="261">
        <v>300</v>
      </c>
      <c r="K1785" s="261">
        <v>300</v>
      </c>
      <c r="L1785" s="261">
        <v>380</v>
      </c>
      <c r="M1785" s="261" t="s">
        <v>2048</v>
      </c>
    </row>
    <row r="1786" spans="1:13" s="237" customFormat="1" hidden="1">
      <c r="A1786" s="262" t="s">
        <v>72</v>
      </c>
      <c r="B1786" s="261" t="s">
        <v>764</v>
      </c>
      <c r="C1786" s="261" t="s">
        <v>784</v>
      </c>
      <c r="D1786" s="261" t="s">
        <v>734</v>
      </c>
      <c r="E1786" s="261" t="s">
        <v>160</v>
      </c>
      <c r="F1786" s="261" t="s">
        <v>175</v>
      </c>
      <c r="G1786" s="261" t="s">
        <v>2047</v>
      </c>
      <c r="H1786" s="261" t="s">
        <v>2049</v>
      </c>
      <c r="I1786" s="261">
        <v>160</v>
      </c>
      <c r="J1786" s="261">
        <v>200</v>
      </c>
      <c r="K1786" s="261">
        <v>200</v>
      </c>
      <c r="L1786" s="261">
        <v>253</v>
      </c>
      <c r="M1786" s="261" t="s">
        <v>2048</v>
      </c>
    </row>
    <row r="1787" spans="1:13" s="237" customFormat="1" hidden="1">
      <c r="A1787" s="262" t="s">
        <v>72</v>
      </c>
      <c r="B1787" s="261" t="s">
        <v>764</v>
      </c>
      <c r="C1787" s="261" t="s">
        <v>784</v>
      </c>
      <c r="D1787" s="261" t="s">
        <v>734</v>
      </c>
      <c r="E1787" s="261" t="s">
        <v>160</v>
      </c>
      <c r="F1787" s="261" t="s">
        <v>2074</v>
      </c>
      <c r="G1787" s="261" t="s">
        <v>2050</v>
      </c>
      <c r="H1787" s="261" t="s">
        <v>2049</v>
      </c>
      <c r="I1787" s="261">
        <v>520</v>
      </c>
      <c r="J1787" s="261">
        <v>650</v>
      </c>
      <c r="K1787" s="261">
        <v>650</v>
      </c>
      <c r="L1787" s="261">
        <v>823</v>
      </c>
      <c r="M1787" s="261" t="s">
        <v>2048</v>
      </c>
    </row>
    <row r="1788" spans="1:13" s="237" customFormat="1" hidden="1">
      <c r="A1788" s="262" t="s">
        <v>72</v>
      </c>
      <c r="B1788" s="261" t="s">
        <v>764</v>
      </c>
      <c r="C1788" s="261" t="s">
        <v>784</v>
      </c>
      <c r="D1788" s="261" t="s">
        <v>734</v>
      </c>
      <c r="E1788" s="261" t="s">
        <v>160</v>
      </c>
      <c r="F1788" s="261" t="s">
        <v>384</v>
      </c>
      <c r="G1788" s="261" t="s">
        <v>2061</v>
      </c>
      <c r="H1788" s="261" t="s">
        <v>2049</v>
      </c>
      <c r="I1788" s="261">
        <v>440</v>
      </c>
      <c r="J1788" s="261">
        <v>550</v>
      </c>
      <c r="K1788" s="261">
        <v>550</v>
      </c>
      <c r="L1788" s="261">
        <v>696</v>
      </c>
      <c r="M1788" s="261" t="s">
        <v>2048</v>
      </c>
    </row>
    <row r="1789" spans="1:13" s="237" customFormat="1" hidden="1">
      <c r="A1789" s="262" t="s">
        <v>72</v>
      </c>
      <c r="B1789" s="261" t="s">
        <v>764</v>
      </c>
      <c r="C1789" s="261" t="s">
        <v>784</v>
      </c>
      <c r="D1789" s="261" t="s">
        <v>734</v>
      </c>
      <c r="E1789" s="261" t="s">
        <v>160</v>
      </c>
      <c r="F1789" s="261" t="s">
        <v>384</v>
      </c>
      <c r="G1789" s="261" t="s">
        <v>2050</v>
      </c>
      <c r="H1789" s="261" t="s">
        <v>2049</v>
      </c>
      <c r="I1789" s="261">
        <v>440</v>
      </c>
      <c r="J1789" s="261">
        <v>550</v>
      </c>
      <c r="K1789" s="261">
        <v>550</v>
      </c>
      <c r="L1789" s="261">
        <v>696</v>
      </c>
      <c r="M1789" s="261" t="s">
        <v>2048</v>
      </c>
    </row>
    <row r="1790" spans="1:13" s="237" customFormat="1" hidden="1">
      <c r="A1790" s="262" t="s">
        <v>72</v>
      </c>
      <c r="B1790" s="261" t="s">
        <v>764</v>
      </c>
      <c r="C1790" s="261" t="s">
        <v>784</v>
      </c>
      <c r="D1790" s="261" t="s">
        <v>734</v>
      </c>
      <c r="E1790" s="261" t="s">
        <v>160</v>
      </c>
      <c r="F1790" s="261" t="s">
        <v>173</v>
      </c>
      <c r="G1790" s="261" t="s">
        <v>2075</v>
      </c>
      <c r="H1790" s="261" t="s">
        <v>2049</v>
      </c>
      <c r="I1790" s="261">
        <v>440</v>
      </c>
      <c r="J1790" s="261">
        <v>550</v>
      </c>
      <c r="K1790" s="261">
        <v>550</v>
      </c>
      <c r="L1790" s="261">
        <v>696</v>
      </c>
      <c r="M1790" s="261" t="s">
        <v>2048</v>
      </c>
    </row>
    <row r="1791" spans="1:13" s="237" customFormat="1" hidden="1">
      <c r="A1791" s="262" t="s">
        <v>72</v>
      </c>
      <c r="B1791" s="261" t="s">
        <v>764</v>
      </c>
      <c r="C1791" s="261" t="s">
        <v>784</v>
      </c>
      <c r="D1791" s="261" t="s">
        <v>734</v>
      </c>
      <c r="E1791" s="261" t="s">
        <v>182</v>
      </c>
      <c r="F1791" s="261" t="s">
        <v>183</v>
      </c>
      <c r="G1791" s="261" t="s">
        <v>494</v>
      </c>
      <c r="H1791" s="261" t="s">
        <v>1430</v>
      </c>
      <c r="I1791" s="261">
        <v>400</v>
      </c>
      <c r="J1791" s="261">
        <v>500</v>
      </c>
      <c r="K1791" s="261">
        <v>500</v>
      </c>
      <c r="L1791" s="261">
        <v>633</v>
      </c>
      <c r="M1791" s="261" t="s">
        <v>2048</v>
      </c>
    </row>
    <row r="1792" spans="1:13" s="237" customFormat="1" hidden="1">
      <c r="A1792" s="262" t="s">
        <v>72</v>
      </c>
      <c r="B1792" s="261" t="s">
        <v>764</v>
      </c>
      <c r="C1792" s="261" t="s">
        <v>784</v>
      </c>
      <c r="D1792" s="261" t="s">
        <v>734</v>
      </c>
      <c r="E1792" s="261" t="s">
        <v>182</v>
      </c>
      <c r="F1792" s="261" t="s">
        <v>316</v>
      </c>
      <c r="G1792" s="261" t="s">
        <v>494</v>
      </c>
      <c r="H1792" s="261" t="s">
        <v>1430</v>
      </c>
      <c r="I1792" s="261">
        <v>40</v>
      </c>
      <c r="J1792" s="261">
        <v>50</v>
      </c>
      <c r="K1792" s="261">
        <v>50</v>
      </c>
      <c r="L1792" s="261">
        <v>63</v>
      </c>
      <c r="M1792" s="261" t="s">
        <v>2048</v>
      </c>
    </row>
    <row r="1793" spans="1:13" s="237" customFormat="1" hidden="1">
      <c r="A1793" s="262" t="s">
        <v>72</v>
      </c>
      <c r="B1793" s="261" t="s">
        <v>764</v>
      </c>
      <c r="C1793" s="261" t="s">
        <v>784</v>
      </c>
      <c r="D1793" s="261" t="s">
        <v>734</v>
      </c>
      <c r="E1793" s="261" t="s">
        <v>182</v>
      </c>
      <c r="F1793" s="261" t="s">
        <v>231</v>
      </c>
      <c r="G1793" s="261" t="s">
        <v>494</v>
      </c>
      <c r="H1793" s="261" t="s">
        <v>1430</v>
      </c>
      <c r="I1793" s="261">
        <v>480</v>
      </c>
      <c r="J1793" s="261">
        <v>600</v>
      </c>
      <c r="K1793" s="261">
        <v>600</v>
      </c>
      <c r="L1793" s="261">
        <v>760</v>
      </c>
      <c r="M1793" s="261" t="s">
        <v>2048</v>
      </c>
    </row>
    <row r="1794" spans="1:13" s="237" customFormat="1" hidden="1">
      <c r="A1794" s="262" t="s">
        <v>72</v>
      </c>
      <c r="B1794" s="261" t="s">
        <v>764</v>
      </c>
      <c r="C1794" s="261" t="s">
        <v>784</v>
      </c>
      <c r="D1794" s="261" t="s">
        <v>734</v>
      </c>
      <c r="E1794" s="261" t="s">
        <v>160</v>
      </c>
      <c r="F1794" s="261" t="s">
        <v>339</v>
      </c>
      <c r="G1794" s="261" t="s">
        <v>1515</v>
      </c>
      <c r="H1794" s="261" t="s">
        <v>2056</v>
      </c>
      <c r="I1794" s="261">
        <v>160</v>
      </c>
      <c r="J1794" s="261">
        <v>200</v>
      </c>
      <c r="K1794" s="261">
        <v>200</v>
      </c>
      <c r="L1794" s="261">
        <v>253</v>
      </c>
      <c r="M1794" s="261" t="s">
        <v>2048</v>
      </c>
    </row>
    <row r="1795" spans="1:13" s="237" customFormat="1" hidden="1">
      <c r="A1795" s="262" t="s">
        <v>72</v>
      </c>
      <c r="B1795" s="261" t="s">
        <v>764</v>
      </c>
      <c r="C1795" s="261" t="s">
        <v>784</v>
      </c>
      <c r="D1795" s="261" t="s">
        <v>734</v>
      </c>
      <c r="E1795" s="261" t="s">
        <v>160</v>
      </c>
      <c r="F1795" s="261" t="s">
        <v>339</v>
      </c>
      <c r="G1795" s="261" t="s">
        <v>2075</v>
      </c>
      <c r="H1795" s="261" t="s">
        <v>2056</v>
      </c>
      <c r="I1795" s="261">
        <v>160</v>
      </c>
      <c r="J1795" s="261">
        <v>200</v>
      </c>
      <c r="K1795" s="261">
        <v>200</v>
      </c>
      <c r="L1795" s="261">
        <v>253</v>
      </c>
      <c r="M1795" s="261" t="s">
        <v>2048</v>
      </c>
    </row>
    <row r="1796" spans="1:13" s="237" customFormat="1" hidden="1">
      <c r="A1796" s="262" t="s">
        <v>72</v>
      </c>
      <c r="B1796" s="261" t="s">
        <v>764</v>
      </c>
      <c r="C1796" s="261" t="s">
        <v>784</v>
      </c>
      <c r="D1796" s="261" t="s">
        <v>734</v>
      </c>
      <c r="E1796" s="261" t="s">
        <v>206</v>
      </c>
      <c r="F1796" s="261" t="s">
        <v>320</v>
      </c>
      <c r="G1796" s="261" t="s">
        <v>2051</v>
      </c>
      <c r="H1796" s="261" t="s">
        <v>2049</v>
      </c>
      <c r="I1796" s="261">
        <v>640</v>
      </c>
      <c r="J1796" s="261">
        <v>800</v>
      </c>
      <c r="K1796" s="261">
        <v>800</v>
      </c>
      <c r="L1796" s="261">
        <v>1013</v>
      </c>
      <c r="M1796" s="261" t="s">
        <v>2048</v>
      </c>
    </row>
    <row r="1797" spans="1:13" s="237" customFormat="1" hidden="1">
      <c r="A1797" s="262" t="s">
        <v>72</v>
      </c>
      <c r="B1797" s="261" t="s">
        <v>764</v>
      </c>
      <c r="C1797" s="261" t="s">
        <v>784</v>
      </c>
      <c r="D1797" s="261" t="s">
        <v>734</v>
      </c>
      <c r="E1797" s="261" t="s">
        <v>182</v>
      </c>
      <c r="F1797" s="261" t="s">
        <v>194</v>
      </c>
      <c r="G1797" s="261" t="s">
        <v>2058</v>
      </c>
      <c r="H1797" s="261" t="s">
        <v>2056</v>
      </c>
      <c r="I1797" s="261">
        <v>0</v>
      </c>
      <c r="J1797" s="261">
        <v>0</v>
      </c>
      <c r="K1797" s="261">
        <v>0</v>
      </c>
      <c r="L1797" s="261">
        <v>0</v>
      </c>
      <c r="M1797" s="261" t="s">
        <v>2048</v>
      </c>
    </row>
    <row r="1798" spans="1:13" s="237" customFormat="1" hidden="1">
      <c r="A1798" s="262" t="s">
        <v>72</v>
      </c>
      <c r="B1798" s="261" t="s">
        <v>764</v>
      </c>
      <c r="C1798" s="261" t="s">
        <v>784</v>
      </c>
      <c r="D1798" s="261" t="s">
        <v>734</v>
      </c>
      <c r="E1798" s="261" t="s">
        <v>160</v>
      </c>
      <c r="F1798" s="261" t="s">
        <v>202</v>
      </c>
      <c r="G1798" s="261" t="s">
        <v>2047</v>
      </c>
      <c r="H1798" s="261" t="s">
        <v>2056</v>
      </c>
      <c r="I1798" s="261">
        <v>320</v>
      </c>
      <c r="J1798" s="261">
        <v>400</v>
      </c>
      <c r="K1798" s="261">
        <v>400</v>
      </c>
      <c r="L1798" s="261">
        <v>506</v>
      </c>
      <c r="M1798" s="261" t="s">
        <v>2048</v>
      </c>
    </row>
    <row r="1799" spans="1:13" s="237" customFormat="1" hidden="1">
      <c r="A1799" s="262" t="s">
        <v>72</v>
      </c>
      <c r="B1799" s="261" t="s">
        <v>764</v>
      </c>
      <c r="C1799" s="261" t="s">
        <v>784</v>
      </c>
      <c r="D1799" s="261" t="s">
        <v>734</v>
      </c>
      <c r="E1799" s="261" t="s">
        <v>160</v>
      </c>
      <c r="F1799" s="261" t="s">
        <v>203</v>
      </c>
      <c r="G1799" s="261" t="s">
        <v>2075</v>
      </c>
      <c r="H1799" s="261" t="s">
        <v>1430</v>
      </c>
      <c r="I1799" s="261">
        <v>160</v>
      </c>
      <c r="J1799" s="261">
        <v>200</v>
      </c>
      <c r="K1799" s="261">
        <v>200</v>
      </c>
      <c r="L1799" s="261">
        <v>253</v>
      </c>
      <c r="M1799" s="261" t="s">
        <v>2048</v>
      </c>
    </row>
    <row r="1800" spans="1:13" s="237" customFormat="1" hidden="1">
      <c r="A1800" s="262" t="s">
        <v>72</v>
      </c>
      <c r="B1800" s="261" t="s">
        <v>764</v>
      </c>
      <c r="C1800" s="261" t="s">
        <v>784</v>
      </c>
      <c r="D1800" s="261" t="s">
        <v>734</v>
      </c>
      <c r="E1800" s="261" t="s">
        <v>160</v>
      </c>
      <c r="F1800" s="261" t="s">
        <v>211</v>
      </c>
      <c r="G1800" s="261" t="s">
        <v>2047</v>
      </c>
      <c r="H1800" s="261" t="s">
        <v>1430</v>
      </c>
      <c r="I1800" s="261">
        <v>90</v>
      </c>
      <c r="J1800" s="261">
        <v>150</v>
      </c>
      <c r="K1800" s="261">
        <v>150</v>
      </c>
      <c r="L1800" s="261">
        <v>190</v>
      </c>
      <c r="M1800" s="261" t="s">
        <v>2048</v>
      </c>
    </row>
    <row r="1801" spans="1:13" s="237" customFormat="1" hidden="1">
      <c r="A1801" s="262" t="s">
        <v>72</v>
      </c>
      <c r="B1801" s="261" t="s">
        <v>764</v>
      </c>
      <c r="C1801" s="261" t="s">
        <v>784</v>
      </c>
      <c r="D1801" s="261" t="s">
        <v>734</v>
      </c>
      <c r="E1801" s="261" t="s">
        <v>206</v>
      </c>
      <c r="F1801" s="261" t="s">
        <v>322</v>
      </c>
      <c r="G1801" s="261" t="s">
        <v>2051</v>
      </c>
      <c r="H1801" s="261" t="s">
        <v>1430</v>
      </c>
      <c r="I1801" s="261">
        <v>80</v>
      </c>
      <c r="J1801" s="261">
        <v>100</v>
      </c>
      <c r="K1801" s="261">
        <v>100</v>
      </c>
      <c r="L1801" s="261">
        <v>127</v>
      </c>
      <c r="M1801" s="261" t="s">
        <v>2048</v>
      </c>
    </row>
    <row r="1802" spans="1:13" s="237" customFormat="1" hidden="1">
      <c r="A1802" s="262" t="s">
        <v>72</v>
      </c>
      <c r="B1802" s="261" t="s">
        <v>764</v>
      </c>
      <c r="C1802" s="261" t="s">
        <v>784</v>
      </c>
      <c r="D1802" s="261" t="s">
        <v>734</v>
      </c>
      <c r="E1802" s="261" t="s">
        <v>160</v>
      </c>
      <c r="F1802" s="261" t="s">
        <v>298</v>
      </c>
      <c r="G1802" s="261" t="s">
        <v>494</v>
      </c>
      <c r="H1802" s="261" t="s">
        <v>1430</v>
      </c>
      <c r="I1802" s="261">
        <v>0</v>
      </c>
      <c r="J1802" s="261">
        <v>0</v>
      </c>
      <c r="K1802" s="261">
        <v>0</v>
      </c>
      <c r="L1802" s="261">
        <v>0</v>
      </c>
      <c r="M1802" s="261" t="s">
        <v>2048</v>
      </c>
    </row>
    <row r="1803" spans="1:13" s="237" customFormat="1" hidden="1">
      <c r="A1803" s="262" t="s">
        <v>72</v>
      </c>
      <c r="B1803" s="261" t="s">
        <v>764</v>
      </c>
      <c r="C1803" s="261" t="s">
        <v>784</v>
      </c>
      <c r="D1803" s="261" t="s">
        <v>734</v>
      </c>
      <c r="E1803" s="261" t="s">
        <v>163</v>
      </c>
      <c r="F1803" s="261" t="s">
        <v>244</v>
      </c>
      <c r="G1803" s="261" t="s">
        <v>2051</v>
      </c>
      <c r="H1803" s="261" t="s">
        <v>1430</v>
      </c>
      <c r="I1803" s="261">
        <v>560</v>
      </c>
      <c r="J1803" s="261">
        <v>700</v>
      </c>
      <c r="K1803" s="261">
        <v>700</v>
      </c>
      <c r="L1803" s="261">
        <v>887</v>
      </c>
      <c r="M1803" s="261" t="s">
        <v>2048</v>
      </c>
    </row>
    <row r="1804" spans="1:13" s="237" customFormat="1" hidden="1">
      <c r="A1804" s="262" t="s">
        <v>72</v>
      </c>
      <c r="B1804" s="261" t="s">
        <v>764</v>
      </c>
      <c r="C1804" s="261" t="s">
        <v>784</v>
      </c>
      <c r="D1804" s="261" t="s">
        <v>734</v>
      </c>
      <c r="E1804" s="261" t="s">
        <v>169</v>
      </c>
      <c r="F1804" s="261" t="s">
        <v>371</v>
      </c>
      <c r="G1804" s="261" t="s">
        <v>2051</v>
      </c>
      <c r="H1804" s="261" t="s">
        <v>1430</v>
      </c>
      <c r="I1804" s="261">
        <v>520</v>
      </c>
      <c r="J1804" s="261">
        <v>650</v>
      </c>
      <c r="K1804" s="261">
        <v>650</v>
      </c>
      <c r="L1804" s="261">
        <v>823</v>
      </c>
      <c r="M1804" s="261" t="s">
        <v>2048</v>
      </c>
    </row>
    <row r="1805" spans="1:13" s="237" customFormat="1" hidden="1">
      <c r="A1805" s="262" t="s">
        <v>72</v>
      </c>
      <c r="B1805" s="261" t="s">
        <v>764</v>
      </c>
      <c r="C1805" s="261" t="s">
        <v>784</v>
      </c>
      <c r="D1805" s="261" t="s">
        <v>2076</v>
      </c>
      <c r="E1805" s="261" t="s">
        <v>204</v>
      </c>
      <c r="F1805" s="261" t="s">
        <v>205</v>
      </c>
      <c r="G1805" s="261" t="s">
        <v>2054</v>
      </c>
      <c r="H1805" s="261" t="s">
        <v>2053</v>
      </c>
      <c r="I1805" s="364">
        <v>0</v>
      </c>
      <c r="J1805" s="364">
        <v>0</v>
      </c>
      <c r="K1805" s="364">
        <v>0</v>
      </c>
      <c r="L1805" s="364">
        <v>0</v>
      </c>
      <c r="M1805" s="261" t="s">
        <v>2048</v>
      </c>
    </row>
    <row r="1806" spans="1:13" s="237" customFormat="1" hidden="1">
      <c r="A1806" s="262" t="s">
        <v>72</v>
      </c>
      <c r="B1806" s="261" t="s">
        <v>764</v>
      </c>
      <c r="C1806" s="261" t="s">
        <v>784</v>
      </c>
      <c r="D1806" s="261" t="s">
        <v>2076</v>
      </c>
      <c r="E1806" s="261" t="s">
        <v>204</v>
      </c>
      <c r="F1806" s="261" t="s">
        <v>250</v>
      </c>
      <c r="G1806" s="261" t="s">
        <v>2054</v>
      </c>
      <c r="H1806" s="261" t="s">
        <v>2053</v>
      </c>
      <c r="I1806" s="364">
        <v>0</v>
      </c>
      <c r="J1806" s="364">
        <v>0</v>
      </c>
      <c r="K1806" s="364">
        <v>0</v>
      </c>
      <c r="L1806" s="364">
        <v>0</v>
      </c>
      <c r="M1806" s="261" t="s">
        <v>2048</v>
      </c>
    </row>
    <row r="1807" spans="1:13" s="237" customFormat="1" hidden="1">
      <c r="A1807" s="262" t="s">
        <v>72</v>
      </c>
      <c r="B1807" s="261" t="s">
        <v>764</v>
      </c>
      <c r="C1807" s="261" t="s">
        <v>784</v>
      </c>
      <c r="D1807" s="261" t="s">
        <v>2076</v>
      </c>
      <c r="E1807" s="261" t="s">
        <v>204</v>
      </c>
      <c r="F1807" s="261" t="s">
        <v>255</v>
      </c>
      <c r="G1807" s="261" t="s">
        <v>2054</v>
      </c>
      <c r="H1807" s="261" t="s">
        <v>2053</v>
      </c>
      <c r="I1807" s="364">
        <v>0</v>
      </c>
      <c r="J1807" s="364">
        <v>0</v>
      </c>
      <c r="K1807" s="364">
        <v>0</v>
      </c>
      <c r="L1807" s="364">
        <v>0</v>
      </c>
      <c r="M1807" s="261" t="s">
        <v>2048</v>
      </c>
    </row>
    <row r="1808" spans="1:13" s="237" customFormat="1" hidden="1">
      <c r="A1808" s="262" t="s">
        <v>72</v>
      </c>
      <c r="B1808" s="261" t="s">
        <v>764</v>
      </c>
      <c r="C1808" s="261" t="s">
        <v>784</v>
      </c>
      <c r="D1808" s="261" t="s">
        <v>696</v>
      </c>
      <c r="E1808" s="261" t="s">
        <v>160</v>
      </c>
      <c r="F1808" s="261" t="s">
        <v>192</v>
      </c>
      <c r="G1808" s="261" t="s">
        <v>2052</v>
      </c>
      <c r="H1808" s="261" t="s">
        <v>2053</v>
      </c>
      <c r="I1808" s="261">
        <v>120</v>
      </c>
      <c r="J1808" s="261">
        <v>150</v>
      </c>
      <c r="K1808" s="261">
        <v>150</v>
      </c>
      <c r="L1808" s="261">
        <v>190</v>
      </c>
      <c r="M1808" s="261" t="s">
        <v>2048</v>
      </c>
    </row>
    <row r="1809" spans="1:13" s="237" customFormat="1" hidden="1">
      <c r="A1809" s="262" t="s">
        <v>72</v>
      </c>
      <c r="B1809" s="261" t="s">
        <v>764</v>
      </c>
      <c r="C1809" s="261" t="s">
        <v>784</v>
      </c>
      <c r="D1809" s="261" t="s">
        <v>734</v>
      </c>
      <c r="E1809" s="261" t="s">
        <v>160</v>
      </c>
      <c r="F1809" s="261" t="s">
        <v>192</v>
      </c>
      <c r="G1809" s="261" t="s">
        <v>2075</v>
      </c>
      <c r="H1809" s="261" t="s">
        <v>2056</v>
      </c>
      <c r="I1809" s="261">
        <v>120</v>
      </c>
      <c r="J1809" s="261">
        <v>150</v>
      </c>
      <c r="K1809" s="261">
        <v>150</v>
      </c>
      <c r="L1809" s="261">
        <v>190</v>
      </c>
      <c r="M1809" s="261" t="s">
        <v>2048</v>
      </c>
    </row>
    <row r="1810" spans="1:13" s="237" customFormat="1" hidden="1">
      <c r="A1810" s="262" t="s">
        <v>72</v>
      </c>
      <c r="B1810" s="261" t="s">
        <v>764</v>
      </c>
      <c r="C1810" s="261" t="s">
        <v>784</v>
      </c>
      <c r="D1810" s="261" t="s">
        <v>696</v>
      </c>
      <c r="E1810" s="261" t="s">
        <v>160</v>
      </c>
      <c r="F1810" s="261" t="s">
        <v>247</v>
      </c>
      <c r="G1810" s="261" t="s">
        <v>2047</v>
      </c>
      <c r="H1810" s="261" t="s">
        <v>2053</v>
      </c>
      <c r="I1810" s="261">
        <v>280</v>
      </c>
      <c r="J1810" s="261">
        <v>350</v>
      </c>
      <c r="K1810" s="261">
        <v>350</v>
      </c>
      <c r="L1810" s="261">
        <v>443</v>
      </c>
      <c r="M1810" s="261" t="s">
        <v>2048</v>
      </c>
    </row>
    <row r="1811" spans="1:13" s="237" customFormat="1" hidden="1">
      <c r="A1811" s="262" t="s">
        <v>72</v>
      </c>
      <c r="B1811" s="261" t="s">
        <v>764</v>
      </c>
      <c r="C1811" s="261" t="s">
        <v>784</v>
      </c>
      <c r="D1811" s="261" t="s">
        <v>734</v>
      </c>
      <c r="E1811" s="261" t="s">
        <v>160</v>
      </c>
      <c r="F1811" s="261" t="s">
        <v>247</v>
      </c>
      <c r="G1811" s="261" t="s">
        <v>2047</v>
      </c>
      <c r="H1811" s="261" t="s">
        <v>2053</v>
      </c>
      <c r="I1811" s="261">
        <v>280</v>
      </c>
      <c r="J1811" s="261">
        <v>350</v>
      </c>
      <c r="K1811" s="261">
        <v>350</v>
      </c>
      <c r="L1811" s="261">
        <v>443</v>
      </c>
      <c r="M1811" s="261" t="s">
        <v>2048</v>
      </c>
    </row>
    <row r="1812" spans="1:13" s="237" customFormat="1" hidden="1">
      <c r="A1812" s="262" t="s">
        <v>72</v>
      </c>
      <c r="B1812" s="261" t="s">
        <v>764</v>
      </c>
      <c r="C1812" s="261" t="s">
        <v>784</v>
      </c>
      <c r="D1812" s="261" t="s">
        <v>696</v>
      </c>
      <c r="E1812" s="261" t="s">
        <v>160</v>
      </c>
      <c r="F1812" s="261" t="s">
        <v>491</v>
      </c>
      <c r="G1812" s="261" t="s">
        <v>1515</v>
      </c>
      <c r="H1812" s="261" t="s">
        <v>2056</v>
      </c>
      <c r="I1812" s="261">
        <v>200</v>
      </c>
      <c r="J1812" s="261">
        <v>250</v>
      </c>
      <c r="K1812" s="261">
        <v>250</v>
      </c>
      <c r="L1812" s="261">
        <v>317</v>
      </c>
      <c r="M1812" s="261" t="s">
        <v>2048</v>
      </c>
    </row>
    <row r="1813" spans="1:13" s="237" customFormat="1" hidden="1">
      <c r="A1813" s="262" t="s">
        <v>72</v>
      </c>
      <c r="B1813" s="261" t="s">
        <v>764</v>
      </c>
      <c r="C1813" s="261" t="s">
        <v>784</v>
      </c>
      <c r="D1813" s="261" t="s">
        <v>734</v>
      </c>
      <c r="E1813" s="261" t="s">
        <v>160</v>
      </c>
      <c r="F1813" s="261" t="s">
        <v>491</v>
      </c>
      <c r="G1813" s="261" t="s">
        <v>1515</v>
      </c>
      <c r="H1813" s="261" t="s">
        <v>2056</v>
      </c>
      <c r="I1813" s="261">
        <v>200</v>
      </c>
      <c r="J1813" s="261">
        <v>250</v>
      </c>
      <c r="K1813" s="261">
        <v>250</v>
      </c>
      <c r="L1813" s="261">
        <v>317</v>
      </c>
      <c r="M1813" s="261" t="s">
        <v>2048</v>
      </c>
    </row>
    <row r="1814" spans="1:13" s="237" customFormat="1" hidden="1">
      <c r="A1814" s="262" t="s">
        <v>72</v>
      </c>
      <c r="B1814" s="261" t="s">
        <v>764</v>
      </c>
      <c r="C1814" s="261" t="s">
        <v>784</v>
      </c>
      <c r="D1814" s="261" t="s">
        <v>1064</v>
      </c>
      <c r="E1814" s="261" t="s">
        <v>160</v>
      </c>
      <c r="F1814" s="261" t="s">
        <v>2077</v>
      </c>
      <c r="G1814" s="261" t="s">
        <v>2078</v>
      </c>
      <c r="H1814" s="261" t="s">
        <v>1430</v>
      </c>
      <c r="I1814" s="261">
        <v>184</v>
      </c>
      <c r="J1814" s="261">
        <v>230</v>
      </c>
      <c r="K1814" s="261">
        <v>230</v>
      </c>
      <c r="L1814" s="261">
        <v>291</v>
      </c>
      <c r="M1814" s="261" t="s">
        <v>2048</v>
      </c>
    </row>
    <row r="1815" spans="1:13" s="237" customFormat="1" hidden="1">
      <c r="A1815" s="262" t="s">
        <v>72</v>
      </c>
      <c r="B1815" s="261" t="s">
        <v>764</v>
      </c>
      <c r="C1815" s="261" t="s">
        <v>784</v>
      </c>
      <c r="D1815" s="261" t="s">
        <v>1064</v>
      </c>
      <c r="E1815" s="261" t="s">
        <v>160</v>
      </c>
      <c r="F1815" s="261" t="s">
        <v>2077</v>
      </c>
      <c r="G1815" s="261" t="s">
        <v>2078</v>
      </c>
      <c r="H1815" s="261" t="s">
        <v>2056</v>
      </c>
      <c r="I1815" s="261">
        <v>184</v>
      </c>
      <c r="J1815" s="261">
        <v>230</v>
      </c>
      <c r="K1815" s="261">
        <v>230</v>
      </c>
      <c r="L1815" s="261">
        <v>291</v>
      </c>
      <c r="M1815" s="261" t="s">
        <v>2048</v>
      </c>
    </row>
    <row r="1816" spans="1:13" s="237" customFormat="1" hidden="1">
      <c r="A1816" s="262" t="s">
        <v>72</v>
      </c>
      <c r="B1816" s="261" t="s">
        <v>764</v>
      </c>
      <c r="C1816" s="261" t="s">
        <v>784</v>
      </c>
      <c r="D1816" s="261" t="s">
        <v>1064</v>
      </c>
      <c r="E1816" s="261" t="s">
        <v>160</v>
      </c>
      <c r="F1816" s="261" t="s">
        <v>2079</v>
      </c>
      <c r="G1816" s="261" t="s">
        <v>2080</v>
      </c>
      <c r="H1816" s="261" t="s">
        <v>1430</v>
      </c>
      <c r="I1816" s="261">
        <v>320</v>
      </c>
      <c r="J1816" s="261">
        <v>400</v>
      </c>
      <c r="K1816" s="261">
        <v>400</v>
      </c>
      <c r="L1816" s="261">
        <v>506</v>
      </c>
      <c r="M1816" s="261" t="s">
        <v>2048</v>
      </c>
    </row>
    <row r="1817" spans="1:13" s="237" customFormat="1" hidden="1">
      <c r="A1817" s="262" t="s">
        <v>72</v>
      </c>
      <c r="B1817" s="261" t="s">
        <v>764</v>
      </c>
      <c r="C1817" s="261" t="s">
        <v>784</v>
      </c>
      <c r="D1817" s="261" t="s">
        <v>1064</v>
      </c>
      <c r="E1817" s="261" t="s">
        <v>160</v>
      </c>
      <c r="F1817" s="261" t="s">
        <v>2079</v>
      </c>
      <c r="G1817" s="261" t="s">
        <v>2080</v>
      </c>
      <c r="H1817" s="261" t="s">
        <v>2056</v>
      </c>
      <c r="I1817" s="261">
        <v>320</v>
      </c>
      <c r="J1817" s="261">
        <v>400</v>
      </c>
      <c r="K1817" s="261">
        <v>400</v>
      </c>
      <c r="L1817" s="261">
        <v>506</v>
      </c>
      <c r="M1817" s="261" t="s">
        <v>2048</v>
      </c>
    </row>
    <row r="1818" spans="1:13" s="237" customFormat="1" hidden="1">
      <c r="A1818" s="262" t="s">
        <v>72</v>
      </c>
      <c r="B1818" s="261" t="s">
        <v>764</v>
      </c>
      <c r="C1818" s="261" t="s">
        <v>784</v>
      </c>
      <c r="D1818" s="261" t="s">
        <v>1064</v>
      </c>
      <c r="E1818" s="261" t="s">
        <v>160</v>
      </c>
      <c r="F1818" s="261" t="s">
        <v>2081</v>
      </c>
      <c r="G1818" s="261" t="s">
        <v>2080</v>
      </c>
      <c r="H1818" s="261" t="s">
        <v>1430</v>
      </c>
      <c r="I1818" s="261">
        <v>140</v>
      </c>
      <c r="J1818" s="261">
        <v>175</v>
      </c>
      <c r="K1818" s="261">
        <v>175</v>
      </c>
      <c r="L1818" s="261">
        <v>222</v>
      </c>
      <c r="M1818" s="261" t="s">
        <v>2048</v>
      </c>
    </row>
    <row r="1819" spans="1:13" s="237" customFormat="1" hidden="1">
      <c r="A1819" s="262" t="s">
        <v>72</v>
      </c>
      <c r="B1819" s="261" t="s">
        <v>764</v>
      </c>
      <c r="C1819" s="261" t="s">
        <v>784</v>
      </c>
      <c r="D1819" s="261" t="s">
        <v>1064</v>
      </c>
      <c r="E1819" s="261" t="s">
        <v>160</v>
      </c>
      <c r="F1819" s="261" t="s">
        <v>2081</v>
      </c>
      <c r="G1819" s="261" t="s">
        <v>2080</v>
      </c>
      <c r="H1819" s="261" t="s">
        <v>2056</v>
      </c>
      <c r="I1819" s="261">
        <v>140</v>
      </c>
      <c r="J1819" s="261">
        <v>175</v>
      </c>
      <c r="K1819" s="261">
        <v>175</v>
      </c>
      <c r="L1819" s="261">
        <v>222</v>
      </c>
      <c r="M1819" s="261" t="s">
        <v>2048</v>
      </c>
    </row>
    <row r="1820" spans="1:13" s="237" customFormat="1" hidden="1">
      <c r="A1820" s="262" t="s">
        <v>72</v>
      </c>
      <c r="B1820" s="261" t="s">
        <v>764</v>
      </c>
      <c r="C1820" s="261" t="s">
        <v>784</v>
      </c>
      <c r="D1820" s="261" t="s">
        <v>1064</v>
      </c>
      <c r="E1820" s="261" t="s">
        <v>160</v>
      </c>
      <c r="F1820" s="261" t="s">
        <v>2082</v>
      </c>
      <c r="G1820" s="261" t="s">
        <v>2078</v>
      </c>
      <c r="H1820" s="261" t="s">
        <v>1430</v>
      </c>
      <c r="I1820" s="261">
        <v>440</v>
      </c>
      <c r="J1820" s="261">
        <v>550</v>
      </c>
      <c r="K1820" s="261">
        <v>550</v>
      </c>
      <c r="L1820" s="261">
        <v>696</v>
      </c>
      <c r="M1820" s="261" t="s">
        <v>2048</v>
      </c>
    </row>
    <row r="1821" spans="1:13" s="237" customFormat="1" hidden="1">
      <c r="A1821" s="262" t="s">
        <v>72</v>
      </c>
      <c r="B1821" s="261" t="s">
        <v>764</v>
      </c>
      <c r="C1821" s="261" t="s">
        <v>784</v>
      </c>
      <c r="D1821" s="261" t="s">
        <v>1064</v>
      </c>
      <c r="E1821" s="261" t="s">
        <v>160</v>
      </c>
      <c r="F1821" s="261" t="s">
        <v>2082</v>
      </c>
      <c r="G1821" s="261" t="s">
        <v>2078</v>
      </c>
      <c r="H1821" s="261" t="s">
        <v>2056</v>
      </c>
      <c r="I1821" s="261">
        <v>440</v>
      </c>
      <c r="J1821" s="261">
        <v>550</v>
      </c>
      <c r="K1821" s="261">
        <v>550</v>
      </c>
      <c r="L1821" s="261">
        <v>696</v>
      </c>
      <c r="M1821" s="261" t="s">
        <v>2048</v>
      </c>
    </row>
    <row r="1822" spans="1:13" s="237" customFormat="1" hidden="1">
      <c r="A1822" s="262" t="s">
        <v>72</v>
      </c>
      <c r="B1822" s="261" t="s">
        <v>764</v>
      </c>
      <c r="C1822" s="261" t="s">
        <v>784</v>
      </c>
      <c r="D1822" s="261" t="s">
        <v>1064</v>
      </c>
      <c r="E1822" s="261" t="s">
        <v>160</v>
      </c>
      <c r="F1822" s="261" t="s">
        <v>2083</v>
      </c>
      <c r="G1822" s="261" t="s">
        <v>2078</v>
      </c>
      <c r="H1822" s="261" t="s">
        <v>1430</v>
      </c>
      <c r="I1822" s="261">
        <v>440</v>
      </c>
      <c r="J1822" s="261">
        <v>550</v>
      </c>
      <c r="K1822" s="261">
        <v>550</v>
      </c>
      <c r="L1822" s="261">
        <v>696</v>
      </c>
      <c r="M1822" s="261" t="s">
        <v>2048</v>
      </c>
    </row>
    <row r="1823" spans="1:13" s="237" customFormat="1" hidden="1">
      <c r="A1823" s="262" t="s">
        <v>72</v>
      </c>
      <c r="B1823" s="261" t="s">
        <v>764</v>
      </c>
      <c r="C1823" s="261" t="s">
        <v>784</v>
      </c>
      <c r="D1823" s="261" t="s">
        <v>1064</v>
      </c>
      <c r="E1823" s="261" t="s">
        <v>160</v>
      </c>
      <c r="F1823" s="261" t="s">
        <v>2083</v>
      </c>
      <c r="G1823" s="261" t="s">
        <v>2078</v>
      </c>
      <c r="H1823" s="261" t="s">
        <v>2056</v>
      </c>
      <c r="I1823" s="261">
        <v>440</v>
      </c>
      <c r="J1823" s="261">
        <v>550</v>
      </c>
      <c r="K1823" s="261">
        <v>550</v>
      </c>
      <c r="L1823" s="261">
        <v>696</v>
      </c>
      <c r="M1823" s="261" t="s">
        <v>2048</v>
      </c>
    </row>
    <row r="1824" spans="1:13" s="237" customFormat="1" hidden="1">
      <c r="A1824" s="262" t="s">
        <v>72</v>
      </c>
      <c r="B1824" s="261" t="s">
        <v>764</v>
      </c>
      <c r="C1824" s="261" t="s">
        <v>784</v>
      </c>
      <c r="D1824" s="261" t="s">
        <v>1064</v>
      </c>
      <c r="E1824" s="261" t="s">
        <v>160</v>
      </c>
      <c r="F1824" s="261" t="s">
        <v>2084</v>
      </c>
      <c r="G1824" s="261" t="s">
        <v>2078</v>
      </c>
      <c r="H1824" s="261" t="s">
        <v>1430</v>
      </c>
      <c r="I1824" s="261">
        <v>200</v>
      </c>
      <c r="J1824" s="261">
        <v>250</v>
      </c>
      <c r="K1824" s="261">
        <v>250</v>
      </c>
      <c r="L1824" s="261">
        <v>317</v>
      </c>
      <c r="M1824" s="261" t="s">
        <v>2048</v>
      </c>
    </row>
    <row r="1825" spans="1:13" s="237" customFormat="1" hidden="1">
      <c r="A1825" s="262" t="s">
        <v>72</v>
      </c>
      <c r="B1825" s="261" t="s">
        <v>764</v>
      </c>
      <c r="C1825" s="261" t="s">
        <v>784</v>
      </c>
      <c r="D1825" s="261" t="s">
        <v>1064</v>
      </c>
      <c r="E1825" s="261" t="s">
        <v>160</v>
      </c>
      <c r="F1825" s="261" t="s">
        <v>2084</v>
      </c>
      <c r="G1825" s="261" t="s">
        <v>2078</v>
      </c>
      <c r="H1825" s="261" t="s">
        <v>2056</v>
      </c>
      <c r="I1825" s="261">
        <v>200</v>
      </c>
      <c r="J1825" s="261">
        <v>250</v>
      </c>
      <c r="K1825" s="261">
        <v>250</v>
      </c>
      <c r="L1825" s="261">
        <v>317</v>
      </c>
      <c r="M1825" s="261" t="s">
        <v>2048</v>
      </c>
    </row>
    <row r="1826" spans="1:13" s="237" customFormat="1" hidden="1">
      <c r="A1826" s="262" t="s">
        <v>72</v>
      </c>
      <c r="B1826" s="261" t="s">
        <v>764</v>
      </c>
      <c r="C1826" s="261" t="s">
        <v>784</v>
      </c>
      <c r="D1826" s="261" t="s">
        <v>1064</v>
      </c>
      <c r="E1826" s="261" t="s">
        <v>160</v>
      </c>
      <c r="F1826" s="261" t="s">
        <v>2085</v>
      </c>
      <c r="G1826" s="261" t="s">
        <v>2078</v>
      </c>
      <c r="H1826" s="261" t="s">
        <v>1430</v>
      </c>
      <c r="I1826" s="261">
        <v>160</v>
      </c>
      <c r="J1826" s="261">
        <v>200</v>
      </c>
      <c r="K1826" s="261">
        <v>200</v>
      </c>
      <c r="L1826" s="261">
        <v>253</v>
      </c>
      <c r="M1826" s="261" t="s">
        <v>2048</v>
      </c>
    </row>
    <row r="1827" spans="1:13" s="237" customFormat="1" hidden="1">
      <c r="A1827" s="262" t="s">
        <v>72</v>
      </c>
      <c r="B1827" s="261" t="s">
        <v>764</v>
      </c>
      <c r="C1827" s="261" t="s">
        <v>784</v>
      </c>
      <c r="D1827" s="261" t="s">
        <v>1064</v>
      </c>
      <c r="E1827" s="261" t="s">
        <v>160</v>
      </c>
      <c r="F1827" s="261" t="s">
        <v>2085</v>
      </c>
      <c r="G1827" s="261" t="s">
        <v>2078</v>
      </c>
      <c r="H1827" s="261" t="s">
        <v>2056</v>
      </c>
      <c r="I1827" s="261">
        <v>160</v>
      </c>
      <c r="J1827" s="261">
        <v>200</v>
      </c>
      <c r="K1827" s="261">
        <v>200</v>
      </c>
      <c r="L1827" s="261">
        <v>253</v>
      </c>
      <c r="M1827" s="261" t="s">
        <v>2048</v>
      </c>
    </row>
    <row r="1828" spans="1:13" s="237" customFormat="1" hidden="1">
      <c r="A1828" s="262" t="s">
        <v>72</v>
      </c>
      <c r="B1828" s="261" t="s">
        <v>764</v>
      </c>
      <c r="C1828" s="261" t="s">
        <v>784</v>
      </c>
      <c r="D1828" s="261" t="s">
        <v>1064</v>
      </c>
      <c r="E1828" s="261" t="s">
        <v>160</v>
      </c>
      <c r="F1828" s="261" t="s">
        <v>2086</v>
      </c>
      <c r="G1828" s="261" t="s">
        <v>2078</v>
      </c>
      <c r="H1828" s="261" t="s">
        <v>2049</v>
      </c>
      <c r="I1828" s="261">
        <v>1720</v>
      </c>
      <c r="J1828" s="261">
        <v>2150</v>
      </c>
      <c r="K1828" s="261">
        <v>2150</v>
      </c>
      <c r="L1828" s="261">
        <v>2722</v>
      </c>
      <c r="M1828" s="261" t="s">
        <v>2048</v>
      </c>
    </row>
    <row r="1829" spans="1:13" s="237" customFormat="1" hidden="1">
      <c r="A1829" s="262" t="s">
        <v>72</v>
      </c>
      <c r="B1829" s="261" t="s">
        <v>764</v>
      </c>
      <c r="C1829" s="261" t="s">
        <v>784</v>
      </c>
      <c r="D1829" s="261" t="s">
        <v>1064</v>
      </c>
      <c r="E1829" s="261" t="s">
        <v>160</v>
      </c>
      <c r="F1829" s="261" t="s">
        <v>2087</v>
      </c>
      <c r="G1829" s="261" t="s">
        <v>2078</v>
      </c>
      <c r="H1829" s="261" t="s">
        <v>1430</v>
      </c>
      <c r="I1829" s="261">
        <v>432</v>
      </c>
      <c r="J1829" s="261">
        <v>540</v>
      </c>
      <c r="K1829" s="261">
        <v>540</v>
      </c>
      <c r="L1829" s="261">
        <v>684</v>
      </c>
      <c r="M1829" s="261" t="s">
        <v>2048</v>
      </c>
    </row>
    <row r="1830" spans="1:13" s="237" customFormat="1" hidden="1">
      <c r="A1830" s="262" t="s">
        <v>72</v>
      </c>
      <c r="B1830" s="261" t="s">
        <v>764</v>
      </c>
      <c r="C1830" s="261" t="s">
        <v>784</v>
      </c>
      <c r="D1830" s="261" t="s">
        <v>1064</v>
      </c>
      <c r="E1830" s="261" t="s">
        <v>160</v>
      </c>
      <c r="F1830" s="261" t="s">
        <v>2087</v>
      </c>
      <c r="G1830" s="261" t="s">
        <v>2078</v>
      </c>
      <c r="H1830" s="261" t="s">
        <v>2056</v>
      </c>
      <c r="I1830" s="261">
        <v>432</v>
      </c>
      <c r="J1830" s="261">
        <v>540</v>
      </c>
      <c r="K1830" s="261">
        <v>540</v>
      </c>
      <c r="L1830" s="261">
        <v>684</v>
      </c>
      <c r="M1830" s="261" t="s">
        <v>2048</v>
      </c>
    </row>
    <row r="1831" spans="1:13" s="237" customFormat="1" hidden="1">
      <c r="A1831" s="262" t="s">
        <v>72</v>
      </c>
      <c r="B1831" s="261" t="s">
        <v>764</v>
      </c>
      <c r="C1831" s="261" t="s">
        <v>784</v>
      </c>
      <c r="D1831" s="261" t="s">
        <v>1064</v>
      </c>
      <c r="E1831" s="261" t="s">
        <v>160</v>
      </c>
      <c r="F1831" s="261" t="s">
        <v>2088</v>
      </c>
      <c r="G1831" s="261" t="s">
        <v>2078</v>
      </c>
      <c r="H1831" s="261" t="s">
        <v>1430</v>
      </c>
      <c r="I1831" s="261">
        <v>160</v>
      </c>
      <c r="J1831" s="261">
        <v>200</v>
      </c>
      <c r="K1831" s="261">
        <v>200</v>
      </c>
      <c r="L1831" s="261">
        <v>253</v>
      </c>
      <c r="M1831" s="261" t="s">
        <v>2048</v>
      </c>
    </row>
    <row r="1832" spans="1:13" s="237" customFormat="1" hidden="1">
      <c r="A1832" s="262" t="s">
        <v>72</v>
      </c>
      <c r="B1832" s="261" t="s">
        <v>764</v>
      </c>
      <c r="C1832" s="261" t="s">
        <v>784</v>
      </c>
      <c r="D1832" s="261" t="s">
        <v>1064</v>
      </c>
      <c r="E1832" s="261" t="s">
        <v>160</v>
      </c>
      <c r="F1832" s="261" t="s">
        <v>2088</v>
      </c>
      <c r="G1832" s="261" t="s">
        <v>2078</v>
      </c>
      <c r="H1832" s="261" t="s">
        <v>2056</v>
      </c>
      <c r="I1832" s="261">
        <v>160</v>
      </c>
      <c r="J1832" s="261">
        <v>200</v>
      </c>
      <c r="K1832" s="261">
        <v>200</v>
      </c>
      <c r="L1832" s="261">
        <v>253</v>
      </c>
      <c r="M1832" s="261" t="s">
        <v>2048</v>
      </c>
    </row>
    <row r="1833" spans="1:13" s="237" customFormat="1" hidden="1">
      <c r="A1833" s="262" t="s">
        <v>72</v>
      </c>
      <c r="B1833" s="261" t="s">
        <v>764</v>
      </c>
      <c r="C1833" s="261" t="s">
        <v>784</v>
      </c>
      <c r="D1833" s="261" t="s">
        <v>1064</v>
      </c>
      <c r="E1833" s="261" t="s">
        <v>160</v>
      </c>
      <c r="F1833" s="261" t="s">
        <v>2074</v>
      </c>
      <c r="G1833" s="261" t="s">
        <v>2078</v>
      </c>
      <c r="H1833" s="261" t="s">
        <v>1430</v>
      </c>
      <c r="I1833" s="261">
        <v>520</v>
      </c>
      <c r="J1833" s="261">
        <v>650</v>
      </c>
      <c r="K1833" s="261">
        <v>650</v>
      </c>
      <c r="L1833" s="261">
        <v>823</v>
      </c>
      <c r="M1833" s="261" t="s">
        <v>2048</v>
      </c>
    </row>
    <row r="1834" spans="1:13" s="237" customFormat="1" hidden="1">
      <c r="A1834" s="262" t="s">
        <v>72</v>
      </c>
      <c r="B1834" s="261" t="s">
        <v>764</v>
      </c>
      <c r="C1834" s="261" t="s">
        <v>784</v>
      </c>
      <c r="D1834" s="261" t="s">
        <v>1064</v>
      </c>
      <c r="E1834" s="261" t="s">
        <v>160</v>
      </c>
      <c r="F1834" s="261" t="s">
        <v>2074</v>
      </c>
      <c r="G1834" s="261" t="s">
        <v>2078</v>
      </c>
      <c r="H1834" s="261" t="s">
        <v>2056</v>
      </c>
      <c r="I1834" s="261">
        <v>520</v>
      </c>
      <c r="J1834" s="261">
        <v>650</v>
      </c>
      <c r="K1834" s="261">
        <v>650</v>
      </c>
      <c r="L1834" s="261">
        <v>823</v>
      </c>
      <c r="M1834" s="261" t="s">
        <v>2048</v>
      </c>
    </row>
    <row r="1835" spans="1:13" s="237" customFormat="1" hidden="1">
      <c r="A1835" s="262" t="s">
        <v>72</v>
      </c>
      <c r="B1835" s="261" t="s">
        <v>764</v>
      </c>
      <c r="C1835" s="261" t="s">
        <v>784</v>
      </c>
      <c r="D1835" s="261" t="s">
        <v>1064</v>
      </c>
      <c r="E1835" s="261" t="s">
        <v>160</v>
      </c>
      <c r="F1835" s="261" t="s">
        <v>2089</v>
      </c>
      <c r="G1835" s="261" t="s">
        <v>2078</v>
      </c>
      <c r="H1835" s="261" t="s">
        <v>1430</v>
      </c>
      <c r="I1835" s="261">
        <v>0</v>
      </c>
      <c r="J1835" s="261">
        <v>0</v>
      </c>
      <c r="K1835" s="261">
        <v>0</v>
      </c>
      <c r="L1835" s="261">
        <v>0</v>
      </c>
      <c r="M1835" s="261" t="s">
        <v>2048</v>
      </c>
    </row>
    <row r="1836" spans="1:13" s="237" customFormat="1" hidden="1">
      <c r="A1836" s="262" t="s">
        <v>72</v>
      </c>
      <c r="B1836" s="261" t="s">
        <v>764</v>
      </c>
      <c r="C1836" s="261" t="s">
        <v>784</v>
      </c>
      <c r="D1836" s="261" t="s">
        <v>1064</v>
      </c>
      <c r="E1836" s="261" t="s">
        <v>160</v>
      </c>
      <c r="F1836" s="261" t="s">
        <v>2090</v>
      </c>
      <c r="G1836" s="261" t="s">
        <v>2080</v>
      </c>
      <c r="H1836" s="261" t="s">
        <v>1430</v>
      </c>
      <c r="I1836" s="261">
        <v>80</v>
      </c>
      <c r="J1836" s="261">
        <v>100</v>
      </c>
      <c r="K1836" s="261">
        <v>100</v>
      </c>
      <c r="L1836" s="261">
        <v>127</v>
      </c>
      <c r="M1836" s="261" t="s">
        <v>2048</v>
      </c>
    </row>
    <row r="1837" spans="1:13" s="237" customFormat="1" hidden="1">
      <c r="A1837" s="262" t="s">
        <v>72</v>
      </c>
      <c r="B1837" s="261" t="s">
        <v>764</v>
      </c>
      <c r="C1837" s="261" t="s">
        <v>784</v>
      </c>
      <c r="D1837" s="261" t="s">
        <v>1064</v>
      </c>
      <c r="E1837" s="261" t="s">
        <v>160</v>
      </c>
      <c r="F1837" s="261" t="s">
        <v>2090</v>
      </c>
      <c r="G1837" s="261" t="s">
        <v>2080</v>
      </c>
      <c r="H1837" s="261" t="s">
        <v>2056</v>
      </c>
      <c r="I1837" s="261">
        <v>80</v>
      </c>
      <c r="J1837" s="261">
        <v>100</v>
      </c>
      <c r="K1837" s="261">
        <v>100</v>
      </c>
      <c r="L1837" s="261">
        <v>127</v>
      </c>
      <c r="M1837" s="261" t="s">
        <v>2048</v>
      </c>
    </row>
    <row r="1838" spans="1:13" s="237" customFormat="1" hidden="1">
      <c r="A1838" s="262" t="s">
        <v>72</v>
      </c>
      <c r="B1838" s="261" t="s">
        <v>764</v>
      </c>
      <c r="C1838" s="261" t="s">
        <v>784</v>
      </c>
      <c r="D1838" s="261" t="s">
        <v>1064</v>
      </c>
      <c r="E1838" s="261" t="s">
        <v>160</v>
      </c>
      <c r="F1838" s="261" t="s">
        <v>2091</v>
      </c>
      <c r="G1838" s="261" t="s">
        <v>2080</v>
      </c>
      <c r="H1838" s="261" t="s">
        <v>1430</v>
      </c>
      <c r="I1838" s="261">
        <v>400</v>
      </c>
      <c r="J1838" s="261">
        <v>500</v>
      </c>
      <c r="K1838" s="261">
        <v>500</v>
      </c>
      <c r="L1838" s="261">
        <v>633</v>
      </c>
      <c r="M1838" s="261" t="s">
        <v>2048</v>
      </c>
    </row>
    <row r="1839" spans="1:13" s="237" customFormat="1" hidden="1">
      <c r="A1839" s="262" t="s">
        <v>72</v>
      </c>
      <c r="B1839" s="261" t="s">
        <v>764</v>
      </c>
      <c r="C1839" s="261" t="s">
        <v>784</v>
      </c>
      <c r="D1839" s="261" t="s">
        <v>1064</v>
      </c>
      <c r="E1839" s="261" t="s">
        <v>160</v>
      </c>
      <c r="F1839" s="261" t="s">
        <v>2091</v>
      </c>
      <c r="G1839" s="261" t="s">
        <v>2080</v>
      </c>
      <c r="H1839" s="261" t="s">
        <v>2056</v>
      </c>
      <c r="I1839" s="261">
        <v>400</v>
      </c>
      <c r="J1839" s="261">
        <v>500</v>
      </c>
      <c r="K1839" s="261">
        <v>500</v>
      </c>
      <c r="L1839" s="261">
        <v>633</v>
      </c>
      <c r="M1839" s="261" t="s">
        <v>2048</v>
      </c>
    </row>
    <row r="1840" spans="1:13" s="237" customFormat="1" hidden="1">
      <c r="A1840" s="262" t="s">
        <v>72</v>
      </c>
      <c r="B1840" s="261" t="s">
        <v>764</v>
      </c>
      <c r="C1840" s="261" t="s">
        <v>784</v>
      </c>
      <c r="D1840" s="261" t="s">
        <v>1064</v>
      </c>
      <c r="E1840" s="261" t="s">
        <v>160</v>
      </c>
      <c r="F1840" s="261" t="s">
        <v>2092</v>
      </c>
      <c r="G1840" s="261" t="s">
        <v>2078</v>
      </c>
      <c r="H1840" s="261" t="s">
        <v>1430</v>
      </c>
      <c r="I1840" s="261">
        <v>688</v>
      </c>
      <c r="J1840" s="261">
        <v>860</v>
      </c>
      <c r="K1840" s="261">
        <v>860</v>
      </c>
      <c r="L1840" s="261">
        <v>1089</v>
      </c>
      <c r="M1840" s="261" t="s">
        <v>2048</v>
      </c>
    </row>
    <row r="1841" spans="1:13" s="237" customFormat="1" hidden="1">
      <c r="A1841" s="262" t="s">
        <v>72</v>
      </c>
      <c r="B1841" s="261" t="s">
        <v>764</v>
      </c>
      <c r="C1841" s="261" t="s">
        <v>784</v>
      </c>
      <c r="D1841" s="261" t="s">
        <v>1064</v>
      </c>
      <c r="E1841" s="261" t="s">
        <v>160</v>
      </c>
      <c r="F1841" s="261" t="s">
        <v>2092</v>
      </c>
      <c r="G1841" s="261" t="s">
        <v>2078</v>
      </c>
      <c r="H1841" s="261" t="s">
        <v>2056</v>
      </c>
      <c r="I1841" s="261">
        <v>688</v>
      </c>
      <c r="J1841" s="261">
        <v>860</v>
      </c>
      <c r="K1841" s="261">
        <v>860</v>
      </c>
      <c r="L1841" s="261">
        <v>1089</v>
      </c>
      <c r="M1841" s="261" t="s">
        <v>2048</v>
      </c>
    </row>
    <row r="1842" spans="1:13" s="237" customFormat="1" hidden="1">
      <c r="A1842" s="262" t="s">
        <v>72</v>
      </c>
      <c r="B1842" s="261" t="s">
        <v>764</v>
      </c>
      <c r="C1842" s="261" t="s">
        <v>784</v>
      </c>
      <c r="D1842" s="261" t="s">
        <v>1064</v>
      </c>
      <c r="E1842" s="261" t="s">
        <v>160</v>
      </c>
      <c r="F1842" s="261" t="s">
        <v>2093</v>
      </c>
      <c r="G1842" s="261" t="s">
        <v>2080</v>
      </c>
      <c r="H1842" s="261" t="s">
        <v>1430</v>
      </c>
      <c r="I1842" s="261">
        <v>80</v>
      </c>
      <c r="J1842" s="261">
        <v>100</v>
      </c>
      <c r="K1842" s="261">
        <v>100</v>
      </c>
      <c r="L1842" s="261">
        <v>127</v>
      </c>
      <c r="M1842" s="261" t="s">
        <v>2048</v>
      </c>
    </row>
    <row r="1843" spans="1:13" s="237" customFormat="1" hidden="1">
      <c r="A1843" s="262" t="s">
        <v>72</v>
      </c>
      <c r="B1843" s="261" t="s">
        <v>764</v>
      </c>
      <c r="C1843" s="261" t="s">
        <v>784</v>
      </c>
      <c r="D1843" s="261" t="s">
        <v>1064</v>
      </c>
      <c r="E1843" s="261" t="s">
        <v>160</v>
      </c>
      <c r="F1843" s="261" t="s">
        <v>2001</v>
      </c>
      <c r="G1843" s="261" t="s">
        <v>2080</v>
      </c>
      <c r="H1843" s="261" t="s">
        <v>1430</v>
      </c>
      <c r="I1843" s="261">
        <v>80</v>
      </c>
      <c r="J1843" s="261">
        <v>100</v>
      </c>
      <c r="K1843" s="261">
        <v>100</v>
      </c>
      <c r="L1843" s="261">
        <v>127</v>
      </c>
      <c r="M1843" s="261" t="s">
        <v>2048</v>
      </c>
    </row>
    <row r="1844" spans="1:13" s="237" customFormat="1" hidden="1">
      <c r="A1844" s="262" t="s">
        <v>72</v>
      </c>
      <c r="B1844" s="261" t="s">
        <v>764</v>
      </c>
      <c r="C1844" s="261" t="s">
        <v>784</v>
      </c>
      <c r="D1844" s="261" t="s">
        <v>1064</v>
      </c>
      <c r="E1844" s="261" t="s">
        <v>160</v>
      </c>
      <c r="F1844" s="261" t="s">
        <v>2001</v>
      </c>
      <c r="G1844" s="261" t="s">
        <v>2080</v>
      </c>
      <c r="H1844" s="261" t="s">
        <v>2056</v>
      </c>
      <c r="I1844" s="261">
        <v>80</v>
      </c>
      <c r="J1844" s="261">
        <v>100</v>
      </c>
      <c r="K1844" s="261">
        <v>100</v>
      </c>
      <c r="L1844" s="261">
        <v>127</v>
      </c>
      <c r="M1844" s="261" t="s">
        <v>2048</v>
      </c>
    </row>
    <row r="1845" spans="1:13" s="237" customFormat="1" hidden="1">
      <c r="A1845" s="262" t="s">
        <v>72</v>
      </c>
      <c r="B1845" s="261" t="s">
        <v>764</v>
      </c>
      <c r="C1845" s="261" t="s">
        <v>784</v>
      </c>
      <c r="D1845" s="261" t="s">
        <v>1064</v>
      </c>
      <c r="E1845" s="261" t="s">
        <v>160</v>
      </c>
      <c r="F1845" s="261" t="s">
        <v>2094</v>
      </c>
      <c r="G1845" s="261" t="s">
        <v>2080</v>
      </c>
      <c r="H1845" s="261" t="s">
        <v>1430</v>
      </c>
      <c r="I1845" s="261">
        <v>160</v>
      </c>
      <c r="J1845" s="261">
        <v>200</v>
      </c>
      <c r="K1845" s="261">
        <v>200</v>
      </c>
      <c r="L1845" s="261">
        <v>253</v>
      </c>
      <c r="M1845" s="261" t="s">
        <v>2048</v>
      </c>
    </row>
    <row r="1846" spans="1:13" s="237" customFormat="1" hidden="1">
      <c r="A1846" s="262" t="s">
        <v>72</v>
      </c>
      <c r="B1846" s="261" t="s">
        <v>764</v>
      </c>
      <c r="C1846" s="261" t="s">
        <v>784</v>
      </c>
      <c r="D1846" s="261" t="s">
        <v>1064</v>
      </c>
      <c r="E1846" s="261" t="s">
        <v>160</v>
      </c>
      <c r="F1846" s="261" t="s">
        <v>2094</v>
      </c>
      <c r="G1846" s="261" t="s">
        <v>2080</v>
      </c>
      <c r="H1846" s="261" t="s">
        <v>2056</v>
      </c>
      <c r="I1846" s="261">
        <v>160</v>
      </c>
      <c r="J1846" s="261">
        <v>200</v>
      </c>
      <c r="K1846" s="261">
        <v>200</v>
      </c>
      <c r="L1846" s="261">
        <v>253</v>
      </c>
      <c r="M1846" s="261" t="s">
        <v>2048</v>
      </c>
    </row>
    <row r="1847" spans="1:13" s="237" customFormat="1" hidden="1">
      <c r="A1847" s="262" t="s">
        <v>72</v>
      </c>
      <c r="B1847" s="261" t="s">
        <v>764</v>
      </c>
      <c r="C1847" s="261" t="s">
        <v>784</v>
      </c>
      <c r="D1847" s="261" t="s">
        <v>1064</v>
      </c>
      <c r="E1847" s="261" t="s">
        <v>160</v>
      </c>
      <c r="F1847" s="261" t="s">
        <v>2095</v>
      </c>
      <c r="G1847" s="261" t="s">
        <v>2080</v>
      </c>
      <c r="H1847" s="261" t="s">
        <v>1430</v>
      </c>
      <c r="I1847" s="261">
        <v>200</v>
      </c>
      <c r="J1847" s="261">
        <v>250</v>
      </c>
      <c r="K1847" s="261">
        <v>250</v>
      </c>
      <c r="L1847" s="261">
        <v>317</v>
      </c>
      <c r="M1847" s="261" t="s">
        <v>2048</v>
      </c>
    </row>
    <row r="1848" spans="1:13" s="237" customFormat="1" hidden="1">
      <c r="A1848" s="262" t="s">
        <v>72</v>
      </c>
      <c r="B1848" s="261" t="s">
        <v>764</v>
      </c>
      <c r="C1848" s="261" t="s">
        <v>784</v>
      </c>
      <c r="D1848" s="261" t="s">
        <v>1064</v>
      </c>
      <c r="E1848" s="261" t="s">
        <v>160</v>
      </c>
      <c r="F1848" s="261" t="s">
        <v>2095</v>
      </c>
      <c r="G1848" s="261" t="s">
        <v>2080</v>
      </c>
      <c r="H1848" s="261" t="s">
        <v>2056</v>
      </c>
      <c r="I1848" s="261">
        <v>200</v>
      </c>
      <c r="J1848" s="261">
        <v>250</v>
      </c>
      <c r="K1848" s="261">
        <v>250</v>
      </c>
      <c r="L1848" s="261">
        <v>317</v>
      </c>
      <c r="M1848" s="261" t="s">
        <v>2048</v>
      </c>
    </row>
    <row r="1849" spans="1:13" s="237" customFormat="1" hidden="1">
      <c r="A1849" s="262" t="s">
        <v>72</v>
      </c>
      <c r="B1849" s="261" t="s">
        <v>764</v>
      </c>
      <c r="C1849" s="261" t="s">
        <v>784</v>
      </c>
      <c r="D1849" s="261" t="s">
        <v>1064</v>
      </c>
      <c r="E1849" s="261" t="s">
        <v>160</v>
      </c>
      <c r="F1849" s="261" t="s">
        <v>2096</v>
      </c>
      <c r="G1849" s="261" t="s">
        <v>2080</v>
      </c>
      <c r="H1849" s="261" t="s">
        <v>1430</v>
      </c>
      <c r="I1849" s="261">
        <v>80</v>
      </c>
      <c r="J1849" s="261">
        <v>100</v>
      </c>
      <c r="K1849" s="261">
        <v>100</v>
      </c>
      <c r="L1849" s="261">
        <v>127</v>
      </c>
      <c r="M1849" s="261" t="s">
        <v>2048</v>
      </c>
    </row>
    <row r="1850" spans="1:13" s="237" customFormat="1" hidden="1">
      <c r="A1850" s="262" t="s">
        <v>72</v>
      </c>
      <c r="B1850" s="261" t="s">
        <v>764</v>
      </c>
      <c r="C1850" s="261" t="s">
        <v>784</v>
      </c>
      <c r="D1850" s="261" t="s">
        <v>1064</v>
      </c>
      <c r="E1850" s="261" t="s">
        <v>160</v>
      </c>
      <c r="F1850" s="261" t="s">
        <v>2096</v>
      </c>
      <c r="G1850" s="261" t="s">
        <v>2080</v>
      </c>
      <c r="H1850" s="261" t="s">
        <v>2056</v>
      </c>
      <c r="I1850" s="261">
        <v>80</v>
      </c>
      <c r="J1850" s="261">
        <v>100</v>
      </c>
      <c r="K1850" s="261">
        <v>100</v>
      </c>
      <c r="L1850" s="261">
        <v>127</v>
      </c>
      <c r="M1850" s="261" t="s">
        <v>2048</v>
      </c>
    </row>
    <row r="1851" spans="1:13" s="237" customFormat="1" hidden="1">
      <c r="A1851" s="262" t="s">
        <v>72</v>
      </c>
      <c r="B1851" s="261" t="s">
        <v>764</v>
      </c>
      <c r="C1851" s="261" t="s">
        <v>784</v>
      </c>
      <c r="D1851" s="261" t="s">
        <v>1064</v>
      </c>
      <c r="E1851" s="261" t="s">
        <v>160</v>
      </c>
      <c r="F1851" s="261" t="s">
        <v>2097</v>
      </c>
      <c r="G1851" s="261" t="s">
        <v>2080</v>
      </c>
      <c r="H1851" s="261" t="s">
        <v>1430</v>
      </c>
      <c r="I1851" s="261">
        <v>80</v>
      </c>
      <c r="J1851" s="261">
        <v>100</v>
      </c>
      <c r="K1851" s="261">
        <v>100</v>
      </c>
      <c r="L1851" s="261">
        <v>127</v>
      </c>
      <c r="M1851" s="261" t="s">
        <v>2048</v>
      </c>
    </row>
    <row r="1852" spans="1:13" s="237" customFormat="1" hidden="1">
      <c r="A1852" s="262" t="s">
        <v>72</v>
      </c>
      <c r="B1852" s="261" t="s">
        <v>764</v>
      </c>
      <c r="C1852" s="261" t="s">
        <v>784</v>
      </c>
      <c r="D1852" s="261" t="s">
        <v>1064</v>
      </c>
      <c r="E1852" s="261" t="s">
        <v>160</v>
      </c>
      <c r="F1852" s="261" t="s">
        <v>2097</v>
      </c>
      <c r="G1852" s="261" t="s">
        <v>2080</v>
      </c>
      <c r="H1852" s="261" t="s">
        <v>2056</v>
      </c>
      <c r="I1852" s="261">
        <v>80</v>
      </c>
      <c r="J1852" s="261">
        <v>100</v>
      </c>
      <c r="K1852" s="261">
        <v>100</v>
      </c>
      <c r="L1852" s="261">
        <v>127</v>
      </c>
      <c r="M1852" s="261" t="s">
        <v>2048</v>
      </c>
    </row>
    <row r="1853" spans="1:13" s="237" customFormat="1" hidden="1">
      <c r="A1853" s="262" t="s">
        <v>72</v>
      </c>
      <c r="B1853" s="261" t="s">
        <v>764</v>
      </c>
      <c r="C1853" s="261" t="s">
        <v>784</v>
      </c>
      <c r="D1853" s="261" t="s">
        <v>1064</v>
      </c>
      <c r="E1853" s="261" t="s">
        <v>160</v>
      </c>
      <c r="F1853" s="261" t="s">
        <v>2098</v>
      </c>
      <c r="G1853" s="261" t="s">
        <v>2078</v>
      </c>
      <c r="H1853" s="261" t="s">
        <v>1430</v>
      </c>
      <c r="I1853" s="261">
        <v>200</v>
      </c>
      <c r="J1853" s="261">
        <v>250</v>
      </c>
      <c r="K1853" s="261">
        <v>250</v>
      </c>
      <c r="L1853" s="261">
        <v>317</v>
      </c>
      <c r="M1853" s="261" t="s">
        <v>2048</v>
      </c>
    </row>
    <row r="1854" spans="1:13" s="237" customFormat="1" hidden="1">
      <c r="A1854" s="262" t="s">
        <v>72</v>
      </c>
      <c r="B1854" s="261" t="s">
        <v>764</v>
      </c>
      <c r="C1854" s="261" t="s">
        <v>784</v>
      </c>
      <c r="D1854" s="261" t="s">
        <v>1064</v>
      </c>
      <c r="E1854" s="261" t="s">
        <v>160</v>
      </c>
      <c r="F1854" s="261" t="s">
        <v>2098</v>
      </c>
      <c r="G1854" s="261" t="s">
        <v>2078</v>
      </c>
      <c r="H1854" s="261" t="s">
        <v>2056</v>
      </c>
      <c r="I1854" s="261">
        <v>200</v>
      </c>
      <c r="J1854" s="261">
        <v>250</v>
      </c>
      <c r="K1854" s="261">
        <v>250</v>
      </c>
      <c r="L1854" s="261">
        <v>317</v>
      </c>
      <c r="M1854" s="261" t="s">
        <v>2048</v>
      </c>
    </row>
    <row r="1855" spans="1:13" s="237" customFormat="1" hidden="1">
      <c r="A1855" s="262" t="s">
        <v>72</v>
      </c>
      <c r="B1855" s="261" t="s">
        <v>764</v>
      </c>
      <c r="C1855" s="261" t="s">
        <v>784</v>
      </c>
      <c r="D1855" s="261" t="s">
        <v>1064</v>
      </c>
      <c r="E1855" s="261" t="s">
        <v>160</v>
      </c>
      <c r="F1855" s="261" t="s">
        <v>2099</v>
      </c>
      <c r="G1855" s="261" t="s">
        <v>2080</v>
      </c>
      <c r="H1855" s="261" t="s">
        <v>1430</v>
      </c>
      <c r="I1855" s="261">
        <v>160</v>
      </c>
      <c r="J1855" s="261">
        <v>200</v>
      </c>
      <c r="K1855" s="261">
        <v>200</v>
      </c>
      <c r="L1855" s="261">
        <v>253</v>
      </c>
      <c r="M1855" s="261" t="s">
        <v>2048</v>
      </c>
    </row>
    <row r="1856" spans="1:13" s="237" customFormat="1" hidden="1">
      <c r="A1856" s="262" t="s">
        <v>72</v>
      </c>
      <c r="B1856" s="261" t="s">
        <v>764</v>
      </c>
      <c r="C1856" s="261" t="s">
        <v>784</v>
      </c>
      <c r="D1856" s="261" t="s">
        <v>1064</v>
      </c>
      <c r="E1856" s="261" t="s">
        <v>160</v>
      </c>
      <c r="F1856" s="261" t="s">
        <v>2099</v>
      </c>
      <c r="G1856" s="261" t="s">
        <v>2080</v>
      </c>
      <c r="H1856" s="261" t="s">
        <v>2056</v>
      </c>
      <c r="I1856" s="261">
        <v>160</v>
      </c>
      <c r="J1856" s="261">
        <v>200</v>
      </c>
      <c r="K1856" s="261">
        <v>200</v>
      </c>
      <c r="L1856" s="261">
        <v>253</v>
      </c>
      <c r="M1856" s="261" t="s">
        <v>2048</v>
      </c>
    </row>
    <row r="1857" spans="1:13" s="237" customFormat="1" hidden="1">
      <c r="A1857" s="262" t="s">
        <v>72</v>
      </c>
      <c r="B1857" s="261" t="s">
        <v>764</v>
      </c>
      <c r="C1857" s="261" t="s">
        <v>784</v>
      </c>
      <c r="D1857" s="261" t="s">
        <v>1064</v>
      </c>
      <c r="E1857" s="261" t="s">
        <v>160</v>
      </c>
      <c r="F1857" s="261" t="s">
        <v>2100</v>
      </c>
      <c r="G1857" s="261" t="s">
        <v>2078</v>
      </c>
      <c r="H1857" s="261" t="s">
        <v>1430</v>
      </c>
      <c r="I1857" s="261">
        <v>140</v>
      </c>
      <c r="J1857" s="261">
        <v>175</v>
      </c>
      <c r="K1857" s="261">
        <v>175</v>
      </c>
      <c r="L1857" s="261">
        <v>222</v>
      </c>
      <c r="M1857" s="261" t="s">
        <v>2048</v>
      </c>
    </row>
    <row r="1858" spans="1:13" s="237" customFormat="1" hidden="1">
      <c r="A1858" s="262" t="s">
        <v>72</v>
      </c>
      <c r="B1858" s="261" t="s">
        <v>764</v>
      </c>
      <c r="C1858" s="261" t="s">
        <v>784</v>
      </c>
      <c r="D1858" s="261" t="s">
        <v>1064</v>
      </c>
      <c r="E1858" s="261" t="s">
        <v>160</v>
      </c>
      <c r="F1858" s="261" t="s">
        <v>2100</v>
      </c>
      <c r="G1858" s="261" t="s">
        <v>2078</v>
      </c>
      <c r="H1858" s="261" t="s">
        <v>2056</v>
      </c>
      <c r="I1858" s="261">
        <v>140</v>
      </c>
      <c r="J1858" s="261">
        <v>175</v>
      </c>
      <c r="K1858" s="261">
        <v>175</v>
      </c>
      <c r="L1858" s="261">
        <v>222</v>
      </c>
      <c r="M1858" s="261" t="s">
        <v>2048</v>
      </c>
    </row>
    <row r="1859" spans="1:13" s="237" customFormat="1" hidden="1">
      <c r="A1859" s="262" t="s">
        <v>72</v>
      </c>
      <c r="B1859" s="261" t="s">
        <v>764</v>
      </c>
      <c r="C1859" s="261" t="s">
        <v>784</v>
      </c>
      <c r="D1859" s="261" t="s">
        <v>1064</v>
      </c>
      <c r="E1859" s="261" t="s">
        <v>160</v>
      </c>
      <c r="F1859" s="261" t="s">
        <v>2101</v>
      </c>
      <c r="G1859" s="261" t="s">
        <v>2078</v>
      </c>
      <c r="H1859" s="261" t="s">
        <v>1430</v>
      </c>
      <c r="I1859" s="261">
        <v>360</v>
      </c>
      <c r="J1859" s="261">
        <v>450</v>
      </c>
      <c r="K1859" s="261">
        <v>450</v>
      </c>
      <c r="L1859" s="261">
        <v>570</v>
      </c>
      <c r="M1859" s="261" t="s">
        <v>2048</v>
      </c>
    </row>
    <row r="1860" spans="1:13" s="237" customFormat="1" hidden="1">
      <c r="A1860" s="262" t="s">
        <v>72</v>
      </c>
      <c r="B1860" s="261" t="s">
        <v>764</v>
      </c>
      <c r="C1860" s="261" t="s">
        <v>784</v>
      </c>
      <c r="D1860" s="261" t="s">
        <v>1064</v>
      </c>
      <c r="E1860" s="261" t="s">
        <v>160</v>
      </c>
      <c r="F1860" s="261" t="s">
        <v>2101</v>
      </c>
      <c r="G1860" s="261" t="s">
        <v>2078</v>
      </c>
      <c r="H1860" s="261" t="s">
        <v>2056</v>
      </c>
      <c r="I1860" s="261">
        <v>360</v>
      </c>
      <c r="J1860" s="261">
        <v>450</v>
      </c>
      <c r="K1860" s="261">
        <v>450</v>
      </c>
      <c r="L1860" s="261">
        <v>570</v>
      </c>
      <c r="M1860" s="261" t="s">
        <v>2048</v>
      </c>
    </row>
    <row r="1861" spans="1:13" s="237" customFormat="1" hidden="1">
      <c r="A1861" s="262" t="s">
        <v>72</v>
      </c>
      <c r="B1861" s="261" t="s">
        <v>764</v>
      </c>
      <c r="C1861" s="261" t="s">
        <v>784</v>
      </c>
      <c r="D1861" s="261" t="s">
        <v>1064</v>
      </c>
      <c r="E1861" s="261" t="s">
        <v>160</v>
      </c>
      <c r="F1861" s="261" t="s">
        <v>2006</v>
      </c>
      <c r="G1861" s="261" t="s">
        <v>2080</v>
      </c>
      <c r="H1861" s="261" t="s">
        <v>1430</v>
      </c>
      <c r="I1861" s="261">
        <v>80</v>
      </c>
      <c r="J1861" s="261">
        <v>100</v>
      </c>
      <c r="K1861" s="261">
        <v>100</v>
      </c>
      <c r="L1861" s="261">
        <v>127</v>
      </c>
      <c r="M1861" s="261" t="s">
        <v>2048</v>
      </c>
    </row>
    <row r="1862" spans="1:13" s="237" customFormat="1" hidden="1">
      <c r="A1862" s="262" t="s">
        <v>72</v>
      </c>
      <c r="B1862" s="261" t="s">
        <v>764</v>
      </c>
      <c r="C1862" s="261" t="s">
        <v>784</v>
      </c>
      <c r="D1862" s="261" t="s">
        <v>1064</v>
      </c>
      <c r="E1862" s="261" t="s">
        <v>160</v>
      </c>
      <c r="F1862" s="261" t="s">
        <v>2006</v>
      </c>
      <c r="G1862" s="261" t="s">
        <v>2080</v>
      </c>
      <c r="H1862" s="261" t="s">
        <v>2056</v>
      </c>
      <c r="I1862" s="261">
        <v>80</v>
      </c>
      <c r="J1862" s="261">
        <v>100</v>
      </c>
      <c r="K1862" s="261">
        <v>100</v>
      </c>
      <c r="L1862" s="261">
        <v>127</v>
      </c>
      <c r="M1862" s="261" t="s">
        <v>2048</v>
      </c>
    </row>
    <row r="1863" spans="1:13" s="237" customFormat="1" hidden="1">
      <c r="A1863" s="262" t="s">
        <v>72</v>
      </c>
      <c r="B1863" s="261" t="s">
        <v>764</v>
      </c>
      <c r="C1863" s="261" t="s">
        <v>784</v>
      </c>
      <c r="D1863" s="261" t="s">
        <v>1064</v>
      </c>
      <c r="E1863" s="261" t="s">
        <v>160</v>
      </c>
      <c r="F1863" s="261" t="s">
        <v>1991</v>
      </c>
      <c r="G1863" s="261" t="s">
        <v>2078</v>
      </c>
      <c r="H1863" s="261" t="s">
        <v>1430</v>
      </c>
      <c r="I1863" s="261">
        <v>120</v>
      </c>
      <c r="J1863" s="261">
        <v>150</v>
      </c>
      <c r="K1863" s="261">
        <v>150</v>
      </c>
      <c r="L1863" s="261">
        <v>190</v>
      </c>
      <c r="M1863" s="261" t="s">
        <v>2048</v>
      </c>
    </row>
    <row r="1864" spans="1:13" s="237" customFormat="1" hidden="1">
      <c r="A1864" s="262" t="s">
        <v>72</v>
      </c>
      <c r="B1864" s="261" t="s">
        <v>764</v>
      </c>
      <c r="C1864" s="261" t="s">
        <v>784</v>
      </c>
      <c r="D1864" s="261" t="s">
        <v>1064</v>
      </c>
      <c r="E1864" s="261" t="s">
        <v>160</v>
      </c>
      <c r="F1864" s="261" t="s">
        <v>1991</v>
      </c>
      <c r="G1864" s="261" t="s">
        <v>2078</v>
      </c>
      <c r="H1864" s="261" t="s">
        <v>2056</v>
      </c>
      <c r="I1864" s="261">
        <v>120</v>
      </c>
      <c r="J1864" s="261">
        <v>150</v>
      </c>
      <c r="K1864" s="261">
        <v>150</v>
      </c>
      <c r="L1864" s="261">
        <v>190</v>
      </c>
      <c r="M1864" s="261" t="s">
        <v>2048</v>
      </c>
    </row>
    <row r="1865" spans="1:13" s="237" customFormat="1" hidden="1">
      <c r="A1865" s="262" t="s">
        <v>72</v>
      </c>
      <c r="B1865" s="261" t="s">
        <v>764</v>
      </c>
      <c r="C1865" s="261" t="s">
        <v>784</v>
      </c>
      <c r="D1865" s="261" t="s">
        <v>1064</v>
      </c>
      <c r="E1865" s="261" t="s">
        <v>160</v>
      </c>
      <c r="F1865" s="261" t="s">
        <v>2102</v>
      </c>
      <c r="G1865" s="261" t="s">
        <v>2080</v>
      </c>
      <c r="H1865" s="261" t="s">
        <v>1430</v>
      </c>
      <c r="I1865" s="261">
        <v>60</v>
      </c>
      <c r="J1865" s="261">
        <v>75</v>
      </c>
      <c r="K1865" s="261">
        <v>75</v>
      </c>
      <c r="L1865" s="261">
        <v>95</v>
      </c>
      <c r="M1865" s="261" t="s">
        <v>2048</v>
      </c>
    </row>
    <row r="1866" spans="1:13" s="237" customFormat="1" hidden="1">
      <c r="A1866" s="262" t="s">
        <v>72</v>
      </c>
      <c r="B1866" s="261" t="s">
        <v>764</v>
      </c>
      <c r="C1866" s="261" t="s">
        <v>784</v>
      </c>
      <c r="D1866" s="261" t="s">
        <v>1064</v>
      </c>
      <c r="E1866" s="261" t="s">
        <v>160</v>
      </c>
      <c r="F1866" s="261" t="s">
        <v>2102</v>
      </c>
      <c r="G1866" s="261" t="s">
        <v>2080</v>
      </c>
      <c r="H1866" s="261" t="s">
        <v>2056</v>
      </c>
      <c r="I1866" s="261">
        <v>60</v>
      </c>
      <c r="J1866" s="261">
        <v>75</v>
      </c>
      <c r="K1866" s="261">
        <v>75</v>
      </c>
      <c r="L1866" s="261">
        <v>95</v>
      </c>
      <c r="M1866" s="261" t="s">
        <v>2048</v>
      </c>
    </row>
    <row r="1867" spans="1:13" s="237" customFormat="1" hidden="1">
      <c r="A1867" s="262" t="s">
        <v>72</v>
      </c>
      <c r="B1867" s="261" t="s">
        <v>764</v>
      </c>
      <c r="C1867" s="261" t="s">
        <v>784</v>
      </c>
      <c r="D1867" s="261" t="s">
        <v>1064</v>
      </c>
      <c r="E1867" s="261" t="s">
        <v>160</v>
      </c>
      <c r="F1867" s="261" t="s">
        <v>2103</v>
      </c>
      <c r="G1867" s="261" t="s">
        <v>2078</v>
      </c>
      <c r="H1867" s="261" t="s">
        <v>1430</v>
      </c>
      <c r="I1867" s="261">
        <v>0</v>
      </c>
      <c r="J1867" s="261">
        <v>0</v>
      </c>
      <c r="K1867" s="261">
        <v>0</v>
      </c>
      <c r="L1867" s="261">
        <v>0</v>
      </c>
      <c r="M1867" s="261" t="s">
        <v>2048</v>
      </c>
    </row>
    <row r="1868" spans="1:13" s="237" customFormat="1" hidden="1">
      <c r="A1868" s="262" t="s">
        <v>72</v>
      </c>
      <c r="B1868" s="261" t="s">
        <v>764</v>
      </c>
      <c r="C1868" s="261" t="s">
        <v>784</v>
      </c>
      <c r="D1868" s="261" t="s">
        <v>1064</v>
      </c>
      <c r="E1868" s="261" t="s">
        <v>160</v>
      </c>
      <c r="F1868" s="261" t="s">
        <v>2104</v>
      </c>
      <c r="G1868" s="261" t="s">
        <v>2078</v>
      </c>
      <c r="H1868" s="261" t="s">
        <v>1430</v>
      </c>
      <c r="I1868" s="261">
        <v>640</v>
      </c>
      <c r="J1868" s="261">
        <v>800</v>
      </c>
      <c r="K1868" s="261">
        <v>800</v>
      </c>
      <c r="L1868" s="261">
        <v>1013</v>
      </c>
      <c r="M1868" s="261" t="s">
        <v>2048</v>
      </c>
    </row>
    <row r="1869" spans="1:13" s="237" customFormat="1" hidden="1">
      <c r="A1869" s="262" t="s">
        <v>72</v>
      </c>
      <c r="B1869" s="261" t="s">
        <v>764</v>
      </c>
      <c r="C1869" s="261" t="s">
        <v>784</v>
      </c>
      <c r="D1869" s="261" t="s">
        <v>1064</v>
      </c>
      <c r="E1869" s="261" t="s">
        <v>160</v>
      </c>
      <c r="F1869" s="261" t="s">
        <v>2104</v>
      </c>
      <c r="G1869" s="261" t="s">
        <v>2078</v>
      </c>
      <c r="H1869" s="261" t="s">
        <v>2056</v>
      </c>
      <c r="I1869" s="261">
        <v>640</v>
      </c>
      <c r="J1869" s="261">
        <v>800</v>
      </c>
      <c r="K1869" s="261">
        <v>800</v>
      </c>
      <c r="L1869" s="261">
        <v>1013</v>
      </c>
      <c r="M1869" s="261" t="s">
        <v>2048</v>
      </c>
    </row>
    <row r="1870" spans="1:13" s="237" customFormat="1" hidden="1">
      <c r="A1870" s="262" t="s">
        <v>72</v>
      </c>
      <c r="B1870" s="261" t="s">
        <v>764</v>
      </c>
      <c r="C1870" s="261" t="s">
        <v>784</v>
      </c>
      <c r="D1870" s="261" t="s">
        <v>1064</v>
      </c>
      <c r="E1870" s="261" t="s">
        <v>160</v>
      </c>
      <c r="F1870" s="261" t="s">
        <v>1993</v>
      </c>
      <c r="G1870" s="261" t="s">
        <v>2078</v>
      </c>
      <c r="H1870" s="261" t="s">
        <v>1430</v>
      </c>
      <c r="I1870" s="261">
        <v>172</v>
      </c>
      <c r="J1870" s="261">
        <v>215</v>
      </c>
      <c r="K1870" s="261">
        <v>215</v>
      </c>
      <c r="L1870" s="261">
        <v>272</v>
      </c>
      <c r="M1870" s="261" t="s">
        <v>2048</v>
      </c>
    </row>
    <row r="1871" spans="1:13" s="237" customFormat="1" hidden="1">
      <c r="A1871" s="262" t="s">
        <v>72</v>
      </c>
      <c r="B1871" s="261" t="s">
        <v>764</v>
      </c>
      <c r="C1871" s="261" t="s">
        <v>784</v>
      </c>
      <c r="D1871" s="261" t="s">
        <v>1064</v>
      </c>
      <c r="E1871" s="261" t="s">
        <v>160</v>
      </c>
      <c r="F1871" s="261" t="s">
        <v>1993</v>
      </c>
      <c r="G1871" s="261" t="s">
        <v>2078</v>
      </c>
      <c r="H1871" s="261" t="s">
        <v>2056</v>
      </c>
      <c r="I1871" s="261">
        <v>172</v>
      </c>
      <c r="J1871" s="261">
        <v>215</v>
      </c>
      <c r="K1871" s="261">
        <v>215</v>
      </c>
      <c r="L1871" s="261">
        <v>272</v>
      </c>
      <c r="M1871" s="261" t="s">
        <v>2048</v>
      </c>
    </row>
    <row r="1872" spans="1:13" s="237" customFormat="1" hidden="1">
      <c r="A1872" s="262" t="s">
        <v>72</v>
      </c>
      <c r="B1872" s="261" t="s">
        <v>764</v>
      </c>
      <c r="C1872" s="261" t="s">
        <v>784</v>
      </c>
      <c r="D1872" s="261" t="s">
        <v>1064</v>
      </c>
      <c r="E1872" s="261" t="s">
        <v>160</v>
      </c>
      <c r="F1872" s="261" t="s">
        <v>2105</v>
      </c>
      <c r="G1872" s="261" t="s">
        <v>2080</v>
      </c>
      <c r="H1872" s="261" t="s">
        <v>1430</v>
      </c>
      <c r="I1872" s="261">
        <v>80</v>
      </c>
      <c r="J1872" s="261">
        <v>100</v>
      </c>
      <c r="K1872" s="261">
        <v>100</v>
      </c>
      <c r="L1872" s="261">
        <v>127</v>
      </c>
      <c r="M1872" s="261" t="s">
        <v>2048</v>
      </c>
    </row>
    <row r="1873" spans="1:13" s="237" customFormat="1" hidden="1">
      <c r="A1873" s="262" t="s">
        <v>72</v>
      </c>
      <c r="B1873" s="261" t="s">
        <v>764</v>
      </c>
      <c r="C1873" s="261" t="s">
        <v>784</v>
      </c>
      <c r="D1873" s="261" t="s">
        <v>1064</v>
      </c>
      <c r="E1873" s="261" t="s">
        <v>160</v>
      </c>
      <c r="F1873" s="261" t="s">
        <v>2105</v>
      </c>
      <c r="G1873" s="261" t="s">
        <v>2080</v>
      </c>
      <c r="H1873" s="261" t="s">
        <v>2056</v>
      </c>
      <c r="I1873" s="261">
        <v>80</v>
      </c>
      <c r="J1873" s="261">
        <v>100</v>
      </c>
      <c r="K1873" s="261">
        <v>100</v>
      </c>
      <c r="L1873" s="261">
        <v>127</v>
      </c>
      <c r="M1873" s="261" t="s">
        <v>2048</v>
      </c>
    </row>
    <row r="1874" spans="1:13" s="237" customFormat="1" hidden="1">
      <c r="A1874" s="262" t="s">
        <v>72</v>
      </c>
      <c r="B1874" s="261" t="s">
        <v>764</v>
      </c>
      <c r="C1874" s="261" t="s">
        <v>784</v>
      </c>
      <c r="D1874" s="261" t="s">
        <v>1064</v>
      </c>
      <c r="E1874" s="261" t="s">
        <v>160</v>
      </c>
      <c r="F1874" s="261" t="s">
        <v>2106</v>
      </c>
      <c r="G1874" s="261" t="s">
        <v>2080</v>
      </c>
      <c r="H1874" s="261" t="s">
        <v>1430</v>
      </c>
      <c r="I1874" s="261">
        <v>160</v>
      </c>
      <c r="J1874" s="261">
        <v>200</v>
      </c>
      <c r="K1874" s="261">
        <v>200</v>
      </c>
      <c r="L1874" s="261">
        <v>253</v>
      </c>
      <c r="M1874" s="261" t="s">
        <v>2048</v>
      </c>
    </row>
    <row r="1875" spans="1:13" s="237" customFormat="1" hidden="1">
      <c r="A1875" s="262" t="s">
        <v>72</v>
      </c>
      <c r="B1875" s="261" t="s">
        <v>764</v>
      </c>
      <c r="C1875" s="261" t="s">
        <v>784</v>
      </c>
      <c r="D1875" s="261" t="s">
        <v>1064</v>
      </c>
      <c r="E1875" s="261" t="s">
        <v>160</v>
      </c>
      <c r="F1875" s="261" t="s">
        <v>2106</v>
      </c>
      <c r="G1875" s="261" t="s">
        <v>2080</v>
      </c>
      <c r="H1875" s="261" t="s">
        <v>2056</v>
      </c>
      <c r="I1875" s="261">
        <v>160</v>
      </c>
      <c r="J1875" s="261">
        <v>200</v>
      </c>
      <c r="K1875" s="261">
        <v>200</v>
      </c>
      <c r="L1875" s="261">
        <v>253</v>
      </c>
      <c r="M1875" s="261" t="s">
        <v>2048</v>
      </c>
    </row>
    <row r="1876" spans="1:13" s="237" customFormat="1" hidden="1">
      <c r="A1876" s="262" t="s">
        <v>72</v>
      </c>
      <c r="B1876" s="261" t="s">
        <v>764</v>
      </c>
      <c r="C1876" s="261" t="s">
        <v>784</v>
      </c>
      <c r="D1876" s="261" t="s">
        <v>1064</v>
      </c>
      <c r="E1876" s="261" t="s">
        <v>160</v>
      </c>
      <c r="F1876" s="261" t="s">
        <v>2107</v>
      </c>
      <c r="G1876" s="261" t="s">
        <v>2080</v>
      </c>
      <c r="H1876" s="261" t="s">
        <v>1430</v>
      </c>
      <c r="I1876" s="261">
        <v>360</v>
      </c>
      <c r="J1876" s="261">
        <v>450</v>
      </c>
      <c r="K1876" s="261">
        <v>450</v>
      </c>
      <c r="L1876" s="261">
        <v>570</v>
      </c>
      <c r="M1876" s="261" t="s">
        <v>2048</v>
      </c>
    </row>
    <row r="1877" spans="1:13" s="237" customFormat="1" hidden="1">
      <c r="A1877" s="262" t="s">
        <v>72</v>
      </c>
      <c r="B1877" s="261" t="s">
        <v>764</v>
      </c>
      <c r="C1877" s="261" t="s">
        <v>784</v>
      </c>
      <c r="D1877" s="261" t="s">
        <v>1064</v>
      </c>
      <c r="E1877" s="261" t="s">
        <v>160</v>
      </c>
      <c r="F1877" s="261" t="s">
        <v>2108</v>
      </c>
      <c r="G1877" s="261" t="s">
        <v>2078</v>
      </c>
      <c r="H1877" s="261" t="s">
        <v>1430</v>
      </c>
      <c r="I1877" s="261">
        <v>336</v>
      </c>
      <c r="J1877" s="261">
        <v>420</v>
      </c>
      <c r="K1877" s="261">
        <v>420</v>
      </c>
      <c r="L1877" s="261">
        <v>532</v>
      </c>
      <c r="M1877" s="261" t="s">
        <v>2048</v>
      </c>
    </row>
    <row r="1878" spans="1:13" s="237" customFormat="1" hidden="1">
      <c r="A1878" s="262" t="s">
        <v>72</v>
      </c>
      <c r="B1878" s="261" t="s">
        <v>764</v>
      </c>
      <c r="C1878" s="261" t="s">
        <v>784</v>
      </c>
      <c r="D1878" s="261" t="s">
        <v>1064</v>
      </c>
      <c r="E1878" s="261" t="s">
        <v>160</v>
      </c>
      <c r="F1878" s="261" t="s">
        <v>2108</v>
      </c>
      <c r="G1878" s="261" t="s">
        <v>2078</v>
      </c>
      <c r="H1878" s="261" t="s">
        <v>2056</v>
      </c>
      <c r="I1878" s="261">
        <v>336</v>
      </c>
      <c r="J1878" s="261">
        <v>420</v>
      </c>
      <c r="K1878" s="261">
        <v>420</v>
      </c>
      <c r="L1878" s="261">
        <v>532</v>
      </c>
      <c r="M1878" s="261" t="s">
        <v>2048</v>
      </c>
    </row>
    <row r="1879" spans="1:13" s="237" customFormat="1" hidden="1">
      <c r="A1879" s="262" t="s">
        <v>72</v>
      </c>
      <c r="B1879" s="261" t="s">
        <v>764</v>
      </c>
      <c r="C1879" s="261" t="s">
        <v>784</v>
      </c>
      <c r="D1879" s="261" t="s">
        <v>1064</v>
      </c>
      <c r="E1879" s="261" t="s">
        <v>160</v>
      </c>
      <c r="F1879" s="261" t="s">
        <v>2109</v>
      </c>
      <c r="G1879" s="261" t="s">
        <v>2078</v>
      </c>
      <c r="H1879" s="261" t="s">
        <v>1430</v>
      </c>
      <c r="I1879" s="261">
        <v>160</v>
      </c>
      <c r="J1879" s="261">
        <v>200</v>
      </c>
      <c r="K1879" s="261">
        <v>200</v>
      </c>
      <c r="L1879" s="261">
        <v>253</v>
      </c>
      <c r="M1879" s="261" t="s">
        <v>2048</v>
      </c>
    </row>
    <row r="1880" spans="1:13" s="237" customFormat="1" hidden="1">
      <c r="A1880" s="262" t="s">
        <v>72</v>
      </c>
      <c r="B1880" s="261" t="s">
        <v>764</v>
      </c>
      <c r="C1880" s="261" t="s">
        <v>784</v>
      </c>
      <c r="D1880" s="261" t="s">
        <v>1064</v>
      </c>
      <c r="E1880" s="261" t="s">
        <v>160</v>
      </c>
      <c r="F1880" s="261" t="s">
        <v>2109</v>
      </c>
      <c r="G1880" s="261" t="s">
        <v>2078</v>
      </c>
      <c r="H1880" s="261" t="s">
        <v>2056</v>
      </c>
      <c r="I1880" s="261">
        <v>160</v>
      </c>
      <c r="J1880" s="261">
        <v>200</v>
      </c>
      <c r="K1880" s="261">
        <v>200</v>
      </c>
      <c r="L1880" s="261">
        <v>253</v>
      </c>
      <c r="M1880" s="261" t="s">
        <v>2048</v>
      </c>
    </row>
    <row r="1881" spans="1:13" s="237" customFormat="1" hidden="1">
      <c r="A1881" s="262" t="s">
        <v>72</v>
      </c>
      <c r="B1881" s="261" t="s">
        <v>764</v>
      </c>
      <c r="C1881" s="261" t="s">
        <v>784</v>
      </c>
      <c r="D1881" s="261" t="s">
        <v>1064</v>
      </c>
      <c r="E1881" s="261" t="s">
        <v>160</v>
      </c>
      <c r="F1881" s="261" t="s">
        <v>2110</v>
      </c>
      <c r="G1881" s="261" t="s">
        <v>2080</v>
      </c>
      <c r="H1881" s="261" t="s">
        <v>1430</v>
      </c>
      <c r="I1881" s="261">
        <v>40</v>
      </c>
      <c r="J1881" s="261">
        <v>50</v>
      </c>
      <c r="K1881" s="261">
        <v>50</v>
      </c>
      <c r="L1881" s="261">
        <v>63</v>
      </c>
      <c r="M1881" s="261" t="s">
        <v>2048</v>
      </c>
    </row>
    <row r="1882" spans="1:13" s="237" customFormat="1" hidden="1">
      <c r="A1882" s="262" t="s">
        <v>72</v>
      </c>
      <c r="B1882" s="261" t="s">
        <v>764</v>
      </c>
      <c r="C1882" s="261" t="s">
        <v>784</v>
      </c>
      <c r="D1882" s="261" t="s">
        <v>1064</v>
      </c>
      <c r="E1882" s="261" t="s">
        <v>160</v>
      </c>
      <c r="F1882" s="261" t="s">
        <v>2110</v>
      </c>
      <c r="G1882" s="261" t="s">
        <v>2080</v>
      </c>
      <c r="H1882" s="261" t="s">
        <v>2056</v>
      </c>
      <c r="I1882" s="261">
        <v>40</v>
      </c>
      <c r="J1882" s="261">
        <v>50</v>
      </c>
      <c r="K1882" s="261">
        <v>50</v>
      </c>
      <c r="L1882" s="261">
        <v>63</v>
      </c>
      <c r="M1882" s="261" t="s">
        <v>2048</v>
      </c>
    </row>
    <row r="1883" spans="1:13" s="237" customFormat="1" hidden="1">
      <c r="A1883" s="262" t="s">
        <v>72</v>
      </c>
      <c r="B1883" s="261" t="s">
        <v>764</v>
      </c>
      <c r="C1883" s="261" t="s">
        <v>784</v>
      </c>
      <c r="D1883" s="261" t="s">
        <v>1064</v>
      </c>
      <c r="E1883" s="261" t="s">
        <v>160</v>
      </c>
      <c r="F1883" s="261" t="s">
        <v>2111</v>
      </c>
      <c r="G1883" s="261" t="s">
        <v>2078</v>
      </c>
      <c r="H1883" s="261" t="s">
        <v>1430</v>
      </c>
      <c r="I1883" s="261">
        <v>160</v>
      </c>
      <c r="J1883" s="261">
        <v>200</v>
      </c>
      <c r="K1883" s="261">
        <v>200</v>
      </c>
      <c r="L1883" s="261">
        <v>253</v>
      </c>
      <c r="M1883" s="261" t="s">
        <v>2048</v>
      </c>
    </row>
    <row r="1884" spans="1:13" s="237" customFormat="1" hidden="1">
      <c r="A1884" s="262" t="s">
        <v>72</v>
      </c>
      <c r="B1884" s="261" t="s">
        <v>764</v>
      </c>
      <c r="C1884" s="261" t="s">
        <v>784</v>
      </c>
      <c r="D1884" s="261" t="s">
        <v>1064</v>
      </c>
      <c r="E1884" s="261" t="s">
        <v>160</v>
      </c>
      <c r="F1884" s="261" t="s">
        <v>2111</v>
      </c>
      <c r="G1884" s="261" t="s">
        <v>2078</v>
      </c>
      <c r="H1884" s="261" t="s">
        <v>2056</v>
      </c>
      <c r="I1884" s="261">
        <v>160</v>
      </c>
      <c r="J1884" s="261">
        <v>200</v>
      </c>
      <c r="K1884" s="261">
        <v>200</v>
      </c>
      <c r="L1884" s="261">
        <v>253</v>
      </c>
      <c r="M1884" s="261" t="s">
        <v>2048</v>
      </c>
    </row>
    <row r="1885" spans="1:13" s="237" customFormat="1" hidden="1">
      <c r="A1885" s="262" t="s">
        <v>72</v>
      </c>
      <c r="B1885" s="261" t="s">
        <v>764</v>
      </c>
      <c r="C1885" s="261" t="s">
        <v>784</v>
      </c>
      <c r="D1885" s="261" t="s">
        <v>1064</v>
      </c>
      <c r="E1885" s="261" t="s">
        <v>160</v>
      </c>
      <c r="F1885" s="261" t="s">
        <v>2063</v>
      </c>
      <c r="G1885" s="261" t="s">
        <v>2078</v>
      </c>
      <c r="H1885" s="261" t="s">
        <v>1430</v>
      </c>
      <c r="I1885" s="261">
        <v>0</v>
      </c>
      <c r="J1885" s="261">
        <v>0</v>
      </c>
      <c r="K1885" s="261">
        <v>0</v>
      </c>
      <c r="L1885" s="261">
        <v>0</v>
      </c>
      <c r="M1885" s="261" t="s">
        <v>2048</v>
      </c>
    </row>
    <row r="1886" spans="1:13" s="237" customFormat="1" hidden="1">
      <c r="A1886" s="262" t="s">
        <v>72</v>
      </c>
      <c r="B1886" s="261" t="s">
        <v>764</v>
      </c>
      <c r="C1886" s="261" t="s">
        <v>784</v>
      </c>
      <c r="D1886" s="261" t="s">
        <v>1064</v>
      </c>
      <c r="E1886" s="261" t="s">
        <v>160</v>
      </c>
      <c r="F1886" s="261" t="s">
        <v>2112</v>
      </c>
      <c r="G1886" s="261" t="s">
        <v>2080</v>
      </c>
      <c r="H1886" s="261" t="s">
        <v>1430</v>
      </c>
      <c r="I1886" s="261">
        <v>120</v>
      </c>
      <c r="J1886" s="261">
        <v>150</v>
      </c>
      <c r="K1886" s="261">
        <v>150</v>
      </c>
      <c r="L1886" s="261">
        <v>190</v>
      </c>
      <c r="M1886" s="261" t="s">
        <v>2048</v>
      </c>
    </row>
    <row r="1887" spans="1:13" s="237" customFormat="1" hidden="1">
      <c r="A1887" s="262" t="s">
        <v>72</v>
      </c>
      <c r="B1887" s="261" t="s">
        <v>764</v>
      </c>
      <c r="C1887" s="261" t="s">
        <v>784</v>
      </c>
      <c r="D1887" s="261" t="s">
        <v>1064</v>
      </c>
      <c r="E1887" s="261" t="s">
        <v>160</v>
      </c>
      <c r="F1887" s="261" t="s">
        <v>2112</v>
      </c>
      <c r="G1887" s="261" t="s">
        <v>2080</v>
      </c>
      <c r="H1887" s="261" t="s">
        <v>2056</v>
      </c>
      <c r="I1887" s="261">
        <v>120</v>
      </c>
      <c r="J1887" s="261">
        <v>150</v>
      </c>
      <c r="K1887" s="261">
        <v>150</v>
      </c>
      <c r="L1887" s="261">
        <v>190</v>
      </c>
      <c r="M1887" s="261" t="s">
        <v>2048</v>
      </c>
    </row>
    <row r="1888" spans="1:13" s="237" customFormat="1" hidden="1">
      <c r="A1888" s="262" t="s">
        <v>72</v>
      </c>
      <c r="B1888" s="261" t="s">
        <v>764</v>
      </c>
      <c r="C1888" s="261" t="s">
        <v>784</v>
      </c>
      <c r="D1888" s="261" t="s">
        <v>1064</v>
      </c>
      <c r="E1888" s="261" t="s">
        <v>160</v>
      </c>
      <c r="F1888" s="261" t="s">
        <v>2113</v>
      </c>
      <c r="G1888" s="261" t="s">
        <v>2080</v>
      </c>
      <c r="H1888" s="261" t="s">
        <v>1430</v>
      </c>
      <c r="I1888" s="261">
        <v>60</v>
      </c>
      <c r="J1888" s="261">
        <v>75</v>
      </c>
      <c r="K1888" s="261">
        <v>75</v>
      </c>
      <c r="L1888" s="261">
        <v>95</v>
      </c>
      <c r="M1888" s="261" t="s">
        <v>2048</v>
      </c>
    </row>
    <row r="1889" spans="1:13" s="237" customFormat="1" hidden="1">
      <c r="A1889" s="262" t="s">
        <v>72</v>
      </c>
      <c r="B1889" s="261" t="s">
        <v>764</v>
      </c>
      <c r="C1889" s="261" t="s">
        <v>784</v>
      </c>
      <c r="D1889" s="261" t="s">
        <v>1064</v>
      </c>
      <c r="E1889" s="261" t="s">
        <v>160</v>
      </c>
      <c r="F1889" s="261" t="s">
        <v>2113</v>
      </c>
      <c r="G1889" s="261" t="s">
        <v>2080</v>
      </c>
      <c r="H1889" s="261" t="s">
        <v>2056</v>
      </c>
      <c r="I1889" s="261">
        <v>60</v>
      </c>
      <c r="J1889" s="261">
        <v>75</v>
      </c>
      <c r="K1889" s="261">
        <v>75</v>
      </c>
      <c r="L1889" s="261">
        <v>95</v>
      </c>
      <c r="M1889" s="261" t="s">
        <v>2048</v>
      </c>
    </row>
    <row r="1890" spans="1:13" s="237" customFormat="1" hidden="1">
      <c r="A1890" s="262" t="s">
        <v>72</v>
      </c>
      <c r="B1890" s="261" t="s">
        <v>764</v>
      </c>
      <c r="C1890" s="261" t="s">
        <v>784</v>
      </c>
      <c r="D1890" s="261" t="s">
        <v>1064</v>
      </c>
      <c r="E1890" s="261" t="s">
        <v>160</v>
      </c>
      <c r="F1890" s="261" t="s">
        <v>2009</v>
      </c>
      <c r="G1890" s="261" t="s">
        <v>2080</v>
      </c>
      <c r="H1890" s="261" t="s">
        <v>1430</v>
      </c>
      <c r="I1890" s="261">
        <v>320</v>
      </c>
      <c r="J1890" s="261">
        <v>400</v>
      </c>
      <c r="K1890" s="261">
        <v>400</v>
      </c>
      <c r="L1890" s="261">
        <v>506</v>
      </c>
      <c r="M1890" s="261" t="s">
        <v>2048</v>
      </c>
    </row>
    <row r="1891" spans="1:13" s="237" customFormat="1" hidden="1">
      <c r="A1891" s="262" t="s">
        <v>72</v>
      </c>
      <c r="B1891" s="261" t="s">
        <v>764</v>
      </c>
      <c r="C1891" s="261" t="s">
        <v>784</v>
      </c>
      <c r="D1891" s="261" t="s">
        <v>1064</v>
      </c>
      <c r="E1891" s="261" t="s">
        <v>160</v>
      </c>
      <c r="F1891" s="261" t="s">
        <v>2009</v>
      </c>
      <c r="G1891" s="261" t="s">
        <v>2080</v>
      </c>
      <c r="H1891" s="261" t="s">
        <v>2056</v>
      </c>
      <c r="I1891" s="261">
        <v>320</v>
      </c>
      <c r="J1891" s="261">
        <v>400</v>
      </c>
      <c r="K1891" s="261">
        <v>400</v>
      </c>
      <c r="L1891" s="261">
        <v>506</v>
      </c>
      <c r="M1891" s="261" t="s">
        <v>2048</v>
      </c>
    </row>
    <row r="1892" spans="1:13" s="237" customFormat="1" hidden="1">
      <c r="A1892" s="262" t="s">
        <v>72</v>
      </c>
      <c r="B1892" s="261" t="s">
        <v>764</v>
      </c>
      <c r="C1892" s="261" t="s">
        <v>784</v>
      </c>
      <c r="D1892" s="261" t="s">
        <v>1064</v>
      </c>
      <c r="E1892" s="261" t="s">
        <v>160</v>
      </c>
      <c r="F1892" s="261" t="s">
        <v>2114</v>
      </c>
      <c r="G1892" s="261" t="s">
        <v>2080</v>
      </c>
      <c r="H1892" s="261" t="s">
        <v>1430</v>
      </c>
      <c r="I1892" s="261">
        <v>80</v>
      </c>
      <c r="J1892" s="261">
        <v>100</v>
      </c>
      <c r="K1892" s="261">
        <v>100</v>
      </c>
      <c r="L1892" s="261">
        <v>127</v>
      </c>
      <c r="M1892" s="261" t="s">
        <v>2048</v>
      </c>
    </row>
    <row r="1893" spans="1:13" s="237" customFormat="1" hidden="1">
      <c r="A1893" s="262" t="s">
        <v>72</v>
      </c>
      <c r="B1893" s="261" t="s">
        <v>764</v>
      </c>
      <c r="C1893" s="261" t="s">
        <v>784</v>
      </c>
      <c r="D1893" s="261" t="s">
        <v>1064</v>
      </c>
      <c r="E1893" s="261" t="s">
        <v>160</v>
      </c>
      <c r="F1893" s="261" t="s">
        <v>2114</v>
      </c>
      <c r="G1893" s="261" t="s">
        <v>2080</v>
      </c>
      <c r="H1893" s="261" t="s">
        <v>2056</v>
      </c>
      <c r="I1893" s="261">
        <v>80</v>
      </c>
      <c r="J1893" s="261">
        <v>100</v>
      </c>
      <c r="K1893" s="261">
        <v>100</v>
      </c>
      <c r="L1893" s="261">
        <v>127</v>
      </c>
      <c r="M1893" s="261" t="s">
        <v>2048</v>
      </c>
    </row>
    <row r="1894" spans="1:13" s="237" customFormat="1" hidden="1">
      <c r="A1894" s="262" t="s">
        <v>72</v>
      </c>
      <c r="B1894" s="261" t="s">
        <v>764</v>
      </c>
      <c r="C1894" s="261" t="s">
        <v>784</v>
      </c>
      <c r="D1894" s="261" t="s">
        <v>1064</v>
      </c>
      <c r="E1894" s="261" t="s">
        <v>160</v>
      </c>
      <c r="F1894" s="261" t="s">
        <v>2115</v>
      </c>
      <c r="G1894" s="261" t="s">
        <v>2080</v>
      </c>
      <c r="H1894" s="261" t="s">
        <v>1430</v>
      </c>
      <c r="I1894" s="261">
        <v>180</v>
      </c>
      <c r="J1894" s="261">
        <v>225</v>
      </c>
      <c r="K1894" s="261">
        <v>225</v>
      </c>
      <c r="L1894" s="261">
        <v>285</v>
      </c>
      <c r="M1894" s="261" t="s">
        <v>2048</v>
      </c>
    </row>
    <row r="1895" spans="1:13" s="237" customFormat="1" hidden="1">
      <c r="A1895" s="262" t="s">
        <v>72</v>
      </c>
      <c r="B1895" s="261" t="s">
        <v>764</v>
      </c>
      <c r="C1895" s="261" t="s">
        <v>784</v>
      </c>
      <c r="D1895" s="261" t="s">
        <v>1064</v>
      </c>
      <c r="E1895" s="261" t="s">
        <v>160</v>
      </c>
      <c r="F1895" s="261" t="s">
        <v>2115</v>
      </c>
      <c r="G1895" s="261" t="s">
        <v>2080</v>
      </c>
      <c r="H1895" s="261" t="s">
        <v>2056</v>
      </c>
      <c r="I1895" s="261">
        <v>180</v>
      </c>
      <c r="J1895" s="261">
        <v>225</v>
      </c>
      <c r="K1895" s="261">
        <v>225</v>
      </c>
      <c r="L1895" s="261">
        <v>285</v>
      </c>
      <c r="M1895" s="261" t="s">
        <v>2048</v>
      </c>
    </row>
    <row r="1896" spans="1:13" s="237" customFormat="1" hidden="1">
      <c r="A1896" s="262" t="s">
        <v>72</v>
      </c>
      <c r="B1896" s="261" t="s">
        <v>764</v>
      </c>
      <c r="C1896" s="261" t="s">
        <v>784</v>
      </c>
      <c r="D1896" s="261" t="s">
        <v>1064</v>
      </c>
      <c r="E1896" s="261" t="s">
        <v>160</v>
      </c>
      <c r="F1896" s="261" t="s">
        <v>2116</v>
      </c>
      <c r="G1896" s="261" t="s">
        <v>2080</v>
      </c>
      <c r="H1896" s="261" t="s">
        <v>1430</v>
      </c>
      <c r="I1896" s="261">
        <v>440</v>
      </c>
      <c r="J1896" s="261">
        <v>550</v>
      </c>
      <c r="K1896" s="261">
        <v>550</v>
      </c>
      <c r="L1896" s="261">
        <v>696</v>
      </c>
      <c r="M1896" s="261" t="s">
        <v>2048</v>
      </c>
    </row>
    <row r="1897" spans="1:13" s="237" customFormat="1" hidden="1">
      <c r="A1897" s="262" t="s">
        <v>72</v>
      </c>
      <c r="B1897" s="261" t="s">
        <v>764</v>
      </c>
      <c r="C1897" s="261" t="s">
        <v>784</v>
      </c>
      <c r="D1897" s="261" t="s">
        <v>1064</v>
      </c>
      <c r="E1897" s="261" t="s">
        <v>160</v>
      </c>
      <c r="F1897" s="261" t="s">
        <v>2116</v>
      </c>
      <c r="G1897" s="261" t="s">
        <v>2080</v>
      </c>
      <c r="H1897" s="261" t="s">
        <v>2056</v>
      </c>
      <c r="I1897" s="261">
        <v>440</v>
      </c>
      <c r="J1897" s="261">
        <v>550</v>
      </c>
      <c r="K1897" s="261">
        <v>550</v>
      </c>
      <c r="L1897" s="261">
        <v>696</v>
      </c>
      <c r="M1897" s="261" t="s">
        <v>2048</v>
      </c>
    </row>
    <row r="1898" spans="1:13" s="237" customFormat="1" hidden="1">
      <c r="A1898" s="262" t="s">
        <v>72</v>
      </c>
      <c r="B1898" s="261" t="s">
        <v>764</v>
      </c>
      <c r="C1898" s="261" t="s">
        <v>784</v>
      </c>
      <c r="D1898" s="261" t="s">
        <v>1064</v>
      </c>
      <c r="E1898" s="261" t="s">
        <v>160</v>
      </c>
      <c r="F1898" s="261" t="s">
        <v>2117</v>
      </c>
      <c r="G1898" s="261" t="s">
        <v>2078</v>
      </c>
      <c r="H1898" s="261" t="s">
        <v>1430</v>
      </c>
      <c r="I1898" s="261">
        <v>160</v>
      </c>
      <c r="J1898" s="261">
        <v>200</v>
      </c>
      <c r="K1898" s="261">
        <v>200</v>
      </c>
      <c r="L1898" s="261">
        <v>253</v>
      </c>
      <c r="M1898" s="261" t="s">
        <v>2048</v>
      </c>
    </row>
    <row r="1899" spans="1:13" s="237" customFormat="1" hidden="1">
      <c r="A1899" s="262" t="s">
        <v>72</v>
      </c>
      <c r="B1899" s="261" t="s">
        <v>764</v>
      </c>
      <c r="C1899" s="261" t="s">
        <v>784</v>
      </c>
      <c r="D1899" s="261" t="s">
        <v>1064</v>
      </c>
      <c r="E1899" s="261" t="s">
        <v>160</v>
      </c>
      <c r="F1899" s="261" t="s">
        <v>2117</v>
      </c>
      <c r="G1899" s="261" t="s">
        <v>2078</v>
      </c>
      <c r="H1899" s="261" t="s">
        <v>2056</v>
      </c>
      <c r="I1899" s="261">
        <v>160</v>
      </c>
      <c r="J1899" s="261">
        <v>200</v>
      </c>
      <c r="K1899" s="261">
        <v>200</v>
      </c>
      <c r="L1899" s="261">
        <v>253</v>
      </c>
      <c r="M1899" s="261" t="s">
        <v>2048</v>
      </c>
    </row>
    <row r="1900" spans="1:13" s="237" customFormat="1" hidden="1">
      <c r="A1900" s="262" t="s">
        <v>72</v>
      </c>
      <c r="B1900" s="261" t="s">
        <v>764</v>
      </c>
      <c r="C1900" s="261" t="s">
        <v>784</v>
      </c>
      <c r="D1900" s="261" t="s">
        <v>1064</v>
      </c>
      <c r="E1900" s="261" t="s">
        <v>160</v>
      </c>
      <c r="F1900" s="261" t="s">
        <v>2118</v>
      </c>
      <c r="G1900" s="261" t="s">
        <v>2080</v>
      </c>
      <c r="H1900" s="261" t="s">
        <v>1430</v>
      </c>
      <c r="I1900" s="261">
        <v>176</v>
      </c>
      <c r="J1900" s="261">
        <v>220</v>
      </c>
      <c r="K1900" s="261">
        <v>220</v>
      </c>
      <c r="L1900" s="261">
        <v>279</v>
      </c>
      <c r="M1900" s="261" t="s">
        <v>2048</v>
      </c>
    </row>
    <row r="1901" spans="1:13" s="237" customFormat="1" hidden="1">
      <c r="A1901" s="262" t="s">
        <v>72</v>
      </c>
      <c r="B1901" s="261" t="s">
        <v>764</v>
      </c>
      <c r="C1901" s="261" t="s">
        <v>784</v>
      </c>
      <c r="D1901" s="261" t="s">
        <v>1064</v>
      </c>
      <c r="E1901" s="261" t="s">
        <v>160</v>
      </c>
      <c r="F1901" s="261" t="s">
        <v>2118</v>
      </c>
      <c r="G1901" s="261" t="s">
        <v>2080</v>
      </c>
      <c r="H1901" s="261" t="s">
        <v>2056</v>
      </c>
      <c r="I1901" s="261">
        <v>176</v>
      </c>
      <c r="J1901" s="261">
        <v>220</v>
      </c>
      <c r="K1901" s="261">
        <v>220</v>
      </c>
      <c r="L1901" s="261">
        <v>279</v>
      </c>
      <c r="M1901" s="261" t="s">
        <v>2048</v>
      </c>
    </row>
    <row r="1902" spans="1:13" s="237" customFormat="1" hidden="1">
      <c r="A1902" s="262" t="s">
        <v>72</v>
      </c>
      <c r="B1902" s="261" t="s">
        <v>764</v>
      </c>
      <c r="C1902" s="261" t="s">
        <v>784</v>
      </c>
      <c r="D1902" s="261" t="s">
        <v>1064</v>
      </c>
      <c r="E1902" s="261" t="s">
        <v>160</v>
      </c>
      <c r="F1902" s="261" t="s">
        <v>2119</v>
      </c>
      <c r="G1902" s="261" t="s">
        <v>2078</v>
      </c>
      <c r="H1902" s="261" t="s">
        <v>1430</v>
      </c>
      <c r="I1902" s="261">
        <v>160</v>
      </c>
      <c r="J1902" s="261">
        <v>200</v>
      </c>
      <c r="K1902" s="261">
        <v>200</v>
      </c>
      <c r="L1902" s="261">
        <v>253</v>
      </c>
      <c r="M1902" s="261" t="s">
        <v>2048</v>
      </c>
    </row>
    <row r="1903" spans="1:13" s="237" customFormat="1" hidden="1">
      <c r="A1903" s="262" t="s">
        <v>72</v>
      </c>
      <c r="B1903" s="261" t="s">
        <v>764</v>
      </c>
      <c r="C1903" s="261" t="s">
        <v>784</v>
      </c>
      <c r="D1903" s="261" t="s">
        <v>1064</v>
      </c>
      <c r="E1903" s="261" t="s">
        <v>160</v>
      </c>
      <c r="F1903" s="261" t="s">
        <v>2119</v>
      </c>
      <c r="G1903" s="261" t="s">
        <v>2078</v>
      </c>
      <c r="H1903" s="261" t="s">
        <v>2056</v>
      </c>
      <c r="I1903" s="261">
        <v>160</v>
      </c>
      <c r="J1903" s="261">
        <v>200</v>
      </c>
      <c r="K1903" s="261">
        <v>200</v>
      </c>
      <c r="L1903" s="261">
        <v>253</v>
      </c>
      <c r="M1903" s="261" t="s">
        <v>2048</v>
      </c>
    </row>
    <row r="1904" spans="1:13" s="237" customFormat="1" hidden="1">
      <c r="A1904" s="262" t="s">
        <v>72</v>
      </c>
      <c r="B1904" s="261" t="s">
        <v>764</v>
      </c>
      <c r="C1904" s="261" t="s">
        <v>784</v>
      </c>
      <c r="D1904" s="261" t="s">
        <v>1064</v>
      </c>
      <c r="E1904" s="261" t="s">
        <v>160</v>
      </c>
      <c r="F1904" s="261" t="s">
        <v>2120</v>
      </c>
      <c r="G1904" s="261" t="s">
        <v>2078</v>
      </c>
      <c r="H1904" s="261" t="s">
        <v>1430</v>
      </c>
      <c r="I1904" s="261">
        <v>200</v>
      </c>
      <c r="J1904" s="261">
        <v>250</v>
      </c>
      <c r="K1904" s="261">
        <v>250</v>
      </c>
      <c r="L1904" s="261">
        <v>317</v>
      </c>
      <c r="M1904" s="261" t="s">
        <v>2048</v>
      </c>
    </row>
    <row r="1905" spans="1:13" s="237" customFormat="1" hidden="1">
      <c r="A1905" s="262" t="s">
        <v>72</v>
      </c>
      <c r="B1905" s="261" t="s">
        <v>764</v>
      </c>
      <c r="C1905" s="261" t="s">
        <v>784</v>
      </c>
      <c r="D1905" s="261" t="s">
        <v>1064</v>
      </c>
      <c r="E1905" s="261" t="s">
        <v>160</v>
      </c>
      <c r="F1905" s="261" t="s">
        <v>2120</v>
      </c>
      <c r="G1905" s="261" t="s">
        <v>2078</v>
      </c>
      <c r="H1905" s="261" t="s">
        <v>2056</v>
      </c>
      <c r="I1905" s="261">
        <v>200</v>
      </c>
      <c r="J1905" s="261">
        <v>250</v>
      </c>
      <c r="K1905" s="261">
        <v>250</v>
      </c>
      <c r="L1905" s="261">
        <v>317</v>
      </c>
      <c r="M1905" s="261" t="s">
        <v>2048</v>
      </c>
    </row>
    <row r="1906" spans="1:13" s="237" customFormat="1" hidden="1">
      <c r="A1906" s="262" t="s">
        <v>72</v>
      </c>
      <c r="B1906" s="261" t="s">
        <v>764</v>
      </c>
      <c r="C1906" s="261" t="s">
        <v>784</v>
      </c>
      <c r="D1906" s="261" t="s">
        <v>1064</v>
      </c>
      <c r="E1906" s="261" t="s">
        <v>160</v>
      </c>
      <c r="F1906" s="261" t="s">
        <v>256</v>
      </c>
      <c r="G1906" s="261" t="s">
        <v>2078</v>
      </c>
      <c r="H1906" s="261" t="s">
        <v>1430</v>
      </c>
      <c r="I1906" s="712">
        <v>0</v>
      </c>
      <c r="J1906" s="712">
        <v>0</v>
      </c>
      <c r="K1906" s="712">
        <v>0</v>
      </c>
      <c r="L1906" s="712">
        <v>0</v>
      </c>
      <c r="M1906" s="261" t="s">
        <v>2048</v>
      </c>
    </row>
    <row r="1907" spans="1:13" s="237" customFormat="1" hidden="1">
      <c r="A1907" s="262" t="s">
        <v>72</v>
      </c>
      <c r="B1907" s="261" t="s">
        <v>764</v>
      </c>
      <c r="C1907" s="261" t="s">
        <v>784</v>
      </c>
      <c r="D1907" s="261" t="s">
        <v>1064</v>
      </c>
      <c r="E1907" s="261" t="s">
        <v>160</v>
      </c>
      <c r="F1907" s="261" t="s">
        <v>2121</v>
      </c>
      <c r="G1907" s="261" t="s">
        <v>2078</v>
      </c>
      <c r="H1907" s="261" t="s">
        <v>1430</v>
      </c>
      <c r="I1907" s="261">
        <v>160</v>
      </c>
      <c r="J1907" s="261">
        <v>200</v>
      </c>
      <c r="K1907" s="261">
        <v>200</v>
      </c>
      <c r="L1907" s="261">
        <v>253</v>
      </c>
      <c r="M1907" s="261" t="s">
        <v>2048</v>
      </c>
    </row>
    <row r="1908" spans="1:13" s="237" customFormat="1" hidden="1">
      <c r="A1908" s="262" t="s">
        <v>72</v>
      </c>
      <c r="B1908" s="261" t="s">
        <v>764</v>
      </c>
      <c r="C1908" s="261" t="s">
        <v>784</v>
      </c>
      <c r="D1908" s="261" t="s">
        <v>1064</v>
      </c>
      <c r="E1908" s="261" t="s">
        <v>160</v>
      </c>
      <c r="F1908" s="261" t="s">
        <v>2121</v>
      </c>
      <c r="G1908" s="261" t="s">
        <v>2078</v>
      </c>
      <c r="H1908" s="261" t="s">
        <v>2056</v>
      </c>
      <c r="I1908" s="261">
        <v>160</v>
      </c>
      <c r="J1908" s="261">
        <v>200</v>
      </c>
      <c r="K1908" s="261">
        <v>200</v>
      </c>
      <c r="L1908" s="261">
        <v>253</v>
      </c>
      <c r="M1908" s="261" t="s">
        <v>2048</v>
      </c>
    </row>
    <row r="1909" spans="1:13" s="237" customFormat="1" hidden="1">
      <c r="A1909" s="262" t="s">
        <v>72</v>
      </c>
      <c r="B1909" s="261" t="s">
        <v>764</v>
      </c>
      <c r="C1909" s="261" t="s">
        <v>784</v>
      </c>
      <c r="D1909" s="261" t="s">
        <v>1064</v>
      </c>
      <c r="E1909" s="261" t="s">
        <v>160</v>
      </c>
      <c r="F1909" s="261" t="s">
        <v>2122</v>
      </c>
      <c r="G1909" s="261" t="s">
        <v>2078</v>
      </c>
      <c r="H1909" s="261" t="s">
        <v>1430</v>
      </c>
      <c r="I1909" s="261">
        <v>600</v>
      </c>
      <c r="J1909" s="261">
        <v>750</v>
      </c>
      <c r="K1909" s="261">
        <v>750</v>
      </c>
      <c r="L1909" s="261">
        <v>950</v>
      </c>
      <c r="M1909" s="261" t="s">
        <v>2048</v>
      </c>
    </row>
    <row r="1910" spans="1:13" s="237" customFormat="1" hidden="1">
      <c r="A1910" s="262" t="s">
        <v>72</v>
      </c>
      <c r="B1910" s="261" t="s">
        <v>764</v>
      </c>
      <c r="C1910" s="261" t="s">
        <v>784</v>
      </c>
      <c r="D1910" s="261" t="s">
        <v>1064</v>
      </c>
      <c r="E1910" s="261" t="s">
        <v>160</v>
      </c>
      <c r="F1910" s="261" t="s">
        <v>2122</v>
      </c>
      <c r="G1910" s="261" t="s">
        <v>2078</v>
      </c>
      <c r="H1910" s="261" t="s">
        <v>2056</v>
      </c>
      <c r="I1910" s="261">
        <v>600</v>
      </c>
      <c r="J1910" s="261">
        <v>750</v>
      </c>
      <c r="K1910" s="261">
        <v>750</v>
      </c>
      <c r="L1910" s="261">
        <v>950</v>
      </c>
      <c r="M1910" s="261" t="s">
        <v>2048</v>
      </c>
    </row>
    <row r="1911" spans="1:13" s="237" customFormat="1" hidden="1">
      <c r="A1911" s="262" t="s">
        <v>72</v>
      </c>
      <c r="B1911" s="261" t="s">
        <v>764</v>
      </c>
      <c r="C1911" s="261" t="s">
        <v>784</v>
      </c>
      <c r="D1911" s="261" t="s">
        <v>1064</v>
      </c>
      <c r="E1911" s="261" t="s">
        <v>160</v>
      </c>
      <c r="F1911" s="261" t="s">
        <v>2123</v>
      </c>
      <c r="G1911" s="261" t="s">
        <v>2078</v>
      </c>
      <c r="H1911" s="261" t="s">
        <v>1430</v>
      </c>
      <c r="I1911" s="261">
        <v>320</v>
      </c>
      <c r="J1911" s="261">
        <v>400</v>
      </c>
      <c r="K1911" s="261">
        <v>400</v>
      </c>
      <c r="L1911" s="261">
        <v>506</v>
      </c>
      <c r="M1911" s="261" t="s">
        <v>2048</v>
      </c>
    </row>
    <row r="1912" spans="1:13" s="237" customFormat="1" hidden="1">
      <c r="A1912" s="262" t="s">
        <v>72</v>
      </c>
      <c r="B1912" s="261" t="s">
        <v>764</v>
      </c>
      <c r="C1912" s="261" t="s">
        <v>784</v>
      </c>
      <c r="D1912" s="261" t="s">
        <v>1064</v>
      </c>
      <c r="E1912" s="261" t="s">
        <v>160</v>
      </c>
      <c r="F1912" s="261" t="s">
        <v>2123</v>
      </c>
      <c r="G1912" s="261" t="s">
        <v>2078</v>
      </c>
      <c r="H1912" s="261" t="s">
        <v>2056</v>
      </c>
      <c r="I1912" s="261">
        <v>320</v>
      </c>
      <c r="J1912" s="261">
        <v>400</v>
      </c>
      <c r="K1912" s="261">
        <v>400</v>
      </c>
      <c r="L1912" s="261">
        <v>506</v>
      </c>
      <c r="M1912" s="261" t="s">
        <v>2048</v>
      </c>
    </row>
    <row r="1913" spans="1:13" s="237" customFormat="1" hidden="1">
      <c r="A1913" s="262" t="s">
        <v>72</v>
      </c>
      <c r="B1913" s="261" t="s">
        <v>764</v>
      </c>
      <c r="C1913" s="261" t="s">
        <v>784</v>
      </c>
      <c r="D1913" s="261" t="s">
        <v>1064</v>
      </c>
      <c r="E1913" s="261" t="s">
        <v>160</v>
      </c>
      <c r="F1913" s="261" t="s">
        <v>2124</v>
      </c>
      <c r="G1913" s="261" t="s">
        <v>2078</v>
      </c>
      <c r="H1913" s="261" t="s">
        <v>1430</v>
      </c>
      <c r="I1913" s="261">
        <v>320</v>
      </c>
      <c r="J1913" s="261">
        <v>400</v>
      </c>
      <c r="K1913" s="261">
        <v>400</v>
      </c>
      <c r="L1913" s="261">
        <v>506</v>
      </c>
      <c r="M1913" s="261" t="s">
        <v>2048</v>
      </c>
    </row>
    <row r="1914" spans="1:13" s="237" customFormat="1" hidden="1">
      <c r="A1914" s="262" t="s">
        <v>72</v>
      </c>
      <c r="B1914" s="261" t="s">
        <v>764</v>
      </c>
      <c r="C1914" s="261" t="s">
        <v>784</v>
      </c>
      <c r="D1914" s="261" t="s">
        <v>1064</v>
      </c>
      <c r="E1914" s="261" t="s">
        <v>160</v>
      </c>
      <c r="F1914" s="261" t="s">
        <v>2124</v>
      </c>
      <c r="G1914" s="261" t="s">
        <v>2078</v>
      </c>
      <c r="H1914" s="261" t="s">
        <v>2056</v>
      </c>
      <c r="I1914" s="261">
        <v>320</v>
      </c>
      <c r="J1914" s="261">
        <v>400</v>
      </c>
      <c r="K1914" s="261">
        <v>400</v>
      </c>
      <c r="L1914" s="261">
        <v>506</v>
      </c>
      <c r="M1914" s="261" t="s">
        <v>2048</v>
      </c>
    </row>
    <row r="1915" spans="1:13" s="237" customFormat="1" hidden="1">
      <c r="A1915" s="262" t="s">
        <v>72</v>
      </c>
      <c r="B1915" s="261" t="s">
        <v>764</v>
      </c>
      <c r="C1915" s="261" t="s">
        <v>784</v>
      </c>
      <c r="D1915" s="261" t="s">
        <v>1064</v>
      </c>
      <c r="E1915" s="261" t="s">
        <v>160</v>
      </c>
      <c r="F1915" s="261" t="s">
        <v>2125</v>
      </c>
      <c r="G1915" s="261" t="s">
        <v>2078</v>
      </c>
      <c r="H1915" s="261" t="s">
        <v>1430</v>
      </c>
      <c r="I1915" s="261">
        <v>240</v>
      </c>
      <c r="J1915" s="261">
        <v>300</v>
      </c>
      <c r="K1915" s="261">
        <v>300</v>
      </c>
      <c r="L1915" s="261">
        <v>380</v>
      </c>
      <c r="M1915" s="261" t="s">
        <v>2048</v>
      </c>
    </row>
    <row r="1916" spans="1:13" s="237" customFormat="1" hidden="1">
      <c r="A1916" s="262" t="s">
        <v>72</v>
      </c>
      <c r="B1916" s="261" t="s">
        <v>764</v>
      </c>
      <c r="C1916" s="261" t="s">
        <v>784</v>
      </c>
      <c r="D1916" s="261" t="s">
        <v>1064</v>
      </c>
      <c r="E1916" s="261" t="s">
        <v>160</v>
      </c>
      <c r="F1916" s="261" t="s">
        <v>2125</v>
      </c>
      <c r="G1916" s="261" t="s">
        <v>2078</v>
      </c>
      <c r="H1916" s="261" t="s">
        <v>2056</v>
      </c>
      <c r="I1916" s="261">
        <v>240</v>
      </c>
      <c r="J1916" s="261">
        <v>300</v>
      </c>
      <c r="K1916" s="261">
        <v>300</v>
      </c>
      <c r="L1916" s="261">
        <v>380</v>
      </c>
      <c r="M1916" s="261" t="s">
        <v>2048</v>
      </c>
    </row>
    <row r="1917" spans="1:13" s="237" customFormat="1" hidden="1">
      <c r="A1917" s="262" t="s">
        <v>72</v>
      </c>
      <c r="B1917" s="261" t="s">
        <v>764</v>
      </c>
      <c r="C1917" s="261" t="s">
        <v>784</v>
      </c>
      <c r="D1917" s="261" t="s">
        <v>1064</v>
      </c>
      <c r="E1917" s="261" t="s">
        <v>160</v>
      </c>
      <c r="F1917" s="261" t="s">
        <v>2126</v>
      </c>
      <c r="G1917" s="261" t="s">
        <v>2080</v>
      </c>
      <c r="H1917" s="261" t="s">
        <v>1430</v>
      </c>
      <c r="I1917" s="261">
        <v>160</v>
      </c>
      <c r="J1917" s="261">
        <v>200</v>
      </c>
      <c r="K1917" s="261">
        <v>200</v>
      </c>
      <c r="L1917" s="261">
        <v>253</v>
      </c>
      <c r="M1917" s="261" t="s">
        <v>2048</v>
      </c>
    </row>
    <row r="1918" spans="1:13" s="237" customFormat="1" hidden="1">
      <c r="A1918" s="262" t="s">
        <v>72</v>
      </c>
      <c r="B1918" s="261" t="s">
        <v>764</v>
      </c>
      <c r="C1918" s="261" t="s">
        <v>784</v>
      </c>
      <c r="D1918" s="261" t="s">
        <v>1064</v>
      </c>
      <c r="E1918" s="261" t="s">
        <v>160</v>
      </c>
      <c r="F1918" s="261" t="s">
        <v>2126</v>
      </c>
      <c r="G1918" s="261" t="s">
        <v>2080</v>
      </c>
      <c r="H1918" s="261" t="s">
        <v>2056</v>
      </c>
      <c r="I1918" s="261">
        <v>160</v>
      </c>
      <c r="J1918" s="261">
        <v>200</v>
      </c>
      <c r="K1918" s="261">
        <v>200</v>
      </c>
      <c r="L1918" s="261">
        <v>253</v>
      </c>
      <c r="M1918" s="261" t="s">
        <v>2048</v>
      </c>
    </row>
    <row r="1919" spans="1:13" s="237" customFormat="1" hidden="1">
      <c r="A1919" s="262" t="s">
        <v>72</v>
      </c>
      <c r="B1919" s="261" t="s">
        <v>764</v>
      </c>
      <c r="C1919" s="261" t="s">
        <v>784</v>
      </c>
      <c r="D1919" s="261" t="s">
        <v>1064</v>
      </c>
      <c r="E1919" s="261" t="s">
        <v>160</v>
      </c>
      <c r="F1919" s="261" t="s">
        <v>2127</v>
      </c>
      <c r="G1919" s="261" t="s">
        <v>2078</v>
      </c>
      <c r="H1919" s="261" t="s">
        <v>1430</v>
      </c>
      <c r="I1919" s="261">
        <v>240</v>
      </c>
      <c r="J1919" s="261">
        <v>300</v>
      </c>
      <c r="K1919" s="261">
        <v>300</v>
      </c>
      <c r="L1919" s="261">
        <v>380</v>
      </c>
      <c r="M1919" s="261" t="s">
        <v>2048</v>
      </c>
    </row>
    <row r="1920" spans="1:13" s="237" customFormat="1" hidden="1">
      <c r="A1920" s="262" t="s">
        <v>72</v>
      </c>
      <c r="B1920" s="261" t="s">
        <v>764</v>
      </c>
      <c r="C1920" s="261" t="s">
        <v>784</v>
      </c>
      <c r="D1920" s="261" t="s">
        <v>1064</v>
      </c>
      <c r="E1920" s="261" t="s">
        <v>160</v>
      </c>
      <c r="F1920" s="261" t="s">
        <v>2127</v>
      </c>
      <c r="G1920" s="261" t="s">
        <v>2078</v>
      </c>
      <c r="H1920" s="261" t="s">
        <v>2056</v>
      </c>
      <c r="I1920" s="261">
        <v>240</v>
      </c>
      <c r="J1920" s="261">
        <v>300</v>
      </c>
      <c r="K1920" s="261">
        <v>300</v>
      </c>
      <c r="L1920" s="261">
        <v>380</v>
      </c>
      <c r="M1920" s="261" t="s">
        <v>2048</v>
      </c>
    </row>
    <row r="1921" spans="1:13" s="237" customFormat="1" hidden="1">
      <c r="A1921" s="262" t="s">
        <v>72</v>
      </c>
      <c r="B1921" s="261" t="s">
        <v>764</v>
      </c>
      <c r="C1921" s="261" t="s">
        <v>784</v>
      </c>
      <c r="D1921" s="261" t="s">
        <v>1064</v>
      </c>
      <c r="E1921" s="261" t="s">
        <v>160</v>
      </c>
      <c r="F1921" s="261" t="s">
        <v>2128</v>
      </c>
      <c r="G1921" s="261" t="s">
        <v>2078</v>
      </c>
      <c r="H1921" s="261" t="s">
        <v>1430</v>
      </c>
      <c r="I1921" s="261">
        <v>688</v>
      </c>
      <c r="J1921" s="261">
        <v>860</v>
      </c>
      <c r="K1921" s="261">
        <v>860</v>
      </c>
      <c r="L1921" s="261">
        <v>1089</v>
      </c>
      <c r="M1921" s="261" t="s">
        <v>2048</v>
      </c>
    </row>
    <row r="1922" spans="1:13" s="237" customFormat="1" hidden="1">
      <c r="A1922" s="262" t="s">
        <v>72</v>
      </c>
      <c r="B1922" s="261" t="s">
        <v>764</v>
      </c>
      <c r="C1922" s="261" t="s">
        <v>784</v>
      </c>
      <c r="D1922" s="261" t="s">
        <v>1064</v>
      </c>
      <c r="E1922" s="261" t="s">
        <v>160</v>
      </c>
      <c r="F1922" s="261" t="s">
        <v>2128</v>
      </c>
      <c r="G1922" s="261" t="s">
        <v>2078</v>
      </c>
      <c r="H1922" s="261" t="s">
        <v>2056</v>
      </c>
      <c r="I1922" s="261">
        <v>688</v>
      </c>
      <c r="J1922" s="261">
        <v>860</v>
      </c>
      <c r="K1922" s="261">
        <v>860</v>
      </c>
      <c r="L1922" s="261">
        <v>1089</v>
      </c>
      <c r="M1922" s="261" t="s">
        <v>2048</v>
      </c>
    </row>
    <row r="1923" spans="1:13" s="237" customFormat="1" hidden="1">
      <c r="A1923" s="262" t="s">
        <v>72</v>
      </c>
      <c r="B1923" s="261" t="s">
        <v>764</v>
      </c>
      <c r="C1923" s="261" t="s">
        <v>784</v>
      </c>
      <c r="D1923" s="261" t="s">
        <v>1064</v>
      </c>
      <c r="E1923" s="261" t="s">
        <v>160</v>
      </c>
      <c r="F1923" s="261" t="s">
        <v>2129</v>
      </c>
      <c r="G1923" s="261" t="s">
        <v>2078</v>
      </c>
      <c r="H1923" s="261" t="s">
        <v>1430</v>
      </c>
      <c r="I1923" s="261">
        <v>320</v>
      </c>
      <c r="J1923" s="261">
        <v>400</v>
      </c>
      <c r="K1923" s="261">
        <v>400</v>
      </c>
      <c r="L1923" s="261">
        <v>506</v>
      </c>
      <c r="M1923" s="261" t="s">
        <v>2048</v>
      </c>
    </row>
    <row r="1924" spans="1:13" s="237" customFormat="1" hidden="1">
      <c r="A1924" s="262" t="s">
        <v>72</v>
      </c>
      <c r="B1924" s="261" t="s">
        <v>764</v>
      </c>
      <c r="C1924" s="261" t="s">
        <v>784</v>
      </c>
      <c r="D1924" s="261" t="s">
        <v>1064</v>
      </c>
      <c r="E1924" s="261" t="s">
        <v>160</v>
      </c>
      <c r="F1924" s="261" t="s">
        <v>2129</v>
      </c>
      <c r="G1924" s="261" t="s">
        <v>2078</v>
      </c>
      <c r="H1924" s="261" t="s">
        <v>2056</v>
      </c>
      <c r="I1924" s="261">
        <v>320</v>
      </c>
      <c r="J1924" s="261">
        <v>400</v>
      </c>
      <c r="K1924" s="261">
        <v>400</v>
      </c>
      <c r="L1924" s="261">
        <v>506</v>
      </c>
      <c r="M1924" s="261" t="s">
        <v>2048</v>
      </c>
    </row>
    <row r="1925" spans="1:13" s="237" customFormat="1" hidden="1">
      <c r="A1925" s="262" t="s">
        <v>72</v>
      </c>
      <c r="B1925" s="261" t="s">
        <v>764</v>
      </c>
      <c r="C1925" s="261" t="s">
        <v>784</v>
      </c>
      <c r="D1925" s="261" t="s">
        <v>1064</v>
      </c>
      <c r="E1925" s="261" t="s">
        <v>160</v>
      </c>
      <c r="F1925" s="261" t="s">
        <v>2130</v>
      </c>
      <c r="G1925" s="261" t="s">
        <v>2078</v>
      </c>
      <c r="H1925" s="261" t="s">
        <v>1430</v>
      </c>
      <c r="I1925" s="261">
        <v>360</v>
      </c>
      <c r="J1925" s="261">
        <v>450</v>
      </c>
      <c r="K1925" s="261">
        <v>450</v>
      </c>
      <c r="L1925" s="261">
        <v>570</v>
      </c>
      <c r="M1925" s="261" t="s">
        <v>2048</v>
      </c>
    </row>
    <row r="1926" spans="1:13" s="237" customFormat="1" hidden="1">
      <c r="A1926" s="262" t="s">
        <v>72</v>
      </c>
      <c r="B1926" s="261" t="s">
        <v>764</v>
      </c>
      <c r="C1926" s="261" t="s">
        <v>784</v>
      </c>
      <c r="D1926" s="261" t="s">
        <v>1064</v>
      </c>
      <c r="E1926" s="261" t="s">
        <v>160</v>
      </c>
      <c r="F1926" s="261" t="s">
        <v>2130</v>
      </c>
      <c r="G1926" s="261" t="s">
        <v>2078</v>
      </c>
      <c r="H1926" s="261" t="s">
        <v>2056</v>
      </c>
      <c r="I1926" s="261">
        <v>360</v>
      </c>
      <c r="J1926" s="261">
        <v>450</v>
      </c>
      <c r="K1926" s="261">
        <v>450</v>
      </c>
      <c r="L1926" s="261">
        <v>570</v>
      </c>
      <c r="M1926" s="261" t="s">
        <v>2048</v>
      </c>
    </row>
    <row r="1927" spans="1:13" s="237" customFormat="1" hidden="1">
      <c r="A1927" s="262" t="s">
        <v>72</v>
      </c>
      <c r="B1927" s="261" t="s">
        <v>764</v>
      </c>
      <c r="C1927" s="261" t="s">
        <v>784</v>
      </c>
      <c r="D1927" s="261" t="s">
        <v>1064</v>
      </c>
      <c r="E1927" s="261" t="s">
        <v>160</v>
      </c>
      <c r="F1927" s="261" t="s">
        <v>2131</v>
      </c>
      <c r="G1927" s="261" t="s">
        <v>2080</v>
      </c>
      <c r="H1927" s="261" t="s">
        <v>1430</v>
      </c>
      <c r="I1927" s="261">
        <v>280</v>
      </c>
      <c r="J1927" s="261">
        <v>350</v>
      </c>
      <c r="K1927" s="261">
        <v>350</v>
      </c>
      <c r="L1927" s="261">
        <v>443</v>
      </c>
      <c r="M1927" s="261" t="s">
        <v>2048</v>
      </c>
    </row>
    <row r="1928" spans="1:13" s="237" customFormat="1" hidden="1">
      <c r="A1928" s="262" t="s">
        <v>72</v>
      </c>
      <c r="B1928" s="261" t="s">
        <v>764</v>
      </c>
      <c r="C1928" s="261" t="s">
        <v>784</v>
      </c>
      <c r="D1928" s="261" t="s">
        <v>1064</v>
      </c>
      <c r="E1928" s="261" t="s">
        <v>160</v>
      </c>
      <c r="F1928" s="261" t="s">
        <v>2131</v>
      </c>
      <c r="G1928" s="261" t="s">
        <v>2080</v>
      </c>
      <c r="H1928" s="261" t="s">
        <v>2056</v>
      </c>
      <c r="I1928" s="261">
        <v>280</v>
      </c>
      <c r="J1928" s="261">
        <v>350</v>
      </c>
      <c r="K1928" s="261">
        <v>350</v>
      </c>
      <c r="L1928" s="261">
        <v>443</v>
      </c>
      <c r="M1928" s="261" t="s">
        <v>2048</v>
      </c>
    </row>
    <row r="1929" spans="1:13" s="237" customFormat="1" hidden="1">
      <c r="A1929" s="262" t="s">
        <v>72</v>
      </c>
      <c r="B1929" s="261" t="s">
        <v>764</v>
      </c>
      <c r="C1929" s="261" t="s">
        <v>784</v>
      </c>
      <c r="D1929" s="261" t="s">
        <v>1064</v>
      </c>
      <c r="E1929" s="261" t="s">
        <v>160</v>
      </c>
      <c r="F1929" s="261" t="s">
        <v>2132</v>
      </c>
      <c r="G1929" s="261" t="s">
        <v>2078</v>
      </c>
      <c r="H1929" s="261" t="s">
        <v>1430</v>
      </c>
      <c r="I1929" s="261">
        <v>120</v>
      </c>
      <c r="J1929" s="261">
        <v>150</v>
      </c>
      <c r="K1929" s="261">
        <v>150</v>
      </c>
      <c r="L1929" s="261">
        <v>190</v>
      </c>
      <c r="M1929" s="261" t="s">
        <v>2048</v>
      </c>
    </row>
    <row r="1930" spans="1:13" s="237" customFormat="1" hidden="1">
      <c r="A1930" s="262" t="s">
        <v>72</v>
      </c>
      <c r="B1930" s="261" t="s">
        <v>764</v>
      </c>
      <c r="C1930" s="261" t="s">
        <v>784</v>
      </c>
      <c r="D1930" s="261" t="s">
        <v>1064</v>
      </c>
      <c r="E1930" s="261" t="s">
        <v>160</v>
      </c>
      <c r="F1930" s="261" t="s">
        <v>2132</v>
      </c>
      <c r="G1930" s="261" t="s">
        <v>2078</v>
      </c>
      <c r="H1930" s="261" t="s">
        <v>2056</v>
      </c>
      <c r="I1930" s="261">
        <v>120</v>
      </c>
      <c r="J1930" s="261">
        <v>150</v>
      </c>
      <c r="K1930" s="261">
        <v>150</v>
      </c>
      <c r="L1930" s="261">
        <v>190</v>
      </c>
      <c r="M1930" s="261" t="s">
        <v>2048</v>
      </c>
    </row>
    <row r="1931" spans="1:13" s="237" customFormat="1" hidden="1">
      <c r="A1931" s="262" t="s">
        <v>72</v>
      </c>
      <c r="B1931" s="261" t="s">
        <v>764</v>
      </c>
      <c r="C1931" s="261" t="s">
        <v>784</v>
      </c>
      <c r="D1931" s="261" t="s">
        <v>1064</v>
      </c>
      <c r="E1931" s="261" t="s">
        <v>160</v>
      </c>
      <c r="F1931" s="261" t="s">
        <v>2133</v>
      </c>
      <c r="G1931" s="261" t="s">
        <v>2080</v>
      </c>
      <c r="H1931" s="261" t="s">
        <v>1430</v>
      </c>
      <c r="I1931" s="261">
        <v>160</v>
      </c>
      <c r="J1931" s="261">
        <v>200</v>
      </c>
      <c r="K1931" s="261">
        <v>200</v>
      </c>
      <c r="L1931" s="261">
        <v>253</v>
      </c>
      <c r="M1931" s="261" t="s">
        <v>2048</v>
      </c>
    </row>
    <row r="1932" spans="1:13" s="237" customFormat="1" hidden="1">
      <c r="A1932" s="262" t="s">
        <v>72</v>
      </c>
      <c r="B1932" s="261" t="s">
        <v>764</v>
      </c>
      <c r="C1932" s="261" t="s">
        <v>784</v>
      </c>
      <c r="D1932" s="261" t="s">
        <v>1064</v>
      </c>
      <c r="E1932" s="261" t="s">
        <v>160</v>
      </c>
      <c r="F1932" s="261" t="s">
        <v>2133</v>
      </c>
      <c r="G1932" s="261" t="s">
        <v>2080</v>
      </c>
      <c r="H1932" s="261" t="s">
        <v>2056</v>
      </c>
      <c r="I1932" s="261">
        <v>160</v>
      </c>
      <c r="J1932" s="261">
        <v>200</v>
      </c>
      <c r="K1932" s="261">
        <v>200</v>
      </c>
      <c r="L1932" s="261">
        <v>253</v>
      </c>
      <c r="M1932" s="261" t="s">
        <v>2048</v>
      </c>
    </row>
    <row r="1933" spans="1:13" s="237" customFormat="1" hidden="1">
      <c r="A1933" s="262" t="s">
        <v>72</v>
      </c>
      <c r="B1933" s="261" t="s">
        <v>764</v>
      </c>
      <c r="C1933" s="261" t="s">
        <v>784</v>
      </c>
      <c r="D1933" s="261" t="s">
        <v>1064</v>
      </c>
      <c r="E1933" s="261" t="s">
        <v>160</v>
      </c>
      <c r="F1933" s="261" t="s">
        <v>2134</v>
      </c>
      <c r="G1933" s="261" t="s">
        <v>2080</v>
      </c>
      <c r="H1933" s="261" t="s">
        <v>1430</v>
      </c>
      <c r="I1933" s="261">
        <v>120</v>
      </c>
      <c r="J1933" s="261">
        <v>150</v>
      </c>
      <c r="K1933" s="261">
        <v>150</v>
      </c>
      <c r="L1933" s="261">
        <v>190</v>
      </c>
      <c r="M1933" s="261" t="s">
        <v>2048</v>
      </c>
    </row>
    <row r="1934" spans="1:13" s="237" customFormat="1" hidden="1">
      <c r="A1934" s="262" t="s">
        <v>72</v>
      </c>
      <c r="B1934" s="261" t="s">
        <v>764</v>
      </c>
      <c r="C1934" s="261" t="s">
        <v>784</v>
      </c>
      <c r="D1934" s="261" t="s">
        <v>1064</v>
      </c>
      <c r="E1934" s="261" t="s">
        <v>160</v>
      </c>
      <c r="F1934" s="261" t="s">
        <v>2134</v>
      </c>
      <c r="G1934" s="261" t="s">
        <v>2080</v>
      </c>
      <c r="H1934" s="261" t="s">
        <v>2056</v>
      </c>
      <c r="I1934" s="261">
        <v>120</v>
      </c>
      <c r="J1934" s="261">
        <v>150</v>
      </c>
      <c r="K1934" s="261">
        <v>150</v>
      </c>
      <c r="L1934" s="261">
        <v>190</v>
      </c>
      <c r="M1934" s="261" t="s">
        <v>2048</v>
      </c>
    </row>
    <row r="1935" spans="1:13" s="237" customFormat="1" hidden="1">
      <c r="A1935" s="262" t="s">
        <v>72</v>
      </c>
      <c r="B1935" s="261" t="s">
        <v>764</v>
      </c>
      <c r="C1935" s="261" t="s">
        <v>784</v>
      </c>
      <c r="D1935" s="261" t="s">
        <v>1064</v>
      </c>
      <c r="E1935" s="261" t="s">
        <v>160</v>
      </c>
      <c r="F1935" s="261" t="s">
        <v>2135</v>
      </c>
      <c r="G1935" s="261" t="s">
        <v>2136</v>
      </c>
      <c r="H1935" s="261" t="s">
        <v>1430</v>
      </c>
      <c r="I1935" s="367">
        <v>40</v>
      </c>
      <c r="J1935" s="367">
        <v>50</v>
      </c>
      <c r="K1935" s="367">
        <v>50</v>
      </c>
      <c r="L1935" s="367">
        <v>63</v>
      </c>
      <c r="M1935" s="261" t="s">
        <v>2048</v>
      </c>
    </row>
    <row r="1936" spans="1:13" s="237" customFormat="1" hidden="1">
      <c r="A1936" s="262" t="s">
        <v>72</v>
      </c>
      <c r="B1936" s="261" t="s">
        <v>764</v>
      </c>
      <c r="C1936" s="261" t="s">
        <v>784</v>
      </c>
      <c r="D1936" s="261" t="s">
        <v>1064</v>
      </c>
      <c r="E1936" s="261" t="s">
        <v>160</v>
      </c>
      <c r="F1936" s="261" t="s">
        <v>2135</v>
      </c>
      <c r="G1936" s="261" t="s">
        <v>2136</v>
      </c>
      <c r="H1936" s="261" t="s">
        <v>2056</v>
      </c>
      <c r="I1936" s="367">
        <v>40</v>
      </c>
      <c r="J1936" s="367">
        <v>50</v>
      </c>
      <c r="K1936" s="367">
        <v>50</v>
      </c>
      <c r="L1936" s="367">
        <v>63</v>
      </c>
      <c r="M1936" s="261" t="s">
        <v>2048</v>
      </c>
    </row>
    <row r="1937" spans="1:13" s="237" customFormat="1" hidden="1">
      <c r="A1937" s="262" t="s">
        <v>72</v>
      </c>
      <c r="B1937" s="261" t="s">
        <v>764</v>
      </c>
      <c r="C1937" s="261" t="s">
        <v>784</v>
      </c>
      <c r="D1937" s="261" t="s">
        <v>1064</v>
      </c>
      <c r="E1937" s="261" t="s">
        <v>160</v>
      </c>
      <c r="F1937" s="261" t="s">
        <v>2137</v>
      </c>
      <c r="G1937" s="261" t="s">
        <v>2078</v>
      </c>
      <c r="H1937" s="261" t="s">
        <v>1430</v>
      </c>
      <c r="I1937" s="261">
        <v>200</v>
      </c>
      <c r="J1937" s="261">
        <v>250</v>
      </c>
      <c r="K1937" s="261">
        <v>250</v>
      </c>
      <c r="L1937" s="261">
        <v>317</v>
      </c>
      <c r="M1937" s="261" t="s">
        <v>2048</v>
      </c>
    </row>
    <row r="1938" spans="1:13" s="237" customFormat="1" hidden="1">
      <c r="A1938" s="262" t="s">
        <v>72</v>
      </c>
      <c r="B1938" s="261" t="s">
        <v>764</v>
      </c>
      <c r="C1938" s="261" t="s">
        <v>784</v>
      </c>
      <c r="D1938" s="261" t="s">
        <v>1064</v>
      </c>
      <c r="E1938" s="261" t="s">
        <v>160</v>
      </c>
      <c r="F1938" s="261" t="s">
        <v>2137</v>
      </c>
      <c r="G1938" s="261" t="s">
        <v>2078</v>
      </c>
      <c r="H1938" s="261" t="s">
        <v>2056</v>
      </c>
      <c r="I1938" s="261">
        <v>200</v>
      </c>
      <c r="J1938" s="261">
        <v>250</v>
      </c>
      <c r="K1938" s="261">
        <v>250</v>
      </c>
      <c r="L1938" s="261">
        <v>317</v>
      </c>
      <c r="M1938" s="261" t="s">
        <v>2048</v>
      </c>
    </row>
    <row r="1939" spans="1:13" s="237" customFormat="1" hidden="1">
      <c r="A1939" s="262" t="s">
        <v>72</v>
      </c>
      <c r="B1939" s="261" t="s">
        <v>764</v>
      </c>
      <c r="C1939" s="261" t="s">
        <v>784</v>
      </c>
      <c r="D1939" s="261" t="s">
        <v>1064</v>
      </c>
      <c r="E1939" s="261" t="s">
        <v>160</v>
      </c>
      <c r="F1939" s="261" t="s">
        <v>2138</v>
      </c>
      <c r="G1939" s="261" t="s">
        <v>2080</v>
      </c>
      <c r="H1939" s="261" t="s">
        <v>1430</v>
      </c>
      <c r="I1939" s="261">
        <v>160</v>
      </c>
      <c r="J1939" s="261">
        <v>200</v>
      </c>
      <c r="K1939" s="261">
        <v>200</v>
      </c>
      <c r="L1939" s="261">
        <v>253</v>
      </c>
      <c r="M1939" s="261" t="s">
        <v>2048</v>
      </c>
    </row>
    <row r="1940" spans="1:13" s="237" customFormat="1" hidden="1">
      <c r="A1940" s="262" t="s">
        <v>72</v>
      </c>
      <c r="B1940" s="261" t="s">
        <v>764</v>
      </c>
      <c r="C1940" s="261" t="s">
        <v>784</v>
      </c>
      <c r="D1940" s="261" t="s">
        <v>1064</v>
      </c>
      <c r="E1940" s="261" t="s">
        <v>160</v>
      </c>
      <c r="F1940" s="261" t="s">
        <v>2138</v>
      </c>
      <c r="G1940" s="261" t="s">
        <v>2080</v>
      </c>
      <c r="H1940" s="261" t="s">
        <v>2056</v>
      </c>
      <c r="I1940" s="261">
        <v>160</v>
      </c>
      <c r="J1940" s="261">
        <v>200</v>
      </c>
      <c r="K1940" s="261">
        <v>200</v>
      </c>
      <c r="L1940" s="261">
        <v>253</v>
      </c>
      <c r="M1940" s="261" t="s">
        <v>2048</v>
      </c>
    </row>
    <row r="1941" spans="1:13" s="237" customFormat="1" hidden="1">
      <c r="A1941" s="262" t="s">
        <v>72</v>
      </c>
      <c r="B1941" s="261" t="s">
        <v>764</v>
      </c>
      <c r="C1941" s="261" t="s">
        <v>784</v>
      </c>
      <c r="D1941" s="261" t="s">
        <v>1064</v>
      </c>
      <c r="E1941" s="261" t="s">
        <v>160</v>
      </c>
      <c r="F1941" s="261" t="s">
        <v>2139</v>
      </c>
      <c r="G1941" s="261" t="s">
        <v>2080</v>
      </c>
      <c r="H1941" s="261" t="s">
        <v>1430</v>
      </c>
      <c r="I1941" s="261">
        <v>140</v>
      </c>
      <c r="J1941" s="261">
        <v>175</v>
      </c>
      <c r="K1941" s="261">
        <v>175</v>
      </c>
      <c r="L1941" s="261">
        <v>222</v>
      </c>
      <c r="M1941" s="261" t="s">
        <v>2048</v>
      </c>
    </row>
    <row r="1942" spans="1:13" s="237" customFormat="1" hidden="1">
      <c r="A1942" s="262" t="s">
        <v>72</v>
      </c>
      <c r="B1942" s="261" t="s">
        <v>764</v>
      </c>
      <c r="C1942" s="261" t="s">
        <v>784</v>
      </c>
      <c r="D1942" s="261" t="s">
        <v>1064</v>
      </c>
      <c r="E1942" s="261" t="s">
        <v>160</v>
      </c>
      <c r="F1942" s="261" t="s">
        <v>2139</v>
      </c>
      <c r="G1942" s="261" t="s">
        <v>2080</v>
      </c>
      <c r="H1942" s="261" t="s">
        <v>2056</v>
      </c>
      <c r="I1942" s="261">
        <v>140</v>
      </c>
      <c r="J1942" s="261">
        <v>175</v>
      </c>
      <c r="K1942" s="261">
        <v>175</v>
      </c>
      <c r="L1942" s="261">
        <v>222</v>
      </c>
      <c r="M1942" s="261" t="s">
        <v>2048</v>
      </c>
    </row>
    <row r="1943" spans="1:13" s="237" customFormat="1" hidden="1">
      <c r="A1943" s="262" t="s">
        <v>72</v>
      </c>
      <c r="B1943" s="261" t="s">
        <v>764</v>
      </c>
      <c r="C1943" s="261" t="s">
        <v>784</v>
      </c>
      <c r="D1943" s="261" t="s">
        <v>1064</v>
      </c>
      <c r="E1943" s="261" t="s">
        <v>369</v>
      </c>
      <c r="F1943" s="261" t="s">
        <v>2140</v>
      </c>
      <c r="G1943" s="261" t="s">
        <v>2080</v>
      </c>
      <c r="H1943" s="261" t="s">
        <v>1430</v>
      </c>
      <c r="I1943" s="261">
        <v>160</v>
      </c>
      <c r="J1943" s="261">
        <v>200</v>
      </c>
      <c r="K1943" s="261">
        <v>200</v>
      </c>
      <c r="L1943" s="261">
        <v>253</v>
      </c>
      <c r="M1943" s="261" t="s">
        <v>2048</v>
      </c>
    </row>
    <row r="1944" spans="1:13" s="237" customFormat="1" hidden="1">
      <c r="A1944" s="262" t="s">
        <v>72</v>
      </c>
      <c r="B1944" s="261" t="s">
        <v>764</v>
      </c>
      <c r="C1944" s="261" t="s">
        <v>784</v>
      </c>
      <c r="D1944" s="261" t="s">
        <v>1064</v>
      </c>
      <c r="E1944" s="261" t="s">
        <v>169</v>
      </c>
      <c r="F1944" s="261" t="s">
        <v>2141</v>
      </c>
      <c r="G1944" s="261" t="s">
        <v>290</v>
      </c>
      <c r="H1944" s="261" t="s">
        <v>1430</v>
      </c>
      <c r="I1944" s="261">
        <v>320</v>
      </c>
      <c r="J1944" s="261">
        <v>400</v>
      </c>
      <c r="K1944" s="261">
        <v>400</v>
      </c>
      <c r="L1944" s="261">
        <v>506</v>
      </c>
      <c r="M1944" s="261" t="s">
        <v>2048</v>
      </c>
    </row>
    <row r="1945" spans="1:13" s="237" customFormat="1" hidden="1">
      <c r="A1945" s="262" t="s">
        <v>72</v>
      </c>
      <c r="B1945" s="261" t="s">
        <v>764</v>
      </c>
      <c r="C1945" s="261" t="s">
        <v>784</v>
      </c>
      <c r="D1945" s="261" t="s">
        <v>1064</v>
      </c>
      <c r="E1945" s="261" t="s">
        <v>169</v>
      </c>
      <c r="F1945" s="261" t="s">
        <v>2142</v>
      </c>
      <c r="G1945" s="261" t="s">
        <v>290</v>
      </c>
      <c r="H1945" s="261" t="s">
        <v>1430</v>
      </c>
      <c r="I1945" s="261">
        <v>360</v>
      </c>
      <c r="J1945" s="261">
        <v>450</v>
      </c>
      <c r="K1945" s="261">
        <v>450</v>
      </c>
      <c r="L1945" s="261">
        <v>570</v>
      </c>
      <c r="M1945" s="261" t="s">
        <v>2048</v>
      </c>
    </row>
    <row r="1946" spans="1:13" s="237" customFormat="1" hidden="1">
      <c r="A1946" s="262" t="s">
        <v>72</v>
      </c>
      <c r="B1946" s="261" t="s">
        <v>764</v>
      </c>
      <c r="C1946" s="261" t="s">
        <v>784</v>
      </c>
      <c r="D1946" s="261" t="s">
        <v>1064</v>
      </c>
      <c r="E1946" s="261" t="s">
        <v>169</v>
      </c>
      <c r="F1946" s="261" t="s">
        <v>2143</v>
      </c>
      <c r="G1946" s="261" t="s">
        <v>290</v>
      </c>
      <c r="H1946" s="261" t="s">
        <v>1430</v>
      </c>
      <c r="I1946" s="261">
        <v>1160</v>
      </c>
      <c r="J1946" s="261">
        <v>1450</v>
      </c>
      <c r="K1946" s="261">
        <v>1450</v>
      </c>
      <c r="L1946" s="261">
        <v>1836</v>
      </c>
      <c r="M1946" s="261" t="s">
        <v>2048</v>
      </c>
    </row>
    <row r="1947" spans="1:13" s="237" customFormat="1" hidden="1">
      <c r="A1947" s="262" t="s">
        <v>72</v>
      </c>
      <c r="B1947" s="261" t="s">
        <v>764</v>
      </c>
      <c r="C1947" s="261" t="s">
        <v>784</v>
      </c>
      <c r="D1947" s="261" t="s">
        <v>1064</v>
      </c>
      <c r="E1947" s="261" t="s">
        <v>169</v>
      </c>
      <c r="F1947" s="261" t="s">
        <v>2144</v>
      </c>
      <c r="G1947" s="261" t="s">
        <v>290</v>
      </c>
      <c r="H1947" s="261" t="s">
        <v>1430</v>
      </c>
      <c r="I1947" s="261">
        <v>1000</v>
      </c>
      <c r="J1947" s="261">
        <v>1250</v>
      </c>
      <c r="K1947" s="261">
        <v>1250</v>
      </c>
      <c r="L1947" s="261">
        <v>1583</v>
      </c>
      <c r="M1947" s="261" t="s">
        <v>2048</v>
      </c>
    </row>
    <row r="1948" spans="1:13" s="237" customFormat="1" hidden="1">
      <c r="A1948" s="262" t="s">
        <v>72</v>
      </c>
      <c r="B1948" s="261" t="s">
        <v>764</v>
      </c>
      <c r="C1948" s="261" t="s">
        <v>784</v>
      </c>
      <c r="D1948" s="261" t="s">
        <v>1064</v>
      </c>
      <c r="E1948" s="261" t="s">
        <v>169</v>
      </c>
      <c r="F1948" s="261" t="s">
        <v>2145</v>
      </c>
      <c r="G1948" s="261" t="s">
        <v>290</v>
      </c>
      <c r="H1948" s="261" t="s">
        <v>1430</v>
      </c>
      <c r="I1948" s="261">
        <v>1120</v>
      </c>
      <c r="J1948" s="261">
        <v>1400</v>
      </c>
      <c r="K1948" s="261">
        <v>1400</v>
      </c>
      <c r="L1948" s="261">
        <v>1772</v>
      </c>
      <c r="M1948" s="261" t="s">
        <v>2048</v>
      </c>
    </row>
    <row r="1949" spans="1:13" s="237" customFormat="1" hidden="1">
      <c r="A1949" s="262" t="s">
        <v>72</v>
      </c>
      <c r="B1949" s="261" t="s">
        <v>764</v>
      </c>
      <c r="C1949" s="261" t="s">
        <v>784</v>
      </c>
      <c r="D1949" s="261" t="s">
        <v>1064</v>
      </c>
      <c r="E1949" s="261" t="s">
        <v>169</v>
      </c>
      <c r="F1949" s="261" t="s">
        <v>2146</v>
      </c>
      <c r="G1949" s="261" t="s">
        <v>290</v>
      </c>
      <c r="H1949" s="261" t="s">
        <v>1430</v>
      </c>
      <c r="I1949" s="261">
        <v>800</v>
      </c>
      <c r="J1949" s="261">
        <v>1000</v>
      </c>
      <c r="K1949" s="261">
        <v>1000</v>
      </c>
      <c r="L1949" s="261">
        <v>1266</v>
      </c>
      <c r="M1949" s="261" t="s">
        <v>2048</v>
      </c>
    </row>
    <row r="1950" spans="1:13" s="237" customFormat="1" hidden="1">
      <c r="A1950" s="262" t="s">
        <v>72</v>
      </c>
      <c r="B1950" s="261" t="s">
        <v>764</v>
      </c>
      <c r="C1950" s="261" t="s">
        <v>784</v>
      </c>
      <c r="D1950" s="261" t="s">
        <v>1064</v>
      </c>
      <c r="E1950" s="261" t="s">
        <v>169</v>
      </c>
      <c r="F1950" s="261" t="s">
        <v>2147</v>
      </c>
      <c r="G1950" s="261" t="s">
        <v>290</v>
      </c>
      <c r="H1950" s="261" t="s">
        <v>1430</v>
      </c>
      <c r="I1950" s="261">
        <v>1040</v>
      </c>
      <c r="J1950" s="261">
        <v>1300</v>
      </c>
      <c r="K1950" s="261">
        <v>1300</v>
      </c>
      <c r="L1950" s="261">
        <v>1646</v>
      </c>
      <c r="M1950" s="261" t="s">
        <v>2048</v>
      </c>
    </row>
    <row r="1951" spans="1:13" s="237" customFormat="1" hidden="1">
      <c r="A1951" s="262" t="s">
        <v>72</v>
      </c>
      <c r="B1951" s="261" t="s">
        <v>764</v>
      </c>
      <c r="C1951" s="261" t="s">
        <v>784</v>
      </c>
      <c r="D1951" s="261" t="s">
        <v>1064</v>
      </c>
      <c r="E1951" s="261" t="s">
        <v>169</v>
      </c>
      <c r="F1951" s="261" t="s">
        <v>2148</v>
      </c>
      <c r="G1951" s="261" t="s">
        <v>290</v>
      </c>
      <c r="H1951" s="261" t="s">
        <v>1430</v>
      </c>
      <c r="I1951" s="261">
        <v>1280</v>
      </c>
      <c r="J1951" s="261">
        <v>1600</v>
      </c>
      <c r="K1951" s="261">
        <v>1600</v>
      </c>
      <c r="L1951" s="261">
        <v>2026</v>
      </c>
      <c r="M1951" s="261" t="s">
        <v>2048</v>
      </c>
    </row>
    <row r="1952" spans="1:13" s="237" customFormat="1" hidden="1">
      <c r="A1952" s="262" t="s">
        <v>72</v>
      </c>
      <c r="B1952" s="261" t="s">
        <v>764</v>
      </c>
      <c r="C1952" s="261" t="s">
        <v>784</v>
      </c>
      <c r="D1952" s="261" t="s">
        <v>1064</v>
      </c>
      <c r="E1952" s="261" t="s">
        <v>169</v>
      </c>
      <c r="F1952" s="261" t="s">
        <v>2149</v>
      </c>
      <c r="G1952" s="261" t="s">
        <v>290</v>
      </c>
      <c r="H1952" s="261" t="s">
        <v>1430</v>
      </c>
      <c r="I1952" s="261">
        <v>560</v>
      </c>
      <c r="J1952" s="261">
        <v>700</v>
      </c>
      <c r="K1952" s="261">
        <v>700</v>
      </c>
      <c r="L1952" s="261">
        <v>886</v>
      </c>
      <c r="M1952" s="261" t="s">
        <v>2048</v>
      </c>
    </row>
    <row r="1953" spans="1:13" s="237" customFormat="1" hidden="1">
      <c r="A1953" s="262" t="s">
        <v>72</v>
      </c>
      <c r="B1953" s="261" t="s">
        <v>764</v>
      </c>
      <c r="C1953" s="261" t="s">
        <v>784</v>
      </c>
      <c r="D1953" s="261" t="s">
        <v>1064</v>
      </c>
      <c r="E1953" s="261" t="s">
        <v>169</v>
      </c>
      <c r="F1953" s="261" t="s">
        <v>2150</v>
      </c>
      <c r="G1953" s="261" t="s">
        <v>290</v>
      </c>
      <c r="H1953" s="261" t="s">
        <v>1430</v>
      </c>
      <c r="I1953" s="261">
        <v>440</v>
      </c>
      <c r="J1953" s="261">
        <v>550</v>
      </c>
      <c r="K1953" s="261">
        <v>550</v>
      </c>
      <c r="L1953" s="261">
        <v>696</v>
      </c>
      <c r="M1953" s="261" t="s">
        <v>2048</v>
      </c>
    </row>
    <row r="1954" spans="1:13" s="237" customFormat="1" hidden="1">
      <c r="A1954" s="262" t="s">
        <v>72</v>
      </c>
      <c r="B1954" s="261" t="s">
        <v>764</v>
      </c>
      <c r="C1954" s="261" t="s">
        <v>784</v>
      </c>
      <c r="D1954" s="261" t="s">
        <v>1064</v>
      </c>
      <c r="E1954" s="261" t="s">
        <v>390</v>
      </c>
      <c r="F1954" s="261" t="s">
        <v>2064</v>
      </c>
      <c r="G1954" s="261" t="s">
        <v>290</v>
      </c>
      <c r="H1954" s="261" t="s">
        <v>1430</v>
      </c>
      <c r="I1954" s="261">
        <v>0</v>
      </c>
      <c r="J1954" s="261">
        <v>0</v>
      </c>
      <c r="K1954" s="261">
        <v>0</v>
      </c>
      <c r="L1954" s="261">
        <v>0</v>
      </c>
      <c r="M1954" s="261" t="s">
        <v>2048</v>
      </c>
    </row>
    <row r="1955" spans="1:13" s="237" customFormat="1" hidden="1">
      <c r="A1955" s="262" t="s">
        <v>72</v>
      </c>
      <c r="B1955" s="261" t="s">
        <v>764</v>
      </c>
      <c r="C1955" s="261" t="s">
        <v>784</v>
      </c>
      <c r="D1955" s="261" t="s">
        <v>1064</v>
      </c>
      <c r="E1955" s="261" t="s">
        <v>390</v>
      </c>
      <c r="F1955" s="261" t="s">
        <v>2151</v>
      </c>
      <c r="G1955" s="261" t="s">
        <v>290</v>
      </c>
      <c r="H1955" s="261" t="s">
        <v>1430</v>
      </c>
      <c r="I1955" s="261">
        <v>0</v>
      </c>
      <c r="J1955" s="261">
        <v>0</v>
      </c>
      <c r="K1955" s="261">
        <v>0</v>
      </c>
      <c r="L1955" s="261">
        <v>0</v>
      </c>
      <c r="M1955" s="261" t="s">
        <v>2048</v>
      </c>
    </row>
    <row r="1956" spans="1:13" s="237" customFormat="1" hidden="1">
      <c r="A1956" s="262" t="s">
        <v>72</v>
      </c>
      <c r="B1956" s="261" t="s">
        <v>764</v>
      </c>
      <c r="C1956" s="261" t="s">
        <v>784</v>
      </c>
      <c r="D1956" s="261" t="s">
        <v>1064</v>
      </c>
      <c r="E1956" s="261" t="s">
        <v>390</v>
      </c>
      <c r="F1956" s="261" t="s">
        <v>2065</v>
      </c>
      <c r="G1956" s="261" t="s">
        <v>290</v>
      </c>
      <c r="H1956" s="261" t="s">
        <v>1430</v>
      </c>
      <c r="I1956" s="261">
        <v>0</v>
      </c>
      <c r="J1956" s="261">
        <v>0</v>
      </c>
      <c r="K1956" s="261">
        <v>0</v>
      </c>
      <c r="L1956" s="261">
        <v>0</v>
      </c>
      <c r="M1956" s="261" t="s">
        <v>2048</v>
      </c>
    </row>
    <row r="1957" spans="1:13" s="237" customFormat="1" hidden="1">
      <c r="A1957" s="262" t="s">
        <v>72</v>
      </c>
      <c r="B1957" s="261" t="s">
        <v>764</v>
      </c>
      <c r="C1957" s="261" t="s">
        <v>784</v>
      </c>
      <c r="D1957" s="261" t="s">
        <v>1064</v>
      </c>
      <c r="E1957" s="261" t="s">
        <v>390</v>
      </c>
      <c r="F1957" s="261" t="s">
        <v>2066</v>
      </c>
      <c r="G1957" s="261" t="s">
        <v>290</v>
      </c>
      <c r="H1957" s="261" t="s">
        <v>1430</v>
      </c>
      <c r="I1957" s="261">
        <v>0</v>
      </c>
      <c r="J1957" s="261">
        <v>0</v>
      </c>
      <c r="K1957" s="261">
        <v>0</v>
      </c>
      <c r="L1957" s="261">
        <v>0</v>
      </c>
      <c r="M1957" s="261" t="s">
        <v>2048</v>
      </c>
    </row>
    <row r="1958" spans="1:13" s="237" customFormat="1" hidden="1">
      <c r="A1958" s="262" t="s">
        <v>72</v>
      </c>
      <c r="B1958" s="261" t="s">
        <v>764</v>
      </c>
      <c r="C1958" s="261" t="s">
        <v>784</v>
      </c>
      <c r="D1958" s="261" t="s">
        <v>1064</v>
      </c>
      <c r="E1958" s="261" t="s">
        <v>390</v>
      </c>
      <c r="F1958" s="261" t="s">
        <v>2067</v>
      </c>
      <c r="G1958" s="261" t="s">
        <v>290</v>
      </c>
      <c r="H1958" s="261" t="s">
        <v>1430</v>
      </c>
      <c r="I1958" s="261">
        <v>0</v>
      </c>
      <c r="J1958" s="261">
        <v>0</v>
      </c>
      <c r="K1958" s="261">
        <v>0</v>
      </c>
      <c r="L1958" s="261">
        <v>0</v>
      </c>
      <c r="M1958" s="261" t="s">
        <v>2048</v>
      </c>
    </row>
    <row r="1959" spans="1:13" s="237" customFormat="1" hidden="1">
      <c r="A1959" s="262" t="s">
        <v>72</v>
      </c>
      <c r="B1959" s="261" t="s">
        <v>764</v>
      </c>
      <c r="C1959" s="261" t="s">
        <v>784</v>
      </c>
      <c r="D1959" s="261" t="s">
        <v>1064</v>
      </c>
      <c r="E1959" s="261" t="s">
        <v>390</v>
      </c>
      <c r="F1959" s="261" t="s">
        <v>2068</v>
      </c>
      <c r="G1959" s="261" t="s">
        <v>290</v>
      </c>
      <c r="H1959" s="261" t="s">
        <v>1430</v>
      </c>
      <c r="I1959" s="261">
        <v>0</v>
      </c>
      <c r="J1959" s="261">
        <v>0</v>
      </c>
      <c r="K1959" s="261">
        <v>0</v>
      </c>
      <c r="L1959" s="261">
        <v>0</v>
      </c>
      <c r="M1959" s="261" t="s">
        <v>2048</v>
      </c>
    </row>
    <row r="1960" spans="1:13" s="237" customFormat="1" hidden="1">
      <c r="A1960" s="262" t="s">
        <v>72</v>
      </c>
      <c r="B1960" s="261" t="s">
        <v>764</v>
      </c>
      <c r="C1960" s="261" t="s">
        <v>784</v>
      </c>
      <c r="D1960" s="261" t="s">
        <v>1064</v>
      </c>
      <c r="E1960" s="261" t="s">
        <v>390</v>
      </c>
      <c r="F1960" s="261" t="s">
        <v>2069</v>
      </c>
      <c r="G1960" s="261" t="s">
        <v>290</v>
      </c>
      <c r="H1960" s="261" t="s">
        <v>1430</v>
      </c>
      <c r="I1960" s="261">
        <v>0</v>
      </c>
      <c r="J1960" s="261">
        <v>0</v>
      </c>
      <c r="K1960" s="261">
        <v>0</v>
      </c>
      <c r="L1960" s="261">
        <v>0</v>
      </c>
      <c r="M1960" s="261" t="s">
        <v>2048</v>
      </c>
    </row>
    <row r="1961" spans="1:13" s="237" customFormat="1" hidden="1">
      <c r="A1961" s="262" t="s">
        <v>72</v>
      </c>
      <c r="B1961" s="261" t="s">
        <v>764</v>
      </c>
      <c r="C1961" s="261" t="s">
        <v>784</v>
      </c>
      <c r="D1961" s="261" t="s">
        <v>1064</v>
      </c>
      <c r="E1961" s="261" t="s">
        <v>390</v>
      </c>
      <c r="F1961" s="261" t="s">
        <v>2070</v>
      </c>
      <c r="G1961" s="261" t="s">
        <v>290</v>
      </c>
      <c r="H1961" s="261" t="s">
        <v>1430</v>
      </c>
      <c r="I1961" s="261">
        <v>0</v>
      </c>
      <c r="J1961" s="261">
        <v>0</v>
      </c>
      <c r="K1961" s="261">
        <v>0</v>
      </c>
      <c r="L1961" s="261">
        <v>0</v>
      </c>
      <c r="M1961" s="261" t="s">
        <v>2048</v>
      </c>
    </row>
    <row r="1962" spans="1:13" s="237" customFormat="1" hidden="1">
      <c r="A1962" s="262" t="s">
        <v>72</v>
      </c>
      <c r="B1962" s="261" t="s">
        <v>764</v>
      </c>
      <c r="C1962" s="261" t="s">
        <v>784</v>
      </c>
      <c r="D1962" s="261" t="s">
        <v>1064</v>
      </c>
      <c r="E1962" s="261" t="s">
        <v>206</v>
      </c>
      <c r="F1962" s="261" t="s">
        <v>2152</v>
      </c>
      <c r="G1962" s="261" t="s">
        <v>290</v>
      </c>
      <c r="H1962" s="261" t="s">
        <v>1430</v>
      </c>
      <c r="I1962" s="261">
        <v>680</v>
      </c>
      <c r="J1962" s="261">
        <v>850</v>
      </c>
      <c r="K1962" s="261">
        <v>850</v>
      </c>
      <c r="L1962" s="261">
        <v>1076</v>
      </c>
      <c r="M1962" s="261" t="s">
        <v>2048</v>
      </c>
    </row>
    <row r="1963" spans="1:13" s="237" customFormat="1" hidden="1">
      <c r="A1963" s="262" t="s">
        <v>72</v>
      </c>
      <c r="B1963" s="261" t="s">
        <v>764</v>
      </c>
      <c r="C1963" s="261" t="s">
        <v>784</v>
      </c>
      <c r="D1963" s="261" t="s">
        <v>1064</v>
      </c>
      <c r="E1963" s="261" t="s">
        <v>206</v>
      </c>
      <c r="F1963" s="261" t="s">
        <v>2153</v>
      </c>
      <c r="G1963" s="261" t="s">
        <v>290</v>
      </c>
      <c r="H1963" s="261" t="s">
        <v>1430</v>
      </c>
      <c r="I1963" s="261">
        <v>480</v>
      </c>
      <c r="J1963" s="261">
        <v>600</v>
      </c>
      <c r="K1963" s="261">
        <v>600</v>
      </c>
      <c r="L1963" s="261">
        <v>760</v>
      </c>
      <c r="M1963" s="261" t="s">
        <v>2048</v>
      </c>
    </row>
    <row r="1964" spans="1:13" s="237" customFormat="1" hidden="1">
      <c r="A1964" s="262" t="s">
        <v>72</v>
      </c>
      <c r="B1964" s="261" t="s">
        <v>764</v>
      </c>
      <c r="C1964" s="261" t="s">
        <v>784</v>
      </c>
      <c r="D1964" s="261" t="s">
        <v>1064</v>
      </c>
      <c r="E1964" s="261" t="s">
        <v>206</v>
      </c>
      <c r="F1964" s="261" t="s">
        <v>495</v>
      </c>
      <c r="G1964" s="261" t="s">
        <v>290</v>
      </c>
      <c r="H1964" s="261" t="s">
        <v>1430</v>
      </c>
      <c r="I1964" s="261">
        <v>400</v>
      </c>
      <c r="J1964" s="261">
        <v>500</v>
      </c>
      <c r="K1964" s="261">
        <v>500</v>
      </c>
      <c r="L1964" s="261">
        <v>633</v>
      </c>
      <c r="M1964" s="261" t="s">
        <v>2048</v>
      </c>
    </row>
    <row r="1965" spans="1:13" s="237" customFormat="1" hidden="1">
      <c r="A1965" s="262" t="s">
        <v>72</v>
      </c>
      <c r="B1965" s="261" t="s">
        <v>764</v>
      </c>
      <c r="C1965" s="261" t="s">
        <v>784</v>
      </c>
      <c r="D1965" s="261" t="s">
        <v>1064</v>
      </c>
      <c r="E1965" s="261" t="s">
        <v>206</v>
      </c>
      <c r="F1965" s="261" t="s">
        <v>2154</v>
      </c>
      <c r="G1965" s="261" t="s">
        <v>290</v>
      </c>
      <c r="H1965" s="261" t="s">
        <v>1430</v>
      </c>
      <c r="I1965" s="261">
        <v>880</v>
      </c>
      <c r="J1965" s="261">
        <v>1100</v>
      </c>
      <c r="K1965" s="261">
        <v>1100</v>
      </c>
      <c r="L1965" s="261">
        <v>1393</v>
      </c>
      <c r="M1965" s="261" t="s">
        <v>2048</v>
      </c>
    </row>
    <row r="1966" spans="1:13" s="237" customFormat="1" hidden="1">
      <c r="A1966" s="262" t="s">
        <v>72</v>
      </c>
      <c r="B1966" s="261" t="s">
        <v>764</v>
      </c>
      <c r="C1966" s="261" t="s">
        <v>784</v>
      </c>
      <c r="D1966" s="261" t="s">
        <v>1064</v>
      </c>
      <c r="E1966" s="261" t="s">
        <v>311</v>
      </c>
      <c r="F1966" s="261" t="s">
        <v>2155</v>
      </c>
      <c r="G1966" s="261" t="s">
        <v>290</v>
      </c>
      <c r="H1966" s="261" t="s">
        <v>1430</v>
      </c>
      <c r="I1966" s="261">
        <v>200</v>
      </c>
      <c r="J1966" s="261">
        <v>250</v>
      </c>
      <c r="K1966" s="261">
        <v>250</v>
      </c>
      <c r="L1966" s="261">
        <v>317</v>
      </c>
      <c r="M1966" s="261" t="s">
        <v>2048</v>
      </c>
    </row>
    <row r="1967" spans="1:13" s="237" customFormat="1" hidden="1">
      <c r="A1967" s="262" t="s">
        <v>72</v>
      </c>
      <c r="B1967" s="261" t="s">
        <v>764</v>
      </c>
      <c r="C1967" s="261" t="s">
        <v>784</v>
      </c>
      <c r="D1967" s="261" t="s">
        <v>1064</v>
      </c>
      <c r="E1967" s="261" t="s">
        <v>204</v>
      </c>
      <c r="F1967" s="261" t="s">
        <v>2156</v>
      </c>
      <c r="G1967" s="261" t="s">
        <v>2157</v>
      </c>
      <c r="H1967" s="261" t="s">
        <v>1430</v>
      </c>
      <c r="I1967" s="261">
        <v>240</v>
      </c>
      <c r="J1967" s="261">
        <v>300</v>
      </c>
      <c r="K1967" s="261">
        <v>300</v>
      </c>
      <c r="L1967" s="261">
        <v>379</v>
      </c>
      <c r="M1967" s="261" t="s">
        <v>2048</v>
      </c>
    </row>
    <row r="1968" spans="1:13" s="237" customFormat="1" hidden="1">
      <c r="A1968" s="262" t="s">
        <v>72</v>
      </c>
      <c r="B1968" s="261" t="s">
        <v>764</v>
      </c>
      <c r="C1968" s="261" t="s">
        <v>784</v>
      </c>
      <c r="D1968" s="261" t="s">
        <v>1064</v>
      </c>
      <c r="E1968" s="261" t="s">
        <v>204</v>
      </c>
      <c r="F1968" s="261" t="s">
        <v>2156</v>
      </c>
      <c r="G1968" s="261" t="s">
        <v>2157</v>
      </c>
      <c r="H1968" s="261" t="s">
        <v>2053</v>
      </c>
      <c r="I1968" s="261">
        <v>240</v>
      </c>
      <c r="J1968" s="261">
        <v>300</v>
      </c>
      <c r="K1968" s="261">
        <v>300</v>
      </c>
      <c r="L1968" s="261">
        <v>379</v>
      </c>
      <c r="M1968" s="261" t="s">
        <v>2048</v>
      </c>
    </row>
    <row r="1969" spans="1:13" s="237" customFormat="1" hidden="1">
      <c r="A1969" s="262" t="s">
        <v>72</v>
      </c>
      <c r="B1969" s="261" t="s">
        <v>764</v>
      </c>
      <c r="C1969" s="261" t="s">
        <v>784</v>
      </c>
      <c r="D1969" s="261" t="s">
        <v>1064</v>
      </c>
      <c r="E1969" s="261" t="s">
        <v>204</v>
      </c>
      <c r="F1969" s="261" t="s">
        <v>2158</v>
      </c>
      <c r="G1969" s="261" t="s">
        <v>2157</v>
      </c>
      <c r="H1969" s="261" t="s">
        <v>1430</v>
      </c>
      <c r="I1969" s="261">
        <v>128</v>
      </c>
      <c r="J1969" s="261">
        <v>160</v>
      </c>
      <c r="K1969" s="261">
        <v>160</v>
      </c>
      <c r="L1969" s="261">
        <v>202</v>
      </c>
      <c r="M1969" s="261" t="s">
        <v>2048</v>
      </c>
    </row>
    <row r="1970" spans="1:13" s="237" customFormat="1" hidden="1">
      <c r="A1970" s="262" t="s">
        <v>72</v>
      </c>
      <c r="B1970" s="261" t="s">
        <v>764</v>
      </c>
      <c r="C1970" s="261" t="s">
        <v>784</v>
      </c>
      <c r="D1970" s="261" t="s">
        <v>1064</v>
      </c>
      <c r="E1970" s="261" t="s">
        <v>204</v>
      </c>
      <c r="F1970" s="261" t="s">
        <v>2158</v>
      </c>
      <c r="G1970" s="261" t="s">
        <v>2157</v>
      </c>
      <c r="H1970" s="261" t="s">
        <v>2053</v>
      </c>
      <c r="I1970" s="261">
        <v>128</v>
      </c>
      <c r="J1970" s="261">
        <v>160</v>
      </c>
      <c r="K1970" s="261">
        <v>160</v>
      </c>
      <c r="L1970" s="261">
        <v>202</v>
      </c>
      <c r="M1970" s="261" t="s">
        <v>2048</v>
      </c>
    </row>
    <row r="1971" spans="1:13" s="237" customFormat="1" hidden="1">
      <c r="A1971" s="262" t="s">
        <v>72</v>
      </c>
      <c r="B1971" s="261" t="s">
        <v>764</v>
      </c>
      <c r="C1971" s="261" t="s">
        <v>784</v>
      </c>
      <c r="D1971" s="261" t="s">
        <v>1064</v>
      </c>
      <c r="E1971" s="261" t="s">
        <v>204</v>
      </c>
      <c r="F1971" s="261" t="s">
        <v>2159</v>
      </c>
      <c r="G1971" s="261" t="s">
        <v>2157</v>
      </c>
      <c r="H1971" s="261" t="s">
        <v>2053</v>
      </c>
      <c r="I1971" s="261">
        <v>360</v>
      </c>
      <c r="J1971" s="261">
        <v>450</v>
      </c>
      <c r="K1971" s="261">
        <v>450</v>
      </c>
      <c r="L1971" s="261">
        <v>569</v>
      </c>
      <c r="M1971" s="261" t="s">
        <v>2048</v>
      </c>
    </row>
    <row r="1972" spans="1:13" s="237" customFormat="1" hidden="1">
      <c r="A1972" s="262" t="s">
        <v>72</v>
      </c>
      <c r="B1972" s="261" t="s">
        <v>764</v>
      </c>
      <c r="C1972" s="261" t="s">
        <v>784</v>
      </c>
      <c r="D1972" s="261" t="s">
        <v>1064</v>
      </c>
      <c r="E1972" s="261" t="s">
        <v>163</v>
      </c>
      <c r="F1972" s="261" t="s">
        <v>2160</v>
      </c>
      <c r="G1972" s="261" t="s">
        <v>290</v>
      </c>
      <c r="H1972" s="261" t="s">
        <v>1430</v>
      </c>
      <c r="I1972" s="261">
        <v>640</v>
      </c>
      <c r="J1972" s="261">
        <v>800</v>
      </c>
      <c r="K1972" s="261">
        <v>800</v>
      </c>
      <c r="L1972" s="261">
        <v>1013</v>
      </c>
      <c r="M1972" s="261" t="s">
        <v>2048</v>
      </c>
    </row>
    <row r="1973" spans="1:13" s="237" customFormat="1" hidden="1">
      <c r="A1973" s="262" t="s">
        <v>72</v>
      </c>
      <c r="B1973" s="261" t="s">
        <v>764</v>
      </c>
      <c r="C1973" s="261" t="s">
        <v>784</v>
      </c>
      <c r="D1973" s="261" t="s">
        <v>1064</v>
      </c>
      <c r="E1973" s="261" t="s">
        <v>163</v>
      </c>
      <c r="F1973" s="261" t="s">
        <v>2160</v>
      </c>
      <c r="G1973" s="261" t="s">
        <v>2161</v>
      </c>
      <c r="H1973" s="261" t="s">
        <v>2056</v>
      </c>
      <c r="I1973" s="261">
        <v>280</v>
      </c>
      <c r="J1973" s="261">
        <v>350</v>
      </c>
      <c r="K1973" s="261">
        <v>350</v>
      </c>
      <c r="L1973" s="261">
        <v>443</v>
      </c>
      <c r="M1973" s="261" t="s">
        <v>2048</v>
      </c>
    </row>
    <row r="1974" spans="1:13" s="237" customFormat="1" hidden="1">
      <c r="A1974" s="262" t="s">
        <v>72</v>
      </c>
      <c r="B1974" s="261" t="s">
        <v>764</v>
      </c>
      <c r="C1974" s="261" t="s">
        <v>784</v>
      </c>
      <c r="D1974" s="261" t="s">
        <v>1064</v>
      </c>
      <c r="E1974" s="261" t="s">
        <v>163</v>
      </c>
      <c r="F1974" s="261" t="s">
        <v>2160</v>
      </c>
      <c r="G1974" s="261" t="s">
        <v>2161</v>
      </c>
      <c r="H1974" s="261" t="s">
        <v>2053</v>
      </c>
      <c r="I1974" s="261">
        <v>280</v>
      </c>
      <c r="J1974" s="261">
        <v>350</v>
      </c>
      <c r="K1974" s="261">
        <v>350</v>
      </c>
      <c r="L1974" s="261">
        <v>443</v>
      </c>
      <c r="M1974" s="261" t="s">
        <v>2048</v>
      </c>
    </row>
    <row r="1975" spans="1:13" s="237" customFormat="1" hidden="1">
      <c r="A1975" s="262" t="s">
        <v>72</v>
      </c>
      <c r="B1975" s="261" t="s">
        <v>764</v>
      </c>
      <c r="C1975" s="261" t="s">
        <v>784</v>
      </c>
      <c r="D1975" s="261" t="s">
        <v>1064</v>
      </c>
      <c r="E1975" s="261" t="s">
        <v>163</v>
      </c>
      <c r="F1975" s="261" t="s">
        <v>2162</v>
      </c>
      <c r="G1975" s="261" t="s">
        <v>2161</v>
      </c>
      <c r="H1975" s="261" t="s">
        <v>2053</v>
      </c>
      <c r="I1975" s="261">
        <v>40</v>
      </c>
      <c r="J1975" s="261">
        <v>50</v>
      </c>
      <c r="K1975" s="261">
        <v>50</v>
      </c>
      <c r="L1975" s="261">
        <v>63</v>
      </c>
      <c r="M1975" s="261" t="s">
        <v>2048</v>
      </c>
    </row>
    <row r="1976" spans="1:13" s="237" customFormat="1" hidden="1">
      <c r="A1976" s="262" t="s">
        <v>72</v>
      </c>
      <c r="B1976" s="261" t="s">
        <v>764</v>
      </c>
      <c r="C1976" s="261" t="s">
        <v>784</v>
      </c>
      <c r="D1976" s="261" t="s">
        <v>1064</v>
      </c>
      <c r="E1976" s="261" t="s">
        <v>163</v>
      </c>
      <c r="F1976" s="261" t="s">
        <v>2162</v>
      </c>
      <c r="G1976" s="261" t="s">
        <v>2161</v>
      </c>
      <c r="H1976" s="261" t="s">
        <v>2163</v>
      </c>
      <c r="I1976" s="261">
        <v>40</v>
      </c>
      <c r="J1976" s="261">
        <v>50</v>
      </c>
      <c r="K1976" s="261">
        <v>50</v>
      </c>
      <c r="L1976" s="261">
        <v>63</v>
      </c>
      <c r="M1976" s="261" t="s">
        <v>2048</v>
      </c>
    </row>
    <row r="1977" spans="1:13" s="237" customFormat="1" hidden="1">
      <c r="A1977" s="262" t="s">
        <v>72</v>
      </c>
      <c r="B1977" s="261" t="s">
        <v>764</v>
      </c>
      <c r="C1977" s="261" t="s">
        <v>784</v>
      </c>
      <c r="D1977" s="261" t="s">
        <v>1064</v>
      </c>
      <c r="E1977" s="261" t="s">
        <v>163</v>
      </c>
      <c r="F1977" s="261" t="s">
        <v>2164</v>
      </c>
      <c r="G1977" s="261" t="s">
        <v>290</v>
      </c>
      <c r="H1977" s="261" t="s">
        <v>1430</v>
      </c>
      <c r="I1977" s="261">
        <v>720</v>
      </c>
      <c r="J1977" s="261">
        <v>900</v>
      </c>
      <c r="K1977" s="261">
        <v>900</v>
      </c>
      <c r="L1977" s="261">
        <v>1139</v>
      </c>
      <c r="M1977" s="261" t="s">
        <v>2048</v>
      </c>
    </row>
    <row r="1978" spans="1:13" s="237" customFormat="1" hidden="1">
      <c r="A1978" s="262" t="s">
        <v>72</v>
      </c>
      <c r="B1978" s="261" t="s">
        <v>764</v>
      </c>
      <c r="C1978" s="261" t="s">
        <v>784</v>
      </c>
      <c r="D1978" s="261" t="s">
        <v>1064</v>
      </c>
      <c r="E1978" s="261" t="s">
        <v>182</v>
      </c>
      <c r="F1978" s="261" t="s">
        <v>2165</v>
      </c>
      <c r="G1978" s="261" t="s">
        <v>290</v>
      </c>
      <c r="H1978" s="261" t="s">
        <v>1430</v>
      </c>
      <c r="I1978" s="261">
        <v>640</v>
      </c>
      <c r="J1978" s="261">
        <v>800</v>
      </c>
      <c r="K1978" s="261">
        <v>800</v>
      </c>
      <c r="L1978" s="261">
        <v>1013</v>
      </c>
      <c r="M1978" s="261" t="s">
        <v>2048</v>
      </c>
    </row>
    <row r="1979" spans="1:13" s="237" customFormat="1" hidden="1">
      <c r="A1979" s="262" t="s">
        <v>72</v>
      </c>
      <c r="B1979" s="261" t="s">
        <v>764</v>
      </c>
      <c r="C1979" s="261" t="s">
        <v>784</v>
      </c>
      <c r="D1979" s="261" t="s">
        <v>1064</v>
      </c>
      <c r="E1979" s="261" t="s">
        <v>182</v>
      </c>
      <c r="F1979" s="261" t="s">
        <v>2166</v>
      </c>
      <c r="G1979" s="261" t="s">
        <v>290</v>
      </c>
      <c r="H1979" s="261" t="s">
        <v>1430</v>
      </c>
      <c r="I1979" s="261">
        <v>40</v>
      </c>
      <c r="J1979" s="261">
        <v>50</v>
      </c>
      <c r="K1979" s="261">
        <v>50</v>
      </c>
      <c r="L1979" s="261">
        <v>63</v>
      </c>
      <c r="M1979" s="261" t="s">
        <v>2048</v>
      </c>
    </row>
    <row r="1980" spans="1:13" s="237" customFormat="1" hidden="1">
      <c r="A1980" s="262" t="s">
        <v>72</v>
      </c>
      <c r="B1980" s="261" t="s">
        <v>764</v>
      </c>
      <c r="C1980" s="261" t="s">
        <v>784</v>
      </c>
      <c r="D1980" s="261" t="s">
        <v>1064</v>
      </c>
      <c r="E1980" s="261" t="s">
        <v>182</v>
      </c>
      <c r="F1980" s="261" t="s">
        <v>2167</v>
      </c>
      <c r="G1980" s="261" t="s">
        <v>2168</v>
      </c>
      <c r="H1980" s="261" t="s">
        <v>2056</v>
      </c>
      <c r="I1980" s="261">
        <v>0</v>
      </c>
      <c r="J1980" s="261">
        <v>0</v>
      </c>
      <c r="K1980" s="261">
        <v>0</v>
      </c>
      <c r="L1980" s="261">
        <v>0</v>
      </c>
      <c r="M1980" s="261" t="s">
        <v>2048</v>
      </c>
    </row>
    <row r="1981" spans="1:13" s="237" customFormat="1" hidden="1">
      <c r="A1981" s="262" t="s">
        <v>72</v>
      </c>
      <c r="B1981" s="261" t="s">
        <v>764</v>
      </c>
      <c r="C1981" s="261" t="s">
        <v>784</v>
      </c>
      <c r="D1981" s="261" t="s">
        <v>1064</v>
      </c>
      <c r="E1981" s="261" t="s">
        <v>182</v>
      </c>
      <c r="F1981" s="261" t="s">
        <v>2169</v>
      </c>
      <c r="G1981" s="261" t="s">
        <v>290</v>
      </c>
      <c r="H1981" s="261" t="s">
        <v>1430</v>
      </c>
      <c r="I1981" s="261">
        <v>880</v>
      </c>
      <c r="J1981" s="261">
        <v>1100</v>
      </c>
      <c r="K1981" s="261">
        <v>1100</v>
      </c>
      <c r="L1981" s="261">
        <v>1393</v>
      </c>
      <c r="M1981" s="261" t="s">
        <v>2048</v>
      </c>
    </row>
    <row r="1982" spans="1:13" s="237" customFormat="1" hidden="1">
      <c r="A1982" s="262" t="s">
        <v>72</v>
      </c>
      <c r="B1982" s="261" t="s">
        <v>764</v>
      </c>
      <c r="C1982" s="261" t="s">
        <v>784</v>
      </c>
      <c r="D1982" s="261" t="s">
        <v>1064</v>
      </c>
      <c r="E1982" s="261" t="s">
        <v>182</v>
      </c>
      <c r="F1982" s="261" t="s">
        <v>2170</v>
      </c>
      <c r="G1982" s="261" t="s">
        <v>290</v>
      </c>
      <c r="H1982" s="261" t="s">
        <v>1430</v>
      </c>
      <c r="I1982" s="261">
        <v>560</v>
      </c>
      <c r="J1982" s="261">
        <v>700</v>
      </c>
      <c r="K1982" s="261">
        <v>700</v>
      </c>
      <c r="L1982" s="261">
        <v>886</v>
      </c>
      <c r="M1982" s="261" t="s">
        <v>2048</v>
      </c>
    </row>
    <row r="1983" spans="1:13" s="237" customFormat="1" hidden="1">
      <c r="A1983" s="262" t="s">
        <v>72</v>
      </c>
      <c r="B1983" s="261" t="s">
        <v>764</v>
      </c>
      <c r="C1983" s="261" t="s">
        <v>784</v>
      </c>
      <c r="D1983" s="261" t="s">
        <v>1064</v>
      </c>
      <c r="E1983" s="261" t="s">
        <v>160</v>
      </c>
      <c r="F1983" s="261" t="s">
        <v>2085</v>
      </c>
      <c r="G1983" s="261" t="s">
        <v>2078</v>
      </c>
      <c r="H1983" s="261" t="s">
        <v>2049</v>
      </c>
      <c r="I1983" s="261">
        <v>280</v>
      </c>
      <c r="J1983" s="261">
        <v>350</v>
      </c>
      <c r="K1983" s="261">
        <v>350</v>
      </c>
      <c r="L1983" s="261">
        <v>0</v>
      </c>
      <c r="M1983" s="261" t="s">
        <v>2048</v>
      </c>
    </row>
    <row r="1984" spans="1:13" s="237" customFormat="1" hidden="1">
      <c r="A1984" s="262" t="s">
        <v>72</v>
      </c>
      <c r="B1984" s="261" t="s">
        <v>764</v>
      </c>
      <c r="C1984" s="261" t="s">
        <v>784</v>
      </c>
      <c r="D1984" s="261" t="s">
        <v>1064</v>
      </c>
      <c r="E1984" s="261" t="s">
        <v>160</v>
      </c>
      <c r="F1984" s="261" t="s">
        <v>2171</v>
      </c>
      <c r="G1984" s="261" t="s">
        <v>2136</v>
      </c>
      <c r="H1984" s="261" t="s">
        <v>2049</v>
      </c>
      <c r="I1984" s="261">
        <v>280</v>
      </c>
      <c r="J1984" s="261">
        <v>350</v>
      </c>
      <c r="K1984" s="261">
        <v>350</v>
      </c>
      <c r="L1984" s="261">
        <v>0</v>
      </c>
      <c r="M1984" s="261" t="s">
        <v>2048</v>
      </c>
    </row>
    <row r="1985" spans="1:13" s="237" customFormat="1" hidden="1">
      <c r="A1985" s="262" t="s">
        <v>72</v>
      </c>
      <c r="B1985" s="261" t="s">
        <v>764</v>
      </c>
      <c r="C1985" s="261" t="s">
        <v>784</v>
      </c>
      <c r="D1985" s="261" t="s">
        <v>1064</v>
      </c>
      <c r="E1985" s="261" t="s">
        <v>160</v>
      </c>
      <c r="F1985" s="261" t="s">
        <v>2172</v>
      </c>
      <c r="G1985" s="261" t="s">
        <v>2136</v>
      </c>
      <c r="H1985" s="261" t="s">
        <v>2049</v>
      </c>
      <c r="I1985" s="261">
        <v>232</v>
      </c>
      <c r="J1985" s="261">
        <v>290</v>
      </c>
      <c r="K1985" s="261">
        <v>290</v>
      </c>
      <c r="L1985" s="261">
        <v>0</v>
      </c>
      <c r="M1985" s="261" t="s">
        <v>2048</v>
      </c>
    </row>
    <row r="1986" spans="1:13" s="237" customFormat="1" hidden="1">
      <c r="A1986" s="262" t="s">
        <v>72</v>
      </c>
      <c r="B1986" s="261" t="s">
        <v>764</v>
      </c>
      <c r="C1986" s="261" t="s">
        <v>784</v>
      </c>
      <c r="D1986" s="261" t="s">
        <v>1064</v>
      </c>
      <c r="E1986" s="261" t="s">
        <v>160</v>
      </c>
      <c r="F1986" s="261" t="s">
        <v>2173</v>
      </c>
      <c r="G1986" s="261" t="s">
        <v>2136</v>
      </c>
      <c r="H1986" s="261" t="s">
        <v>2049</v>
      </c>
      <c r="I1986" s="261">
        <v>280</v>
      </c>
      <c r="J1986" s="261">
        <v>350</v>
      </c>
      <c r="K1986" s="261">
        <v>350</v>
      </c>
      <c r="L1986" s="261">
        <v>0</v>
      </c>
      <c r="M1986" s="261" t="s">
        <v>2048</v>
      </c>
    </row>
    <row r="1987" spans="1:13" s="237" customFormat="1" hidden="1">
      <c r="A1987" s="262" t="s">
        <v>72</v>
      </c>
      <c r="B1987" s="261" t="s">
        <v>764</v>
      </c>
      <c r="C1987" s="261" t="s">
        <v>784</v>
      </c>
      <c r="D1987" s="261" t="s">
        <v>1064</v>
      </c>
      <c r="E1987" s="261" t="s">
        <v>160</v>
      </c>
      <c r="F1987" s="261" t="s">
        <v>2074</v>
      </c>
      <c r="G1987" s="261" t="s">
        <v>2136</v>
      </c>
      <c r="H1987" s="261" t="s">
        <v>2049</v>
      </c>
      <c r="I1987" s="261">
        <v>520</v>
      </c>
      <c r="J1987" s="261">
        <v>650</v>
      </c>
      <c r="K1987" s="261">
        <v>650</v>
      </c>
      <c r="L1987" s="261">
        <v>0</v>
      </c>
      <c r="M1987" s="261" t="s">
        <v>2048</v>
      </c>
    </row>
    <row r="1988" spans="1:13" s="237" customFormat="1" hidden="1">
      <c r="A1988" s="262" t="s">
        <v>72</v>
      </c>
      <c r="B1988" s="261" t="s">
        <v>764</v>
      </c>
      <c r="C1988" s="261" t="s">
        <v>784</v>
      </c>
      <c r="D1988" s="261" t="s">
        <v>1064</v>
      </c>
      <c r="E1988" s="261" t="s">
        <v>160</v>
      </c>
      <c r="F1988" s="261" t="s">
        <v>2108</v>
      </c>
      <c r="G1988" s="261" t="s">
        <v>2174</v>
      </c>
      <c r="H1988" s="261" t="s">
        <v>2049</v>
      </c>
      <c r="I1988" s="261">
        <v>376</v>
      </c>
      <c r="J1988" s="261">
        <v>470</v>
      </c>
      <c r="K1988" s="261">
        <v>470</v>
      </c>
      <c r="L1988" s="261">
        <v>0</v>
      </c>
      <c r="M1988" s="261" t="s">
        <v>2048</v>
      </c>
    </row>
    <row r="1989" spans="1:13" s="237" customFormat="1" hidden="1">
      <c r="A1989" s="262" t="s">
        <v>72</v>
      </c>
      <c r="B1989" s="261" t="s">
        <v>764</v>
      </c>
      <c r="C1989" s="261" t="s">
        <v>784</v>
      </c>
      <c r="D1989" s="261" t="s">
        <v>1064</v>
      </c>
      <c r="E1989" s="261" t="s">
        <v>160</v>
      </c>
      <c r="F1989" s="261" t="s">
        <v>2108</v>
      </c>
      <c r="G1989" s="261" t="s">
        <v>2136</v>
      </c>
      <c r="H1989" s="261" t="s">
        <v>2049</v>
      </c>
      <c r="I1989" s="261">
        <v>464</v>
      </c>
      <c r="J1989" s="261">
        <v>580</v>
      </c>
      <c r="K1989" s="261">
        <v>580</v>
      </c>
      <c r="L1989" s="261">
        <v>0</v>
      </c>
      <c r="M1989" s="261" t="s">
        <v>2048</v>
      </c>
    </row>
    <row r="1990" spans="1:13" s="237" customFormat="1" hidden="1">
      <c r="A1990" s="262" t="s">
        <v>72</v>
      </c>
      <c r="B1990" s="261" t="s">
        <v>764</v>
      </c>
      <c r="C1990" s="261" t="s">
        <v>784</v>
      </c>
      <c r="D1990" s="261" t="s">
        <v>1064</v>
      </c>
      <c r="E1990" s="261" t="s">
        <v>160</v>
      </c>
      <c r="F1990" s="261" t="s">
        <v>2175</v>
      </c>
      <c r="G1990" s="261" t="s">
        <v>2174</v>
      </c>
      <c r="H1990" s="261" t="s">
        <v>2049</v>
      </c>
      <c r="I1990" s="261">
        <v>296</v>
      </c>
      <c r="J1990" s="261">
        <v>370</v>
      </c>
      <c r="K1990" s="261">
        <v>370</v>
      </c>
      <c r="L1990" s="261">
        <v>0</v>
      </c>
      <c r="M1990" s="261" t="s">
        <v>2048</v>
      </c>
    </row>
    <row r="1991" spans="1:13" s="237" customFormat="1" hidden="1">
      <c r="A1991" s="262" t="s">
        <v>72</v>
      </c>
      <c r="B1991" s="261" t="s">
        <v>764</v>
      </c>
      <c r="C1991" s="261" t="s">
        <v>784</v>
      </c>
      <c r="D1991" s="261" t="s">
        <v>1064</v>
      </c>
      <c r="E1991" s="261" t="s">
        <v>160</v>
      </c>
      <c r="F1991" s="261" t="s">
        <v>2176</v>
      </c>
      <c r="G1991" s="261" t="s">
        <v>2136</v>
      </c>
      <c r="H1991" s="261" t="s">
        <v>2049</v>
      </c>
      <c r="I1991" s="261">
        <v>516</v>
      </c>
      <c r="J1991" s="261">
        <v>645</v>
      </c>
      <c r="K1991" s="261">
        <v>645</v>
      </c>
      <c r="L1991" s="261">
        <v>0</v>
      </c>
      <c r="M1991" s="261" t="s">
        <v>2048</v>
      </c>
    </row>
    <row r="1992" spans="1:13" s="237" customFormat="1" hidden="1">
      <c r="A1992" s="262" t="s">
        <v>72</v>
      </c>
      <c r="B1992" s="261" t="s">
        <v>764</v>
      </c>
      <c r="C1992" s="261" t="s">
        <v>784</v>
      </c>
      <c r="D1992" s="261" t="s">
        <v>1064</v>
      </c>
      <c r="E1992" s="261" t="s">
        <v>160</v>
      </c>
      <c r="F1992" s="261" t="s">
        <v>2124</v>
      </c>
      <c r="G1992" s="261" t="s">
        <v>2136</v>
      </c>
      <c r="H1992" s="261" t="s">
        <v>2049</v>
      </c>
      <c r="I1992" s="261">
        <v>516</v>
      </c>
      <c r="J1992" s="261">
        <v>645</v>
      </c>
      <c r="K1992" s="261">
        <v>645</v>
      </c>
      <c r="L1992" s="261">
        <v>0</v>
      </c>
      <c r="M1992" s="261" t="s">
        <v>2048</v>
      </c>
    </row>
    <row r="1993" spans="1:13" s="237" customFormat="1" hidden="1">
      <c r="A1993" s="262" t="s">
        <v>72</v>
      </c>
      <c r="B1993" s="261" t="s">
        <v>764</v>
      </c>
      <c r="C1993" s="261" t="s">
        <v>784</v>
      </c>
      <c r="D1993" s="261" t="s">
        <v>1064</v>
      </c>
      <c r="E1993" s="261" t="s">
        <v>160</v>
      </c>
      <c r="F1993" s="261" t="s">
        <v>2177</v>
      </c>
      <c r="G1993" s="261" t="s">
        <v>2078</v>
      </c>
      <c r="H1993" s="261" t="s">
        <v>2049</v>
      </c>
      <c r="I1993" s="261">
        <v>200</v>
      </c>
      <c r="J1993" s="261">
        <v>250</v>
      </c>
      <c r="K1993" s="261">
        <v>250</v>
      </c>
      <c r="L1993" s="261">
        <v>0</v>
      </c>
      <c r="M1993" s="261" t="s">
        <v>2048</v>
      </c>
    </row>
    <row r="1994" spans="1:13" s="237" customFormat="1" hidden="1">
      <c r="A1994" s="262" t="s">
        <v>72</v>
      </c>
      <c r="B1994" s="261" t="s">
        <v>764</v>
      </c>
      <c r="C1994" s="261" t="s">
        <v>784</v>
      </c>
      <c r="D1994" s="261" t="s">
        <v>1064</v>
      </c>
      <c r="E1994" s="261" t="s">
        <v>160</v>
      </c>
      <c r="F1994" s="261" t="s">
        <v>2178</v>
      </c>
      <c r="G1994" s="261" t="s">
        <v>2136</v>
      </c>
      <c r="H1994" s="261" t="s">
        <v>2049</v>
      </c>
      <c r="I1994" s="261">
        <v>240</v>
      </c>
      <c r="J1994" s="261">
        <v>300</v>
      </c>
      <c r="K1994" s="261">
        <v>300</v>
      </c>
      <c r="L1994" s="261">
        <v>0</v>
      </c>
      <c r="M1994" s="261" t="s">
        <v>2048</v>
      </c>
    </row>
    <row r="1995" spans="1:13" s="237" customFormat="1" hidden="1">
      <c r="A1995" s="262" t="s">
        <v>72</v>
      </c>
      <c r="B1995" s="261" t="s">
        <v>764</v>
      </c>
      <c r="C1995" s="261" t="s">
        <v>784</v>
      </c>
      <c r="D1995" s="261" t="s">
        <v>1064</v>
      </c>
      <c r="E1995" s="261" t="s">
        <v>160</v>
      </c>
      <c r="F1995" s="261" t="s">
        <v>2179</v>
      </c>
      <c r="G1995" s="261" t="s">
        <v>2136</v>
      </c>
      <c r="H1995" s="261" t="s">
        <v>2049</v>
      </c>
      <c r="I1995" s="261">
        <v>216</v>
      </c>
      <c r="J1995" s="261">
        <v>270</v>
      </c>
      <c r="K1995" s="261">
        <v>270</v>
      </c>
      <c r="L1995" s="261">
        <v>0</v>
      </c>
      <c r="M1995" s="261" t="s">
        <v>2048</v>
      </c>
    </row>
    <row r="1996" spans="1:13" s="237" customFormat="1" hidden="1">
      <c r="A1996" s="262" t="s">
        <v>72</v>
      </c>
      <c r="B1996" s="261" t="s">
        <v>764</v>
      </c>
      <c r="C1996" s="261" t="s">
        <v>784</v>
      </c>
      <c r="D1996" s="261" t="s">
        <v>1064</v>
      </c>
      <c r="E1996" s="261" t="s">
        <v>160</v>
      </c>
      <c r="F1996" s="261" t="s">
        <v>2180</v>
      </c>
      <c r="G1996" s="261" t="s">
        <v>2136</v>
      </c>
      <c r="H1996" s="261" t="s">
        <v>2049</v>
      </c>
      <c r="I1996" s="261">
        <v>232</v>
      </c>
      <c r="J1996" s="261">
        <v>290</v>
      </c>
      <c r="K1996" s="261">
        <v>290</v>
      </c>
      <c r="L1996" s="261">
        <v>0</v>
      </c>
      <c r="M1996" s="261" t="s">
        <v>2048</v>
      </c>
    </row>
    <row r="1997" spans="1:13" s="237" customFormat="1" hidden="1">
      <c r="A1997" s="262" t="s">
        <v>72</v>
      </c>
      <c r="B1997" s="261" t="s">
        <v>764</v>
      </c>
      <c r="C1997" s="261" t="s">
        <v>784</v>
      </c>
      <c r="D1997" s="261" t="s">
        <v>1064</v>
      </c>
      <c r="E1997" s="261" t="s">
        <v>160</v>
      </c>
      <c r="F1997" s="261" t="s">
        <v>2181</v>
      </c>
      <c r="G1997" s="261" t="s">
        <v>2078</v>
      </c>
      <c r="H1997" s="261" t="s">
        <v>2049</v>
      </c>
      <c r="I1997" s="261">
        <v>448</v>
      </c>
      <c r="J1997" s="261">
        <v>560</v>
      </c>
      <c r="K1997" s="261">
        <v>560</v>
      </c>
      <c r="L1997" s="261">
        <v>0</v>
      </c>
      <c r="M1997" s="261" t="s">
        <v>2048</v>
      </c>
    </row>
    <row r="1998" spans="1:13" s="237" customFormat="1" hidden="1">
      <c r="A1998" s="262" t="s">
        <v>72</v>
      </c>
      <c r="B1998" s="261" t="s">
        <v>764</v>
      </c>
      <c r="C1998" s="261" t="s">
        <v>784</v>
      </c>
      <c r="D1998" s="261" t="s">
        <v>1064</v>
      </c>
      <c r="E1998" s="261" t="s">
        <v>160</v>
      </c>
      <c r="F1998" s="261" t="s">
        <v>1989</v>
      </c>
      <c r="G1998" s="261" t="s">
        <v>2136</v>
      </c>
      <c r="H1998" s="261" t="s">
        <v>2049</v>
      </c>
      <c r="I1998" s="261">
        <v>340</v>
      </c>
      <c r="J1998" s="261">
        <v>425</v>
      </c>
      <c r="K1998" s="261">
        <v>425</v>
      </c>
      <c r="L1998" s="261">
        <v>0</v>
      </c>
      <c r="M1998" s="261" t="s">
        <v>2048</v>
      </c>
    </row>
    <row r="1999" spans="1:13" s="237" customFormat="1" hidden="1">
      <c r="A1999" s="262" t="s">
        <v>72</v>
      </c>
      <c r="B1999" s="261" t="s">
        <v>764</v>
      </c>
      <c r="C1999" s="261" t="s">
        <v>784</v>
      </c>
      <c r="D1999" s="261" t="s">
        <v>1064</v>
      </c>
      <c r="E1999" s="261" t="s">
        <v>160</v>
      </c>
      <c r="F1999" s="261" t="s">
        <v>2182</v>
      </c>
      <c r="G1999" s="261" t="s">
        <v>2136</v>
      </c>
      <c r="H1999" s="261" t="s">
        <v>2049</v>
      </c>
      <c r="I1999" s="261">
        <v>660</v>
      </c>
      <c r="J1999" s="261">
        <v>825</v>
      </c>
      <c r="K1999" s="261">
        <v>825</v>
      </c>
      <c r="L1999" s="261">
        <v>0</v>
      </c>
      <c r="M1999" s="261" t="s">
        <v>2048</v>
      </c>
    </row>
    <row r="2000" spans="1:13" s="237" customFormat="1" hidden="1">
      <c r="A2000" s="262" t="s">
        <v>72</v>
      </c>
      <c r="B2000" s="261" t="s">
        <v>764</v>
      </c>
      <c r="C2000" s="261" t="s">
        <v>784</v>
      </c>
      <c r="D2000" s="261" t="s">
        <v>1064</v>
      </c>
      <c r="E2000" s="261" t="s">
        <v>160</v>
      </c>
      <c r="F2000" s="261" t="s">
        <v>2183</v>
      </c>
      <c r="G2000" s="261" t="s">
        <v>2078</v>
      </c>
      <c r="H2000" s="261" t="s">
        <v>2049</v>
      </c>
      <c r="I2000" s="261">
        <v>256</v>
      </c>
      <c r="J2000" s="261">
        <v>320</v>
      </c>
      <c r="K2000" s="261">
        <v>320</v>
      </c>
      <c r="L2000" s="261">
        <v>0</v>
      </c>
      <c r="M2000" s="261" t="s">
        <v>2048</v>
      </c>
    </row>
    <row r="2001" spans="1:13" s="237" customFormat="1" hidden="1">
      <c r="A2001" s="262" t="s">
        <v>72</v>
      </c>
      <c r="B2001" s="261" t="s">
        <v>764</v>
      </c>
      <c r="C2001" s="261" t="s">
        <v>784</v>
      </c>
      <c r="D2001" s="261" t="s">
        <v>1064</v>
      </c>
      <c r="E2001" s="261" t="s">
        <v>160</v>
      </c>
      <c r="F2001" s="261" t="s">
        <v>2184</v>
      </c>
      <c r="G2001" s="261" t="s">
        <v>2078</v>
      </c>
      <c r="H2001" s="261" t="s">
        <v>2049</v>
      </c>
      <c r="I2001" s="261">
        <v>440</v>
      </c>
      <c r="J2001" s="261">
        <v>550</v>
      </c>
      <c r="K2001" s="261">
        <v>550</v>
      </c>
      <c r="L2001" s="261">
        <v>0</v>
      </c>
      <c r="M2001" s="261" t="s">
        <v>2048</v>
      </c>
    </row>
    <row r="2002" spans="1:13" s="237" customFormat="1" hidden="1">
      <c r="A2002" s="262" t="s">
        <v>72</v>
      </c>
      <c r="B2002" s="261" t="s">
        <v>764</v>
      </c>
      <c r="C2002" s="261" t="s">
        <v>784</v>
      </c>
      <c r="D2002" s="261" t="s">
        <v>1064</v>
      </c>
      <c r="E2002" s="261" t="s">
        <v>160</v>
      </c>
      <c r="F2002" s="261" t="s">
        <v>2137</v>
      </c>
      <c r="G2002" s="261" t="s">
        <v>2078</v>
      </c>
      <c r="H2002" s="261" t="s">
        <v>2049</v>
      </c>
      <c r="I2002" s="261">
        <v>320</v>
      </c>
      <c r="J2002" s="261">
        <v>400</v>
      </c>
      <c r="K2002" s="261">
        <v>400</v>
      </c>
      <c r="L2002" s="261">
        <v>0</v>
      </c>
      <c r="M2002" s="261" t="s">
        <v>2048</v>
      </c>
    </row>
    <row r="2003" spans="1:13" s="237" customFormat="1" hidden="1">
      <c r="A2003" s="262" t="s">
        <v>72</v>
      </c>
      <c r="B2003" s="261" t="s">
        <v>764</v>
      </c>
      <c r="C2003" s="261" t="s">
        <v>784</v>
      </c>
      <c r="D2003" s="261" t="s">
        <v>696</v>
      </c>
      <c r="E2003" s="261" t="s">
        <v>160</v>
      </c>
      <c r="F2003" s="261" t="s">
        <v>2062</v>
      </c>
      <c r="G2003" s="261" t="s">
        <v>2063</v>
      </c>
      <c r="H2003" s="261" t="s">
        <v>2049</v>
      </c>
      <c r="I2003" s="261">
        <v>70</v>
      </c>
      <c r="J2003" s="261">
        <v>100</v>
      </c>
      <c r="K2003" s="261">
        <v>100</v>
      </c>
      <c r="L2003" s="261">
        <v>127</v>
      </c>
      <c r="M2003" s="261" t="s">
        <v>2048</v>
      </c>
    </row>
    <row r="2004" spans="1:13" s="237" customFormat="1" hidden="1">
      <c r="A2004" s="262" t="s">
        <v>72</v>
      </c>
      <c r="B2004" s="261" t="s">
        <v>764</v>
      </c>
      <c r="C2004" s="261" t="s">
        <v>784</v>
      </c>
      <c r="D2004" s="261" t="s">
        <v>734</v>
      </c>
      <c r="E2004" s="261" t="s">
        <v>390</v>
      </c>
      <c r="F2004" s="261" t="s">
        <v>2064</v>
      </c>
      <c r="G2004" s="261" t="s">
        <v>290</v>
      </c>
      <c r="H2004" s="261" t="s">
        <v>1430</v>
      </c>
      <c r="I2004" s="261">
        <v>105</v>
      </c>
      <c r="J2004" s="261">
        <v>150</v>
      </c>
      <c r="K2004" s="261">
        <v>150</v>
      </c>
      <c r="L2004" s="261">
        <v>190</v>
      </c>
      <c r="M2004" s="261" t="s">
        <v>2048</v>
      </c>
    </row>
    <row r="2005" spans="1:13" s="237" customFormat="1" hidden="1">
      <c r="A2005" s="262" t="s">
        <v>72</v>
      </c>
      <c r="B2005" s="261" t="s">
        <v>764</v>
      </c>
      <c r="C2005" s="261" t="s">
        <v>784</v>
      </c>
      <c r="D2005" s="261" t="s">
        <v>734</v>
      </c>
      <c r="E2005" s="261" t="s">
        <v>390</v>
      </c>
      <c r="F2005" s="261" t="s">
        <v>2151</v>
      </c>
      <c r="G2005" s="261" t="s">
        <v>290</v>
      </c>
      <c r="H2005" s="261" t="s">
        <v>1430</v>
      </c>
      <c r="I2005" s="261">
        <v>315</v>
      </c>
      <c r="J2005" s="261">
        <v>450</v>
      </c>
      <c r="K2005" s="261">
        <v>450</v>
      </c>
      <c r="L2005" s="261">
        <v>570</v>
      </c>
      <c r="M2005" s="261" t="s">
        <v>2048</v>
      </c>
    </row>
    <row r="2006" spans="1:13" s="237" customFormat="1" hidden="1">
      <c r="A2006" s="262" t="s">
        <v>72</v>
      </c>
      <c r="B2006" s="261" t="s">
        <v>764</v>
      </c>
      <c r="C2006" s="261" t="s">
        <v>784</v>
      </c>
      <c r="D2006" s="261" t="s">
        <v>734</v>
      </c>
      <c r="E2006" s="261" t="s">
        <v>390</v>
      </c>
      <c r="F2006" s="261" t="s">
        <v>2065</v>
      </c>
      <c r="G2006" s="261" t="s">
        <v>290</v>
      </c>
      <c r="H2006" s="261" t="s">
        <v>1430</v>
      </c>
      <c r="I2006" s="261">
        <v>280</v>
      </c>
      <c r="J2006" s="261">
        <v>400</v>
      </c>
      <c r="K2006" s="261">
        <v>400</v>
      </c>
      <c r="L2006" s="261">
        <v>506</v>
      </c>
      <c r="M2006" s="261" t="s">
        <v>2048</v>
      </c>
    </row>
    <row r="2007" spans="1:13" s="237" customFormat="1" hidden="1">
      <c r="A2007" s="262" t="s">
        <v>72</v>
      </c>
      <c r="B2007" s="261" t="s">
        <v>764</v>
      </c>
      <c r="C2007" s="261" t="s">
        <v>784</v>
      </c>
      <c r="D2007" s="261" t="s">
        <v>734</v>
      </c>
      <c r="E2007" s="261" t="s">
        <v>390</v>
      </c>
      <c r="F2007" s="261" t="s">
        <v>2066</v>
      </c>
      <c r="G2007" s="261" t="s">
        <v>290</v>
      </c>
      <c r="H2007" s="261" t="s">
        <v>1430</v>
      </c>
      <c r="I2007" s="261">
        <v>263</v>
      </c>
      <c r="J2007" s="261">
        <v>375</v>
      </c>
      <c r="K2007" s="261">
        <v>375</v>
      </c>
      <c r="L2007" s="261">
        <v>475</v>
      </c>
      <c r="M2007" s="261" t="s">
        <v>2048</v>
      </c>
    </row>
    <row r="2008" spans="1:13" s="237" customFormat="1" hidden="1">
      <c r="A2008" s="262" t="s">
        <v>72</v>
      </c>
      <c r="B2008" s="261" t="s">
        <v>764</v>
      </c>
      <c r="C2008" s="261" t="s">
        <v>784</v>
      </c>
      <c r="D2008" s="261" t="s">
        <v>734</v>
      </c>
      <c r="E2008" s="261" t="s">
        <v>390</v>
      </c>
      <c r="F2008" s="261" t="s">
        <v>2067</v>
      </c>
      <c r="G2008" s="261" t="s">
        <v>290</v>
      </c>
      <c r="H2008" s="261" t="s">
        <v>1430</v>
      </c>
      <c r="I2008" s="261">
        <v>245</v>
      </c>
      <c r="J2008" s="261">
        <v>350</v>
      </c>
      <c r="K2008" s="261">
        <v>350</v>
      </c>
      <c r="L2008" s="261">
        <v>443</v>
      </c>
      <c r="M2008" s="261" t="s">
        <v>2048</v>
      </c>
    </row>
    <row r="2009" spans="1:13" s="237" customFormat="1" hidden="1">
      <c r="A2009" s="262" t="s">
        <v>72</v>
      </c>
      <c r="B2009" s="261" t="s">
        <v>764</v>
      </c>
      <c r="C2009" s="261" t="s">
        <v>784</v>
      </c>
      <c r="D2009" s="261" t="s">
        <v>734</v>
      </c>
      <c r="E2009" s="261" t="s">
        <v>390</v>
      </c>
      <c r="F2009" s="261" t="s">
        <v>2068</v>
      </c>
      <c r="G2009" s="261" t="s">
        <v>290</v>
      </c>
      <c r="H2009" s="261" t="s">
        <v>1430</v>
      </c>
      <c r="I2009" s="261">
        <v>280</v>
      </c>
      <c r="J2009" s="261">
        <v>400</v>
      </c>
      <c r="K2009" s="261">
        <v>400</v>
      </c>
      <c r="L2009" s="261">
        <v>506</v>
      </c>
      <c r="M2009" s="261" t="s">
        <v>2048</v>
      </c>
    </row>
    <row r="2010" spans="1:13" s="237" customFormat="1" hidden="1">
      <c r="A2010" s="262" t="s">
        <v>72</v>
      </c>
      <c r="B2010" s="261" t="s">
        <v>764</v>
      </c>
      <c r="C2010" s="261" t="s">
        <v>784</v>
      </c>
      <c r="D2010" s="261" t="s">
        <v>734</v>
      </c>
      <c r="E2010" s="261" t="s">
        <v>390</v>
      </c>
      <c r="F2010" s="261" t="s">
        <v>2069</v>
      </c>
      <c r="G2010" s="261" t="s">
        <v>290</v>
      </c>
      <c r="H2010" s="261" t="s">
        <v>1430</v>
      </c>
      <c r="I2010" s="261">
        <v>280</v>
      </c>
      <c r="J2010" s="261">
        <v>400</v>
      </c>
      <c r="K2010" s="261">
        <v>400</v>
      </c>
      <c r="L2010" s="261">
        <v>506</v>
      </c>
      <c r="M2010" s="261" t="s">
        <v>2048</v>
      </c>
    </row>
    <row r="2011" spans="1:13" s="237" customFormat="1" hidden="1">
      <c r="A2011" s="262" t="s">
        <v>72</v>
      </c>
      <c r="B2011" s="261" t="s">
        <v>764</v>
      </c>
      <c r="C2011" s="261" t="s">
        <v>784</v>
      </c>
      <c r="D2011" s="261" t="s">
        <v>734</v>
      </c>
      <c r="E2011" s="261" t="s">
        <v>390</v>
      </c>
      <c r="F2011" s="261" t="s">
        <v>2070</v>
      </c>
      <c r="G2011" s="261" t="s">
        <v>290</v>
      </c>
      <c r="H2011" s="261" t="s">
        <v>1430</v>
      </c>
      <c r="I2011" s="261">
        <v>70</v>
      </c>
      <c r="J2011" s="261">
        <v>100</v>
      </c>
      <c r="K2011" s="261">
        <v>100</v>
      </c>
      <c r="L2011" s="261">
        <v>127</v>
      </c>
      <c r="M2011" s="261" t="s">
        <v>2048</v>
      </c>
    </row>
    <row r="2012" spans="1:13" s="237" customFormat="1" hidden="1">
      <c r="A2012" s="262" t="s">
        <v>72</v>
      </c>
      <c r="B2012" s="261" t="s">
        <v>764</v>
      </c>
      <c r="C2012" s="261" t="s">
        <v>784</v>
      </c>
      <c r="D2012" s="261" t="s">
        <v>696</v>
      </c>
      <c r="E2012" s="261" t="s">
        <v>160</v>
      </c>
      <c r="F2012" s="261" t="s">
        <v>2014</v>
      </c>
      <c r="G2012" s="261" t="s">
        <v>1515</v>
      </c>
      <c r="H2012" s="261" t="s">
        <v>2056</v>
      </c>
      <c r="I2012" s="261">
        <v>154</v>
      </c>
      <c r="J2012" s="261">
        <v>220</v>
      </c>
      <c r="K2012" s="261">
        <v>220</v>
      </c>
      <c r="L2012" s="261">
        <v>0</v>
      </c>
      <c r="M2012" s="261" t="s">
        <v>2048</v>
      </c>
    </row>
    <row r="2013" spans="1:13" s="237" customFormat="1" hidden="1">
      <c r="A2013" s="262" t="s">
        <v>72</v>
      </c>
      <c r="B2013" s="261" t="s">
        <v>764</v>
      </c>
      <c r="C2013" s="261" t="s">
        <v>784</v>
      </c>
      <c r="D2013" s="261" t="s">
        <v>734</v>
      </c>
      <c r="E2013" s="261" t="s">
        <v>160</v>
      </c>
      <c r="F2013" s="261" t="s">
        <v>2014</v>
      </c>
      <c r="G2013" s="261" t="s">
        <v>1515</v>
      </c>
      <c r="H2013" s="261" t="s">
        <v>2056</v>
      </c>
      <c r="I2013" s="261">
        <v>154</v>
      </c>
      <c r="J2013" s="261">
        <v>220</v>
      </c>
      <c r="K2013" s="261">
        <v>220</v>
      </c>
      <c r="L2013" s="261">
        <v>0</v>
      </c>
      <c r="M2013" s="261" t="s">
        <v>2048</v>
      </c>
    </row>
    <row r="2014" spans="1:13" s="237" customFormat="1" hidden="1">
      <c r="A2014" s="262" t="s">
        <v>72</v>
      </c>
      <c r="B2014" s="261" t="s">
        <v>764</v>
      </c>
      <c r="C2014" s="261" t="s">
        <v>784</v>
      </c>
      <c r="D2014" s="261" t="s">
        <v>734</v>
      </c>
      <c r="E2014" s="261" t="s">
        <v>160</v>
      </c>
      <c r="F2014" s="261" t="s">
        <v>1996</v>
      </c>
      <c r="G2014" s="261" t="s">
        <v>2047</v>
      </c>
      <c r="H2014" s="261" t="s">
        <v>2056</v>
      </c>
      <c r="I2014" s="261">
        <v>217</v>
      </c>
      <c r="J2014" s="261">
        <v>310</v>
      </c>
      <c r="K2014" s="261">
        <v>310</v>
      </c>
      <c r="L2014" s="261">
        <v>0</v>
      </c>
      <c r="M2014" s="261" t="s">
        <v>2048</v>
      </c>
    </row>
    <row r="2015" spans="1:13" s="237" customFormat="1" hidden="1">
      <c r="A2015" s="262" t="s">
        <v>72</v>
      </c>
      <c r="B2015" s="261" t="s">
        <v>764</v>
      </c>
      <c r="C2015" s="261" t="s">
        <v>784</v>
      </c>
      <c r="D2015" s="261" t="s">
        <v>696</v>
      </c>
      <c r="E2015" s="261" t="s">
        <v>160</v>
      </c>
      <c r="F2015" s="261" t="s">
        <v>1996</v>
      </c>
      <c r="G2015" s="261" t="s">
        <v>2060</v>
      </c>
      <c r="H2015" s="261" t="s">
        <v>2056</v>
      </c>
      <c r="I2015" s="261">
        <v>217</v>
      </c>
      <c r="J2015" s="261">
        <v>310</v>
      </c>
      <c r="K2015" s="261">
        <v>310</v>
      </c>
      <c r="L2015" s="261">
        <v>0</v>
      </c>
      <c r="M2015" s="261" t="s">
        <v>2048</v>
      </c>
    </row>
    <row r="2016" spans="1:13" s="237" customFormat="1" hidden="1">
      <c r="A2016" s="262" t="s">
        <v>72</v>
      </c>
      <c r="B2016" s="261" t="s">
        <v>764</v>
      </c>
      <c r="C2016" s="261" t="s">
        <v>784</v>
      </c>
      <c r="D2016" s="261" t="s">
        <v>696</v>
      </c>
      <c r="E2016" s="261" t="s">
        <v>160</v>
      </c>
      <c r="F2016" s="261" t="s">
        <v>2109</v>
      </c>
      <c r="G2016" s="261" t="s">
        <v>2078</v>
      </c>
      <c r="H2016" s="261" t="s">
        <v>2049</v>
      </c>
      <c r="I2016" s="261">
        <v>292</v>
      </c>
      <c r="J2016" s="261">
        <v>365</v>
      </c>
      <c r="K2016" s="261">
        <v>365</v>
      </c>
      <c r="L2016" s="261">
        <v>0</v>
      </c>
      <c r="M2016" s="261" t="s">
        <v>2048</v>
      </c>
    </row>
    <row r="2017" spans="1:13" s="237" customFormat="1" hidden="1">
      <c r="A2017" s="262" t="s">
        <v>72</v>
      </c>
      <c r="B2017" s="261" t="s">
        <v>764</v>
      </c>
      <c r="C2017" s="261" t="s">
        <v>784</v>
      </c>
      <c r="D2017" s="261" t="s">
        <v>734</v>
      </c>
      <c r="E2017" s="261" t="s">
        <v>160</v>
      </c>
      <c r="F2017" s="261" t="s">
        <v>2109</v>
      </c>
      <c r="G2017" s="261" t="s">
        <v>2078</v>
      </c>
      <c r="H2017" s="261" t="s">
        <v>2049</v>
      </c>
      <c r="I2017" s="261">
        <v>292</v>
      </c>
      <c r="J2017" s="261">
        <v>365</v>
      </c>
      <c r="K2017" s="261">
        <v>365</v>
      </c>
      <c r="L2017" s="261">
        <v>0</v>
      </c>
      <c r="M2017" s="261" t="s">
        <v>2048</v>
      </c>
    </row>
    <row r="2018" spans="1:13" s="237" customFormat="1" hidden="1">
      <c r="A2018" s="262" t="s">
        <v>72</v>
      </c>
      <c r="B2018" s="261" t="s">
        <v>764</v>
      </c>
      <c r="C2018" s="261" t="s">
        <v>784</v>
      </c>
      <c r="D2018" s="261" t="s">
        <v>696</v>
      </c>
      <c r="E2018" s="261" t="s">
        <v>169</v>
      </c>
      <c r="F2018" s="261" t="s">
        <v>2185</v>
      </c>
      <c r="G2018" s="261" t="s">
        <v>2155</v>
      </c>
      <c r="H2018" s="261" t="s">
        <v>1430</v>
      </c>
      <c r="I2018" s="261">
        <v>480</v>
      </c>
      <c r="J2018" s="261">
        <v>600</v>
      </c>
      <c r="K2018" s="261">
        <v>600</v>
      </c>
      <c r="L2018" s="261">
        <v>760</v>
      </c>
      <c r="M2018" s="261" t="s">
        <v>2048</v>
      </c>
    </row>
    <row r="2019" spans="1:13" s="237" customFormat="1" hidden="1">
      <c r="A2019" s="262" t="s">
        <v>72</v>
      </c>
      <c r="B2019" s="261" t="s">
        <v>764</v>
      </c>
      <c r="C2019" s="261" t="s">
        <v>784</v>
      </c>
      <c r="D2019" s="261" t="s">
        <v>1064</v>
      </c>
      <c r="E2019" s="261" t="s">
        <v>169</v>
      </c>
      <c r="F2019" s="261" t="s">
        <v>371</v>
      </c>
      <c r="G2019" s="261" t="s">
        <v>2047</v>
      </c>
      <c r="H2019" s="261" t="s">
        <v>1430</v>
      </c>
      <c r="I2019" s="261">
        <v>480</v>
      </c>
      <c r="J2019" s="261">
        <v>600</v>
      </c>
      <c r="K2019" s="261">
        <v>600</v>
      </c>
      <c r="L2019" s="261">
        <v>780</v>
      </c>
      <c r="M2019" s="261" t="s">
        <v>2048</v>
      </c>
    </row>
    <row r="2020" spans="1:13" s="237" customFormat="1" hidden="1">
      <c r="A2020" s="262" t="s">
        <v>72</v>
      </c>
      <c r="B2020" s="261" t="s">
        <v>764</v>
      </c>
      <c r="C2020" s="261" t="s">
        <v>784</v>
      </c>
      <c r="D2020" s="261" t="s">
        <v>696</v>
      </c>
      <c r="E2020" s="261" t="s">
        <v>169</v>
      </c>
      <c r="F2020" s="261" t="s">
        <v>2019</v>
      </c>
      <c r="G2020" s="261" t="s">
        <v>2051</v>
      </c>
      <c r="H2020" s="261" t="s">
        <v>1430</v>
      </c>
      <c r="I2020" s="261">
        <v>520</v>
      </c>
      <c r="J2020" s="261">
        <v>650</v>
      </c>
      <c r="K2020" s="261">
        <v>650</v>
      </c>
      <c r="L2020" s="261">
        <v>823</v>
      </c>
      <c r="M2020" s="261" t="s">
        <v>2048</v>
      </c>
    </row>
    <row r="2021" spans="1:13" s="237" customFormat="1" hidden="1">
      <c r="A2021" s="262" t="s">
        <v>72</v>
      </c>
      <c r="B2021" s="261" t="s">
        <v>764</v>
      </c>
      <c r="C2021" s="261" t="s">
        <v>784</v>
      </c>
      <c r="D2021" s="261" t="s">
        <v>677</v>
      </c>
      <c r="E2021" s="261" t="s">
        <v>182</v>
      </c>
      <c r="F2021" s="261" t="s">
        <v>679</v>
      </c>
      <c r="G2021" s="261" t="s">
        <v>2047</v>
      </c>
      <c r="H2021" s="261" t="s">
        <v>1430</v>
      </c>
      <c r="I2021" s="364">
        <v>0</v>
      </c>
      <c r="J2021" s="364">
        <v>0</v>
      </c>
      <c r="K2021" s="364">
        <v>0</v>
      </c>
      <c r="L2021" s="364">
        <v>0</v>
      </c>
      <c r="M2021" s="261" t="s">
        <v>2186</v>
      </c>
    </row>
    <row r="2022" spans="1:13" s="237" customFormat="1" hidden="1">
      <c r="A2022" s="532" t="s">
        <v>72</v>
      </c>
      <c r="B2022" s="344" t="s">
        <v>764</v>
      </c>
      <c r="C2022" s="344" t="s">
        <v>784</v>
      </c>
      <c r="D2022" s="344" t="s">
        <v>677</v>
      </c>
      <c r="E2022" s="344" t="s">
        <v>163</v>
      </c>
      <c r="F2022" s="344" t="s">
        <v>319</v>
      </c>
      <c r="G2022" s="344" t="s">
        <v>2047</v>
      </c>
      <c r="H2022" s="344" t="s">
        <v>1430</v>
      </c>
      <c r="I2022" s="344">
        <v>200</v>
      </c>
      <c r="J2022" s="344">
        <v>250</v>
      </c>
      <c r="K2022" s="344">
        <v>250</v>
      </c>
      <c r="L2022" s="344">
        <v>316</v>
      </c>
      <c r="M2022" s="344" t="s">
        <v>2186</v>
      </c>
    </row>
    <row r="2023" spans="1:13" s="237" customFormat="1" hidden="1">
      <c r="A2023" s="365" t="s">
        <v>72</v>
      </c>
      <c r="B2023" s="365" t="s">
        <v>2187</v>
      </c>
      <c r="C2023" s="365" t="s">
        <v>769</v>
      </c>
      <c r="D2023" s="365" t="s">
        <v>677</v>
      </c>
      <c r="E2023" s="365" t="s">
        <v>227</v>
      </c>
      <c r="F2023" s="365" t="s">
        <v>2188</v>
      </c>
      <c r="G2023" s="365" t="s">
        <v>290</v>
      </c>
      <c r="H2023" s="423" t="s">
        <v>1430</v>
      </c>
      <c r="I2023" s="367">
        <v>510</v>
      </c>
      <c r="J2023" s="367">
        <v>850</v>
      </c>
      <c r="K2023" s="367">
        <v>850</v>
      </c>
      <c r="L2023" s="367">
        <v>1076</v>
      </c>
      <c r="M2023" s="365" t="s">
        <v>2189</v>
      </c>
    </row>
    <row r="2024" spans="1:13" s="237" customFormat="1" hidden="1">
      <c r="A2024" s="365" t="s">
        <v>72</v>
      </c>
      <c r="B2024" s="365" t="s">
        <v>2187</v>
      </c>
      <c r="C2024" s="365" t="s">
        <v>769</v>
      </c>
      <c r="D2024" s="365" t="s">
        <v>677</v>
      </c>
      <c r="E2024" s="365" t="s">
        <v>227</v>
      </c>
      <c r="F2024" s="365" t="s">
        <v>2188</v>
      </c>
      <c r="G2024" s="365" t="s">
        <v>2168</v>
      </c>
      <c r="H2024" s="423" t="s">
        <v>2056</v>
      </c>
      <c r="I2024" s="367">
        <v>450</v>
      </c>
      <c r="J2024" s="367">
        <v>750</v>
      </c>
      <c r="K2024" s="367">
        <v>750</v>
      </c>
      <c r="L2024" s="367">
        <v>950</v>
      </c>
      <c r="M2024" s="365" t="s">
        <v>2189</v>
      </c>
    </row>
    <row r="2025" spans="1:13" s="237" customFormat="1" hidden="1">
      <c r="A2025" s="365" t="s">
        <v>72</v>
      </c>
      <c r="B2025" s="365" t="s">
        <v>2187</v>
      </c>
      <c r="C2025" s="365" t="s">
        <v>769</v>
      </c>
      <c r="D2025" s="365" t="s">
        <v>162</v>
      </c>
      <c r="E2025" s="365" t="s">
        <v>227</v>
      </c>
      <c r="F2025" s="365" t="s">
        <v>2188</v>
      </c>
      <c r="G2025" s="365" t="s">
        <v>2155</v>
      </c>
      <c r="H2025" s="423" t="s">
        <v>1430</v>
      </c>
      <c r="I2025" s="367">
        <v>270</v>
      </c>
      <c r="J2025" s="367">
        <v>450</v>
      </c>
      <c r="K2025" s="367">
        <v>450</v>
      </c>
      <c r="L2025" s="367">
        <v>570</v>
      </c>
      <c r="M2025" s="365" t="s">
        <v>2189</v>
      </c>
    </row>
    <row r="2026" spans="1:13" s="237" customFormat="1" hidden="1">
      <c r="A2026" s="365" t="s">
        <v>72</v>
      </c>
      <c r="B2026" s="365" t="s">
        <v>2187</v>
      </c>
      <c r="C2026" s="365" t="s">
        <v>769</v>
      </c>
      <c r="D2026" s="365" t="s">
        <v>162</v>
      </c>
      <c r="E2026" s="365" t="s">
        <v>227</v>
      </c>
      <c r="F2026" s="365" t="s">
        <v>2188</v>
      </c>
      <c r="G2026" s="365" t="s">
        <v>2168</v>
      </c>
      <c r="H2026" s="423" t="s">
        <v>2056</v>
      </c>
      <c r="I2026" s="367">
        <v>270</v>
      </c>
      <c r="J2026" s="367">
        <v>450</v>
      </c>
      <c r="K2026" s="367">
        <v>450</v>
      </c>
      <c r="L2026" s="367">
        <v>570</v>
      </c>
      <c r="M2026" s="365" t="s">
        <v>2189</v>
      </c>
    </row>
    <row r="2027" spans="1:13" s="237" customFormat="1" hidden="1">
      <c r="A2027" s="365" t="s">
        <v>72</v>
      </c>
      <c r="B2027" s="365" t="s">
        <v>2187</v>
      </c>
      <c r="C2027" s="365" t="s">
        <v>769</v>
      </c>
      <c r="D2027" s="365" t="s">
        <v>677</v>
      </c>
      <c r="E2027" s="365" t="s">
        <v>227</v>
      </c>
      <c r="F2027" s="365" t="s">
        <v>2190</v>
      </c>
      <c r="G2027" s="365" t="s">
        <v>290</v>
      </c>
      <c r="H2027" s="423" t="s">
        <v>1430</v>
      </c>
      <c r="I2027" s="367">
        <v>300</v>
      </c>
      <c r="J2027" s="367">
        <v>500</v>
      </c>
      <c r="K2027" s="367">
        <v>500</v>
      </c>
      <c r="L2027" s="367">
        <v>633</v>
      </c>
      <c r="M2027" s="365" t="s">
        <v>2189</v>
      </c>
    </row>
    <row r="2028" spans="1:13" s="237" customFormat="1" hidden="1">
      <c r="A2028" s="365" t="s">
        <v>72</v>
      </c>
      <c r="B2028" s="365" t="s">
        <v>2187</v>
      </c>
      <c r="C2028" s="365" t="s">
        <v>769</v>
      </c>
      <c r="D2028" s="365" t="s">
        <v>162</v>
      </c>
      <c r="E2028" s="365" t="s">
        <v>227</v>
      </c>
      <c r="F2028" s="365" t="s">
        <v>2190</v>
      </c>
      <c r="G2028" s="365" t="s">
        <v>2155</v>
      </c>
      <c r="H2028" s="423" t="s">
        <v>1430</v>
      </c>
      <c r="I2028" s="367">
        <v>300</v>
      </c>
      <c r="J2028" s="367">
        <v>500</v>
      </c>
      <c r="K2028" s="367">
        <v>500</v>
      </c>
      <c r="L2028" s="367">
        <v>633</v>
      </c>
      <c r="M2028" s="365" t="s">
        <v>2189</v>
      </c>
    </row>
    <row r="2029" spans="1:13" s="237" customFormat="1" hidden="1">
      <c r="A2029" s="365" t="s">
        <v>72</v>
      </c>
      <c r="B2029" s="365" t="s">
        <v>2187</v>
      </c>
      <c r="C2029" s="365" t="s">
        <v>769</v>
      </c>
      <c r="D2029" s="365" t="s">
        <v>677</v>
      </c>
      <c r="E2029" s="365" t="s">
        <v>160</v>
      </c>
      <c r="F2029" s="365" t="s">
        <v>2077</v>
      </c>
      <c r="G2029" s="365" t="s">
        <v>2078</v>
      </c>
      <c r="H2029" s="423" t="s">
        <v>1430</v>
      </c>
      <c r="I2029" s="367">
        <v>138</v>
      </c>
      <c r="J2029" s="367">
        <v>230</v>
      </c>
      <c r="K2029" s="367">
        <v>230</v>
      </c>
      <c r="L2029" s="367">
        <v>291</v>
      </c>
      <c r="M2029" s="365" t="s">
        <v>2189</v>
      </c>
    </row>
    <row r="2030" spans="1:13" s="237" customFormat="1" hidden="1">
      <c r="A2030" s="365" t="s">
        <v>72</v>
      </c>
      <c r="B2030" s="365" t="s">
        <v>2187</v>
      </c>
      <c r="C2030" s="365" t="s">
        <v>769</v>
      </c>
      <c r="D2030" s="365" t="s">
        <v>677</v>
      </c>
      <c r="E2030" s="365" t="s">
        <v>160</v>
      </c>
      <c r="F2030" s="365" t="s">
        <v>2077</v>
      </c>
      <c r="G2030" s="365" t="s">
        <v>2078</v>
      </c>
      <c r="H2030" s="423" t="s">
        <v>2056</v>
      </c>
      <c r="I2030" s="367">
        <v>138</v>
      </c>
      <c r="J2030" s="367">
        <v>230</v>
      </c>
      <c r="K2030" s="367">
        <v>230</v>
      </c>
      <c r="L2030" s="367">
        <v>291</v>
      </c>
      <c r="M2030" s="365" t="s">
        <v>2189</v>
      </c>
    </row>
    <row r="2031" spans="1:13" s="237" customFormat="1" hidden="1">
      <c r="A2031" s="365" t="s">
        <v>72</v>
      </c>
      <c r="B2031" s="365" t="s">
        <v>2187</v>
      </c>
      <c r="C2031" s="365" t="s">
        <v>769</v>
      </c>
      <c r="D2031" s="365" t="s">
        <v>162</v>
      </c>
      <c r="E2031" s="365" t="s">
        <v>160</v>
      </c>
      <c r="F2031" s="365" t="s">
        <v>2077</v>
      </c>
      <c r="G2031" s="365" t="s">
        <v>2078</v>
      </c>
      <c r="H2031" s="423" t="s">
        <v>1430</v>
      </c>
      <c r="I2031" s="367">
        <v>138</v>
      </c>
      <c r="J2031" s="367">
        <v>230</v>
      </c>
      <c r="K2031" s="367">
        <v>230</v>
      </c>
      <c r="L2031" s="367">
        <v>291</v>
      </c>
      <c r="M2031" s="365" t="s">
        <v>2189</v>
      </c>
    </row>
    <row r="2032" spans="1:13" s="237" customFormat="1" hidden="1">
      <c r="A2032" s="365" t="s">
        <v>72</v>
      </c>
      <c r="B2032" s="365" t="s">
        <v>2187</v>
      </c>
      <c r="C2032" s="365" t="s">
        <v>769</v>
      </c>
      <c r="D2032" s="365" t="s">
        <v>162</v>
      </c>
      <c r="E2032" s="365" t="s">
        <v>160</v>
      </c>
      <c r="F2032" s="365" t="s">
        <v>2077</v>
      </c>
      <c r="G2032" s="365" t="s">
        <v>2078</v>
      </c>
      <c r="H2032" s="423" t="s">
        <v>2056</v>
      </c>
      <c r="I2032" s="367">
        <v>138</v>
      </c>
      <c r="J2032" s="367">
        <v>230</v>
      </c>
      <c r="K2032" s="367">
        <v>230</v>
      </c>
      <c r="L2032" s="367">
        <v>291</v>
      </c>
      <c r="M2032" s="365" t="s">
        <v>2189</v>
      </c>
    </row>
    <row r="2033" spans="1:13" s="237" customFormat="1" hidden="1">
      <c r="A2033" s="365" t="s">
        <v>72</v>
      </c>
      <c r="B2033" s="365" t="s">
        <v>2187</v>
      </c>
      <c r="C2033" s="365" t="s">
        <v>769</v>
      </c>
      <c r="D2033" s="365" t="s">
        <v>677</v>
      </c>
      <c r="E2033" s="365" t="s">
        <v>160</v>
      </c>
      <c r="F2033" s="365" t="s">
        <v>2079</v>
      </c>
      <c r="G2033" s="365" t="s">
        <v>2080</v>
      </c>
      <c r="H2033" s="423" t="s">
        <v>1430</v>
      </c>
      <c r="I2033" s="367">
        <v>240</v>
      </c>
      <c r="J2033" s="367">
        <v>400</v>
      </c>
      <c r="K2033" s="367">
        <v>400</v>
      </c>
      <c r="L2033" s="367">
        <v>506</v>
      </c>
      <c r="M2033" s="365" t="s">
        <v>2189</v>
      </c>
    </row>
    <row r="2034" spans="1:13" s="237" customFormat="1" hidden="1">
      <c r="A2034" s="365" t="s">
        <v>72</v>
      </c>
      <c r="B2034" s="365" t="s">
        <v>2187</v>
      </c>
      <c r="C2034" s="365" t="s">
        <v>769</v>
      </c>
      <c r="D2034" s="365" t="s">
        <v>677</v>
      </c>
      <c r="E2034" s="365" t="s">
        <v>160</v>
      </c>
      <c r="F2034" s="365" t="s">
        <v>2079</v>
      </c>
      <c r="G2034" s="365" t="s">
        <v>2140</v>
      </c>
      <c r="H2034" s="423" t="s">
        <v>2056</v>
      </c>
      <c r="I2034" s="367">
        <v>240</v>
      </c>
      <c r="J2034" s="367">
        <v>400</v>
      </c>
      <c r="K2034" s="367">
        <v>400</v>
      </c>
      <c r="L2034" s="367">
        <v>506</v>
      </c>
      <c r="M2034" s="365" t="s">
        <v>2189</v>
      </c>
    </row>
    <row r="2035" spans="1:13" s="237" customFormat="1" hidden="1">
      <c r="A2035" s="365" t="s">
        <v>72</v>
      </c>
      <c r="B2035" s="365" t="s">
        <v>2187</v>
      </c>
      <c r="C2035" s="365" t="s">
        <v>769</v>
      </c>
      <c r="D2035" s="365" t="s">
        <v>677</v>
      </c>
      <c r="E2035" s="365" t="s">
        <v>160</v>
      </c>
      <c r="F2035" s="365" t="s">
        <v>2079</v>
      </c>
      <c r="G2035" s="365" t="s">
        <v>2191</v>
      </c>
      <c r="H2035" s="423" t="s">
        <v>2056</v>
      </c>
      <c r="I2035" s="367">
        <v>240</v>
      </c>
      <c r="J2035" s="367">
        <v>400</v>
      </c>
      <c r="K2035" s="367">
        <v>400</v>
      </c>
      <c r="L2035" s="367">
        <v>506</v>
      </c>
      <c r="M2035" s="365" t="s">
        <v>2189</v>
      </c>
    </row>
    <row r="2036" spans="1:13" s="237" customFormat="1" hidden="1">
      <c r="A2036" s="365" t="s">
        <v>72</v>
      </c>
      <c r="B2036" s="365" t="s">
        <v>2187</v>
      </c>
      <c r="C2036" s="365" t="s">
        <v>769</v>
      </c>
      <c r="D2036" s="365" t="s">
        <v>677</v>
      </c>
      <c r="E2036" s="365" t="s">
        <v>160</v>
      </c>
      <c r="F2036" s="365" t="s">
        <v>2079</v>
      </c>
      <c r="G2036" s="365" t="s">
        <v>2080</v>
      </c>
      <c r="H2036" s="423" t="s">
        <v>2056</v>
      </c>
      <c r="I2036" s="367">
        <v>240</v>
      </c>
      <c r="J2036" s="367">
        <v>400</v>
      </c>
      <c r="K2036" s="367">
        <v>400</v>
      </c>
      <c r="L2036" s="367">
        <v>506</v>
      </c>
      <c r="M2036" s="365" t="s">
        <v>2189</v>
      </c>
    </row>
    <row r="2037" spans="1:13" s="237" customFormat="1" hidden="1">
      <c r="A2037" s="365" t="s">
        <v>72</v>
      </c>
      <c r="B2037" s="365" t="s">
        <v>2187</v>
      </c>
      <c r="C2037" s="365" t="s">
        <v>769</v>
      </c>
      <c r="D2037" s="365" t="s">
        <v>162</v>
      </c>
      <c r="E2037" s="365" t="s">
        <v>160</v>
      </c>
      <c r="F2037" s="365" t="s">
        <v>2079</v>
      </c>
      <c r="G2037" s="365" t="s">
        <v>2080</v>
      </c>
      <c r="H2037" s="423" t="s">
        <v>1430</v>
      </c>
      <c r="I2037" s="367">
        <v>240</v>
      </c>
      <c r="J2037" s="367">
        <v>400</v>
      </c>
      <c r="K2037" s="367">
        <v>400</v>
      </c>
      <c r="L2037" s="367">
        <v>506</v>
      </c>
      <c r="M2037" s="365" t="s">
        <v>2189</v>
      </c>
    </row>
    <row r="2038" spans="1:13" s="237" customFormat="1" hidden="1">
      <c r="A2038" s="365" t="s">
        <v>72</v>
      </c>
      <c r="B2038" s="365" t="s">
        <v>2187</v>
      </c>
      <c r="C2038" s="365" t="s">
        <v>769</v>
      </c>
      <c r="D2038" s="365" t="s">
        <v>162</v>
      </c>
      <c r="E2038" s="365" t="s">
        <v>160</v>
      </c>
      <c r="F2038" s="365" t="s">
        <v>2079</v>
      </c>
      <c r="G2038" s="365" t="s">
        <v>2140</v>
      </c>
      <c r="H2038" s="423" t="s">
        <v>2056</v>
      </c>
      <c r="I2038" s="367">
        <v>240</v>
      </c>
      <c r="J2038" s="367">
        <v>400</v>
      </c>
      <c r="K2038" s="367">
        <v>400</v>
      </c>
      <c r="L2038" s="367">
        <v>506</v>
      </c>
      <c r="M2038" s="365" t="s">
        <v>2189</v>
      </c>
    </row>
    <row r="2039" spans="1:13" s="237" customFormat="1" hidden="1">
      <c r="A2039" s="365" t="s">
        <v>72</v>
      </c>
      <c r="B2039" s="365" t="s">
        <v>2187</v>
      </c>
      <c r="C2039" s="365" t="s">
        <v>769</v>
      </c>
      <c r="D2039" s="365" t="s">
        <v>162</v>
      </c>
      <c r="E2039" s="365" t="s">
        <v>160</v>
      </c>
      <c r="F2039" s="365" t="s">
        <v>2079</v>
      </c>
      <c r="G2039" s="365" t="s">
        <v>2110</v>
      </c>
      <c r="H2039" s="423" t="s">
        <v>2056</v>
      </c>
      <c r="I2039" s="367">
        <v>240</v>
      </c>
      <c r="J2039" s="367">
        <v>400</v>
      </c>
      <c r="K2039" s="367">
        <v>400</v>
      </c>
      <c r="L2039" s="367">
        <v>506</v>
      </c>
      <c r="M2039" s="365" t="s">
        <v>2189</v>
      </c>
    </row>
    <row r="2040" spans="1:13" s="237" customFormat="1" hidden="1">
      <c r="A2040" s="365" t="s">
        <v>72</v>
      </c>
      <c r="B2040" s="365" t="s">
        <v>2187</v>
      </c>
      <c r="C2040" s="365" t="s">
        <v>769</v>
      </c>
      <c r="D2040" s="365" t="s">
        <v>162</v>
      </c>
      <c r="E2040" s="365" t="s">
        <v>160</v>
      </c>
      <c r="F2040" s="365" t="s">
        <v>2079</v>
      </c>
      <c r="G2040" s="365" t="s">
        <v>2191</v>
      </c>
      <c r="H2040" s="423" t="s">
        <v>2056</v>
      </c>
      <c r="I2040" s="367">
        <v>240</v>
      </c>
      <c r="J2040" s="367">
        <v>400</v>
      </c>
      <c r="K2040" s="367">
        <v>400</v>
      </c>
      <c r="L2040" s="367">
        <v>506</v>
      </c>
      <c r="M2040" s="365" t="s">
        <v>2189</v>
      </c>
    </row>
    <row r="2041" spans="1:13" s="237" customFormat="1" hidden="1">
      <c r="A2041" s="365" t="s">
        <v>72</v>
      </c>
      <c r="B2041" s="365" t="s">
        <v>2187</v>
      </c>
      <c r="C2041" s="365" t="s">
        <v>769</v>
      </c>
      <c r="D2041" s="365" t="s">
        <v>162</v>
      </c>
      <c r="E2041" s="365" t="s">
        <v>160</v>
      </c>
      <c r="F2041" s="365" t="s">
        <v>2079</v>
      </c>
      <c r="G2041" s="365" t="s">
        <v>2080</v>
      </c>
      <c r="H2041" s="423" t="s">
        <v>2056</v>
      </c>
      <c r="I2041" s="367">
        <v>240</v>
      </c>
      <c r="J2041" s="367">
        <v>400</v>
      </c>
      <c r="K2041" s="367">
        <v>400</v>
      </c>
      <c r="L2041" s="367">
        <v>506</v>
      </c>
      <c r="M2041" s="365" t="s">
        <v>2189</v>
      </c>
    </row>
    <row r="2042" spans="1:13" s="237" customFormat="1" hidden="1">
      <c r="A2042" s="365" t="s">
        <v>72</v>
      </c>
      <c r="B2042" s="365" t="s">
        <v>2187</v>
      </c>
      <c r="C2042" s="365" t="s">
        <v>769</v>
      </c>
      <c r="D2042" s="365" t="s">
        <v>677</v>
      </c>
      <c r="E2042" s="365" t="s">
        <v>160</v>
      </c>
      <c r="F2042" s="365" t="s">
        <v>2081</v>
      </c>
      <c r="G2042" s="365" t="s">
        <v>2080</v>
      </c>
      <c r="H2042" s="423" t="s">
        <v>1430</v>
      </c>
      <c r="I2042" s="367">
        <v>120</v>
      </c>
      <c r="J2042" s="367">
        <v>200</v>
      </c>
      <c r="K2042" s="367">
        <v>200</v>
      </c>
      <c r="L2042" s="367">
        <v>253</v>
      </c>
      <c r="M2042" s="365" t="s">
        <v>2189</v>
      </c>
    </row>
    <row r="2043" spans="1:13" s="237" customFormat="1" hidden="1">
      <c r="A2043" s="365" t="s">
        <v>72</v>
      </c>
      <c r="B2043" s="365" t="s">
        <v>2187</v>
      </c>
      <c r="C2043" s="365" t="s">
        <v>769</v>
      </c>
      <c r="D2043" s="365" t="s">
        <v>677</v>
      </c>
      <c r="E2043" s="365" t="s">
        <v>160</v>
      </c>
      <c r="F2043" s="365" t="s">
        <v>2081</v>
      </c>
      <c r="G2043" s="365" t="s">
        <v>2140</v>
      </c>
      <c r="H2043" s="423" t="s">
        <v>2056</v>
      </c>
      <c r="I2043" s="367">
        <v>120</v>
      </c>
      <c r="J2043" s="367">
        <v>200</v>
      </c>
      <c r="K2043" s="367">
        <v>200</v>
      </c>
      <c r="L2043" s="367">
        <v>253</v>
      </c>
      <c r="M2043" s="365" t="s">
        <v>2189</v>
      </c>
    </row>
    <row r="2044" spans="1:13" s="237" customFormat="1" hidden="1">
      <c r="A2044" s="365" t="s">
        <v>72</v>
      </c>
      <c r="B2044" s="365" t="s">
        <v>2187</v>
      </c>
      <c r="C2044" s="365" t="s">
        <v>769</v>
      </c>
      <c r="D2044" s="365" t="s">
        <v>677</v>
      </c>
      <c r="E2044" s="365" t="s">
        <v>160</v>
      </c>
      <c r="F2044" s="365" t="s">
        <v>2081</v>
      </c>
      <c r="G2044" s="365" t="s">
        <v>2191</v>
      </c>
      <c r="H2044" s="423" t="s">
        <v>2056</v>
      </c>
      <c r="I2044" s="367">
        <v>120</v>
      </c>
      <c r="J2044" s="367">
        <v>200</v>
      </c>
      <c r="K2044" s="367">
        <v>200</v>
      </c>
      <c r="L2044" s="367">
        <v>253</v>
      </c>
      <c r="M2044" s="365" t="s">
        <v>2189</v>
      </c>
    </row>
    <row r="2045" spans="1:13" s="237" customFormat="1" hidden="1">
      <c r="A2045" s="365" t="s">
        <v>72</v>
      </c>
      <c r="B2045" s="365" t="s">
        <v>2187</v>
      </c>
      <c r="C2045" s="365" t="s">
        <v>769</v>
      </c>
      <c r="D2045" s="365" t="s">
        <v>677</v>
      </c>
      <c r="E2045" s="365" t="s">
        <v>160</v>
      </c>
      <c r="F2045" s="365" t="s">
        <v>2081</v>
      </c>
      <c r="G2045" s="365" t="s">
        <v>2080</v>
      </c>
      <c r="H2045" s="423" t="s">
        <v>2056</v>
      </c>
      <c r="I2045" s="367">
        <v>120</v>
      </c>
      <c r="J2045" s="367">
        <v>200</v>
      </c>
      <c r="K2045" s="367">
        <v>200</v>
      </c>
      <c r="L2045" s="367">
        <v>253</v>
      </c>
      <c r="M2045" s="365" t="s">
        <v>2189</v>
      </c>
    </row>
    <row r="2046" spans="1:13" s="237" customFormat="1" hidden="1">
      <c r="A2046" s="365" t="s">
        <v>72</v>
      </c>
      <c r="B2046" s="365" t="s">
        <v>2187</v>
      </c>
      <c r="C2046" s="365" t="s">
        <v>769</v>
      </c>
      <c r="D2046" s="365" t="s">
        <v>162</v>
      </c>
      <c r="E2046" s="365" t="s">
        <v>160</v>
      </c>
      <c r="F2046" s="365" t="s">
        <v>2081</v>
      </c>
      <c r="G2046" s="365" t="s">
        <v>2080</v>
      </c>
      <c r="H2046" s="423" t="s">
        <v>1430</v>
      </c>
      <c r="I2046" s="367">
        <v>120</v>
      </c>
      <c r="J2046" s="367">
        <v>200</v>
      </c>
      <c r="K2046" s="367">
        <v>200</v>
      </c>
      <c r="L2046" s="367">
        <v>253</v>
      </c>
      <c r="M2046" s="365" t="s">
        <v>2189</v>
      </c>
    </row>
    <row r="2047" spans="1:13" s="237" customFormat="1" hidden="1">
      <c r="A2047" s="365" t="s">
        <v>72</v>
      </c>
      <c r="B2047" s="365" t="s">
        <v>2187</v>
      </c>
      <c r="C2047" s="365" t="s">
        <v>769</v>
      </c>
      <c r="D2047" s="365" t="s">
        <v>162</v>
      </c>
      <c r="E2047" s="365" t="s">
        <v>160</v>
      </c>
      <c r="F2047" s="365" t="s">
        <v>2081</v>
      </c>
      <c r="G2047" s="365" t="s">
        <v>2140</v>
      </c>
      <c r="H2047" s="423" t="s">
        <v>2056</v>
      </c>
      <c r="I2047" s="367">
        <v>120</v>
      </c>
      <c r="J2047" s="367">
        <v>200</v>
      </c>
      <c r="K2047" s="367">
        <v>200</v>
      </c>
      <c r="L2047" s="367">
        <v>253</v>
      </c>
      <c r="M2047" s="365" t="s">
        <v>2189</v>
      </c>
    </row>
    <row r="2048" spans="1:13" s="237" customFormat="1" hidden="1">
      <c r="A2048" s="365" t="s">
        <v>72</v>
      </c>
      <c r="B2048" s="365" t="s">
        <v>2187</v>
      </c>
      <c r="C2048" s="365" t="s">
        <v>769</v>
      </c>
      <c r="D2048" s="365" t="s">
        <v>162</v>
      </c>
      <c r="E2048" s="365" t="s">
        <v>160</v>
      </c>
      <c r="F2048" s="365" t="s">
        <v>2081</v>
      </c>
      <c r="G2048" s="365" t="s">
        <v>2110</v>
      </c>
      <c r="H2048" s="423" t="s">
        <v>2056</v>
      </c>
      <c r="I2048" s="367">
        <v>120</v>
      </c>
      <c r="J2048" s="367">
        <v>200</v>
      </c>
      <c r="K2048" s="367">
        <v>200</v>
      </c>
      <c r="L2048" s="367">
        <v>253</v>
      </c>
      <c r="M2048" s="365" t="s">
        <v>2189</v>
      </c>
    </row>
    <row r="2049" spans="1:13" s="237" customFormat="1" hidden="1">
      <c r="A2049" s="365" t="s">
        <v>72</v>
      </c>
      <c r="B2049" s="365" t="s">
        <v>2187</v>
      </c>
      <c r="C2049" s="365" t="s">
        <v>769</v>
      </c>
      <c r="D2049" s="365" t="s">
        <v>162</v>
      </c>
      <c r="E2049" s="365" t="s">
        <v>160</v>
      </c>
      <c r="F2049" s="365" t="s">
        <v>2081</v>
      </c>
      <c r="G2049" s="365" t="s">
        <v>2191</v>
      </c>
      <c r="H2049" s="423" t="s">
        <v>2056</v>
      </c>
      <c r="I2049" s="367">
        <v>120</v>
      </c>
      <c r="J2049" s="367">
        <v>200</v>
      </c>
      <c r="K2049" s="367">
        <v>200</v>
      </c>
      <c r="L2049" s="367">
        <v>253</v>
      </c>
      <c r="M2049" s="365" t="s">
        <v>2189</v>
      </c>
    </row>
    <row r="2050" spans="1:13" s="237" customFormat="1" hidden="1">
      <c r="A2050" s="365" t="s">
        <v>72</v>
      </c>
      <c r="B2050" s="365" t="s">
        <v>2187</v>
      </c>
      <c r="C2050" s="365" t="s">
        <v>769</v>
      </c>
      <c r="D2050" s="365" t="s">
        <v>162</v>
      </c>
      <c r="E2050" s="365" t="s">
        <v>160</v>
      </c>
      <c r="F2050" s="365" t="s">
        <v>2081</v>
      </c>
      <c r="G2050" s="365" t="s">
        <v>2080</v>
      </c>
      <c r="H2050" s="423" t="s">
        <v>2056</v>
      </c>
      <c r="I2050" s="367">
        <v>120</v>
      </c>
      <c r="J2050" s="367">
        <v>200</v>
      </c>
      <c r="K2050" s="367">
        <v>200</v>
      </c>
      <c r="L2050" s="367">
        <v>253</v>
      </c>
      <c r="M2050" s="365" t="s">
        <v>2189</v>
      </c>
    </row>
    <row r="2051" spans="1:13" s="237" customFormat="1" hidden="1">
      <c r="A2051" s="365" t="s">
        <v>72</v>
      </c>
      <c r="B2051" s="365" t="s">
        <v>2187</v>
      </c>
      <c r="C2051" s="365" t="s">
        <v>769</v>
      </c>
      <c r="D2051" s="365" t="s">
        <v>677</v>
      </c>
      <c r="E2051" s="365" t="s">
        <v>160</v>
      </c>
      <c r="F2051" s="365" t="s">
        <v>2082</v>
      </c>
      <c r="G2051" s="365" t="s">
        <v>2078</v>
      </c>
      <c r="H2051" s="423" t="s">
        <v>1430</v>
      </c>
      <c r="I2051" s="367">
        <v>330</v>
      </c>
      <c r="J2051" s="367">
        <v>550</v>
      </c>
      <c r="K2051" s="367">
        <v>550</v>
      </c>
      <c r="L2051" s="367">
        <v>696</v>
      </c>
      <c r="M2051" s="365" t="s">
        <v>2189</v>
      </c>
    </row>
    <row r="2052" spans="1:13" s="237" customFormat="1" hidden="1">
      <c r="A2052" s="365" t="s">
        <v>72</v>
      </c>
      <c r="B2052" s="365" t="s">
        <v>2187</v>
      </c>
      <c r="C2052" s="365" t="s">
        <v>769</v>
      </c>
      <c r="D2052" s="365" t="s">
        <v>677</v>
      </c>
      <c r="E2052" s="365" t="s">
        <v>160</v>
      </c>
      <c r="F2052" s="365" t="s">
        <v>2082</v>
      </c>
      <c r="G2052" s="365" t="s">
        <v>2078</v>
      </c>
      <c r="H2052" s="423" t="s">
        <v>2056</v>
      </c>
      <c r="I2052" s="367">
        <v>330</v>
      </c>
      <c r="J2052" s="367">
        <v>550</v>
      </c>
      <c r="K2052" s="367">
        <v>550</v>
      </c>
      <c r="L2052" s="367">
        <v>696</v>
      </c>
      <c r="M2052" s="365" t="s">
        <v>2189</v>
      </c>
    </row>
    <row r="2053" spans="1:13" s="237" customFormat="1" hidden="1">
      <c r="A2053" s="365" t="s">
        <v>72</v>
      </c>
      <c r="B2053" s="365" t="s">
        <v>2187</v>
      </c>
      <c r="C2053" s="365" t="s">
        <v>769</v>
      </c>
      <c r="D2053" s="365" t="s">
        <v>162</v>
      </c>
      <c r="E2053" s="365" t="s">
        <v>160</v>
      </c>
      <c r="F2053" s="365" t="s">
        <v>2082</v>
      </c>
      <c r="G2053" s="365" t="s">
        <v>2078</v>
      </c>
      <c r="H2053" s="423" t="s">
        <v>1430</v>
      </c>
      <c r="I2053" s="367">
        <v>330</v>
      </c>
      <c r="J2053" s="367">
        <v>550</v>
      </c>
      <c r="K2053" s="367">
        <v>550</v>
      </c>
      <c r="L2053" s="367">
        <v>696</v>
      </c>
      <c r="M2053" s="365" t="s">
        <v>2189</v>
      </c>
    </row>
    <row r="2054" spans="1:13" s="237" customFormat="1" hidden="1">
      <c r="A2054" s="365" t="s">
        <v>72</v>
      </c>
      <c r="B2054" s="365" t="s">
        <v>2187</v>
      </c>
      <c r="C2054" s="365" t="s">
        <v>769</v>
      </c>
      <c r="D2054" s="365" t="s">
        <v>162</v>
      </c>
      <c r="E2054" s="365" t="s">
        <v>160</v>
      </c>
      <c r="F2054" s="365" t="s">
        <v>2082</v>
      </c>
      <c r="G2054" s="365" t="s">
        <v>2078</v>
      </c>
      <c r="H2054" s="423" t="s">
        <v>2056</v>
      </c>
      <c r="I2054" s="367">
        <v>330</v>
      </c>
      <c r="J2054" s="367">
        <v>550</v>
      </c>
      <c r="K2054" s="367">
        <v>550</v>
      </c>
      <c r="L2054" s="367">
        <v>696</v>
      </c>
      <c r="M2054" s="365" t="s">
        <v>2189</v>
      </c>
    </row>
    <row r="2055" spans="1:13" s="237" customFormat="1" hidden="1">
      <c r="A2055" s="365" t="s">
        <v>72</v>
      </c>
      <c r="B2055" s="365" t="s">
        <v>2187</v>
      </c>
      <c r="C2055" s="365" t="s">
        <v>769</v>
      </c>
      <c r="D2055" s="365" t="s">
        <v>677</v>
      </c>
      <c r="E2055" s="365" t="s">
        <v>160</v>
      </c>
      <c r="F2055" s="365" t="s">
        <v>2083</v>
      </c>
      <c r="G2055" s="365" t="s">
        <v>2078</v>
      </c>
      <c r="H2055" s="423" t="s">
        <v>1430</v>
      </c>
      <c r="I2055" s="367">
        <v>339</v>
      </c>
      <c r="J2055" s="367">
        <v>565</v>
      </c>
      <c r="K2055" s="367">
        <v>565</v>
      </c>
      <c r="L2055" s="367">
        <v>715</v>
      </c>
      <c r="M2055" s="365" t="s">
        <v>2189</v>
      </c>
    </row>
    <row r="2056" spans="1:13" s="237" customFormat="1" hidden="1">
      <c r="A2056" s="365" t="s">
        <v>72</v>
      </c>
      <c r="B2056" s="365" t="s">
        <v>2187</v>
      </c>
      <c r="C2056" s="365" t="s">
        <v>769</v>
      </c>
      <c r="D2056" s="365" t="s">
        <v>677</v>
      </c>
      <c r="E2056" s="365" t="s">
        <v>160</v>
      </c>
      <c r="F2056" s="365" t="s">
        <v>2083</v>
      </c>
      <c r="G2056" s="365" t="s">
        <v>2078</v>
      </c>
      <c r="H2056" s="423" t="s">
        <v>2056</v>
      </c>
      <c r="I2056" s="367">
        <v>339</v>
      </c>
      <c r="J2056" s="367">
        <v>565</v>
      </c>
      <c r="K2056" s="367">
        <v>565</v>
      </c>
      <c r="L2056" s="367">
        <v>715</v>
      </c>
      <c r="M2056" s="365" t="s">
        <v>2189</v>
      </c>
    </row>
    <row r="2057" spans="1:13" s="237" customFormat="1" hidden="1">
      <c r="A2057" s="365" t="s">
        <v>72</v>
      </c>
      <c r="B2057" s="365" t="s">
        <v>2187</v>
      </c>
      <c r="C2057" s="365" t="s">
        <v>769</v>
      </c>
      <c r="D2057" s="365" t="s">
        <v>162</v>
      </c>
      <c r="E2057" s="365" t="s">
        <v>160</v>
      </c>
      <c r="F2057" s="365" t="s">
        <v>2083</v>
      </c>
      <c r="G2057" s="365" t="s">
        <v>2078</v>
      </c>
      <c r="H2057" s="423" t="s">
        <v>1430</v>
      </c>
      <c r="I2057" s="367">
        <v>339</v>
      </c>
      <c r="J2057" s="367">
        <v>565</v>
      </c>
      <c r="K2057" s="367">
        <v>565</v>
      </c>
      <c r="L2057" s="367">
        <v>715</v>
      </c>
      <c r="M2057" s="365" t="s">
        <v>2189</v>
      </c>
    </row>
    <row r="2058" spans="1:13" s="237" customFormat="1" hidden="1">
      <c r="A2058" s="365" t="s">
        <v>72</v>
      </c>
      <c r="B2058" s="365" t="s">
        <v>2187</v>
      </c>
      <c r="C2058" s="365" t="s">
        <v>769</v>
      </c>
      <c r="D2058" s="365" t="s">
        <v>162</v>
      </c>
      <c r="E2058" s="365" t="s">
        <v>160</v>
      </c>
      <c r="F2058" s="365" t="s">
        <v>2083</v>
      </c>
      <c r="G2058" s="365" t="s">
        <v>2078</v>
      </c>
      <c r="H2058" s="423" t="s">
        <v>2056</v>
      </c>
      <c r="I2058" s="367">
        <v>339</v>
      </c>
      <c r="J2058" s="367">
        <v>565</v>
      </c>
      <c r="K2058" s="367">
        <v>565</v>
      </c>
      <c r="L2058" s="367">
        <v>715</v>
      </c>
      <c r="M2058" s="365" t="s">
        <v>2189</v>
      </c>
    </row>
    <row r="2059" spans="1:13" s="237" customFormat="1" hidden="1">
      <c r="A2059" s="365" t="s">
        <v>72</v>
      </c>
      <c r="B2059" s="365" t="s">
        <v>2187</v>
      </c>
      <c r="C2059" s="365" t="s">
        <v>769</v>
      </c>
      <c r="D2059" s="365" t="s">
        <v>677</v>
      </c>
      <c r="E2059" s="365" t="s">
        <v>160</v>
      </c>
      <c r="F2059" s="365" t="s">
        <v>2084</v>
      </c>
      <c r="G2059" s="365" t="s">
        <v>2078</v>
      </c>
      <c r="H2059" s="423" t="s">
        <v>1430</v>
      </c>
      <c r="I2059" s="367">
        <v>168</v>
      </c>
      <c r="J2059" s="367">
        <v>280</v>
      </c>
      <c r="K2059" s="367">
        <v>280</v>
      </c>
      <c r="L2059" s="367">
        <v>354</v>
      </c>
      <c r="M2059" s="365" t="s">
        <v>2189</v>
      </c>
    </row>
    <row r="2060" spans="1:13" s="237" customFormat="1" hidden="1">
      <c r="A2060" s="365" t="s">
        <v>72</v>
      </c>
      <c r="B2060" s="365" t="s">
        <v>2187</v>
      </c>
      <c r="C2060" s="365" t="s">
        <v>769</v>
      </c>
      <c r="D2060" s="365" t="s">
        <v>677</v>
      </c>
      <c r="E2060" s="365" t="s">
        <v>160</v>
      </c>
      <c r="F2060" s="365" t="s">
        <v>2084</v>
      </c>
      <c r="G2060" s="365" t="s">
        <v>2078</v>
      </c>
      <c r="H2060" s="423" t="s">
        <v>2056</v>
      </c>
      <c r="I2060" s="367">
        <v>168</v>
      </c>
      <c r="J2060" s="367">
        <v>280</v>
      </c>
      <c r="K2060" s="367">
        <v>280</v>
      </c>
      <c r="L2060" s="367">
        <v>354</v>
      </c>
      <c r="M2060" s="365" t="s">
        <v>2189</v>
      </c>
    </row>
    <row r="2061" spans="1:13" s="237" customFormat="1" hidden="1">
      <c r="A2061" s="365" t="s">
        <v>72</v>
      </c>
      <c r="B2061" s="365" t="s">
        <v>2187</v>
      </c>
      <c r="C2061" s="365" t="s">
        <v>769</v>
      </c>
      <c r="D2061" s="365" t="s">
        <v>162</v>
      </c>
      <c r="E2061" s="365" t="s">
        <v>160</v>
      </c>
      <c r="F2061" s="365" t="s">
        <v>2084</v>
      </c>
      <c r="G2061" s="365" t="s">
        <v>2078</v>
      </c>
      <c r="H2061" s="423" t="s">
        <v>1430</v>
      </c>
      <c r="I2061" s="367">
        <v>168</v>
      </c>
      <c r="J2061" s="367">
        <v>280</v>
      </c>
      <c r="K2061" s="367">
        <v>280</v>
      </c>
      <c r="L2061" s="367">
        <v>354</v>
      </c>
      <c r="M2061" s="365" t="s">
        <v>2189</v>
      </c>
    </row>
    <row r="2062" spans="1:13" s="237" customFormat="1" hidden="1">
      <c r="A2062" s="365" t="s">
        <v>72</v>
      </c>
      <c r="B2062" s="365" t="s">
        <v>2187</v>
      </c>
      <c r="C2062" s="365" t="s">
        <v>769</v>
      </c>
      <c r="D2062" s="365" t="s">
        <v>162</v>
      </c>
      <c r="E2062" s="365" t="s">
        <v>160</v>
      </c>
      <c r="F2062" s="365" t="s">
        <v>2084</v>
      </c>
      <c r="G2062" s="365" t="s">
        <v>2078</v>
      </c>
      <c r="H2062" s="423" t="s">
        <v>2056</v>
      </c>
      <c r="I2062" s="367">
        <v>168</v>
      </c>
      <c r="J2062" s="367">
        <v>280</v>
      </c>
      <c r="K2062" s="367">
        <v>280</v>
      </c>
      <c r="L2062" s="367">
        <v>354</v>
      </c>
      <c r="M2062" s="365" t="s">
        <v>2189</v>
      </c>
    </row>
    <row r="2063" spans="1:13" s="237" customFormat="1" hidden="1">
      <c r="A2063" s="365" t="s">
        <v>72</v>
      </c>
      <c r="B2063" s="365" t="s">
        <v>2187</v>
      </c>
      <c r="C2063" s="365" t="s">
        <v>769</v>
      </c>
      <c r="D2063" s="365" t="s">
        <v>677</v>
      </c>
      <c r="E2063" s="365" t="s">
        <v>160</v>
      </c>
      <c r="F2063" s="365" t="s">
        <v>2085</v>
      </c>
      <c r="G2063" s="365" t="s">
        <v>2078</v>
      </c>
      <c r="H2063" s="423" t="s">
        <v>1430</v>
      </c>
      <c r="I2063" s="367">
        <v>180</v>
      </c>
      <c r="J2063" s="367">
        <v>300</v>
      </c>
      <c r="K2063" s="367">
        <v>300</v>
      </c>
      <c r="L2063" s="367">
        <v>380</v>
      </c>
      <c r="M2063" s="365" t="s">
        <v>2189</v>
      </c>
    </row>
    <row r="2064" spans="1:13" s="237" customFormat="1" hidden="1">
      <c r="A2064" s="365" t="s">
        <v>72</v>
      </c>
      <c r="B2064" s="365" t="s">
        <v>2187</v>
      </c>
      <c r="C2064" s="365" t="s">
        <v>769</v>
      </c>
      <c r="D2064" s="365" t="s">
        <v>677</v>
      </c>
      <c r="E2064" s="365" t="s">
        <v>160</v>
      </c>
      <c r="F2064" s="365" t="s">
        <v>2085</v>
      </c>
      <c r="G2064" s="365" t="s">
        <v>2078</v>
      </c>
      <c r="H2064" s="423" t="s">
        <v>2056</v>
      </c>
      <c r="I2064" s="367">
        <v>180</v>
      </c>
      <c r="J2064" s="367">
        <v>300</v>
      </c>
      <c r="K2064" s="367">
        <v>300</v>
      </c>
      <c r="L2064" s="367">
        <v>380</v>
      </c>
      <c r="M2064" s="365" t="s">
        <v>2189</v>
      </c>
    </row>
    <row r="2065" spans="1:13" s="237" customFormat="1" hidden="1">
      <c r="A2065" s="365" t="s">
        <v>72</v>
      </c>
      <c r="B2065" s="365" t="s">
        <v>2187</v>
      </c>
      <c r="C2065" s="365" t="s">
        <v>769</v>
      </c>
      <c r="D2065" s="365" t="s">
        <v>162</v>
      </c>
      <c r="E2065" s="365" t="s">
        <v>160</v>
      </c>
      <c r="F2065" s="365" t="s">
        <v>2085</v>
      </c>
      <c r="G2065" s="365" t="s">
        <v>2078</v>
      </c>
      <c r="H2065" s="423" t="s">
        <v>1430</v>
      </c>
      <c r="I2065" s="367">
        <v>180</v>
      </c>
      <c r="J2065" s="367">
        <v>300</v>
      </c>
      <c r="K2065" s="367">
        <v>300</v>
      </c>
      <c r="L2065" s="367">
        <v>380</v>
      </c>
      <c r="M2065" s="365" t="s">
        <v>2189</v>
      </c>
    </row>
    <row r="2066" spans="1:13" s="237" customFormat="1" hidden="1">
      <c r="A2066" s="365" t="s">
        <v>72</v>
      </c>
      <c r="B2066" s="365" t="s">
        <v>2187</v>
      </c>
      <c r="C2066" s="365" t="s">
        <v>769</v>
      </c>
      <c r="D2066" s="365" t="s">
        <v>162</v>
      </c>
      <c r="E2066" s="365" t="s">
        <v>160</v>
      </c>
      <c r="F2066" s="365" t="s">
        <v>2085</v>
      </c>
      <c r="G2066" s="365" t="s">
        <v>2078</v>
      </c>
      <c r="H2066" s="423" t="s">
        <v>2056</v>
      </c>
      <c r="I2066" s="367">
        <v>180</v>
      </c>
      <c r="J2066" s="367">
        <v>300</v>
      </c>
      <c r="K2066" s="367">
        <v>300</v>
      </c>
      <c r="L2066" s="367">
        <v>380</v>
      </c>
      <c r="M2066" s="365" t="s">
        <v>2189</v>
      </c>
    </row>
    <row r="2067" spans="1:13" s="237" customFormat="1" hidden="1">
      <c r="A2067" s="365" t="s">
        <v>72</v>
      </c>
      <c r="B2067" s="365" t="s">
        <v>2187</v>
      </c>
      <c r="C2067" s="365" t="s">
        <v>769</v>
      </c>
      <c r="D2067" s="365" t="s">
        <v>677</v>
      </c>
      <c r="E2067" s="365" t="s">
        <v>160</v>
      </c>
      <c r="F2067" s="365" t="s">
        <v>2086</v>
      </c>
      <c r="G2067" s="365" t="s">
        <v>2078</v>
      </c>
      <c r="H2067" s="423" t="s">
        <v>2049</v>
      </c>
      <c r="I2067" s="367">
        <v>1290</v>
      </c>
      <c r="J2067" s="367">
        <v>2150</v>
      </c>
      <c r="K2067" s="367">
        <v>2150</v>
      </c>
      <c r="L2067" s="367">
        <v>2722</v>
      </c>
      <c r="M2067" s="365" t="s">
        <v>2189</v>
      </c>
    </row>
    <row r="2068" spans="1:13" s="237" customFormat="1" hidden="1">
      <c r="A2068" s="365" t="s">
        <v>72</v>
      </c>
      <c r="B2068" s="365" t="s">
        <v>2187</v>
      </c>
      <c r="C2068" s="365" t="s">
        <v>769</v>
      </c>
      <c r="D2068" s="365" t="s">
        <v>162</v>
      </c>
      <c r="E2068" s="365" t="s">
        <v>160</v>
      </c>
      <c r="F2068" s="365" t="s">
        <v>2086</v>
      </c>
      <c r="G2068" s="365" t="s">
        <v>2078</v>
      </c>
      <c r="H2068" s="423" t="s">
        <v>2049</v>
      </c>
      <c r="I2068" s="367">
        <v>1290</v>
      </c>
      <c r="J2068" s="367">
        <v>2150</v>
      </c>
      <c r="K2068" s="367">
        <v>2150</v>
      </c>
      <c r="L2068" s="367">
        <v>2722</v>
      </c>
      <c r="M2068" s="365" t="s">
        <v>2189</v>
      </c>
    </row>
    <row r="2069" spans="1:13" s="237" customFormat="1" hidden="1">
      <c r="A2069" s="365" t="s">
        <v>72</v>
      </c>
      <c r="B2069" s="365" t="s">
        <v>2187</v>
      </c>
      <c r="C2069" s="365" t="s">
        <v>769</v>
      </c>
      <c r="D2069" s="365" t="s">
        <v>677</v>
      </c>
      <c r="E2069" s="365" t="s">
        <v>160</v>
      </c>
      <c r="F2069" s="365" t="s">
        <v>2087</v>
      </c>
      <c r="G2069" s="365" t="s">
        <v>2078</v>
      </c>
      <c r="H2069" s="423" t="s">
        <v>1430</v>
      </c>
      <c r="I2069" s="367">
        <v>270</v>
      </c>
      <c r="J2069" s="367">
        <v>450</v>
      </c>
      <c r="K2069" s="367">
        <v>450</v>
      </c>
      <c r="L2069" s="367">
        <v>570</v>
      </c>
      <c r="M2069" s="365" t="s">
        <v>2189</v>
      </c>
    </row>
    <row r="2070" spans="1:13" s="237" customFormat="1" hidden="1">
      <c r="A2070" s="365" t="s">
        <v>72</v>
      </c>
      <c r="B2070" s="365" t="s">
        <v>2187</v>
      </c>
      <c r="C2070" s="365" t="s">
        <v>769</v>
      </c>
      <c r="D2070" s="365" t="s">
        <v>677</v>
      </c>
      <c r="E2070" s="365" t="s">
        <v>160</v>
      </c>
      <c r="F2070" s="365" t="s">
        <v>2087</v>
      </c>
      <c r="G2070" s="365" t="s">
        <v>2078</v>
      </c>
      <c r="H2070" s="423" t="s">
        <v>2056</v>
      </c>
      <c r="I2070" s="367">
        <v>270</v>
      </c>
      <c r="J2070" s="367">
        <v>450</v>
      </c>
      <c r="K2070" s="367">
        <v>450</v>
      </c>
      <c r="L2070" s="367">
        <v>570</v>
      </c>
      <c r="M2070" s="365" t="s">
        <v>2189</v>
      </c>
    </row>
    <row r="2071" spans="1:13" s="237" customFormat="1" hidden="1">
      <c r="A2071" s="365" t="s">
        <v>72</v>
      </c>
      <c r="B2071" s="365" t="s">
        <v>2187</v>
      </c>
      <c r="C2071" s="365" t="s">
        <v>769</v>
      </c>
      <c r="D2071" s="365" t="s">
        <v>162</v>
      </c>
      <c r="E2071" s="365" t="s">
        <v>160</v>
      </c>
      <c r="F2071" s="365" t="s">
        <v>2087</v>
      </c>
      <c r="G2071" s="365" t="s">
        <v>2078</v>
      </c>
      <c r="H2071" s="423" t="s">
        <v>1430</v>
      </c>
      <c r="I2071" s="367">
        <v>270</v>
      </c>
      <c r="J2071" s="367">
        <v>450</v>
      </c>
      <c r="K2071" s="367">
        <v>450</v>
      </c>
      <c r="L2071" s="367">
        <v>570</v>
      </c>
      <c r="M2071" s="365" t="s">
        <v>2189</v>
      </c>
    </row>
    <row r="2072" spans="1:13" s="237" customFormat="1" hidden="1">
      <c r="A2072" s="365" t="s">
        <v>72</v>
      </c>
      <c r="B2072" s="365" t="s">
        <v>2187</v>
      </c>
      <c r="C2072" s="365" t="s">
        <v>769</v>
      </c>
      <c r="D2072" s="365" t="s">
        <v>162</v>
      </c>
      <c r="E2072" s="365" t="s">
        <v>160</v>
      </c>
      <c r="F2072" s="365" t="s">
        <v>2087</v>
      </c>
      <c r="G2072" s="365" t="s">
        <v>2078</v>
      </c>
      <c r="H2072" s="423" t="s">
        <v>2056</v>
      </c>
      <c r="I2072" s="367">
        <v>270</v>
      </c>
      <c r="J2072" s="367">
        <v>450</v>
      </c>
      <c r="K2072" s="367">
        <v>450</v>
      </c>
      <c r="L2072" s="367">
        <v>570</v>
      </c>
      <c r="M2072" s="365" t="s">
        <v>2189</v>
      </c>
    </row>
    <row r="2073" spans="1:13" s="237" customFormat="1" hidden="1">
      <c r="A2073" s="365" t="s">
        <v>72</v>
      </c>
      <c r="B2073" s="365" t="s">
        <v>2187</v>
      </c>
      <c r="C2073" s="365" t="s">
        <v>769</v>
      </c>
      <c r="D2073" s="365" t="s">
        <v>677</v>
      </c>
      <c r="E2073" s="365" t="s">
        <v>160</v>
      </c>
      <c r="F2073" s="365" t="s">
        <v>2088</v>
      </c>
      <c r="G2073" s="365" t="s">
        <v>2078</v>
      </c>
      <c r="H2073" s="423" t="s">
        <v>1430</v>
      </c>
      <c r="I2073" s="367">
        <v>180</v>
      </c>
      <c r="J2073" s="367">
        <v>300</v>
      </c>
      <c r="K2073" s="367">
        <v>300</v>
      </c>
      <c r="L2073" s="367">
        <v>380</v>
      </c>
      <c r="M2073" s="365" t="s">
        <v>2189</v>
      </c>
    </row>
    <row r="2074" spans="1:13" s="237" customFormat="1" hidden="1">
      <c r="A2074" s="365" t="s">
        <v>72</v>
      </c>
      <c r="B2074" s="365" t="s">
        <v>2187</v>
      </c>
      <c r="C2074" s="365" t="s">
        <v>769</v>
      </c>
      <c r="D2074" s="365" t="s">
        <v>677</v>
      </c>
      <c r="E2074" s="365" t="s">
        <v>160</v>
      </c>
      <c r="F2074" s="365" t="s">
        <v>2088</v>
      </c>
      <c r="G2074" s="365" t="s">
        <v>2078</v>
      </c>
      <c r="H2074" s="423" t="s">
        <v>2056</v>
      </c>
      <c r="I2074" s="367">
        <v>180</v>
      </c>
      <c r="J2074" s="367">
        <v>300</v>
      </c>
      <c r="K2074" s="367">
        <v>300</v>
      </c>
      <c r="L2074" s="367">
        <v>380</v>
      </c>
      <c r="M2074" s="365" t="s">
        <v>2189</v>
      </c>
    </row>
    <row r="2075" spans="1:13" s="237" customFormat="1" hidden="1">
      <c r="A2075" s="365" t="s">
        <v>72</v>
      </c>
      <c r="B2075" s="365" t="s">
        <v>2187</v>
      </c>
      <c r="C2075" s="365" t="s">
        <v>769</v>
      </c>
      <c r="D2075" s="365" t="s">
        <v>162</v>
      </c>
      <c r="E2075" s="365" t="s">
        <v>160</v>
      </c>
      <c r="F2075" s="365" t="s">
        <v>2088</v>
      </c>
      <c r="G2075" s="365" t="s">
        <v>2078</v>
      </c>
      <c r="H2075" s="423" t="s">
        <v>1430</v>
      </c>
      <c r="I2075" s="367">
        <v>180</v>
      </c>
      <c r="J2075" s="367">
        <v>300</v>
      </c>
      <c r="K2075" s="367">
        <v>300</v>
      </c>
      <c r="L2075" s="367">
        <v>380</v>
      </c>
      <c r="M2075" s="365" t="s">
        <v>2189</v>
      </c>
    </row>
    <row r="2076" spans="1:13" s="237" customFormat="1" hidden="1">
      <c r="A2076" s="365" t="s">
        <v>72</v>
      </c>
      <c r="B2076" s="365" t="s">
        <v>2187</v>
      </c>
      <c r="C2076" s="365" t="s">
        <v>769</v>
      </c>
      <c r="D2076" s="365" t="s">
        <v>162</v>
      </c>
      <c r="E2076" s="365" t="s">
        <v>160</v>
      </c>
      <c r="F2076" s="365" t="s">
        <v>2088</v>
      </c>
      <c r="G2076" s="365" t="s">
        <v>2078</v>
      </c>
      <c r="H2076" s="423" t="s">
        <v>2056</v>
      </c>
      <c r="I2076" s="367">
        <v>180</v>
      </c>
      <c r="J2076" s="367">
        <v>300</v>
      </c>
      <c r="K2076" s="367">
        <v>300</v>
      </c>
      <c r="L2076" s="367">
        <v>380</v>
      </c>
      <c r="M2076" s="365" t="s">
        <v>2189</v>
      </c>
    </row>
    <row r="2077" spans="1:13" s="237" customFormat="1" hidden="1">
      <c r="A2077" s="365" t="s">
        <v>72</v>
      </c>
      <c r="B2077" s="365" t="s">
        <v>2187</v>
      </c>
      <c r="C2077" s="365" t="s">
        <v>769</v>
      </c>
      <c r="D2077" s="365" t="s">
        <v>677</v>
      </c>
      <c r="E2077" s="365" t="s">
        <v>160</v>
      </c>
      <c r="F2077" s="365" t="s">
        <v>2074</v>
      </c>
      <c r="G2077" s="365" t="s">
        <v>2078</v>
      </c>
      <c r="H2077" s="423" t="s">
        <v>1430</v>
      </c>
      <c r="I2077" s="367">
        <v>390</v>
      </c>
      <c r="J2077" s="367">
        <v>650</v>
      </c>
      <c r="K2077" s="367">
        <v>650</v>
      </c>
      <c r="L2077" s="367">
        <v>823</v>
      </c>
      <c r="M2077" s="365" t="s">
        <v>2189</v>
      </c>
    </row>
    <row r="2078" spans="1:13" s="237" customFormat="1" hidden="1">
      <c r="A2078" s="365" t="s">
        <v>72</v>
      </c>
      <c r="B2078" s="365" t="s">
        <v>2187</v>
      </c>
      <c r="C2078" s="365" t="s">
        <v>769</v>
      </c>
      <c r="D2078" s="365" t="s">
        <v>677</v>
      </c>
      <c r="E2078" s="365" t="s">
        <v>160</v>
      </c>
      <c r="F2078" s="365" t="s">
        <v>2074</v>
      </c>
      <c r="G2078" s="365" t="s">
        <v>2078</v>
      </c>
      <c r="H2078" s="423" t="s">
        <v>2056</v>
      </c>
      <c r="I2078" s="367">
        <v>390</v>
      </c>
      <c r="J2078" s="367">
        <v>650</v>
      </c>
      <c r="K2078" s="367">
        <v>650</v>
      </c>
      <c r="L2078" s="367">
        <v>823</v>
      </c>
      <c r="M2078" s="365" t="s">
        <v>2189</v>
      </c>
    </row>
    <row r="2079" spans="1:13" s="237" customFormat="1" hidden="1">
      <c r="A2079" s="365" t="s">
        <v>72</v>
      </c>
      <c r="B2079" s="365" t="s">
        <v>2187</v>
      </c>
      <c r="C2079" s="365" t="s">
        <v>769</v>
      </c>
      <c r="D2079" s="365" t="s">
        <v>162</v>
      </c>
      <c r="E2079" s="365" t="s">
        <v>160</v>
      </c>
      <c r="F2079" s="365" t="s">
        <v>2074</v>
      </c>
      <c r="G2079" s="365" t="s">
        <v>2078</v>
      </c>
      <c r="H2079" s="423" t="s">
        <v>1430</v>
      </c>
      <c r="I2079" s="367">
        <v>390</v>
      </c>
      <c r="J2079" s="367">
        <v>650</v>
      </c>
      <c r="K2079" s="367">
        <v>650</v>
      </c>
      <c r="L2079" s="367">
        <v>823</v>
      </c>
      <c r="M2079" s="365" t="s">
        <v>2189</v>
      </c>
    </row>
    <row r="2080" spans="1:13" s="237" customFormat="1" hidden="1">
      <c r="A2080" s="365" t="s">
        <v>72</v>
      </c>
      <c r="B2080" s="365" t="s">
        <v>2187</v>
      </c>
      <c r="C2080" s="365" t="s">
        <v>769</v>
      </c>
      <c r="D2080" s="365" t="s">
        <v>162</v>
      </c>
      <c r="E2080" s="365" t="s">
        <v>160</v>
      </c>
      <c r="F2080" s="365" t="s">
        <v>2074</v>
      </c>
      <c r="G2080" s="365" t="s">
        <v>2078</v>
      </c>
      <c r="H2080" s="423" t="s">
        <v>2056</v>
      </c>
      <c r="I2080" s="367">
        <v>390</v>
      </c>
      <c r="J2080" s="367">
        <v>650</v>
      </c>
      <c r="K2080" s="367">
        <v>650</v>
      </c>
      <c r="L2080" s="367">
        <v>823</v>
      </c>
      <c r="M2080" s="365" t="s">
        <v>2189</v>
      </c>
    </row>
    <row r="2081" spans="1:13" s="237" customFormat="1" hidden="1">
      <c r="A2081" s="365" t="s">
        <v>72</v>
      </c>
      <c r="B2081" s="365" t="s">
        <v>2187</v>
      </c>
      <c r="C2081" s="365" t="s">
        <v>769</v>
      </c>
      <c r="D2081" s="365" t="s">
        <v>677</v>
      </c>
      <c r="E2081" s="365" t="s">
        <v>160</v>
      </c>
      <c r="F2081" s="365" t="s">
        <v>2089</v>
      </c>
      <c r="G2081" s="365" t="s">
        <v>2078</v>
      </c>
      <c r="H2081" s="423" t="s">
        <v>1430</v>
      </c>
      <c r="I2081" s="367">
        <v>30</v>
      </c>
      <c r="J2081" s="367">
        <v>50</v>
      </c>
      <c r="K2081" s="367">
        <v>50</v>
      </c>
      <c r="L2081" s="367">
        <v>63</v>
      </c>
      <c r="M2081" s="365" t="s">
        <v>2189</v>
      </c>
    </row>
    <row r="2082" spans="1:13" s="237" customFormat="1" hidden="1">
      <c r="A2082" s="365" t="s">
        <v>72</v>
      </c>
      <c r="B2082" s="365" t="s">
        <v>2187</v>
      </c>
      <c r="C2082" s="365" t="s">
        <v>769</v>
      </c>
      <c r="D2082" s="365" t="s">
        <v>162</v>
      </c>
      <c r="E2082" s="365" t="s">
        <v>160</v>
      </c>
      <c r="F2082" s="365" t="s">
        <v>2089</v>
      </c>
      <c r="G2082" s="365" t="s">
        <v>2078</v>
      </c>
      <c r="H2082" s="423" t="s">
        <v>1430</v>
      </c>
      <c r="I2082" s="367">
        <v>30</v>
      </c>
      <c r="J2082" s="367">
        <v>50</v>
      </c>
      <c r="K2082" s="367">
        <v>50</v>
      </c>
      <c r="L2082" s="367">
        <v>63</v>
      </c>
      <c r="M2082" s="365" t="s">
        <v>2189</v>
      </c>
    </row>
    <row r="2083" spans="1:13" s="237" customFormat="1" hidden="1">
      <c r="A2083" s="365" t="s">
        <v>72</v>
      </c>
      <c r="B2083" s="365" t="s">
        <v>2187</v>
      </c>
      <c r="C2083" s="365" t="s">
        <v>769</v>
      </c>
      <c r="D2083" s="365" t="s">
        <v>677</v>
      </c>
      <c r="E2083" s="365" t="s">
        <v>160</v>
      </c>
      <c r="F2083" s="365" t="s">
        <v>2090</v>
      </c>
      <c r="G2083" s="365" t="s">
        <v>2080</v>
      </c>
      <c r="H2083" s="423" t="s">
        <v>1430</v>
      </c>
      <c r="I2083" s="367">
        <v>90</v>
      </c>
      <c r="J2083" s="367">
        <v>150</v>
      </c>
      <c r="K2083" s="367">
        <v>150</v>
      </c>
      <c r="L2083" s="367">
        <v>190</v>
      </c>
      <c r="M2083" s="365" t="s">
        <v>2189</v>
      </c>
    </row>
    <row r="2084" spans="1:13" s="237" customFormat="1" hidden="1">
      <c r="A2084" s="365" t="s">
        <v>72</v>
      </c>
      <c r="B2084" s="365" t="s">
        <v>2187</v>
      </c>
      <c r="C2084" s="365" t="s">
        <v>769</v>
      </c>
      <c r="D2084" s="365" t="s">
        <v>677</v>
      </c>
      <c r="E2084" s="365" t="s">
        <v>160</v>
      </c>
      <c r="F2084" s="365" t="s">
        <v>2090</v>
      </c>
      <c r="G2084" s="365" t="s">
        <v>2140</v>
      </c>
      <c r="H2084" s="423" t="s">
        <v>2056</v>
      </c>
      <c r="I2084" s="367">
        <v>90</v>
      </c>
      <c r="J2084" s="367">
        <v>150</v>
      </c>
      <c r="K2084" s="367">
        <v>150</v>
      </c>
      <c r="L2084" s="367">
        <v>190</v>
      </c>
      <c r="M2084" s="365" t="s">
        <v>2189</v>
      </c>
    </row>
    <row r="2085" spans="1:13" s="237" customFormat="1" hidden="1">
      <c r="A2085" s="365" t="s">
        <v>72</v>
      </c>
      <c r="B2085" s="365" t="s">
        <v>2187</v>
      </c>
      <c r="C2085" s="365" t="s">
        <v>769</v>
      </c>
      <c r="D2085" s="365" t="s">
        <v>677</v>
      </c>
      <c r="E2085" s="365" t="s">
        <v>160</v>
      </c>
      <c r="F2085" s="365" t="s">
        <v>2090</v>
      </c>
      <c r="G2085" s="365" t="s">
        <v>2191</v>
      </c>
      <c r="H2085" s="423" t="s">
        <v>2056</v>
      </c>
      <c r="I2085" s="367">
        <v>90</v>
      </c>
      <c r="J2085" s="367">
        <v>150</v>
      </c>
      <c r="K2085" s="367">
        <v>150</v>
      </c>
      <c r="L2085" s="367">
        <v>190</v>
      </c>
      <c r="M2085" s="365" t="s">
        <v>2189</v>
      </c>
    </row>
    <row r="2086" spans="1:13" s="237" customFormat="1" hidden="1">
      <c r="A2086" s="365" t="s">
        <v>72</v>
      </c>
      <c r="B2086" s="365" t="s">
        <v>2187</v>
      </c>
      <c r="C2086" s="365" t="s">
        <v>769</v>
      </c>
      <c r="D2086" s="365" t="s">
        <v>677</v>
      </c>
      <c r="E2086" s="365" t="s">
        <v>160</v>
      </c>
      <c r="F2086" s="365" t="s">
        <v>2090</v>
      </c>
      <c r="G2086" s="365" t="s">
        <v>2080</v>
      </c>
      <c r="H2086" s="423" t="s">
        <v>2056</v>
      </c>
      <c r="I2086" s="367">
        <v>90</v>
      </c>
      <c r="J2086" s="367">
        <v>150</v>
      </c>
      <c r="K2086" s="367">
        <v>150</v>
      </c>
      <c r="L2086" s="367">
        <v>190</v>
      </c>
      <c r="M2086" s="365" t="s">
        <v>2189</v>
      </c>
    </row>
    <row r="2087" spans="1:13" s="237" customFormat="1" hidden="1">
      <c r="A2087" s="365" t="s">
        <v>72</v>
      </c>
      <c r="B2087" s="365" t="s">
        <v>2187</v>
      </c>
      <c r="C2087" s="365" t="s">
        <v>769</v>
      </c>
      <c r="D2087" s="365" t="s">
        <v>162</v>
      </c>
      <c r="E2087" s="365" t="s">
        <v>160</v>
      </c>
      <c r="F2087" s="365" t="s">
        <v>2090</v>
      </c>
      <c r="G2087" s="365" t="s">
        <v>2080</v>
      </c>
      <c r="H2087" s="423" t="s">
        <v>1430</v>
      </c>
      <c r="I2087" s="367">
        <v>90</v>
      </c>
      <c r="J2087" s="367">
        <v>150</v>
      </c>
      <c r="K2087" s="367">
        <v>150</v>
      </c>
      <c r="L2087" s="367">
        <v>190</v>
      </c>
      <c r="M2087" s="365" t="s">
        <v>2189</v>
      </c>
    </row>
    <row r="2088" spans="1:13" s="237" customFormat="1" hidden="1">
      <c r="A2088" s="365" t="s">
        <v>72</v>
      </c>
      <c r="B2088" s="365" t="s">
        <v>2187</v>
      </c>
      <c r="C2088" s="365" t="s">
        <v>769</v>
      </c>
      <c r="D2088" s="365" t="s">
        <v>162</v>
      </c>
      <c r="E2088" s="365" t="s">
        <v>160</v>
      </c>
      <c r="F2088" s="365" t="s">
        <v>2090</v>
      </c>
      <c r="G2088" s="365" t="s">
        <v>2140</v>
      </c>
      <c r="H2088" s="423" t="s">
        <v>2056</v>
      </c>
      <c r="I2088" s="367">
        <v>90</v>
      </c>
      <c r="J2088" s="367">
        <v>150</v>
      </c>
      <c r="K2088" s="367">
        <v>150</v>
      </c>
      <c r="L2088" s="367">
        <v>190</v>
      </c>
      <c r="M2088" s="365" t="s">
        <v>2189</v>
      </c>
    </row>
    <row r="2089" spans="1:13" s="237" customFormat="1" hidden="1">
      <c r="A2089" s="365" t="s">
        <v>72</v>
      </c>
      <c r="B2089" s="365" t="s">
        <v>2187</v>
      </c>
      <c r="C2089" s="365" t="s">
        <v>769</v>
      </c>
      <c r="D2089" s="365" t="s">
        <v>162</v>
      </c>
      <c r="E2089" s="365" t="s">
        <v>160</v>
      </c>
      <c r="F2089" s="365" t="s">
        <v>2090</v>
      </c>
      <c r="G2089" s="365" t="s">
        <v>2110</v>
      </c>
      <c r="H2089" s="423" t="s">
        <v>2056</v>
      </c>
      <c r="I2089" s="367">
        <v>90</v>
      </c>
      <c r="J2089" s="367">
        <v>150</v>
      </c>
      <c r="K2089" s="367">
        <v>150</v>
      </c>
      <c r="L2089" s="367">
        <v>190</v>
      </c>
      <c r="M2089" s="365" t="s">
        <v>2189</v>
      </c>
    </row>
    <row r="2090" spans="1:13" s="237" customFormat="1" hidden="1">
      <c r="A2090" s="365" t="s">
        <v>72</v>
      </c>
      <c r="B2090" s="365" t="s">
        <v>2187</v>
      </c>
      <c r="C2090" s="365" t="s">
        <v>769</v>
      </c>
      <c r="D2090" s="365" t="s">
        <v>162</v>
      </c>
      <c r="E2090" s="365" t="s">
        <v>160</v>
      </c>
      <c r="F2090" s="365" t="s">
        <v>2090</v>
      </c>
      <c r="G2090" s="365" t="s">
        <v>2191</v>
      </c>
      <c r="H2090" s="423" t="s">
        <v>2056</v>
      </c>
      <c r="I2090" s="367">
        <v>90</v>
      </c>
      <c r="J2090" s="367">
        <v>150</v>
      </c>
      <c r="K2090" s="367">
        <v>150</v>
      </c>
      <c r="L2090" s="367">
        <v>190</v>
      </c>
      <c r="M2090" s="365" t="s">
        <v>2189</v>
      </c>
    </row>
    <row r="2091" spans="1:13" s="237" customFormat="1" hidden="1">
      <c r="A2091" s="365" t="s">
        <v>72</v>
      </c>
      <c r="B2091" s="365" t="s">
        <v>2187</v>
      </c>
      <c r="C2091" s="365" t="s">
        <v>769</v>
      </c>
      <c r="D2091" s="365" t="s">
        <v>162</v>
      </c>
      <c r="E2091" s="365" t="s">
        <v>160</v>
      </c>
      <c r="F2091" s="365" t="s">
        <v>2090</v>
      </c>
      <c r="G2091" s="365" t="s">
        <v>2080</v>
      </c>
      <c r="H2091" s="423" t="s">
        <v>2056</v>
      </c>
      <c r="I2091" s="367">
        <v>90</v>
      </c>
      <c r="J2091" s="367">
        <v>150</v>
      </c>
      <c r="K2091" s="367">
        <v>150</v>
      </c>
      <c r="L2091" s="367">
        <v>190</v>
      </c>
      <c r="M2091" s="365" t="s">
        <v>2189</v>
      </c>
    </row>
    <row r="2092" spans="1:13" s="237" customFormat="1" hidden="1">
      <c r="A2092" s="365" t="s">
        <v>72</v>
      </c>
      <c r="B2092" s="365" t="s">
        <v>2187</v>
      </c>
      <c r="C2092" s="365" t="s">
        <v>769</v>
      </c>
      <c r="D2092" s="365" t="s">
        <v>677</v>
      </c>
      <c r="E2092" s="365" t="s">
        <v>160</v>
      </c>
      <c r="F2092" s="365" t="s">
        <v>2091</v>
      </c>
      <c r="G2092" s="365" t="s">
        <v>2080</v>
      </c>
      <c r="H2092" s="423" t="s">
        <v>1430</v>
      </c>
      <c r="I2092" s="367">
        <v>285</v>
      </c>
      <c r="J2092" s="367">
        <v>475</v>
      </c>
      <c r="K2092" s="367">
        <v>475</v>
      </c>
      <c r="L2092" s="367">
        <v>601</v>
      </c>
      <c r="M2092" s="365" t="s">
        <v>2189</v>
      </c>
    </row>
    <row r="2093" spans="1:13" s="237" customFormat="1" hidden="1">
      <c r="A2093" s="365" t="s">
        <v>72</v>
      </c>
      <c r="B2093" s="365" t="s">
        <v>2187</v>
      </c>
      <c r="C2093" s="365" t="s">
        <v>769</v>
      </c>
      <c r="D2093" s="365" t="s">
        <v>677</v>
      </c>
      <c r="E2093" s="365" t="s">
        <v>160</v>
      </c>
      <c r="F2093" s="365" t="s">
        <v>2091</v>
      </c>
      <c r="G2093" s="365" t="s">
        <v>2140</v>
      </c>
      <c r="H2093" s="423" t="s">
        <v>2056</v>
      </c>
      <c r="I2093" s="367">
        <v>285</v>
      </c>
      <c r="J2093" s="367">
        <v>475</v>
      </c>
      <c r="K2093" s="367">
        <v>475</v>
      </c>
      <c r="L2093" s="367">
        <v>601</v>
      </c>
      <c r="M2093" s="365" t="s">
        <v>2189</v>
      </c>
    </row>
    <row r="2094" spans="1:13" s="237" customFormat="1" hidden="1">
      <c r="A2094" s="365" t="s">
        <v>72</v>
      </c>
      <c r="B2094" s="365" t="s">
        <v>2187</v>
      </c>
      <c r="C2094" s="365" t="s">
        <v>769</v>
      </c>
      <c r="D2094" s="365" t="s">
        <v>677</v>
      </c>
      <c r="E2094" s="365" t="s">
        <v>160</v>
      </c>
      <c r="F2094" s="365" t="s">
        <v>2091</v>
      </c>
      <c r="G2094" s="365" t="s">
        <v>2191</v>
      </c>
      <c r="H2094" s="423" t="s">
        <v>2056</v>
      </c>
      <c r="I2094" s="367">
        <v>285</v>
      </c>
      <c r="J2094" s="367">
        <v>475</v>
      </c>
      <c r="K2094" s="367">
        <v>475</v>
      </c>
      <c r="L2094" s="367">
        <v>601</v>
      </c>
      <c r="M2094" s="365" t="s">
        <v>2189</v>
      </c>
    </row>
    <row r="2095" spans="1:13" s="237" customFormat="1" hidden="1">
      <c r="A2095" s="365" t="s">
        <v>72</v>
      </c>
      <c r="B2095" s="365" t="s">
        <v>2187</v>
      </c>
      <c r="C2095" s="365" t="s">
        <v>769</v>
      </c>
      <c r="D2095" s="365" t="s">
        <v>677</v>
      </c>
      <c r="E2095" s="365" t="s">
        <v>160</v>
      </c>
      <c r="F2095" s="365" t="s">
        <v>2091</v>
      </c>
      <c r="G2095" s="365" t="s">
        <v>2080</v>
      </c>
      <c r="H2095" s="423" t="s">
        <v>2056</v>
      </c>
      <c r="I2095" s="367">
        <v>285</v>
      </c>
      <c r="J2095" s="367">
        <v>475</v>
      </c>
      <c r="K2095" s="367">
        <v>475</v>
      </c>
      <c r="L2095" s="367">
        <v>601</v>
      </c>
      <c r="M2095" s="365" t="s">
        <v>2189</v>
      </c>
    </row>
    <row r="2096" spans="1:13" s="237" customFormat="1" hidden="1">
      <c r="A2096" s="365" t="s">
        <v>72</v>
      </c>
      <c r="B2096" s="365" t="s">
        <v>2187</v>
      </c>
      <c r="C2096" s="365" t="s">
        <v>769</v>
      </c>
      <c r="D2096" s="365" t="s">
        <v>162</v>
      </c>
      <c r="E2096" s="365" t="s">
        <v>160</v>
      </c>
      <c r="F2096" s="365" t="s">
        <v>2091</v>
      </c>
      <c r="G2096" s="365" t="s">
        <v>2080</v>
      </c>
      <c r="H2096" s="423" t="s">
        <v>1430</v>
      </c>
      <c r="I2096" s="367">
        <v>285</v>
      </c>
      <c r="J2096" s="367">
        <v>475</v>
      </c>
      <c r="K2096" s="367">
        <v>475</v>
      </c>
      <c r="L2096" s="367">
        <v>601</v>
      </c>
      <c r="M2096" s="365" t="s">
        <v>2189</v>
      </c>
    </row>
    <row r="2097" spans="1:13" s="237" customFormat="1" hidden="1">
      <c r="A2097" s="365" t="s">
        <v>72</v>
      </c>
      <c r="B2097" s="365" t="s">
        <v>2187</v>
      </c>
      <c r="C2097" s="365" t="s">
        <v>769</v>
      </c>
      <c r="D2097" s="365" t="s">
        <v>162</v>
      </c>
      <c r="E2097" s="365" t="s">
        <v>160</v>
      </c>
      <c r="F2097" s="365" t="s">
        <v>2091</v>
      </c>
      <c r="G2097" s="365" t="s">
        <v>2140</v>
      </c>
      <c r="H2097" s="423" t="s">
        <v>2056</v>
      </c>
      <c r="I2097" s="367">
        <v>285</v>
      </c>
      <c r="J2097" s="367">
        <v>475</v>
      </c>
      <c r="K2097" s="367">
        <v>475</v>
      </c>
      <c r="L2097" s="367">
        <v>601</v>
      </c>
      <c r="M2097" s="365" t="s">
        <v>2189</v>
      </c>
    </row>
    <row r="2098" spans="1:13" s="237" customFormat="1" hidden="1">
      <c r="A2098" s="365" t="s">
        <v>72</v>
      </c>
      <c r="B2098" s="365" t="s">
        <v>2187</v>
      </c>
      <c r="C2098" s="365" t="s">
        <v>769</v>
      </c>
      <c r="D2098" s="365" t="s">
        <v>162</v>
      </c>
      <c r="E2098" s="365" t="s">
        <v>160</v>
      </c>
      <c r="F2098" s="365" t="s">
        <v>2091</v>
      </c>
      <c r="G2098" s="365" t="s">
        <v>2110</v>
      </c>
      <c r="H2098" s="423" t="s">
        <v>2056</v>
      </c>
      <c r="I2098" s="367">
        <v>285</v>
      </c>
      <c r="J2098" s="367">
        <v>475</v>
      </c>
      <c r="K2098" s="367">
        <v>475</v>
      </c>
      <c r="L2098" s="367">
        <v>601</v>
      </c>
      <c r="M2098" s="365" t="s">
        <v>2189</v>
      </c>
    </row>
    <row r="2099" spans="1:13" s="237" customFormat="1" hidden="1">
      <c r="A2099" s="365" t="s">
        <v>72</v>
      </c>
      <c r="B2099" s="365" t="s">
        <v>2187</v>
      </c>
      <c r="C2099" s="365" t="s">
        <v>769</v>
      </c>
      <c r="D2099" s="365" t="s">
        <v>162</v>
      </c>
      <c r="E2099" s="365" t="s">
        <v>160</v>
      </c>
      <c r="F2099" s="365" t="s">
        <v>2091</v>
      </c>
      <c r="G2099" s="365" t="s">
        <v>2191</v>
      </c>
      <c r="H2099" s="423" t="s">
        <v>2056</v>
      </c>
      <c r="I2099" s="367">
        <v>285</v>
      </c>
      <c r="J2099" s="367">
        <v>475</v>
      </c>
      <c r="K2099" s="367">
        <v>475</v>
      </c>
      <c r="L2099" s="367">
        <v>601</v>
      </c>
      <c r="M2099" s="365" t="s">
        <v>2189</v>
      </c>
    </row>
    <row r="2100" spans="1:13" s="237" customFormat="1" hidden="1">
      <c r="A2100" s="365" t="s">
        <v>72</v>
      </c>
      <c r="B2100" s="365" t="s">
        <v>2187</v>
      </c>
      <c r="C2100" s="365" t="s">
        <v>769</v>
      </c>
      <c r="D2100" s="365" t="s">
        <v>162</v>
      </c>
      <c r="E2100" s="365" t="s">
        <v>160</v>
      </c>
      <c r="F2100" s="365" t="s">
        <v>2091</v>
      </c>
      <c r="G2100" s="365" t="s">
        <v>2080</v>
      </c>
      <c r="H2100" s="423" t="s">
        <v>2056</v>
      </c>
      <c r="I2100" s="367">
        <v>285</v>
      </c>
      <c r="J2100" s="367">
        <v>475</v>
      </c>
      <c r="K2100" s="367">
        <v>475</v>
      </c>
      <c r="L2100" s="367">
        <v>601</v>
      </c>
      <c r="M2100" s="365" t="s">
        <v>2189</v>
      </c>
    </row>
    <row r="2101" spans="1:13" s="237" customFormat="1" hidden="1">
      <c r="A2101" s="365" t="s">
        <v>72</v>
      </c>
      <c r="B2101" s="365" t="s">
        <v>2187</v>
      </c>
      <c r="C2101" s="365" t="s">
        <v>769</v>
      </c>
      <c r="D2101" s="365" t="s">
        <v>677</v>
      </c>
      <c r="E2101" s="365" t="s">
        <v>160</v>
      </c>
      <c r="F2101" s="365" t="s">
        <v>2092</v>
      </c>
      <c r="G2101" s="365" t="s">
        <v>2078</v>
      </c>
      <c r="H2101" s="423" t="s">
        <v>1430</v>
      </c>
      <c r="I2101" s="367">
        <v>330</v>
      </c>
      <c r="J2101" s="367">
        <v>550</v>
      </c>
      <c r="K2101" s="367">
        <v>550</v>
      </c>
      <c r="L2101" s="367">
        <v>696</v>
      </c>
      <c r="M2101" s="365" t="s">
        <v>2189</v>
      </c>
    </row>
    <row r="2102" spans="1:13" s="237" customFormat="1" hidden="1">
      <c r="A2102" s="365" t="s">
        <v>72</v>
      </c>
      <c r="B2102" s="365" t="s">
        <v>2187</v>
      </c>
      <c r="C2102" s="365" t="s">
        <v>769</v>
      </c>
      <c r="D2102" s="365" t="s">
        <v>677</v>
      </c>
      <c r="E2102" s="365" t="s">
        <v>160</v>
      </c>
      <c r="F2102" s="365" t="s">
        <v>2092</v>
      </c>
      <c r="G2102" s="365" t="s">
        <v>2078</v>
      </c>
      <c r="H2102" s="423" t="s">
        <v>2056</v>
      </c>
      <c r="I2102" s="367">
        <v>330</v>
      </c>
      <c r="J2102" s="367">
        <v>550</v>
      </c>
      <c r="K2102" s="367">
        <v>550</v>
      </c>
      <c r="L2102" s="367">
        <v>696</v>
      </c>
      <c r="M2102" s="365" t="s">
        <v>2189</v>
      </c>
    </row>
    <row r="2103" spans="1:13" s="237" customFormat="1" hidden="1">
      <c r="A2103" s="365" t="s">
        <v>72</v>
      </c>
      <c r="B2103" s="365" t="s">
        <v>2187</v>
      </c>
      <c r="C2103" s="365" t="s">
        <v>769</v>
      </c>
      <c r="D2103" s="365" t="s">
        <v>162</v>
      </c>
      <c r="E2103" s="365" t="s">
        <v>160</v>
      </c>
      <c r="F2103" s="365" t="s">
        <v>2092</v>
      </c>
      <c r="G2103" s="365" t="s">
        <v>2078</v>
      </c>
      <c r="H2103" s="423" t="s">
        <v>1430</v>
      </c>
      <c r="I2103" s="367">
        <v>330</v>
      </c>
      <c r="J2103" s="367">
        <v>550</v>
      </c>
      <c r="K2103" s="367">
        <v>550</v>
      </c>
      <c r="L2103" s="367">
        <v>696</v>
      </c>
      <c r="M2103" s="365" t="s">
        <v>2189</v>
      </c>
    </row>
    <row r="2104" spans="1:13" s="237" customFormat="1" hidden="1">
      <c r="A2104" s="365" t="s">
        <v>72</v>
      </c>
      <c r="B2104" s="365" t="s">
        <v>2187</v>
      </c>
      <c r="C2104" s="365" t="s">
        <v>769</v>
      </c>
      <c r="D2104" s="365" t="s">
        <v>162</v>
      </c>
      <c r="E2104" s="365" t="s">
        <v>160</v>
      </c>
      <c r="F2104" s="365" t="s">
        <v>2092</v>
      </c>
      <c r="G2104" s="365" t="s">
        <v>2078</v>
      </c>
      <c r="H2104" s="423" t="s">
        <v>2056</v>
      </c>
      <c r="I2104" s="367">
        <v>330</v>
      </c>
      <c r="J2104" s="367">
        <v>550</v>
      </c>
      <c r="K2104" s="367">
        <v>550</v>
      </c>
      <c r="L2104" s="367">
        <v>696</v>
      </c>
      <c r="M2104" s="365" t="s">
        <v>2189</v>
      </c>
    </row>
    <row r="2105" spans="1:13" s="237" customFormat="1" hidden="1">
      <c r="A2105" s="365" t="s">
        <v>72</v>
      </c>
      <c r="B2105" s="365" t="s">
        <v>2187</v>
      </c>
      <c r="C2105" s="365" t="s">
        <v>769</v>
      </c>
      <c r="D2105" s="365" t="s">
        <v>677</v>
      </c>
      <c r="E2105" s="365" t="s">
        <v>160</v>
      </c>
      <c r="F2105" s="365" t="s">
        <v>2093</v>
      </c>
      <c r="G2105" s="365" t="s">
        <v>2080</v>
      </c>
      <c r="H2105" s="423" t="s">
        <v>1430</v>
      </c>
      <c r="I2105" s="367">
        <v>90</v>
      </c>
      <c r="J2105" s="367">
        <v>150</v>
      </c>
      <c r="K2105" s="367">
        <v>150</v>
      </c>
      <c r="L2105" s="367">
        <v>190</v>
      </c>
      <c r="M2105" s="365" t="s">
        <v>2189</v>
      </c>
    </row>
    <row r="2106" spans="1:13" s="237" customFormat="1" hidden="1">
      <c r="A2106" s="365" t="s">
        <v>72</v>
      </c>
      <c r="B2106" s="365" t="s">
        <v>2187</v>
      </c>
      <c r="C2106" s="365" t="s">
        <v>769</v>
      </c>
      <c r="D2106" s="365" t="s">
        <v>162</v>
      </c>
      <c r="E2106" s="365" t="s">
        <v>160</v>
      </c>
      <c r="F2106" s="365" t="s">
        <v>2093</v>
      </c>
      <c r="G2106" s="365" t="s">
        <v>2080</v>
      </c>
      <c r="H2106" s="423" t="s">
        <v>1430</v>
      </c>
      <c r="I2106" s="367">
        <v>60</v>
      </c>
      <c r="J2106" s="367">
        <v>100</v>
      </c>
      <c r="K2106" s="367">
        <v>100</v>
      </c>
      <c r="L2106" s="367">
        <v>127</v>
      </c>
      <c r="M2106" s="365" t="s">
        <v>2189</v>
      </c>
    </row>
    <row r="2107" spans="1:13" s="237" customFormat="1" hidden="1">
      <c r="A2107" s="365" t="s">
        <v>72</v>
      </c>
      <c r="B2107" s="365" t="s">
        <v>2187</v>
      </c>
      <c r="C2107" s="365" t="s">
        <v>769</v>
      </c>
      <c r="D2107" s="365" t="s">
        <v>677</v>
      </c>
      <c r="E2107" s="365" t="s">
        <v>160</v>
      </c>
      <c r="F2107" s="365" t="s">
        <v>2001</v>
      </c>
      <c r="G2107" s="365" t="s">
        <v>2080</v>
      </c>
      <c r="H2107" s="423" t="s">
        <v>1430</v>
      </c>
      <c r="I2107" s="367">
        <v>120</v>
      </c>
      <c r="J2107" s="367">
        <v>200</v>
      </c>
      <c r="K2107" s="367">
        <v>200</v>
      </c>
      <c r="L2107" s="367">
        <v>253</v>
      </c>
      <c r="M2107" s="365" t="s">
        <v>2189</v>
      </c>
    </row>
    <row r="2108" spans="1:13" s="237" customFormat="1" hidden="1">
      <c r="A2108" s="365" t="s">
        <v>72</v>
      </c>
      <c r="B2108" s="365" t="s">
        <v>2187</v>
      </c>
      <c r="C2108" s="365" t="s">
        <v>769</v>
      </c>
      <c r="D2108" s="365" t="s">
        <v>677</v>
      </c>
      <c r="E2108" s="365" t="s">
        <v>160</v>
      </c>
      <c r="F2108" s="365" t="s">
        <v>2001</v>
      </c>
      <c r="G2108" s="365" t="s">
        <v>2140</v>
      </c>
      <c r="H2108" s="423" t="s">
        <v>2056</v>
      </c>
      <c r="I2108" s="367">
        <v>120</v>
      </c>
      <c r="J2108" s="367">
        <v>200</v>
      </c>
      <c r="K2108" s="367">
        <v>200</v>
      </c>
      <c r="L2108" s="367">
        <v>253</v>
      </c>
      <c r="M2108" s="365" t="s">
        <v>2189</v>
      </c>
    </row>
    <row r="2109" spans="1:13" s="237" customFormat="1" hidden="1">
      <c r="A2109" s="365" t="s">
        <v>72</v>
      </c>
      <c r="B2109" s="365" t="s">
        <v>2187</v>
      </c>
      <c r="C2109" s="365" t="s">
        <v>769</v>
      </c>
      <c r="D2109" s="365" t="s">
        <v>677</v>
      </c>
      <c r="E2109" s="365" t="s">
        <v>160</v>
      </c>
      <c r="F2109" s="365" t="s">
        <v>2001</v>
      </c>
      <c r="G2109" s="365" t="s">
        <v>2191</v>
      </c>
      <c r="H2109" s="423" t="s">
        <v>2056</v>
      </c>
      <c r="I2109" s="367">
        <v>120</v>
      </c>
      <c r="J2109" s="367">
        <v>200</v>
      </c>
      <c r="K2109" s="367">
        <v>200</v>
      </c>
      <c r="L2109" s="367">
        <v>253</v>
      </c>
      <c r="M2109" s="365" t="s">
        <v>2189</v>
      </c>
    </row>
    <row r="2110" spans="1:13" s="237" customFormat="1" hidden="1">
      <c r="A2110" s="365" t="s">
        <v>72</v>
      </c>
      <c r="B2110" s="365" t="s">
        <v>2187</v>
      </c>
      <c r="C2110" s="365" t="s">
        <v>769</v>
      </c>
      <c r="D2110" s="365" t="s">
        <v>677</v>
      </c>
      <c r="E2110" s="365" t="s">
        <v>160</v>
      </c>
      <c r="F2110" s="365" t="s">
        <v>2001</v>
      </c>
      <c r="G2110" s="365" t="s">
        <v>2080</v>
      </c>
      <c r="H2110" s="423" t="s">
        <v>2056</v>
      </c>
      <c r="I2110" s="367">
        <v>120</v>
      </c>
      <c r="J2110" s="367">
        <v>200</v>
      </c>
      <c r="K2110" s="367">
        <v>200</v>
      </c>
      <c r="L2110" s="367">
        <v>253</v>
      </c>
      <c r="M2110" s="365" t="s">
        <v>2189</v>
      </c>
    </row>
    <row r="2111" spans="1:13" s="237" customFormat="1" hidden="1">
      <c r="A2111" s="365" t="s">
        <v>72</v>
      </c>
      <c r="B2111" s="365" t="s">
        <v>2187</v>
      </c>
      <c r="C2111" s="365" t="s">
        <v>769</v>
      </c>
      <c r="D2111" s="365" t="s">
        <v>162</v>
      </c>
      <c r="E2111" s="365" t="s">
        <v>160</v>
      </c>
      <c r="F2111" s="365" t="s">
        <v>2001</v>
      </c>
      <c r="G2111" s="365" t="s">
        <v>2080</v>
      </c>
      <c r="H2111" s="423" t="s">
        <v>1430</v>
      </c>
      <c r="I2111" s="367">
        <v>120</v>
      </c>
      <c r="J2111" s="367">
        <v>200</v>
      </c>
      <c r="K2111" s="367">
        <v>200</v>
      </c>
      <c r="L2111" s="367">
        <v>253</v>
      </c>
      <c r="M2111" s="365" t="s">
        <v>2189</v>
      </c>
    </row>
    <row r="2112" spans="1:13" s="237" customFormat="1" hidden="1">
      <c r="A2112" s="365" t="s">
        <v>72</v>
      </c>
      <c r="B2112" s="365" t="s">
        <v>2187</v>
      </c>
      <c r="C2112" s="365" t="s">
        <v>769</v>
      </c>
      <c r="D2112" s="365" t="s">
        <v>162</v>
      </c>
      <c r="E2112" s="365" t="s">
        <v>160</v>
      </c>
      <c r="F2112" s="365" t="s">
        <v>2001</v>
      </c>
      <c r="G2112" s="365" t="s">
        <v>2140</v>
      </c>
      <c r="H2112" s="423" t="s">
        <v>2056</v>
      </c>
      <c r="I2112" s="367">
        <v>120</v>
      </c>
      <c r="J2112" s="367">
        <v>200</v>
      </c>
      <c r="K2112" s="367">
        <v>200</v>
      </c>
      <c r="L2112" s="367">
        <v>253</v>
      </c>
      <c r="M2112" s="365" t="s">
        <v>2189</v>
      </c>
    </row>
    <row r="2113" spans="1:13" s="237" customFormat="1" hidden="1">
      <c r="A2113" s="365" t="s">
        <v>72</v>
      </c>
      <c r="B2113" s="365" t="s">
        <v>2187</v>
      </c>
      <c r="C2113" s="365" t="s">
        <v>769</v>
      </c>
      <c r="D2113" s="365" t="s">
        <v>162</v>
      </c>
      <c r="E2113" s="365" t="s">
        <v>160</v>
      </c>
      <c r="F2113" s="365" t="s">
        <v>2001</v>
      </c>
      <c r="G2113" s="365" t="s">
        <v>2110</v>
      </c>
      <c r="H2113" s="423" t="s">
        <v>2056</v>
      </c>
      <c r="I2113" s="367">
        <v>120</v>
      </c>
      <c r="J2113" s="367">
        <v>200</v>
      </c>
      <c r="K2113" s="367">
        <v>200</v>
      </c>
      <c r="L2113" s="367">
        <v>253</v>
      </c>
      <c r="M2113" s="365" t="s">
        <v>2189</v>
      </c>
    </row>
    <row r="2114" spans="1:13" s="237" customFormat="1" hidden="1">
      <c r="A2114" s="365" t="s">
        <v>72</v>
      </c>
      <c r="B2114" s="365" t="s">
        <v>2187</v>
      </c>
      <c r="C2114" s="365" t="s">
        <v>769</v>
      </c>
      <c r="D2114" s="365" t="s">
        <v>162</v>
      </c>
      <c r="E2114" s="365" t="s">
        <v>160</v>
      </c>
      <c r="F2114" s="365" t="s">
        <v>2001</v>
      </c>
      <c r="G2114" s="365" t="s">
        <v>2191</v>
      </c>
      <c r="H2114" s="423" t="s">
        <v>2056</v>
      </c>
      <c r="I2114" s="367">
        <v>120</v>
      </c>
      <c r="J2114" s="367">
        <v>200</v>
      </c>
      <c r="K2114" s="367">
        <v>200</v>
      </c>
      <c r="L2114" s="367">
        <v>253</v>
      </c>
      <c r="M2114" s="365" t="s">
        <v>2189</v>
      </c>
    </row>
    <row r="2115" spans="1:13" s="237" customFormat="1" hidden="1">
      <c r="A2115" s="365" t="s">
        <v>72</v>
      </c>
      <c r="B2115" s="365" t="s">
        <v>2187</v>
      </c>
      <c r="C2115" s="365" t="s">
        <v>769</v>
      </c>
      <c r="D2115" s="365" t="s">
        <v>162</v>
      </c>
      <c r="E2115" s="365" t="s">
        <v>160</v>
      </c>
      <c r="F2115" s="365" t="s">
        <v>2001</v>
      </c>
      <c r="G2115" s="365" t="s">
        <v>2080</v>
      </c>
      <c r="H2115" s="423" t="s">
        <v>2056</v>
      </c>
      <c r="I2115" s="367">
        <v>120</v>
      </c>
      <c r="J2115" s="367">
        <v>200</v>
      </c>
      <c r="K2115" s="367">
        <v>200</v>
      </c>
      <c r="L2115" s="367">
        <v>253</v>
      </c>
      <c r="M2115" s="365" t="s">
        <v>2189</v>
      </c>
    </row>
    <row r="2116" spans="1:13" s="237" customFormat="1" hidden="1">
      <c r="A2116" s="365" t="s">
        <v>72</v>
      </c>
      <c r="B2116" s="365" t="s">
        <v>2187</v>
      </c>
      <c r="C2116" s="365" t="s">
        <v>769</v>
      </c>
      <c r="D2116" s="365" t="s">
        <v>677</v>
      </c>
      <c r="E2116" s="365" t="s">
        <v>160</v>
      </c>
      <c r="F2116" s="365" t="s">
        <v>2094</v>
      </c>
      <c r="G2116" s="365" t="s">
        <v>2080</v>
      </c>
      <c r="H2116" s="423" t="s">
        <v>1430</v>
      </c>
      <c r="I2116" s="367">
        <v>150</v>
      </c>
      <c r="J2116" s="367">
        <v>250</v>
      </c>
      <c r="K2116" s="367">
        <v>250</v>
      </c>
      <c r="L2116" s="367">
        <v>317</v>
      </c>
      <c r="M2116" s="365" t="s">
        <v>2189</v>
      </c>
    </row>
    <row r="2117" spans="1:13" s="237" customFormat="1" hidden="1">
      <c r="A2117" s="365" t="s">
        <v>72</v>
      </c>
      <c r="B2117" s="365" t="s">
        <v>2187</v>
      </c>
      <c r="C2117" s="365" t="s">
        <v>769</v>
      </c>
      <c r="D2117" s="365" t="s">
        <v>677</v>
      </c>
      <c r="E2117" s="365" t="s">
        <v>160</v>
      </c>
      <c r="F2117" s="365" t="s">
        <v>2094</v>
      </c>
      <c r="G2117" s="365" t="s">
        <v>2140</v>
      </c>
      <c r="H2117" s="423" t="s">
        <v>2056</v>
      </c>
      <c r="I2117" s="367">
        <v>150</v>
      </c>
      <c r="J2117" s="367">
        <v>250</v>
      </c>
      <c r="K2117" s="367">
        <v>250</v>
      </c>
      <c r="L2117" s="367">
        <v>317</v>
      </c>
      <c r="M2117" s="365" t="s">
        <v>2189</v>
      </c>
    </row>
    <row r="2118" spans="1:13" s="237" customFormat="1" hidden="1">
      <c r="A2118" s="365" t="s">
        <v>72</v>
      </c>
      <c r="B2118" s="365" t="s">
        <v>2187</v>
      </c>
      <c r="C2118" s="365" t="s">
        <v>769</v>
      </c>
      <c r="D2118" s="365" t="s">
        <v>677</v>
      </c>
      <c r="E2118" s="365" t="s">
        <v>160</v>
      </c>
      <c r="F2118" s="365" t="s">
        <v>2094</v>
      </c>
      <c r="G2118" s="365" t="s">
        <v>2191</v>
      </c>
      <c r="H2118" s="423" t="s">
        <v>2056</v>
      </c>
      <c r="I2118" s="367">
        <v>150</v>
      </c>
      <c r="J2118" s="367">
        <v>250</v>
      </c>
      <c r="K2118" s="367">
        <v>250</v>
      </c>
      <c r="L2118" s="367">
        <v>317</v>
      </c>
      <c r="M2118" s="365" t="s">
        <v>2189</v>
      </c>
    </row>
    <row r="2119" spans="1:13" s="237" customFormat="1" hidden="1">
      <c r="A2119" s="365" t="s">
        <v>72</v>
      </c>
      <c r="B2119" s="365" t="s">
        <v>2187</v>
      </c>
      <c r="C2119" s="365" t="s">
        <v>769</v>
      </c>
      <c r="D2119" s="365" t="s">
        <v>677</v>
      </c>
      <c r="E2119" s="365" t="s">
        <v>160</v>
      </c>
      <c r="F2119" s="365" t="s">
        <v>2094</v>
      </c>
      <c r="G2119" s="365" t="s">
        <v>2080</v>
      </c>
      <c r="H2119" s="423" t="s">
        <v>2056</v>
      </c>
      <c r="I2119" s="367">
        <v>150</v>
      </c>
      <c r="J2119" s="367">
        <v>250</v>
      </c>
      <c r="K2119" s="367">
        <v>250</v>
      </c>
      <c r="L2119" s="367">
        <v>317</v>
      </c>
      <c r="M2119" s="365" t="s">
        <v>2189</v>
      </c>
    </row>
    <row r="2120" spans="1:13" s="237" customFormat="1" hidden="1">
      <c r="A2120" s="365" t="s">
        <v>72</v>
      </c>
      <c r="B2120" s="365" t="s">
        <v>2187</v>
      </c>
      <c r="C2120" s="365" t="s">
        <v>769</v>
      </c>
      <c r="D2120" s="365" t="s">
        <v>162</v>
      </c>
      <c r="E2120" s="365" t="s">
        <v>160</v>
      </c>
      <c r="F2120" s="365" t="s">
        <v>2094</v>
      </c>
      <c r="G2120" s="365" t="s">
        <v>2080</v>
      </c>
      <c r="H2120" s="423" t="s">
        <v>1430</v>
      </c>
      <c r="I2120" s="367">
        <v>150</v>
      </c>
      <c r="J2120" s="367">
        <v>250</v>
      </c>
      <c r="K2120" s="367">
        <v>250</v>
      </c>
      <c r="L2120" s="367">
        <v>317</v>
      </c>
      <c r="M2120" s="365" t="s">
        <v>2189</v>
      </c>
    </row>
    <row r="2121" spans="1:13" s="237" customFormat="1" hidden="1">
      <c r="A2121" s="365" t="s">
        <v>72</v>
      </c>
      <c r="B2121" s="365" t="s">
        <v>2187</v>
      </c>
      <c r="C2121" s="365" t="s">
        <v>769</v>
      </c>
      <c r="D2121" s="365" t="s">
        <v>162</v>
      </c>
      <c r="E2121" s="365" t="s">
        <v>160</v>
      </c>
      <c r="F2121" s="365" t="s">
        <v>2094</v>
      </c>
      <c r="G2121" s="365" t="s">
        <v>2140</v>
      </c>
      <c r="H2121" s="423" t="s">
        <v>2056</v>
      </c>
      <c r="I2121" s="367">
        <v>150</v>
      </c>
      <c r="J2121" s="367">
        <v>250</v>
      </c>
      <c r="K2121" s="367">
        <v>250</v>
      </c>
      <c r="L2121" s="367">
        <v>317</v>
      </c>
      <c r="M2121" s="365" t="s">
        <v>2189</v>
      </c>
    </row>
    <row r="2122" spans="1:13" s="237" customFormat="1" hidden="1">
      <c r="A2122" s="365" t="s">
        <v>72</v>
      </c>
      <c r="B2122" s="365" t="s">
        <v>2187</v>
      </c>
      <c r="C2122" s="365" t="s">
        <v>769</v>
      </c>
      <c r="D2122" s="365" t="s">
        <v>162</v>
      </c>
      <c r="E2122" s="365" t="s">
        <v>160</v>
      </c>
      <c r="F2122" s="365" t="s">
        <v>2094</v>
      </c>
      <c r="G2122" s="365" t="s">
        <v>2110</v>
      </c>
      <c r="H2122" s="423" t="s">
        <v>2056</v>
      </c>
      <c r="I2122" s="367">
        <v>150</v>
      </c>
      <c r="J2122" s="367">
        <v>250</v>
      </c>
      <c r="K2122" s="367">
        <v>250</v>
      </c>
      <c r="L2122" s="367">
        <v>317</v>
      </c>
      <c r="M2122" s="365" t="s">
        <v>2189</v>
      </c>
    </row>
    <row r="2123" spans="1:13" s="237" customFormat="1" hidden="1">
      <c r="A2123" s="365" t="s">
        <v>72</v>
      </c>
      <c r="B2123" s="365" t="s">
        <v>2187</v>
      </c>
      <c r="C2123" s="365" t="s">
        <v>769</v>
      </c>
      <c r="D2123" s="365" t="s">
        <v>162</v>
      </c>
      <c r="E2123" s="365" t="s">
        <v>160</v>
      </c>
      <c r="F2123" s="365" t="s">
        <v>2094</v>
      </c>
      <c r="G2123" s="365" t="s">
        <v>2191</v>
      </c>
      <c r="H2123" s="423" t="s">
        <v>2056</v>
      </c>
      <c r="I2123" s="367">
        <v>150</v>
      </c>
      <c r="J2123" s="367">
        <v>250</v>
      </c>
      <c r="K2123" s="367">
        <v>250</v>
      </c>
      <c r="L2123" s="367">
        <v>317</v>
      </c>
      <c r="M2123" s="365" t="s">
        <v>2189</v>
      </c>
    </row>
    <row r="2124" spans="1:13" s="237" customFormat="1" hidden="1">
      <c r="A2124" s="365" t="s">
        <v>72</v>
      </c>
      <c r="B2124" s="365" t="s">
        <v>2187</v>
      </c>
      <c r="C2124" s="365" t="s">
        <v>769</v>
      </c>
      <c r="D2124" s="365" t="s">
        <v>162</v>
      </c>
      <c r="E2124" s="365" t="s">
        <v>160</v>
      </c>
      <c r="F2124" s="365" t="s">
        <v>2094</v>
      </c>
      <c r="G2124" s="365" t="s">
        <v>2080</v>
      </c>
      <c r="H2124" s="423" t="s">
        <v>2056</v>
      </c>
      <c r="I2124" s="367">
        <v>150</v>
      </c>
      <c r="J2124" s="367">
        <v>250</v>
      </c>
      <c r="K2124" s="367">
        <v>250</v>
      </c>
      <c r="L2124" s="367">
        <v>317</v>
      </c>
      <c r="M2124" s="365" t="s">
        <v>2189</v>
      </c>
    </row>
    <row r="2125" spans="1:13" s="237" customFormat="1" hidden="1">
      <c r="A2125" s="365" t="s">
        <v>72</v>
      </c>
      <c r="B2125" s="365" t="s">
        <v>2187</v>
      </c>
      <c r="C2125" s="365" t="s">
        <v>769</v>
      </c>
      <c r="D2125" s="365" t="s">
        <v>677</v>
      </c>
      <c r="E2125" s="365" t="s">
        <v>160</v>
      </c>
      <c r="F2125" s="365" t="s">
        <v>2095</v>
      </c>
      <c r="G2125" s="365" t="s">
        <v>2080</v>
      </c>
      <c r="H2125" s="423" t="s">
        <v>1430</v>
      </c>
      <c r="I2125" s="367">
        <v>300</v>
      </c>
      <c r="J2125" s="367">
        <v>500</v>
      </c>
      <c r="K2125" s="367">
        <v>500</v>
      </c>
      <c r="L2125" s="367">
        <v>633</v>
      </c>
      <c r="M2125" s="365" t="s">
        <v>2189</v>
      </c>
    </row>
    <row r="2126" spans="1:13" s="237" customFormat="1" hidden="1">
      <c r="A2126" s="365" t="s">
        <v>72</v>
      </c>
      <c r="B2126" s="365" t="s">
        <v>2187</v>
      </c>
      <c r="C2126" s="365" t="s">
        <v>769</v>
      </c>
      <c r="D2126" s="365" t="s">
        <v>677</v>
      </c>
      <c r="E2126" s="365" t="s">
        <v>160</v>
      </c>
      <c r="F2126" s="365" t="s">
        <v>2095</v>
      </c>
      <c r="G2126" s="365" t="s">
        <v>2140</v>
      </c>
      <c r="H2126" s="423" t="s">
        <v>2056</v>
      </c>
      <c r="I2126" s="367">
        <v>300</v>
      </c>
      <c r="J2126" s="367">
        <v>500</v>
      </c>
      <c r="K2126" s="367">
        <v>500</v>
      </c>
      <c r="L2126" s="367">
        <v>633</v>
      </c>
      <c r="M2126" s="365" t="s">
        <v>2189</v>
      </c>
    </row>
    <row r="2127" spans="1:13" s="237" customFormat="1" hidden="1">
      <c r="A2127" s="365" t="s">
        <v>72</v>
      </c>
      <c r="B2127" s="365" t="s">
        <v>2187</v>
      </c>
      <c r="C2127" s="365" t="s">
        <v>769</v>
      </c>
      <c r="D2127" s="365" t="s">
        <v>677</v>
      </c>
      <c r="E2127" s="365" t="s">
        <v>160</v>
      </c>
      <c r="F2127" s="365" t="s">
        <v>2095</v>
      </c>
      <c r="G2127" s="365" t="s">
        <v>2191</v>
      </c>
      <c r="H2127" s="423" t="s">
        <v>2056</v>
      </c>
      <c r="I2127" s="367">
        <v>300</v>
      </c>
      <c r="J2127" s="367">
        <v>500</v>
      </c>
      <c r="K2127" s="367">
        <v>500</v>
      </c>
      <c r="L2127" s="367">
        <v>633</v>
      </c>
      <c r="M2127" s="365" t="s">
        <v>2189</v>
      </c>
    </row>
    <row r="2128" spans="1:13" s="237" customFormat="1" hidden="1">
      <c r="A2128" s="365" t="s">
        <v>72</v>
      </c>
      <c r="B2128" s="365" t="s">
        <v>2187</v>
      </c>
      <c r="C2128" s="365" t="s">
        <v>769</v>
      </c>
      <c r="D2128" s="365" t="s">
        <v>677</v>
      </c>
      <c r="E2128" s="365" t="s">
        <v>160</v>
      </c>
      <c r="F2128" s="365" t="s">
        <v>2095</v>
      </c>
      <c r="G2128" s="365" t="s">
        <v>2080</v>
      </c>
      <c r="H2128" s="423" t="s">
        <v>2056</v>
      </c>
      <c r="I2128" s="367">
        <v>300</v>
      </c>
      <c r="J2128" s="367">
        <v>500</v>
      </c>
      <c r="K2128" s="367">
        <v>500</v>
      </c>
      <c r="L2128" s="367">
        <v>633</v>
      </c>
      <c r="M2128" s="365" t="s">
        <v>2189</v>
      </c>
    </row>
    <row r="2129" spans="1:13" s="237" customFormat="1" hidden="1">
      <c r="A2129" s="365" t="s">
        <v>72</v>
      </c>
      <c r="B2129" s="365" t="s">
        <v>2187</v>
      </c>
      <c r="C2129" s="365" t="s">
        <v>769</v>
      </c>
      <c r="D2129" s="365" t="s">
        <v>162</v>
      </c>
      <c r="E2129" s="365" t="s">
        <v>160</v>
      </c>
      <c r="F2129" s="365" t="s">
        <v>2095</v>
      </c>
      <c r="G2129" s="365" t="s">
        <v>2080</v>
      </c>
      <c r="H2129" s="423" t="s">
        <v>1430</v>
      </c>
      <c r="I2129" s="367">
        <v>300</v>
      </c>
      <c r="J2129" s="367">
        <v>500</v>
      </c>
      <c r="K2129" s="367">
        <v>500</v>
      </c>
      <c r="L2129" s="367">
        <v>633</v>
      </c>
      <c r="M2129" s="365" t="s">
        <v>2189</v>
      </c>
    </row>
    <row r="2130" spans="1:13" s="237" customFormat="1" hidden="1">
      <c r="A2130" s="365" t="s">
        <v>72</v>
      </c>
      <c r="B2130" s="365" t="s">
        <v>2187</v>
      </c>
      <c r="C2130" s="365" t="s">
        <v>769</v>
      </c>
      <c r="D2130" s="365" t="s">
        <v>162</v>
      </c>
      <c r="E2130" s="365" t="s">
        <v>160</v>
      </c>
      <c r="F2130" s="365" t="s">
        <v>2095</v>
      </c>
      <c r="G2130" s="365" t="s">
        <v>2140</v>
      </c>
      <c r="H2130" s="423" t="s">
        <v>2056</v>
      </c>
      <c r="I2130" s="367">
        <v>300</v>
      </c>
      <c r="J2130" s="367">
        <v>500</v>
      </c>
      <c r="K2130" s="367">
        <v>500</v>
      </c>
      <c r="L2130" s="367">
        <v>633</v>
      </c>
      <c r="M2130" s="365" t="s">
        <v>2189</v>
      </c>
    </row>
    <row r="2131" spans="1:13" s="237" customFormat="1" hidden="1">
      <c r="A2131" s="365" t="s">
        <v>72</v>
      </c>
      <c r="B2131" s="365" t="s">
        <v>2187</v>
      </c>
      <c r="C2131" s="365" t="s">
        <v>769</v>
      </c>
      <c r="D2131" s="365" t="s">
        <v>162</v>
      </c>
      <c r="E2131" s="365" t="s">
        <v>160</v>
      </c>
      <c r="F2131" s="365" t="s">
        <v>2095</v>
      </c>
      <c r="G2131" s="365" t="s">
        <v>2110</v>
      </c>
      <c r="H2131" s="423" t="s">
        <v>2056</v>
      </c>
      <c r="I2131" s="367">
        <v>300</v>
      </c>
      <c r="J2131" s="367">
        <v>500</v>
      </c>
      <c r="K2131" s="367">
        <v>500</v>
      </c>
      <c r="L2131" s="367">
        <v>633</v>
      </c>
      <c r="M2131" s="365" t="s">
        <v>2189</v>
      </c>
    </row>
    <row r="2132" spans="1:13" s="237" customFormat="1" hidden="1">
      <c r="A2132" s="365" t="s">
        <v>72</v>
      </c>
      <c r="B2132" s="365" t="s">
        <v>2187</v>
      </c>
      <c r="C2132" s="365" t="s">
        <v>769</v>
      </c>
      <c r="D2132" s="365" t="s">
        <v>162</v>
      </c>
      <c r="E2132" s="365" t="s">
        <v>160</v>
      </c>
      <c r="F2132" s="365" t="s">
        <v>2095</v>
      </c>
      <c r="G2132" s="365" t="s">
        <v>2191</v>
      </c>
      <c r="H2132" s="423" t="s">
        <v>2056</v>
      </c>
      <c r="I2132" s="367">
        <v>300</v>
      </c>
      <c r="J2132" s="367">
        <v>500</v>
      </c>
      <c r="K2132" s="367">
        <v>500</v>
      </c>
      <c r="L2132" s="367">
        <v>633</v>
      </c>
      <c r="M2132" s="365" t="s">
        <v>2189</v>
      </c>
    </row>
    <row r="2133" spans="1:13" s="237" customFormat="1" hidden="1">
      <c r="A2133" s="365" t="s">
        <v>72</v>
      </c>
      <c r="B2133" s="365" t="s">
        <v>2187</v>
      </c>
      <c r="C2133" s="365" t="s">
        <v>769</v>
      </c>
      <c r="D2133" s="365" t="s">
        <v>162</v>
      </c>
      <c r="E2133" s="365" t="s">
        <v>160</v>
      </c>
      <c r="F2133" s="365" t="s">
        <v>2095</v>
      </c>
      <c r="G2133" s="365" t="s">
        <v>2080</v>
      </c>
      <c r="H2133" s="423" t="s">
        <v>2056</v>
      </c>
      <c r="I2133" s="367">
        <v>300</v>
      </c>
      <c r="J2133" s="367">
        <v>500</v>
      </c>
      <c r="K2133" s="367">
        <v>500</v>
      </c>
      <c r="L2133" s="367">
        <v>633</v>
      </c>
      <c r="M2133" s="365" t="s">
        <v>2189</v>
      </c>
    </row>
    <row r="2134" spans="1:13" s="237" customFormat="1" hidden="1">
      <c r="A2134" s="365" t="s">
        <v>72</v>
      </c>
      <c r="B2134" s="365" t="s">
        <v>2187</v>
      </c>
      <c r="C2134" s="365" t="s">
        <v>769</v>
      </c>
      <c r="D2134" s="365" t="s">
        <v>677</v>
      </c>
      <c r="E2134" s="365" t="s">
        <v>160</v>
      </c>
      <c r="F2134" s="365" t="s">
        <v>2096</v>
      </c>
      <c r="G2134" s="365" t="s">
        <v>2080</v>
      </c>
      <c r="H2134" s="423" t="s">
        <v>1430</v>
      </c>
      <c r="I2134" s="367">
        <v>120</v>
      </c>
      <c r="J2134" s="367">
        <v>200</v>
      </c>
      <c r="K2134" s="367">
        <v>200</v>
      </c>
      <c r="L2134" s="367">
        <v>253</v>
      </c>
      <c r="M2134" s="365" t="s">
        <v>2189</v>
      </c>
    </row>
    <row r="2135" spans="1:13" s="237" customFormat="1" hidden="1">
      <c r="A2135" s="365" t="s">
        <v>72</v>
      </c>
      <c r="B2135" s="365" t="s">
        <v>2187</v>
      </c>
      <c r="C2135" s="365" t="s">
        <v>769</v>
      </c>
      <c r="D2135" s="365" t="s">
        <v>677</v>
      </c>
      <c r="E2135" s="365" t="s">
        <v>160</v>
      </c>
      <c r="F2135" s="365" t="s">
        <v>2096</v>
      </c>
      <c r="G2135" s="365" t="s">
        <v>2140</v>
      </c>
      <c r="H2135" s="423" t="s">
        <v>2056</v>
      </c>
      <c r="I2135" s="367">
        <v>120</v>
      </c>
      <c r="J2135" s="367">
        <v>200</v>
      </c>
      <c r="K2135" s="367">
        <v>200</v>
      </c>
      <c r="L2135" s="367">
        <v>253</v>
      </c>
      <c r="M2135" s="365" t="s">
        <v>2189</v>
      </c>
    </row>
    <row r="2136" spans="1:13" s="237" customFormat="1" hidden="1">
      <c r="A2136" s="365" t="s">
        <v>72</v>
      </c>
      <c r="B2136" s="365" t="s">
        <v>2187</v>
      </c>
      <c r="C2136" s="365" t="s">
        <v>769</v>
      </c>
      <c r="D2136" s="365" t="s">
        <v>677</v>
      </c>
      <c r="E2136" s="365" t="s">
        <v>160</v>
      </c>
      <c r="F2136" s="365" t="s">
        <v>2096</v>
      </c>
      <c r="G2136" s="365" t="s">
        <v>2191</v>
      </c>
      <c r="H2136" s="423" t="s">
        <v>2056</v>
      </c>
      <c r="I2136" s="367">
        <v>120</v>
      </c>
      <c r="J2136" s="367">
        <v>200</v>
      </c>
      <c r="K2136" s="367">
        <v>200</v>
      </c>
      <c r="L2136" s="367">
        <v>253</v>
      </c>
      <c r="M2136" s="365" t="s">
        <v>2189</v>
      </c>
    </row>
    <row r="2137" spans="1:13" s="237" customFormat="1" hidden="1">
      <c r="A2137" s="365" t="s">
        <v>72</v>
      </c>
      <c r="B2137" s="365" t="s">
        <v>2187</v>
      </c>
      <c r="C2137" s="365" t="s">
        <v>769</v>
      </c>
      <c r="D2137" s="365" t="s">
        <v>677</v>
      </c>
      <c r="E2137" s="365" t="s">
        <v>160</v>
      </c>
      <c r="F2137" s="365" t="s">
        <v>2096</v>
      </c>
      <c r="G2137" s="365" t="s">
        <v>2080</v>
      </c>
      <c r="H2137" s="423" t="s">
        <v>2056</v>
      </c>
      <c r="I2137" s="367">
        <v>120</v>
      </c>
      <c r="J2137" s="367">
        <v>200</v>
      </c>
      <c r="K2137" s="367">
        <v>200</v>
      </c>
      <c r="L2137" s="367">
        <v>253</v>
      </c>
      <c r="M2137" s="365" t="s">
        <v>2189</v>
      </c>
    </row>
    <row r="2138" spans="1:13" s="237" customFormat="1" hidden="1">
      <c r="A2138" s="365" t="s">
        <v>72</v>
      </c>
      <c r="B2138" s="365" t="s">
        <v>2187</v>
      </c>
      <c r="C2138" s="365" t="s">
        <v>769</v>
      </c>
      <c r="D2138" s="365" t="s">
        <v>162</v>
      </c>
      <c r="E2138" s="365" t="s">
        <v>160</v>
      </c>
      <c r="F2138" s="365" t="s">
        <v>2096</v>
      </c>
      <c r="G2138" s="365" t="s">
        <v>2080</v>
      </c>
      <c r="H2138" s="423" t="s">
        <v>1430</v>
      </c>
      <c r="I2138" s="367">
        <v>150</v>
      </c>
      <c r="J2138" s="367">
        <v>250</v>
      </c>
      <c r="K2138" s="367">
        <v>250</v>
      </c>
      <c r="L2138" s="367">
        <v>317</v>
      </c>
      <c r="M2138" s="365" t="s">
        <v>2189</v>
      </c>
    </row>
    <row r="2139" spans="1:13" s="237" customFormat="1" hidden="1">
      <c r="A2139" s="365" t="s">
        <v>72</v>
      </c>
      <c r="B2139" s="365" t="s">
        <v>2187</v>
      </c>
      <c r="C2139" s="365" t="s">
        <v>769</v>
      </c>
      <c r="D2139" s="365" t="s">
        <v>162</v>
      </c>
      <c r="E2139" s="365" t="s">
        <v>160</v>
      </c>
      <c r="F2139" s="365" t="s">
        <v>2096</v>
      </c>
      <c r="G2139" s="365" t="s">
        <v>2140</v>
      </c>
      <c r="H2139" s="423" t="s">
        <v>2056</v>
      </c>
      <c r="I2139" s="367">
        <v>150</v>
      </c>
      <c r="J2139" s="367">
        <v>250</v>
      </c>
      <c r="K2139" s="367">
        <v>250</v>
      </c>
      <c r="L2139" s="367">
        <v>317</v>
      </c>
      <c r="M2139" s="365" t="s">
        <v>2189</v>
      </c>
    </row>
    <row r="2140" spans="1:13" s="237" customFormat="1" hidden="1">
      <c r="A2140" s="365" t="s">
        <v>72</v>
      </c>
      <c r="B2140" s="365" t="s">
        <v>2187</v>
      </c>
      <c r="C2140" s="365" t="s">
        <v>769</v>
      </c>
      <c r="D2140" s="365" t="s">
        <v>162</v>
      </c>
      <c r="E2140" s="365" t="s">
        <v>160</v>
      </c>
      <c r="F2140" s="365" t="s">
        <v>2096</v>
      </c>
      <c r="G2140" s="365" t="s">
        <v>2110</v>
      </c>
      <c r="H2140" s="423" t="s">
        <v>2056</v>
      </c>
      <c r="I2140" s="367">
        <v>150</v>
      </c>
      <c r="J2140" s="367">
        <v>250</v>
      </c>
      <c r="K2140" s="367">
        <v>250</v>
      </c>
      <c r="L2140" s="367">
        <v>317</v>
      </c>
      <c r="M2140" s="365" t="s">
        <v>2189</v>
      </c>
    </row>
    <row r="2141" spans="1:13" s="237" customFormat="1" hidden="1">
      <c r="A2141" s="365" t="s">
        <v>72</v>
      </c>
      <c r="B2141" s="365" t="s">
        <v>2187</v>
      </c>
      <c r="C2141" s="365" t="s">
        <v>769</v>
      </c>
      <c r="D2141" s="365" t="s">
        <v>162</v>
      </c>
      <c r="E2141" s="365" t="s">
        <v>160</v>
      </c>
      <c r="F2141" s="365" t="s">
        <v>2096</v>
      </c>
      <c r="G2141" s="365" t="s">
        <v>2191</v>
      </c>
      <c r="H2141" s="423" t="s">
        <v>2056</v>
      </c>
      <c r="I2141" s="367">
        <v>150</v>
      </c>
      <c r="J2141" s="367">
        <v>250</v>
      </c>
      <c r="K2141" s="367">
        <v>250</v>
      </c>
      <c r="L2141" s="367">
        <v>317</v>
      </c>
      <c r="M2141" s="365" t="s">
        <v>2189</v>
      </c>
    </row>
    <row r="2142" spans="1:13" s="237" customFormat="1" hidden="1">
      <c r="A2142" s="365" t="s">
        <v>72</v>
      </c>
      <c r="B2142" s="365" t="s">
        <v>2187</v>
      </c>
      <c r="C2142" s="365" t="s">
        <v>769</v>
      </c>
      <c r="D2142" s="365" t="s">
        <v>162</v>
      </c>
      <c r="E2142" s="365" t="s">
        <v>160</v>
      </c>
      <c r="F2142" s="365" t="s">
        <v>2096</v>
      </c>
      <c r="G2142" s="365" t="s">
        <v>2080</v>
      </c>
      <c r="H2142" s="423" t="s">
        <v>2056</v>
      </c>
      <c r="I2142" s="367">
        <v>150</v>
      </c>
      <c r="J2142" s="367">
        <v>250</v>
      </c>
      <c r="K2142" s="367">
        <v>250</v>
      </c>
      <c r="L2142" s="367">
        <v>317</v>
      </c>
      <c r="M2142" s="365" t="s">
        <v>2189</v>
      </c>
    </row>
    <row r="2143" spans="1:13" s="237" customFormat="1" hidden="1">
      <c r="A2143" s="365" t="s">
        <v>72</v>
      </c>
      <c r="B2143" s="365" t="s">
        <v>2187</v>
      </c>
      <c r="C2143" s="365" t="s">
        <v>769</v>
      </c>
      <c r="D2143" s="365" t="s">
        <v>677</v>
      </c>
      <c r="E2143" s="365" t="s">
        <v>160</v>
      </c>
      <c r="F2143" s="365" t="s">
        <v>2097</v>
      </c>
      <c r="G2143" s="365" t="s">
        <v>2080</v>
      </c>
      <c r="H2143" s="423" t="s">
        <v>1430</v>
      </c>
      <c r="I2143" s="367">
        <v>120</v>
      </c>
      <c r="J2143" s="367">
        <v>200</v>
      </c>
      <c r="K2143" s="367">
        <v>200</v>
      </c>
      <c r="L2143" s="367">
        <v>253</v>
      </c>
      <c r="M2143" s="365" t="s">
        <v>2189</v>
      </c>
    </row>
    <row r="2144" spans="1:13" s="237" customFormat="1" hidden="1">
      <c r="A2144" s="365" t="s">
        <v>72</v>
      </c>
      <c r="B2144" s="365" t="s">
        <v>2187</v>
      </c>
      <c r="C2144" s="365" t="s">
        <v>769</v>
      </c>
      <c r="D2144" s="365" t="s">
        <v>677</v>
      </c>
      <c r="E2144" s="365" t="s">
        <v>160</v>
      </c>
      <c r="F2144" s="365" t="s">
        <v>2097</v>
      </c>
      <c r="G2144" s="365" t="s">
        <v>2140</v>
      </c>
      <c r="H2144" s="423" t="s">
        <v>2056</v>
      </c>
      <c r="I2144" s="367">
        <v>120</v>
      </c>
      <c r="J2144" s="367">
        <v>200</v>
      </c>
      <c r="K2144" s="367">
        <v>200</v>
      </c>
      <c r="L2144" s="367">
        <v>253</v>
      </c>
      <c r="M2144" s="365" t="s">
        <v>2189</v>
      </c>
    </row>
    <row r="2145" spans="1:13" s="237" customFormat="1" hidden="1">
      <c r="A2145" s="365" t="s">
        <v>72</v>
      </c>
      <c r="B2145" s="365" t="s">
        <v>2187</v>
      </c>
      <c r="C2145" s="365" t="s">
        <v>769</v>
      </c>
      <c r="D2145" s="365" t="s">
        <v>677</v>
      </c>
      <c r="E2145" s="365" t="s">
        <v>160</v>
      </c>
      <c r="F2145" s="365" t="s">
        <v>2097</v>
      </c>
      <c r="G2145" s="365" t="s">
        <v>2191</v>
      </c>
      <c r="H2145" s="423" t="s">
        <v>2056</v>
      </c>
      <c r="I2145" s="367">
        <v>120</v>
      </c>
      <c r="J2145" s="367">
        <v>200</v>
      </c>
      <c r="K2145" s="367">
        <v>200</v>
      </c>
      <c r="L2145" s="367">
        <v>253</v>
      </c>
      <c r="M2145" s="365" t="s">
        <v>2189</v>
      </c>
    </row>
    <row r="2146" spans="1:13" s="237" customFormat="1" hidden="1">
      <c r="A2146" s="365" t="s">
        <v>72</v>
      </c>
      <c r="B2146" s="365" t="s">
        <v>2187</v>
      </c>
      <c r="C2146" s="365" t="s">
        <v>769</v>
      </c>
      <c r="D2146" s="365" t="s">
        <v>677</v>
      </c>
      <c r="E2146" s="365" t="s">
        <v>160</v>
      </c>
      <c r="F2146" s="365" t="s">
        <v>2097</v>
      </c>
      <c r="G2146" s="365" t="s">
        <v>2080</v>
      </c>
      <c r="H2146" s="423" t="s">
        <v>2056</v>
      </c>
      <c r="I2146" s="367">
        <v>120</v>
      </c>
      <c r="J2146" s="367">
        <v>200</v>
      </c>
      <c r="K2146" s="367">
        <v>200</v>
      </c>
      <c r="L2146" s="367">
        <v>253</v>
      </c>
      <c r="M2146" s="365" t="s">
        <v>2189</v>
      </c>
    </row>
    <row r="2147" spans="1:13" s="237" customFormat="1" hidden="1">
      <c r="A2147" s="365" t="s">
        <v>72</v>
      </c>
      <c r="B2147" s="365" t="s">
        <v>2187</v>
      </c>
      <c r="C2147" s="365" t="s">
        <v>769</v>
      </c>
      <c r="D2147" s="365" t="s">
        <v>162</v>
      </c>
      <c r="E2147" s="365" t="s">
        <v>160</v>
      </c>
      <c r="F2147" s="365" t="s">
        <v>2097</v>
      </c>
      <c r="G2147" s="365" t="s">
        <v>2080</v>
      </c>
      <c r="H2147" s="423" t="s">
        <v>1430</v>
      </c>
      <c r="I2147" s="367">
        <v>120</v>
      </c>
      <c r="J2147" s="367">
        <v>200</v>
      </c>
      <c r="K2147" s="367">
        <v>200</v>
      </c>
      <c r="L2147" s="367">
        <v>253</v>
      </c>
      <c r="M2147" s="365" t="s">
        <v>2189</v>
      </c>
    </row>
    <row r="2148" spans="1:13" s="237" customFormat="1" hidden="1">
      <c r="A2148" s="365" t="s">
        <v>72</v>
      </c>
      <c r="B2148" s="365" t="s">
        <v>2187</v>
      </c>
      <c r="C2148" s="365" t="s">
        <v>769</v>
      </c>
      <c r="D2148" s="365" t="s">
        <v>162</v>
      </c>
      <c r="E2148" s="365" t="s">
        <v>160</v>
      </c>
      <c r="F2148" s="365" t="s">
        <v>2097</v>
      </c>
      <c r="G2148" s="365" t="s">
        <v>2140</v>
      </c>
      <c r="H2148" s="423" t="s">
        <v>2056</v>
      </c>
      <c r="I2148" s="367">
        <v>120</v>
      </c>
      <c r="J2148" s="367">
        <v>200</v>
      </c>
      <c r="K2148" s="367">
        <v>200</v>
      </c>
      <c r="L2148" s="367">
        <v>253</v>
      </c>
      <c r="M2148" s="365" t="s">
        <v>2189</v>
      </c>
    </row>
    <row r="2149" spans="1:13" s="237" customFormat="1" hidden="1">
      <c r="A2149" s="365" t="s">
        <v>72</v>
      </c>
      <c r="B2149" s="365" t="s">
        <v>2187</v>
      </c>
      <c r="C2149" s="365" t="s">
        <v>769</v>
      </c>
      <c r="D2149" s="365" t="s">
        <v>162</v>
      </c>
      <c r="E2149" s="365" t="s">
        <v>160</v>
      </c>
      <c r="F2149" s="365" t="s">
        <v>2097</v>
      </c>
      <c r="G2149" s="365" t="s">
        <v>2110</v>
      </c>
      <c r="H2149" s="423" t="s">
        <v>2056</v>
      </c>
      <c r="I2149" s="367">
        <v>120</v>
      </c>
      <c r="J2149" s="367">
        <v>200</v>
      </c>
      <c r="K2149" s="367">
        <v>200</v>
      </c>
      <c r="L2149" s="367">
        <v>253</v>
      </c>
      <c r="M2149" s="365" t="s">
        <v>2189</v>
      </c>
    </row>
    <row r="2150" spans="1:13" s="237" customFormat="1" hidden="1">
      <c r="A2150" s="365" t="s">
        <v>72</v>
      </c>
      <c r="B2150" s="365" t="s">
        <v>2187</v>
      </c>
      <c r="C2150" s="365" t="s">
        <v>769</v>
      </c>
      <c r="D2150" s="365" t="s">
        <v>162</v>
      </c>
      <c r="E2150" s="365" t="s">
        <v>160</v>
      </c>
      <c r="F2150" s="365" t="s">
        <v>2097</v>
      </c>
      <c r="G2150" s="365" t="s">
        <v>2191</v>
      </c>
      <c r="H2150" s="423" t="s">
        <v>2056</v>
      </c>
      <c r="I2150" s="367">
        <v>120</v>
      </c>
      <c r="J2150" s="367">
        <v>200</v>
      </c>
      <c r="K2150" s="367">
        <v>200</v>
      </c>
      <c r="L2150" s="367">
        <v>253</v>
      </c>
      <c r="M2150" s="365" t="s">
        <v>2189</v>
      </c>
    </row>
    <row r="2151" spans="1:13" s="237" customFormat="1" hidden="1">
      <c r="A2151" s="365" t="s">
        <v>72</v>
      </c>
      <c r="B2151" s="365" t="s">
        <v>2187</v>
      </c>
      <c r="C2151" s="365" t="s">
        <v>769</v>
      </c>
      <c r="D2151" s="365" t="s">
        <v>162</v>
      </c>
      <c r="E2151" s="365" t="s">
        <v>160</v>
      </c>
      <c r="F2151" s="365" t="s">
        <v>2097</v>
      </c>
      <c r="G2151" s="365" t="s">
        <v>2080</v>
      </c>
      <c r="H2151" s="423" t="s">
        <v>2056</v>
      </c>
      <c r="I2151" s="367">
        <v>120</v>
      </c>
      <c r="J2151" s="367">
        <v>200</v>
      </c>
      <c r="K2151" s="367">
        <v>200</v>
      </c>
      <c r="L2151" s="367">
        <v>253</v>
      </c>
      <c r="M2151" s="365" t="s">
        <v>2189</v>
      </c>
    </row>
    <row r="2152" spans="1:13" s="237" customFormat="1" hidden="1">
      <c r="A2152" s="365" t="s">
        <v>72</v>
      </c>
      <c r="B2152" s="365" t="s">
        <v>2187</v>
      </c>
      <c r="C2152" s="365" t="s">
        <v>769</v>
      </c>
      <c r="D2152" s="365" t="s">
        <v>677</v>
      </c>
      <c r="E2152" s="365" t="s">
        <v>160</v>
      </c>
      <c r="F2152" s="365" t="s">
        <v>2098</v>
      </c>
      <c r="G2152" s="365" t="s">
        <v>2078</v>
      </c>
      <c r="H2152" s="423" t="s">
        <v>1430</v>
      </c>
      <c r="I2152" s="367">
        <v>150</v>
      </c>
      <c r="J2152" s="367">
        <v>250</v>
      </c>
      <c r="K2152" s="367">
        <v>250</v>
      </c>
      <c r="L2152" s="367">
        <v>317</v>
      </c>
      <c r="M2152" s="365" t="s">
        <v>2189</v>
      </c>
    </row>
    <row r="2153" spans="1:13" s="237" customFormat="1" hidden="1">
      <c r="A2153" s="365" t="s">
        <v>72</v>
      </c>
      <c r="B2153" s="365" t="s">
        <v>2187</v>
      </c>
      <c r="C2153" s="365" t="s">
        <v>769</v>
      </c>
      <c r="D2153" s="365" t="s">
        <v>677</v>
      </c>
      <c r="E2153" s="365" t="s">
        <v>160</v>
      </c>
      <c r="F2153" s="365" t="s">
        <v>2098</v>
      </c>
      <c r="G2153" s="365" t="s">
        <v>2078</v>
      </c>
      <c r="H2153" s="423" t="s">
        <v>2056</v>
      </c>
      <c r="I2153" s="367">
        <v>150</v>
      </c>
      <c r="J2153" s="367">
        <v>250</v>
      </c>
      <c r="K2153" s="367">
        <v>250</v>
      </c>
      <c r="L2153" s="367">
        <v>317</v>
      </c>
      <c r="M2153" s="365" t="s">
        <v>2189</v>
      </c>
    </row>
    <row r="2154" spans="1:13" s="237" customFormat="1" hidden="1">
      <c r="A2154" s="365" t="s">
        <v>72</v>
      </c>
      <c r="B2154" s="365" t="s">
        <v>2187</v>
      </c>
      <c r="C2154" s="365" t="s">
        <v>769</v>
      </c>
      <c r="D2154" s="365" t="s">
        <v>162</v>
      </c>
      <c r="E2154" s="365" t="s">
        <v>160</v>
      </c>
      <c r="F2154" s="365" t="s">
        <v>2098</v>
      </c>
      <c r="G2154" s="365" t="s">
        <v>2078</v>
      </c>
      <c r="H2154" s="423" t="s">
        <v>1430</v>
      </c>
      <c r="I2154" s="367">
        <v>150</v>
      </c>
      <c r="J2154" s="367">
        <v>250</v>
      </c>
      <c r="K2154" s="367">
        <v>250</v>
      </c>
      <c r="L2154" s="367">
        <v>317</v>
      </c>
      <c r="M2154" s="365" t="s">
        <v>2189</v>
      </c>
    </row>
    <row r="2155" spans="1:13" s="237" customFormat="1" hidden="1">
      <c r="A2155" s="365" t="s">
        <v>72</v>
      </c>
      <c r="B2155" s="365" t="s">
        <v>2187</v>
      </c>
      <c r="C2155" s="365" t="s">
        <v>769</v>
      </c>
      <c r="D2155" s="365" t="s">
        <v>162</v>
      </c>
      <c r="E2155" s="365" t="s">
        <v>160</v>
      </c>
      <c r="F2155" s="365" t="s">
        <v>2098</v>
      </c>
      <c r="G2155" s="365" t="s">
        <v>2078</v>
      </c>
      <c r="H2155" s="423" t="s">
        <v>2056</v>
      </c>
      <c r="I2155" s="367">
        <v>150</v>
      </c>
      <c r="J2155" s="367">
        <v>250</v>
      </c>
      <c r="K2155" s="367">
        <v>250</v>
      </c>
      <c r="L2155" s="367">
        <v>317</v>
      </c>
      <c r="M2155" s="365" t="s">
        <v>2189</v>
      </c>
    </row>
    <row r="2156" spans="1:13" s="237" customFormat="1" hidden="1">
      <c r="A2156" s="365" t="s">
        <v>72</v>
      </c>
      <c r="B2156" s="365" t="s">
        <v>2187</v>
      </c>
      <c r="C2156" s="365" t="s">
        <v>769</v>
      </c>
      <c r="D2156" s="365" t="s">
        <v>677</v>
      </c>
      <c r="E2156" s="365" t="s">
        <v>160</v>
      </c>
      <c r="F2156" s="365" t="s">
        <v>2099</v>
      </c>
      <c r="G2156" s="365" t="s">
        <v>2080</v>
      </c>
      <c r="H2156" s="423" t="s">
        <v>1430</v>
      </c>
      <c r="I2156" s="367">
        <v>120</v>
      </c>
      <c r="J2156" s="367">
        <v>200</v>
      </c>
      <c r="K2156" s="367">
        <v>200</v>
      </c>
      <c r="L2156" s="367">
        <v>253</v>
      </c>
      <c r="M2156" s="365" t="s">
        <v>2189</v>
      </c>
    </row>
    <row r="2157" spans="1:13" s="237" customFormat="1" hidden="1">
      <c r="A2157" s="365" t="s">
        <v>72</v>
      </c>
      <c r="B2157" s="365" t="s">
        <v>2187</v>
      </c>
      <c r="C2157" s="365" t="s">
        <v>769</v>
      </c>
      <c r="D2157" s="365" t="s">
        <v>677</v>
      </c>
      <c r="E2157" s="365" t="s">
        <v>160</v>
      </c>
      <c r="F2157" s="365" t="s">
        <v>2099</v>
      </c>
      <c r="G2157" s="365" t="s">
        <v>2140</v>
      </c>
      <c r="H2157" s="423" t="s">
        <v>2056</v>
      </c>
      <c r="I2157" s="367">
        <v>120</v>
      </c>
      <c r="J2157" s="367">
        <v>200</v>
      </c>
      <c r="K2157" s="367">
        <v>200</v>
      </c>
      <c r="L2157" s="367">
        <v>253</v>
      </c>
      <c r="M2157" s="365" t="s">
        <v>2189</v>
      </c>
    </row>
    <row r="2158" spans="1:13" s="237" customFormat="1" hidden="1">
      <c r="A2158" s="365" t="s">
        <v>72</v>
      </c>
      <c r="B2158" s="365" t="s">
        <v>2187</v>
      </c>
      <c r="C2158" s="365" t="s">
        <v>769</v>
      </c>
      <c r="D2158" s="365" t="s">
        <v>677</v>
      </c>
      <c r="E2158" s="365" t="s">
        <v>160</v>
      </c>
      <c r="F2158" s="365" t="s">
        <v>2099</v>
      </c>
      <c r="G2158" s="365" t="s">
        <v>2191</v>
      </c>
      <c r="H2158" s="423" t="s">
        <v>2056</v>
      </c>
      <c r="I2158" s="367">
        <v>120</v>
      </c>
      <c r="J2158" s="367">
        <v>200</v>
      </c>
      <c r="K2158" s="367">
        <v>200</v>
      </c>
      <c r="L2158" s="367">
        <v>253</v>
      </c>
      <c r="M2158" s="365" t="s">
        <v>2189</v>
      </c>
    </row>
    <row r="2159" spans="1:13" s="237" customFormat="1" hidden="1">
      <c r="A2159" s="365" t="s">
        <v>72</v>
      </c>
      <c r="B2159" s="365" t="s">
        <v>2187</v>
      </c>
      <c r="C2159" s="365" t="s">
        <v>769</v>
      </c>
      <c r="D2159" s="365" t="s">
        <v>677</v>
      </c>
      <c r="E2159" s="365" t="s">
        <v>160</v>
      </c>
      <c r="F2159" s="365" t="s">
        <v>2099</v>
      </c>
      <c r="G2159" s="365" t="s">
        <v>2080</v>
      </c>
      <c r="H2159" s="423" t="s">
        <v>2056</v>
      </c>
      <c r="I2159" s="367">
        <v>120</v>
      </c>
      <c r="J2159" s="367">
        <v>200</v>
      </c>
      <c r="K2159" s="367">
        <v>200</v>
      </c>
      <c r="L2159" s="367">
        <v>253</v>
      </c>
      <c r="M2159" s="365" t="s">
        <v>2189</v>
      </c>
    </row>
    <row r="2160" spans="1:13" s="237" customFormat="1" hidden="1">
      <c r="A2160" s="365" t="s">
        <v>72</v>
      </c>
      <c r="B2160" s="365" t="s">
        <v>2187</v>
      </c>
      <c r="C2160" s="365" t="s">
        <v>769</v>
      </c>
      <c r="D2160" s="365" t="s">
        <v>162</v>
      </c>
      <c r="E2160" s="365" t="s">
        <v>160</v>
      </c>
      <c r="F2160" s="365" t="s">
        <v>2099</v>
      </c>
      <c r="G2160" s="365" t="s">
        <v>2080</v>
      </c>
      <c r="H2160" s="423" t="s">
        <v>1430</v>
      </c>
      <c r="I2160" s="367">
        <v>120</v>
      </c>
      <c r="J2160" s="367">
        <v>200</v>
      </c>
      <c r="K2160" s="367">
        <v>200</v>
      </c>
      <c r="L2160" s="367">
        <v>253</v>
      </c>
      <c r="M2160" s="365" t="s">
        <v>2189</v>
      </c>
    </row>
    <row r="2161" spans="1:13" s="237" customFormat="1" hidden="1">
      <c r="A2161" s="365" t="s">
        <v>72</v>
      </c>
      <c r="B2161" s="365" t="s">
        <v>2187</v>
      </c>
      <c r="C2161" s="365" t="s">
        <v>769</v>
      </c>
      <c r="D2161" s="365" t="s">
        <v>162</v>
      </c>
      <c r="E2161" s="365" t="s">
        <v>160</v>
      </c>
      <c r="F2161" s="365" t="s">
        <v>2099</v>
      </c>
      <c r="G2161" s="365" t="s">
        <v>2140</v>
      </c>
      <c r="H2161" s="423" t="s">
        <v>2056</v>
      </c>
      <c r="I2161" s="367">
        <v>120</v>
      </c>
      <c r="J2161" s="367">
        <v>200</v>
      </c>
      <c r="K2161" s="367">
        <v>200</v>
      </c>
      <c r="L2161" s="367">
        <v>253</v>
      </c>
      <c r="M2161" s="365" t="s">
        <v>2189</v>
      </c>
    </row>
    <row r="2162" spans="1:13" s="237" customFormat="1" hidden="1">
      <c r="A2162" s="365" t="s">
        <v>72</v>
      </c>
      <c r="B2162" s="365" t="s">
        <v>2187</v>
      </c>
      <c r="C2162" s="365" t="s">
        <v>769</v>
      </c>
      <c r="D2162" s="365" t="s">
        <v>162</v>
      </c>
      <c r="E2162" s="365" t="s">
        <v>160</v>
      </c>
      <c r="F2162" s="365" t="s">
        <v>2099</v>
      </c>
      <c r="G2162" s="365" t="s">
        <v>2110</v>
      </c>
      <c r="H2162" s="423" t="s">
        <v>2056</v>
      </c>
      <c r="I2162" s="367">
        <v>120</v>
      </c>
      <c r="J2162" s="367">
        <v>200</v>
      </c>
      <c r="K2162" s="367">
        <v>200</v>
      </c>
      <c r="L2162" s="367">
        <v>253</v>
      </c>
      <c r="M2162" s="365" t="s">
        <v>2189</v>
      </c>
    </row>
    <row r="2163" spans="1:13" s="237" customFormat="1" hidden="1">
      <c r="A2163" s="365" t="s">
        <v>72</v>
      </c>
      <c r="B2163" s="365" t="s">
        <v>2187</v>
      </c>
      <c r="C2163" s="365" t="s">
        <v>769</v>
      </c>
      <c r="D2163" s="365" t="s">
        <v>162</v>
      </c>
      <c r="E2163" s="365" t="s">
        <v>160</v>
      </c>
      <c r="F2163" s="365" t="s">
        <v>2099</v>
      </c>
      <c r="G2163" s="365" t="s">
        <v>2191</v>
      </c>
      <c r="H2163" s="423" t="s">
        <v>2056</v>
      </c>
      <c r="I2163" s="367">
        <v>120</v>
      </c>
      <c r="J2163" s="367">
        <v>200</v>
      </c>
      <c r="K2163" s="367">
        <v>200</v>
      </c>
      <c r="L2163" s="367">
        <v>253</v>
      </c>
      <c r="M2163" s="365" t="s">
        <v>2189</v>
      </c>
    </row>
    <row r="2164" spans="1:13" s="237" customFormat="1" hidden="1">
      <c r="A2164" s="365" t="s">
        <v>72</v>
      </c>
      <c r="B2164" s="365" t="s">
        <v>2187</v>
      </c>
      <c r="C2164" s="365" t="s">
        <v>769</v>
      </c>
      <c r="D2164" s="365" t="s">
        <v>162</v>
      </c>
      <c r="E2164" s="365" t="s">
        <v>160</v>
      </c>
      <c r="F2164" s="365" t="s">
        <v>2099</v>
      </c>
      <c r="G2164" s="365" t="s">
        <v>2080</v>
      </c>
      <c r="H2164" s="423" t="s">
        <v>2056</v>
      </c>
      <c r="I2164" s="367">
        <v>120</v>
      </c>
      <c r="J2164" s="367">
        <v>200</v>
      </c>
      <c r="K2164" s="367">
        <v>200</v>
      </c>
      <c r="L2164" s="367">
        <v>253</v>
      </c>
      <c r="M2164" s="365" t="s">
        <v>2189</v>
      </c>
    </row>
    <row r="2165" spans="1:13" s="237" customFormat="1" hidden="1">
      <c r="A2165" s="365" t="s">
        <v>72</v>
      </c>
      <c r="B2165" s="365" t="s">
        <v>2187</v>
      </c>
      <c r="C2165" s="365" t="s">
        <v>769</v>
      </c>
      <c r="D2165" s="365" t="s">
        <v>677</v>
      </c>
      <c r="E2165" s="365" t="s">
        <v>160</v>
      </c>
      <c r="F2165" s="365" t="s">
        <v>2100</v>
      </c>
      <c r="G2165" s="365" t="s">
        <v>2078</v>
      </c>
      <c r="H2165" s="423" t="s">
        <v>1430</v>
      </c>
      <c r="I2165" s="367">
        <v>195</v>
      </c>
      <c r="J2165" s="367">
        <v>325</v>
      </c>
      <c r="K2165" s="367">
        <v>325</v>
      </c>
      <c r="L2165" s="367">
        <v>411</v>
      </c>
      <c r="M2165" s="365" t="s">
        <v>2189</v>
      </c>
    </row>
    <row r="2166" spans="1:13" s="237" customFormat="1" hidden="1">
      <c r="A2166" s="365" t="s">
        <v>72</v>
      </c>
      <c r="B2166" s="365" t="s">
        <v>2187</v>
      </c>
      <c r="C2166" s="365" t="s">
        <v>769</v>
      </c>
      <c r="D2166" s="365" t="s">
        <v>677</v>
      </c>
      <c r="E2166" s="365" t="s">
        <v>160</v>
      </c>
      <c r="F2166" s="365" t="s">
        <v>2100</v>
      </c>
      <c r="G2166" s="365" t="s">
        <v>2078</v>
      </c>
      <c r="H2166" s="423" t="s">
        <v>2056</v>
      </c>
      <c r="I2166" s="367">
        <v>195</v>
      </c>
      <c r="J2166" s="367">
        <v>325</v>
      </c>
      <c r="K2166" s="367">
        <v>325</v>
      </c>
      <c r="L2166" s="367">
        <v>411</v>
      </c>
      <c r="M2166" s="365" t="s">
        <v>2189</v>
      </c>
    </row>
    <row r="2167" spans="1:13" s="237" customFormat="1" hidden="1">
      <c r="A2167" s="365" t="s">
        <v>72</v>
      </c>
      <c r="B2167" s="365" t="s">
        <v>2187</v>
      </c>
      <c r="C2167" s="365" t="s">
        <v>769</v>
      </c>
      <c r="D2167" s="365" t="s">
        <v>162</v>
      </c>
      <c r="E2167" s="365" t="s">
        <v>160</v>
      </c>
      <c r="F2167" s="365" t="s">
        <v>2100</v>
      </c>
      <c r="G2167" s="365" t="s">
        <v>2078</v>
      </c>
      <c r="H2167" s="423" t="s">
        <v>1430</v>
      </c>
      <c r="I2167" s="367">
        <v>195</v>
      </c>
      <c r="J2167" s="367">
        <v>325</v>
      </c>
      <c r="K2167" s="367">
        <v>325</v>
      </c>
      <c r="L2167" s="367">
        <v>411</v>
      </c>
      <c r="M2167" s="365" t="s">
        <v>2189</v>
      </c>
    </row>
    <row r="2168" spans="1:13" s="237" customFormat="1" hidden="1">
      <c r="A2168" s="365" t="s">
        <v>72</v>
      </c>
      <c r="B2168" s="365" t="s">
        <v>2187</v>
      </c>
      <c r="C2168" s="365" t="s">
        <v>769</v>
      </c>
      <c r="D2168" s="365" t="s">
        <v>162</v>
      </c>
      <c r="E2168" s="365" t="s">
        <v>160</v>
      </c>
      <c r="F2168" s="365" t="s">
        <v>2100</v>
      </c>
      <c r="G2168" s="365" t="s">
        <v>2078</v>
      </c>
      <c r="H2168" s="423" t="s">
        <v>2056</v>
      </c>
      <c r="I2168" s="367">
        <v>195</v>
      </c>
      <c r="J2168" s="367">
        <v>325</v>
      </c>
      <c r="K2168" s="367">
        <v>325</v>
      </c>
      <c r="L2168" s="367">
        <v>411</v>
      </c>
      <c r="M2168" s="365" t="s">
        <v>2189</v>
      </c>
    </row>
    <row r="2169" spans="1:13" s="237" customFormat="1" hidden="1">
      <c r="A2169" s="365" t="s">
        <v>72</v>
      </c>
      <c r="B2169" s="365" t="s">
        <v>2187</v>
      </c>
      <c r="C2169" s="365" t="s">
        <v>769</v>
      </c>
      <c r="D2169" s="365" t="s">
        <v>677</v>
      </c>
      <c r="E2169" s="365" t="s">
        <v>160</v>
      </c>
      <c r="F2169" s="365" t="s">
        <v>2101</v>
      </c>
      <c r="G2169" s="365" t="s">
        <v>2078</v>
      </c>
      <c r="H2169" s="423" t="s">
        <v>1430</v>
      </c>
      <c r="I2169" s="367">
        <v>315</v>
      </c>
      <c r="J2169" s="367">
        <v>525</v>
      </c>
      <c r="K2169" s="367">
        <v>525</v>
      </c>
      <c r="L2169" s="367">
        <v>665</v>
      </c>
      <c r="M2169" s="365" t="s">
        <v>2189</v>
      </c>
    </row>
    <row r="2170" spans="1:13" s="237" customFormat="1" hidden="1">
      <c r="A2170" s="365" t="s">
        <v>72</v>
      </c>
      <c r="B2170" s="365" t="s">
        <v>2187</v>
      </c>
      <c r="C2170" s="365" t="s">
        <v>769</v>
      </c>
      <c r="D2170" s="365" t="s">
        <v>677</v>
      </c>
      <c r="E2170" s="365" t="s">
        <v>160</v>
      </c>
      <c r="F2170" s="365" t="s">
        <v>2101</v>
      </c>
      <c r="G2170" s="365" t="s">
        <v>2078</v>
      </c>
      <c r="H2170" s="423" t="s">
        <v>2056</v>
      </c>
      <c r="I2170" s="367">
        <v>315</v>
      </c>
      <c r="J2170" s="367">
        <v>525</v>
      </c>
      <c r="K2170" s="367">
        <v>525</v>
      </c>
      <c r="L2170" s="367">
        <v>665</v>
      </c>
      <c r="M2170" s="365" t="s">
        <v>2189</v>
      </c>
    </row>
    <row r="2171" spans="1:13" s="237" customFormat="1" hidden="1">
      <c r="A2171" s="365" t="s">
        <v>72</v>
      </c>
      <c r="B2171" s="365" t="s">
        <v>2187</v>
      </c>
      <c r="C2171" s="365" t="s">
        <v>769</v>
      </c>
      <c r="D2171" s="365" t="s">
        <v>162</v>
      </c>
      <c r="E2171" s="365" t="s">
        <v>160</v>
      </c>
      <c r="F2171" s="365" t="s">
        <v>2101</v>
      </c>
      <c r="G2171" s="365" t="s">
        <v>2078</v>
      </c>
      <c r="H2171" s="423" t="s">
        <v>1430</v>
      </c>
      <c r="I2171" s="367">
        <v>315</v>
      </c>
      <c r="J2171" s="367">
        <v>525</v>
      </c>
      <c r="K2171" s="367">
        <v>525</v>
      </c>
      <c r="L2171" s="367">
        <v>665</v>
      </c>
      <c r="M2171" s="365" t="s">
        <v>2189</v>
      </c>
    </row>
    <row r="2172" spans="1:13" s="237" customFormat="1" hidden="1">
      <c r="A2172" s="365" t="s">
        <v>72</v>
      </c>
      <c r="B2172" s="365" t="s">
        <v>2187</v>
      </c>
      <c r="C2172" s="365" t="s">
        <v>769</v>
      </c>
      <c r="D2172" s="365" t="s">
        <v>162</v>
      </c>
      <c r="E2172" s="365" t="s">
        <v>160</v>
      </c>
      <c r="F2172" s="365" t="s">
        <v>2101</v>
      </c>
      <c r="G2172" s="365" t="s">
        <v>2078</v>
      </c>
      <c r="H2172" s="423" t="s">
        <v>2056</v>
      </c>
      <c r="I2172" s="367">
        <v>315</v>
      </c>
      <c r="J2172" s="367">
        <v>525</v>
      </c>
      <c r="K2172" s="367">
        <v>525</v>
      </c>
      <c r="L2172" s="367">
        <v>665</v>
      </c>
      <c r="M2172" s="365" t="s">
        <v>2189</v>
      </c>
    </row>
    <row r="2173" spans="1:13" s="237" customFormat="1" hidden="1">
      <c r="A2173" s="365" t="s">
        <v>72</v>
      </c>
      <c r="B2173" s="365" t="s">
        <v>2187</v>
      </c>
      <c r="C2173" s="365" t="s">
        <v>769</v>
      </c>
      <c r="D2173" s="365" t="s">
        <v>677</v>
      </c>
      <c r="E2173" s="365" t="s">
        <v>160</v>
      </c>
      <c r="F2173" s="365" t="s">
        <v>2102</v>
      </c>
      <c r="G2173" s="365" t="s">
        <v>2080</v>
      </c>
      <c r="H2173" s="423" t="s">
        <v>1430</v>
      </c>
      <c r="I2173" s="367">
        <v>120</v>
      </c>
      <c r="J2173" s="367">
        <v>200</v>
      </c>
      <c r="K2173" s="367">
        <v>200</v>
      </c>
      <c r="L2173" s="367">
        <v>253</v>
      </c>
      <c r="M2173" s="365" t="s">
        <v>2189</v>
      </c>
    </row>
    <row r="2174" spans="1:13" s="237" customFormat="1" hidden="1">
      <c r="A2174" s="365" t="s">
        <v>72</v>
      </c>
      <c r="B2174" s="365" t="s">
        <v>2187</v>
      </c>
      <c r="C2174" s="365" t="s">
        <v>769</v>
      </c>
      <c r="D2174" s="365" t="s">
        <v>677</v>
      </c>
      <c r="E2174" s="365" t="s">
        <v>160</v>
      </c>
      <c r="F2174" s="365" t="s">
        <v>2102</v>
      </c>
      <c r="G2174" s="365" t="s">
        <v>2140</v>
      </c>
      <c r="H2174" s="423" t="s">
        <v>2056</v>
      </c>
      <c r="I2174" s="367">
        <v>120</v>
      </c>
      <c r="J2174" s="367">
        <v>200</v>
      </c>
      <c r="K2174" s="367">
        <v>200</v>
      </c>
      <c r="L2174" s="367">
        <v>253</v>
      </c>
      <c r="M2174" s="365" t="s">
        <v>2189</v>
      </c>
    </row>
    <row r="2175" spans="1:13" s="237" customFormat="1" hidden="1">
      <c r="A2175" s="365" t="s">
        <v>72</v>
      </c>
      <c r="B2175" s="365" t="s">
        <v>2187</v>
      </c>
      <c r="C2175" s="365" t="s">
        <v>769</v>
      </c>
      <c r="D2175" s="365" t="s">
        <v>677</v>
      </c>
      <c r="E2175" s="365" t="s">
        <v>160</v>
      </c>
      <c r="F2175" s="365" t="s">
        <v>2102</v>
      </c>
      <c r="G2175" s="365" t="s">
        <v>2191</v>
      </c>
      <c r="H2175" s="423" t="s">
        <v>2056</v>
      </c>
      <c r="I2175" s="367">
        <v>120</v>
      </c>
      <c r="J2175" s="367">
        <v>200</v>
      </c>
      <c r="K2175" s="367">
        <v>200</v>
      </c>
      <c r="L2175" s="367">
        <v>253</v>
      </c>
      <c r="M2175" s="365" t="s">
        <v>2189</v>
      </c>
    </row>
    <row r="2176" spans="1:13" s="237" customFormat="1" hidden="1">
      <c r="A2176" s="365" t="s">
        <v>72</v>
      </c>
      <c r="B2176" s="365" t="s">
        <v>2187</v>
      </c>
      <c r="C2176" s="365" t="s">
        <v>769</v>
      </c>
      <c r="D2176" s="365" t="s">
        <v>677</v>
      </c>
      <c r="E2176" s="365" t="s">
        <v>160</v>
      </c>
      <c r="F2176" s="365" t="s">
        <v>2102</v>
      </c>
      <c r="G2176" s="365" t="s">
        <v>2080</v>
      </c>
      <c r="H2176" s="423" t="s">
        <v>2056</v>
      </c>
      <c r="I2176" s="367">
        <v>120</v>
      </c>
      <c r="J2176" s="367">
        <v>200</v>
      </c>
      <c r="K2176" s="367">
        <v>200</v>
      </c>
      <c r="L2176" s="367">
        <v>253</v>
      </c>
      <c r="M2176" s="365" t="s">
        <v>2189</v>
      </c>
    </row>
    <row r="2177" spans="1:13" s="237" customFormat="1" hidden="1">
      <c r="A2177" s="365" t="s">
        <v>72</v>
      </c>
      <c r="B2177" s="365" t="s">
        <v>2187</v>
      </c>
      <c r="C2177" s="365" t="s">
        <v>769</v>
      </c>
      <c r="D2177" s="365" t="s">
        <v>162</v>
      </c>
      <c r="E2177" s="365" t="s">
        <v>160</v>
      </c>
      <c r="F2177" s="365" t="s">
        <v>2102</v>
      </c>
      <c r="G2177" s="365" t="s">
        <v>2080</v>
      </c>
      <c r="H2177" s="423" t="s">
        <v>1430</v>
      </c>
      <c r="I2177" s="367">
        <v>120</v>
      </c>
      <c r="J2177" s="367">
        <v>200</v>
      </c>
      <c r="K2177" s="367">
        <v>200</v>
      </c>
      <c r="L2177" s="367">
        <v>253</v>
      </c>
      <c r="M2177" s="365" t="s">
        <v>2189</v>
      </c>
    </row>
    <row r="2178" spans="1:13" s="237" customFormat="1" hidden="1">
      <c r="A2178" s="365" t="s">
        <v>72</v>
      </c>
      <c r="B2178" s="365" t="s">
        <v>2187</v>
      </c>
      <c r="C2178" s="365" t="s">
        <v>769</v>
      </c>
      <c r="D2178" s="365" t="s">
        <v>162</v>
      </c>
      <c r="E2178" s="365" t="s">
        <v>160</v>
      </c>
      <c r="F2178" s="365" t="s">
        <v>2102</v>
      </c>
      <c r="G2178" s="365" t="s">
        <v>2140</v>
      </c>
      <c r="H2178" s="423" t="s">
        <v>2056</v>
      </c>
      <c r="I2178" s="367">
        <v>120</v>
      </c>
      <c r="J2178" s="367">
        <v>200</v>
      </c>
      <c r="K2178" s="367">
        <v>200</v>
      </c>
      <c r="L2178" s="367">
        <v>253</v>
      </c>
      <c r="M2178" s="365" t="s">
        <v>2189</v>
      </c>
    </row>
    <row r="2179" spans="1:13" s="237" customFormat="1" hidden="1">
      <c r="A2179" s="365" t="s">
        <v>72</v>
      </c>
      <c r="B2179" s="365" t="s">
        <v>2187</v>
      </c>
      <c r="C2179" s="365" t="s">
        <v>769</v>
      </c>
      <c r="D2179" s="365" t="s">
        <v>162</v>
      </c>
      <c r="E2179" s="365" t="s">
        <v>160</v>
      </c>
      <c r="F2179" s="365" t="s">
        <v>2102</v>
      </c>
      <c r="G2179" s="365" t="s">
        <v>2110</v>
      </c>
      <c r="H2179" s="423" t="s">
        <v>2056</v>
      </c>
      <c r="I2179" s="367">
        <v>120</v>
      </c>
      <c r="J2179" s="367">
        <v>200</v>
      </c>
      <c r="K2179" s="367">
        <v>200</v>
      </c>
      <c r="L2179" s="367">
        <v>253</v>
      </c>
      <c r="M2179" s="365" t="s">
        <v>2189</v>
      </c>
    </row>
    <row r="2180" spans="1:13" s="237" customFormat="1" hidden="1">
      <c r="A2180" s="365" t="s">
        <v>72</v>
      </c>
      <c r="B2180" s="365" t="s">
        <v>2187</v>
      </c>
      <c r="C2180" s="365" t="s">
        <v>769</v>
      </c>
      <c r="D2180" s="365" t="s">
        <v>162</v>
      </c>
      <c r="E2180" s="365" t="s">
        <v>160</v>
      </c>
      <c r="F2180" s="365" t="s">
        <v>2102</v>
      </c>
      <c r="G2180" s="365" t="s">
        <v>2191</v>
      </c>
      <c r="H2180" s="423" t="s">
        <v>2056</v>
      </c>
      <c r="I2180" s="367">
        <v>120</v>
      </c>
      <c r="J2180" s="367">
        <v>200</v>
      </c>
      <c r="K2180" s="367">
        <v>200</v>
      </c>
      <c r="L2180" s="367">
        <v>253</v>
      </c>
      <c r="M2180" s="365" t="s">
        <v>2189</v>
      </c>
    </row>
    <row r="2181" spans="1:13" s="237" customFormat="1" hidden="1">
      <c r="A2181" s="365" t="s">
        <v>72</v>
      </c>
      <c r="B2181" s="365" t="s">
        <v>2187</v>
      </c>
      <c r="C2181" s="365" t="s">
        <v>769</v>
      </c>
      <c r="D2181" s="365" t="s">
        <v>162</v>
      </c>
      <c r="E2181" s="365" t="s">
        <v>160</v>
      </c>
      <c r="F2181" s="365" t="s">
        <v>2102</v>
      </c>
      <c r="G2181" s="365" t="s">
        <v>2080</v>
      </c>
      <c r="H2181" s="423" t="s">
        <v>2056</v>
      </c>
      <c r="I2181" s="367">
        <v>120</v>
      </c>
      <c r="J2181" s="367">
        <v>200</v>
      </c>
      <c r="K2181" s="367">
        <v>200</v>
      </c>
      <c r="L2181" s="367">
        <v>253</v>
      </c>
      <c r="M2181" s="365" t="s">
        <v>2189</v>
      </c>
    </row>
    <row r="2182" spans="1:13" s="237" customFormat="1" hidden="1">
      <c r="A2182" s="365" t="s">
        <v>72</v>
      </c>
      <c r="B2182" s="365" t="s">
        <v>2187</v>
      </c>
      <c r="C2182" s="365" t="s">
        <v>769</v>
      </c>
      <c r="D2182" s="365" t="s">
        <v>677</v>
      </c>
      <c r="E2182" s="365" t="s">
        <v>160</v>
      </c>
      <c r="F2182" s="365" t="s">
        <v>2103</v>
      </c>
      <c r="G2182" s="365" t="s">
        <v>2078</v>
      </c>
      <c r="H2182" s="423" t="s">
        <v>1430</v>
      </c>
      <c r="I2182" s="367">
        <v>90</v>
      </c>
      <c r="J2182" s="367">
        <v>150</v>
      </c>
      <c r="K2182" s="367">
        <v>150</v>
      </c>
      <c r="L2182" s="367">
        <v>190</v>
      </c>
      <c r="M2182" s="365" t="s">
        <v>2189</v>
      </c>
    </row>
    <row r="2183" spans="1:13" s="237" customFormat="1" hidden="1">
      <c r="A2183" s="365" t="s">
        <v>72</v>
      </c>
      <c r="B2183" s="365" t="s">
        <v>2187</v>
      </c>
      <c r="C2183" s="365" t="s">
        <v>769</v>
      </c>
      <c r="D2183" s="365" t="s">
        <v>162</v>
      </c>
      <c r="E2183" s="365" t="s">
        <v>160</v>
      </c>
      <c r="F2183" s="365" t="s">
        <v>2103</v>
      </c>
      <c r="G2183" s="365" t="s">
        <v>2078</v>
      </c>
      <c r="H2183" s="423" t="s">
        <v>1430</v>
      </c>
      <c r="I2183" s="367">
        <v>90</v>
      </c>
      <c r="J2183" s="367">
        <v>150</v>
      </c>
      <c r="K2183" s="367">
        <v>150</v>
      </c>
      <c r="L2183" s="367">
        <v>190</v>
      </c>
      <c r="M2183" s="365" t="s">
        <v>2189</v>
      </c>
    </row>
    <row r="2184" spans="1:13" s="237" customFormat="1" hidden="1">
      <c r="A2184" s="365" t="s">
        <v>72</v>
      </c>
      <c r="B2184" s="365" t="s">
        <v>2187</v>
      </c>
      <c r="C2184" s="365" t="s">
        <v>769</v>
      </c>
      <c r="D2184" s="365" t="s">
        <v>677</v>
      </c>
      <c r="E2184" s="365" t="s">
        <v>160</v>
      </c>
      <c r="F2184" s="365" t="s">
        <v>2104</v>
      </c>
      <c r="G2184" s="365" t="s">
        <v>2078</v>
      </c>
      <c r="H2184" s="423" t="s">
        <v>1430</v>
      </c>
      <c r="I2184" s="367">
        <v>450</v>
      </c>
      <c r="J2184" s="367">
        <v>750</v>
      </c>
      <c r="K2184" s="367">
        <v>750</v>
      </c>
      <c r="L2184" s="367">
        <v>950</v>
      </c>
      <c r="M2184" s="365" t="s">
        <v>2189</v>
      </c>
    </row>
    <row r="2185" spans="1:13" s="237" customFormat="1" hidden="1">
      <c r="A2185" s="365" t="s">
        <v>72</v>
      </c>
      <c r="B2185" s="365" t="s">
        <v>2187</v>
      </c>
      <c r="C2185" s="365" t="s">
        <v>769</v>
      </c>
      <c r="D2185" s="365" t="s">
        <v>677</v>
      </c>
      <c r="E2185" s="365" t="s">
        <v>160</v>
      </c>
      <c r="F2185" s="365" t="s">
        <v>2104</v>
      </c>
      <c r="G2185" s="365" t="s">
        <v>2078</v>
      </c>
      <c r="H2185" s="423" t="s">
        <v>2056</v>
      </c>
      <c r="I2185" s="367">
        <v>450</v>
      </c>
      <c r="J2185" s="367">
        <v>750</v>
      </c>
      <c r="K2185" s="367">
        <v>750</v>
      </c>
      <c r="L2185" s="367">
        <v>950</v>
      </c>
      <c r="M2185" s="365" t="s">
        <v>2189</v>
      </c>
    </row>
    <row r="2186" spans="1:13" s="237" customFormat="1" hidden="1">
      <c r="A2186" s="365" t="s">
        <v>72</v>
      </c>
      <c r="B2186" s="365" t="s">
        <v>2187</v>
      </c>
      <c r="C2186" s="365" t="s">
        <v>769</v>
      </c>
      <c r="D2186" s="365" t="s">
        <v>162</v>
      </c>
      <c r="E2186" s="365" t="s">
        <v>160</v>
      </c>
      <c r="F2186" s="365" t="s">
        <v>2104</v>
      </c>
      <c r="G2186" s="365" t="s">
        <v>2078</v>
      </c>
      <c r="H2186" s="423" t="s">
        <v>1430</v>
      </c>
      <c r="I2186" s="367">
        <v>450</v>
      </c>
      <c r="J2186" s="367">
        <v>750</v>
      </c>
      <c r="K2186" s="367">
        <v>750</v>
      </c>
      <c r="L2186" s="367">
        <v>950</v>
      </c>
      <c r="M2186" s="365" t="s">
        <v>2189</v>
      </c>
    </row>
    <row r="2187" spans="1:13" s="237" customFormat="1" hidden="1">
      <c r="A2187" s="365" t="s">
        <v>72</v>
      </c>
      <c r="B2187" s="365" t="s">
        <v>2187</v>
      </c>
      <c r="C2187" s="365" t="s">
        <v>769</v>
      </c>
      <c r="D2187" s="365" t="s">
        <v>162</v>
      </c>
      <c r="E2187" s="365" t="s">
        <v>160</v>
      </c>
      <c r="F2187" s="365" t="s">
        <v>2104</v>
      </c>
      <c r="G2187" s="365" t="s">
        <v>2078</v>
      </c>
      <c r="H2187" s="423" t="s">
        <v>2056</v>
      </c>
      <c r="I2187" s="367">
        <v>450</v>
      </c>
      <c r="J2187" s="367">
        <v>750</v>
      </c>
      <c r="K2187" s="367">
        <v>750</v>
      </c>
      <c r="L2187" s="367">
        <v>950</v>
      </c>
      <c r="M2187" s="365" t="s">
        <v>2189</v>
      </c>
    </row>
    <row r="2188" spans="1:13" s="237" customFormat="1" hidden="1">
      <c r="A2188" s="365" t="s">
        <v>72</v>
      </c>
      <c r="B2188" s="365" t="s">
        <v>2187</v>
      </c>
      <c r="C2188" s="365" t="s">
        <v>769</v>
      </c>
      <c r="D2188" s="365" t="s">
        <v>677</v>
      </c>
      <c r="E2188" s="365" t="s">
        <v>160</v>
      </c>
      <c r="F2188" s="365" t="s">
        <v>1993</v>
      </c>
      <c r="G2188" s="365" t="s">
        <v>2078</v>
      </c>
      <c r="H2188" s="423" t="s">
        <v>1430</v>
      </c>
      <c r="I2188" s="367">
        <v>129</v>
      </c>
      <c r="J2188" s="367">
        <v>215</v>
      </c>
      <c r="K2188" s="367">
        <v>215</v>
      </c>
      <c r="L2188" s="367">
        <v>272</v>
      </c>
      <c r="M2188" s="365" t="s">
        <v>2189</v>
      </c>
    </row>
    <row r="2189" spans="1:13" s="237" customFormat="1" hidden="1">
      <c r="A2189" s="365" t="s">
        <v>72</v>
      </c>
      <c r="B2189" s="365" t="s">
        <v>2187</v>
      </c>
      <c r="C2189" s="365" t="s">
        <v>769</v>
      </c>
      <c r="D2189" s="365" t="s">
        <v>677</v>
      </c>
      <c r="E2189" s="365" t="s">
        <v>160</v>
      </c>
      <c r="F2189" s="365" t="s">
        <v>1993</v>
      </c>
      <c r="G2189" s="365" t="s">
        <v>2078</v>
      </c>
      <c r="H2189" s="423" t="s">
        <v>2056</v>
      </c>
      <c r="I2189" s="367">
        <v>129</v>
      </c>
      <c r="J2189" s="367">
        <v>215</v>
      </c>
      <c r="K2189" s="367">
        <v>215</v>
      </c>
      <c r="L2189" s="367">
        <v>272</v>
      </c>
      <c r="M2189" s="365" t="s">
        <v>2189</v>
      </c>
    </row>
    <row r="2190" spans="1:13" s="237" customFormat="1" hidden="1">
      <c r="A2190" s="365" t="s">
        <v>72</v>
      </c>
      <c r="B2190" s="365" t="s">
        <v>2187</v>
      </c>
      <c r="C2190" s="365" t="s">
        <v>769</v>
      </c>
      <c r="D2190" s="365" t="s">
        <v>162</v>
      </c>
      <c r="E2190" s="365" t="s">
        <v>160</v>
      </c>
      <c r="F2190" s="365" t="s">
        <v>1993</v>
      </c>
      <c r="G2190" s="365" t="s">
        <v>2078</v>
      </c>
      <c r="H2190" s="423" t="s">
        <v>1430</v>
      </c>
      <c r="I2190" s="367">
        <v>129</v>
      </c>
      <c r="J2190" s="367">
        <v>215</v>
      </c>
      <c r="K2190" s="367">
        <v>215</v>
      </c>
      <c r="L2190" s="367">
        <v>272</v>
      </c>
      <c r="M2190" s="365" t="s">
        <v>2189</v>
      </c>
    </row>
    <row r="2191" spans="1:13" s="237" customFormat="1" hidden="1">
      <c r="A2191" s="365" t="s">
        <v>72</v>
      </c>
      <c r="B2191" s="365" t="s">
        <v>2187</v>
      </c>
      <c r="C2191" s="365" t="s">
        <v>769</v>
      </c>
      <c r="D2191" s="365" t="s">
        <v>162</v>
      </c>
      <c r="E2191" s="365" t="s">
        <v>160</v>
      </c>
      <c r="F2191" s="365" t="s">
        <v>1993</v>
      </c>
      <c r="G2191" s="365" t="s">
        <v>2078</v>
      </c>
      <c r="H2191" s="423" t="s">
        <v>2056</v>
      </c>
      <c r="I2191" s="367">
        <v>129</v>
      </c>
      <c r="J2191" s="367">
        <v>215</v>
      </c>
      <c r="K2191" s="367">
        <v>215</v>
      </c>
      <c r="L2191" s="367">
        <v>272</v>
      </c>
      <c r="M2191" s="365" t="s">
        <v>2189</v>
      </c>
    </row>
    <row r="2192" spans="1:13" s="237" customFormat="1" hidden="1">
      <c r="A2192" s="365" t="s">
        <v>72</v>
      </c>
      <c r="B2192" s="365" t="s">
        <v>2187</v>
      </c>
      <c r="C2192" s="365" t="s">
        <v>769</v>
      </c>
      <c r="D2192" s="365" t="s">
        <v>677</v>
      </c>
      <c r="E2192" s="365" t="s">
        <v>160</v>
      </c>
      <c r="F2192" s="365" t="s">
        <v>2105</v>
      </c>
      <c r="G2192" s="365" t="s">
        <v>2080</v>
      </c>
      <c r="H2192" s="423" t="s">
        <v>1430</v>
      </c>
      <c r="I2192" s="367">
        <v>180</v>
      </c>
      <c r="J2192" s="367">
        <v>300</v>
      </c>
      <c r="K2192" s="367">
        <v>300</v>
      </c>
      <c r="L2192" s="367">
        <v>380</v>
      </c>
      <c r="M2192" s="365" t="s">
        <v>2189</v>
      </c>
    </row>
    <row r="2193" spans="1:13" s="237" customFormat="1" hidden="1">
      <c r="A2193" s="365" t="s">
        <v>72</v>
      </c>
      <c r="B2193" s="365" t="s">
        <v>2187</v>
      </c>
      <c r="C2193" s="365" t="s">
        <v>769</v>
      </c>
      <c r="D2193" s="365" t="s">
        <v>677</v>
      </c>
      <c r="E2193" s="365" t="s">
        <v>160</v>
      </c>
      <c r="F2193" s="365" t="s">
        <v>2105</v>
      </c>
      <c r="G2193" s="365" t="s">
        <v>2140</v>
      </c>
      <c r="H2193" s="423" t="s">
        <v>2056</v>
      </c>
      <c r="I2193" s="367">
        <v>180</v>
      </c>
      <c r="J2193" s="367">
        <v>300</v>
      </c>
      <c r="K2193" s="367">
        <v>300</v>
      </c>
      <c r="L2193" s="367">
        <v>380</v>
      </c>
      <c r="M2193" s="365" t="s">
        <v>2189</v>
      </c>
    </row>
    <row r="2194" spans="1:13" s="237" customFormat="1" hidden="1">
      <c r="A2194" s="365" t="s">
        <v>72</v>
      </c>
      <c r="B2194" s="365" t="s">
        <v>2187</v>
      </c>
      <c r="C2194" s="365" t="s">
        <v>769</v>
      </c>
      <c r="D2194" s="365" t="s">
        <v>677</v>
      </c>
      <c r="E2194" s="365" t="s">
        <v>160</v>
      </c>
      <c r="F2194" s="365" t="s">
        <v>2105</v>
      </c>
      <c r="G2194" s="365" t="s">
        <v>2191</v>
      </c>
      <c r="H2194" s="423" t="s">
        <v>2056</v>
      </c>
      <c r="I2194" s="367">
        <v>180</v>
      </c>
      <c r="J2194" s="367">
        <v>300</v>
      </c>
      <c r="K2194" s="367">
        <v>300</v>
      </c>
      <c r="L2194" s="367">
        <v>380</v>
      </c>
      <c r="M2194" s="365" t="s">
        <v>2189</v>
      </c>
    </row>
    <row r="2195" spans="1:13" s="237" customFormat="1" hidden="1">
      <c r="A2195" s="365" t="s">
        <v>72</v>
      </c>
      <c r="B2195" s="365" t="s">
        <v>2187</v>
      </c>
      <c r="C2195" s="365" t="s">
        <v>769</v>
      </c>
      <c r="D2195" s="365" t="s">
        <v>677</v>
      </c>
      <c r="E2195" s="365" t="s">
        <v>160</v>
      </c>
      <c r="F2195" s="365" t="s">
        <v>2105</v>
      </c>
      <c r="G2195" s="365" t="s">
        <v>2080</v>
      </c>
      <c r="H2195" s="423" t="s">
        <v>2056</v>
      </c>
      <c r="I2195" s="367">
        <v>180</v>
      </c>
      <c r="J2195" s="367">
        <v>300</v>
      </c>
      <c r="K2195" s="367">
        <v>300</v>
      </c>
      <c r="L2195" s="367">
        <v>380</v>
      </c>
      <c r="M2195" s="365" t="s">
        <v>2189</v>
      </c>
    </row>
    <row r="2196" spans="1:13" s="237" customFormat="1" hidden="1">
      <c r="A2196" s="365" t="s">
        <v>72</v>
      </c>
      <c r="B2196" s="365" t="s">
        <v>2187</v>
      </c>
      <c r="C2196" s="365" t="s">
        <v>769</v>
      </c>
      <c r="D2196" s="365" t="s">
        <v>162</v>
      </c>
      <c r="E2196" s="365" t="s">
        <v>160</v>
      </c>
      <c r="F2196" s="365" t="s">
        <v>2105</v>
      </c>
      <c r="G2196" s="365" t="s">
        <v>2080</v>
      </c>
      <c r="H2196" s="423" t="s">
        <v>1430</v>
      </c>
      <c r="I2196" s="367">
        <v>180</v>
      </c>
      <c r="J2196" s="367">
        <v>300</v>
      </c>
      <c r="K2196" s="367">
        <v>300</v>
      </c>
      <c r="L2196" s="367">
        <v>380</v>
      </c>
      <c r="M2196" s="365" t="s">
        <v>2189</v>
      </c>
    </row>
    <row r="2197" spans="1:13" s="237" customFormat="1" hidden="1">
      <c r="A2197" s="365" t="s">
        <v>72</v>
      </c>
      <c r="B2197" s="365" t="s">
        <v>2187</v>
      </c>
      <c r="C2197" s="365" t="s">
        <v>769</v>
      </c>
      <c r="D2197" s="365" t="s">
        <v>162</v>
      </c>
      <c r="E2197" s="365" t="s">
        <v>160</v>
      </c>
      <c r="F2197" s="365" t="s">
        <v>2105</v>
      </c>
      <c r="G2197" s="365" t="s">
        <v>2140</v>
      </c>
      <c r="H2197" s="423" t="s">
        <v>2056</v>
      </c>
      <c r="I2197" s="367">
        <v>180</v>
      </c>
      <c r="J2197" s="367">
        <v>300</v>
      </c>
      <c r="K2197" s="367">
        <v>300</v>
      </c>
      <c r="L2197" s="367">
        <v>380</v>
      </c>
      <c r="M2197" s="365" t="s">
        <v>2189</v>
      </c>
    </row>
    <row r="2198" spans="1:13" s="237" customFormat="1" hidden="1">
      <c r="A2198" s="365" t="s">
        <v>72</v>
      </c>
      <c r="B2198" s="365" t="s">
        <v>2187</v>
      </c>
      <c r="C2198" s="365" t="s">
        <v>769</v>
      </c>
      <c r="D2198" s="365" t="s">
        <v>162</v>
      </c>
      <c r="E2198" s="365" t="s">
        <v>160</v>
      </c>
      <c r="F2198" s="365" t="s">
        <v>2105</v>
      </c>
      <c r="G2198" s="365" t="s">
        <v>2110</v>
      </c>
      <c r="H2198" s="423" t="s">
        <v>2056</v>
      </c>
      <c r="I2198" s="367">
        <v>180</v>
      </c>
      <c r="J2198" s="367">
        <v>300</v>
      </c>
      <c r="K2198" s="367">
        <v>300</v>
      </c>
      <c r="L2198" s="367">
        <v>380</v>
      </c>
      <c r="M2198" s="365" t="s">
        <v>2189</v>
      </c>
    </row>
    <row r="2199" spans="1:13" s="237" customFormat="1" hidden="1">
      <c r="A2199" s="365" t="s">
        <v>72</v>
      </c>
      <c r="B2199" s="365" t="s">
        <v>2187</v>
      </c>
      <c r="C2199" s="365" t="s">
        <v>769</v>
      </c>
      <c r="D2199" s="365" t="s">
        <v>162</v>
      </c>
      <c r="E2199" s="365" t="s">
        <v>160</v>
      </c>
      <c r="F2199" s="365" t="s">
        <v>2105</v>
      </c>
      <c r="G2199" s="365" t="s">
        <v>2191</v>
      </c>
      <c r="H2199" s="423" t="s">
        <v>2056</v>
      </c>
      <c r="I2199" s="367">
        <v>180</v>
      </c>
      <c r="J2199" s="367">
        <v>300</v>
      </c>
      <c r="K2199" s="367">
        <v>300</v>
      </c>
      <c r="L2199" s="367">
        <v>380</v>
      </c>
      <c r="M2199" s="365" t="s">
        <v>2189</v>
      </c>
    </row>
    <row r="2200" spans="1:13" s="237" customFormat="1" hidden="1">
      <c r="A2200" s="365" t="s">
        <v>72</v>
      </c>
      <c r="B2200" s="365" t="s">
        <v>2187</v>
      </c>
      <c r="C2200" s="365" t="s">
        <v>769</v>
      </c>
      <c r="D2200" s="365" t="s">
        <v>162</v>
      </c>
      <c r="E2200" s="365" t="s">
        <v>160</v>
      </c>
      <c r="F2200" s="365" t="s">
        <v>2105</v>
      </c>
      <c r="G2200" s="365" t="s">
        <v>2080</v>
      </c>
      <c r="H2200" s="423" t="s">
        <v>2056</v>
      </c>
      <c r="I2200" s="367">
        <v>180</v>
      </c>
      <c r="J2200" s="367">
        <v>300</v>
      </c>
      <c r="K2200" s="367">
        <v>300</v>
      </c>
      <c r="L2200" s="367">
        <v>380</v>
      </c>
      <c r="M2200" s="365" t="s">
        <v>2189</v>
      </c>
    </row>
    <row r="2201" spans="1:13" s="237" customFormat="1" hidden="1">
      <c r="A2201" s="365" t="s">
        <v>72</v>
      </c>
      <c r="B2201" s="365" t="s">
        <v>2187</v>
      </c>
      <c r="C2201" s="365" t="s">
        <v>769</v>
      </c>
      <c r="D2201" s="365" t="s">
        <v>677</v>
      </c>
      <c r="E2201" s="365" t="s">
        <v>160</v>
      </c>
      <c r="F2201" s="365" t="s">
        <v>2106</v>
      </c>
      <c r="G2201" s="365" t="s">
        <v>2080</v>
      </c>
      <c r="H2201" s="423" t="s">
        <v>1430</v>
      </c>
      <c r="I2201" s="367">
        <v>180</v>
      </c>
      <c r="J2201" s="367">
        <v>300</v>
      </c>
      <c r="K2201" s="367">
        <v>300</v>
      </c>
      <c r="L2201" s="367">
        <v>380</v>
      </c>
      <c r="M2201" s="365" t="s">
        <v>2189</v>
      </c>
    </row>
    <row r="2202" spans="1:13" s="237" customFormat="1" hidden="1">
      <c r="A2202" s="365" t="s">
        <v>72</v>
      </c>
      <c r="B2202" s="365" t="s">
        <v>2187</v>
      </c>
      <c r="C2202" s="365" t="s">
        <v>769</v>
      </c>
      <c r="D2202" s="365" t="s">
        <v>677</v>
      </c>
      <c r="E2202" s="365" t="s">
        <v>160</v>
      </c>
      <c r="F2202" s="365" t="s">
        <v>2106</v>
      </c>
      <c r="G2202" s="365" t="s">
        <v>2140</v>
      </c>
      <c r="H2202" s="423" t="s">
        <v>2056</v>
      </c>
      <c r="I2202" s="367">
        <v>180</v>
      </c>
      <c r="J2202" s="367">
        <v>300</v>
      </c>
      <c r="K2202" s="367">
        <v>300</v>
      </c>
      <c r="L2202" s="367">
        <v>380</v>
      </c>
      <c r="M2202" s="365" t="s">
        <v>2189</v>
      </c>
    </row>
    <row r="2203" spans="1:13" s="237" customFormat="1" hidden="1">
      <c r="A2203" s="365" t="s">
        <v>72</v>
      </c>
      <c r="B2203" s="365" t="s">
        <v>2187</v>
      </c>
      <c r="C2203" s="365" t="s">
        <v>769</v>
      </c>
      <c r="D2203" s="365" t="s">
        <v>677</v>
      </c>
      <c r="E2203" s="365" t="s">
        <v>160</v>
      </c>
      <c r="F2203" s="365" t="s">
        <v>2106</v>
      </c>
      <c r="G2203" s="365" t="s">
        <v>2191</v>
      </c>
      <c r="H2203" s="423" t="s">
        <v>2056</v>
      </c>
      <c r="I2203" s="367">
        <v>180</v>
      </c>
      <c r="J2203" s="367">
        <v>300</v>
      </c>
      <c r="K2203" s="367">
        <v>300</v>
      </c>
      <c r="L2203" s="367">
        <v>380</v>
      </c>
      <c r="M2203" s="365" t="s">
        <v>2189</v>
      </c>
    </row>
    <row r="2204" spans="1:13" s="237" customFormat="1" hidden="1">
      <c r="A2204" s="365" t="s">
        <v>72</v>
      </c>
      <c r="B2204" s="365" t="s">
        <v>2187</v>
      </c>
      <c r="C2204" s="365" t="s">
        <v>769</v>
      </c>
      <c r="D2204" s="365" t="s">
        <v>677</v>
      </c>
      <c r="E2204" s="365" t="s">
        <v>160</v>
      </c>
      <c r="F2204" s="365" t="s">
        <v>2106</v>
      </c>
      <c r="G2204" s="365" t="s">
        <v>2080</v>
      </c>
      <c r="H2204" s="423" t="s">
        <v>2056</v>
      </c>
      <c r="I2204" s="367">
        <v>180</v>
      </c>
      <c r="J2204" s="367">
        <v>300</v>
      </c>
      <c r="K2204" s="367">
        <v>300</v>
      </c>
      <c r="L2204" s="367">
        <v>380</v>
      </c>
      <c r="M2204" s="365" t="s">
        <v>2189</v>
      </c>
    </row>
    <row r="2205" spans="1:13" s="237" customFormat="1" hidden="1">
      <c r="A2205" s="365" t="s">
        <v>72</v>
      </c>
      <c r="B2205" s="365" t="s">
        <v>2187</v>
      </c>
      <c r="C2205" s="365" t="s">
        <v>769</v>
      </c>
      <c r="D2205" s="365" t="s">
        <v>162</v>
      </c>
      <c r="E2205" s="365" t="s">
        <v>160</v>
      </c>
      <c r="F2205" s="365" t="s">
        <v>2106</v>
      </c>
      <c r="G2205" s="365" t="s">
        <v>2080</v>
      </c>
      <c r="H2205" s="423" t="s">
        <v>1430</v>
      </c>
      <c r="I2205" s="367">
        <v>180</v>
      </c>
      <c r="J2205" s="367">
        <v>300</v>
      </c>
      <c r="K2205" s="367">
        <v>300</v>
      </c>
      <c r="L2205" s="367">
        <v>380</v>
      </c>
      <c r="M2205" s="365" t="s">
        <v>2189</v>
      </c>
    </row>
    <row r="2206" spans="1:13" s="237" customFormat="1" hidden="1">
      <c r="A2206" s="365" t="s">
        <v>72</v>
      </c>
      <c r="B2206" s="365" t="s">
        <v>2187</v>
      </c>
      <c r="C2206" s="365" t="s">
        <v>769</v>
      </c>
      <c r="D2206" s="365" t="s">
        <v>162</v>
      </c>
      <c r="E2206" s="365" t="s">
        <v>160</v>
      </c>
      <c r="F2206" s="365" t="s">
        <v>2106</v>
      </c>
      <c r="G2206" s="365" t="s">
        <v>2140</v>
      </c>
      <c r="H2206" s="423" t="s">
        <v>2056</v>
      </c>
      <c r="I2206" s="367">
        <v>180</v>
      </c>
      <c r="J2206" s="367">
        <v>300</v>
      </c>
      <c r="K2206" s="367">
        <v>300</v>
      </c>
      <c r="L2206" s="367">
        <v>380</v>
      </c>
      <c r="M2206" s="365" t="s">
        <v>2189</v>
      </c>
    </row>
    <row r="2207" spans="1:13" s="237" customFormat="1" hidden="1">
      <c r="A2207" s="365" t="s">
        <v>72</v>
      </c>
      <c r="B2207" s="365" t="s">
        <v>2187</v>
      </c>
      <c r="C2207" s="365" t="s">
        <v>769</v>
      </c>
      <c r="D2207" s="365" t="s">
        <v>162</v>
      </c>
      <c r="E2207" s="365" t="s">
        <v>160</v>
      </c>
      <c r="F2207" s="365" t="s">
        <v>2106</v>
      </c>
      <c r="G2207" s="365" t="s">
        <v>2110</v>
      </c>
      <c r="H2207" s="423" t="s">
        <v>2056</v>
      </c>
      <c r="I2207" s="367">
        <v>180</v>
      </c>
      <c r="J2207" s="367">
        <v>300</v>
      </c>
      <c r="K2207" s="367">
        <v>300</v>
      </c>
      <c r="L2207" s="367">
        <v>380</v>
      </c>
      <c r="M2207" s="365" t="s">
        <v>2189</v>
      </c>
    </row>
    <row r="2208" spans="1:13" s="237" customFormat="1" hidden="1">
      <c r="A2208" s="365" t="s">
        <v>72</v>
      </c>
      <c r="B2208" s="365" t="s">
        <v>2187</v>
      </c>
      <c r="C2208" s="365" t="s">
        <v>769</v>
      </c>
      <c r="D2208" s="365" t="s">
        <v>162</v>
      </c>
      <c r="E2208" s="365" t="s">
        <v>160</v>
      </c>
      <c r="F2208" s="365" t="s">
        <v>2106</v>
      </c>
      <c r="G2208" s="365" t="s">
        <v>2191</v>
      </c>
      <c r="H2208" s="423" t="s">
        <v>2056</v>
      </c>
      <c r="I2208" s="367">
        <v>180</v>
      </c>
      <c r="J2208" s="367">
        <v>300</v>
      </c>
      <c r="K2208" s="367">
        <v>300</v>
      </c>
      <c r="L2208" s="367">
        <v>380</v>
      </c>
      <c r="M2208" s="365" t="s">
        <v>2189</v>
      </c>
    </row>
    <row r="2209" spans="1:13" s="237" customFormat="1" hidden="1">
      <c r="A2209" s="365" t="s">
        <v>72</v>
      </c>
      <c r="B2209" s="365" t="s">
        <v>2187</v>
      </c>
      <c r="C2209" s="365" t="s">
        <v>769</v>
      </c>
      <c r="D2209" s="365" t="s">
        <v>162</v>
      </c>
      <c r="E2209" s="365" t="s">
        <v>160</v>
      </c>
      <c r="F2209" s="365" t="s">
        <v>2106</v>
      </c>
      <c r="G2209" s="365" t="s">
        <v>2080</v>
      </c>
      <c r="H2209" s="423" t="s">
        <v>2056</v>
      </c>
      <c r="I2209" s="367">
        <v>180</v>
      </c>
      <c r="J2209" s="367">
        <v>300</v>
      </c>
      <c r="K2209" s="367">
        <v>300</v>
      </c>
      <c r="L2209" s="367">
        <v>380</v>
      </c>
      <c r="M2209" s="365" t="s">
        <v>2189</v>
      </c>
    </row>
    <row r="2210" spans="1:13" s="237" customFormat="1" hidden="1">
      <c r="A2210" s="365" t="s">
        <v>72</v>
      </c>
      <c r="B2210" s="365" t="s">
        <v>2187</v>
      </c>
      <c r="C2210" s="365" t="s">
        <v>769</v>
      </c>
      <c r="D2210" s="365" t="s">
        <v>677</v>
      </c>
      <c r="E2210" s="365" t="s">
        <v>160</v>
      </c>
      <c r="F2210" s="365" t="s">
        <v>2107</v>
      </c>
      <c r="G2210" s="365" t="s">
        <v>2080</v>
      </c>
      <c r="H2210" s="423" t="s">
        <v>1430</v>
      </c>
      <c r="I2210" s="367">
        <v>90</v>
      </c>
      <c r="J2210" s="367">
        <v>150</v>
      </c>
      <c r="K2210" s="367">
        <v>150</v>
      </c>
      <c r="L2210" s="367">
        <v>190</v>
      </c>
      <c r="M2210" s="365" t="s">
        <v>2189</v>
      </c>
    </row>
    <row r="2211" spans="1:13" s="237" customFormat="1" hidden="1">
      <c r="A2211" s="365" t="s">
        <v>72</v>
      </c>
      <c r="B2211" s="365" t="s">
        <v>2187</v>
      </c>
      <c r="C2211" s="365" t="s">
        <v>769</v>
      </c>
      <c r="D2211" s="365" t="s">
        <v>162</v>
      </c>
      <c r="E2211" s="365" t="s">
        <v>160</v>
      </c>
      <c r="F2211" s="365" t="s">
        <v>2107</v>
      </c>
      <c r="G2211" s="365" t="s">
        <v>2080</v>
      </c>
      <c r="H2211" s="423" t="s">
        <v>1430</v>
      </c>
      <c r="I2211" s="367">
        <v>162</v>
      </c>
      <c r="J2211" s="367">
        <v>270</v>
      </c>
      <c r="K2211" s="367">
        <v>270</v>
      </c>
      <c r="L2211" s="367">
        <v>342</v>
      </c>
      <c r="M2211" s="365" t="s">
        <v>2189</v>
      </c>
    </row>
    <row r="2212" spans="1:13" s="237" customFormat="1" hidden="1">
      <c r="A2212" s="365" t="s">
        <v>72</v>
      </c>
      <c r="B2212" s="365" t="s">
        <v>2187</v>
      </c>
      <c r="C2212" s="365" t="s">
        <v>769</v>
      </c>
      <c r="D2212" s="365" t="s">
        <v>677</v>
      </c>
      <c r="E2212" s="365" t="s">
        <v>160</v>
      </c>
      <c r="F2212" s="365" t="s">
        <v>2108</v>
      </c>
      <c r="G2212" s="365" t="s">
        <v>2078</v>
      </c>
      <c r="H2212" s="423" t="s">
        <v>1430</v>
      </c>
      <c r="I2212" s="367">
        <v>390</v>
      </c>
      <c r="J2212" s="367">
        <v>650</v>
      </c>
      <c r="K2212" s="367">
        <v>650</v>
      </c>
      <c r="L2212" s="367">
        <v>823</v>
      </c>
      <c r="M2212" s="365" t="s">
        <v>2189</v>
      </c>
    </row>
    <row r="2213" spans="1:13" s="237" customFormat="1" hidden="1">
      <c r="A2213" s="365" t="s">
        <v>72</v>
      </c>
      <c r="B2213" s="365" t="s">
        <v>2187</v>
      </c>
      <c r="C2213" s="365" t="s">
        <v>769</v>
      </c>
      <c r="D2213" s="365" t="s">
        <v>677</v>
      </c>
      <c r="E2213" s="365" t="s">
        <v>160</v>
      </c>
      <c r="F2213" s="365" t="s">
        <v>2108</v>
      </c>
      <c r="G2213" s="365" t="s">
        <v>2078</v>
      </c>
      <c r="H2213" s="423" t="s">
        <v>2056</v>
      </c>
      <c r="I2213" s="367">
        <v>390</v>
      </c>
      <c r="J2213" s="367">
        <v>650</v>
      </c>
      <c r="K2213" s="367">
        <v>650</v>
      </c>
      <c r="L2213" s="367">
        <v>823</v>
      </c>
      <c r="M2213" s="365" t="s">
        <v>2189</v>
      </c>
    </row>
    <row r="2214" spans="1:13" s="237" customFormat="1" hidden="1">
      <c r="A2214" s="365" t="s">
        <v>72</v>
      </c>
      <c r="B2214" s="365" t="s">
        <v>2187</v>
      </c>
      <c r="C2214" s="365" t="s">
        <v>769</v>
      </c>
      <c r="D2214" s="365" t="s">
        <v>162</v>
      </c>
      <c r="E2214" s="365" t="s">
        <v>160</v>
      </c>
      <c r="F2214" s="365" t="s">
        <v>2108</v>
      </c>
      <c r="G2214" s="365" t="s">
        <v>2078</v>
      </c>
      <c r="H2214" s="423" t="s">
        <v>1430</v>
      </c>
      <c r="I2214" s="367">
        <v>390</v>
      </c>
      <c r="J2214" s="367">
        <v>650</v>
      </c>
      <c r="K2214" s="367">
        <v>650</v>
      </c>
      <c r="L2214" s="367">
        <v>823</v>
      </c>
      <c r="M2214" s="365" t="s">
        <v>2189</v>
      </c>
    </row>
    <row r="2215" spans="1:13" s="237" customFormat="1" hidden="1">
      <c r="A2215" s="365" t="s">
        <v>72</v>
      </c>
      <c r="B2215" s="365" t="s">
        <v>2187</v>
      </c>
      <c r="C2215" s="365" t="s">
        <v>769</v>
      </c>
      <c r="D2215" s="365" t="s">
        <v>162</v>
      </c>
      <c r="E2215" s="365" t="s">
        <v>160</v>
      </c>
      <c r="F2215" s="365" t="s">
        <v>2108</v>
      </c>
      <c r="G2215" s="365" t="s">
        <v>2078</v>
      </c>
      <c r="H2215" s="423" t="s">
        <v>2056</v>
      </c>
      <c r="I2215" s="367">
        <v>390</v>
      </c>
      <c r="J2215" s="367">
        <v>650</v>
      </c>
      <c r="K2215" s="367">
        <v>650</v>
      </c>
      <c r="L2215" s="367">
        <v>823</v>
      </c>
      <c r="M2215" s="365" t="s">
        <v>2189</v>
      </c>
    </row>
    <row r="2216" spans="1:13" s="237" customFormat="1" hidden="1">
      <c r="A2216" s="365" t="s">
        <v>72</v>
      </c>
      <c r="B2216" s="365" t="s">
        <v>2187</v>
      </c>
      <c r="C2216" s="365" t="s">
        <v>769</v>
      </c>
      <c r="D2216" s="365" t="s">
        <v>677</v>
      </c>
      <c r="E2216" s="365" t="s">
        <v>160</v>
      </c>
      <c r="F2216" s="365" t="s">
        <v>2109</v>
      </c>
      <c r="G2216" s="365" t="s">
        <v>2078</v>
      </c>
      <c r="H2216" s="423" t="s">
        <v>1430</v>
      </c>
      <c r="I2216" s="367">
        <v>120</v>
      </c>
      <c r="J2216" s="367">
        <v>200</v>
      </c>
      <c r="K2216" s="367">
        <v>200</v>
      </c>
      <c r="L2216" s="367">
        <v>253</v>
      </c>
      <c r="M2216" s="365" t="s">
        <v>2189</v>
      </c>
    </row>
    <row r="2217" spans="1:13" s="237" customFormat="1" hidden="1">
      <c r="A2217" s="365" t="s">
        <v>72</v>
      </c>
      <c r="B2217" s="365" t="s">
        <v>2187</v>
      </c>
      <c r="C2217" s="365" t="s">
        <v>769</v>
      </c>
      <c r="D2217" s="365" t="s">
        <v>677</v>
      </c>
      <c r="E2217" s="365" t="s">
        <v>160</v>
      </c>
      <c r="F2217" s="365" t="s">
        <v>2109</v>
      </c>
      <c r="G2217" s="365" t="s">
        <v>2078</v>
      </c>
      <c r="H2217" s="423" t="s">
        <v>2056</v>
      </c>
      <c r="I2217" s="367">
        <v>120</v>
      </c>
      <c r="J2217" s="367">
        <v>200</v>
      </c>
      <c r="K2217" s="367">
        <v>200</v>
      </c>
      <c r="L2217" s="367">
        <v>253</v>
      </c>
      <c r="M2217" s="365" t="s">
        <v>2189</v>
      </c>
    </row>
    <row r="2218" spans="1:13" s="237" customFormat="1" hidden="1">
      <c r="A2218" s="365" t="s">
        <v>72</v>
      </c>
      <c r="B2218" s="365" t="s">
        <v>2187</v>
      </c>
      <c r="C2218" s="365" t="s">
        <v>769</v>
      </c>
      <c r="D2218" s="365" t="s">
        <v>162</v>
      </c>
      <c r="E2218" s="365" t="s">
        <v>160</v>
      </c>
      <c r="F2218" s="365" t="s">
        <v>2109</v>
      </c>
      <c r="G2218" s="365" t="s">
        <v>2078</v>
      </c>
      <c r="H2218" s="423" t="s">
        <v>1430</v>
      </c>
      <c r="I2218" s="367">
        <v>120</v>
      </c>
      <c r="J2218" s="367">
        <v>200</v>
      </c>
      <c r="K2218" s="367">
        <v>200</v>
      </c>
      <c r="L2218" s="367">
        <v>253</v>
      </c>
      <c r="M2218" s="365" t="s">
        <v>2189</v>
      </c>
    </row>
    <row r="2219" spans="1:13" s="237" customFormat="1" hidden="1">
      <c r="A2219" s="365" t="s">
        <v>72</v>
      </c>
      <c r="B2219" s="365" t="s">
        <v>2187</v>
      </c>
      <c r="C2219" s="365" t="s">
        <v>769</v>
      </c>
      <c r="D2219" s="365" t="s">
        <v>162</v>
      </c>
      <c r="E2219" s="365" t="s">
        <v>160</v>
      </c>
      <c r="F2219" s="365" t="s">
        <v>2109</v>
      </c>
      <c r="G2219" s="365" t="s">
        <v>2078</v>
      </c>
      <c r="H2219" s="423" t="s">
        <v>2056</v>
      </c>
      <c r="I2219" s="367">
        <v>120</v>
      </c>
      <c r="J2219" s="367">
        <v>200</v>
      </c>
      <c r="K2219" s="367">
        <v>200</v>
      </c>
      <c r="L2219" s="367">
        <v>253</v>
      </c>
      <c r="M2219" s="365" t="s">
        <v>2189</v>
      </c>
    </row>
    <row r="2220" spans="1:13" s="237" customFormat="1" hidden="1">
      <c r="A2220" s="365" t="s">
        <v>72</v>
      </c>
      <c r="B2220" s="365" t="s">
        <v>2187</v>
      </c>
      <c r="C2220" s="365" t="s">
        <v>769</v>
      </c>
      <c r="D2220" s="365" t="s">
        <v>677</v>
      </c>
      <c r="E2220" s="365" t="s">
        <v>160</v>
      </c>
      <c r="F2220" s="365" t="s">
        <v>2110</v>
      </c>
      <c r="G2220" s="365" t="s">
        <v>2080</v>
      </c>
      <c r="H2220" s="423" t="s">
        <v>1430</v>
      </c>
      <c r="I2220" s="367">
        <v>120</v>
      </c>
      <c r="J2220" s="367">
        <v>200</v>
      </c>
      <c r="K2220" s="367">
        <v>200</v>
      </c>
      <c r="L2220" s="367">
        <v>253</v>
      </c>
      <c r="M2220" s="365" t="s">
        <v>2189</v>
      </c>
    </row>
    <row r="2221" spans="1:13" s="237" customFormat="1" hidden="1">
      <c r="A2221" s="365" t="s">
        <v>72</v>
      </c>
      <c r="B2221" s="365" t="s">
        <v>2187</v>
      </c>
      <c r="C2221" s="365" t="s">
        <v>769</v>
      </c>
      <c r="D2221" s="365" t="s">
        <v>677</v>
      </c>
      <c r="E2221" s="365" t="s">
        <v>160</v>
      </c>
      <c r="F2221" s="365" t="s">
        <v>2110</v>
      </c>
      <c r="G2221" s="365" t="s">
        <v>2140</v>
      </c>
      <c r="H2221" s="423" t="s">
        <v>2056</v>
      </c>
      <c r="I2221" s="367">
        <v>120</v>
      </c>
      <c r="J2221" s="367">
        <v>200</v>
      </c>
      <c r="K2221" s="367">
        <v>200</v>
      </c>
      <c r="L2221" s="367">
        <v>253</v>
      </c>
      <c r="M2221" s="365" t="s">
        <v>2189</v>
      </c>
    </row>
    <row r="2222" spans="1:13" s="237" customFormat="1" hidden="1">
      <c r="A2222" s="365" t="s">
        <v>72</v>
      </c>
      <c r="B2222" s="365" t="s">
        <v>2187</v>
      </c>
      <c r="C2222" s="365" t="s">
        <v>769</v>
      </c>
      <c r="D2222" s="365" t="s">
        <v>677</v>
      </c>
      <c r="E2222" s="365" t="s">
        <v>160</v>
      </c>
      <c r="F2222" s="365" t="s">
        <v>2110</v>
      </c>
      <c r="G2222" s="365" t="s">
        <v>2191</v>
      </c>
      <c r="H2222" s="423" t="s">
        <v>2056</v>
      </c>
      <c r="I2222" s="367">
        <v>120</v>
      </c>
      <c r="J2222" s="367">
        <v>200</v>
      </c>
      <c r="K2222" s="367">
        <v>200</v>
      </c>
      <c r="L2222" s="367">
        <v>253</v>
      </c>
      <c r="M2222" s="365" t="s">
        <v>2189</v>
      </c>
    </row>
    <row r="2223" spans="1:13" s="237" customFormat="1" hidden="1">
      <c r="A2223" s="365" t="s">
        <v>72</v>
      </c>
      <c r="B2223" s="365" t="s">
        <v>2187</v>
      </c>
      <c r="C2223" s="365" t="s">
        <v>769</v>
      </c>
      <c r="D2223" s="365" t="s">
        <v>677</v>
      </c>
      <c r="E2223" s="365" t="s">
        <v>160</v>
      </c>
      <c r="F2223" s="365" t="s">
        <v>2110</v>
      </c>
      <c r="G2223" s="365" t="s">
        <v>2080</v>
      </c>
      <c r="H2223" s="423" t="s">
        <v>2056</v>
      </c>
      <c r="I2223" s="367">
        <v>120</v>
      </c>
      <c r="J2223" s="367">
        <v>200</v>
      </c>
      <c r="K2223" s="367">
        <v>200</v>
      </c>
      <c r="L2223" s="367">
        <v>253</v>
      </c>
      <c r="M2223" s="365" t="s">
        <v>2189</v>
      </c>
    </row>
    <row r="2224" spans="1:13" s="237" customFormat="1" hidden="1">
      <c r="A2224" s="365" t="s">
        <v>72</v>
      </c>
      <c r="B2224" s="365" t="s">
        <v>2187</v>
      </c>
      <c r="C2224" s="365" t="s">
        <v>769</v>
      </c>
      <c r="D2224" s="365" t="s">
        <v>677</v>
      </c>
      <c r="E2224" s="365" t="s">
        <v>160</v>
      </c>
      <c r="F2224" s="365" t="s">
        <v>2111</v>
      </c>
      <c r="G2224" s="365" t="s">
        <v>2078</v>
      </c>
      <c r="H2224" s="423" t="s">
        <v>1430</v>
      </c>
      <c r="I2224" s="367">
        <v>150</v>
      </c>
      <c r="J2224" s="367">
        <v>250</v>
      </c>
      <c r="K2224" s="367">
        <v>250</v>
      </c>
      <c r="L2224" s="367">
        <v>317</v>
      </c>
      <c r="M2224" s="365" t="s">
        <v>2189</v>
      </c>
    </row>
    <row r="2225" spans="1:13" s="237" customFormat="1" hidden="1">
      <c r="A2225" s="365" t="s">
        <v>72</v>
      </c>
      <c r="B2225" s="365" t="s">
        <v>2187</v>
      </c>
      <c r="C2225" s="365" t="s">
        <v>769</v>
      </c>
      <c r="D2225" s="365" t="s">
        <v>677</v>
      </c>
      <c r="E2225" s="365" t="s">
        <v>160</v>
      </c>
      <c r="F2225" s="365" t="s">
        <v>2111</v>
      </c>
      <c r="G2225" s="365" t="s">
        <v>2078</v>
      </c>
      <c r="H2225" s="423" t="s">
        <v>2056</v>
      </c>
      <c r="I2225" s="367">
        <v>150</v>
      </c>
      <c r="J2225" s="367">
        <v>250</v>
      </c>
      <c r="K2225" s="367">
        <v>250</v>
      </c>
      <c r="L2225" s="367">
        <v>317</v>
      </c>
      <c r="M2225" s="365" t="s">
        <v>2189</v>
      </c>
    </row>
    <row r="2226" spans="1:13" s="237" customFormat="1" hidden="1">
      <c r="A2226" s="365" t="s">
        <v>72</v>
      </c>
      <c r="B2226" s="365" t="s">
        <v>2187</v>
      </c>
      <c r="C2226" s="365" t="s">
        <v>769</v>
      </c>
      <c r="D2226" s="365" t="s">
        <v>162</v>
      </c>
      <c r="E2226" s="365" t="s">
        <v>160</v>
      </c>
      <c r="F2226" s="365" t="s">
        <v>2111</v>
      </c>
      <c r="G2226" s="365" t="s">
        <v>2078</v>
      </c>
      <c r="H2226" s="423" t="s">
        <v>1430</v>
      </c>
      <c r="I2226" s="367">
        <v>150</v>
      </c>
      <c r="J2226" s="367">
        <v>250</v>
      </c>
      <c r="K2226" s="367">
        <v>250</v>
      </c>
      <c r="L2226" s="367">
        <v>317</v>
      </c>
      <c r="M2226" s="365" t="s">
        <v>2189</v>
      </c>
    </row>
    <row r="2227" spans="1:13" s="237" customFormat="1" hidden="1">
      <c r="A2227" s="365" t="s">
        <v>72</v>
      </c>
      <c r="B2227" s="365" t="s">
        <v>2187</v>
      </c>
      <c r="C2227" s="365" t="s">
        <v>769</v>
      </c>
      <c r="D2227" s="365" t="s">
        <v>162</v>
      </c>
      <c r="E2227" s="365" t="s">
        <v>160</v>
      </c>
      <c r="F2227" s="365" t="s">
        <v>2111</v>
      </c>
      <c r="G2227" s="365" t="s">
        <v>2078</v>
      </c>
      <c r="H2227" s="423" t="s">
        <v>2056</v>
      </c>
      <c r="I2227" s="367">
        <v>150</v>
      </c>
      <c r="J2227" s="367">
        <v>250</v>
      </c>
      <c r="K2227" s="367">
        <v>250</v>
      </c>
      <c r="L2227" s="367">
        <v>317</v>
      </c>
      <c r="M2227" s="365" t="s">
        <v>2189</v>
      </c>
    </row>
    <row r="2228" spans="1:13" s="237" customFormat="1" hidden="1">
      <c r="A2228" s="365" t="s">
        <v>72</v>
      </c>
      <c r="B2228" s="365" t="s">
        <v>2187</v>
      </c>
      <c r="C2228" s="365" t="s">
        <v>769</v>
      </c>
      <c r="D2228" s="365" t="s">
        <v>677</v>
      </c>
      <c r="E2228" s="365" t="s">
        <v>160</v>
      </c>
      <c r="F2228" s="365" t="s">
        <v>2063</v>
      </c>
      <c r="G2228" s="365" t="s">
        <v>2191</v>
      </c>
      <c r="H2228" s="423" t="s">
        <v>1430</v>
      </c>
      <c r="I2228" s="367">
        <v>0</v>
      </c>
      <c r="J2228" s="367">
        <v>0</v>
      </c>
      <c r="K2228" s="367">
        <v>0</v>
      </c>
      <c r="L2228" s="367">
        <v>0</v>
      </c>
      <c r="M2228" s="365" t="s">
        <v>2189</v>
      </c>
    </row>
    <row r="2229" spans="1:13" s="237" customFormat="1" hidden="1">
      <c r="A2229" s="365" t="s">
        <v>72</v>
      </c>
      <c r="B2229" s="365" t="s">
        <v>2187</v>
      </c>
      <c r="C2229" s="365" t="s">
        <v>769</v>
      </c>
      <c r="D2229" s="365" t="s">
        <v>677</v>
      </c>
      <c r="E2229" s="365" t="s">
        <v>160</v>
      </c>
      <c r="F2229" s="365" t="s">
        <v>2112</v>
      </c>
      <c r="G2229" s="365" t="s">
        <v>2080</v>
      </c>
      <c r="H2229" s="423" t="s">
        <v>1430</v>
      </c>
      <c r="I2229" s="367">
        <v>210</v>
      </c>
      <c r="J2229" s="367">
        <v>350</v>
      </c>
      <c r="K2229" s="367">
        <v>350</v>
      </c>
      <c r="L2229" s="367">
        <v>443</v>
      </c>
      <c r="M2229" s="365" t="s">
        <v>2189</v>
      </c>
    </row>
    <row r="2230" spans="1:13" s="237" customFormat="1" hidden="1">
      <c r="A2230" s="365" t="s">
        <v>72</v>
      </c>
      <c r="B2230" s="365" t="s">
        <v>2187</v>
      </c>
      <c r="C2230" s="365" t="s">
        <v>769</v>
      </c>
      <c r="D2230" s="365" t="s">
        <v>677</v>
      </c>
      <c r="E2230" s="365" t="s">
        <v>160</v>
      </c>
      <c r="F2230" s="365" t="s">
        <v>2112</v>
      </c>
      <c r="G2230" s="365" t="s">
        <v>2140</v>
      </c>
      <c r="H2230" s="423" t="s">
        <v>2056</v>
      </c>
      <c r="I2230" s="367">
        <v>210</v>
      </c>
      <c r="J2230" s="367">
        <v>350</v>
      </c>
      <c r="K2230" s="367">
        <v>350</v>
      </c>
      <c r="L2230" s="367">
        <v>443</v>
      </c>
      <c r="M2230" s="365" t="s">
        <v>2189</v>
      </c>
    </row>
    <row r="2231" spans="1:13" s="237" customFormat="1" hidden="1">
      <c r="A2231" s="365" t="s">
        <v>72</v>
      </c>
      <c r="B2231" s="365" t="s">
        <v>2187</v>
      </c>
      <c r="C2231" s="365" t="s">
        <v>769</v>
      </c>
      <c r="D2231" s="365" t="s">
        <v>677</v>
      </c>
      <c r="E2231" s="365" t="s">
        <v>160</v>
      </c>
      <c r="F2231" s="365" t="s">
        <v>2112</v>
      </c>
      <c r="G2231" s="365" t="s">
        <v>2191</v>
      </c>
      <c r="H2231" s="423" t="s">
        <v>2056</v>
      </c>
      <c r="I2231" s="367">
        <v>210</v>
      </c>
      <c r="J2231" s="367">
        <v>350</v>
      </c>
      <c r="K2231" s="367">
        <v>350</v>
      </c>
      <c r="L2231" s="367">
        <v>443</v>
      </c>
      <c r="M2231" s="365" t="s">
        <v>2189</v>
      </c>
    </row>
    <row r="2232" spans="1:13" s="237" customFormat="1" hidden="1">
      <c r="A2232" s="365" t="s">
        <v>72</v>
      </c>
      <c r="B2232" s="365" t="s">
        <v>2187</v>
      </c>
      <c r="C2232" s="365" t="s">
        <v>769</v>
      </c>
      <c r="D2232" s="365" t="s">
        <v>677</v>
      </c>
      <c r="E2232" s="365" t="s">
        <v>160</v>
      </c>
      <c r="F2232" s="365" t="s">
        <v>2112</v>
      </c>
      <c r="G2232" s="365" t="s">
        <v>2080</v>
      </c>
      <c r="H2232" s="423" t="s">
        <v>2056</v>
      </c>
      <c r="I2232" s="367">
        <v>210</v>
      </c>
      <c r="J2232" s="367">
        <v>350</v>
      </c>
      <c r="K2232" s="367">
        <v>350</v>
      </c>
      <c r="L2232" s="367">
        <v>443</v>
      </c>
      <c r="M2232" s="365" t="s">
        <v>2189</v>
      </c>
    </row>
    <row r="2233" spans="1:13" s="237" customFormat="1" hidden="1">
      <c r="A2233" s="365" t="s">
        <v>72</v>
      </c>
      <c r="B2233" s="365" t="s">
        <v>2187</v>
      </c>
      <c r="C2233" s="365" t="s">
        <v>769</v>
      </c>
      <c r="D2233" s="365" t="s">
        <v>162</v>
      </c>
      <c r="E2233" s="365" t="s">
        <v>160</v>
      </c>
      <c r="F2233" s="365" t="s">
        <v>2112</v>
      </c>
      <c r="G2233" s="365" t="s">
        <v>2080</v>
      </c>
      <c r="H2233" s="423" t="s">
        <v>1430</v>
      </c>
      <c r="I2233" s="367">
        <v>210</v>
      </c>
      <c r="J2233" s="367">
        <v>350</v>
      </c>
      <c r="K2233" s="367">
        <v>350</v>
      </c>
      <c r="L2233" s="367">
        <v>443</v>
      </c>
      <c r="M2233" s="365" t="s">
        <v>2189</v>
      </c>
    </row>
    <row r="2234" spans="1:13" s="237" customFormat="1" hidden="1">
      <c r="A2234" s="365" t="s">
        <v>72</v>
      </c>
      <c r="B2234" s="365" t="s">
        <v>2187</v>
      </c>
      <c r="C2234" s="365" t="s">
        <v>769</v>
      </c>
      <c r="D2234" s="365" t="s">
        <v>162</v>
      </c>
      <c r="E2234" s="365" t="s">
        <v>160</v>
      </c>
      <c r="F2234" s="365" t="s">
        <v>2112</v>
      </c>
      <c r="G2234" s="365" t="s">
        <v>2140</v>
      </c>
      <c r="H2234" s="423" t="s">
        <v>2056</v>
      </c>
      <c r="I2234" s="367">
        <v>210</v>
      </c>
      <c r="J2234" s="367">
        <v>350</v>
      </c>
      <c r="K2234" s="367">
        <v>350</v>
      </c>
      <c r="L2234" s="367">
        <v>443</v>
      </c>
      <c r="M2234" s="365" t="s">
        <v>2189</v>
      </c>
    </row>
    <row r="2235" spans="1:13" s="237" customFormat="1" hidden="1">
      <c r="A2235" s="365" t="s">
        <v>72</v>
      </c>
      <c r="B2235" s="365" t="s">
        <v>2187</v>
      </c>
      <c r="C2235" s="365" t="s">
        <v>769</v>
      </c>
      <c r="D2235" s="365" t="s">
        <v>162</v>
      </c>
      <c r="E2235" s="365" t="s">
        <v>160</v>
      </c>
      <c r="F2235" s="365" t="s">
        <v>2112</v>
      </c>
      <c r="G2235" s="365" t="s">
        <v>2110</v>
      </c>
      <c r="H2235" s="423" t="s">
        <v>2056</v>
      </c>
      <c r="I2235" s="367">
        <v>210</v>
      </c>
      <c r="J2235" s="367">
        <v>350</v>
      </c>
      <c r="K2235" s="367">
        <v>350</v>
      </c>
      <c r="L2235" s="367">
        <v>443</v>
      </c>
      <c r="M2235" s="365" t="s">
        <v>2189</v>
      </c>
    </row>
    <row r="2236" spans="1:13" s="237" customFormat="1" hidden="1">
      <c r="A2236" s="365" t="s">
        <v>72</v>
      </c>
      <c r="B2236" s="365" t="s">
        <v>2187</v>
      </c>
      <c r="C2236" s="365" t="s">
        <v>769</v>
      </c>
      <c r="D2236" s="365" t="s">
        <v>162</v>
      </c>
      <c r="E2236" s="365" t="s">
        <v>160</v>
      </c>
      <c r="F2236" s="365" t="s">
        <v>2112</v>
      </c>
      <c r="G2236" s="365" t="s">
        <v>2191</v>
      </c>
      <c r="H2236" s="423" t="s">
        <v>2056</v>
      </c>
      <c r="I2236" s="367">
        <v>210</v>
      </c>
      <c r="J2236" s="367">
        <v>350</v>
      </c>
      <c r="K2236" s="367">
        <v>350</v>
      </c>
      <c r="L2236" s="367">
        <v>443</v>
      </c>
      <c r="M2236" s="365" t="s">
        <v>2189</v>
      </c>
    </row>
    <row r="2237" spans="1:13" s="237" customFormat="1" hidden="1">
      <c r="A2237" s="365" t="s">
        <v>72</v>
      </c>
      <c r="B2237" s="365" t="s">
        <v>2187</v>
      </c>
      <c r="C2237" s="365" t="s">
        <v>769</v>
      </c>
      <c r="D2237" s="365" t="s">
        <v>162</v>
      </c>
      <c r="E2237" s="365" t="s">
        <v>160</v>
      </c>
      <c r="F2237" s="365" t="s">
        <v>2112</v>
      </c>
      <c r="G2237" s="365" t="s">
        <v>2080</v>
      </c>
      <c r="H2237" s="423" t="s">
        <v>2056</v>
      </c>
      <c r="I2237" s="367">
        <v>210</v>
      </c>
      <c r="J2237" s="367">
        <v>350</v>
      </c>
      <c r="K2237" s="367">
        <v>350</v>
      </c>
      <c r="L2237" s="367">
        <v>443</v>
      </c>
      <c r="M2237" s="365" t="s">
        <v>2189</v>
      </c>
    </row>
    <row r="2238" spans="1:13" s="237" customFormat="1" hidden="1">
      <c r="A2238" s="365" t="s">
        <v>72</v>
      </c>
      <c r="B2238" s="365" t="s">
        <v>2187</v>
      </c>
      <c r="C2238" s="365" t="s">
        <v>769</v>
      </c>
      <c r="D2238" s="365" t="s">
        <v>677</v>
      </c>
      <c r="E2238" s="365" t="s">
        <v>160</v>
      </c>
      <c r="F2238" s="365" t="s">
        <v>2113</v>
      </c>
      <c r="G2238" s="365" t="s">
        <v>2080</v>
      </c>
      <c r="H2238" s="423" t="s">
        <v>1430</v>
      </c>
      <c r="I2238" s="367">
        <v>135</v>
      </c>
      <c r="J2238" s="367">
        <v>225</v>
      </c>
      <c r="K2238" s="367">
        <v>225</v>
      </c>
      <c r="L2238" s="367">
        <v>285</v>
      </c>
      <c r="M2238" s="365" t="s">
        <v>2189</v>
      </c>
    </row>
    <row r="2239" spans="1:13" s="237" customFormat="1" hidden="1">
      <c r="A2239" s="365" t="s">
        <v>72</v>
      </c>
      <c r="B2239" s="365" t="s">
        <v>2187</v>
      </c>
      <c r="C2239" s="365" t="s">
        <v>769</v>
      </c>
      <c r="D2239" s="365" t="s">
        <v>677</v>
      </c>
      <c r="E2239" s="365" t="s">
        <v>160</v>
      </c>
      <c r="F2239" s="365" t="s">
        <v>2113</v>
      </c>
      <c r="G2239" s="365" t="s">
        <v>2140</v>
      </c>
      <c r="H2239" s="423" t="s">
        <v>2056</v>
      </c>
      <c r="I2239" s="367">
        <v>135</v>
      </c>
      <c r="J2239" s="367">
        <v>225</v>
      </c>
      <c r="K2239" s="367">
        <v>225</v>
      </c>
      <c r="L2239" s="367">
        <v>285</v>
      </c>
      <c r="M2239" s="365" t="s">
        <v>2189</v>
      </c>
    </row>
    <row r="2240" spans="1:13" s="237" customFormat="1" hidden="1">
      <c r="A2240" s="365" t="s">
        <v>72</v>
      </c>
      <c r="B2240" s="365" t="s">
        <v>2187</v>
      </c>
      <c r="C2240" s="365" t="s">
        <v>769</v>
      </c>
      <c r="D2240" s="365" t="s">
        <v>677</v>
      </c>
      <c r="E2240" s="365" t="s">
        <v>160</v>
      </c>
      <c r="F2240" s="365" t="s">
        <v>2113</v>
      </c>
      <c r="G2240" s="365" t="s">
        <v>2191</v>
      </c>
      <c r="H2240" s="423" t="s">
        <v>2056</v>
      </c>
      <c r="I2240" s="367">
        <v>135</v>
      </c>
      <c r="J2240" s="367">
        <v>225</v>
      </c>
      <c r="K2240" s="367">
        <v>225</v>
      </c>
      <c r="L2240" s="367">
        <v>285</v>
      </c>
      <c r="M2240" s="365" t="s">
        <v>2189</v>
      </c>
    </row>
    <row r="2241" spans="1:13" s="237" customFormat="1" hidden="1">
      <c r="A2241" s="365" t="s">
        <v>72</v>
      </c>
      <c r="B2241" s="365" t="s">
        <v>2187</v>
      </c>
      <c r="C2241" s="365" t="s">
        <v>769</v>
      </c>
      <c r="D2241" s="365" t="s">
        <v>677</v>
      </c>
      <c r="E2241" s="365" t="s">
        <v>160</v>
      </c>
      <c r="F2241" s="365" t="s">
        <v>2113</v>
      </c>
      <c r="G2241" s="365" t="s">
        <v>2080</v>
      </c>
      <c r="H2241" s="423" t="s">
        <v>2056</v>
      </c>
      <c r="I2241" s="367">
        <v>135</v>
      </c>
      <c r="J2241" s="367">
        <v>225</v>
      </c>
      <c r="K2241" s="367">
        <v>225</v>
      </c>
      <c r="L2241" s="367">
        <v>285</v>
      </c>
      <c r="M2241" s="365" t="s">
        <v>2189</v>
      </c>
    </row>
    <row r="2242" spans="1:13" s="237" customFormat="1" hidden="1">
      <c r="A2242" s="365" t="s">
        <v>72</v>
      </c>
      <c r="B2242" s="365" t="s">
        <v>2187</v>
      </c>
      <c r="C2242" s="365" t="s">
        <v>769</v>
      </c>
      <c r="D2242" s="365" t="s">
        <v>162</v>
      </c>
      <c r="E2242" s="365" t="s">
        <v>160</v>
      </c>
      <c r="F2242" s="365" t="s">
        <v>2113</v>
      </c>
      <c r="G2242" s="365" t="s">
        <v>2080</v>
      </c>
      <c r="H2242" s="423" t="s">
        <v>1430</v>
      </c>
      <c r="I2242" s="367">
        <v>135</v>
      </c>
      <c r="J2242" s="367">
        <v>225</v>
      </c>
      <c r="K2242" s="367">
        <v>225</v>
      </c>
      <c r="L2242" s="367">
        <v>285</v>
      </c>
      <c r="M2242" s="365" t="s">
        <v>2189</v>
      </c>
    </row>
    <row r="2243" spans="1:13" s="237" customFormat="1" hidden="1">
      <c r="A2243" s="365" t="s">
        <v>72</v>
      </c>
      <c r="B2243" s="365" t="s">
        <v>2187</v>
      </c>
      <c r="C2243" s="365" t="s">
        <v>769</v>
      </c>
      <c r="D2243" s="365" t="s">
        <v>162</v>
      </c>
      <c r="E2243" s="365" t="s">
        <v>160</v>
      </c>
      <c r="F2243" s="365" t="s">
        <v>2113</v>
      </c>
      <c r="G2243" s="365" t="s">
        <v>2140</v>
      </c>
      <c r="H2243" s="423" t="s">
        <v>2056</v>
      </c>
      <c r="I2243" s="367">
        <v>135</v>
      </c>
      <c r="J2243" s="367">
        <v>225</v>
      </c>
      <c r="K2243" s="367">
        <v>225</v>
      </c>
      <c r="L2243" s="367">
        <v>285</v>
      </c>
      <c r="M2243" s="365" t="s">
        <v>2189</v>
      </c>
    </row>
    <row r="2244" spans="1:13" s="237" customFormat="1" hidden="1">
      <c r="A2244" s="365" t="s">
        <v>72</v>
      </c>
      <c r="B2244" s="365" t="s">
        <v>2187</v>
      </c>
      <c r="C2244" s="365" t="s">
        <v>769</v>
      </c>
      <c r="D2244" s="365" t="s">
        <v>162</v>
      </c>
      <c r="E2244" s="365" t="s">
        <v>160</v>
      </c>
      <c r="F2244" s="365" t="s">
        <v>2113</v>
      </c>
      <c r="G2244" s="365" t="s">
        <v>2110</v>
      </c>
      <c r="H2244" s="423" t="s">
        <v>2056</v>
      </c>
      <c r="I2244" s="367">
        <v>135</v>
      </c>
      <c r="J2244" s="367">
        <v>225</v>
      </c>
      <c r="K2244" s="367">
        <v>225</v>
      </c>
      <c r="L2244" s="367">
        <v>285</v>
      </c>
      <c r="M2244" s="365" t="s">
        <v>2189</v>
      </c>
    </row>
    <row r="2245" spans="1:13" s="237" customFormat="1" hidden="1">
      <c r="A2245" s="365" t="s">
        <v>72</v>
      </c>
      <c r="B2245" s="365" t="s">
        <v>2187</v>
      </c>
      <c r="C2245" s="365" t="s">
        <v>769</v>
      </c>
      <c r="D2245" s="365" t="s">
        <v>162</v>
      </c>
      <c r="E2245" s="365" t="s">
        <v>160</v>
      </c>
      <c r="F2245" s="365" t="s">
        <v>2113</v>
      </c>
      <c r="G2245" s="365" t="s">
        <v>2191</v>
      </c>
      <c r="H2245" s="423" t="s">
        <v>2056</v>
      </c>
      <c r="I2245" s="367">
        <v>135</v>
      </c>
      <c r="J2245" s="367">
        <v>225</v>
      </c>
      <c r="K2245" s="367">
        <v>225</v>
      </c>
      <c r="L2245" s="367">
        <v>285</v>
      </c>
      <c r="M2245" s="365" t="s">
        <v>2189</v>
      </c>
    </row>
    <row r="2246" spans="1:13" s="237" customFormat="1" hidden="1">
      <c r="A2246" s="365" t="s">
        <v>72</v>
      </c>
      <c r="B2246" s="365" t="s">
        <v>2187</v>
      </c>
      <c r="C2246" s="365" t="s">
        <v>769</v>
      </c>
      <c r="D2246" s="365" t="s">
        <v>162</v>
      </c>
      <c r="E2246" s="365" t="s">
        <v>160</v>
      </c>
      <c r="F2246" s="365" t="s">
        <v>2113</v>
      </c>
      <c r="G2246" s="365" t="s">
        <v>2080</v>
      </c>
      <c r="H2246" s="423" t="s">
        <v>2056</v>
      </c>
      <c r="I2246" s="367">
        <v>135</v>
      </c>
      <c r="J2246" s="367">
        <v>225</v>
      </c>
      <c r="K2246" s="367">
        <v>225</v>
      </c>
      <c r="L2246" s="367">
        <v>285</v>
      </c>
      <c r="M2246" s="365" t="s">
        <v>2189</v>
      </c>
    </row>
    <row r="2247" spans="1:13" s="237" customFormat="1" hidden="1">
      <c r="A2247" s="365" t="s">
        <v>72</v>
      </c>
      <c r="B2247" s="365" t="s">
        <v>2187</v>
      </c>
      <c r="C2247" s="365" t="s">
        <v>769</v>
      </c>
      <c r="D2247" s="365" t="s">
        <v>677</v>
      </c>
      <c r="E2247" s="365" t="s">
        <v>160</v>
      </c>
      <c r="F2247" s="365" t="s">
        <v>2009</v>
      </c>
      <c r="G2247" s="365" t="s">
        <v>2080</v>
      </c>
      <c r="H2247" s="423" t="s">
        <v>1430</v>
      </c>
      <c r="I2247" s="367">
        <v>180</v>
      </c>
      <c r="J2247" s="367">
        <v>300</v>
      </c>
      <c r="K2247" s="367">
        <v>300</v>
      </c>
      <c r="L2247" s="367">
        <v>380</v>
      </c>
      <c r="M2247" s="365" t="s">
        <v>2189</v>
      </c>
    </row>
    <row r="2248" spans="1:13" s="237" customFormat="1" hidden="1">
      <c r="A2248" s="365" t="s">
        <v>72</v>
      </c>
      <c r="B2248" s="365" t="s">
        <v>2187</v>
      </c>
      <c r="C2248" s="365" t="s">
        <v>769</v>
      </c>
      <c r="D2248" s="365" t="s">
        <v>677</v>
      </c>
      <c r="E2248" s="365" t="s">
        <v>160</v>
      </c>
      <c r="F2248" s="365" t="s">
        <v>2009</v>
      </c>
      <c r="G2248" s="365" t="s">
        <v>2140</v>
      </c>
      <c r="H2248" s="423" t="s">
        <v>2056</v>
      </c>
      <c r="I2248" s="367">
        <v>180</v>
      </c>
      <c r="J2248" s="367">
        <v>300</v>
      </c>
      <c r="K2248" s="367">
        <v>300</v>
      </c>
      <c r="L2248" s="367">
        <v>380</v>
      </c>
      <c r="M2248" s="365" t="s">
        <v>2189</v>
      </c>
    </row>
    <row r="2249" spans="1:13" s="237" customFormat="1" hidden="1">
      <c r="A2249" s="365" t="s">
        <v>72</v>
      </c>
      <c r="B2249" s="365" t="s">
        <v>2187</v>
      </c>
      <c r="C2249" s="365" t="s">
        <v>769</v>
      </c>
      <c r="D2249" s="365" t="s">
        <v>677</v>
      </c>
      <c r="E2249" s="365" t="s">
        <v>160</v>
      </c>
      <c r="F2249" s="365" t="s">
        <v>2009</v>
      </c>
      <c r="G2249" s="365" t="s">
        <v>2191</v>
      </c>
      <c r="H2249" s="423" t="s">
        <v>2056</v>
      </c>
      <c r="I2249" s="367">
        <v>180</v>
      </c>
      <c r="J2249" s="367">
        <v>300</v>
      </c>
      <c r="K2249" s="367">
        <v>300</v>
      </c>
      <c r="L2249" s="367">
        <v>380</v>
      </c>
      <c r="M2249" s="365" t="s">
        <v>2189</v>
      </c>
    </row>
    <row r="2250" spans="1:13" s="237" customFormat="1" hidden="1">
      <c r="A2250" s="365" t="s">
        <v>72</v>
      </c>
      <c r="B2250" s="365" t="s">
        <v>2187</v>
      </c>
      <c r="C2250" s="365" t="s">
        <v>769</v>
      </c>
      <c r="D2250" s="365" t="s">
        <v>677</v>
      </c>
      <c r="E2250" s="365" t="s">
        <v>160</v>
      </c>
      <c r="F2250" s="365" t="s">
        <v>2009</v>
      </c>
      <c r="G2250" s="365" t="s">
        <v>2080</v>
      </c>
      <c r="H2250" s="423" t="s">
        <v>2056</v>
      </c>
      <c r="I2250" s="367">
        <v>180</v>
      </c>
      <c r="J2250" s="367">
        <v>300</v>
      </c>
      <c r="K2250" s="367">
        <v>300</v>
      </c>
      <c r="L2250" s="367">
        <v>380</v>
      </c>
      <c r="M2250" s="365" t="s">
        <v>2189</v>
      </c>
    </row>
    <row r="2251" spans="1:13" s="237" customFormat="1" hidden="1">
      <c r="A2251" s="365" t="s">
        <v>72</v>
      </c>
      <c r="B2251" s="365" t="s">
        <v>2187</v>
      </c>
      <c r="C2251" s="365" t="s">
        <v>769</v>
      </c>
      <c r="D2251" s="365" t="s">
        <v>162</v>
      </c>
      <c r="E2251" s="365" t="s">
        <v>160</v>
      </c>
      <c r="F2251" s="365" t="s">
        <v>2009</v>
      </c>
      <c r="G2251" s="365" t="s">
        <v>2080</v>
      </c>
      <c r="H2251" s="423" t="s">
        <v>1430</v>
      </c>
      <c r="I2251" s="367">
        <v>180</v>
      </c>
      <c r="J2251" s="367">
        <v>300</v>
      </c>
      <c r="K2251" s="367">
        <v>300</v>
      </c>
      <c r="L2251" s="367">
        <v>380</v>
      </c>
      <c r="M2251" s="365" t="s">
        <v>2189</v>
      </c>
    </row>
    <row r="2252" spans="1:13" s="237" customFormat="1" hidden="1">
      <c r="A2252" s="365" t="s">
        <v>72</v>
      </c>
      <c r="B2252" s="365" t="s">
        <v>2187</v>
      </c>
      <c r="C2252" s="365" t="s">
        <v>769</v>
      </c>
      <c r="D2252" s="365" t="s">
        <v>162</v>
      </c>
      <c r="E2252" s="365" t="s">
        <v>160</v>
      </c>
      <c r="F2252" s="365" t="s">
        <v>2009</v>
      </c>
      <c r="G2252" s="365" t="s">
        <v>2140</v>
      </c>
      <c r="H2252" s="423" t="s">
        <v>2056</v>
      </c>
      <c r="I2252" s="367">
        <v>180</v>
      </c>
      <c r="J2252" s="367">
        <v>300</v>
      </c>
      <c r="K2252" s="367">
        <v>300</v>
      </c>
      <c r="L2252" s="367">
        <v>380</v>
      </c>
      <c r="M2252" s="365" t="s">
        <v>2189</v>
      </c>
    </row>
    <row r="2253" spans="1:13" s="237" customFormat="1" hidden="1">
      <c r="A2253" s="365" t="s">
        <v>72</v>
      </c>
      <c r="B2253" s="365" t="s">
        <v>2187</v>
      </c>
      <c r="C2253" s="365" t="s">
        <v>769</v>
      </c>
      <c r="D2253" s="365" t="s">
        <v>162</v>
      </c>
      <c r="E2253" s="365" t="s">
        <v>160</v>
      </c>
      <c r="F2253" s="365" t="s">
        <v>2009</v>
      </c>
      <c r="G2253" s="365" t="s">
        <v>2110</v>
      </c>
      <c r="H2253" s="423" t="s">
        <v>2056</v>
      </c>
      <c r="I2253" s="367">
        <v>180</v>
      </c>
      <c r="J2253" s="367">
        <v>300</v>
      </c>
      <c r="K2253" s="367">
        <v>300</v>
      </c>
      <c r="L2253" s="367">
        <v>380</v>
      </c>
      <c r="M2253" s="365" t="s">
        <v>2189</v>
      </c>
    </row>
    <row r="2254" spans="1:13" s="237" customFormat="1" hidden="1">
      <c r="A2254" s="365" t="s">
        <v>72</v>
      </c>
      <c r="B2254" s="365" t="s">
        <v>2187</v>
      </c>
      <c r="C2254" s="365" t="s">
        <v>769</v>
      </c>
      <c r="D2254" s="365" t="s">
        <v>162</v>
      </c>
      <c r="E2254" s="365" t="s">
        <v>160</v>
      </c>
      <c r="F2254" s="365" t="s">
        <v>2009</v>
      </c>
      <c r="G2254" s="365" t="s">
        <v>2191</v>
      </c>
      <c r="H2254" s="423" t="s">
        <v>2056</v>
      </c>
      <c r="I2254" s="367">
        <v>180</v>
      </c>
      <c r="J2254" s="367">
        <v>300</v>
      </c>
      <c r="K2254" s="367">
        <v>300</v>
      </c>
      <c r="L2254" s="367">
        <v>380</v>
      </c>
      <c r="M2254" s="365" t="s">
        <v>2189</v>
      </c>
    </row>
    <row r="2255" spans="1:13" s="237" customFormat="1" hidden="1">
      <c r="A2255" s="365" t="s">
        <v>72</v>
      </c>
      <c r="B2255" s="365" t="s">
        <v>2187</v>
      </c>
      <c r="C2255" s="365" t="s">
        <v>769</v>
      </c>
      <c r="D2255" s="365" t="s">
        <v>162</v>
      </c>
      <c r="E2255" s="365" t="s">
        <v>160</v>
      </c>
      <c r="F2255" s="365" t="s">
        <v>2009</v>
      </c>
      <c r="G2255" s="365" t="s">
        <v>2080</v>
      </c>
      <c r="H2255" s="423" t="s">
        <v>2056</v>
      </c>
      <c r="I2255" s="367">
        <v>180</v>
      </c>
      <c r="J2255" s="367">
        <v>300</v>
      </c>
      <c r="K2255" s="367">
        <v>300</v>
      </c>
      <c r="L2255" s="367">
        <v>380</v>
      </c>
      <c r="M2255" s="365" t="s">
        <v>2189</v>
      </c>
    </row>
    <row r="2256" spans="1:13" s="237" customFormat="1" hidden="1">
      <c r="A2256" s="365" t="s">
        <v>72</v>
      </c>
      <c r="B2256" s="365" t="s">
        <v>2187</v>
      </c>
      <c r="C2256" s="365" t="s">
        <v>769</v>
      </c>
      <c r="D2256" s="365" t="s">
        <v>677</v>
      </c>
      <c r="E2256" s="365" t="s">
        <v>160</v>
      </c>
      <c r="F2256" s="365" t="s">
        <v>2114</v>
      </c>
      <c r="G2256" s="365" t="s">
        <v>2080</v>
      </c>
      <c r="H2256" s="423" t="s">
        <v>1430</v>
      </c>
      <c r="I2256" s="367">
        <v>120</v>
      </c>
      <c r="J2256" s="367">
        <v>200</v>
      </c>
      <c r="K2256" s="367">
        <v>200</v>
      </c>
      <c r="L2256" s="367">
        <v>253</v>
      </c>
      <c r="M2256" s="365" t="s">
        <v>2189</v>
      </c>
    </row>
    <row r="2257" spans="1:13" s="237" customFormat="1" hidden="1">
      <c r="A2257" s="365" t="s">
        <v>72</v>
      </c>
      <c r="B2257" s="365" t="s">
        <v>2187</v>
      </c>
      <c r="C2257" s="365" t="s">
        <v>769</v>
      </c>
      <c r="D2257" s="365" t="s">
        <v>677</v>
      </c>
      <c r="E2257" s="365" t="s">
        <v>160</v>
      </c>
      <c r="F2257" s="365" t="s">
        <v>2114</v>
      </c>
      <c r="G2257" s="365" t="s">
        <v>2140</v>
      </c>
      <c r="H2257" s="423" t="s">
        <v>2056</v>
      </c>
      <c r="I2257" s="367">
        <v>120</v>
      </c>
      <c r="J2257" s="367">
        <v>200</v>
      </c>
      <c r="K2257" s="367">
        <v>200</v>
      </c>
      <c r="L2257" s="367">
        <v>253</v>
      </c>
      <c r="M2257" s="365" t="s">
        <v>2189</v>
      </c>
    </row>
    <row r="2258" spans="1:13" s="237" customFormat="1" hidden="1">
      <c r="A2258" s="365" t="s">
        <v>72</v>
      </c>
      <c r="B2258" s="365" t="s">
        <v>2187</v>
      </c>
      <c r="C2258" s="365" t="s">
        <v>769</v>
      </c>
      <c r="D2258" s="365" t="s">
        <v>677</v>
      </c>
      <c r="E2258" s="365" t="s">
        <v>160</v>
      </c>
      <c r="F2258" s="365" t="s">
        <v>2114</v>
      </c>
      <c r="G2258" s="365" t="s">
        <v>2191</v>
      </c>
      <c r="H2258" s="423" t="s">
        <v>2056</v>
      </c>
      <c r="I2258" s="367">
        <v>120</v>
      </c>
      <c r="J2258" s="367">
        <v>200</v>
      </c>
      <c r="K2258" s="367">
        <v>200</v>
      </c>
      <c r="L2258" s="367">
        <v>253</v>
      </c>
      <c r="M2258" s="365" t="s">
        <v>2189</v>
      </c>
    </row>
    <row r="2259" spans="1:13" s="237" customFormat="1" hidden="1">
      <c r="A2259" s="365" t="s">
        <v>72</v>
      </c>
      <c r="B2259" s="365" t="s">
        <v>2187</v>
      </c>
      <c r="C2259" s="365" t="s">
        <v>769</v>
      </c>
      <c r="D2259" s="365" t="s">
        <v>677</v>
      </c>
      <c r="E2259" s="365" t="s">
        <v>160</v>
      </c>
      <c r="F2259" s="365" t="s">
        <v>2114</v>
      </c>
      <c r="G2259" s="365" t="s">
        <v>2080</v>
      </c>
      <c r="H2259" s="423" t="s">
        <v>2056</v>
      </c>
      <c r="I2259" s="367">
        <v>120</v>
      </c>
      <c r="J2259" s="367">
        <v>200</v>
      </c>
      <c r="K2259" s="367">
        <v>200</v>
      </c>
      <c r="L2259" s="367">
        <v>253</v>
      </c>
      <c r="M2259" s="365" t="s">
        <v>2189</v>
      </c>
    </row>
    <row r="2260" spans="1:13" s="237" customFormat="1" hidden="1">
      <c r="A2260" s="365" t="s">
        <v>72</v>
      </c>
      <c r="B2260" s="365" t="s">
        <v>2187</v>
      </c>
      <c r="C2260" s="365" t="s">
        <v>769</v>
      </c>
      <c r="D2260" s="365" t="s">
        <v>162</v>
      </c>
      <c r="E2260" s="365" t="s">
        <v>160</v>
      </c>
      <c r="F2260" s="365" t="s">
        <v>2114</v>
      </c>
      <c r="G2260" s="365" t="s">
        <v>2080</v>
      </c>
      <c r="H2260" s="423" t="s">
        <v>1430</v>
      </c>
      <c r="I2260" s="367">
        <v>120</v>
      </c>
      <c r="J2260" s="367">
        <v>200</v>
      </c>
      <c r="K2260" s="367">
        <v>200</v>
      </c>
      <c r="L2260" s="367">
        <v>253</v>
      </c>
      <c r="M2260" s="365" t="s">
        <v>2189</v>
      </c>
    </row>
    <row r="2261" spans="1:13" s="237" customFormat="1" hidden="1">
      <c r="A2261" s="365" t="s">
        <v>72</v>
      </c>
      <c r="B2261" s="365" t="s">
        <v>2187</v>
      </c>
      <c r="C2261" s="365" t="s">
        <v>769</v>
      </c>
      <c r="D2261" s="365" t="s">
        <v>162</v>
      </c>
      <c r="E2261" s="365" t="s">
        <v>160</v>
      </c>
      <c r="F2261" s="365" t="s">
        <v>2114</v>
      </c>
      <c r="G2261" s="365" t="s">
        <v>2140</v>
      </c>
      <c r="H2261" s="423" t="s">
        <v>2056</v>
      </c>
      <c r="I2261" s="367">
        <v>120</v>
      </c>
      <c r="J2261" s="367">
        <v>200</v>
      </c>
      <c r="K2261" s="367">
        <v>200</v>
      </c>
      <c r="L2261" s="367">
        <v>253</v>
      </c>
      <c r="M2261" s="365" t="s">
        <v>2189</v>
      </c>
    </row>
    <row r="2262" spans="1:13" s="237" customFormat="1" hidden="1">
      <c r="A2262" s="365" t="s">
        <v>72</v>
      </c>
      <c r="B2262" s="365" t="s">
        <v>2187</v>
      </c>
      <c r="C2262" s="365" t="s">
        <v>769</v>
      </c>
      <c r="D2262" s="365" t="s">
        <v>162</v>
      </c>
      <c r="E2262" s="365" t="s">
        <v>160</v>
      </c>
      <c r="F2262" s="365" t="s">
        <v>2114</v>
      </c>
      <c r="G2262" s="365" t="s">
        <v>2110</v>
      </c>
      <c r="H2262" s="423" t="s">
        <v>2056</v>
      </c>
      <c r="I2262" s="367">
        <v>120</v>
      </c>
      <c r="J2262" s="367">
        <v>200</v>
      </c>
      <c r="K2262" s="367">
        <v>200</v>
      </c>
      <c r="L2262" s="367">
        <v>253</v>
      </c>
      <c r="M2262" s="365" t="s">
        <v>2189</v>
      </c>
    </row>
    <row r="2263" spans="1:13" s="237" customFormat="1" hidden="1">
      <c r="A2263" s="365" t="s">
        <v>72</v>
      </c>
      <c r="B2263" s="365" t="s">
        <v>2187</v>
      </c>
      <c r="C2263" s="365" t="s">
        <v>769</v>
      </c>
      <c r="D2263" s="365" t="s">
        <v>162</v>
      </c>
      <c r="E2263" s="365" t="s">
        <v>160</v>
      </c>
      <c r="F2263" s="365" t="s">
        <v>2114</v>
      </c>
      <c r="G2263" s="365" t="s">
        <v>2191</v>
      </c>
      <c r="H2263" s="423" t="s">
        <v>2056</v>
      </c>
      <c r="I2263" s="367">
        <v>120</v>
      </c>
      <c r="J2263" s="367">
        <v>200</v>
      </c>
      <c r="K2263" s="367">
        <v>200</v>
      </c>
      <c r="L2263" s="367">
        <v>253</v>
      </c>
      <c r="M2263" s="365" t="s">
        <v>2189</v>
      </c>
    </row>
    <row r="2264" spans="1:13" s="237" customFormat="1" hidden="1">
      <c r="A2264" s="365" t="s">
        <v>72</v>
      </c>
      <c r="B2264" s="365" t="s">
        <v>2187</v>
      </c>
      <c r="C2264" s="365" t="s">
        <v>769</v>
      </c>
      <c r="D2264" s="365" t="s">
        <v>162</v>
      </c>
      <c r="E2264" s="365" t="s">
        <v>160</v>
      </c>
      <c r="F2264" s="365" t="s">
        <v>2114</v>
      </c>
      <c r="G2264" s="365" t="s">
        <v>2080</v>
      </c>
      <c r="H2264" s="423" t="s">
        <v>2056</v>
      </c>
      <c r="I2264" s="367">
        <v>120</v>
      </c>
      <c r="J2264" s="367">
        <v>200</v>
      </c>
      <c r="K2264" s="367">
        <v>200</v>
      </c>
      <c r="L2264" s="367">
        <v>253</v>
      </c>
      <c r="M2264" s="365" t="s">
        <v>2189</v>
      </c>
    </row>
    <row r="2265" spans="1:13" s="237" customFormat="1" hidden="1">
      <c r="A2265" s="365" t="s">
        <v>72</v>
      </c>
      <c r="B2265" s="365" t="s">
        <v>2187</v>
      </c>
      <c r="C2265" s="365" t="s">
        <v>769</v>
      </c>
      <c r="D2265" s="365" t="s">
        <v>677</v>
      </c>
      <c r="E2265" s="365" t="s">
        <v>160</v>
      </c>
      <c r="F2265" s="365" t="s">
        <v>2115</v>
      </c>
      <c r="G2265" s="365" t="s">
        <v>2080</v>
      </c>
      <c r="H2265" s="423" t="s">
        <v>1430</v>
      </c>
      <c r="I2265" s="367">
        <v>135</v>
      </c>
      <c r="J2265" s="367">
        <v>225</v>
      </c>
      <c r="K2265" s="367">
        <v>225</v>
      </c>
      <c r="L2265" s="367">
        <v>285</v>
      </c>
      <c r="M2265" s="365" t="s">
        <v>2189</v>
      </c>
    </row>
    <row r="2266" spans="1:13" s="237" customFormat="1" hidden="1">
      <c r="A2266" s="365" t="s">
        <v>72</v>
      </c>
      <c r="B2266" s="365" t="s">
        <v>2187</v>
      </c>
      <c r="C2266" s="365" t="s">
        <v>769</v>
      </c>
      <c r="D2266" s="365" t="s">
        <v>677</v>
      </c>
      <c r="E2266" s="365" t="s">
        <v>160</v>
      </c>
      <c r="F2266" s="365" t="s">
        <v>2115</v>
      </c>
      <c r="G2266" s="365" t="s">
        <v>2140</v>
      </c>
      <c r="H2266" s="423" t="s">
        <v>2056</v>
      </c>
      <c r="I2266" s="367">
        <v>135</v>
      </c>
      <c r="J2266" s="367">
        <v>225</v>
      </c>
      <c r="K2266" s="367">
        <v>225</v>
      </c>
      <c r="L2266" s="367">
        <v>285</v>
      </c>
      <c r="M2266" s="365" t="s">
        <v>2189</v>
      </c>
    </row>
    <row r="2267" spans="1:13" s="237" customFormat="1" hidden="1">
      <c r="A2267" s="365" t="s">
        <v>72</v>
      </c>
      <c r="B2267" s="365" t="s">
        <v>2187</v>
      </c>
      <c r="C2267" s="365" t="s">
        <v>769</v>
      </c>
      <c r="D2267" s="365" t="s">
        <v>677</v>
      </c>
      <c r="E2267" s="365" t="s">
        <v>160</v>
      </c>
      <c r="F2267" s="365" t="s">
        <v>2115</v>
      </c>
      <c r="G2267" s="365" t="s">
        <v>2191</v>
      </c>
      <c r="H2267" s="423" t="s">
        <v>2056</v>
      </c>
      <c r="I2267" s="367">
        <v>135</v>
      </c>
      <c r="J2267" s="367">
        <v>225</v>
      </c>
      <c r="K2267" s="367">
        <v>225</v>
      </c>
      <c r="L2267" s="367">
        <v>285</v>
      </c>
      <c r="M2267" s="365" t="s">
        <v>2189</v>
      </c>
    </row>
    <row r="2268" spans="1:13" s="237" customFormat="1" hidden="1">
      <c r="A2268" s="365" t="s">
        <v>72</v>
      </c>
      <c r="B2268" s="365" t="s">
        <v>2187</v>
      </c>
      <c r="C2268" s="365" t="s">
        <v>769</v>
      </c>
      <c r="D2268" s="365" t="s">
        <v>677</v>
      </c>
      <c r="E2268" s="365" t="s">
        <v>160</v>
      </c>
      <c r="F2268" s="365" t="s">
        <v>2115</v>
      </c>
      <c r="G2268" s="365" t="s">
        <v>2080</v>
      </c>
      <c r="H2268" s="423" t="s">
        <v>2056</v>
      </c>
      <c r="I2268" s="367">
        <v>135</v>
      </c>
      <c r="J2268" s="367">
        <v>225</v>
      </c>
      <c r="K2268" s="367">
        <v>225</v>
      </c>
      <c r="L2268" s="367">
        <v>285</v>
      </c>
      <c r="M2268" s="365" t="s">
        <v>2189</v>
      </c>
    </row>
    <row r="2269" spans="1:13" s="237" customFormat="1" hidden="1">
      <c r="A2269" s="365" t="s">
        <v>72</v>
      </c>
      <c r="B2269" s="365" t="s">
        <v>2187</v>
      </c>
      <c r="C2269" s="365" t="s">
        <v>769</v>
      </c>
      <c r="D2269" s="365" t="s">
        <v>162</v>
      </c>
      <c r="E2269" s="365" t="s">
        <v>160</v>
      </c>
      <c r="F2269" s="365" t="s">
        <v>2115</v>
      </c>
      <c r="G2269" s="365" t="s">
        <v>2080</v>
      </c>
      <c r="H2269" s="423" t="s">
        <v>1430</v>
      </c>
      <c r="I2269" s="367">
        <v>135</v>
      </c>
      <c r="J2269" s="367">
        <v>225</v>
      </c>
      <c r="K2269" s="367">
        <v>225</v>
      </c>
      <c r="L2269" s="367">
        <v>285</v>
      </c>
      <c r="M2269" s="365" t="s">
        <v>2189</v>
      </c>
    </row>
    <row r="2270" spans="1:13" s="237" customFormat="1" hidden="1">
      <c r="A2270" s="365" t="s">
        <v>72</v>
      </c>
      <c r="B2270" s="365" t="s">
        <v>2187</v>
      </c>
      <c r="C2270" s="365" t="s">
        <v>769</v>
      </c>
      <c r="D2270" s="365" t="s">
        <v>162</v>
      </c>
      <c r="E2270" s="365" t="s">
        <v>160</v>
      </c>
      <c r="F2270" s="365" t="s">
        <v>2115</v>
      </c>
      <c r="G2270" s="365" t="s">
        <v>2140</v>
      </c>
      <c r="H2270" s="423" t="s">
        <v>2056</v>
      </c>
      <c r="I2270" s="367">
        <v>135</v>
      </c>
      <c r="J2270" s="367">
        <v>225</v>
      </c>
      <c r="K2270" s="367">
        <v>225</v>
      </c>
      <c r="L2270" s="367">
        <v>285</v>
      </c>
      <c r="M2270" s="365" t="s">
        <v>2189</v>
      </c>
    </row>
    <row r="2271" spans="1:13" s="237" customFormat="1" hidden="1">
      <c r="A2271" s="365" t="s">
        <v>72</v>
      </c>
      <c r="B2271" s="365" t="s">
        <v>2187</v>
      </c>
      <c r="C2271" s="365" t="s">
        <v>769</v>
      </c>
      <c r="D2271" s="365" t="s">
        <v>162</v>
      </c>
      <c r="E2271" s="365" t="s">
        <v>160</v>
      </c>
      <c r="F2271" s="365" t="s">
        <v>2115</v>
      </c>
      <c r="G2271" s="365" t="s">
        <v>2110</v>
      </c>
      <c r="H2271" s="423" t="s">
        <v>2056</v>
      </c>
      <c r="I2271" s="367">
        <v>135</v>
      </c>
      <c r="J2271" s="367">
        <v>225</v>
      </c>
      <c r="K2271" s="367">
        <v>225</v>
      </c>
      <c r="L2271" s="367">
        <v>285</v>
      </c>
      <c r="M2271" s="365" t="s">
        <v>2189</v>
      </c>
    </row>
    <row r="2272" spans="1:13" s="237" customFormat="1" hidden="1">
      <c r="A2272" s="365" t="s">
        <v>72</v>
      </c>
      <c r="B2272" s="365" t="s">
        <v>2187</v>
      </c>
      <c r="C2272" s="365" t="s">
        <v>769</v>
      </c>
      <c r="D2272" s="365" t="s">
        <v>162</v>
      </c>
      <c r="E2272" s="365" t="s">
        <v>160</v>
      </c>
      <c r="F2272" s="365" t="s">
        <v>2115</v>
      </c>
      <c r="G2272" s="365" t="s">
        <v>2191</v>
      </c>
      <c r="H2272" s="423" t="s">
        <v>2056</v>
      </c>
      <c r="I2272" s="367">
        <v>135</v>
      </c>
      <c r="J2272" s="367">
        <v>225</v>
      </c>
      <c r="K2272" s="367">
        <v>225</v>
      </c>
      <c r="L2272" s="367">
        <v>285</v>
      </c>
      <c r="M2272" s="365" t="s">
        <v>2189</v>
      </c>
    </row>
    <row r="2273" spans="1:13" s="237" customFormat="1" hidden="1">
      <c r="A2273" s="365" t="s">
        <v>72</v>
      </c>
      <c r="B2273" s="365" t="s">
        <v>2187</v>
      </c>
      <c r="C2273" s="365" t="s">
        <v>769</v>
      </c>
      <c r="D2273" s="365" t="s">
        <v>162</v>
      </c>
      <c r="E2273" s="365" t="s">
        <v>160</v>
      </c>
      <c r="F2273" s="365" t="s">
        <v>2115</v>
      </c>
      <c r="G2273" s="365" t="s">
        <v>2080</v>
      </c>
      <c r="H2273" s="423" t="s">
        <v>2056</v>
      </c>
      <c r="I2273" s="367">
        <v>135</v>
      </c>
      <c r="J2273" s="367">
        <v>225</v>
      </c>
      <c r="K2273" s="367">
        <v>225</v>
      </c>
      <c r="L2273" s="367">
        <v>285</v>
      </c>
      <c r="M2273" s="365" t="s">
        <v>2189</v>
      </c>
    </row>
    <row r="2274" spans="1:13" s="237" customFormat="1" hidden="1">
      <c r="A2274" s="365" t="s">
        <v>72</v>
      </c>
      <c r="B2274" s="365" t="s">
        <v>2187</v>
      </c>
      <c r="C2274" s="365" t="s">
        <v>769</v>
      </c>
      <c r="D2274" s="365" t="s">
        <v>677</v>
      </c>
      <c r="E2274" s="365" t="s">
        <v>160</v>
      </c>
      <c r="F2274" s="365" t="s">
        <v>2116</v>
      </c>
      <c r="G2274" s="365" t="s">
        <v>2080</v>
      </c>
      <c r="H2274" s="423" t="s">
        <v>1430</v>
      </c>
      <c r="I2274" s="367">
        <v>90</v>
      </c>
      <c r="J2274" s="367">
        <v>150</v>
      </c>
      <c r="K2274" s="367">
        <v>150</v>
      </c>
      <c r="L2274" s="367">
        <v>191</v>
      </c>
      <c r="M2274" s="365" t="s">
        <v>2189</v>
      </c>
    </row>
    <row r="2275" spans="1:13" s="237" customFormat="1" hidden="1">
      <c r="A2275" s="365" t="s">
        <v>72</v>
      </c>
      <c r="B2275" s="365" t="s">
        <v>2187</v>
      </c>
      <c r="C2275" s="365" t="s">
        <v>769</v>
      </c>
      <c r="D2275" s="365" t="s">
        <v>677</v>
      </c>
      <c r="E2275" s="365" t="s">
        <v>160</v>
      </c>
      <c r="F2275" s="365" t="s">
        <v>2116</v>
      </c>
      <c r="G2275" s="365" t="s">
        <v>2140</v>
      </c>
      <c r="H2275" s="423" t="s">
        <v>2056</v>
      </c>
      <c r="I2275" s="367">
        <v>90</v>
      </c>
      <c r="J2275" s="367">
        <v>150</v>
      </c>
      <c r="K2275" s="367">
        <v>150</v>
      </c>
      <c r="L2275" s="367">
        <v>191</v>
      </c>
      <c r="M2275" s="365" t="s">
        <v>2189</v>
      </c>
    </row>
    <row r="2276" spans="1:13" s="237" customFormat="1" hidden="1">
      <c r="A2276" s="365" t="s">
        <v>72</v>
      </c>
      <c r="B2276" s="365" t="s">
        <v>2187</v>
      </c>
      <c r="C2276" s="365" t="s">
        <v>769</v>
      </c>
      <c r="D2276" s="365" t="s">
        <v>677</v>
      </c>
      <c r="E2276" s="365" t="s">
        <v>160</v>
      </c>
      <c r="F2276" s="365" t="s">
        <v>2116</v>
      </c>
      <c r="G2276" s="365" t="s">
        <v>2191</v>
      </c>
      <c r="H2276" s="423" t="s">
        <v>2056</v>
      </c>
      <c r="I2276" s="367">
        <v>90</v>
      </c>
      <c r="J2276" s="367">
        <v>150</v>
      </c>
      <c r="K2276" s="367">
        <v>150</v>
      </c>
      <c r="L2276" s="367">
        <v>191</v>
      </c>
      <c r="M2276" s="365" t="s">
        <v>2189</v>
      </c>
    </row>
    <row r="2277" spans="1:13" s="237" customFormat="1" hidden="1">
      <c r="A2277" s="365" t="s">
        <v>72</v>
      </c>
      <c r="B2277" s="365" t="s">
        <v>2187</v>
      </c>
      <c r="C2277" s="365" t="s">
        <v>769</v>
      </c>
      <c r="D2277" s="365" t="s">
        <v>677</v>
      </c>
      <c r="E2277" s="365" t="s">
        <v>160</v>
      </c>
      <c r="F2277" s="365" t="s">
        <v>2116</v>
      </c>
      <c r="G2277" s="365" t="s">
        <v>2080</v>
      </c>
      <c r="H2277" s="423" t="s">
        <v>2056</v>
      </c>
      <c r="I2277" s="367">
        <v>90</v>
      </c>
      <c r="J2277" s="367">
        <v>150</v>
      </c>
      <c r="K2277" s="367">
        <v>150</v>
      </c>
      <c r="L2277" s="367">
        <v>191</v>
      </c>
      <c r="M2277" s="365" t="s">
        <v>2189</v>
      </c>
    </row>
    <row r="2278" spans="1:13" s="237" customFormat="1" hidden="1">
      <c r="A2278" s="365" t="s">
        <v>72</v>
      </c>
      <c r="B2278" s="365" t="s">
        <v>2187</v>
      </c>
      <c r="C2278" s="365" t="s">
        <v>769</v>
      </c>
      <c r="D2278" s="365" t="s">
        <v>162</v>
      </c>
      <c r="E2278" s="365" t="s">
        <v>160</v>
      </c>
      <c r="F2278" s="365" t="s">
        <v>2116</v>
      </c>
      <c r="G2278" s="365" t="s">
        <v>2080</v>
      </c>
      <c r="H2278" s="423" t="s">
        <v>1430</v>
      </c>
      <c r="I2278" s="367">
        <v>165</v>
      </c>
      <c r="J2278" s="367">
        <v>275</v>
      </c>
      <c r="K2278" s="367">
        <v>275</v>
      </c>
      <c r="L2278" s="367">
        <v>348</v>
      </c>
      <c r="M2278" s="365" t="s">
        <v>2189</v>
      </c>
    </row>
    <row r="2279" spans="1:13" s="237" customFormat="1" hidden="1">
      <c r="A2279" s="365" t="s">
        <v>72</v>
      </c>
      <c r="B2279" s="365" t="s">
        <v>2187</v>
      </c>
      <c r="C2279" s="365" t="s">
        <v>769</v>
      </c>
      <c r="D2279" s="365" t="s">
        <v>162</v>
      </c>
      <c r="E2279" s="365" t="s">
        <v>160</v>
      </c>
      <c r="F2279" s="365" t="s">
        <v>2116</v>
      </c>
      <c r="G2279" s="365" t="s">
        <v>2140</v>
      </c>
      <c r="H2279" s="423" t="s">
        <v>2056</v>
      </c>
      <c r="I2279" s="367">
        <v>165</v>
      </c>
      <c r="J2279" s="367">
        <v>275</v>
      </c>
      <c r="K2279" s="367">
        <v>275</v>
      </c>
      <c r="L2279" s="367">
        <v>348</v>
      </c>
      <c r="M2279" s="365" t="s">
        <v>2189</v>
      </c>
    </row>
    <row r="2280" spans="1:13" s="237" customFormat="1" hidden="1">
      <c r="A2280" s="365" t="s">
        <v>72</v>
      </c>
      <c r="B2280" s="365" t="s">
        <v>2187</v>
      </c>
      <c r="C2280" s="365" t="s">
        <v>769</v>
      </c>
      <c r="D2280" s="365" t="s">
        <v>162</v>
      </c>
      <c r="E2280" s="365" t="s">
        <v>160</v>
      </c>
      <c r="F2280" s="365" t="s">
        <v>2116</v>
      </c>
      <c r="G2280" s="365" t="s">
        <v>2110</v>
      </c>
      <c r="H2280" s="423" t="s">
        <v>2056</v>
      </c>
      <c r="I2280" s="367">
        <v>165</v>
      </c>
      <c r="J2280" s="367">
        <v>275</v>
      </c>
      <c r="K2280" s="367">
        <v>275</v>
      </c>
      <c r="L2280" s="367">
        <v>348</v>
      </c>
      <c r="M2280" s="365" t="s">
        <v>2189</v>
      </c>
    </row>
    <row r="2281" spans="1:13" s="237" customFormat="1" hidden="1">
      <c r="A2281" s="365" t="s">
        <v>72</v>
      </c>
      <c r="B2281" s="365" t="s">
        <v>2187</v>
      </c>
      <c r="C2281" s="365" t="s">
        <v>769</v>
      </c>
      <c r="D2281" s="365" t="s">
        <v>162</v>
      </c>
      <c r="E2281" s="365" t="s">
        <v>160</v>
      </c>
      <c r="F2281" s="365" t="s">
        <v>2116</v>
      </c>
      <c r="G2281" s="365" t="s">
        <v>2191</v>
      </c>
      <c r="H2281" s="423" t="s">
        <v>2056</v>
      </c>
      <c r="I2281" s="367">
        <v>165</v>
      </c>
      <c r="J2281" s="367">
        <v>275</v>
      </c>
      <c r="K2281" s="367">
        <v>275</v>
      </c>
      <c r="L2281" s="367">
        <v>348</v>
      </c>
      <c r="M2281" s="365" t="s">
        <v>2189</v>
      </c>
    </row>
    <row r="2282" spans="1:13" s="237" customFormat="1" hidden="1">
      <c r="A2282" s="365" t="s">
        <v>72</v>
      </c>
      <c r="B2282" s="365" t="s">
        <v>2187</v>
      </c>
      <c r="C2282" s="365" t="s">
        <v>769</v>
      </c>
      <c r="D2282" s="365" t="s">
        <v>162</v>
      </c>
      <c r="E2282" s="365" t="s">
        <v>160</v>
      </c>
      <c r="F2282" s="365" t="s">
        <v>2116</v>
      </c>
      <c r="G2282" s="365" t="s">
        <v>2080</v>
      </c>
      <c r="H2282" s="423" t="s">
        <v>2056</v>
      </c>
      <c r="I2282" s="367">
        <v>165</v>
      </c>
      <c r="J2282" s="367">
        <v>275</v>
      </c>
      <c r="K2282" s="367">
        <v>275</v>
      </c>
      <c r="L2282" s="367">
        <v>348</v>
      </c>
      <c r="M2282" s="365" t="s">
        <v>2189</v>
      </c>
    </row>
    <row r="2283" spans="1:13" s="237" customFormat="1" hidden="1">
      <c r="A2283" s="365" t="s">
        <v>72</v>
      </c>
      <c r="B2283" s="365" t="s">
        <v>2187</v>
      </c>
      <c r="C2283" s="365" t="s">
        <v>769</v>
      </c>
      <c r="D2283" s="365" t="s">
        <v>677</v>
      </c>
      <c r="E2283" s="365" t="s">
        <v>160</v>
      </c>
      <c r="F2283" s="365" t="s">
        <v>2117</v>
      </c>
      <c r="G2283" s="365" t="s">
        <v>2078</v>
      </c>
      <c r="H2283" s="423" t="s">
        <v>1430</v>
      </c>
      <c r="I2283" s="367">
        <v>270</v>
      </c>
      <c r="J2283" s="367">
        <v>450</v>
      </c>
      <c r="K2283" s="367">
        <v>450</v>
      </c>
      <c r="L2283" s="367">
        <v>570</v>
      </c>
      <c r="M2283" s="365" t="s">
        <v>2189</v>
      </c>
    </row>
    <row r="2284" spans="1:13" s="237" customFormat="1" hidden="1">
      <c r="A2284" s="365" t="s">
        <v>72</v>
      </c>
      <c r="B2284" s="365" t="s">
        <v>2187</v>
      </c>
      <c r="C2284" s="365" t="s">
        <v>769</v>
      </c>
      <c r="D2284" s="365" t="s">
        <v>677</v>
      </c>
      <c r="E2284" s="365" t="s">
        <v>160</v>
      </c>
      <c r="F2284" s="365" t="s">
        <v>2117</v>
      </c>
      <c r="G2284" s="365" t="s">
        <v>2078</v>
      </c>
      <c r="H2284" s="423" t="s">
        <v>2056</v>
      </c>
      <c r="I2284" s="367">
        <v>270</v>
      </c>
      <c r="J2284" s="367">
        <v>450</v>
      </c>
      <c r="K2284" s="367">
        <v>450</v>
      </c>
      <c r="L2284" s="367">
        <v>570</v>
      </c>
      <c r="M2284" s="365" t="s">
        <v>2189</v>
      </c>
    </row>
    <row r="2285" spans="1:13" s="237" customFormat="1" hidden="1">
      <c r="A2285" s="365" t="s">
        <v>72</v>
      </c>
      <c r="B2285" s="365" t="s">
        <v>2187</v>
      </c>
      <c r="C2285" s="365" t="s">
        <v>769</v>
      </c>
      <c r="D2285" s="365" t="s">
        <v>162</v>
      </c>
      <c r="E2285" s="365" t="s">
        <v>160</v>
      </c>
      <c r="F2285" s="365" t="s">
        <v>2117</v>
      </c>
      <c r="G2285" s="365" t="s">
        <v>2078</v>
      </c>
      <c r="H2285" s="423" t="s">
        <v>1430</v>
      </c>
      <c r="I2285" s="367">
        <v>270</v>
      </c>
      <c r="J2285" s="367">
        <v>450</v>
      </c>
      <c r="K2285" s="367">
        <v>450</v>
      </c>
      <c r="L2285" s="367">
        <v>570</v>
      </c>
      <c r="M2285" s="365" t="s">
        <v>2189</v>
      </c>
    </row>
    <row r="2286" spans="1:13" s="237" customFormat="1" hidden="1">
      <c r="A2286" s="365" t="s">
        <v>72</v>
      </c>
      <c r="B2286" s="365" t="s">
        <v>2187</v>
      </c>
      <c r="C2286" s="365" t="s">
        <v>769</v>
      </c>
      <c r="D2286" s="365" t="s">
        <v>162</v>
      </c>
      <c r="E2286" s="365" t="s">
        <v>160</v>
      </c>
      <c r="F2286" s="365" t="s">
        <v>2117</v>
      </c>
      <c r="G2286" s="365" t="s">
        <v>2078</v>
      </c>
      <c r="H2286" s="423" t="s">
        <v>2056</v>
      </c>
      <c r="I2286" s="367">
        <v>270</v>
      </c>
      <c r="J2286" s="367">
        <v>450</v>
      </c>
      <c r="K2286" s="367">
        <v>450</v>
      </c>
      <c r="L2286" s="367">
        <v>570</v>
      </c>
      <c r="M2286" s="365" t="s">
        <v>2189</v>
      </c>
    </row>
    <row r="2287" spans="1:13" s="237" customFormat="1" hidden="1">
      <c r="A2287" s="365" t="s">
        <v>72</v>
      </c>
      <c r="B2287" s="365" t="s">
        <v>2187</v>
      </c>
      <c r="C2287" s="365" t="s">
        <v>769</v>
      </c>
      <c r="D2287" s="365" t="s">
        <v>677</v>
      </c>
      <c r="E2287" s="365" t="s">
        <v>160</v>
      </c>
      <c r="F2287" s="365" t="s">
        <v>2118</v>
      </c>
      <c r="G2287" s="365" t="s">
        <v>2080</v>
      </c>
      <c r="H2287" s="423" t="s">
        <v>1430</v>
      </c>
      <c r="I2287" s="367">
        <v>120</v>
      </c>
      <c r="J2287" s="367">
        <v>200</v>
      </c>
      <c r="K2287" s="367">
        <v>200</v>
      </c>
      <c r="L2287" s="367">
        <v>253</v>
      </c>
      <c r="M2287" s="365" t="s">
        <v>2189</v>
      </c>
    </row>
    <row r="2288" spans="1:13" s="237" customFormat="1" hidden="1">
      <c r="A2288" s="365" t="s">
        <v>72</v>
      </c>
      <c r="B2288" s="365" t="s">
        <v>2187</v>
      </c>
      <c r="C2288" s="365" t="s">
        <v>769</v>
      </c>
      <c r="D2288" s="365" t="s">
        <v>677</v>
      </c>
      <c r="E2288" s="365" t="s">
        <v>160</v>
      </c>
      <c r="F2288" s="365" t="s">
        <v>2118</v>
      </c>
      <c r="G2288" s="365" t="s">
        <v>2140</v>
      </c>
      <c r="H2288" s="423" t="s">
        <v>2056</v>
      </c>
      <c r="I2288" s="367">
        <v>120</v>
      </c>
      <c r="J2288" s="367">
        <v>200</v>
      </c>
      <c r="K2288" s="367">
        <v>200</v>
      </c>
      <c r="L2288" s="367">
        <v>253</v>
      </c>
      <c r="M2288" s="365" t="s">
        <v>2189</v>
      </c>
    </row>
    <row r="2289" spans="1:13" s="237" customFormat="1" hidden="1">
      <c r="A2289" s="365" t="s">
        <v>72</v>
      </c>
      <c r="B2289" s="365" t="s">
        <v>2187</v>
      </c>
      <c r="C2289" s="365" t="s">
        <v>769</v>
      </c>
      <c r="D2289" s="365" t="s">
        <v>677</v>
      </c>
      <c r="E2289" s="365" t="s">
        <v>160</v>
      </c>
      <c r="F2289" s="365" t="s">
        <v>2118</v>
      </c>
      <c r="G2289" s="365" t="s">
        <v>2191</v>
      </c>
      <c r="H2289" s="423" t="s">
        <v>2056</v>
      </c>
      <c r="I2289" s="367">
        <v>120</v>
      </c>
      <c r="J2289" s="367">
        <v>200</v>
      </c>
      <c r="K2289" s="367">
        <v>200</v>
      </c>
      <c r="L2289" s="367">
        <v>253</v>
      </c>
      <c r="M2289" s="365" t="s">
        <v>2189</v>
      </c>
    </row>
    <row r="2290" spans="1:13" s="237" customFormat="1" hidden="1">
      <c r="A2290" s="365" t="s">
        <v>72</v>
      </c>
      <c r="B2290" s="365" t="s">
        <v>2187</v>
      </c>
      <c r="C2290" s="365" t="s">
        <v>769</v>
      </c>
      <c r="D2290" s="365" t="s">
        <v>677</v>
      </c>
      <c r="E2290" s="365" t="s">
        <v>160</v>
      </c>
      <c r="F2290" s="365" t="s">
        <v>2118</v>
      </c>
      <c r="G2290" s="365" t="s">
        <v>2080</v>
      </c>
      <c r="H2290" s="423" t="s">
        <v>2056</v>
      </c>
      <c r="I2290" s="367">
        <v>120</v>
      </c>
      <c r="J2290" s="367">
        <v>200</v>
      </c>
      <c r="K2290" s="367">
        <v>200</v>
      </c>
      <c r="L2290" s="367">
        <v>253</v>
      </c>
      <c r="M2290" s="365" t="s">
        <v>2189</v>
      </c>
    </row>
    <row r="2291" spans="1:13" s="237" customFormat="1" hidden="1">
      <c r="A2291" s="365" t="s">
        <v>72</v>
      </c>
      <c r="B2291" s="365" t="s">
        <v>2187</v>
      </c>
      <c r="C2291" s="365" t="s">
        <v>769</v>
      </c>
      <c r="D2291" s="365" t="s">
        <v>162</v>
      </c>
      <c r="E2291" s="365" t="s">
        <v>160</v>
      </c>
      <c r="F2291" s="365" t="s">
        <v>2118</v>
      </c>
      <c r="G2291" s="365" t="s">
        <v>2080</v>
      </c>
      <c r="H2291" s="423" t="s">
        <v>1430</v>
      </c>
      <c r="I2291" s="367">
        <v>120</v>
      </c>
      <c r="J2291" s="367">
        <v>200</v>
      </c>
      <c r="K2291" s="367">
        <v>200</v>
      </c>
      <c r="L2291" s="367">
        <v>253</v>
      </c>
      <c r="M2291" s="365" t="s">
        <v>2189</v>
      </c>
    </row>
    <row r="2292" spans="1:13" s="237" customFormat="1" hidden="1">
      <c r="A2292" s="365" t="s">
        <v>72</v>
      </c>
      <c r="B2292" s="365" t="s">
        <v>2187</v>
      </c>
      <c r="C2292" s="365" t="s">
        <v>769</v>
      </c>
      <c r="D2292" s="365" t="s">
        <v>162</v>
      </c>
      <c r="E2292" s="365" t="s">
        <v>160</v>
      </c>
      <c r="F2292" s="365" t="s">
        <v>2118</v>
      </c>
      <c r="G2292" s="365" t="s">
        <v>2140</v>
      </c>
      <c r="H2292" s="423" t="s">
        <v>2056</v>
      </c>
      <c r="I2292" s="367">
        <v>120</v>
      </c>
      <c r="J2292" s="367">
        <v>200</v>
      </c>
      <c r="K2292" s="367">
        <v>200</v>
      </c>
      <c r="L2292" s="367">
        <v>253</v>
      </c>
      <c r="M2292" s="365" t="s">
        <v>2189</v>
      </c>
    </row>
    <row r="2293" spans="1:13" s="237" customFormat="1" hidden="1">
      <c r="A2293" s="365" t="s">
        <v>72</v>
      </c>
      <c r="B2293" s="365" t="s">
        <v>2187</v>
      </c>
      <c r="C2293" s="365" t="s">
        <v>769</v>
      </c>
      <c r="D2293" s="365" t="s">
        <v>162</v>
      </c>
      <c r="E2293" s="365" t="s">
        <v>160</v>
      </c>
      <c r="F2293" s="365" t="s">
        <v>2118</v>
      </c>
      <c r="G2293" s="365" t="s">
        <v>2110</v>
      </c>
      <c r="H2293" s="423" t="s">
        <v>2056</v>
      </c>
      <c r="I2293" s="367">
        <v>120</v>
      </c>
      <c r="J2293" s="367">
        <v>200</v>
      </c>
      <c r="K2293" s="367">
        <v>200</v>
      </c>
      <c r="L2293" s="367">
        <v>253</v>
      </c>
      <c r="M2293" s="365" t="s">
        <v>2189</v>
      </c>
    </row>
    <row r="2294" spans="1:13" s="237" customFormat="1" hidden="1">
      <c r="A2294" s="365" t="s">
        <v>72</v>
      </c>
      <c r="B2294" s="365" t="s">
        <v>2187</v>
      </c>
      <c r="C2294" s="365" t="s">
        <v>769</v>
      </c>
      <c r="D2294" s="365" t="s">
        <v>162</v>
      </c>
      <c r="E2294" s="365" t="s">
        <v>160</v>
      </c>
      <c r="F2294" s="365" t="s">
        <v>2118</v>
      </c>
      <c r="G2294" s="365" t="s">
        <v>2191</v>
      </c>
      <c r="H2294" s="423" t="s">
        <v>2056</v>
      </c>
      <c r="I2294" s="367">
        <v>120</v>
      </c>
      <c r="J2294" s="367">
        <v>200</v>
      </c>
      <c r="K2294" s="367">
        <v>200</v>
      </c>
      <c r="L2294" s="367">
        <v>253</v>
      </c>
      <c r="M2294" s="365" t="s">
        <v>2189</v>
      </c>
    </row>
    <row r="2295" spans="1:13" s="237" customFormat="1" hidden="1">
      <c r="A2295" s="365" t="s">
        <v>72</v>
      </c>
      <c r="B2295" s="365" t="s">
        <v>2187</v>
      </c>
      <c r="C2295" s="365" t="s">
        <v>769</v>
      </c>
      <c r="D2295" s="365" t="s">
        <v>162</v>
      </c>
      <c r="E2295" s="365" t="s">
        <v>160</v>
      </c>
      <c r="F2295" s="365" t="s">
        <v>2118</v>
      </c>
      <c r="G2295" s="365" t="s">
        <v>2080</v>
      </c>
      <c r="H2295" s="423" t="s">
        <v>2056</v>
      </c>
      <c r="I2295" s="367">
        <v>120</v>
      </c>
      <c r="J2295" s="367">
        <v>200</v>
      </c>
      <c r="K2295" s="367">
        <v>200</v>
      </c>
      <c r="L2295" s="367">
        <v>253</v>
      </c>
      <c r="M2295" s="365" t="s">
        <v>2189</v>
      </c>
    </row>
    <row r="2296" spans="1:13" s="237" customFormat="1" hidden="1">
      <c r="A2296" s="365" t="s">
        <v>72</v>
      </c>
      <c r="B2296" s="365" t="s">
        <v>2187</v>
      </c>
      <c r="C2296" s="365" t="s">
        <v>769</v>
      </c>
      <c r="D2296" s="365" t="s">
        <v>677</v>
      </c>
      <c r="E2296" s="365" t="s">
        <v>160</v>
      </c>
      <c r="F2296" s="365" t="s">
        <v>2119</v>
      </c>
      <c r="G2296" s="365" t="s">
        <v>2078</v>
      </c>
      <c r="H2296" s="423" t="s">
        <v>1430</v>
      </c>
      <c r="I2296" s="745">
        <v>180</v>
      </c>
      <c r="J2296" s="745">
        <v>300</v>
      </c>
      <c r="K2296" s="745">
        <v>300</v>
      </c>
      <c r="L2296" s="745">
        <v>380</v>
      </c>
      <c r="M2296" s="365" t="s">
        <v>2189</v>
      </c>
    </row>
    <row r="2297" spans="1:13" s="237" customFormat="1" hidden="1">
      <c r="A2297" s="365" t="s">
        <v>72</v>
      </c>
      <c r="B2297" s="365" t="s">
        <v>2187</v>
      </c>
      <c r="C2297" s="365" t="s">
        <v>769</v>
      </c>
      <c r="D2297" s="365" t="s">
        <v>677</v>
      </c>
      <c r="E2297" s="365" t="s">
        <v>160</v>
      </c>
      <c r="F2297" s="365" t="s">
        <v>2119</v>
      </c>
      <c r="G2297" s="365" t="s">
        <v>2078</v>
      </c>
      <c r="H2297" s="423" t="s">
        <v>2056</v>
      </c>
      <c r="I2297" s="745">
        <v>180</v>
      </c>
      <c r="J2297" s="745">
        <v>300</v>
      </c>
      <c r="K2297" s="745">
        <v>300</v>
      </c>
      <c r="L2297" s="745">
        <v>380</v>
      </c>
      <c r="M2297" s="365" t="s">
        <v>2189</v>
      </c>
    </row>
    <row r="2298" spans="1:13" s="237" customFormat="1" hidden="1">
      <c r="A2298" s="365" t="s">
        <v>72</v>
      </c>
      <c r="B2298" s="365" t="s">
        <v>2187</v>
      </c>
      <c r="C2298" s="365" t="s">
        <v>769</v>
      </c>
      <c r="D2298" s="365" t="s">
        <v>162</v>
      </c>
      <c r="E2298" s="365" t="s">
        <v>160</v>
      </c>
      <c r="F2298" s="365" t="s">
        <v>2119</v>
      </c>
      <c r="G2298" s="365" t="s">
        <v>2078</v>
      </c>
      <c r="H2298" s="423" t="s">
        <v>1430</v>
      </c>
      <c r="I2298" s="745">
        <v>135</v>
      </c>
      <c r="J2298" s="745">
        <v>150</v>
      </c>
      <c r="K2298" s="745">
        <v>150</v>
      </c>
      <c r="L2298" s="745">
        <v>190</v>
      </c>
      <c r="M2298" s="365" t="s">
        <v>2189</v>
      </c>
    </row>
    <row r="2299" spans="1:13" s="237" customFormat="1" hidden="1">
      <c r="A2299" s="365" t="s">
        <v>72</v>
      </c>
      <c r="B2299" s="365" t="s">
        <v>2187</v>
      </c>
      <c r="C2299" s="365" t="s">
        <v>769</v>
      </c>
      <c r="D2299" s="365" t="s">
        <v>162</v>
      </c>
      <c r="E2299" s="365" t="s">
        <v>160</v>
      </c>
      <c r="F2299" s="365" t="s">
        <v>2119</v>
      </c>
      <c r="G2299" s="365" t="s">
        <v>2078</v>
      </c>
      <c r="H2299" s="423" t="s">
        <v>2056</v>
      </c>
      <c r="I2299" s="745">
        <v>135</v>
      </c>
      <c r="J2299" s="745">
        <v>150</v>
      </c>
      <c r="K2299" s="745">
        <v>150</v>
      </c>
      <c r="L2299" s="745">
        <v>190</v>
      </c>
      <c r="M2299" s="365" t="s">
        <v>2189</v>
      </c>
    </row>
    <row r="2300" spans="1:13" s="237" customFormat="1" hidden="1">
      <c r="A2300" s="365" t="s">
        <v>72</v>
      </c>
      <c r="B2300" s="365" t="s">
        <v>2187</v>
      </c>
      <c r="C2300" s="365" t="s">
        <v>769</v>
      </c>
      <c r="D2300" s="365" t="s">
        <v>677</v>
      </c>
      <c r="E2300" s="365" t="s">
        <v>160</v>
      </c>
      <c r="F2300" s="365" t="s">
        <v>2120</v>
      </c>
      <c r="G2300" s="365" t="s">
        <v>2078</v>
      </c>
      <c r="H2300" s="423" t="s">
        <v>1430</v>
      </c>
      <c r="I2300" s="367">
        <v>180</v>
      </c>
      <c r="J2300" s="367">
        <v>300</v>
      </c>
      <c r="K2300" s="367">
        <v>300</v>
      </c>
      <c r="L2300" s="367">
        <v>380</v>
      </c>
      <c r="M2300" s="365" t="s">
        <v>2189</v>
      </c>
    </row>
    <row r="2301" spans="1:13" s="237" customFormat="1" hidden="1">
      <c r="A2301" s="365" t="s">
        <v>72</v>
      </c>
      <c r="B2301" s="365" t="s">
        <v>2187</v>
      </c>
      <c r="C2301" s="365" t="s">
        <v>769</v>
      </c>
      <c r="D2301" s="365" t="s">
        <v>677</v>
      </c>
      <c r="E2301" s="365" t="s">
        <v>160</v>
      </c>
      <c r="F2301" s="365" t="s">
        <v>2120</v>
      </c>
      <c r="G2301" s="365" t="s">
        <v>2078</v>
      </c>
      <c r="H2301" s="423" t="s">
        <v>2056</v>
      </c>
      <c r="I2301" s="367">
        <v>180</v>
      </c>
      <c r="J2301" s="367">
        <v>300</v>
      </c>
      <c r="K2301" s="367">
        <v>300</v>
      </c>
      <c r="L2301" s="367">
        <v>380</v>
      </c>
      <c r="M2301" s="365" t="s">
        <v>2189</v>
      </c>
    </row>
    <row r="2302" spans="1:13" s="237" customFormat="1" hidden="1">
      <c r="A2302" s="365" t="s">
        <v>72</v>
      </c>
      <c r="B2302" s="365" t="s">
        <v>2187</v>
      </c>
      <c r="C2302" s="365" t="s">
        <v>769</v>
      </c>
      <c r="D2302" s="365" t="s">
        <v>162</v>
      </c>
      <c r="E2302" s="365" t="s">
        <v>160</v>
      </c>
      <c r="F2302" s="365" t="s">
        <v>2120</v>
      </c>
      <c r="G2302" s="365" t="s">
        <v>2078</v>
      </c>
      <c r="H2302" s="423" t="s">
        <v>1430</v>
      </c>
      <c r="I2302" s="367">
        <v>180</v>
      </c>
      <c r="J2302" s="367">
        <v>300</v>
      </c>
      <c r="K2302" s="367">
        <v>300</v>
      </c>
      <c r="L2302" s="367">
        <v>380</v>
      </c>
      <c r="M2302" s="365" t="s">
        <v>2189</v>
      </c>
    </row>
    <row r="2303" spans="1:13" s="237" customFormat="1" hidden="1">
      <c r="A2303" s="365" t="s">
        <v>72</v>
      </c>
      <c r="B2303" s="365" t="s">
        <v>2187</v>
      </c>
      <c r="C2303" s="365" t="s">
        <v>769</v>
      </c>
      <c r="D2303" s="365" t="s">
        <v>162</v>
      </c>
      <c r="E2303" s="365" t="s">
        <v>160</v>
      </c>
      <c r="F2303" s="365" t="s">
        <v>2120</v>
      </c>
      <c r="G2303" s="365" t="s">
        <v>2078</v>
      </c>
      <c r="H2303" s="423" t="s">
        <v>2056</v>
      </c>
      <c r="I2303" s="367">
        <v>180</v>
      </c>
      <c r="J2303" s="367">
        <v>300</v>
      </c>
      <c r="K2303" s="367">
        <v>300</v>
      </c>
      <c r="L2303" s="367">
        <v>380</v>
      </c>
      <c r="M2303" s="365" t="s">
        <v>2189</v>
      </c>
    </row>
    <row r="2304" spans="1:13" s="237" customFormat="1" hidden="1">
      <c r="A2304" s="365" t="s">
        <v>72</v>
      </c>
      <c r="B2304" s="365" t="s">
        <v>2187</v>
      </c>
      <c r="C2304" s="365" t="s">
        <v>769</v>
      </c>
      <c r="D2304" s="365" t="s">
        <v>677</v>
      </c>
      <c r="E2304" s="365" t="s">
        <v>160</v>
      </c>
      <c r="F2304" s="365" t="s">
        <v>256</v>
      </c>
      <c r="G2304" s="365" t="s">
        <v>2078</v>
      </c>
      <c r="H2304" s="423" t="s">
        <v>1430</v>
      </c>
      <c r="I2304" s="745">
        <v>0</v>
      </c>
      <c r="J2304" s="745">
        <v>0</v>
      </c>
      <c r="K2304" s="745">
        <v>0</v>
      </c>
      <c r="L2304" s="745">
        <v>0</v>
      </c>
      <c r="M2304" s="365" t="s">
        <v>2189</v>
      </c>
    </row>
    <row r="2305" spans="1:13" s="237" customFormat="1" hidden="1">
      <c r="A2305" s="365" t="s">
        <v>72</v>
      </c>
      <c r="B2305" s="365" t="s">
        <v>2187</v>
      </c>
      <c r="C2305" s="365" t="s">
        <v>769</v>
      </c>
      <c r="D2305" s="365" t="s">
        <v>162</v>
      </c>
      <c r="E2305" s="365" t="s">
        <v>160</v>
      </c>
      <c r="F2305" s="365" t="s">
        <v>256</v>
      </c>
      <c r="G2305" s="365" t="s">
        <v>2078</v>
      </c>
      <c r="H2305" s="423" t="s">
        <v>1430</v>
      </c>
      <c r="I2305" s="745">
        <v>0</v>
      </c>
      <c r="J2305" s="745">
        <v>0</v>
      </c>
      <c r="K2305" s="745">
        <v>0</v>
      </c>
      <c r="L2305" s="745">
        <v>0</v>
      </c>
      <c r="M2305" s="365" t="s">
        <v>2189</v>
      </c>
    </row>
    <row r="2306" spans="1:13" s="237" customFormat="1" hidden="1">
      <c r="A2306" s="365" t="s">
        <v>72</v>
      </c>
      <c r="B2306" s="365" t="s">
        <v>2187</v>
      </c>
      <c r="C2306" s="365" t="s">
        <v>769</v>
      </c>
      <c r="D2306" s="365" t="s">
        <v>677</v>
      </c>
      <c r="E2306" s="365" t="s">
        <v>160</v>
      </c>
      <c r="F2306" s="365" t="s">
        <v>2121</v>
      </c>
      <c r="G2306" s="365" t="s">
        <v>2078</v>
      </c>
      <c r="H2306" s="423" t="s">
        <v>1430</v>
      </c>
      <c r="I2306" s="367">
        <v>120</v>
      </c>
      <c r="J2306" s="367">
        <v>200</v>
      </c>
      <c r="K2306" s="367">
        <v>200</v>
      </c>
      <c r="L2306" s="367">
        <v>253</v>
      </c>
      <c r="M2306" s="365" t="s">
        <v>2189</v>
      </c>
    </row>
    <row r="2307" spans="1:13" s="237" customFormat="1" hidden="1">
      <c r="A2307" s="365" t="s">
        <v>72</v>
      </c>
      <c r="B2307" s="365" t="s">
        <v>2187</v>
      </c>
      <c r="C2307" s="365" t="s">
        <v>769</v>
      </c>
      <c r="D2307" s="365" t="s">
        <v>677</v>
      </c>
      <c r="E2307" s="365" t="s">
        <v>160</v>
      </c>
      <c r="F2307" s="365" t="s">
        <v>2121</v>
      </c>
      <c r="G2307" s="365" t="s">
        <v>2078</v>
      </c>
      <c r="H2307" s="423" t="s">
        <v>2056</v>
      </c>
      <c r="I2307" s="367">
        <v>120</v>
      </c>
      <c r="J2307" s="367">
        <v>200</v>
      </c>
      <c r="K2307" s="367">
        <v>200</v>
      </c>
      <c r="L2307" s="367">
        <v>253</v>
      </c>
      <c r="M2307" s="365" t="s">
        <v>2189</v>
      </c>
    </row>
    <row r="2308" spans="1:13" s="237" customFormat="1" hidden="1">
      <c r="A2308" s="365" t="s">
        <v>72</v>
      </c>
      <c r="B2308" s="365" t="s">
        <v>2187</v>
      </c>
      <c r="C2308" s="365" t="s">
        <v>769</v>
      </c>
      <c r="D2308" s="365" t="s">
        <v>162</v>
      </c>
      <c r="E2308" s="365" t="s">
        <v>160</v>
      </c>
      <c r="F2308" s="365" t="s">
        <v>2121</v>
      </c>
      <c r="G2308" s="365" t="s">
        <v>2078</v>
      </c>
      <c r="H2308" s="423" t="s">
        <v>1430</v>
      </c>
      <c r="I2308" s="367">
        <v>120</v>
      </c>
      <c r="J2308" s="367">
        <v>200</v>
      </c>
      <c r="K2308" s="367">
        <v>200</v>
      </c>
      <c r="L2308" s="367">
        <v>253</v>
      </c>
      <c r="M2308" s="365" t="s">
        <v>2189</v>
      </c>
    </row>
    <row r="2309" spans="1:13" s="237" customFormat="1" hidden="1">
      <c r="A2309" s="365" t="s">
        <v>72</v>
      </c>
      <c r="B2309" s="365" t="s">
        <v>2187</v>
      </c>
      <c r="C2309" s="365" t="s">
        <v>769</v>
      </c>
      <c r="D2309" s="365" t="s">
        <v>162</v>
      </c>
      <c r="E2309" s="365" t="s">
        <v>160</v>
      </c>
      <c r="F2309" s="365" t="s">
        <v>2121</v>
      </c>
      <c r="G2309" s="365" t="s">
        <v>2078</v>
      </c>
      <c r="H2309" s="423" t="s">
        <v>2056</v>
      </c>
      <c r="I2309" s="367">
        <v>120</v>
      </c>
      <c r="J2309" s="367">
        <v>200</v>
      </c>
      <c r="K2309" s="367">
        <v>200</v>
      </c>
      <c r="L2309" s="367">
        <v>253</v>
      </c>
      <c r="M2309" s="365" t="s">
        <v>2189</v>
      </c>
    </row>
    <row r="2310" spans="1:13" s="237" customFormat="1" hidden="1">
      <c r="A2310" s="365" t="s">
        <v>72</v>
      </c>
      <c r="B2310" s="365" t="s">
        <v>2187</v>
      </c>
      <c r="C2310" s="365" t="s">
        <v>769</v>
      </c>
      <c r="D2310" s="365" t="s">
        <v>677</v>
      </c>
      <c r="E2310" s="365" t="s">
        <v>160</v>
      </c>
      <c r="F2310" s="365" t="s">
        <v>2122</v>
      </c>
      <c r="G2310" s="365" t="s">
        <v>2078</v>
      </c>
      <c r="H2310" s="423" t="s">
        <v>1430</v>
      </c>
      <c r="I2310" s="367">
        <v>384</v>
      </c>
      <c r="J2310" s="367">
        <v>640</v>
      </c>
      <c r="K2310" s="367">
        <v>640</v>
      </c>
      <c r="L2310" s="367">
        <v>810</v>
      </c>
      <c r="M2310" s="365" t="s">
        <v>2189</v>
      </c>
    </row>
    <row r="2311" spans="1:13" s="237" customFormat="1" hidden="1">
      <c r="A2311" s="365" t="s">
        <v>72</v>
      </c>
      <c r="B2311" s="365" t="s">
        <v>2187</v>
      </c>
      <c r="C2311" s="365" t="s">
        <v>769</v>
      </c>
      <c r="D2311" s="365" t="s">
        <v>677</v>
      </c>
      <c r="E2311" s="365" t="s">
        <v>160</v>
      </c>
      <c r="F2311" s="365" t="s">
        <v>2122</v>
      </c>
      <c r="G2311" s="365" t="s">
        <v>2078</v>
      </c>
      <c r="H2311" s="423" t="s">
        <v>2056</v>
      </c>
      <c r="I2311" s="367">
        <v>384</v>
      </c>
      <c r="J2311" s="367">
        <v>640</v>
      </c>
      <c r="K2311" s="367">
        <v>640</v>
      </c>
      <c r="L2311" s="367">
        <v>810</v>
      </c>
      <c r="M2311" s="365" t="s">
        <v>2189</v>
      </c>
    </row>
    <row r="2312" spans="1:13" s="237" customFormat="1" hidden="1">
      <c r="A2312" s="365" t="s">
        <v>72</v>
      </c>
      <c r="B2312" s="365" t="s">
        <v>2187</v>
      </c>
      <c r="C2312" s="365" t="s">
        <v>769</v>
      </c>
      <c r="D2312" s="365" t="s">
        <v>162</v>
      </c>
      <c r="E2312" s="365" t="s">
        <v>160</v>
      </c>
      <c r="F2312" s="365" t="s">
        <v>2122</v>
      </c>
      <c r="G2312" s="365" t="s">
        <v>2078</v>
      </c>
      <c r="H2312" s="423" t="s">
        <v>1430</v>
      </c>
      <c r="I2312" s="367">
        <v>384</v>
      </c>
      <c r="J2312" s="367">
        <v>640</v>
      </c>
      <c r="K2312" s="367">
        <v>640</v>
      </c>
      <c r="L2312" s="367">
        <v>810</v>
      </c>
      <c r="M2312" s="365" t="s">
        <v>2189</v>
      </c>
    </row>
    <row r="2313" spans="1:13" s="237" customFormat="1" hidden="1">
      <c r="A2313" s="365" t="s">
        <v>72</v>
      </c>
      <c r="B2313" s="365" t="s">
        <v>2187</v>
      </c>
      <c r="C2313" s="365" t="s">
        <v>769</v>
      </c>
      <c r="D2313" s="365" t="s">
        <v>162</v>
      </c>
      <c r="E2313" s="365" t="s">
        <v>160</v>
      </c>
      <c r="F2313" s="365" t="s">
        <v>2122</v>
      </c>
      <c r="G2313" s="365" t="s">
        <v>2078</v>
      </c>
      <c r="H2313" s="423" t="s">
        <v>2056</v>
      </c>
      <c r="I2313" s="367">
        <v>384</v>
      </c>
      <c r="J2313" s="367">
        <v>640</v>
      </c>
      <c r="K2313" s="367">
        <v>640</v>
      </c>
      <c r="L2313" s="367">
        <v>810</v>
      </c>
      <c r="M2313" s="365" t="s">
        <v>2189</v>
      </c>
    </row>
    <row r="2314" spans="1:13" s="237" customFormat="1" hidden="1">
      <c r="A2314" s="365" t="s">
        <v>72</v>
      </c>
      <c r="B2314" s="365" t="s">
        <v>2187</v>
      </c>
      <c r="C2314" s="365" t="s">
        <v>769</v>
      </c>
      <c r="D2314" s="365" t="s">
        <v>677</v>
      </c>
      <c r="E2314" s="365" t="s">
        <v>160</v>
      </c>
      <c r="F2314" s="365" t="s">
        <v>2123</v>
      </c>
      <c r="G2314" s="365" t="s">
        <v>2078</v>
      </c>
      <c r="H2314" s="423" t="s">
        <v>1430</v>
      </c>
      <c r="I2314" s="367">
        <v>240</v>
      </c>
      <c r="J2314" s="367">
        <v>400</v>
      </c>
      <c r="K2314" s="367">
        <v>400</v>
      </c>
      <c r="L2314" s="367">
        <v>506</v>
      </c>
      <c r="M2314" s="365" t="s">
        <v>2189</v>
      </c>
    </row>
    <row r="2315" spans="1:13" s="237" customFormat="1" hidden="1">
      <c r="A2315" s="365" t="s">
        <v>72</v>
      </c>
      <c r="B2315" s="365" t="s">
        <v>2187</v>
      </c>
      <c r="C2315" s="365" t="s">
        <v>769</v>
      </c>
      <c r="D2315" s="365" t="s">
        <v>677</v>
      </c>
      <c r="E2315" s="365" t="s">
        <v>160</v>
      </c>
      <c r="F2315" s="365" t="s">
        <v>2123</v>
      </c>
      <c r="G2315" s="365" t="s">
        <v>2078</v>
      </c>
      <c r="H2315" s="423" t="s">
        <v>2056</v>
      </c>
      <c r="I2315" s="367">
        <v>240</v>
      </c>
      <c r="J2315" s="367">
        <v>400</v>
      </c>
      <c r="K2315" s="367">
        <v>400</v>
      </c>
      <c r="L2315" s="367">
        <v>506</v>
      </c>
      <c r="M2315" s="365" t="s">
        <v>2189</v>
      </c>
    </row>
    <row r="2316" spans="1:13" s="237" customFormat="1" hidden="1">
      <c r="A2316" s="365" t="s">
        <v>72</v>
      </c>
      <c r="B2316" s="365" t="s">
        <v>2187</v>
      </c>
      <c r="C2316" s="365" t="s">
        <v>769</v>
      </c>
      <c r="D2316" s="365" t="s">
        <v>162</v>
      </c>
      <c r="E2316" s="365" t="s">
        <v>160</v>
      </c>
      <c r="F2316" s="365" t="s">
        <v>2123</v>
      </c>
      <c r="G2316" s="365" t="s">
        <v>2078</v>
      </c>
      <c r="H2316" s="423" t="s">
        <v>1430</v>
      </c>
      <c r="I2316" s="367">
        <v>240</v>
      </c>
      <c r="J2316" s="367">
        <v>400</v>
      </c>
      <c r="K2316" s="367">
        <v>400</v>
      </c>
      <c r="L2316" s="367">
        <v>506</v>
      </c>
      <c r="M2316" s="365" t="s">
        <v>2189</v>
      </c>
    </row>
    <row r="2317" spans="1:13" s="237" customFormat="1" hidden="1">
      <c r="A2317" s="365" t="s">
        <v>72</v>
      </c>
      <c r="B2317" s="365" t="s">
        <v>2187</v>
      </c>
      <c r="C2317" s="365" t="s">
        <v>769</v>
      </c>
      <c r="D2317" s="365" t="s">
        <v>162</v>
      </c>
      <c r="E2317" s="365" t="s">
        <v>160</v>
      </c>
      <c r="F2317" s="365" t="s">
        <v>2123</v>
      </c>
      <c r="G2317" s="365" t="s">
        <v>2078</v>
      </c>
      <c r="H2317" s="423" t="s">
        <v>2056</v>
      </c>
      <c r="I2317" s="367">
        <v>240</v>
      </c>
      <c r="J2317" s="367">
        <v>400</v>
      </c>
      <c r="K2317" s="367">
        <v>400</v>
      </c>
      <c r="L2317" s="367">
        <v>506</v>
      </c>
      <c r="M2317" s="365" t="s">
        <v>2189</v>
      </c>
    </row>
    <row r="2318" spans="1:13" s="237" customFormat="1" hidden="1">
      <c r="A2318" s="365" t="s">
        <v>72</v>
      </c>
      <c r="B2318" s="365" t="s">
        <v>2187</v>
      </c>
      <c r="C2318" s="365" t="s">
        <v>769</v>
      </c>
      <c r="D2318" s="365" t="s">
        <v>677</v>
      </c>
      <c r="E2318" s="365" t="s">
        <v>160</v>
      </c>
      <c r="F2318" s="365" t="s">
        <v>2124</v>
      </c>
      <c r="G2318" s="365" t="s">
        <v>2078</v>
      </c>
      <c r="H2318" s="423" t="s">
        <v>1430</v>
      </c>
      <c r="I2318" s="367">
        <v>270</v>
      </c>
      <c r="J2318" s="367">
        <v>450</v>
      </c>
      <c r="K2318" s="367">
        <v>450</v>
      </c>
      <c r="L2318" s="367">
        <v>570</v>
      </c>
      <c r="M2318" s="365" t="s">
        <v>2189</v>
      </c>
    </row>
    <row r="2319" spans="1:13" s="237" customFormat="1" hidden="1">
      <c r="A2319" s="365" t="s">
        <v>72</v>
      </c>
      <c r="B2319" s="365" t="s">
        <v>2187</v>
      </c>
      <c r="C2319" s="365" t="s">
        <v>769</v>
      </c>
      <c r="D2319" s="365" t="s">
        <v>677</v>
      </c>
      <c r="E2319" s="365" t="s">
        <v>160</v>
      </c>
      <c r="F2319" s="365" t="s">
        <v>2124</v>
      </c>
      <c r="G2319" s="365" t="s">
        <v>2078</v>
      </c>
      <c r="H2319" s="423" t="s">
        <v>2056</v>
      </c>
      <c r="I2319" s="367">
        <v>270</v>
      </c>
      <c r="J2319" s="367">
        <v>450</v>
      </c>
      <c r="K2319" s="367">
        <v>450</v>
      </c>
      <c r="L2319" s="367">
        <v>570</v>
      </c>
      <c r="M2319" s="365" t="s">
        <v>2189</v>
      </c>
    </row>
    <row r="2320" spans="1:13" s="237" customFormat="1" hidden="1">
      <c r="A2320" s="365" t="s">
        <v>72</v>
      </c>
      <c r="B2320" s="365" t="s">
        <v>2187</v>
      </c>
      <c r="C2320" s="365" t="s">
        <v>769</v>
      </c>
      <c r="D2320" s="365" t="s">
        <v>162</v>
      </c>
      <c r="E2320" s="365" t="s">
        <v>160</v>
      </c>
      <c r="F2320" s="365" t="s">
        <v>2124</v>
      </c>
      <c r="G2320" s="365" t="s">
        <v>2078</v>
      </c>
      <c r="H2320" s="423" t="s">
        <v>1430</v>
      </c>
      <c r="I2320" s="367">
        <v>270</v>
      </c>
      <c r="J2320" s="367">
        <v>450</v>
      </c>
      <c r="K2320" s="367">
        <v>450</v>
      </c>
      <c r="L2320" s="367">
        <v>570</v>
      </c>
      <c r="M2320" s="365" t="s">
        <v>2189</v>
      </c>
    </row>
    <row r="2321" spans="1:13" s="237" customFormat="1" hidden="1">
      <c r="A2321" s="365" t="s">
        <v>72</v>
      </c>
      <c r="B2321" s="365" t="s">
        <v>2187</v>
      </c>
      <c r="C2321" s="365" t="s">
        <v>769</v>
      </c>
      <c r="D2321" s="365" t="s">
        <v>162</v>
      </c>
      <c r="E2321" s="365" t="s">
        <v>160</v>
      </c>
      <c r="F2321" s="365" t="s">
        <v>2124</v>
      </c>
      <c r="G2321" s="365" t="s">
        <v>2078</v>
      </c>
      <c r="H2321" s="423" t="s">
        <v>2056</v>
      </c>
      <c r="I2321" s="367">
        <v>270</v>
      </c>
      <c r="J2321" s="367">
        <v>450</v>
      </c>
      <c r="K2321" s="367">
        <v>450</v>
      </c>
      <c r="L2321" s="367">
        <v>570</v>
      </c>
      <c r="M2321" s="365" t="s">
        <v>2189</v>
      </c>
    </row>
    <row r="2322" spans="1:13" s="237" customFormat="1" hidden="1">
      <c r="A2322" s="365" t="s">
        <v>72</v>
      </c>
      <c r="B2322" s="365" t="s">
        <v>2187</v>
      </c>
      <c r="C2322" s="365" t="s">
        <v>769</v>
      </c>
      <c r="D2322" s="365" t="s">
        <v>677</v>
      </c>
      <c r="E2322" s="365" t="s">
        <v>160</v>
      </c>
      <c r="F2322" s="365" t="s">
        <v>2125</v>
      </c>
      <c r="G2322" s="365" t="s">
        <v>2078</v>
      </c>
      <c r="H2322" s="423" t="s">
        <v>1430</v>
      </c>
      <c r="I2322" s="367">
        <v>210</v>
      </c>
      <c r="J2322" s="367">
        <v>350</v>
      </c>
      <c r="K2322" s="367">
        <v>350</v>
      </c>
      <c r="L2322" s="367">
        <v>443</v>
      </c>
      <c r="M2322" s="365" t="s">
        <v>2189</v>
      </c>
    </row>
    <row r="2323" spans="1:13" s="237" customFormat="1" hidden="1">
      <c r="A2323" s="365" t="s">
        <v>72</v>
      </c>
      <c r="B2323" s="365" t="s">
        <v>2187</v>
      </c>
      <c r="C2323" s="365" t="s">
        <v>769</v>
      </c>
      <c r="D2323" s="365" t="s">
        <v>677</v>
      </c>
      <c r="E2323" s="365" t="s">
        <v>160</v>
      </c>
      <c r="F2323" s="365" t="s">
        <v>2125</v>
      </c>
      <c r="G2323" s="365" t="s">
        <v>2078</v>
      </c>
      <c r="H2323" s="423" t="s">
        <v>2056</v>
      </c>
      <c r="I2323" s="367">
        <v>210</v>
      </c>
      <c r="J2323" s="367">
        <v>350</v>
      </c>
      <c r="K2323" s="367">
        <v>350</v>
      </c>
      <c r="L2323" s="367">
        <v>443</v>
      </c>
      <c r="M2323" s="365" t="s">
        <v>2189</v>
      </c>
    </row>
    <row r="2324" spans="1:13" s="237" customFormat="1" hidden="1">
      <c r="A2324" s="365" t="s">
        <v>72</v>
      </c>
      <c r="B2324" s="365" t="s">
        <v>2187</v>
      </c>
      <c r="C2324" s="365" t="s">
        <v>769</v>
      </c>
      <c r="D2324" s="365" t="s">
        <v>162</v>
      </c>
      <c r="E2324" s="365" t="s">
        <v>160</v>
      </c>
      <c r="F2324" s="365" t="s">
        <v>2125</v>
      </c>
      <c r="G2324" s="365" t="s">
        <v>2078</v>
      </c>
      <c r="H2324" s="423" t="s">
        <v>1430</v>
      </c>
      <c r="I2324" s="367">
        <v>210</v>
      </c>
      <c r="J2324" s="367">
        <v>350</v>
      </c>
      <c r="K2324" s="367">
        <v>350</v>
      </c>
      <c r="L2324" s="367">
        <v>443</v>
      </c>
      <c r="M2324" s="365" t="s">
        <v>2189</v>
      </c>
    </row>
    <row r="2325" spans="1:13" s="237" customFormat="1" hidden="1">
      <c r="A2325" s="365" t="s">
        <v>72</v>
      </c>
      <c r="B2325" s="365" t="s">
        <v>2187</v>
      </c>
      <c r="C2325" s="365" t="s">
        <v>769</v>
      </c>
      <c r="D2325" s="365" t="s">
        <v>162</v>
      </c>
      <c r="E2325" s="365" t="s">
        <v>160</v>
      </c>
      <c r="F2325" s="365" t="s">
        <v>2125</v>
      </c>
      <c r="G2325" s="365" t="s">
        <v>2078</v>
      </c>
      <c r="H2325" s="423" t="s">
        <v>2056</v>
      </c>
      <c r="I2325" s="367">
        <v>210</v>
      </c>
      <c r="J2325" s="367">
        <v>350</v>
      </c>
      <c r="K2325" s="367">
        <v>350</v>
      </c>
      <c r="L2325" s="367">
        <v>443</v>
      </c>
      <c r="M2325" s="365" t="s">
        <v>2189</v>
      </c>
    </row>
    <row r="2326" spans="1:13" s="237" customFormat="1" hidden="1">
      <c r="A2326" s="365" t="s">
        <v>72</v>
      </c>
      <c r="B2326" s="365" t="s">
        <v>2187</v>
      </c>
      <c r="C2326" s="365" t="s">
        <v>769</v>
      </c>
      <c r="D2326" s="365" t="s">
        <v>677</v>
      </c>
      <c r="E2326" s="365" t="s">
        <v>160</v>
      </c>
      <c r="F2326" s="365" t="s">
        <v>2126</v>
      </c>
      <c r="G2326" s="365" t="s">
        <v>2080</v>
      </c>
      <c r="H2326" s="423" t="s">
        <v>1430</v>
      </c>
      <c r="I2326" s="367">
        <v>90</v>
      </c>
      <c r="J2326" s="367">
        <v>150</v>
      </c>
      <c r="K2326" s="367">
        <v>150</v>
      </c>
      <c r="L2326" s="367">
        <v>190</v>
      </c>
      <c r="M2326" s="365" t="s">
        <v>2189</v>
      </c>
    </row>
    <row r="2327" spans="1:13" s="237" customFormat="1" hidden="1">
      <c r="A2327" s="365" t="s">
        <v>72</v>
      </c>
      <c r="B2327" s="365" t="s">
        <v>2187</v>
      </c>
      <c r="C2327" s="365" t="s">
        <v>769</v>
      </c>
      <c r="D2327" s="365" t="s">
        <v>677</v>
      </c>
      <c r="E2327" s="365" t="s">
        <v>160</v>
      </c>
      <c r="F2327" s="365" t="s">
        <v>2126</v>
      </c>
      <c r="G2327" s="365" t="s">
        <v>2140</v>
      </c>
      <c r="H2327" s="423" t="s">
        <v>2056</v>
      </c>
      <c r="I2327" s="367">
        <v>90</v>
      </c>
      <c r="J2327" s="367">
        <v>150</v>
      </c>
      <c r="K2327" s="367">
        <v>150</v>
      </c>
      <c r="L2327" s="367">
        <v>190</v>
      </c>
      <c r="M2327" s="365" t="s">
        <v>2189</v>
      </c>
    </row>
    <row r="2328" spans="1:13" s="237" customFormat="1" hidden="1">
      <c r="A2328" s="365" t="s">
        <v>72</v>
      </c>
      <c r="B2328" s="365" t="s">
        <v>2187</v>
      </c>
      <c r="C2328" s="365" t="s">
        <v>769</v>
      </c>
      <c r="D2328" s="365" t="s">
        <v>677</v>
      </c>
      <c r="E2328" s="365" t="s">
        <v>160</v>
      </c>
      <c r="F2328" s="365" t="s">
        <v>2126</v>
      </c>
      <c r="G2328" s="365" t="s">
        <v>2191</v>
      </c>
      <c r="H2328" s="423" t="s">
        <v>2056</v>
      </c>
      <c r="I2328" s="367">
        <v>90</v>
      </c>
      <c r="J2328" s="367">
        <v>150</v>
      </c>
      <c r="K2328" s="367">
        <v>150</v>
      </c>
      <c r="L2328" s="367">
        <v>190</v>
      </c>
      <c r="M2328" s="365" t="s">
        <v>2189</v>
      </c>
    </row>
    <row r="2329" spans="1:13" s="237" customFormat="1" hidden="1">
      <c r="A2329" s="365" t="s">
        <v>72</v>
      </c>
      <c r="B2329" s="365" t="s">
        <v>2187</v>
      </c>
      <c r="C2329" s="365" t="s">
        <v>769</v>
      </c>
      <c r="D2329" s="365" t="s">
        <v>677</v>
      </c>
      <c r="E2329" s="365" t="s">
        <v>160</v>
      </c>
      <c r="F2329" s="365" t="s">
        <v>2126</v>
      </c>
      <c r="G2329" s="365" t="s">
        <v>2080</v>
      </c>
      <c r="H2329" s="423" t="s">
        <v>2056</v>
      </c>
      <c r="I2329" s="367">
        <v>90</v>
      </c>
      <c r="J2329" s="367">
        <v>150</v>
      </c>
      <c r="K2329" s="367">
        <v>150</v>
      </c>
      <c r="L2329" s="367">
        <v>190</v>
      </c>
      <c r="M2329" s="365" t="s">
        <v>2189</v>
      </c>
    </row>
    <row r="2330" spans="1:13" s="237" customFormat="1" hidden="1">
      <c r="A2330" s="365" t="s">
        <v>72</v>
      </c>
      <c r="B2330" s="365" t="s">
        <v>2187</v>
      </c>
      <c r="C2330" s="365" t="s">
        <v>769</v>
      </c>
      <c r="D2330" s="365" t="s">
        <v>162</v>
      </c>
      <c r="E2330" s="365" t="s">
        <v>160</v>
      </c>
      <c r="F2330" s="365" t="s">
        <v>2126</v>
      </c>
      <c r="G2330" s="365" t="s">
        <v>2080</v>
      </c>
      <c r="H2330" s="423" t="s">
        <v>1430</v>
      </c>
      <c r="I2330" s="367">
        <v>90</v>
      </c>
      <c r="J2330" s="367">
        <v>150</v>
      </c>
      <c r="K2330" s="367">
        <v>150</v>
      </c>
      <c r="L2330" s="367">
        <v>190</v>
      </c>
      <c r="M2330" s="365" t="s">
        <v>2189</v>
      </c>
    </row>
    <row r="2331" spans="1:13" s="237" customFormat="1" hidden="1">
      <c r="A2331" s="365" t="s">
        <v>72</v>
      </c>
      <c r="B2331" s="365" t="s">
        <v>2187</v>
      </c>
      <c r="C2331" s="365" t="s">
        <v>769</v>
      </c>
      <c r="D2331" s="365" t="s">
        <v>162</v>
      </c>
      <c r="E2331" s="365" t="s">
        <v>160</v>
      </c>
      <c r="F2331" s="365" t="s">
        <v>2126</v>
      </c>
      <c r="G2331" s="365" t="s">
        <v>2140</v>
      </c>
      <c r="H2331" s="423" t="s">
        <v>2056</v>
      </c>
      <c r="I2331" s="367">
        <v>90</v>
      </c>
      <c r="J2331" s="367">
        <v>150</v>
      </c>
      <c r="K2331" s="367">
        <v>150</v>
      </c>
      <c r="L2331" s="367">
        <v>190</v>
      </c>
      <c r="M2331" s="365" t="s">
        <v>2189</v>
      </c>
    </row>
    <row r="2332" spans="1:13" s="237" customFormat="1" hidden="1">
      <c r="A2332" s="365" t="s">
        <v>72</v>
      </c>
      <c r="B2332" s="365" t="s">
        <v>2187</v>
      </c>
      <c r="C2332" s="365" t="s">
        <v>769</v>
      </c>
      <c r="D2332" s="365" t="s">
        <v>162</v>
      </c>
      <c r="E2332" s="365" t="s">
        <v>160</v>
      </c>
      <c r="F2332" s="365" t="s">
        <v>2126</v>
      </c>
      <c r="G2332" s="365" t="s">
        <v>2110</v>
      </c>
      <c r="H2332" s="423" t="s">
        <v>2056</v>
      </c>
      <c r="I2332" s="367">
        <v>90</v>
      </c>
      <c r="J2332" s="367">
        <v>150</v>
      </c>
      <c r="K2332" s="367">
        <v>150</v>
      </c>
      <c r="L2332" s="367">
        <v>190</v>
      </c>
      <c r="M2332" s="365" t="s">
        <v>2189</v>
      </c>
    </row>
    <row r="2333" spans="1:13" s="237" customFormat="1" hidden="1">
      <c r="A2333" s="365" t="s">
        <v>72</v>
      </c>
      <c r="B2333" s="365" t="s">
        <v>2187</v>
      </c>
      <c r="C2333" s="365" t="s">
        <v>769</v>
      </c>
      <c r="D2333" s="365" t="s">
        <v>162</v>
      </c>
      <c r="E2333" s="365" t="s">
        <v>160</v>
      </c>
      <c r="F2333" s="365" t="s">
        <v>2126</v>
      </c>
      <c r="G2333" s="365" t="s">
        <v>2191</v>
      </c>
      <c r="H2333" s="423" t="s">
        <v>2056</v>
      </c>
      <c r="I2333" s="367">
        <v>90</v>
      </c>
      <c r="J2333" s="367">
        <v>150</v>
      </c>
      <c r="K2333" s="367">
        <v>150</v>
      </c>
      <c r="L2333" s="367">
        <v>190</v>
      </c>
      <c r="M2333" s="365" t="s">
        <v>2189</v>
      </c>
    </row>
    <row r="2334" spans="1:13" s="237" customFormat="1" hidden="1">
      <c r="A2334" s="365" t="s">
        <v>72</v>
      </c>
      <c r="B2334" s="365" t="s">
        <v>2187</v>
      </c>
      <c r="C2334" s="365" t="s">
        <v>769</v>
      </c>
      <c r="D2334" s="365" t="s">
        <v>162</v>
      </c>
      <c r="E2334" s="365" t="s">
        <v>160</v>
      </c>
      <c r="F2334" s="365" t="s">
        <v>2126</v>
      </c>
      <c r="G2334" s="365" t="s">
        <v>2080</v>
      </c>
      <c r="H2334" s="423" t="s">
        <v>2056</v>
      </c>
      <c r="I2334" s="367">
        <v>90</v>
      </c>
      <c r="J2334" s="367">
        <v>150</v>
      </c>
      <c r="K2334" s="367">
        <v>150</v>
      </c>
      <c r="L2334" s="367">
        <v>190</v>
      </c>
      <c r="M2334" s="365" t="s">
        <v>2189</v>
      </c>
    </row>
    <row r="2335" spans="1:13" s="237" customFormat="1" hidden="1">
      <c r="A2335" s="365" t="s">
        <v>72</v>
      </c>
      <c r="B2335" s="365" t="s">
        <v>2187</v>
      </c>
      <c r="C2335" s="365" t="s">
        <v>769</v>
      </c>
      <c r="D2335" s="365" t="s">
        <v>677</v>
      </c>
      <c r="E2335" s="365" t="s">
        <v>160</v>
      </c>
      <c r="F2335" s="365" t="s">
        <v>2127</v>
      </c>
      <c r="G2335" s="365" t="s">
        <v>2078</v>
      </c>
      <c r="H2335" s="423" t="s">
        <v>1430</v>
      </c>
      <c r="I2335" s="367">
        <v>195</v>
      </c>
      <c r="J2335" s="367">
        <v>325</v>
      </c>
      <c r="K2335" s="367">
        <v>325</v>
      </c>
      <c r="L2335" s="367">
        <v>411</v>
      </c>
      <c r="M2335" s="365" t="s">
        <v>2189</v>
      </c>
    </row>
    <row r="2336" spans="1:13" s="237" customFormat="1" hidden="1">
      <c r="A2336" s="365" t="s">
        <v>72</v>
      </c>
      <c r="B2336" s="365" t="s">
        <v>2187</v>
      </c>
      <c r="C2336" s="365" t="s">
        <v>769</v>
      </c>
      <c r="D2336" s="365" t="s">
        <v>677</v>
      </c>
      <c r="E2336" s="365" t="s">
        <v>160</v>
      </c>
      <c r="F2336" s="365" t="s">
        <v>2127</v>
      </c>
      <c r="G2336" s="365" t="s">
        <v>2078</v>
      </c>
      <c r="H2336" s="423" t="s">
        <v>2056</v>
      </c>
      <c r="I2336" s="367">
        <v>195</v>
      </c>
      <c r="J2336" s="367">
        <v>325</v>
      </c>
      <c r="K2336" s="367">
        <v>325</v>
      </c>
      <c r="L2336" s="367">
        <v>411</v>
      </c>
      <c r="M2336" s="365" t="s">
        <v>2189</v>
      </c>
    </row>
    <row r="2337" spans="1:13" s="237" customFormat="1" hidden="1">
      <c r="A2337" s="365" t="s">
        <v>72</v>
      </c>
      <c r="B2337" s="365" t="s">
        <v>2187</v>
      </c>
      <c r="C2337" s="365" t="s">
        <v>769</v>
      </c>
      <c r="D2337" s="365" t="s">
        <v>162</v>
      </c>
      <c r="E2337" s="365" t="s">
        <v>160</v>
      </c>
      <c r="F2337" s="365" t="s">
        <v>2127</v>
      </c>
      <c r="G2337" s="365" t="s">
        <v>2078</v>
      </c>
      <c r="H2337" s="423" t="s">
        <v>1430</v>
      </c>
      <c r="I2337" s="367">
        <v>195</v>
      </c>
      <c r="J2337" s="367">
        <v>325</v>
      </c>
      <c r="K2337" s="367">
        <v>325</v>
      </c>
      <c r="L2337" s="367">
        <v>411</v>
      </c>
      <c r="M2337" s="365" t="s">
        <v>2189</v>
      </c>
    </row>
    <row r="2338" spans="1:13" s="237" customFormat="1" hidden="1">
      <c r="A2338" s="365" t="s">
        <v>72</v>
      </c>
      <c r="B2338" s="365" t="s">
        <v>2187</v>
      </c>
      <c r="C2338" s="365" t="s">
        <v>769</v>
      </c>
      <c r="D2338" s="365" t="s">
        <v>162</v>
      </c>
      <c r="E2338" s="365" t="s">
        <v>160</v>
      </c>
      <c r="F2338" s="365" t="s">
        <v>2127</v>
      </c>
      <c r="G2338" s="365" t="s">
        <v>2078</v>
      </c>
      <c r="H2338" s="423" t="s">
        <v>2056</v>
      </c>
      <c r="I2338" s="367">
        <v>195</v>
      </c>
      <c r="J2338" s="367">
        <v>325</v>
      </c>
      <c r="K2338" s="367">
        <v>325</v>
      </c>
      <c r="L2338" s="367">
        <v>411</v>
      </c>
      <c r="M2338" s="365" t="s">
        <v>2189</v>
      </c>
    </row>
    <row r="2339" spans="1:13" s="237" customFormat="1" hidden="1">
      <c r="A2339" s="365" t="s">
        <v>72</v>
      </c>
      <c r="B2339" s="365" t="s">
        <v>2187</v>
      </c>
      <c r="C2339" s="365" t="s">
        <v>769</v>
      </c>
      <c r="D2339" s="365" t="s">
        <v>677</v>
      </c>
      <c r="E2339" s="365" t="s">
        <v>160</v>
      </c>
      <c r="F2339" s="365" t="s">
        <v>2128</v>
      </c>
      <c r="G2339" s="365" t="s">
        <v>2078</v>
      </c>
      <c r="H2339" s="423" t="s">
        <v>1430</v>
      </c>
      <c r="I2339" s="367">
        <v>510</v>
      </c>
      <c r="J2339" s="367">
        <v>850</v>
      </c>
      <c r="K2339" s="367">
        <v>850</v>
      </c>
      <c r="L2339" s="367">
        <v>1076</v>
      </c>
      <c r="M2339" s="365" t="s">
        <v>2189</v>
      </c>
    </row>
    <row r="2340" spans="1:13" s="237" customFormat="1" hidden="1">
      <c r="A2340" s="365" t="s">
        <v>72</v>
      </c>
      <c r="B2340" s="365" t="s">
        <v>2187</v>
      </c>
      <c r="C2340" s="365" t="s">
        <v>769</v>
      </c>
      <c r="D2340" s="365" t="s">
        <v>677</v>
      </c>
      <c r="E2340" s="365" t="s">
        <v>160</v>
      </c>
      <c r="F2340" s="365" t="s">
        <v>2128</v>
      </c>
      <c r="G2340" s="365" t="s">
        <v>2078</v>
      </c>
      <c r="H2340" s="423" t="s">
        <v>2056</v>
      </c>
      <c r="I2340" s="367">
        <v>510</v>
      </c>
      <c r="J2340" s="367">
        <v>850</v>
      </c>
      <c r="K2340" s="367">
        <v>850</v>
      </c>
      <c r="L2340" s="367">
        <v>1076</v>
      </c>
      <c r="M2340" s="365" t="s">
        <v>2189</v>
      </c>
    </row>
    <row r="2341" spans="1:13" s="237" customFormat="1" hidden="1">
      <c r="A2341" s="365" t="s">
        <v>72</v>
      </c>
      <c r="B2341" s="365" t="s">
        <v>2187</v>
      </c>
      <c r="C2341" s="365" t="s">
        <v>769</v>
      </c>
      <c r="D2341" s="365" t="s">
        <v>162</v>
      </c>
      <c r="E2341" s="365" t="s">
        <v>160</v>
      </c>
      <c r="F2341" s="365" t="s">
        <v>2128</v>
      </c>
      <c r="G2341" s="365" t="s">
        <v>2078</v>
      </c>
      <c r="H2341" s="423" t="s">
        <v>1430</v>
      </c>
      <c r="I2341" s="367">
        <v>510</v>
      </c>
      <c r="J2341" s="367">
        <v>850</v>
      </c>
      <c r="K2341" s="367">
        <v>850</v>
      </c>
      <c r="L2341" s="367">
        <v>1076</v>
      </c>
      <c r="M2341" s="365" t="s">
        <v>2189</v>
      </c>
    </row>
    <row r="2342" spans="1:13" s="237" customFormat="1" hidden="1">
      <c r="A2342" s="365" t="s">
        <v>72</v>
      </c>
      <c r="B2342" s="365" t="s">
        <v>2187</v>
      </c>
      <c r="C2342" s="365" t="s">
        <v>769</v>
      </c>
      <c r="D2342" s="365" t="s">
        <v>162</v>
      </c>
      <c r="E2342" s="365" t="s">
        <v>160</v>
      </c>
      <c r="F2342" s="365" t="s">
        <v>2128</v>
      </c>
      <c r="G2342" s="365" t="s">
        <v>2078</v>
      </c>
      <c r="H2342" s="423" t="s">
        <v>2056</v>
      </c>
      <c r="I2342" s="367">
        <v>510</v>
      </c>
      <c r="J2342" s="367">
        <v>850</v>
      </c>
      <c r="K2342" s="367">
        <v>850</v>
      </c>
      <c r="L2342" s="367">
        <v>1076</v>
      </c>
      <c r="M2342" s="365" t="s">
        <v>2189</v>
      </c>
    </row>
    <row r="2343" spans="1:13" s="237" customFormat="1" hidden="1">
      <c r="A2343" s="365" t="s">
        <v>72</v>
      </c>
      <c r="B2343" s="365" t="s">
        <v>2187</v>
      </c>
      <c r="C2343" s="365" t="s">
        <v>769</v>
      </c>
      <c r="D2343" s="365" t="s">
        <v>677</v>
      </c>
      <c r="E2343" s="365" t="s">
        <v>160</v>
      </c>
      <c r="F2343" s="365" t="s">
        <v>2129</v>
      </c>
      <c r="G2343" s="365" t="s">
        <v>2078</v>
      </c>
      <c r="H2343" s="423" t="s">
        <v>1430</v>
      </c>
      <c r="I2343" s="367">
        <v>300</v>
      </c>
      <c r="J2343" s="367">
        <v>500</v>
      </c>
      <c r="K2343" s="367">
        <v>500</v>
      </c>
      <c r="L2343" s="367">
        <v>633</v>
      </c>
      <c r="M2343" s="365" t="s">
        <v>2189</v>
      </c>
    </row>
    <row r="2344" spans="1:13" s="237" customFormat="1" hidden="1">
      <c r="A2344" s="365" t="s">
        <v>72</v>
      </c>
      <c r="B2344" s="365" t="s">
        <v>2187</v>
      </c>
      <c r="C2344" s="365" t="s">
        <v>769</v>
      </c>
      <c r="D2344" s="365" t="s">
        <v>677</v>
      </c>
      <c r="E2344" s="365" t="s">
        <v>160</v>
      </c>
      <c r="F2344" s="365" t="s">
        <v>2129</v>
      </c>
      <c r="G2344" s="365" t="s">
        <v>2078</v>
      </c>
      <c r="H2344" s="423" t="s">
        <v>2056</v>
      </c>
      <c r="I2344" s="367">
        <v>300</v>
      </c>
      <c r="J2344" s="367">
        <v>500</v>
      </c>
      <c r="K2344" s="367">
        <v>500</v>
      </c>
      <c r="L2344" s="367">
        <v>633</v>
      </c>
      <c r="M2344" s="365" t="s">
        <v>2189</v>
      </c>
    </row>
    <row r="2345" spans="1:13" s="237" customFormat="1" hidden="1">
      <c r="A2345" s="365" t="s">
        <v>72</v>
      </c>
      <c r="B2345" s="365" t="s">
        <v>2187</v>
      </c>
      <c r="C2345" s="365" t="s">
        <v>769</v>
      </c>
      <c r="D2345" s="365" t="s">
        <v>162</v>
      </c>
      <c r="E2345" s="365" t="s">
        <v>160</v>
      </c>
      <c r="F2345" s="365" t="s">
        <v>2129</v>
      </c>
      <c r="G2345" s="365" t="s">
        <v>2078</v>
      </c>
      <c r="H2345" s="423" t="s">
        <v>1430</v>
      </c>
      <c r="I2345" s="367">
        <v>300</v>
      </c>
      <c r="J2345" s="367">
        <v>500</v>
      </c>
      <c r="K2345" s="367">
        <v>500</v>
      </c>
      <c r="L2345" s="367">
        <v>633</v>
      </c>
      <c r="M2345" s="365" t="s">
        <v>2189</v>
      </c>
    </row>
    <row r="2346" spans="1:13" s="237" customFormat="1" hidden="1">
      <c r="A2346" s="365" t="s">
        <v>72</v>
      </c>
      <c r="B2346" s="365" t="s">
        <v>2187</v>
      </c>
      <c r="C2346" s="365" t="s">
        <v>769</v>
      </c>
      <c r="D2346" s="365" t="s">
        <v>162</v>
      </c>
      <c r="E2346" s="365" t="s">
        <v>160</v>
      </c>
      <c r="F2346" s="365" t="s">
        <v>2129</v>
      </c>
      <c r="G2346" s="365" t="s">
        <v>2078</v>
      </c>
      <c r="H2346" s="423" t="s">
        <v>2056</v>
      </c>
      <c r="I2346" s="367">
        <v>300</v>
      </c>
      <c r="J2346" s="367">
        <v>500</v>
      </c>
      <c r="K2346" s="367">
        <v>500</v>
      </c>
      <c r="L2346" s="367">
        <v>633</v>
      </c>
      <c r="M2346" s="365" t="s">
        <v>2189</v>
      </c>
    </row>
    <row r="2347" spans="1:13" s="237" customFormat="1" hidden="1">
      <c r="A2347" s="365" t="s">
        <v>72</v>
      </c>
      <c r="B2347" s="365" t="s">
        <v>2187</v>
      </c>
      <c r="C2347" s="365" t="s">
        <v>769</v>
      </c>
      <c r="D2347" s="365" t="s">
        <v>677</v>
      </c>
      <c r="E2347" s="365" t="s">
        <v>160</v>
      </c>
      <c r="F2347" s="365" t="s">
        <v>2130</v>
      </c>
      <c r="G2347" s="365" t="s">
        <v>2078</v>
      </c>
      <c r="H2347" s="423" t="s">
        <v>1430</v>
      </c>
      <c r="I2347" s="367">
        <v>270</v>
      </c>
      <c r="J2347" s="367">
        <v>450</v>
      </c>
      <c r="K2347" s="367">
        <v>450</v>
      </c>
      <c r="L2347" s="367">
        <v>570</v>
      </c>
      <c r="M2347" s="365" t="s">
        <v>2189</v>
      </c>
    </row>
    <row r="2348" spans="1:13" s="237" customFormat="1" hidden="1">
      <c r="A2348" s="365" t="s">
        <v>72</v>
      </c>
      <c r="B2348" s="365" t="s">
        <v>2187</v>
      </c>
      <c r="C2348" s="365" t="s">
        <v>769</v>
      </c>
      <c r="D2348" s="365" t="s">
        <v>677</v>
      </c>
      <c r="E2348" s="365" t="s">
        <v>160</v>
      </c>
      <c r="F2348" s="365" t="s">
        <v>2130</v>
      </c>
      <c r="G2348" s="365" t="s">
        <v>2078</v>
      </c>
      <c r="H2348" s="423" t="s">
        <v>2056</v>
      </c>
      <c r="I2348" s="367">
        <v>270</v>
      </c>
      <c r="J2348" s="367">
        <v>450</v>
      </c>
      <c r="K2348" s="367">
        <v>450</v>
      </c>
      <c r="L2348" s="367">
        <v>570</v>
      </c>
      <c r="M2348" s="365" t="s">
        <v>2189</v>
      </c>
    </row>
    <row r="2349" spans="1:13" s="237" customFormat="1" hidden="1">
      <c r="A2349" s="365" t="s">
        <v>72</v>
      </c>
      <c r="B2349" s="365" t="s">
        <v>2187</v>
      </c>
      <c r="C2349" s="365" t="s">
        <v>769</v>
      </c>
      <c r="D2349" s="365" t="s">
        <v>162</v>
      </c>
      <c r="E2349" s="365" t="s">
        <v>160</v>
      </c>
      <c r="F2349" s="365" t="s">
        <v>2130</v>
      </c>
      <c r="G2349" s="365" t="s">
        <v>2078</v>
      </c>
      <c r="H2349" s="423" t="s">
        <v>1430</v>
      </c>
      <c r="I2349" s="367">
        <v>270</v>
      </c>
      <c r="J2349" s="367">
        <v>450</v>
      </c>
      <c r="K2349" s="367">
        <v>450</v>
      </c>
      <c r="L2349" s="367">
        <v>570</v>
      </c>
      <c r="M2349" s="365" t="s">
        <v>2189</v>
      </c>
    </row>
    <row r="2350" spans="1:13" s="237" customFormat="1" hidden="1">
      <c r="A2350" s="365" t="s">
        <v>72</v>
      </c>
      <c r="B2350" s="365" t="s">
        <v>2187</v>
      </c>
      <c r="C2350" s="365" t="s">
        <v>769</v>
      </c>
      <c r="D2350" s="365" t="s">
        <v>162</v>
      </c>
      <c r="E2350" s="365" t="s">
        <v>160</v>
      </c>
      <c r="F2350" s="365" t="s">
        <v>2130</v>
      </c>
      <c r="G2350" s="365" t="s">
        <v>2078</v>
      </c>
      <c r="H2350" s="423" t="s">
        <v>2056</v>
      </c>
      <c r="I2350" s="367">
        <v>270</v>
      </c>
      <c r="J2350" s="367">
        <v>450</v>
      </c>
      <c r="K2350" s="367">
        <v>450</v>
      </c>
      <c r="L2350" s="367">
        <v>570</v>
      </c>
      <c r="M2350" s="365" t="s">
        <v>2189</v>
      </c>
    </row>
    <row r="2351" spans="1:13" s="237" customFormat="1" hidden="1">
      <c r="A2351" s="365" t="s">
        <v>72</v>
      </c>
      <c r="B2351" s="365" t="s">
        <v>2187</v>
      </c>
      <c r="C2351" s="365" t="s">
        <v>769</v>
      </c>
      <c r="D2351" s="365" t="s">
        <v>677</v>
      </c>
      <c r="E2351" s="365" t="s">
        <v>160</v>
      </c>
      <c r="F2351" s="365" t="s">
        <v>2131</v>
      </c>
      <c r="G2351" s="365" t="s">
        <v>2080</v>
      </c>
      <c r="H2351" s="423" t="s">
        <v>1430</v>
      </c>
      <c r="I2351" s="367">
        <v>90</v>
      </c>
      <c r="J2351" s="367">
        <v>150</v>
      </c>
      <c r="K2351" s="367">
        <v>150</v>
      </c>
      <c r="L2351" s="367">
        <v>190</v>
      </c>
      <c r="M2351" s="365" t="s">
        <v>2189</v>
      </c>
    </row>
    <row r="2352" spans="1:13" s="237" customFormat="1" hidden="1">
      <c r="A2352" s="365" t="s">
        <v>72</v>
      </c>
      <c r="B2352" s="365" t="s">
        <v>2187</v>
      </c>
      <c r="C2352" s="365" t="s">
        <v>769</v>
      </c>
      <c r="D2352" s="365" t="s">
        <v>677</v>
      </c>
      <c r="E2352" s="365" t="s">
        <v>160</v>
      </c>
      <c r="F2352" s="365" t="s">
        <v>2131</v>
      </c>
      <c r="G2352" s="365" t="s">
        <v>2140</v>
      </c>
      <c r="H2352" s="423" t="s">
        <v>2056</v>
      </c>
      <c r="I2352" s="367">
        <v>90</v>
      </c>
      <c r="J2352" s="367">
        <v>150</v>
      </c>
      <c r="K2352" s="367">
        <v>150</v>
      </c>
      <c r="L2352" s="367">
        <v>190</v>
      </c>
      <c r="M2352" s="365" t="s">
        <v>2189</v>
      </c>
    </row>
    <row r="2353" spans="1:13" s="237" customFormat="1" hidden="1">
      <c r="A2353" s="365" t="s">
        <v>72</v>
      </c>
      <c r="B2353" s="365" t="s">
        <v>2187</v>
      </c>
      <c r="C2353" s="365" t="s">
        <v>769</v>
      </c>
      <c r="D2353" s="365" t="s">
        <v>677</v>
      </c>
      <c r="E2353" s="365" t="s">
        <v>160</v>
      </c>
      <c r="F2353" s="365" t="s">
        <v>2131</v>
      </c>
      <c r="G2353" s="365" t="s">
        <v>2191</v>
      </c>
      <c r="H2353" s="423" t="s">
        <v>2056</v>
      </c>
      <c r="I2353" s="367">
        <v>90</v>
      </c>
      <c r="J2353" s="367">
        <v>150</v>
      </c>
      <c r="K2353" s="367">
        <v>150</v>
      </c>
      <c r="L2353" s="367">
        <v>190</v>
      </c>
      <c r="M2353" s="365" t="s">
        <v>2189</v>
      </c>
    </row>
    <row r="2354" spans="1:13" s="237" customFormat="1" hidden="1">
      <c r="A2354" s="365" t="s">
        <v>72</v>
      </c>
      <c r="B2354" s="365" t="s">
        <v>2187</v>
      </c>
      <c r="C2354" s="365" t="s">
        <v>769</v>
      </c>
      <c r="D2354" s="365" t="s">
        <v>677</v>
      </c>
      <c r="E2354" s="365" t="s">
        <v>160</v>
      </c>
      <c r="F2354" s="365" t="s">
        <v>2131</v>
      </c>
      <c r="G2354" s="365" t="s">
        <v>2080</v>
      </c>
      <c r="H2354" s="423" t="s">
        <v>2056</v>
      </c>
      <c r="I2354" s="367">
        <v>90</v>
      </c>
      <c r="J2354" s="367">
        <v>150</v>
      </c>
      <c r="K2354" s="367">
        <v>150</v>
      </c>
      <c r="L2354" s="367">
        <v>190</v>
      </c>
      <c r="M2354" s="365" t="s">
        <v>2189</v>
      </c>
    </row>
    <row r="2355" spans="1:13" s="237" customFormat="1" hidden="1">
      <c r="A2355" s="365" t="s">
        <v>72</v>
      </c>
      <c r="B2355" s="365" t="s">
        <v>2187</v>
      </c>
      <c r="C2355" s="365" t="s">
        <v>769</v>
      </c>
      <c r="D2355" s="365" t="s">
        <v>162</v>
      </c>
      <c r="E2355" s="365" t="s">
        <v>160</v>
      </c>
      <c r="F2355" s="365" t="s">
        <v>2131</v>
      </c>
      <c r="G2355" s="365" t="s">
        <v>2080</v>
      </c>
      <c r="H2355" s="423" t="s">
        <v>1430</v>
      </c>
      <c r="I2355" s="367">
        <v>150</v>
      </c>
      <c r="J2355" s="367">
        <v>250</v>
      </c>
      <c r="K2355" s="367">
        <v>250</v>
      </c>
      <c r="L2355" s="367">
        <v>317</v>
      </c>
      <c r="M2355" s="365" t="s">
        <v>2189</v>
      </c>
    </row>
    <row r="2356" spans="1:13" s="237" customFormat="1" hidden="1">
      <c r="A2356" s="365" t="s">
        <v>72</v>
      </c>
      <c r="B2356" s="365" t="s">
        <v>2187</v>
      </c>
      <c r="C2356" s="365" t="s">
        <v>769</v>
      </c>
      <c r="D2356" s="365" t="s">
        <v>162</v>
      </c>
      <c r="E2356" s="365" t="s">
        <v>160</v>
      </c>
      <c r="F2356" s="365" t="s">
        <v>2131</v>
      </c>
      <c r="G2356" s="365" t="s">
        <v>2140</v>
      </c>
      <c r="H2356" s="423" t="s">
        <v>2056</v>
      </c>
      <c r="I2356" s="367">
        <v>150</v>
      </c>
      <c r="J2356" s="367">
        <v>250</v>
      </c>
      <c r="K2356" s="367">
        <v>250</v>
      </c>
      <c r="L2356" s="367">
        <v>317</v>
      </c>
      <c r="M2356" s="365" t="s">
        <v>2189</v>
      </c>
    </row>
    <row r="2357" spans="1:13" s="237" customFormat="1" hidden="1">
      <c r="A2357" s="365" t="s">
        <v>72</v>
      </c>
      <c r="B2357" s="365" t="s">
        <v>2187</v>
      </c>
      <c r="C2357" s="365" t="s">
        <v>769</v>
      </c>
      <c r="D2357" s="365" t="s">
        <v>162</v>
      </c>
      <c r="E2357" s="365" t="s">
        <v>160</v>
      </c>
      <c r="F2357" s="365" t="s">
        <v>2131</v>
      </c>
      <c r="G2357" s="365" t="s">
        <v>2110</v>
      </c>
      <c r="H2357" s="423" t="s">
        <v>2056</v>
      </c>
      <c r="I2357" s="367">
        <v>150</v>
      </c>
      <c r="J2357" s="367">
        <v>250</v>
      </c>
      <c r="K2357" s="367">
        <v>250</v>
      </c>
      <c r="L2357" s="367">
        <v>317</v>
      </c>
      <c r="M2357" s="365" t="s">
        <v>2189</v>
      </c>
    </row>
    <row r="2358" spans="1:13" s="237" customFormat="1" hidden="1">
      <c r="A2358" s="365" t="s">
        <v>72</v>
      </c>
      <c r="B2358" s="365" t="s">
        <v>2187</v>
      </c>
      <c r="C2358" s="365" t="s">
        <v>769</v>
      </c>
      <c r="D2358" s="365" t="s">
        <v>162</v>
      </c>
      <c r="E2358" s="365" t="s">
        <v>160</v>
      </c>
      <c r="F2358" s="365" t="s">
        <v>2131</v>
      </c>
      <c r="G2358" s="365" t="s">
        <v>2191</v>
      </c>
      <c r="H2358" s="423" t="s">
        <v>2056</v>
      </c>
      <c r="I2358" s="367">
        <v>150</v>
      </c>
      <c r="J2358" s="367">
        <v>250</v>
      </c>
      <c r="K2358" s="367">
        <v>250</v>
      </c>
      <c r="L2358" s="367">
        <v>317</v>
      </c>
      <c r="M2358" s="365" t="s">
        <v>2189</v>
      </c>
    </row>
    <row r="2359" spans="1:13" s="237" customFormat="1" hidden="1">
      <c r="A2359" s="365" t="s">
        <v>72</v>
      </c>
      <c r="B2359" s="365" t="s">
        <v>2187</v>
      </c>
      <c r="C2359" s="365" t="s">
        <v>769</v>
      </c>
      <c r="D2359" s="365" t="s">
        <v>162</v>
      </c>
      <c r="E2359" s="365" t="s">
        <v>160</v>
      </c>
      <c r="F2359" s="365" t="s">
        <v>2131</v>
      </c>
      <c r="G2359" s="365" t="s">
        <v>2080</v>
      </c>
      <c r="H2359" s="423" t="s">
        <v>2056</v>
      </c>
      <c r="I2359" s="367">
        <v>150</v>
      </c>
      <c r="J2359" s="367">
        <v>250</v>
      </c>
      <c r="K2359" s="367">
        <v>250</v>
      </c>
      <c r="L2359" s="367">
        <v>317</v>
      </c>
      <c r="M2359" s="365" t="s">
        <v>2189</v>
      </c>
    </row>
    <row r="2360" spans="1:13" s="237" customFormat="1" hidden="1">
      <c r="A2360" s="365" t="s">
        <v>72</v>
      </c>
      <c r="B2360" s="365" t="s">
        <v>2187</v>
      </c>
      <c r="C2360" s="365" t="s">
        <v>769</v>
      </c>
      <c r="D2360" s="365" t="s">
        <v>677</v>
      </c>
      <c r="E2360" s="365" t="s">
        <v>160</v>
      </c>
      <c r="F2360" s="365" t="s">
        <v>2132</v>
      </c>
      <c r="G2360" s="365" t="s">
        <v>2078</v>
      </c>
      <c r="H2360" s="423" t="s">
        <v>1430</v>
      </c>
      <c r="I2360" s="367">
        <v>180</v>
      </c>
      <c r="J2360" s="367">
        <v>300</v>
      </c>
      <c r="K2360" s="367">
        <v>300</v>
      </c>
      <c r="L2360" s="367">
        <v>380</v>
      </c>
      <c r="M2360" s="365" t="s">
        <v>2189</v>
      </c>
    </row>
    <row r="2361" spans="1:13" s="237" customFormat="1" hidden="1">
      <c r="A2361" s="365" t="s">
        <v>72</v>
      </c>
      <c r="B2361" s="365" t="s">
        <v>2187</v>
      </c>
      <c r="C2361" s="365" t="s">
        <v>769</v>
      </c>
      <c r="D2361" s="365" t="s">
        <v>677</v>
      </c>
      <c r="E2361" s="365" t="s">
        <v>160</v>
      </c>
      <c r="F2361" s="365" t="s">
        <v>2132</v>
      </c>
      <c r="G2361" s="365" t="s">
        <v>2078</v>
      </c>
      <c r="H2361" s="423" t="s">
        <v>2056</v>
      </c>
      <c r="I2361" s="367">
        <v>180</v>
      </c>
      <c r="J2361" s="367">
        <v>300</v>
      </c>
      <c r="K2361" s="367">
        <v>300</v>
      </c>
      <c r="L2361" s="367">
        <v>380</v>
      </c>
      <c r="M2361" s="365" t="s">
        <v>2189</v>
      </c>
    </row>
    <row r="2362" spans="1:13" s="237" customFormat="1" hidden="1">
      <c r="A2362" s="365" t="s">
        <v>72</v>
      </c>
      <c r="B2362" s="365" t="s">
        <v>2187</v>
      </c>
      <c r="C2362" s="365" t="s">
        <v>769</v>
      </c>
      <c r="D2362" s="365" t="s">
        <v>162</v>
      </c>
      <c r="E2362" s="365" t="s">
        <v>160</v>
      </c>
      <c r="F2362" s="365" t="s">
        <v>2132</v>
      </c>
      <c r="G2362" s="365" t="s">
        <v>2078</v>
      </c>
      <c r="H2362" s="423" t="s">
        <v>1430</v>
      </c>
      <c r="I2362" s="367">
        <v>180</v>
      </c>
      <c r="J2362" s="367">
        <v>300</v>
      </c>
      <c r="K2362" s="367">
        <v>300</v>
      </c>
      <c r="L2362" s="367">
        <v>380</v>
      </c>
      <c r="M2362" s="365" t="s">
        <v>2189</v>
      </c>
    </row>
    <row r="2363" spans="1:13" s="237" customFormat="1" hidden="1">
      <c r="A2363" s="365" t="s">
        <v>72</v>
      </c>
      <c r="B2363" s="365" t="s">
        <v>2187</v>
      </c>
      <c r="C2363" s="365" t="s">
        <v>769</v>
      </c>
      <c r="D2363" s="365" t="s">
        <v>162</v>
      </c>
      <c r="E2363" s="365" t="s">
        <v>160</v>
      </c>
      <c r="F2363" s="365" t="s">
        <v>2132</v>
      </c>
      <c r="G2363" s="365" t="s">
        <v>2078</v>
      </c>
      <c r="H2363" s="423" t="s">
        <v>2056</v>
      </c>
      <c r="I2363" s="367">
        <v>180</v>
      </c>
      <c r="J2363" s="367">
        <v>300</v>
      </c>
      <c r="K2363" s="367">
        <v>300</v>
      </c>
      <c r="L2363" s="367">
        <v>380</v>
      </c>
      <c r="M2363" s="365" t="s">
        <v>2189</v>
      </c>
    </row>
    <row r="2364" spans="1:13" s="237" customFormat="1" hidden="1">
      <c r="A2364" s="365" t="s">
        <v>72</v>
      </c>
      <c r="B2364" s="365" t="s">
        <v>2187</v>
      </c>
      <c r="C2364" s="365" t="s">
        <v>769</v>
      </c>
      <c r="D2364" s="365" t="s">
        <v>677</v>
      </c>
      <c r="E2364" s="365" t="s">
        <v>160</v>
      </c>
      <c r="F2364" s="365" t="s">
        <v>2133</v>
      </c>
      <c r="G2364" s="365" t="s">
        <v>2080</v>
      </c>
      <c r="H2364" s="423" t="s">
        <v>1430</v>
      </c>
      <c r="I2364" s="367">
        <v>225</v>
      </c>
      <c r="J2364" s="367">
        <v>375</v>
      </c>
      <c r="K2364" s="367">
        <v>375</v>
      </c>
      <c r="L2364" s="367">
        <v>475</v>
      </c>
      <c r="M2364" s="365" t="s">
        <v>2189</v>
      </c>
    </row>
    <row r="2365" spans="1:13" s="237" customFormat="1" hidden="1">
      <c r="A2365" s="365" t="s">
        <v>72</v>
      </c>
      <c r="B2365" s="365" t="s">
        <v>2187</v>
      </c>
      <c r="C2365" s="365" t="s">
        <v>769</v>
      </c>
      <c r="D2365" s="365" t="s">
        <v>677</v>
      </c>
      <c r="E2365" s="365" t="s">
        <v>160</v>
      </c>
      <c r="F2365" s="365" t="s">
        <v>2133</v>
      </c>
      <c r="G2365" s="365" t="s">
        <v>2140</v>
      </c>
      <c r="H2365" s="423" t="s">
        <v>2056</v>
      </c>
      <c r="I2365" s="367">
        <v>225</v>
      </c>
      <c r="J2365" s="367">
        <v>375</v>
      </c>
      <c r="K2365" s="367">
        <v>375</v>
      </c>
      <c r="L2365" s="367">
        <v>475</v>
      </c>
      <c r="M2365" s="365" t="s">
        <v>2189</v>
      </c>
    </row>
    <row r="2366" spans="1:13" s="237" customFormat="1" hidden="1">
      <c r="A2366" s="365" t="s">
        <v>72</v>
      </c>
      <c r="B2366" s="365" t="s">
        <v>2187</v>
      </c>
      <c r="C2366" s="365" t="s">
        <v>769</v>
      </c>
      <c r="D2366" s="365" t="s">
        <v>677</v>
      </c>
      <c r="E2366" s="365" t="s">
        <v>160</v>
      </c>
      <c r="F2366" s="365" t="s">
        <v>2133</v>
      </c>
      <c r="G2366" s="365" t="s">
        <v>2191</v>
      </c>
      <c r="H2366" s="423" t="s">
        <v>2056</v>
      </c>
      <c r="I2366" s="367">
        <v>225</v>
      </c>
      <c r="J2366" s="367">
        <v>375</v>
      </c>
      <c r="K2366" s="367">
        <v>375</v>
      </c>
      <c r="L2366" s="367">
        <v>475</v>
      </c>
      <c r="M2366" s="365" t="s">
        <v>2189</v>
      </c>
    </row>
    <row r="2367" spans="1:13" s="237" customFormat="1" hidden="1">
      <c r="A2367" s="365" t="s">
        <v>72</v>
      </c>
      <c r="B2367" s="365" t="s">
        <v>2187</v>
      </c>
      <c r="C2367" s="365" t="s">
        <v>769</v>
      </c>
      <c r="D2367" s="365" t="s">
        <v>677</v>
      </c>
      <c r="E2367" s="365" t="s">
        <v>160</v>
      </c>
      <c r="F2367" s="365" t="s">
        <v>2133</v>
      </c>
      <c r="G2367" s="365" t="s">
        <v>2080</v>
      </c>
      <c r="H2367" s="423" t="s">
        <v>2056</v>
      </c>
      <c r="I2367" s="367">
        <v>225</v>
      </c>
      <c r="J2367" s="367">
        <v>375</v>
      </c>
      <c r="K2367" s="367">
        <v>375</v>
      </c>
      <c r="L2367" s="367">
        <v>475</v>
      </c>
      <c r="M2367" s="365" t="s">
        <v>2189</v>
      </c>
    </row>
    <row r="2368" spans="1:13" s="237" customFormat="1" hidden="1">
      <c r="A2368" s="365" t="s">
        <v>72</v>
      </c>
      <c r="B2368" s="365" t="s">
        <v>2187</v>
      </c>
      <c r="C2368" s="365" t="s">
        <v>769</v>
      </c>
      <c r="D2368" s="365" t="s">
        <v>162</v>
      </c>
      <c r="E2368" s="365" t="s">
        <v>160</v>
      </c>
      <c r="F2368" s="365" t="s">
        <v>2133</v>
      </c>
      <c r="G2368" s="365" t="s">
        <v>2080</v>
      </c>
      <c r="H2368" s="423" t="s">
        <v>1430</v>
      </c>
      <c r="I2368" s="367">
        <v>225</v>
      </c>
      <c r="J2368" s="367">
        <v>375</v>
      </c>
      <c r="K2368" s="367">
        <v>375</v>
      </c>
      <c r="L2368" s="367">
        <v>475</v>
      </c>
      <c r="M2368" s="365" t="s">
        <v>2189</v>
      </c>
    </row>
    <row r="2369" spans="1:13" s="237" customFormat="1" hidden="1">
      <c r="A2369" s="365" t="s">
        <v>72</v>
      </c>
      <c r="B2369" s="365" t="s">
        <v>2187</v>
      </c>
      <c r="C2369" s="365" t="s">
        <v>769</v>
      </c>
      <c r="D2369" s="365" t="s">
        <v>162</v>
      </c>
      <c r="E2369" s="365" t="s">
        <v>160</v>
      </c>
      <c r="F2369" s="365" t="s">
        <v>2133</v>
      </c>
      <c r="G2369" s="365" t="s">
        <v>2140</v>
      </c>
      <c r="H2369" s="423" t="s">
        <v>2056</v>
      </c>
      <c r="I2369" s="367">
        <v>225</v>
      </c>
      <c r="J2369" s="367">
        <v>375</v>
      </c>
      <c r="K2369" s="367">
        <v>375</v>
      </c>
      <c r="L2369" s="367">
        <v>475</v>
      </c>
      <c r="M2369" s="365" t="s">
        <v>2189</v>
      </c>
    </row>
    <row r="2370" spans="1:13" s="237" customFormat="1" hidden="1">
      <c r="A2370" s="365" t="s">
        <v>72</v>
      </c>
      <c r="B2370" s="365" t="s">
        <v>2187</v>
      </c>
      <c r="C2370" s="365" t="s">
        <v>769</v>
      </c>
      <c r="D2370" s="365" t="s">
        <v>162</v>
      </c>
      <c r="E2370" s="365" t="s">
        <v>160</v>
      </c>
      <c r="F2370" s="365" t="s">
        <v>2133</v>
      </c>
      <c r="G2370" s="365" t="s">
        <v>2110</v>
      </c>
      <c r="H2370" s="423" t="s">
        <v>2056</v>
      </c>
      <c r="I2370" s="367">
        <v>225</v>
      </c>
      <c r="J2370" s="367">
        <v>375</v>
      </c>
      <c r="K2370" s="367">
        <v>375</v>
      </c>
      <c r="L2370" s="367">
        <v>475</v>
      </c>
      <c r="M2370" s="365" t="s">
        <v>2189</v>
      </c>
    </row>
    <row r="2371" spans="1:13" s="237" customFormat="1" hidden="1">
      <c r="A2371" s="365" t="s">
        <v>72</v>
      </c>
      <c r="B2371" s="365" t="s">
        <v>2187</v>
      </c>
      <c r="C2371" s="365" t="s">
        <v>769</v>
      </c>
      <c r="D2371" s="365" t="s">
        <v>162</v>
      </c>
      <c r="E2371" s="365" t="s">
        <v>160</v>
      </c>
      <c r="F2371" s="365" t="s">
        <v>2133</v>
      </c>
      <c r="G2371" s="365" t="s">
        <v>2191</v>
      </c>
      <c r="H2371" s="423" t="s">
        <v>2056</v>
      </c>
      <c r="I2371" s="367">
        <v>225</v>
      </c>
      <c r="J2371" s="367">
        <v>375</v>
      </c>
      <c r="K2371" s="367">
        <v>375</v>
      </c>
      <c r="L2371" s="367">
        <v>475</v>
      </c>
      <c r="M2371" s="365" t="s">
        <v>2189</v>
      </c>
    </row>
    <row r="2372" spans="1:13" s="237" customFormat="1" hidden="1">
      <c r="A2372" s="365" t="s">
        <v>72</v>
      </c>
      <c r="B2372" s="365" t="s">
        <v>2187</v>
      </c>
      <c r="C2372" s="365" t="s">
        <v>769</v>
      </c>
      <c r="D2372" s="365" t="s">
        <v>162</v>
      </c>
      <c r="E2372" s="365" t="s">
        <v>160</v>
      </c>
      <c r="F2372" s="365" t="s">
        <v>2133</v>
      </c>
      <c r="G2372" s="365" t="s">
        <v>2080</v>
      </c>
      <c r="H2372" s="423" t="s">
        <v>2056</v>
      </c>
      <c r="I2372" s="367">
        <v>225</v>
      </c>
      <c r="J2372" s="367">
        <v>375</v>
      </c>
      <c r="K2372" s="367">
        <v>375</v>
      </c>
      <c r="L2372" s="367">
        <v>475</v>
      </c>
      <c r="M2372" s="365" t="s">
        <v>2189</v>
      </c>
    </row>
    <row r="2373" spans="1:13" s="237" customFormat="1" hidden="1">
      <c r="A2373" s="365" t="s">
        <v>72</v>
      </c>
      <c r="B2373" s="365" t="s">
        <v>2187</v>
      </c>
      <c r="C2373" s="365" t="s">
        <v>769</v>
      </c>
      <c r="D2373" s="365" t="s">
        <v>677</v>
      </c>
      <c r="E2373" s="365" t="s">
        <v>160</v>
      </c>
      <c r="F2373" s="365" t="s">
        <v>2134</v>
      </c>
      <c r="G2373" s="365" t="s">
        <v>2080</v>
      </c>
      <c r="H2373" s="423" t="s">
        <v>1430</v>
      </c>
      <c r="I2373" s="367">
        <v>150</v>
      </c>
      <c r="J2373" s="367">
        <v>250</v>
      </c>
      <c r="K2373" s="367">
        <v>250</v>
      </c>
      <c r="L2373" s="367">
        <v>317</v>
      </c>
      <c r="M2373" s="365" t="s">
        <v>2189</v>
      </c>
    </row>
    <row r="2374" spans="1:13" s="237" customFormat="1" hidden="1">
      <c r="A2374" s="365" t="s">
        <v>72</v>
      </c>
      <c r="B2374" s="365" t="s">
        <v>2187</v>
      </c>
      <c r="C2374" s="365" t="s">
        <v>769</v>
      </c>
      <c r="D2374" s="365" t="s">
        <v>677</v>
      </c>
      <c r="E2374" s="365" t="s">
        <v>160</v>
      </c>
      <c r="F2374" s="365" t="s">
        <v>2134</v>
      </c>
      <c r="G2374" s="365" t="s">
        <v>2140</v>
      </c>
      <c r="H2374" s="423" t="s">
        <v>2056</v>
      </c>
      <c r="I2374" s="367">
        <v>150</v>
      </c>
      <c r="J2374" s="367">
        <v>250</v>
      </c>
      <c r="K2374" s="367">
        <v>250</v>
      </c>
      <c r="L2374" s="367">
        <v>317</v>
      </c>
      <c r="M2374" s="365" t="s">
        <v>2189</v>
      </c>
    </row>
    <row r="2375" spans="1:13" s="237" customFormat="1" hidden="1">
      <c r="A2375" s="365" t="s">
        <v>72</v>
      </c>
      <c r="B2375" s="365" t="s">
        <v>2187</v>
      </c>
      <c r="C2375" s="365" t="s">
        <v>769</v>
      </c>
      <c r="D2375" s="365" t="s">
        <v>677</v>
      </c>
      <c r="E2375" s="365" t="s">
        <v>160</v>
      </c>
      <c r="F2375" s="365" t="s">
        <v>2134</v>
      </c>
      <c r="G2375" s="365" t="s">
        <v>2191</v>
      </c>
      <c r="H2375" s="423" t="s">
        <v>2056</v>
      </c>
      <c r="I2375" s="367">
        <v>150</v>
      </c>
      <c r="J2375" s="367">
        <v>250</v>
      </c>
      <c r="K2375" s="367">
        <v>250</v>
      </c>
      <c r="L2375" s="367">
        <v>317</v>
      </c>
      <c r="M2375" s="365" t="s">
        <v>2189</v>
      </c>
    </row>
    <row r="2376" spans="1:13" s="237" customFormat="1" hidden="1">
      <c r="A2376" s="365" t="s">
        <v>72</v>
      </c>
      <c r="B2376" s="365" t="s">
        <v>2187</v>
      </c>
      <c r="C2376" s="365" t="s">
        <v>769</v>
      </c>
      <c r="D2376" s="365" t="s">
        <v>677</v>
      </c>
      <c r="E2376" s="365" t="s">
        <v>160</v>
      </c>
      <c r="F2376" s="365" t="s">
        <v>2134</v>
      </c>
      <c r="G2376" s="365" t="s">
        <v>2080</v>
      </c>
      <c r="H2376" s="423" t="s">
        <v>2056</v>
      </c>
      <c r="I2376" s="367">
        <v>150</v>
      </c>
      <c r="J2376" s="367">
        <v>250</v>
      </c>
      <c r="K2376" s="367">
        <v>250</v>
      </c>
      <c r="L2376" s="367">
        <v>317</v>
      </c>
      <c r="M2376" s="365" t="s">
        <v>2189</v>
      </c>
    </row>
    <row r="2377" spans="1:13" s="237" customFormat="1" hidden="1">
      <c r="A2377" s="365" t="s">
        <v>72</v>
      </c>
      <c r="B2377" s="365" t="s">
        <v>2187</v>
      </c>
      <c r="C2377" s="365" t="s">
        <v>769</v>
      </c>
      <c r="D2377" s="365" t="s">
        <v>162</v>
      </c>
      <c r="E2377" s="365" t="s">
        <v>160</v>
      </c>
      <c r="F2377" s="365" t="s">
        <v>2134</v>
      </c>
      <c r="G2377" s="365" t="s">
        <v>2080</v>
      </c>
      <c r="H2377" s="423" t="s">
        <v>1430</v>
      </c>
      <c r="I2377" s="367">
        <v>150</v>
      </c>
      <c r="J2377" s="367">
        <v>250</v>
      </c>
      <c r="K2377" s="367">
        <v>250</v>
      </c>
      <c r="L2377" s="367">
        <v>317</v>
      </c>
      <c r="M2377" s="365" t="s">
        <v>2189</v>
      </c>
    </row>
    <row r="2378" spans="1:13" s="237" customFormat="1" hidden="1">
      <c r="A2378" s="365" t="s">
        <v>72</v>
      </c>
      <c r="B2378" s="365" t="s">
        <v>2187</v>
      </c>
      <c r="C2378" s="365" t="s">
        <v>769</v>
      </c>
      <c r="D2378" s="365" t="s">
        <v>162</v>
      </c>
      <c r="E2378" s="365" t="s">
        <v>160</v>
      </c>
      <c r="F2378" s="365" t="s">
        <v>2134</v>
      </c>
      <c r="G2378" s="365" t="s">
        <v>2140</v>
      </c>
      <c r="H2378" s="423" t="s">
        <v>2056</v>
      </c>
      <c r="I2378" s="367">
        <v>150</v>
      </c>
      <c r="J2378" s="367">
        <v>250</v>
      </c>
      <c r="K2378" s="367">
        <v>250</v>
      </c>
      <c r="L2378" s="367">
        <v>317</v>
      </c>
      <c r="M2378" s="365" t="s">
        <v>2189</v>
      </c>
    </row>
    <row r="2379" spans="1:13" s="237" customFormat="1" hidden="1">
      <c r="A2379" s="365" t="s">
        <v>72</v>
      </c>
      <c r="B2379" s="365" t="s">
        <v>2187</v>
      </c>
      <c r="C2379" s="365" t="s">
        <v>769</v>
      </c>
      <c r="D2379" s="365" t="s">
        <v>162</v>
      </c>
      <c r="E2379" s="365" t="s">
        <v>160</v>
      </c>
      <c r="F2379" s="365" t="s">
        <v>2134</v>
      </c>
      <c r="G2379" s="365" t="s">
        <v>2110</v>
      </c>
      <c r="H2379" s="423" t="s">
        <v>2056</v>
      </c>
      <c r="I2379" s="367">
        <v>150</v>
      </c>
      <c r="J2379" s="367">
        <v>250</v>
      </c>
      <c r="K2379" s="367">
        <v>250</v>
      </c>
      <c r="L2379" s="367">
        <v>317</v>
      </c>
      <c r="M2379" s="365" t="s">
        <v>2189</v>
      </c>
    </row>
    <row r="2380" spans="1:13" s="237" customFormat="1" hidden="1">
      <c r="A2380" s="365" t="s">
        <v>72</v>
      </c>
      <c r="B2380" s="365" t="s">
        <v>2187</v>
      </c>
      <c r="C2380" s="365" t="s">
        <v>769</v>
      </c>
      <c r="D2380" s="365" t="s">
        <v>162</v>
      </c>
      <c r="E2380" s="365" t="s">
        <v>160</v>
      </c>
      <c r="F2380" s="365" t="s">
        <v>2134</v>
      </c>
      <c r="G2380" s="365" t="s">
        <v>2191</v>
      </c>
      <c r="H2380" s="423" t="s">
        <v>2056</v>
      </c>
      <c r="I2380" s="367">
        <v>150</v>
      </c>
      <c r="J2380" s="367">
        <v>250</v>
      </c>
      <c r="K2380" s="367">
        <v>250</v>
      </c>
      <c r="L2380" s="367">
        <v>317</v>
      </c>
      <c r="M2380" s="365" t="s">
        <v>2189</v>
      </c>
    </row>
    <row r="2381" spans="1:13" s="237" customFormat="1" hidden="1">
      <c r="A2381" s="365" t="s">
        <v>72</v>
      </c>
      <c r="B2381" s="365" t="s">
        <v>2187</v>
      </c>
      <c r="C2381" s="365" t="s">
        <v>769</v>
      </c>
      <c r="D2381" s="365" t="s">
        <v>162</v>
      </c>
      <c r="E2381" s="365" t="s">
        <v>160</v>
      </c>
      <c r="F2381" s="365" t="s">
        <v>2134</v>
      </c>
      <c r="G2381" s="365" t="s">
        <v>2080</v>
      </c>
      <c r="H2381" s="423" t="s">
        <v>2056</v>
      </c>
      <c r="I2381" s="367">
        <v>150</v>
      </c>
      <c r="J2381" s="367">
        <v>250</v>
      </c>
      <c r="K2381" s="367">
        <v>250</v>
      </c>
      <c r="L2381" s="367">
        <v>317</v>
      </c>
      <c r="M2381" s="365" t="s">
        <v>2189</v>
      </c>
    </row>
    <row r="2382" spans="1:13" s="237" customFormat="1" hidden="1">
      <c r="A2382" s="365" t="s">
        <v>72</v>
      </c>
      <c r="B2382" s="365" t="s">
        <v>2187</v>
      </c>
      <c r="C2382" s="365" t="s">
        <v>769</v>
      </c>
      <c r="D2382" s="365" t="s">
        <v>677</v>
      </c>
      <c r="E2382" s="365" t="s">
        <v>160</v>
      </c>
      <c r="F2382" s="365" t="s">
        <v>2135</v>
      </c>
      <c r="G2382" s="365" t="s">
        <v>2136</v>
      </c>
      <c r="H2382" s="423" t="s">
        <v>1430</v>
      </c>
      <c r="I2382" s="367">
        <v>60</v>
      </c>
      <c r="J2382" s="367">
        <v>100</v>
      </c>
      <c r="K2382" s="367">
        <v>100</v>
      </c>
      <c r="L2382" s="367">
        <v>127</v>
      </c>
      <c r="M2382" s="365" t="s">
        <v>2189</v>
      </c>
    </row>
    <row r="2383" spans="1:13" s="237" customFormat="1" hidden="1">
      <c r="A2383" s="365" t="s">
        <v>72</v>
      </c>
      <c r="B2383" s="365" t="s">
        <v>2187</v>
      </c>
      <c r="C2383" s="365" t="s">
        <v>769</v>
      </c>
      <c r="D2383" s="365" t="s">
        <v>677</v>
      </c>
      <c r="E2383" s="365" t="s">
        <v>160</v>
      </c>
      <c r="F2383" s="365" t="s">
        <v>2135</v>
      </c>
      <c r="G2383" s="365" t="s">
        <v>2136</v>
      </c>
      <c r="H2383" s="423" t="s">
        <v>2056</v>
      </c>
      <c r="I2383" s="367">
        <v>60</v>
      </c>
      <c r="J2383" s="367">
        <v>100</v>
      </c>
      <c r="K2383" s="367">
        <v>100</v>
      </c>
      <c r="L2383" s="367">
        <v>127</v>
      </c>
      <c r="M2383" s="365" t="s">
        <v>2189</v>
      </c>
    </row>
    <row r="2384" spans="1:13" s="237" customFormat="1" hidden="1">
      <c r="A2384" s="365" t="s">
        <v>72</v>
      </c>
      <c r="B2384" s="365" t="s">
        <v>2187</v>
      </c>
      <c r="C2384" s="365" t="s">
        <v>769</v>
      </c>
      <c r="D2384" s="365" t="s">
        <v>162</v>
      </c>
      <c r="E2384" s="365" t="s">
        <v>160</v>
      </c>
      <c r="F2384" s="365" t="s">
        <v>2135</v>
      </c>
      <c r="G2384" s="365" t="s">
        <v>2136</v>
      </c>
      <c r="H2384" s="423" t="s">
        <v>1430</v>
      </c>
      <c r="I2384" s="367">
        <v>60</v>
      </c>
      <c r="J2384" s="367">
        <v>100</v>
      </c>
      <c r="K2384" s="367">
        <v>100</v>
      </c>
      <c r="L2384" s="367">
        <v>127</v>
      </c>
      <c r="M2384" s="365" t="s">
        <v>2189</v>
      </c>
    </row>
    <row r="2385" spans="1:13" s="237" customFormat="1" hidden="1">
      <c r="A2385" s="365" t="s">
        <v>72</v>
      </c>
      <c r="B2385" s="365" t="s">
        <v>2187</v>
      </c>
      <c r="C2385" s="365" t="s">
        <v>769</v>
      </c>
      <c r="D2385" s="365" t="s">
        <v>162</v>
      </c>
      <c r="E2385" s="365" t="s">
        <v>160</v>
      </c>
      <c r="F2385" s="365" t="s">
        <v>2135</v>
      </c>
      <c r="G2385" s="365" t="s">
        <v>2136</v>
      </c>
      <c r="H2385" s="423" t="s">
        <v>2056</v>
      </c>
      <c r="I2385" s="367">
        <v>60</v>
      </c>
      <c r="J2385" s="367">
        <v>100</v>
      </c>
      <c r="K2385" s="367">
        <v>100</v>
      </c>
      <c r="L2385" s="367">
        <v>127</v>
      </c>
      <c r="M2385" s="365" t="s">
        <v>2189</v>
      </c>
    </row>
    <row r="2386" spans="1:13" s="237" customFormat="1" hidden="1">
      <c r="A2386" s="365" t="s">
        <v>72</v>
      </c>
      <c r="B2386" s="365" t="s">
        <v>2187</v>
      </c>
      <c r="C2386" s="365" t="s">
        <v>769</v>
      </c>
      <c r="D2386" s="365" t="s">
        <v>677</v>
      </c>
      <c r="E2386" s="365" t="s">
        <v>160</v>
      </c>
      <c r="F2386" s="365" t="s">
        <v>2137</v>
      </c>
      <c r="G2386" s="365" t="s">
        <v>2078</v>
      </c>
      <c r="H2386" s="423" t="s">
        <v>1430</v>
      </c>
      <c r="I2386" s="261">
        <v>150</v>
      </c>
      <c r="J2386" s="261">
        <v>250</v>
      </c>
      <c r="K2386" s="261">
        <v>250</v>
      </c>
      <c r="L2386" s="261">
        <v>317</v>
      </c>
      <c r="M2386" s="365" t="s">
        <v>2189</v>
      </c>
    </row>
    <row r="2387" spans="1:13" s="237" customFormat="1" hidden="1">
      <c r="A2387" s="365" t="s">
        <v>72</v>
      </c>
      <c r="B2387" s="365" t="s">
        <v>2187</v>
      </c>
      <c r="C2387" s="365" t="s">
        <v>769</v>
      </c>
      <c r="D2387" s="365" t="s">
        <v>677</v>
      </c>
      <c r="E2387" s="365" t="s">
        <v>160</v>
      </c>
      <c r="F2387" s="365" t="s">
        <v>2137</v>
      </c>
      <c r="G2387" s="365" t="s">
        <v>2078</v>
      </c>
      <c r="H2387" s="423" t="s">
        <v>2056</v>
      </c>
      <c r="I2387" s="261">
        <v>150</v>
      </c>
      <c r="J2387" s="261">
        <v>250</v>
      </c>
      <c r="K2387" s="261">
        <v>250</v>
      </c>
      <c r="L2387" s="261">
        <v>317</v>
      </c>
      <c r="M2387" s="365" t="s">
        <v>2189</v>
      </c>
    </row>
    <row r="2388" spans="1:13" s="237" customFormat="1" hidden="1">
      <c r="A2388" s="365" t="s">
        <v>72</v>
      </c>
      <c r="B2388" s="365" t="s">
        <v>2187</v>
      </c>
      <c r="C2388" s="365" t="s">
        <v>769</v>
      </c>
      <c r="D2388" s="365" t="s">
        <v>162</v>
      </c>
      <c r="E2388" s="365" t="s">
        <v>160</v>
      </c>
      <c r="F2388" s="365" t="s">
        <v>2137</v>
      </c>
      <c r="G2388" s="365" t="s">
        <v>2078</v>
      </c>
      <c r="H2388" s="423" t="s">
        <v>1430</v>
      </c>
      <c r="I2388" s="261">
        <v>150</v>
      </c>
      <c r="J2388" s="261">
        <v>250</v>
      </c>
      <c r="K2388" s="261">
        <v>250</v>
      </c>
      <c r="L2388" s="261">
        <v>317</v>
      </c>
      <c r="M2388" s="365" t="s">
        <v>2189</v>
      </c>
    </row>
    <row r="2389" spans="1:13" s="237" customFormat="1" hidden="1">
      <c r="A2389" s="365" t="s">
        <v>72</v>
      </c>
      <c r="B2389" s="365" t="s">
        <v>2187</v>
      </c>
      <c r="C2389" s="365" t="s">
        <v>769</v>
      </c>
      <c r="D2389" s="365" t="s">
        <v>162</v>
      </c>
      <c r="E2389" s="365" t="s">
        <v>160</v>
      </c>
      <c r="F2389" s="365" t="s">
        <v>2137</v>
      </c>
      <c r="G2389" s="365" t="s">
        <v>2078</v>
      </c>
      <c r="H2389" s="423" t="s">
        <v>2056</v>
      </c>
      <c r="I2389" s="261">
        <v>150</v>
      </c>
      <c r="J2389" s="261">
        <v>250</v>
      </c>
      <c r="K2389" s="261">
        <v>250</v>
      </c>
      <c r="L2389" s="261">
        <v>317</v>
      </c>
      <c r="M2389" s="365" t="s">
        <v>2189</v>
      </c>
    </row>
    <row r="2390" spans="1:13" s="237" customFormat="1" hidden="1">
      <c r="A2390" s="365" t="s">
        <v>72</v>
      </c>
      <c r="B2390" s="365" t="s">
        <v>2187</v>
      </c>
      <c r="C2390" s="365" t="s">
        <v>769</v>
      </c>
      <c r="D2390" s="365" t="s">
        <v>677</v>
      </c>
      <c r="E2390" s="365" t="s">
        <v>160</v>
      </c>
      <c r="F2390" s="365" t="s">
        <v>2138</v>
      </c>
      <c r="G2390" s="365" t="s">
        <v>2080</v>
      </c>
      <c r="H2390" s="423" t="s">
        <v>1430</v>
      </c>
      <c r="I2390" s="367">
        <v>180</v>
      </c>
      <c r="J2390" s="367">
        <v>300</v>
      </c>
      <c r="K2390" s="367">
        <v>300</v>
      </c>
      <c r="L2390" s="367">
        <v>380</v>
      </c>
      <c r="M2390" s="365" t="s">
        <v>2189</v>
      </c>
    </row>
    <row r="2391" spans="1:13" s="237" customFormat="1" hidden="1">
      <c r="A2391" s="365" t="s">
        <v>72</v>
      </c>
      <c r="B2391" s="365" t="s">
        <v>2187</v>
      </c>
      <c r="C2391" s="365" t="s">
        <v>769</v>
      </c>
      <c r="D2391" s="365" t="s">
        <v>677</v>
      </c>
      <c r="E2391" s="365" t="s">
        <v>160</v>
      </c>
      <c r="F2391" s="365" t="s">
        <v>2138</v>
      </c>
      <c r="G2391" s="365" t="s">
        <v>2140</v>
      </c>
      <c r="H2391" s="423" t="s">
        <v>2056</v>
      </c>
      <c r="I2391" s="367">
        <v>180</v>
      </c>
      <c r="J2391" s="367">
        <v>300</v>
      </c>
      <c r="K2391" s="367">
        <v>300</v>
      </c>
      <c r="L2391" s="367">
        <v>380</v>
      </c>
      <c r="M2391" s="365" t="s">
        <v>2189</v>
      </c>
    </row>
    <row r="2392" spans="1:13" s="237" customFormat="1" hidden="1">
      <c r="A2392" s="365" t="s">
        <v>72</v>
      </c>
      <c r="B2392" s="365" t="s">
        <v>2187</v>
      </c>
      <c r="C2392" s="365" t="s">
        <v>769</v>
      </c>
      <c r="D2392" s="365" t="s">
        <v>677</v>
      </c>
      <c r="E2392" s="365" t="s">
        <v>160</v>
      </c>
      <c r="F2392" s="365" t="s">
        <v>2138</v>
      </c>
      <c r="G2392" s="365" t="s">
        <v>2191</v>
      </c>
      <c r="H2392" s="423" t="s">
        <v>2056</v>
      </c>
      <c r="I2392" s="367">
        <v>180</v>
      </c>
      <c r="J2392" s="367">
        <v>300</v>
      </c>
      <c r="K2392" s="367">
        <v>300</v>
      </c>
      <c r="L2392" s="367">
        <v>380</v>
      </c>
      <c r="M2392" s="365" t="s">
        <v>2189</v>
      </c>
    </row>
    <row r="2393" spans="1:13" s="237" customFormat="1" hidden="1">
      <c r="A2393" s="365" t="s">
        <v>72</v>
      </c>
      <c r="B2393" s="365" t="s">
        <v>2187</v>
      </c>
      <c r="C2393" s="365" t="s">
        <v>769</v>
      </c>
      <c r="D2393" s="365" t="s">
        <v>677</v>
      </c>
      <c r="E2393" s="365" t="s">
        <v>160</v>
      </c>
      <c r="F2393" s="365" t="s">
        <v>2138</v>
      </c>
      <c r="G2393" s="365" t="s">
        <v>2080</v>
      </c>
      <c r="H2393" s="423" t="s">
        <v>2056</v>
      </c>
      <c r="I2393" s="367">
        <v>180</v>
      </c>
      <c r="J2393" s="367">
        <v>300</v>
      </c>
      <c r="K2393" s="367">
        <v>300</v>
      </c>
      <c r="L2393" s="367">
        <v>380</v>
      </c>
      <c r="M2393" s="365" t="s">
        <v>2189</v>
      </c>
    </row>
    <row r="2394" spans="1:13" s="237" customFormat="1" hidden="1">
      <c r="A2394" s="365" t="s">
        <v>72</v>
      </c>
      <c r="B2394" s="365" t="s">
        <v>2187</v>
      </c>
      <c r="C2394" s="365" t="s">
        <v>769</v>
      </c>
      <c r="D2394" s="365" t="s">
        <v>162</v>
      </c>
      <c r="E2394" s="365" t="s">
        <v>160</v>
      </c>
      <c r="F2394" s="365" t="s">
        <v>2138</v>
      </c>
      <c r="G2394" s="365" t="s">
        <v>2080</v>
      </c>
      <c r="H2394" s="423" t="s">
        <v>1430</v>
      </c>
      <c r="I2394" s="367">
        <v>180</v>
      </c>
      <c r="J2394" s="367">
        <v>300</v>
      </c>
      <c r="K2394" s="367">
        <v>300</v>
      </c>
      <c r="L2394" s="367">
        <v>380</v>
      </c>
      <c r="M2394" s="365" t="s">
        <v>2189</v>
      </c>
    </row>
    <row r="2395" spans="1:13" s="237" customFormat="1" hidden="1">
      <c r="A2395" s="365" t="s">
        <v>72</v>
      </c>
      <c r="B2395" s="365" t="s">
        <v>2187</v>
      </c>
      <c r="C2395" s="365" t="s">
        <v>769</v>
      </c>
      <c r="D2395" s="365" t="s">
        <v>162</v>
      </c>
      <c r="E2395" s="365" t="s">
        <v>160</v>
      </c>
      <c r="F2395" s="365" t="s">
        <v>2138</v>
      </c>
      <c r="G2395" s="365" t="s">
        <v>2140</v>
      </c>
      <c r="H2395" s="423" t="s">
        <v>2056</v>
      </c>
      <c r="I2395" s="367">
        <v>180</v>
      </c>
      <c r="J2395" s="367">
        <v>300</v>
      </c>
      <c r="K2395" s="367">
        <v>300</v>
      </c>
      <c r="L2395" s="367">
        <v>380</v>
      </c>
      <c r="M2395" s="365" t="s">
        <v>2189</v>
      </c>
    </row>
    <row r="2396" spans="1:13" s="237" customFormat="1" hidden="1">
      <c r="A2396" s="365" t="s">
        <v>72</v>
      </c>
      <c r="B2396" s="365" t="s">
        <v>2187</v>
      </c>
      <c r="C2396" s="365" t="s">
        <v>769</v>
      </c>
      <c r="D2396" s="365" t="s">
        <v>162</v>
      </c>
      <c r="E2396" s="365" t="s">
        <v>160</v>
      </c>
      <c r="F2396" s="365" t="s">
        <v>2138</v>
      </c>
      <c r="G2396" s="365" t="s">
        <v>2110</v>
      </c>
      <c r="H2396" s="423" t="s">
        <v>2056</v>
      </c>
      <c r="I2396" s="367">
        <v>180</v>
      </c>
      <c r="J2396" s="367">
        <v>300</v>
      </c>
      <c r="K2396" s="367">
        <v>300</v>
      </c>
      <c r="L2396" s="367">
        <v>380</v>
      </c>
      <c r="M2396" s="365" t="s">
        <v>2189</v>
      </c>
    </row>
    <row r="2397" spans="1:13" s="237" customFormat="1" hidden="1">
      <c r="A2397" s="365" t="s">
        <v>72</v>
      </c>
      <c r="B2397" s="365" t="s">
        <v>2187</v>
      </c>
      <c r="C2397" s="365" t="s">
        <v>769</v>
      </c>
      <c r="D2397" s="365" t="s">
        <v>162</v>
      </c>
      <c r="E2397" s="365" t="s">
        <v>160</v>
      </c>
      <c r="F2397" s="365" t="s">
        <v>2138</v>
      </c>
      <c r="G2397" s="365" t="s">
        <v>2191</v>
      </c>
      <c r="H2397" s="423" t="s">
        <v>2056</v>
      </c>
      <c r="I2397" s="367">
        <v>180</v>
      </c>
      <c r="J2397" s="367">
        <v>300</v>
      </c>
      <c r="K2397" s="367">
        <v>300</v>
      </c>
      <c r="L2397" s="367">
        <v>380</v>
      </c>
      <c r="M2397" s="365" t="s">
        <v>2189</v>
      </c>
    </row>
    <row r="2398" spans="1:13" s="237" customFormat="1" hidden="1">
      <c r="A2398" s="365" t="s">
        <v>72</v>
      </c>
      <c r="B2398" s="365" t="s">
        <v>2187</v>
      </c>
      <c r="C2398" s="365" t="s">
        <v>769</v>
      </c>
      <c r="D2398" s="365" t="s">
        <v>162</v>
      </c>
      <c r="E2398" s="365" t="s">
        <v>160</v>
      </c>
      <c r="F2398" s="365" t="s">
        <v>2138</v>
      </c>
      <c r="G2398" s="365" t="s">
        <v>2080</v>
      </c>
      <c r="H2398" s="423" t="s">
        <v>2056</v>
      </c>
      <c r="I2398" s="367">
        <v>180</v>
      </c>
      <c r="J2398" s="367">
        <v>300</v>
      </c>
      <c r="K2398" s="367">
        <v>300</v>
      </c>
      <c r="L2398" s="367">
        <v>380</v>
      </c>
      <c r="M2398" s="365" t="s">
        <v>2189</v>
      </c>
    </row>
    <row r="2399" spans="1:13" s="237" customFormat="1" hidden="1">
      <c r="A2399" s="365" t="s">
        <v>72</v>
      </c>
      <c r="B2399" s="365" t="s">
        <v>2187</v>
      </c>
      <c r="C2399" s="365" t="s">
        <v>769</v>
      </c>
      <c r="D2399" s="365" t="s">
        <v>677</v>
      </c>
      <c r="E2399" s="365" t="s">
        <v>160</v>
      </c>
      <c r="F2399" s="365" t="s">
        <v>2139</v>
      </c>
      <c r="G2399" s="365" t="s">
        <v>2080</v>
      </c>
      <c r="H2399" s="423" t="s">
        <v>1430</v>
      </c>
      <c r="I2399" s="367">
        <v>120</v>
      </c>
      <c r="J2399" s="367">
        <v>200</v>
      </c>
      <c r="K2399" s="367">
        <v>200</v>
      </c>
      <c r="L2399" s="367">
        <v>253</v>
      </c>
      <c r="M2399" s="365" t="s">
        <v>2189</v>
      </c>
    </row>
    <row r="2400" spans="1:13" s="237" customFormat="1" hidden="1">
      <c r="A2400" s="365" t="s">
        <v>72</v>
      </c>
      <c r="B2400" s="365" t="s">
        <v>2187</v>
      </c>
      <c r="C2400" s="365" t="s">
        <v>769</v>
      </c>
      <c r="D2400" s="365" t="s">
        <v>677</v>
      </c>
      <c r="E2400" s="365" t="s">
        <v>160</v>
      </c>
      <c r="F2400" s="365" t="s">
        <v>2139</v>
      </c>
      <c r="G2400" s="365" t="s">
        <v>2140</v>
      </c>
      <c r="H2400" s="423" t="s">
        <v>2056</v>
      </c>
      <c r="I2400" s="367">
        <v>120</v>
      </c>
      <c r="J2400" s="367">
        <v>200</v>
      </c>
      <c r="K2400" s="367">
        <v>200</v>
      </c>
      <c r="L2400" s="367">
        <v>253</v>
      </c>
      <c r="M2400" s="365" t="s">
        <v>2189</v>
      </c>
    </row>
    <row r="2401" spans="1:13" s="237" customFormat="1" hidden="1">
      <c r="A2401" s="365" t="s">
        <v>72</v>
      </c>
      <c r="B2401" s="365" t="s">
        <v>2187</v>
      </c>
      <c r="C2401" s="365" t="s">
        <v>769</v>
      </c>
      <c r="D2401" s="365" t="s">
        <v>677</v>
      </c>
      <c r="E2401" s="365" t="s">
        <v>160</v>
      </c>
      <c r="F2401" s="365" t="s">
        <v>2139</v>
      </c>
      <c r="G2401" s="365" t="s">
        <v>2191</v>
      </c>
      <c r="H2401" s="423" t="s">
        <v>2056</v>
      </c>
      <c r="I2401" s="367">
        <v>120</v>
      </c>
      <c r="J2401" s="367">
        <v>200</v>
      </c>
      <c r="K2401" s="367">
        <v>200</v>
      </c>
      <c r="L2401" s="367">
        <v>253</v>
      </c>
      <c r="M2401" s="365" t="s">
        <v>2189</v>
      </c>
    </row>
    <row r="2402" spans="1:13" s="237" customFormat="1" hidden="1">
      <c r="A2402" s="365" t="s">
        <v>72</v>
      </c>
      <c r="B2402" s="365" t="s">
        <v>2187</v>
      </c>
      <c r="C2402" s="365" t="s">
        <v>769</v>
      </c>
      <c r="D2402" s="365" t="s">
        <v>677</v>
      </c>
      <c r="E2402" s="365" t="s">
        <v>160</v>
      </c>
      <c r="F2402" s="365" t="s">
        <v>2139</v>
      </c>
      <c r="G2402" s="365" t="s">
        <v>2080</v>
      </c>
      <c r="H2402" s="423" t="s">
        <v>2056</v>
      </c>
      <c r="I2402" s="367">
        <v>120</v>
      </c>
      <c r="J2402" s="367">
        <v>200</v>
      </c>
      <c r="K2402" s="367">
        <v>200</v>
      </c>
      <c r="L2402" s="367">
        <v>253</v>
      </c>
      <c r="M2402" s="365" t="s">
        <v>2189</v>
      </c>
    </row>
    <row r="2403" spans="1:13" s="237" customFormat="1" hidden="1">
      <c r="A2403" s="365" t="s">
        <v>72</v>
      </c>
      <c r="B2403" s="365" t="s">
        <v>2187</v>
      </c>
      <c r="C2403" s="365" t="s">
        <v>769</v>
      </c>
      <c r="D2403" s="365" t="s">
        <v>162</v>
      </c>
      <c r="E2403" s="365" t="s">
        <v>160</v>
      </c>
      <c r="F2403" s="365" t="s">
        <v>2139</v>
      </c>
      <c r="G2403" s="365" t="s">
        <v>2080</v>
      </c>
      <c r="H2403" s="423" t="s">
        <v>1430</v>
      </c>
      <c r="I2403" s="367">
        <v>120</v>
      </c>
      <c r="J2403" s="367">
        <v>200</v>
      </c>
      <c r="K2403" s="367">
        <v>200</v>
      </c>
      <c r="L2403" s="367">
        <v>253</v>
      </c>
      <c r="M2403" s="365" t="s">
        <v>2189</v>
      </c>
    </row>
    <row r="2404" spans="1:13" s="237" customFormat="1" hidden="1">
      <c r="A2404" s="365" t="s">
        <v>72</v>
      </c>
      <c r="B2404" s="365" t="s">
        <v>2187</v>
      </c>
      <c r="C2404" s="365" t="s">
        <v>769</v>
      </c>
      <c r="D2404" s="365" t="s">
        <v>162</v>
      </c>
      <c r="E2404" s="365" t="s">
        <v>160</v>
      </c>
      <c r="F2404" s="365" t="s">
        <v>2139</v>
      </c>
      <c r="G2404" s="365" t="s">
        <v>2140</v>
      </c>
      <c r="H2404" s="423" t="s">
        <v>2056</v>
      </c>
      <c r="I2404" s="367">
        <v>120</v>
      </c>
      <c r="J2404" s="367">
        <v>200</v>
      </c>
      <c r="K2404" s="367">
        <v>200</v>
      </c>
      <c r="L2404" s="367">
        <v>253</v>
      </c>
      <c r="M2404" s="365" t="s">
        <v>2189</v>
      </c>
    </row>
    <row r="2405" spans="1:13" s="237" customFormat="1" hidden="1">
      <c r="A2405" s="365" t="s">
        <v>72</v>
      </c>
      <c r="B2405" s="365" t="s">
        <v>2187</v>
      </c>
      <c r="C2405" s="365" t="s">
        <v>769</v>
      </c>
      <c r="D2405" s="365" t="s">
        <v>162</v>
      </c>
      <c r="E2405" s="365" t="s">
        <v>160</v>
      </c>
      <c r="F2405" s="365" t="s">
        <v>2139</v>
      </c>
      <c r="G2405" s="365" t="s">
        <v>2110</v>
      </c>
      <c r="H2405" s="423" t="s">
        <v>2056</v>
      </c>
      <c r="I2405" s="367">
        <v>120</v>
      </c>
      <c r="J2405" s="367">
        <v>200</v>
      </c>
      <c r="K2405" s="367">
        <v>200</v>
      </c>
      <c r="L2405" s="367">
        <v>253</v>
      </c>
      <c r="M2405" s="365" t="s">
        <v>2189</v>
      </c>
    </row>
    <row r="2406" spans="1:13" s="237" customFormat="1" hidden="1">
      <c r="A2406" s="365" t="s">
        <v>72</v>
      </c>
      <c r="B2406" s="365" t="s">
        <v>2187</v>
      </c>
      <c r="C2406" s="365" t="s">
        <v>769</v>
      </c>
      <c r="D2406" s="365" t="s">
        <v>162</v>
      </c>
      <c r="E2406" s="365" t="s">
        <v>160</v>
      </c>
      <c r="F2406" s="365" t="s">
        <v>2139</v>
      </c>
      <c r="G2406" s="365" t="s">
        <v>2191</v>
      </c>
      <c r="H2406" s="423" t="s">
        <v>2056</v>
      </c>
      <c r="I2406" s="367">
        <v>120</v>
      </c>
      <c r="J2406" s="367">
        <v>200</v>
      </c>
      <c r="K2406" s="367">
        <v>200</v>
      </c>
      <c r="L2406" s="367">
        <v>253</v>
      </c>
      <c r="M2406" s="365" t="s">
        <v>2189</v>
      </c>
    </row>
    <row r="2407" spans="1:13" s="237" customFormat="1" hidden="1">
      <c r="A2407" s="365" t="s">
        <v>72</v>
      </c>
      <c r="B2407" s="365" t="s">
        <v>2187</v>
      </c>
      <c r="C2407" s="365" t="s">
        <v>769</v>
      </c>
      <c r="D2407" s="365" t="s">
        <v>162</v>
      </c>
      <c r="E2407" s="365" t="s">
        <v>160</v>
      </c>
      <c r="F2407" s="365" t="s">
        <v>2139</v>
      </c>
      <c r="G2407" s="365" t="s">
        <v>2080</v>
      </c>
      <c r="H2407" s="423" t="s">
        <v>2056</v>
      </c>
      <c r="I2407" s="367">
        <v>120</v>
      </c>
      <c r="J2407" s="367">
        <v>200</v>
      </c>
      <c r="K2407" s="367">
        <v>200</v>
      </c>
      <c r="L2407" s="367">
        <v>253</v>
      </c>
      <c r="M2407" s="365" t="s">
        <v>2189</v>
      </c>
    </row>
    <row r="2408" spans="1:13" s="237" customFormat="1" hidden="1">
      <c r="A2408" s="365" t="s">
        <v>72</v>
      </c>
      <c r="B2408" s="365" t="s">
        <v>2187</v>
      </c>
      <c r="C2408" s="365" t="s">
        <v>769</v>
      </c>
      <c r="D2408" s="365" t="s">
        <v>677</v>
      </c>
      <c r="E2408" s="365" t="s">
        <v>169</v>
      </c>
      <c r="F2408" s="365" t="s">
        <v>2141</v>
      </c>
      <c r="G2408" s="365" t="s">
        <v>290</v>
      </c>
      <c r="H2408" s="423" t="s">
        <v>1430</v>
      </c>
      <c r="I2408" s="367">
        <v>240</v>
      </c>
      <c r="J2408" s="367">
        <v>400</v>
      </c>
      <c r="K2408" s="367">
        <v>400</v>
      </c>
      <c r="L2408" s="367">
        <v>506</v>
      </c>
      <c r="M2408" s="365" t="s">
        <v>2189</v>
      </c>
    </row>
    <row r="2409" spans="1:13" s="237" customFormat="1" hidden="1">
      <c r="A2409" s="365" t="s">
        <v>72</v>
      </c>
      <c r="B2409" s="365" t="s">
        <v>2187</v>
      </c>
      <c r="C2409" s="365" t="s">
        <v>769</v>
      </c>
      <c r="D2409" s="365" t="s">
        <v>162</v>
      </c>
      <c r="E2409" s="365" t="s">
        <v>169</v>
      </c>
      <c r="F2409" s="365" t="s">
        <v>2141</v>
      </c>
      <c r="G2409" s="365" t="s">
        <v>2155</v>
      </c>
      <c r="H2409" s="423" t="s">
        <v>1430</v>
      </c>
      <c r="I2409" s="367">
        <v>240</v>
      </c>
      <c r="J2409" s="367">
        <v>400</v>
      </c>
      <c r="K2409" s="367">
        <v>400</v>
      </c>
      <c r="L2409" s="367">
        <v>506</v>
      </c>
      <c r="M2409" s="365" t="s">
        <v>2189</v>
      </c>
    </row>
    <row r="2410" spans="1:13" s="237" customFormat="1" hidden="1">
      <c r="A2410" s="365" t="s">
        <v>72</v>
      </c>
      <c r="B2410" s="365" t="s">
        <v>2187</v>
      </c>
      <c r="C2410" s="365" t="s">
        <v>769</v>
      </c>
      <c r="D2410" s="365" t="s">
        <v>677</v>
      </c>
      <c r="E2410" s="365" t="s">
        <v>169</v>
      </c>
      <c r="F2410" s="365" t="s">
        <v>2142</v>
      </c>
      <c r="G2410" s="365" t="s">
        <v>290</v>
      </c>
      <c r="H2410" s="423" t="s">
        <v>1430</v>
      </c>
      <c r="I2410" s="367">
        <v>300</v>
      </c>
      <c r="J2410" s="367">
        <v>500</v>
      </c>
      <c r="K2410" s="367">
        <v>500</v>
      </c>
      <c r="L2410" s="367">
        <v>633</v>
      </c>
      <c r="M2410" s="365" t="s">
        <v>2189</v>
      </c>
    </row>
    <row r="2411" spans="1:13" s="237" customFormat="1" hidden="1">
      <c r="A2411" s="365" t="s">
        <v>72</v>
      </c>
      <c r="B2411" s="365" t="s">
        <v>2187</v>
      </c>
      <c r="C2411" s="365" t="s">
        <v>769</v>
      </c>
      <c r="D2411" s="365" t="s">
        <v>162</v>
      </c>
      <c r="E2411" s="365" t="s">
        <v>169</v>
      </c>
      <c r="F2411" s="365" t="s">
        <v>2142</v>
      </c>
      <c r="G2411" s="365" t="s">
        <v>2155</v>
      </c>
      <c r="H2411" s="423" t="s">
        <v>1430</v>
      </c>
      <c r="I2411" s="367">
        <v>0</v>
      </c>
      <c r="J2411" s="367">
        <v>0</v>
      </c>
      <c r="K2411" s="367">
        <v>0</v>
      </c>
      <c r="L2411" s="367">
        <v>0</v>
      </c>
      <c r="M2411" s="365" t="s">
        <v>2189</v>
      </c>
    </row>
    <row r="2412" spans="1:13" s="237" customFormat="1" hidden="1">
      <c r="A2412" s="365" t="s">
        <v>72</v>
      </c>
      <c r="B2412" s="365" t="s">
        <v>2187</v>
      </c>
      <c r="C2412" s="365" t="s">
        <v>769</v>
      </c>
      <c r="D2412" s="365" t="s">
        <v>677</v>
      </c>
      <c r="E2412" s="365" t="s">
        <v>169</v>
      </c>
      <c r="F2412" s="365" t="s">
        <v>2143</v>
      </c>
      <c r="G2412" s="365" t="s">
        <v>290</v>
      </c>
      <c r="H2412" s="423" t="s">
        <v>1430</v>
      </c>
      <c r="I2412" s="367">
        <v>600</v>
      </c>
      <c r="J2412" s="367">
        <v>1000</v>
      </c>
      <c r="K2412" s="367">
        <v>1000</v>
      </c>
      <c r="L2412" s="367">
        <v>1266</v>
      </c>
      <c r="M2412" s="365" t="s">
        <v>2189</v>
      </c>
    </row>
    <row r="2413" spans="1:13" s="237" customFormat="1" hidden="1">
      <c r="A2413" s="365" t="s">
        <v>72</v>
      </c>
      <c r="B2413" s="365" t="s">
        <v>2187</v>
      </c>
      <c r="C2413" s="365" t="s">
        <v>769</v>
      </c>
      <c r="D2413" s="365" t="s">
        <v>162</v>
      </c>
      <c r="E2413" s="365" t="s">
        <v>169</v>
      </c>
      <c r="F2413" s="365" t="s">
        <v>2143</v>
      </c>
      <c r="G2413" s="365" t="s">
        <v>2155</v>
      </c>
      <c r="H2413" s="423" t="s">
        <v>1430</v>
      </c>
      <c r="I2413" s="367">
        <v>450</v>
      </c>
      <c r="J2413" s="367">
        <v>750</v>
      </c>
      <c r="K2413" s="367">
        <v>750</v>
      </c>
      <c r="L2413" s="367">
        <v>950</v>
      </c>
      <c r="M2413" s="365" t="s">
        <v>2189</v>
      </c>
    </row>
    <row r="2414" spans="1:13" s="237" customFormat="1" hidden="1">
      <c r="A2414" s="365" t="s">
        <v>72</v>
      </c>
      <c r="B2414" s="365" t="s">
        <v>2187</v>
      </c>
      <c r="C2414" s="365" t="s">
        <v>769</v>
      </c>
      <c r="D2414" s="365" t="s">
        <v>677</v>
      </c>
      <c r="E2414" s="365" t="s">
        <v>169</v>
      </c>
      <c r="F2414" s="365" t="s">
        <v>2144</v>
      </c>
      <c r="G2414" s="365" t="s">
        <v>290</v>
      </c>
      <c r="H2414" s="423" t="s">
        <v>1430</v>
      </c>
      <c r="I2414" s="367">
        <v>690</v>
      </c>
      <c r="J2414" s="367">
        <v>1150</v>
      </c>
      <c r="K2414" s="367">
        <v>1150</v>
      </c>
      <c r="L2414" s="367">
        <v>1456</v>
      </c>
      <c r="M2414" s="365" t="s">
        <v>2189</v>
      </c>
    </row>
    <row r="2415" spans="1:13" s="237" customFormat="1" hidden="1">
      <c r="A2415" s="365" t="s">
        <v>72</v>
      </c>
      <c r="B2415" s="365" t="s">
        <v>2187</v>
      </c>
      <c r="C2415" s="365" t="s">
        <v>769</v>
      </c>
      <c r="D2415" s="365" t="s">
        <v>162</v>
      </c>
      <c r="E2415" s="365" t="s">
        <v>169</v>
      </c>
      <c r="F2415" s="365" t="s">
        <v>2144</v>
      </c>
      <c r="G2415" s="365" t="s">
        <v>2155</v>
      </c>
      <c r="H2415" s="423" t="s">
        <v>1430</v>
      </c>
      <c r="I2415" s="367">
        <v>540</v>
      </c>
      <c r="J2415" s="367">
        <v>900</v>
      </c>
      <c r="K2415" s="367">
        <v>900</v>
      </c>
      <c r="L2415" s="367">
        <v>1139</v>
      </c>
      <c r="M2415" s="365" t="s">
        <v>2189</v>
      </c>
    </row>
    <row r="2416" spans="1:13" s="237" customFormat="1" hidden="1">
      <c r="A2416" s="365" t="s">
        <v>72</v>
      </c>
      <c r="B2416" s="365" t="s">
        <v>2187</v>
      </c>
      <c r="C2416" s="365" t="s">
        <v>769</v>
      </c>
      <c r="D2416" s="365" t="s">
        <v>677</v>
      </c>
      <c r="E2416" s="365" t="s">
        <v>169</v>
      </c>
      <c r="F2416" s="365" t="s">
        <v>2145</v>
      </c>
      <c r="G2416" s="365" t="s">
        <v>290</v>
      </c>
      <c r="H2416" s="423" t="s">
        <v>1430</v>
      </c>
      <c r="I2416" s="367">
        <v>300</v>
      </c>
      <c r="J2416" s="367">
        <v>500</v>
      </c>
      <c r="K2416" s="367">
        <v>500</v>
      </c>
      <c r="L2416" s="367">
        <v>633</v>
      </c>
      <c r="M2416" s="365" t="s">
        <v>2189</v>
      </c>
    </row>
    <row r="2417" spans="1:13" s="237" customFormat="1" hidden="1">
      <c r="A2417" s="365" t="s">
        <v>72</v>
      </c>
      <c r="B2417" s="365" t="s">
        <v>2187</v>
      </c>
      <c r="C2417" s="365" t="s">
        <v>769</v>
      </c>
      <c r="D2417" s="365" t="s">
        <v>162</v>
      </c>
      <c r="E2417" s="365" t="s">
        <v>169</v>
      </c>
      <c r="F2417" s="365" t="s">
        <v>2145</v>
      </c>
      <c r="G2417" s="365" t="s">
        <v>2155</v>
      </c>
      <c r="H2417" s="423" t="s">
        <v>1430</v>
      </c>
      <c r="I2417" s="367">
        <v>300</v>
      </c>
      <c r="J2417" s="367">
        <v>500</v>
      </c>
      <c r="K2417" s="367">
        <v>500</v>
      </c>
      <c r="L2417" s="367">
        <v>633</v>
      </c>
      <c r="M2417" s="365" t="s">
        <v>2189</v>
      </c>
    </row>
    <row r="2418" spans="1:13" s="237" customFormat="1" hidden="1">
      <c r="A2418" s="365" t="s">
        <v>72</v>
      </c>
      <c r="B2418" s="365" t="s">
        <v>2187</v>
      </c>
      <c r="C2418" s="365" t="s">
        <v>769</v>
      </c>
      <c r="D2418" s="365" t="s">
        <v>677</v>
      </c>
      <c r="E2418" s="365" t="s">
        <v>169</v>
      </c>
      <c r="F2418" s="365" t="s">
        <v>2146</v>
      </c>
      <c r="G2418" s="365" t="s">
        <v>290</v>
      </c>
      <c r="H2418" s="423" t="s">
        <v>1430</v>
      </c>
      <c r="I2418" s="367">
        <v>690</v>
      </c>
      <c r="J2418" s="367">
        <v>1150</v>
      </c>
      <c r="K2418" s="367">
        <v>1150</v>
      </c>
      <c r="L2418" s="367">
        <v>1456</v>
      </c>
      <c r="M2418" s="365" t="s">
        <v>2189</v>
      </c>
    </row>
    <row r="2419" spans="1:13" s="237" customFormat="1" hidden="1">
      <c r="A2419" s="365" t="s">
        <v>72</v>
      </c>
      <c r="B2419" s="365" t="s">
        <v>2187</v>
      </c>
      <c r="C2419" s="365" t="s">
        <v>769</v>
      </c>
      <c r="D2419" s="365" t="s">
        <v>162</v>
      </c>
      <c r="E2419" s="365" t="s">
        <v>169</v>
      </c>
      <c r="F2419" s="365" t="s">
        <v>2146</v>
      </c>
      <c r="G2419" s="365" t="s">
        <v>2155</v>
      </c>
      <c r="H2419" s="423" t="s">
        <v>1430</v>
      </c>
      <c r="I2419" s="367">
        <v>90</v>
      </c>
      <c r="J2419" s="367">
        <v>150</v>
      </c>
      <c r="K2419" s="367">
        <v>150</v>
      </c>
      <c r="L2419" s="367">
        <v>190</v>
      </c>
      <c r="M2419" s="365" t="s">
        <v>2189</v>
      </c>
    </row>
    <row r="2420" spans="1:13" s="237" customFormat="1" hidden="1">
      <c r="A2420" s="365" t="s">
        <v>72</v>
      </c>
      <c r="B2420" s="365" t="s">
        <v>2187</v>
      </c>
      <c r="C2420" s="365" t="s">
        <v>769</v>
      </c>
      <c r="D2420" s="365" t="s">
        <v>677</v>
      </c>
      <c r="E2420" s="365" t="s">
        <v>169</v>
      </c>
      <c r="F2420" s="365" t="s">
        <v>2147</v>
      </c>
      <c r="G2420" s="365" t="s">
        <v>290</v>
      </c>
      <c r="H2420" s="423" t="s">
        <v>1430</v>
      </c>
      <c r="I2420" s="367">
        <v>480</v>
      </c>
      <c r="J2420" s="367">
        <v>800</v>
      </c>
      <c r="K2420" s="367">
        <v>800</v>
      </c>
      <c r="L2420" s="367">
        <v>1013</v>
      </c>
      <c r="M2420" s="365" t="s">
        <v>2189</v>
      </c>
    </row>
    <row r="2421" spans="1:13" s="237" customFormat="1" hidden="1">
      <c r="A2421" s="365" t="s">
        <v>72</v>
      </c>
      <c r="B2421" s="365" t="s">
        <v>2187</v>
      </c>
      <c r="C2421" s="365" t="s">
        <v>769</v>
      </c>
      <c r="D2421" s="365" t="s">
        <v>162</v>
      </c>
      <c r="E2421" s="365" t="s">
        <v>169</v>
      </c>
      <c r="F2421" s="365" t="s">
        <v>2147</v>
      </c>
      <c r="G2421" s="365" t="s">
        <v>2155</v>
      </c>
      <c r="H2421" s="423" t="s">
        <v>1430</v>
      </c>
      <c r="I2421" s="367">
        <v>330</v>
      </c>
      <c r="J2421" s="367">
        <v>550</v>
      </c>
      <c r="K2421" s="367">
        <v>550</v>
      </c>
      <c r="L2421" s="367">
        <v>696</v>
      </c>
      <c r="M2421" s="365" t="s">
        <v>2189</v>
      </c>
    </row>
    <row r="2422" spans="1:13" s="237" customFormat="1" hidden="1">
      <c r="A2422" s="365" t="s">
        <v>72</v>
      </c>
      <c r="B2422" s="365" t="s">
        <v>2187</v>
      </c>
      <c r="C2422" s="365" t="s">
        <v>769</v>
      </c>
      <c r="D2422" s="365" t="s">
        <v>677</v>
      </c>
      <c r="E2422" s="365" t="s">
        <v>169</v>
      </c>
      <c r="F2422" s="365" t="s">
        <v>2148</v>
      </c>
      <c r="G2422" s="365" t="s">
        <v>290</v>
      </c>
      <c r="H2422" s="423" t="s">
        <v>1430</v>
      </c>
      <c r="I2422" s="367">
        <v>750</v>
      </c>
      <c r="J2422" s="367">
        <v>1250</v>
      </c>
      <c r="K2422" s="367">
        <v>1250</v>
      </c>
      <c r="L2422" s="367">
        <v>1583</v>
      </c>
      <c r="M2422" s="365" t="s">
        <v>2189</v>
      </c>
    </row>
    <row r="2423" spans="1:13" s="237" customFormat="1" hidden="1">
      <c r="A2423" s="365" t="s">
        <v>72</v>
      </c>
      <c r="B2423" s="365" t="s">
        <v>2187</v>
      </c>
      <c r="C2423" s="365" t="s">
        <v>769</v>
      </c>
      <c r="D2423" s="365" t="s">
        <v>162</v>
      </c>
      <c r="E2423" s="365" t="s">
        <v>169</v>
      </c>
      <c r="F2423" s="365" t="s">
        <v>2148</v>
      </c>
      <c r="G2423" s="365" t="s">
        <v>2155</v>
      </c>
      <c r="H2423" s="423" t="s">
        <v>1430</v>
      </c>
      <c r="I2423" s="367">
        <v>360</v>
      </c>
      <c r="J2423" s="367">
        <v>600</v>
      </c>
      <c r="K2423" s="367">
        <v>600</v>
      </c>
      <c r="L2423" s="367">
        <v>760</v>
      </c>
      <c r="M2423" s="365" t="s">
        <v>2189</v>
      </c>
    </row>
    <row r="2424" spans="1:13" s="237" customFormat="1" hidden="1">
      <c r="A2424" s="365" t="s">
        <v>72</v>
      </c>
      <c r="B2424" s="365" t="s">
        <v>2187</v>
      </c>
      <c r="C2424" s="365" t="s">
        <v>769</v>
      </c>
      <c r="D2424" s="365" t="s">
        <v>677</v>
      </c>
      <c r="E2424" s="365" t="s">
        <v>169</v>
      </c>
      <c r="F2424" s="365" t="s">
        <v>2149</v>
      </c>
      <c r="G2424" s="365" t="s">
        <v>290</v>
      </c>
      <c r="H2424" s="423" t="s">
        <v>1430</v>
      </c>
      <c r="I2424" s="367">
        <v>360</v>
      </c>
      <c r="J2424" s="367">
        <v>600</v>
      </c>
      <c r="K2424" s="367">
        <v>600</v>
      </c>
      <c r="L2424" s="367">
        <v>760</v>
      </c>
      <c r="M2424" s="365" t="s">
        <v>2189</v>
      </c>
    </row>
    <row r="2425" spans="1:13" s="237" customFormat="1" hidden="1">
      <c r="A2425" s="365" t="s">
        <v>72</v>
      </c>
      <c r="B2425" s="365" t="s">
        <v>2187</v>
      </c>
      <c r="C2425" s="365" t="s">
        <v>769</v>
      </c>
      <c r="D2425" s="365" t="s">
        <v>162</v>
      </c>
      <c r="E2425" s="365" t="s">
        <v>169</v>
      </c>
      <c r="F2425" s="365" t="s">
        <v>2149</v>
      </c>
      <c r="G2425" s="365" t="s">
        <v>2155</v>
      </c>
      <c r="H2425" s="423" t="s">
        <v>1430</v>
      </c>
      <c r="I2425" s="367">
        <v>170</v>
      </c>
      <c r="J2425" s="367">
        <v>200</v>
      </c>
      <c r="K2425" s="367">
        <v>200</v>
      </c>
      <c r="L2425" s="367">
        <v>253</v>
      </c>
      <c r="M2425" s="365" t="s">
        <v>2189</v>
      </c>
    </row>
    <row r="2426" spans="1:13" s="237" customFormat="1" hidden="1">
      <c r="A2426" s="365" t="s">
        <v>72</v>
      </c>
      <c r="B2426" s="365" t="s">
        <v>2187</v>
      </c>
      <c r="C2426" s="365" t="s">
        <v>769</v>
      </c>
      <c r="D2426" s="365" t="s">
        <v>677</v>
      </c>
      <c r="E2426" s="365" t="s">
        <v>169</v>
      </c>
      <c r="F2426" s="365" t="s">
        <v>2150</v>
      </c>
      <c r="G2426" s="365" t="s">
        <v>290</v>
      </c>
      <c r="H2426" s="423" t="s">
        <v>1430</v>
      </c>
      <c r="I2426" s="367">
        <v>360</v>
      </c>
      <c r="J2426" s="367">
        <v>600</v>
      </c>
      <c r="K2426" s="367">
        <v>600</v>
      </c>
      <c r="L2426" s="367">
        <v>760</v>
      </c>
      <c r="M2426" s="365" t="s">
        <v>2189</v>
      </c>
    </row>
    <row r="2427" spans="1:13" s="237" customFormat="1" hidden="1">
      <c r="A2427" s="365" t="s">
        <v>72</v>
      </c>
      <c r="B2427" s="365" t="s">
        <v>2187</v>
      </c>
      <c r="C2427" s="365" t="s">
        <v>769</v>
      </c>
      <c r="D2427" s="365" t="s">
        <v>162</v>
      </c>
      <c r="E2427" s="365" t="s">
        <v>169</v>
      </c>
      <c r="F2427" s="365" t="s">
        <v>2150</v>
      </c>
      <c r="G2427" s="365" t="s">
        <v>2155</v>
      </c>
      <c r="H2427" s="423" t="s">
        <v>1430</v>
      </c>
      <c r="I2427" s="367">
        <v>170</v>
      </c>
      <c r="J2427" s="367">
        <v>200</v>
      </c>
      <c r="K2427" s="367">
        <v>200</v>
      </c>
      <c r="L2427" s="367">
        <v>253</v>
      </c>
      <c r="M2427" s="365" t="s">
        <v>2189</v>
      </c>
    </row>
    <row r="2428" spans="1:13" s="237" customFormat="1" hidden="1">
      <c r="A2428" s="365" t="s">
        <v>72</v>
      </c>
      <c r="B2428" s="365" t="s">
        <v>2187</v>
      </c>
      <c r="C2428" s="365" t="s">
        <v>769</v>
      </c>
      <c r="D2428" s="365" t="s">
        <v>677</v>
      </c>
      <c r="E2428" s="365" t="s">
        <v>390</v>
      </c>
      <c r="F2428" s="365" t="s">
        <v>2064</v>
      </c>
      <c r="G2428" s="365" t="s">
        <v>290</v>
      </c>
      <c r="H2428" s="423" t="s">
        <v>1430</v>
      </c>
      <c r="I2428" s="367">
        <v>114</v>
      </c>
      <c r="J2428" s="367">
        <v>190</v>
      </c>
      <c r="K2428" s="367">
        <v>190</v>
      </c>
      <c r="L2428" s="367">
        <v>241</v>
      </c>
      <c r="M2428" s="365" t="s">
        <v>2189</v>
      </c>
    </row>
    <row r="2429" spans="1:13" s="237" customFormat="1" hidden="1">
      <c r="A2429" s="365" t="s">
        <v>72</v>
      </c>
      <c r="B2429" s="365" t="s">
        <v>2187</v>
      </c>
      <c r="C2429" s="365" t="s">
        <v>769</v>
      </c>
      <c r="D2429" s="365" t="s">
        <v>677</v>
      </c>
      <c r="E2429" s="365" t="s">
        <v>390</v>
      </c>
      <c r="F2429" s="365" t="s">
        <v>2065</v>
      </c>
      <c r="G2429" s="365" t="s">
        <v>290</v>
      </c>
      <c r="H2429" s="423" t="s">
        <v>1430</v>
      </c>
      <c r="I2429" s="367">
        <v>210</v>
      </c>
      <c r="J2429" s="367">
        <v>350</v>
      </c>
      <c r="K2429" s="367">
        <v>350</v>
      </c>
      <c r="L2429" s="367">
        <v>443</v>
      </c>
      <c r="M2429" s="365" t="s">
        <v>2189</v>
      </c>
    </row>
    <row r="2430" spans="1:13" s="237" customFormat="1" hidden="1">
      <c r="A2430" s="365" t="s">
        <v>72</v>
      </c>
      <c r="B2430" s="365" t="s">
        <v>2187</v>
      </c>
      <c r="C2430" s="365" t="s">
        <v>769</v>
      </c>
      <c r="D2430" s="365" t="s">
        <v>677</v>
      </c>
      <c r="E2430" s="365" t="s">
        <v>390</v>
      </c>
      <c r="F2430" s="365" t="s">
        <v>2066</v>
      </c>
      <c r="G2430" s="365" t="s">
        <v>290</v>
      </c>
      <c r="H2430" s="423" t="s">
        <v>1430</v>
      </c>
      <c r="I2430" s="367">
        <v>240</v>
      </c>
      <c r="J2430" s="367">
        <v>400</v>
      </c>
      <c r="K2430" s="367">
        <v>400</v>
      </c>
      <c r="L2430" s="367">
        <v>506</v>
      </c>
      <c r="M2430" s="365" t="s">
        <v>2189</v>
      </c>
    </row>
    <row r="2431" spans="1:13" s="237" customFormat="1" hidden="1">
      <c r="A2431" s="365" t="s">
        <v>72</v>
      </c>
      <c r="B2431" s="365" t="s">
        <v>2187</v>
      </c>
      <c r="C2431" s="365" t="s">
        <v>769</v>
      </c>
      <c r="D2431" s="365" t="s">
        <v>677</v>
      </c>
      <c r="E2431" s="365" t="s">
        <v>390</v>
      </c>
      <c r="F2431" s="365" t="s">
        <v>2067</v>
      </c>
      <c r="G2431" s="365" t="s">
        <v>290</v>
      </c>
      <c r="H2431" s="423" t="s">
        <v>1430</v>
      </c>
      <c r="I2431" s="367">
        <v>480</v>
      </c>
      <c r="J2431" s="367">
        <v>800</v>
      </c>
      <c r="K2431" s="367">
        <v>800</v>
      </c>
      <c r="L2431" s="367">
        <v>1013</v>
      </c>
      <c r="M2431" s="365" t="s">
        <v>2189</v>
      </c>
    </row>
    <row r="2432" spans="1:13" s="237" customFormat="1" hidden="1">
      <c r="A2432" s="365" t="s">
        <v>72</v>
      </c>
      <c r="B2432" s="365" t="s">
        <v>2187</v>
      </c>
      <c r="C2432" s="365" t="s">
        <v>769</v>
      </c>
      <c r="D2432" s="365" t="s">
        <v>677</v>
      </c>
      <c r="E2432" s="365" t="s">
        <v>390</v>
      </c>
      <c r="F2432" s="365" t="s">
        <v>2068</v>
      </c>
      <c r="G2432" s="365" t="s">
        <v>290</v>
      </c>
      <c r="H2432" s="423" t="s">
        <v>1430</v>
      </c>
      <c r="I2432" s="367">
        <v>300</v>
      </c>
      <c r="J2432" s="367">
        <v>500</v>
      </c>
      <c r="K2432" s="367">
        <v>500</v>
      </c>
      <c r="L2432" s="367">
        <v>633</v>
      </c>
      <c r="M2432" s="365" t="s">
        <v>2189</v>
      </c>
    </row>
    <row r="2433" spans="1:13" s="237" customFormat="1" hidden="1">
      <c r="A2433" s="365" t="s">
        <v>72</v>
      </c>
      <c r="B2433" s="365" t="s">
        <v>2187</v>
      </c>
      <c r="C2433" s="365" t="s">
        <v>769</v>
      </c>
      <c r="D2433" s="365" t="s">
        <v>677</v>
      </c>
      <c r="E2433" s="365" t="s">
        <v>390</v>
      </c>
      <c r="F2433" s="365" t="s">
        <v>2069</v>
      </c>
      <c r="G2433" s="365" t="s">
        <v>290</v>
      </c>
      <c r="H2433" s="423" t="s">
        <v>1430</v>
      </c>
      <c r="I2433" s="367">
        <v>390</v>
      </c>
      <c r="J2433" s="367">
        <v>650</v>
      </c>
      <c r="K2433" s="367">
        <v>650</v>
      </c>
      <c r="L2433" s="367">
        <v>823</v>
      </c>
      <c r="M2433" s="365" t="s">
        <v>2189</v>
      </c>
    </row>
    <row r="2434" spans="1:13" s="237" customFormat="1" hidden="1">
      <c r="A2434" s="365" t="s">
        <v>72</v>
      </c>
      <c r="B2434" s="365" t="s">
        <v>2187</v>
      </c>
      <c r="C2434" s="365" t="s">
        <v>769</v>
      </c>
      <c r="D2434" s="365" t="s">
        <v>677</v>
      </c>
      <c r="E2434" s="365" t="s">
        <v>390</v>
      </c>
      <c r="F2434" s="365" t="s">
        <v>2070</v>
      </c>
      <c r="G2434" s="365" t="s">
        <v>290</v>
      </c>
      <c r="H2434" s="423" t="s">
        <v>1430</v>
      </c>
      <c r="I2434" s="367">
        <v>330</v>
      </c>
      <c r="J2434" s="367">
        <v>550</v>
      </c>
      <c r="K2434" s="367">
        <v>550</v>
      </c>
      <c r="L2434" s="367">
        <v>696</v>
      </c>
      <c r="M2434" s="365" t="s">
        <v>2189</v>
      </c>
    </row>
    <row r="2435" spans="1:13" s="237" customFormat="1" hidden="1">
      <c r="A2435" s="365" t="s">
        <v>72</v>
      </c>
      <c r="B2435" s="365" t="s">
        <v>2187</v>
      </c>
      <c r="C2435" s="365" t="s">
        <v>769</v>
      </c>
      <c r="D2435" s="365" t="s">
        <v>677</v>
      </c>
      <c r="E2435" s="365" t="s">
        <v>428</v>
      </c>
      <c r="F2435" s="365" t="s">
        <v>2192</v>
      </c>
      <c r="G2435" s="365" t="s">
        <v>2140</v>
      </c>
      <c r="H2435" s="423" t="s">
        <v>1430</v>
      </c>
      <c r="I2435" s="367">
        <v>360</v>
      </c>
      <c r="J2435" s="367">
        <v>600</v>
      </c>
      <c r="K2435" s="367">
        <v>600</v>
      </c>
      <c r="L2435" s="367">
        <v>760</v>
      </c>
      <c r="M2435" s="365" t="s">
        <v>2189</v>
      </c>
    </row>
    <row r="2436" spans="1:13" s="237" customFormat="1" hidden="1">
      <c r="A2436" s="365" t="s">
        <v>72</v>
      </c>
      <c r="B2436" s="365" t="s">
        <v>2187</v>
      </c>
      <c r="C2436" s="365" t="s">
        <v>769</v>
      </c>
      <c r="D2436" s="365" t="s">
        <v>677</v>
      </c>
      <c r="E2436" s="365" t="s">
        <v>428</v>
      </c>
      <c r="F2436" s="365" t="s">
        <v>2192</v>
      </c>
      <c r="G2436" s="365" t="s">
        <v>2140</v>
      </c>
      <c r="H2436" s="423" t="s">
        <v>2056</v>
      </c>
      <c r="I2436" s="367">
        <v>360</v>
      </c>
      <c r="J2436" s="367">
        <v>600</v>
      </c>
      <c r="K2436" s="367">
        <v>600</v>
      </c>
      <c r="L2436" s="367">
        <v>760</v>
      </c>
      <c r="M2436" s="365" t="s">
        <v>2189</v>
      </c>
    </row>
    <row r="2437" spans="1:13" s="237" customFormat="1" hidden="1">
      <c r="A2437" s="365" t="s">
        <v>72</v>
      </c>
      <c r="B2437" s="365" t="s">
        <v>2187</v>
      </c>
      <c r="C2437" s="365" t="s">
        <v>769</v>
      </c>
      <c r="D2437" s="365" t="s">
        <v>162</v>
      </c>
      <c r="E2437" s="365" t="s">
        <v>428</v>
      </c>
      <c r="F2437" s="365" t="s">
        <v>2192</v>
      </c>
      <c r="G2437" s="365" t="s">
        <v>2140</v>
      </c>
      <c r="H2437" s="423" t="s">
        <v>1430</v>
      </c>
      <c r="I2437" s="367">
        <v>300</v>
      </c>
      <c r="J2437" s="367">
        <v>500</v>
      </c>
      <c r="K2437" s="367">
        <v>500</v>
      </c>
      <c r="L2437" s="367">
        <v>633</v>
      </c>
      <c r="M2437" s="365" t="s">
        <v>2189</v>
      </c>
    </row>
    <row r="2438" spans="1:13" s="237" customFormat="1" hidden="1">
      <c r="A2438" s="365" t="s">
        <v>72</v>
      </c>
      <c r="B2438" s="365" t="s">
        <v>2187</v>
      </c>
      <c r="C2438" s="365" t="s">
        <v>769</v>
      </c>
      <c r="D2438" s="365" t="s">
        <v>162</v>
      </c>
      <c r="E2438" s="365" t="s">
        <v>428</v>
      </c>
      <c r="F2438" s="365" t="s">
        <v>2192</v>
      </c>
      <c r="G2438" s="365" t="s">
        <v>2140</v>
      </c>
      <c r="H2438" s="423" t="s">
        <v>2056</v>
      </c>
      <c r="I2438" s="367">
        <v>300</v>
      </c>
      <c r="J2438" s="367">
        <v>500</v>
      </c>
      <c r="K2438" s="367">
        <v>500</v>
      </c>
      <c r="L2438" s="367">
        <v>633</v>
      </c>
      <c r="M2438" s="365" t="s">
        <v>2189</v>
      </c>
    </row>
    <row r="2439" spans="1:13" s="237" customFormat="1" hidden="1">
      <c r="A2439" s="365" t="s">
        <v>72</v>
      </c>
      <c r="B2439" s="365" t="s">
        <v>2187</v>
      </c>
      <c r="C2439" s="365" t="s">
        <v>769</v>
      </c>
      <c r="D2439" s="365" t="s">
        <v>677</v>
      </c>
      <c r="E2439" s="365" t="s">
        <v>206</v>
      </c>
      <c r="F2439" s="365" t="s">
        <v>320</v>
      </c>
      <c r="G2439" s="365" t="s">
        <v>290</v>
      </c>
      <c r="H2439" s="423" t="s">
        <v>1430</v>
      </c>
      <c r="I2439" s="367">
        <v>480</v>
      </c>
      <c r="J2439" s="367">
        <v>800</v>
      </c>
      <c r="K2439" s="367">
        <v>800</v>
      </c>
      <c r="L2439" s="367">
        <v>1013</v>
      </c>
      <c r="M2439" s="365" t="s">
        <v>2189</v>
      </c>
    </row>
    <row r="2440" spans="1:13" s="237" customFormat="1" hidden="1">
      <c r="A2440" s="365" t="s">
        <v>72</v>
      </c>
      <c r="B2440" s="365" t="s">
        <v>2187</v>
      </c>
      <c r="C2440" s="365" t="s">
        <v>769</v>
      </c>
      <c r="D2440" s="365" t="s">
        <v>162</v>
      </c>
      <c r="E2440" s="365" t="s">
        <v>206</v>
      </c>
      <c r="F2440" s="365" t="s">
        <v>320</v>
      </c>
      <c r="G2440" s="365" t="s">
        <v>495</v>
      </c>
      <c r="H2440" s="423" t="s">
        <v>1430</v>
      </c>
      <c r="I2440" s="367">
        <v>210</v>
      </c>
      <c r="J2440" s="367">
        <v>350</v>
      </c>
      <c r="K2440" s="367">
        <v>350</v>
      </c>
      <c r="L2440" s="367">
        <v>443</v>
      </c>
      <c r="M2440" s="365" t="s">
        <v>2189</v>
      </c>
    </row>
    <row r="2441" spans="1:13" s="237" customFormat="1" hidden="1">
      <c r="A2441" s="365" t="s">
        <v>72</v>
      </c>
      <c r="B2441" s="365" t="s">
        <v>2187</v>
      </c>
      <c r="C2441" s="365" t="s">
        <v>769</v>
      </c>
      <c r="D2441" s="365" t="s">
        <v>677</v>
      </c>
      <c r="E2441" s="365" t="s">
        <v>206</v>
      </c>
      <c r="F2441" s="365" t="s">
        <v>2153</v>
      </c>
      <c r="G2441" s="365" t="s">
        <v>290</v>
      </c>
      <c r="H2441" s="423" t="s">
        <v>1430</v>
      </c>
      <c r="I2441" s="367">
        <v>300</v>
      </c>
      <c r="J2441" s="367">
        <v>500</v>
      </c>
      <c r="K2441" s="367">
        <v>500</v>
      </c>
      <c r="L2441" s="367">
        <v>633</v>
      </c>
      <c r="M2441" s="365" t="s">
        <v>2189</v>
      </c>
    </row>
    <row r="2442" spans="1:13" s="237" customFormat="1" hidden="1">
      <c r="A2442" s="365" t="s">
        <v>72</v>
      </c>
      <c r="B2442" s="365" t="s">
        <v>2187</v>
      </c>
      <c r="C2442" s="365" t="s">
        <v>769</v>
      </c>
      <c r="D2442" s="365" t="s">
        <v>162</v>
      </c>
      <c r="E2442" s="365" t="s">
        <v>206</v>
      </c>
      <c r="F2442" s="365" t="s">
        <v>2153</v>
      </c>
      <c r="G2442" s="365" t="s">
        <v>495</v>
      </c>
      <c r="H2442" s="423" t="s">
        <v>1430</v>
      </c>
      <c r="I2442" s="367">
        <v>120</v>
      </c>
      <c r="J2442" s="367">
        <v>200</v>
      </c>
      <c r="K2442" s="367">
        <v>200</v>
      </c>
      <c r="L2442" s="367">
        <v>253</v>
      </c>
      <c r="M2442" s="365" t="s">
        <v>2189</v>
      </c>
    </row>
    <row r="2443" spans="1:13" s="237" customFormat="1" hidden="1">
      <c r="A2443" s="365" t="s">
        <v>72</v>
      </c>
      <c r="B2443" s="365" t="s">
        <v>2187</v>
      </c>
      <c r="C2443" s="365" t="s">
        <v>769</v>
      </c>
      <c r="D2443" s="365" t="s">
        <v>677</v>
      </c>
      <c r="E2443" s="365" t="s">
        <v>206</v>
      </c>
      <c r="F2443" s="365" t="s">
        <v>495</v>
      </c>
      <c r="G2443" s="365" t="s">
        <v>290</v>
      </c>
      <c r="H2443" s="423" t="s">
        <v>1430</v>
      </c>
      <c r="I2443" s="367">
        <v>120</v>
      </c>
      <c r="J2443" s="367">
        <v>200</v>
      </c>
      <c r="K2443" s="367">
        <v>200</v>
      </c>
      <c r="L2443" s="367">
        <v>253</v>
      </c>
      <c r="M2443" s="365" t="s">
        <v>2189</v>
      </c>
    </row>
    <row r="2444" spans="1:13" s="237" customFormat="1" hidden="1">
      <c r="A2444" s="365" t="s">
        <v>72</v>
      </c>
      <c r="B2444" s="365" t="s">
        <v>2187</v>
      </c>
      <c r="C2444" s="365" t="s">
        <v>769</v>
      </c>
      <c r="D2444" s="365" t="s">
        <v>677</v>
      </c>
      <c r="E2444" s="365" t="s">
        <v>206</v>
      </c>
      <c r="F2444" s="365" t="s">
        <v>2154</v>
      </c>
      <c r="G2444" s="365" t="s">
        <v>290</v>
      </c>
      <c r="H2444" s="423" t="s">
        <v>1430</v>
      </c>
      <c r="I2444" s="367">
        <v>180</v>
      </c>
      <c r="J2444" s="367">
        <v>300</v>
      </c>
      <c r="K2444" s="367">
        <v>300</v>
      </c>
      <c r="L2444" s="367">
        <v>380</v>
      </c>
      <c r="M2444" s="365" t="s">
        <v>2189</v>
      </c>
    </row>
    <row r="2445" spans="1:13" s="237" customFormat="1" hidden="1">
      <c r="A2445" s="365" t="s">
        <v>72</v>
      </c>
      <c r="B2445" s="365" t="s">
        <v>2187</v>
      </c>
      <c r="C2445" s="365" t="s">
        <v>769</v>
      </c>
      <c r="D2445" s="365" t="s">
        <v>162</v>
      </c>
      <c r="E2445" s="365" t="s">
        <v>206</v>
      </c>
      <c r="F2445" s="365" t="s">
        <v>2154</v>
      </c>
      <c r="G2445" s="365" t="s">
        <v>495</v>
      </c>
      <c r="H2445" s="423" t="s">
        <v>1430</v>
      </c>
      <c r="I2445" s="367">
        <v>60</v>
      </c>
      <c r="J2445" s="367">
        <v>100</v>
      </c>
      <c r="K2445" s="367">
        <v>100</v>
      </c>
      <c r="L2445" s="367">
        <v>127</v>
      </c>
      <c r="M2445" s="365" t="s">
        <v>2189</v>
      </c>
    </row>
    <row r="2446" spans="1:13" s="237" customFormat="1" hidden="1">
      <c r="A2446" s="365" t="s">
        <v>72</v>
      </c>
      <c r="B2446" s="365" t="s">
        <v>2187</v>
      </c>
      <c r="C2446" s="365" t="s">
        <v>769</v>
      </c>
      <c r="D2446" s="365" t="s">
        <v>677</v>
      </c>
      <c r="E2446" s="365" t="s">
        <v>268</v>
      </c>
      <c r="F2446" s="365" t="s">
        <v>2193</v>
      </c>
      <c r="G2446" s="365" t="s">
        <v>290</v>
      </c>
      <c r="H2446" s="423" t="s">
        <v>1430</v>
      </c>
      <c r="I2446" s="367">
        <v>1350</v>
      </c>
      <c r="J2446" s="367">
        <v>2250</v>
      </c>
      <c r="K2446" s="367">
        <v>2250</v>
      </c>
      <c r="L2446" s="367">
        <v>2849</v>
      </c>
      <c r="M2446" s="365" t="s">
        <v>2189</v>
      </c>
    </row>
    <row r="2447" spans="1:13" s="237" customFormat="1" hidden="1">
      <c r="A2447" s="365" t="s">
        <v>72</v>
      </c>
      <c r="B2447" s="365" t="s">
        <v>2187</v>
      </c>
      <c r="C2447" s="365" t="s">
        <v>769</v>
      </c>
      <c r="D2447" s="365" t="s">
        <v>162</v>
      </c>
      <c r="E2447" s="365" t="s">
        <v>268</v>
      </c>
      <c r="F2447" s="365" t="s">
        <v>2193</v>
      </c>
      <c r="G2447" s="365" t="s">
        <v>2155</v>
      </c>
      <c r="H2447" s="423" t="s">
        <v>1430</v>
      </c>
      <c r="I2447" s="367">
        <v>1200</v>
      </c>
      <c r="J2447" s="367">
        <v>2000</v>
      </c>
      <c r="K2447" s="367">
        <v>2000</v>
      </c>
      <c r="L2447" s="367">
        <v>2532</v>
      </c>
      <c r="M2447" s="365" t="s">
        <v>2189</v>
      </c>
    </row>
    <row r="2448" spans="1:13" hidden="1">
      <c r="A2448" s="365" t="s">
        <v>72</v>
      </c>
      <c r="B2448" s="365" t="s">
        <v>2187</v>
      </c>
      <c r="C2448" s="365" t="s">
        <v>769</v>
      </c>
      <c r="D2448" s="365" t="s">
        <v>677</v>
      </c>
      <c r="E2448" s="365" t="s">
        <v>165</v>
      </c>
      <c r="F2448" s="365" t="s">
        <v>2194</v>
      </c>
      <c r="G2448" s="365" t="s">
        <v>290</v>
      </c>
      <c r="H2448" s="365" t="s">
        <v>1430</v>
      </c>
      <c r="I2448" s="367">
        <v>300</v>
      </c>
      <c r="J2448" s="367">
        <v>500</v>
      </c>
      <c r="K2448" s="367">
        <v>500</v>
      </c>
      <c r="L2448" s="367">
        <v>633</v>
      </c>
      <c r="M2448" s="365" t="s">
        <v>2189</v>
      </c>
    </row>
    <row r="2449" spans="1:13" hidden="1">
      <c r="A2449" s="365" t="s">
        <v>72</v>
      </c>
      <c r="B2449" s="365" t="s">
        <v>2187</v>
      </c>
      <c r="C2449" s="365" t="s">
        <v>769</v>
      </c>
      <c r="D2449" s="365" t="s">
        <v>162</v>
      </c>
      <c r="E2449" s="365" t="s">
        <v>165</v>
      </c>
      <c r="F2449" s="365" t="s">
        <v>2194</v>
      </c>
      <c r="G2449" s="365" t="s">
        <v>2155</v>
      </c>
      <c r="H2449" s="365" t="s">
        <v>1430</v>
      </c>
      <c r="I2449" s="367">
        <v>300</v>
      </c>
      <c r="J2449" s="367">
        <v>500</v>
      </c>
      <c r="K2449" s="367">
        <v>500</v>
      </c>
      <c r="L2449" s="367">
        <v>633</v>
      </c>
      <c r="M2449" s="365" t="s">
        <v>2189</v>
      </c>
    </row>
    <row r="2450" spans="1:13" hidden="1">
      <c r="A2450" s="365" t="s">
        <v>72</v>
      </c>
      <c r="B2450" s="365" t="s">
        <v>2187</v>
      </c>
      <c r="C2450" s="365" t="s">
        <v>769</v>
      </c>
      <c r="D2450" s="365" t="s">
        <v>677</v>
      </c>
      <c r="E2450" s="365" t="s">
        <v>165</v>
      </c>
      <c r="F2450" s="365" t="s">
        <v>2195</v>
      </c>
      <c r="G2450" s="365" t="s">
        <v>290</v>
      </c>
      <c r="H2450" s="365" t="s">
        <v>1430</v>
      </c>
      <c r="I2450" s="367">
        <v>480</v>
      </c>
      <c r="J2450" s="367">
        <v>800</v>
      </c>
      <c r="K2450" s="367">
        <v>800</v>
      </c>
      <c r="L2450" s="367">
        <v>1013</v>
      </c>
      <c r="M2450" s="365" t="s">
        <v>2189</v>
      </c>
    </row>
    <row r="2451" spans="1:13" hidden="1">
      <c r="A2451" s="365" t="s">
        <v>72</v>
      </c>
      <c r="B2451" s="365" t="s">
        <v>2187</v>
      </c>
      <c r="C2451" s="365" t="s">
        <v>769</v>
      </c>
      <c r="D2451" s="365" t="s">
        <v>162</v>
      </c>
      <c r="E2451" s="365" t="s">
        <v>165</v>
      </c>
      <c r="F2451" s="365" t="s">
        <v>2195</v>
      </c>
      <c r="G2451" s="365" t="s">
        <v>2155</v>
      </c>
      <c r="H2451" s="365" t="s">
        <v>1430</v>
      </c>
      <c r="I2451" s="367">
        <v>480</v>
      </c>
      <c r="J2451" s="367">
        <v>800</v>
      </c>
      <c r="K2451" s="367">
        <v>800</v>
      </c>
      <c r="L2451" s="367">
        <v>1013</v>
      </c>
      <c r="M2451" s="365" t="s">
        <v>2189</v>
      </c>
    </row>
    <row r="2452" spans="1:13" hidden="1">
      <c r="A2452" s="365" t="s">
        <v>72</v>
      </c>
      <c r="B2452" s="365" t="s">
        <v>2187</v>
      </c>
      <c r="C2452" s="365" t="s">
        <v>769</v>
      </c>
      <c r="D2452" s="365" t="s">
        <v>677</v>
      </c>
      <c r="E2452" s="365" t="s">
        <v>165</v>
      </c>
      <c r="F2452" s="365" t="s">
        <v>2196</v>
      </c>
      <c r="G2452" s="365" t="s">
        <v>290</v>
      </c>
      <c r="H2452" s="365" t="s">
        <v>1430</v>
      </c>
      <c r="I2452" s="367">
        <v>480</v>
      </c>
      <c r="J2452" s="367">
        <v>800</v>
      </c>
      <c r="K2452" s="367">
        <v>800</v>
      </c>
      <c r="L2452" s="367">
        <v>1013</v>
      </c>
      <c r="M2452" s="365" t="s">
        <v>2189</v>
      </c>
    </row>
    <row r="2453" spans="1:13" hidden="1">
      <c r="A2453" s="365" t="s">
        <v>72</v>
      </c>
      <c r="B2453" s="365" t="s">
        <v>2187</v>
      </c>
      <c r="C2453" s="365" t="s">
        <v>769</v>
      </c>
      <c r="D2453" s="365" t="s">
        <v>162</v>
      </c>
      <c r="E2453" s="365" t="s">
        <v>165</v>
      </c>
      <c r="F2453" s="365" t="s">
        <v>2196</v>
      </c>
      <c r="G2453" s="365" t="s">
        <v>2155</v>
      </c>
      <c r="H2453" s="365" t="s">
        <v>1430</v>
      </c>
      <c r="I2453" s="367">
        <v>480</v>
      </c>
      <c r="J2453" s="367">
        <v>800</v>
      </c>
      <c r="K2453" s="367">
        <v>800</v>
      </c>
      <c r="L2453" s="367">
        <v>1013</v>
      </c>
      <c r="M2453" s="365" t="s">
        <v>2189</v>
      </c>
    </row>
    <row r="2454" spans="1:13" hidden="1">
      <c r="A2454" s="365" t="s">
        <v>72</v>
      </c>
      <c r="B2454" s="365" t="s">
        <v>2187</v>
      </c>
      <c r="C2454" s="365" t="s">
        <v>769</v>
      </c>
      <c r="D2454" s="365" t="s">
        <v>677</v>
      </c>
      <c r="E2454" s="365" t="s">
        <v>165</v>
      </c>
      <c r="F2454" s="365" t="s">
        <v>2197</v>
      </c>
      <c r="G2454" s="365" t="s">
        <v>290</v>
      </c>
      <c r="H2454" s="365" t="s">
        <v>1430</v>
      </c>
      <c r="I2454" s="367">
        <v>480</v>
      </c>
      <c r="J2454" s="367">
        <v>800</v>
      </c>
      <c r="K2454" s="367">
        <v>800</v>
      </c>
      <c r="L2454" s="367">
        <v>1013</v>
      </c>
      <c r="M2454" s="365" t="s">
        <v>2189</v>
      </c>
    </row>
    <row r="2455" spans="1:13" hidden="1">
      <c r="A2455" s="365" t="s">
        <v>72</v>
      </c>
      <c r="B2455" s="365" t="s">
        <v>2187</v>
      </c>
      <c r="C2455" s="365" t="s">
        <v>769</v>
      </c>
      <c r="D2455" s="365" t="s">
        <v>162</v>
      </c>
      <c r="E2455" s="365" t="s">
        <v>165</v>
      </c>
      <c r="F2455" s="365" t="s">
        <v>2197</v>
      </c>
      <c r="G2455" s="365" t="s">
        <v>2155</v>
      </c>
      <c r="H2455" s="365" t="s">
        <v>1430</v>
      </c>
      <c r="I2455" s="367">
        <v>480</v>
      </c>
      <c r="J2455" s="367">
        <v>800</v>
      </c>
      <c r="K2455" s="367">
        <v>800</v>
      </c>
      <c r="L2455" s="367">
        <v>1013</v>
      </c>
      <c r="M2455" s="365" t="s">
        <v>2189</v>
      </c>
    </row>
    <row r="2456" spans="1:13" hidden="1">
      <c r="A2456" s="365" t="s">
        <v>72</v>
      </c>
      <c r="B2456" s="365" t="s">
        <v>2187</v>
      </c>
      <c r="C2456" s="365" t="s">
        <v>769</v>
      </c>
      <c r="D2456" s="365" t="s">
        <v>677</v>
      </c>
      <c r="E2456" s="365" t="s">
        <v>165</v>
      </c>
      <c r="F2456" s="365" t="s">
        <v>2198</v>
      </c>
      <c r="G2456" s="365" t="s">
        <v>290</v>
      </c>
      <c r="H2456" s="365" t="s">
        <v>1430</v>
      </c>
      <c r="I2456" s="367">
        <v>360</v>
      </c>
      <c r="J2456" s="367">
        <v>600</v>
      </c>
      <c r="K2456" s="367">
        <v>600</v>
      </c>
      <c r="L2456" s="367">
        <v>760</v>
      </c>
      <c r="M2456" s="365" t="s">
        <v>2189</v>
      </c>
    </row>
    <row r="2457" spans="1:13" hidden="1">
      <c r="A2457" s="365" t="s">
        <v>72</v>
      </c>
      <c r="B2457" s="365" t="s">
        <v>2187</v>
      </c>
      <c r="C2457" s="365" t="s">
        <v>769</v>
      </c>
      <c r="D2457" s="365" t="s">
        <v>162</v>
      </c>
      <c r="E2457" s="365" t="s">
        <v>165</v>
      </c>
      <c r="F2457" s="365" t="s">
        <v>2198</v>
      </c>
      <c r="G2457" s="365" t="s">
        <v>2155</v>
      </c>
      <c r="H2457" s="365" t="s">
        <v>1430</v>
      </c>
      <c r="I2457" s="367">
        <v>360</v>
      </c>
      <c r="J2457" s="367">
        <v>600</v>
      </c>
      <c r="K2457" s="367">
        <v>600</v>
      </c>
      <c r="L2457" s="367">
        <v>760</v>
      </c>
      <c r="M2457" s="365" t="s">
        <v>2189</v>
      </c>
    </row>
    <row r="2458" spans="1:13" hidden="1">
      <c r="A2458" s="365" t="s">
        <v>72</v>
      </c>
      <c r="B2458" s="365" t="s">
        <v>2187</v>
      </c>
      <c r="C2458" s="365" t="s">
        <v>769</v>
      </c>
      <c r="D2458" s="365" t="s">
        <v>677</v>
      </c>
      <c r="E2458" s="365" t="s">
        <v>165</v>
      </c>
      <c r="F2458" s="365" t="s">
        <v>2199</v>
      </c>
      <c r="G2458" s="365" t="s">
        <v>290</v>
      </c>
      <c r="H2458" s="365" t="s">
        <v>1430</v>
      </c>
      <c r="I2458" s="367">
        <v>420</v>
      </c>
      <c r="J2458" s="367">
        <v>700</v>
      </c>
      <c r="K2458" s="367">
        <v>700</v>
      </c>
      <c r="L2458" s="367">
        <v>886</v>
      </c>
      <c r="M2458" s="365" t="s">
        <v>2189</v>
      </c>
    </row>
    <row r="2459" spans="1:13" hidden="1">
      <c r="A2459" s="365" t="s">
        <v>72</v>
      </c>
      <c r="B2459" s="365" t="s">
        <v>2187</v>
      </c>
      <c r="C2459" s="365" t="s">
        <v>769</v>
      </c>
      <c r="D2459" s="365" t="s">
        <v>162</v>
      </c>
      <c r="E2459" s="365" t="s">
        <v>165</v>
      </c>
      <c r="F2459" s="365" t="s">
        <v>2199</v>
      </c>
      <c r="G2459" s="365" t="s">
        <v>2155</v>
      </c>
      <c r="H2459" s="365" t="s">
        <v>1430</v>
      </c>
      <c r="I2459" s="367">
        <v>420</v>
      </c>
      <c r="J2459" s="367">
        <v>700</v>
      </c>
      <c r="K2459" s="367">
        <v>700</v>
      </c>
      <c r="L2459" s="367">
        <v>886</v>
      </c>
      <c r="M2459" s="365" t="s">
        <v>2189</v>
      </c>
    </row>
    <row r="2460" spans="1:13" s="237" customFormat="1" hidden="1">
      <c r="A2460" s="365" t="s">
        <v>72</v>
      </c>
      <c r="B2460" s="365" t="s">
        <v>2187</v>
      </c>
      <c r="C2460" s="365" t="s">
        <v>769</v>
      </c>
      <c r="D2460" s="365" t="s">
        <v>677</v>
      </c>
      <c r="E2460" s="365" t="s">
        <v>311</v>
      </c>
      <c r="F2460" s="365" t="s">
        <v>2155</v>
      </c>
      <c r="G2460" s="365" t="s">
        <v>290</v>
      </c>
      <c r="H2460" s="423" t="s">
        <v>1430</v>
      </c>
      <c r="I2460" s="367">
        <v>90</v>
      </c>
      <c r="J2460" s="367">
        <v>150</v>
      </c>
      <c r="K2460" s="367">
        <v>150</v>
      </c>
      <c r="L2460" s="367">
        <v>190</v>
      </c>
      <c r="M2460" s="365" t="s">
        <v>2189</v>
      </c>
    </row>
    <row r="2461" spans="1:13" s="237" customFormat="1" hidden="1">
      <c r="A2461" s="365" t="s">
        <v>72</v>
      </c>
      <c r="B2461" s="365" t="s">
        <v>2187</v>
      </c>
      <c r="C2461" s="365" t="s">
        <v>769</v>
      </c>
      <c r="D2461" s="365" t="s">
        <v>677</v>
      </c>
      <c r="E2461" s="365" t="s">
        <v>204</v>
      </c>
      <c r="F2461" s="365" t="s">
        <v>2156</v>
      </c>
      <c r="G2461" s="365" t="s">
        <v>2157</v>
      </c>
      <c r="H2461" s="423" t="s">
        <v>1430</v>
      </c>
      <c r="I2461" s="367">
        <v>85</v>
      </c>
      <c r="J2461" s="367">
        <v>100</v>
      </c>
      <c r="K2461" s="367">
        <v>100</v>
      </c>
      <c r="L2461" s="367">
        <v>125</v>
      </c>
      <c r="M2461" s="365" t="s">
        <v>2189</v>
      </c>
    </row>
    <row r="2462" spans="1:13" s="237" customFormat="1" hidden="1">
      <c r="A2462" s="365" t="s">
        <v>72</v>
      </c>
      <c r="B2462" s="365" t="s">
        <v>2187</v>
      </c>
      <c r="C2462" s="365" t="s">
        <v>769</v>
      </c>
      <c r="D2462" s="365" t="s">
        <v>677</v>
      </c>
      <c r="E2462" s="365" t="s">
        <v>204</v>
      </c>
      <c r="F2462" s="365" t="s">
        <v>2156</v>
      </c>
      <c r="G2462" s="365" t="s">
        <v>2157</v>
      </c>
      <c r="H2462" s="423" t="s">
        <v>2053</v>
      </c>
      <c r="I2462" s="367">
        <v>85</v>
      </c>
      <c r="J2462" s="367">
        <v>100</v>
      </c>
      <c r="K2462" s="367">
        <v>100</v>
      </c>
      <c r="L2462" s="367">
        <v>125</v>
      </c>
      <c r="M2462" s="365" t="s">
        <v>2189</v>
      </c>
    </row>
    <row r="2463" spans="1:13" s="237" customFormat="1" hidden="1">
      <c r="A2463" s="365" t="s">
        <v>72</v>
      </c>
      <c r="B2463" s="365" t="s">
        <v>2187</v>
      </c>
      <c r="C2463" s="365" t="s">
        <v>769</v>
      </c>
      <c r="D2463" s="365" t="s">
        <v>677</v>
      </c>
      <c r="E2463" s="365" t="s">
        <v>204</v>
      </c>
      <c r="F2463" s="365" t="s">
        <v>2156</v>
      </c>
      <c r="G2463" s="365" t="s">
        <v>2200</v>
      </c>
      <c r="H2463" s="423" t="s">
        <v>2053</v>
      </c>
      <c r="I2463" s="367">
        <v>85</v>
      </c>
      <c r="J2463" s="367">
        <v>100</v>
      </c>
      <c r="K2463" s="367">
        <v>100</v>
      </c>
      <c r="L2463" s="367">
        <v>125</v>
      </c>
      <c r="M2463" s="365" t="s">
        <v>2189</v>
      </c>
    </row>
    <row r="2464" spans="1:13" s="237" customFormat="1" hidden="1">
      <c r="A2464" s="365" t="s">
        <v>72</v>
      </c>
      <c r="B2464" s="365" t="s">
        <v>2187</v>
      </c>
      <c r="C2464" s="365" t="s">
        <v>769</v>
      </c>
      <c r="D2464" s="365" t="s">
        <v>162</v>
      </c>
      <c r="E2464" s="365" t="s">
        <v>204</v>
      </c>
      <c r="F2464" s="365" t="s">
        <v>2156</v>
      </c>
      <c r="G2464" s="365" t="s">
        <v>2157</v>
      </c>
      <c r="H2464" s="423" t="s">
        <v>1430</v>
      </c>
      <c r="I2464" s="367">
        <v>0</v>
      </c>
      <c r="J2464" s="367">
        <v>0</v>
      </c>
      <c r="K2464" s="367">
        <v>0</v>
      </c>
      <c r="L2464" s="367">
        <v>0</v>
      </c>
      <c r="M2464" s="365" t="s">
        <v>2189</v>
      </c>
    </row>
    <row r="2465" spans="1:13" s="237" customFormat="1" hidden="1">
      <c r="A2465" s="365" t="s">
        <v>72</v>
      </c>
      <c r="B2465" s="365" t="s">
        <v>2187</v>
      </c>
      <c r="C2465" s="365" t="s">
        <v>769</v>
      </c>
      <c r="D2465" s="365" t="s">
        <v>162</v>
      </c>
      <c r="E2465" s="365" t="s">
        <v>204</v>
      </c>
      <c r="F2465" s="365" t="s">
        <v>2156</v>
      </c>
      <c r="G2465" s="365" t="s">
        <v>2157</v>
      </c>
      <c r="H2465" s="423" t="s">
        <v>2053</v>
      </c>
      <c r="I2465" s="367">
        <v>0</v>
      </c>
      <c r="J2465" s="367">
        <v>0</v>
      </c>
      <c r="K2465" s="367">
        <v>0</v>
      </c>
      <c r="L2465" s="367">
        <v>0</v>
      </c>
      <c r="M2465" s="365" t="s">
        <v>2189</v>
      </c>
    </row>
    <row r="2466" spans="1:13" s="237" customFormat="1" hidden="1">
      <c r="A2466" s="365" t="s">
        <v>72</v>
      </c>
      <c r="B2466" s="365" t="s">
        <v>2187</v>
      </c>
      <c r="C2466" s="365" t="s">
        <v>769</v>
      </c>
      <c r="D2466" s="365" t="s">
        <v>162</v>
      </c>
      <c r="E2466" s="365" t="s">
        <v>204</v>
      </c>
      <c r="F2466" s="365" t="s">
        <v>2156</v>
      </c>
      <c r="G2466" s="365" t="s">
        <v>2200</v>
      </c>
      <c r="H2466" s="423" t="s">
        <v>2053</v>
      </c>
      <c r="I2466" s="367">
        <v>0</v>
      </c>
      <c r="J2466" s="367">
        <v>0</v>
      </c>
      <c r="K2466" s="367">
        <v>0</v>
      </c>
      <c r="L2466" s="367">
        <v>0</v>
      </c>
      <c r="M2466" s="365" t="s">
        <v>2189</v>
      </c>
    </row>
    <row r="2467" spans="1:13" s="237" customFormat="1" hidden="1">
      <c r="A2467" s="365" t="s">
        <v>72</v>
      </c>
      <c r="B2467" s="365" t="s">
        <v>2187</v>
      </c>
      <c r="C2467" s="365" t="s">
        <v>769</v>
      </c>
      <c r="D2467" s="365" t="s">
        <v>677</v>
      </c>
      <c r="E2467" s="365" t="s">
        <v>204</v>
      </c>
      <c r="F2467" s="365" t="s">
        <v>2158</v>
      </c>
      <c r="G2467" s="365" t="s">
        <v>2157</v>
      </c>
      <c r="H2467" s="423" t="s">
        <v>1430</v>
      </c>
      <c r="I2467" s="367">
        <v>43</v>
      </c>
      <c r="J2467" s="367">
        <v>50</v>
      </c>
      <c r="K2467" s="367">
        <v>50</v>
      </c>
      <c r="L2467" s="367">
        <v>65</v>
      </c>
      <c r="M2467" s="365" t="s">
        <v>2189</v>
      </c>
    </row>
    <row r="2468" spans="1:13" s="237" customFormat="1" hidden="1">
      <c r="A2468" s="365" t="s">
        <v>72</v>
      </c>
      <c r="B2468" s="365" t="s">
        <v>2187</v>
      </c>
      <c r="C2468" s="365" t="s">
        <v>769</v>
      </c>
      <c r="D2468" s="365" t="s">
        <v>677</v>
      </c>
      <c r="E2468" s="365" t="s">
        <v>204</v>
      </c>
      <c r="F2468" s="365" t="s">
        <v>2158</v>
      </c>
      <c r="G2468" s="365" t="s">
        <v>2157</v>
      </c>
      <c r="H2468" s="423" t="s">
        <v>2053</v>
      </c>
      <c r="I2468" s="367">
        <v>43</v>
      </c>
      <c r="J2468" s="367">
        <v>50</v>
      </c>
      <c r="K2468" s="367">
        <v>50</v>
      </c>
      <c r="L2468" s="367">
        <v>65</v>
      </c>
      <c r="M2468" s="365" t="s">
        <v>2189</v>
      </c>
    </row>
    <row r="2469" spans="1:13" s="237" customFormat="1" hidden="1">
      <c r="A2469" s="365" t="s">
        <v>72</v>
      </c>
      <c r="B2469" s="365" t="s">
        <v>2187</v>
      </c>
      <c r="C2469" s="365" t="s">
        <v>769</v>
      </c>
      <c r="D2469" s="365" t="s">
        <v>677</v>
      </c>
      <c r="E2469" s="365" t="s">
        <v>204</v>
      </c>
      <c r="F2469" s="365" t="s">
        <v>2158</v>
      </c>
      <c r="G2469" s="365" t="s">
        <v>2200</v>
      </c>
      <c r="H2469" s="423" t="s">
        <v>2053</v>
      </c>
      <c r="I2469" s="367">
        <v>43</v>
      </c>
      <c r="J2469" s="367">
        <v>50</v>
      </c>
      <c r="K2469" s="367">
        <v>50</v>
      </c>
      <c r="L2469" s="367">
        <v>65</v>
      </c>
      <c r="M2469" s="365" t="s">
        <v>2189</v>
      </c>
    </row>
    <row r="2470" spans="1:13" s="237" customFormat="1" hidden="1">
      <c r="A2470" s="365" t="s">
        <v>72</v>
      </c>
      <c r="B2470" s="365" t="s">
        <v>2187</v>
      </c>
      <c r="C2470" s="365" t="s">
        <v>769</v>
      </c>
      <c r="D2470" s="365" t="s">
        <v>162</v>
      </c>
      <c r="E2470" s="365" t="s">
        <v>204</v>
      </c>
      <c r="F2470" s="365" t="s">
        <v>2158</v>
      </c>
      <c r="G2470" s="365" t="s">
        <v>2157</v>
      </c>
      <c r="H2470" s="423" t="s">
        <v>1430</v>
      </c>
      <c r="I2470" s="367">
        <v>0</v>
      </c>
      <c r="J2470" s="367">
        <v>0</v>
      </c>
      <c r="K2470" s="367">
        <v>0</v>
      </c>
      <c r="L2470" s="367">
        <v>0</v>
      </c>
      <c r="M2470" s="365" t="s">
        <v>2189</v>
      </c>
    </row>
    <row r="2471" spans="1:13" s="237" customFormat="1" hidden="1">
      <c r="A2471" s="365" t="s">
        <v>72</v>
      </c>
      <c r="B2471" s="365" t="s">
        <v>2187</v>
      </c>
      <c r="C2471" s="365" t="s">
        <v>769</v>
      </c>
      <c r="D2471" s="365" t="s">
        <v>162</v>
      </c>
      <c r="E2471" s="365" t="s">
        <v>204</v>
      </c>
      <c r="F2471" s="365" t="s">
        <v>2158</v>
      </c>
      <c r="G2471" s="365" t="s">
        <v>2157</v>
      </c>
      <c r="H2471" s="423" t="s">
        <v>2053</v>
      </c>
      <c r="I2471" s="367">
        <v>0</v>
      </c>
      <c r="J2471" s="367">
        <v>0</v>
      </c>
      <c r="K2471" s="367">
        <v>0</v>
      </c>
      <c r="L2471" s="367">
        <v>0</v>
      </c>
      <c r="M2471" s="365" t="s">
        <v>2189</v>
      </c>
    </row>
    <row r="2472" spans="1:13" s="237" customFormat="1" hidden="1">
      <c r="A2472" s="365" t="s">
        <v>72</v>
      </c>
      <c r="B2472" s="365" t="s">
        <v>2187</v>
      </c>
      <c r="C2472" s="365" t="s">
        <v>769</v>
      </c>
      <c r="D2472" s="365" t="s">
        <v>162</v>
      </c>
      <c r="E2472" s="365" t="s">
        <v>204</v>
      </c>
      <c r="F2472" s="365" t="s">
        <v>2158</v>
      </c>
      <c r="G2472" s="365" t="s">
        <v>2200</v>
      </c>
      <c r="H2472" s="423" t="s">
        <v>2053</v>
      </c>
      <c r="I2472" s="367">
        <v>0</v>
      </c>
      <c r="J2472" s="367">
        <v>0</v>
      </c>
      <c r="K2472" s="367">
        <v>0</v>
      </c>
      <c r="L2472" s="367">
        <v>0</v>
      </c>
      <c r="M2472" s="365" t="s">
        <v>2189</v>
      </c>
    </row>
    <row r="2473" spans="1:13" s="237" customFormat="1" hidden="1">
      <c r="A2473" s="365" t="s">
        <v>72</v>
      </c>
      <c r="B2473" s="365" t="s">
        <v>2187</v>
      </c>
      <c r="C2473" s="365" t="s">
        <v>769</v>
      </c>
      <c r="D2473" s="365" t="s">
        <v>677</v>
      </c>
      <c r="E2473" s="365" t="s">
        <v>204</v>
      </c>
      <c r="F2473" s="365" t="s">
        <v>2159</v>
      </c>
      <c r="G2473" s="365" t="s">
        <v>2157</v>
      </c>
      <c r="H2473" s="423" t="s">
        <v>2053</v>
      </c>
      <c r="I2473" s="367">
        <v>85</v>
      </c>
      <c r="J2473" s="367">
        <v>100</v>
      </c>
      <c r="K2473" s="367">
        <v>100</v>
      </c>
      <c r="L2473" s="367">
        <v>125</v>
      </c>
      <c r="M2473" s="365" t="s">
        <v>2189</v>
      </c>
    </row>
    <row r="2474" spans="1:13" s="237" customFormat="1" hidden="1">
      <c r="A2474" s="365" t="s">
        <v>72</v>
      </c>
      <c r="B2474" s="365" t="s">
        <v>2187</v>
      </c>
      <c r="C2474" s="365" t="s">
        <v>769</v>
      </c>
      <c r="D2474" s="365" t="s">
        <v>677</v>
      </c>
      <c r="E2474" s="365" t="s">
        <v>204</v>
      </c>
      <c r="F2474" s="365" t="s">
        <v>2159</v>
      </c>
      <c r="G2474" s="365" t="s">
        <v>2200</v>
      </c>
      <c r="H2474" s="423" t="s">
        <v>2053</v>
      </c>
      <c r="I2474" s="367">
        <v>85</v>
      </c>
      <c r="J2474" s="367">
        <v>100</v>
      </c>
      <c r="K2474" s="367">
        <v>100</v>
      </c>
      <c r="L2474" s="367">
        <v>125</v>
      </c>
      <c r="M2474" s="365" t="s">
        <v>2189</v>
      </c>
    </row>
    <row r="2475" spans="1:13" s="237" customFormat="1" hidden="1">
      <c r="A2475" s="365" t="s">
        <v>72</v>
      </c>
      <c r="B2475" s="365" t="s">
        <v>2187</v>
      </c>
      <c r="C2475" s="365" t="s">
        <v>769</v>
      </c>
      <c r="D2475" s="365" t="s">
        <v>162</v>
      </c>
      <c r="E2475" s="365" t="s">
        <v>204</v>
      </c>
      <c r="F2475" s="365" t="s">
        <v>2159</v>
      </c>
      <c r="G2475" s="365" t="s">
        <v>2157</v>
      </c>
      <c r="H2475" s="423" t="s">
        <v>2053</v>
      </c>
      <c r="I2475" s="367">
        <v>0</v>
      </c>
      <c r="J2475" s="367">
        <v>0</v>
      </c>
      <c r="K2475" s="367">
        <v>0</v>
      </c>
      <c r="L2475" s="367">
        <v>0</v>
      </c>
      <c r="M2475" s="365" t="s">
        <v>2189</v>
      </c>
    </row>
    <row r="2476" spans="1:13" s="237" customFormat="1" hidden="1">
      <c r="A2476" s="365" t="s">
        <v>72</v>
      </c>
      <c r="B2476" s="365" t="s">
        <v>2187</v>
      </c>
      <c r="C2476" s="365" t="s">
        <v>769</v>
      </c>
      <c r="D2476" s="365" t="s">
        <v>162</v>
      </c>
      <c r="E2476" s="365" t="s">
        <v>204</v>
      </c>
      <c r="F2476" s="365" t="s">
        <v>2159</v>
      </c>
      <c r="G2476" s="365" t="s">
        <v>2200</v>
      </c>
      <c r="H2476" s="423" t="s">
        <v>2053</v>
      </c>
      <c r="I2476" s="367">
        <v>0</v>
      </c>
      <c r="J2476" s="367">
        <v>0</v>
      </c>
      <c r="K2476" s="367">
        <v>0</v>
      </c>
      <c r="L2476" s="367">
        <v>0</v>
      </c>
      <c r="M2476" s="365" t="s">
        <v>2189</v>
      </c>
    </row>
    <row r="2477" spans="1:13" s="237" customFormat="1" hidden="1">
      <c r="A2477" s="365" t="s">
        <v>72</v>
      </c>
      <c r="B2477" s="365" t="s">
        <v>2187</v>
      </c>
      <c r="C2477" s="365" t="s">
        <v>769</v>
      </c>
      <c r="D2477" s="365" t="s">
        <v>677</v>
      </c>
      <c r="E2477" s="365" t="s">
        <v>163</v>
      </c>
      <c r="F2477" s="365" t="s">
        <v>2160</v>
      </c>
      <c r="G2477" s="365" t="s">
        <v>290</v>
      </c>
      <c r="H2477" s="423" t="s">
        <v>1430</v>
      </c>
      <c r="I2477" s="367">
        <v>210</v>
      </c>
      <c r="J2477" s="367">
        <v>350</v>
      </c>
      <c r="K2477" s="367">
        <v>350</v>
      </c>
      <c r="L2477" s="367">
        <v>443</v>
      </c>
      <c r="M2477" s="365" t="s">
        <v>2189</v>
      </c>
    </row>
    <row r="2478" spans="1:13" s="237" customFormat="1" hidden="1">
      <c r="A2478" s="365" t="s">
        <v>72</v>
      </c>
      <c r="B2478" s="365" t="s">
        <v>2187</v>
      </c>
      <c r="C2478" s="365" t="s">
        <v>769</v>
      </c>
      <c r="D2478" s="365" t="s">
        <v>677</v>
      </c>
      <c r="E2478" s="365" t="s">
        <v>163</v>
      </c>
      <c r="F2478" s="365" t="s">
        <v>2160</v>
      </c>
      <c r="G2478" s="365" t="s">
        <v>2161</v>
      </c>
      <c r="H2478" s="423" t="s">
        <v>2056</v>
      </c>
      <c r="I2478" s="367">
        <v>210</v>
      </c>
      <c r="J2478" s="367">
        <v>350</v>
      </c>
      <c r="K2478" s="367">
        <v>350</v>
      </c>
      <c r="L2478" s="367">
        <v>443</v>
      </c>
      <c r="M2478" s="365" t="s">
        <v>2189</v>
      </c>
    </row>
    <row r="2479" spans="1:13" s="237" customFormat="1" hidden="1">
      <c r="A2479" s="365" t="s">
        <v>72</v>
      </c>
      <c r="B2479" s="365" t="s">
        <v>2187</v>
      </c>
      <c r="C2479" s="365" t="s">
        <v>769</v>
      </c>
      <c r="D2479" s="365" t="s">
        <v>677</v>
      </c>
      <c r="E2479" s="365" t="s">
        <v>163</v>
      </c>
      <c r="F2479" s="365" t="s">
        <v>2160</v>
      </c>
      <c r="G2479" s="365" t="s">
        <v>2161</v>
      </c>
      <c r="H2479" s="423" t="s">
        <v>2053</v>
      </c>
      <c r="I2479" s="367">
        <v>210</v>
      </c>
      <c r="J2479" s="367">
        <v>350</v>
      </c>
      <c r="K2479" s="367">
        <v>350</v>
      </c>
      <c r="L2479" s="367">
        <v>443</v>
      </c>
      <c r="M2479" s="365" t="s">
        <v>2189</v>
      </c>
    </row>
    <row r="2480" spans="1:13" s="237" customFormat="1" hidden="1">
      <c r="A2480" s="365" t="s">
        <v>72</v>
      </c>
      <c r="B2480" s="365" t="s">
        <v>2187</v>
      </c>
      <c r="C2480" s="365" t="s">
        <v>769</v>
      </c>
      <c r="D2480" s="365" t="s">
        <v>162</v>
      </c>
      <c r="E2480" s="365" t="s">
        <v>163</v>
      </c>
      <c r="F2480" s="365" t="s">
        <v>2160</v>
      </c>
      <c r="G2480" s="365" t="s">
        <v>2161</v>
      </c>
      <c r="H2480" s="423" t="s">
        <v>2056</v>
      </c>
      <c r="I2480" s="367">
        <v>120</v>
      </c>
      <c r="J2480" s="367">
        <v>200</v>
      </c>
      <c r="K2480" s="367">
        <v>200</v>
      </c>
      <c r="L2480" s="367">
        <v>253</v>
      </c>
      <c r="M2480" s="365" t="s">
        <v>2189</v>
      </c>
    </row>
    <row r="2481" spans="1:13" s="237" customFormat="1" hidden="1">
      <c r="A2481" s="365" t="s">
        <v>72</v>
      </c>
      <c r="B2481" s="365" t="s">
        <v>2187</v>
      </c>
      <c r="C2481" s="365" t="s">
        <v>769</v>
      </c>
      <c r="D2481" s="365" t="s">
        <v>162</v>
      </c>
      <c r="E2481" s="365" t="s">
        <v>163</v>
      </c>
      <c r="F2481" s="365" t="s">
        <v>2160</v>
      </c>
      <c r="G2481" s="365" t="s">
        <v>2161</v>
      </c>
      <c r="H2481" s="423" t="s">
        <v>2053</v>
      </c>
      <c r="I2481" s="367">
        <v>120</v>
      </c>
      <c r="J2481" s="367">
        <v>200</v>
      </c>
      <c r="K2481" s="367">
        <v>200</v>
      </c>
      <c r="L2481" s="367">
        <v>253</v>
      </c>
      <c r="M2481" s="365" t="s">
        <v>2189</v>
      </c>
    </row>
    <row r="2482" spans="1:13" s="237" customFormat="1" hidden="1">
      <c r="A2482" s="365" t="s">
        <v>72</v>
      </c>
      <c r="B2482" s="365" t="s">
        <v>2187</v>
      </c>
      <c r="C2482" s="365" t="s">
        <v>769</v>
      </c>
      <c r="D2482" s="365" t="s">
        <v>677</v>
      </c>
      <c r="E2482" s="365" t="s">
        <v>163</v>
      </c>
      <c r="F2482" s="365" t="s">
        <v>2162</v>
      </c>
      <c r="G2482" s="365" t="s">
        <v>2161</v>
      </c>
      <c r="H2482" s="423" t="s">
        <v>2053</v>
      </c>
      <c r="I2482" s="367">
        <v>210</v>
      </c>
      <c r="J2482" s="367">
        <v>350</v>
      </c>
      <c r="K2482" s="367">
        <v>350</v>
      </c>
      <c r="L2482" s="367">
        <v>443</v>
      </c>
      <c r="M2482" s="365" t="s">
        <v>2189</v>
      </c>
    </row>
    <row r="2483" spans="1:13" s="237" customFormat="1" hidden="1">
      <c r="A2483" s="365" t="s">
        <v>72</v>
      </c>
      <c r="B2483" s="365" t="s">
        <v>2187</v>
      </c>
      <c r="C2483" s="365" t="s">
        <v>769</v>
      </c>
      <c r="D2483" s="365" t="s">
        <v>677</v>
      </c>
      <c r="E2483" s="365" t="s">
        <v>163</v>
      </c>
      <c r="F2483" s="365" t="s">
        <v>2162</v>
      </c>
      <c r="G2483" s="365" t="s">
        <v>2161</v>
      </c>
      <c r="H2483" s="423" t="s">
        <v>2163</v>
      </c>
      <c r="I2483" s="367">
        <v>210</v>
      </c>
      <c r="J2483" s="367">
        <v>350</v>
      </c>
      <c r="K2483" s="367">
        <v>350</v>
      </c>
      <c r="L2483" s="367">
        <v>443</v>
      </c>
      <c r="M2483" s="365" t="s">
        <v>2189</v>
      </c>
    </row>
    <row r="2484" spans="1:13" s="237" customFormat="1" hidden="1">
      <c r="A2484" s="365" t="s">
        <v>72</v>
      </c>
      <c r="B2484" s="365" t="s">
        <v>2187</v>
      </c>
      <c r="C2484" s="365" t="s">
        <v>769</v>
      </c>
      <c r="D2484" s="365" t="s">
        <v>162</v>
      </c>
      <c r="E2484" s="365" t="s">
        <v>163</v>
      </c>
      <c r="F2484" s="365" t="s">
        <v>2162</v>
      </c>
      <c r="G2484" s="365" t="s">
        <v>2161</v>
      </c>
      <c r="H2484" s="423" t="s">
        <v>2053</v>
      </c>
      <c r="I2484" s="367">
        <v>30</v>
      </c>
      <c r="J2484" s="367">
        <v>50</v>
      </c>
      <c r="K2484" s="367">
        <v>50</v>
      </c>
      <c r="L2484" s="367">
        <v>63</v>
      </c>
      <c r="M2484" s="365" t="s">
        <v>2189</v>
      </c>
    </row>
    <row r="2485" spans="1:13" s="237" customFormat="1" hidden="1">
      <c r="A2485" s="365" t="s">
        <v>72</v>
      </c>
      <c r="B2485" s="365" t="s">
        <v>2187</v>
      </c>
      <c r="C2485" s="365" t="s">
        <v>769</v>
      </c>
      <c r="D2485" s="365" t="s">
        <v>162</v>
      </c>
      <c r="E2485" s="365" t="s">
        <v>163</v>
      </c>
      <c r="F2485" s="365" t="s">
        <v>2162</v>
      </c>
      <c r="G2485" s="365" t="s">
        <v>2161</v>
      </c>
      <c r="H2485" s="423" t="s">
        <v>2163</v>
      </c>
      <c r="I2485" s="367">
        <v>30</v>
      </c>
      <c r="J2485" s="367">
        <v>50</v>
      </c>
      <c r="K2485" s="367">
        <v>50</v>
      </c>
      <c r="L2485" s="367">
        <v>63</v>
      </c>
      <c r="M2485" s="365" t="s">
        <v>2189</v>
      </c>
    </row>
    <row r="2486" spans="1:13" s="237" customFormat="1" hidden="1">
      <c r="A2486" s="365" t="s">
        <v>72</v>
      </c>
      <c r="B2486" s="365" t="s">
        <v>2187</v>
      </c>
      <c r="C2486" s="365" t="s">
        <v>769</v>
      </c>
      <c r="D2486" s="365" t="s">
        <v>677</v>
      </c>
      <c r="E2486" s="365" t="s">
        <v>163</v>
      </c>
      <c r="F2486" s="365" t="s">
        <v>2164</v>
      </c>
      <c r="G2486" s="365" t="s">
        <v>290</v>
      </c>
      <c r="H2486" s="423" t="s">
        <v>1430</v>
      </c>
      <c r="I2486" s="367">
        <v>420</v>
      </c>
      <c r="J2486" s="367">
        <v>700</v>
      </c>
      <c r="K2486" s="367">
        <v>700</v>
      </c>
      <c r="L2486" s="367">
        <v>886</v>
      </c>
      <c r="M2486" s="365" t="s">
        <v>2189</v>
      </c>
    </row>
    <row r="2487" spans="1:13" s="237" customFormat="1" hidden="1">
      <c r="A2487" s="365" t="s">
        <v>72</v>
      </c>
      <c r="B2487" s="365" t="s">
        <v>2187</v>
      </c>
      <c r="C2487" s="365" t="s">
        <v>769</v>
      </c>
      <c r="D2487" s="365" t="s">
        <v>162</v>
      </c>
      <c r="E2487" s="365" t="s">
        <v>163</v>
      </c>
      <c r="F2487" s="365" t="s">
        <v>2164</v>
      </c>
      <c r="G2487" s="365" t="s">
        <v>2155</v>
      </c>
      <c r="H2487" s="423" t="s">
        <v>1430</v>
      </c>
      <c r="I2487" s="367">
        <v>420</v>
      </c>
      <c r="J2487" s="367">
        <v>700</v>
      </c>
      <c r="K2487" s="367">
        <v>700</v>
      </c>
      <c r="L2487" s="367">
        <v>886</v>
      </c>
      <c r="M2487" s="365" t="s">
        <v>2189</v>
      </c>
    </row>
    <row r="2488" spans="1:13" s="237" customFormat="1" hidden="1">
      <c r="A2488" s="365" t="s">
        <v>72</v>
      </c>
      <c r="B2488" s="365" t="s">
        <v>2187</v>
      </c>
      <c r="C2488" s="365" t="s">
        <v>769</v>
      </c>
      <c r="D2488" s="365" t="s">
        <v>677</v>
      </c>
      <c r="E2488" s="365" t="s">
        <v>182</v>
      </c>
      <c r="F2488" s="365" t="s">
        <v>2165</v>
      </c>
      <c r="G2488" s="365" t="s">
        <v>290</v>
      </c>
      <c r="H2488" s="423" t="s">
        <v>1430</v>
      </c>
      <c r="I2488" s="367">
        <v>360</v>
      </c>
      <c r="J2488" s="367">
        <v>600</v>
      </c>
      <c r="K2488" s="367">
        <v>600</v>
      </c>
      <c r="L2488" s="367">
        <v>760</v>
      </c>
      <c r="M2488" s="365" t="s">
        <v>2189</v>
      </c>
    </row>
    <row r="2489" spans="1:13" s="237" customFormat="1" hidden="1">
      <c r="A2489" s="365" t="s">
        <v>72</v>
      </c>
      <c r="B2489" s="365" t="s">
        <v>2187</v>
      </c>
      <c r="C2489" s="365" t="s">
        <v>769</v>
      </c>
      <c r="D2489" s="365" t="s">
        <v>162</v>
      </c>
      <c r="E2489" s="365" t="s">
        <v>182</v>
      </c>
      <c r="F2489" s="365" t="s">
        <v>2165</v>
      </c>
      <c r="G2489" s="365" t="s">
        <v>2155</v>
      </c>
      <c r="H2489" s="423" t="s">
        <v>1430</v>
      </c>
      <c r="I2489" s="367">
        <v>360</v>
      </c>
      <c r="J2489" s="367">
        <v>600</v>
      </c>
      <c r="K2489" s="367">
        <v>600</v>
      </c>
      <c r="L2489" s="367">
        <v>760</v>
      </c>
      <c r="M2489" s="365" t="s">
        <v>2189</v>
      </c>
    </row>
    <row r="2490" spans="1:13" s="237" customFormat="1" hidden="1">
      <c r="A2490" s="365" t="s">
        <v>72</v>
      </c>
      <c r="B2490" s="365" t="s">
        <v>2187</v>
      </c>
      <c r="C2490" s="365" t="s">
        <v>769</v>
      </c>
      <c r="D2490" s="365" t="s">
        <v>677</v>
      </c>
      <c r="E2490" s="365" t="s">
        <v>182</v>
      </c>
      <c r="F2490" s="365" t="s">
        <v>2166</v>
      </c>
      <c r="G2490" s="365" t="s">
        <v>290</v>
      </c>
      <c r="H2490" s="423" t="s">
        <v>1430</v>
      </c>
      <c r="I2490" s="367">
        <v>0</v>
      </c>
      <c r="J2490" s="367">
        <v>0</v>
      </c>
      <c r="K2490" s="367">
        <v>0</v>
      </c>
      <c r="L2490" s="367">
        <v>0</v>
      </c>
      <c r="M2490" s="365" t="s">
        <v>2189</v>
      </c>
    </row>
    <row r="2491" spans="1:13" s="237" customFormat="1" hidden="1">
      <c r="A2491" s="365" t="s">
        <v>72</v>
      </c>
      <c r="B2491" s="365" t="s">
        <v>2187</v>
      </c>
      <c r="C2491" s="365" t="s">
        <v>769</v>
      </c>
      <c r="D2491" s="365" t="s">
        <v>162</v>
      </c>
      <c r="E2491" s="365" t="s">
        <v>182</v>
      </c>
      <c r="F2491" s="365" t="s">
        <v>2166</v>
      </c>
      <c r="G2491" s="365" t="s">
        <v>2155</v>
      </c>
      <c r="H2491" s="423" t="s">
        <v>1430</v>
      </c>
      <c r="I2491" s="367">
        <v>0</v>
      </c>
      <c r="J2491" s="367">
        <v>0</v>
      </c>
      <c r="K2491" s="367">
        <v>0</v>
      </c>
      <c r="L2491" s="367">
        <v>0</v>
      </c>
      <c r="M2491" s="365" t="s">
        <v>2189</v>
      </c>
    </row>
    <row r="2492" spans="1:13" s="237" customFormat="1" hidden="1">
      <c r="A2492" s="365" t="s">
        <v>72</v>
      </c>
      <c r="B2492" s="365" t="s">
        <v>2187</v>
      </c>
      <c r="C2492" s="365" t="s">
        <v>769</v>
      </c>
      <c r="D2492" s="365" t="s">
        <v>677</v>
      </c>
      <c r="E2492" s="365" t="s">
        <v>182</v>
      </c>
      <c r="F2492" s="365" t="s">
        <v>2167</v>
      </c>
      <c r="G2492" s="365" t="s">
        <v>2168</v>
      </c>
      <c r="H2492" s="423" t="s">
        <v>2056</v>
      </c>
      <c r="I2492" s="367">
        <v>0</v>
      </c>
      <c r="J2492" s="367">
        <v>0</v>
      </c>
      <c r="K2492" s="367">
        <v>0</v>
      </c>
      <c r="L2492" s="367">
        <v>0</v>
      </c>
      <c r="M2492" s="365" t="s">
        <v>2189</v>
      </c>
    </row>
    <row r="2493" spans="1:13" s="237" customFormat="1" hidden="1">
      <c r="A2493" s="365" t="s">
        <v>72</v>
      </c>
      <c r="B2493" s="365" t="s">
        <v>2187</v>
      </c>
      <c r="C2493" s="365" t="s">
        <v>769</v>
      </c>
      <c r="D2493" s="365" t="s">
        <v>162</v>
      </c>
      <c r="E2493" s="365" t="s">
        <v>182</v>
      </c>
      <c r="F2493" s="365" t="s">
        <v>2167</v>
      </c>
      <c r="G2493" s="365" t="s">
        <v>2168</v>
      </c>
      <c r="H2493" s="423" t="s">
        <v>2056</v>
      </c>
      <c r="I2493" s="367">
        <v>0</v>
      </c>
      <c r="J2493" s="367">
        <v>0</v>
      </c>
      <c r="K2493" s="367">
        <v>0</v>
      </c>
      <c r="L2493" s="367">
        <v>0</v>
      </c>
      <c r="M2493" s="365" t="s">
        <v>2189</v>
      </c>
    </row>
    <row r="2494" spans="1:13" s="237" customFormat="1" hidden="1">
      <c r="A2494" s="365" t="s">
        <v>72</v>
      </c>
      <c r="B2494" s="365" t="s">
        <v>2187</v>
      </c>
      <c r="C2494" s="365" t="s">
        <v>769</v>
      </c>
      <c r="D2494" s="365" t="s">
        <v>677</v>
      </c>
      <c r="E2494" s="365" t="s">
        <v>182</v>
      </c>
      <c r="F2494" s="365" t="s">
        <v>2170</v>
      </c>
      <c r="G2494" s="365" t="s">
        <v>290</v>
      </c>
      <c r="H2494" s="423" t="s">
        <v>1430</v>
      </c>
      <c r="I2494" s="367">
        <v>360</v>
      </c>
      <c r="J2494" s="367">
        <v>600</v>
      </c>
      <c r="K2494" s="367">
        <v>600</v>
      </c>
      <c r="L2494" s="367">
        <v>760</v>
      </c>
      <c r="M2494" s="365" t="s">
        <v>2189</v>
      </c>
    </row>
    <row r="2495" spans="1:13" s="237" customFormat="1" hidden="1">
      <c r="A2495" s="365" t="s">
        <v>72</v>
      </c>
      <c r="B2495" s="365" t="s">
        <v>2187</v>
      </c>
      <c r="C2495" s="365" t="s">
        <v>769</v>
      </c>
      <c r="D2495" s="365" t="s">
        <v>162</v>
      </c>
      <c r="E2495" s="365" t="s">
        <v>182</v>
      </c>
      <c r="F2495" s="365" t="s">
        <v>2170</v>
      </c>
      <c r="G2495" s="365" t="s">
        <v>2155</v>
      </c>
      <c r="H2495" s="423" t="s">
        <v>1430</v>
      </c>
      <c r="I2495" s="367">
        <v>360</v>
      </c>
      <c r="J2495" s="367">
        <v>600</v>
      </c>
      <c r="K2495" s="367">
        <v>600</v>
      </c>
      <c r="L2495" s="367">
        <v>760</v>
      </c>
      <c r="M2495" s="365" t="s">
        <v>2189</v>
      </c>
    </row>
    <row r="2496" spans="1:13" s="237" customFormat="1" hidden="1">
      <c r="A2496" s="365" t="s">
        <v>72</v>
      </c>
      <c r="B2496" s="365" t="s">
        <v>2187</v>
      </c>
      <c r="C2496" s="365" t="s">
        <v>769</v>
      </c>
      <c r="D2496" s="365" t="s">
        <v>677</v>
      </c>
      <c r="E2496" s="365" t="s">
        <v>182</v>
      </c>
      <c r="F2496" s="365" t="s">
        <v>2168</v>
      </c>
      <c r="G2496" s="365" t="s">
        <v>290</v>
      </c>
      <c r="H2496" s="423" t="s">
        <v>1430</v>
      </c>
      <c r="I2496" s="367">
        <v>0</v>
      </c>
      <c r="J2496" s="367">
        <v>0</v>
      </c>
      <c r="K2496" s="367">
        <v>0</v>
      </c>
      <c r="L2496" s="367">
        <v>0</v>
      </c>
      <c r="M2496" s="365" t="s">
        <v>2189</v>
      </c>
    </row>
    <row r="2497" spans="1:13" s="237" customFormat="1" hidden="1">
      <c r="A2497" s="365" t="s">
        <v>72</v>
      </c>
      <c r="B2497" s="365" t="s">
        <v>2187</v>
      </c>
      <c r="C2497" s="365" t="s">
        <v>769</v>
      </c>
      <c r="D2497" s="365" t="s">
        <v>677</v>
      </c>
      <c r="E2497" s="365" t="s">
        <v>160</v>
      </c>
      <c r="F2497" s="365" t="s">
        <v>2085</v>
      </c>
      <c r="G2497" s="365" t="s">
        <v>2078</v>
      </c>
      <c r="H2497" s="423" t="s">
        <v>2049</v>
      </c>
      <c r="I2497" s="367">
        <v>180</v>
      </c>
      <c r="J2497" s="367">
        <v>300</v>
      </c>
      <c r="K2497" s="367">
        <v>300</v>
      </c>
      <c r="L2497" s="367">
        <v>380</v>
      </c>
      <c r="M2497" s="365" t="s">
        <v>2189</v>
      </c>
    </row>
    <row r="2498" spans="1:13" s="237" customFormat="1" hidden="1">
      <c r="A2498" s="365" t="s">
        <v>72</v>
      </c>
      <c r="B2498" s="365" t="s">
        <v>2187</v>
      </c>
      <c r="C2498" s="365" t="s">
        <v>769</v>
      </c>
      <c r="D2498" s="365" t="s">
        <v>162</v>
      </c>
      <c r="E2498" s="365" t="s">
        <v>160</v>
      </c>
      <c r="F2498" s="365" t="s">
        <v>2085</v>
      </c>
      <c r="G2498" s="365" t="s">
        <v>2078</v>
      </c>
      <c r="H2498" s="423" t="s">
        <v>2049</v>
      </c>
      <c r="I2498" s="367">
        <v>180</v>
      </c>
      <c r="J2498" s="367">
        <v>300</v>
      </c>
      <c r="K2498" s="367">
        <v>300</v>
      </c>
      <c r="L2498" s="367">
        <v>380</v>
      </c>
      <c r="M2498" s="365" t="s">
        <v>2189</v>
      </c>
    </row>
    <row r="2499" spans="1:13" s="237" customFormat="1" hidden="1">
      <c r="A2499" s="365" t="s">
        <v>72</v>
      </c>
      <c r="B2499" s="365" t="s">
        <v>2187</v>
      </c>
      <c r="C2499" s="365" t="s">
        <v>769</v>
      </c>
      <c r="D2499" s="365" t="s">
        <v>677</v>
      </c>
      <c r="E2499" s="365" t="s">
        <v>160</v>
      </c>
      <c r="F2499" s="365" t="s">
        <v>2171</v>
      </c>
      <c r="G2499" s="365" t="s">
        <v>2136</v>
      </c>
      <c r="H2499" s="423" t="s">
        <v>2049</v>
      </c>
      <c r="I2499" s="367">
        <v>210</v>
      </c>
      <c r="J2499" s="367">
        <v>350</v>
      </c>
      <c r="K2499" s="367">
        <v>350</v>
      </c>
      <c r="L2499" s="367">
        <v>443</v>
      </c>
      <c r="M2499" s="365" t="s">
        <v>2189</v>
      </c>
    </row>
    <row r="2500" spans="1:13" s="237" customFormat="1" hidden="1">
      <c r="A2500" s="365" t="s">
        <v>72</v>
      </c>
      <c r="B2500" s="365" t="s">
        <v>2187</v>
      </c>
      <c r="C2500" s="365" t="s">
        <v>769</v>
      </c>
      <c r="D2500" s="365" t="s">
        <v>162</v>
      </c>
      <c r="E2500" s="365" t="s">
        <v>160</v>
      </c>
      <c r="F2500" s="365" t="s">
        <v>2171</v>
      </c>
      <c r="G2500" s="365" t="s">
        <v>2136</v>
      </c>
      <c r="H2500" s="423" t="s">
        <v>2049</v>
      </c>
      <c r="I2500" s="367">
        <v>210</v>
      </c>
      <c r="J2500" s="367">
        <v>350</v>
      </c>
      <c r="K2500" s="367">
        <v>350</v>
      </c>
      <c r="L2500" s="367">
        <v>443</v>
      </c>
      <c r="M2500" s="365" t="s">
        <v>2189</v>
      </c>
    </row>
    <row r="2501" spans="1:13" s="237" customFormat="1" hidden="1">
      <c r="A2501" s="365" t="s">
        <v>72</v>
      </c>
      <c r="B2501" s="365" t="s">
        <v>2187</v>
      </c>
      <c r="C2501" s="365" t="s">
        <v>769</v>
      </c>
      <c r="D2501" s="365" t="s">
        <v>677</v>
      </c>
      <c r="E2501" s="365" t="s">
        <v>160</v>
      </c>
      <c r="F2501" s="365" t="s">
        <v>2172</v>
      </c>
      <c r="G2501" s="365" t="s">
        <v>2136</v>
      </c>
      <c r="H2501" s="423" t="s">
        <v>2049</v>
      </c>
      <c r="I2501" s="367">
        <v>174</v>
      </c>
      <c r="J2501" s="367">
        <v>290</v>
      </c>
      <c r="K2501" s="367">
        <v>290</v>
      </c>
      <c r="L2501" s="367">
        <v>367</v>
      </c>
      <c r="M2501" s="365" t="s">
        <v>2189</v>
      </c>
    </row>
    <row r="2502" spans="1:13" s="237" customFormat="1" hidden="1">
      <c r="A2502" s="365" t="s">
        <v>72</v>
      </c>
      <c r="B2502" s="365" t="s">
        <v>2187</v>
      </c>
      <c r="C2502" s="365" t="s">
        <v>769</v>
      </c>
      <c r="D2502" s="365" t="s">
        <v>162</v>
      </c>
      <c r="E2502" s="365" t="s">
        <v>160</v>
      </c>
      <c r="F2502" s="365" t="s">
        <v>2172</v>
      </c>
      <c r="G2502" s="365" t="s">
        <v>2136</v>
      </c>
      <c r="H2502" s="423" t="s">
        <v>2049</v>
      </c>
      <c r="I2502" s="367">
        <v>174</v>
      </c>
      <c r="J2502" s="367">
        <v>290</v>
      </c>
      <c r="K2502" s="367">
        <v>290</v>
      </c>
      <c r="L2502" s="367">
        <v>367</v>
      </c>
      <c r="M2502" s="365" t="s">
        <v>2189</v>
      </c>
    </row>
    <row r="2503" spans="1:13" s="237" customFormat="1" hidden="1">
      <c r="A2503" s="365" t="s">
        <v>72</v>
      </c>
      <c r="B2503" s="365" t="s">
        <v>2187</v>
      </c>
      <c r="C2503" s="365" t="s">
        <v>769</v>
      </c>
      <c r="D2503" s="365" t="s">
        <v>677</v>
      </c>
      <c r="E2503" s="365" t="s">
        <v>160</v>
      </c>
      <c r="F2503" s="365" t="s">
        <v>2173</v>
      </c>
      <c r="G2503" s="365" t="s">
        <v>2136</v>
      </c>
      <c r="H2503" s="423" t="s">
        <v>2049</v>
      </c>
      <c r="I2503" s="367">
        <v>210</v>
      </c>
      <c r="J2503" s="367">
        <v>350</v>
      </c>
      <c r="K2503" s="367">
        <v>350</v>
      </c>
      <c r="L2503" s="367">
        <v>443</v>
      </c>
      <c r="M2503" s="365" t="s">
        <v>2189</v>
      </c>
    </row>
    <row r="2504" spans="1:13" s="237" customFormat="1" hidden="1">
      <c r="A2504" s="365" t="s">
        <v>72</v>
      </c>
      <c r="B2504" s="365" t="s">
        <v>2187</v>
      </c>
      <c r="C2504" s="365" t="s">
        <v>769</v>
      </c>
      <c r="D2504" s="365" t="s">
        <v>162</v>
      </c>
      <c r="E2504" s="365" t="s">
        <v>160</v>
      </c>
      <c r="F2504" s="365" t="s">
        <v>2173</v>
      </c>
      <c r="G2504" s="365" t="s">
        <v>2136</v>
      </c>
      <c r="H2504" s="423" t="s">
        <v>2049</v>
      </c>
      <c r="I2504" s="367">
        <v>210</v>
      </c>
      <c r="J2504" s="367">
        <v>350</v>
      </c>
      <c r="K2504" s="367">
        <v>350</v>
      </c>
      <c r="L2504" s="367">
        <v>443</v>
      </c>
      <c r="M2504" s="365" t="s">
        <v>2189</v>
      </c>
    </row>
    <row r="2505" spans="1:13" s="237" customFormat="1" hidden="1">
      <c r="A2505" s="365" t="s">
        <v>72</v>
      </c>
      <c r="B2505" s="365" t="s">
        <v>2187</v>
      </c>
      <c r="C2505" s="365" t="s">
        <v>769</v>
      </c>
      <c r="D2505" s="365" t="s">
        <v>677</v>
      </c>
      <c r="E2505" s="365" t="s">
        <v>160</v>
      </c>
      <c r="F2505" s="365" t="s">
        <v>2201</v>
      </c>
      <c r="G2505" s="365" t="s">
        <v>2063</v>
      </c>
      <c r="H2505" s="423" t="s">
        <v>2049</v>
      </c>
      <c r="I2505" s="367">
        <v>444</v>
      </c>
      <c r="J2505" s="367">
        <v>740</v>
      </c>
      <c r="K2505" s="367">
        <v>740</v>
      </c>
      <c r="L2505" s="367">
        <v>937</v>
      </c>
      <c r="M2505" s="365" t="s">
        <v>2189</v>
      </c>
    </row>
    <row r="2506" spans="1:13" s="237" customFormat="1" hidden="1">
      <c r="A2506" s="365" t="s">
        <v>72</v>
      </c>
      <c r="B2506" s="365" t="s">
        <v>2187</v>
      </c>
      <c r="C2506" s="365" t="s">
        <v>769</v>
      </c>
      <c r="D2506" s="365" t="s">
        <v>162</v>
      </c>
      <c r="E2506" s="365" t="s">
        <v>160</v>
      </c>
      <c r="F2506" s="365" t="s">
        <v>2201</v>
      </c>
      <c r="G2506" s="365" t="s">
        <v>2063</v>
      </c>
      <c r="H2506" s="423" t="s">
        <v>2049</v>
      </c>
      <c r="I2506" s="367">
        <v>504</v>
      </c>
      <c r="J2506" s="367">
        <v>840</v>
      </c>
      <c r="K2506" s="367">
        <v>840</v>
      </c>
      <c r="L2506" s="367">
        <v>1063</v>
      </c>
      <c r="M2506" s="365" t="s">
        <v>2189</v>
      </c>
    </row>
    <row r="2507" spans="1:13" s="237" customFormat="1" hidden="1">
      <c r="A2507" s="365" t="s">
        <v>72</v>
      </c>
      <c r="B2507" s="365" t="s">
        <v>2187</v>
      </c>
      <c r="C2507" s="365" t="s">
        <v>769</v>
      </c>
      <c r="D2507" s="365" t="s">
        <v>677</v>
      </c>
      <c r="E2507" s="365" t="s">
        <v>160</v>
      </c>
      <c r="F2507" s="365" t="s">
        <v>2202</v>
      </c>
      <c r="G2507" s="365" t="s">
        <v>2063</v>
      </c>
      <c r="H2507" s="423" t="s">
        <v>2049</v>
      </c>
      <c r="I2507" s="367">
        <v>330</v>
      </c>
      <c r="J2507" s="367">
        <v>550</v>
      </c>
      <c r="K2507" s="367">
        <v>550</v>
      </c>
      <c r="L2507" s="367">
        <v>696</v>
      </c>
      <c r="M2507" s="365" t="s">
        <v>2189</v>
      </c>
    </row>
    <row r="2508" spans="1:13" s="237" customFormat="1" hidden="1">
      <c r="A2508" s="365" t="s">
        <v>72</v>
      </c>
      <c r="B2508" s="365" t="s">
        <v>2187</v>
      </c>
      <c r="C2508" s="365" t="s">
        <v>769</v>
      </c>
      <c r="D2508" s="365" t="s">
        <v>162</v>
      </c>
      <c r="E2508" s="365" t="s">
        <v>160</v>
      </c>
      <c r="F2508" s="365" t="s">
        <v>2202</v>
      </c>
      <c r="G2508" s="365" t="s">
        <v>2063</v>
      </c>
      <c r="H2508" s="423" t="s">
        <v>2049</v>
      </c>
      <c r="I2508" s="367">
        <v>390</v>
      </c>
      <c r="J2508" s="367">
        <v>650</v>
      </c>
      <c r="K2508" s="367">
        <v>650</v>
      </c>
      <c r="L2508" s="367">
        <v>823</v>
      </c>
      <c r="M2508" s="365" t="s">
        <v>2189</v>
      </c>
    </row>
    <row r="2509" spans="1:13" s="237" customFormat="1" hidden="1">
      <c r="A2509" s="365" t="s">
        <v>72</v>
      </c>
      <c r="B2509" s="365" t="s">
        <v>2187</v>
      </c>
      <c r="C2509" s="365" t="s">
        <v>769</v>
      </c>
      <c r="D2509" s="365" t="s">
        <v>677</v>
      </c>
      <c r="E2509" s="365" t="s">
        <v>160</v>
      </c>
      <c r="F2509" s="365" t="s">
        <v>2074</v>
      </c>
      <c r="G2509" s="365" t="s">
        <v>2136</v>
      </c>
      <c r="H2509" s="423" t="s">
        <v>2049</v>
      </c>
      <c r="I2509" s="367">
        <v>390</v>
      </c>
      <c r="J2509" s="367">
        <v>650</v>
      </c>
      <c r="K2509" s="367">
        <v>650</v>
      </c>
      <c r="L2509" s="367">
        <v>823</v>
      </c>
      <c r="M2509" s="365" t="s">
        <v>2189</v>
      </c>
    </row>
    <row r="2510" spans="1:13" s="237" customFormat="1" hidden="1">
      <c r="A2510" s="365" t="s">
        <v>72</v>
      </c>
      <c r="B2510" s="365" t="s">
        <v>2187</v>
      </c>
      <c r="C2510" s="365" t="s">
        <v>769</v>
      </c>
      <c r="D2510" s="365" t="s">
        <v>162</v>
      </c>
      <c r="E2510" s="365" t="s">
        <v>160</v>
      </c>
      <c r="F2510" s="365" t="s">
        <v>2074</v>
      </c>
      <c r="G2510" s="365" t="s">
        <v>2136</v>
      </c>
      <c r="H2510" s="423" t="s">
        <v>2049</v>
      </c>
      <c r="I2510" s="367">
        <v>390</v>
      </c>
      <c r="J2510" s="367">
        <v>650</v>
      </c>
      <c r="K2510" s="367">
        <v>650</v>
      </c>
      <c r="L2510" s="367">
        <v>823</v>
      </c>
      <c r="M2510" s="365" t="s">
        <v>2189</v>
      </c>
    </row>
    <row r="2511" spans="1:13" s="237" customFormat="1" hidden="1">
      <c r="A2511" s="365" t="s">
        <v>72</v>
      </c>
      <c r="B2511" s="365" t="s">
        <v>2187</v>
      </c>
      <c r="C2511" s="365" t="s">
        <v>769</v>
      </c>
      <c r="D2511" s="365" t="s">
        <v>677</v>
      </c>
      <c r="E2511" s="365" t="s">
        <v>160</v>
      </c>
      <c r="F2511" s="365" t="s">
        <v>2108</v>
      </c>
      <c r="G2511" s="365" t="s">
        <v>2174</v>
      </c>
      <c r="H2511" s="423" t="s">
        <v>2049</v>
      </c>
      <c r="I2511" s="367">
        <v>390</v>
      </c>
      <c r="J2511" s="367">
        <v>650</v>
      </c>
      <c r="K2511" s="367">
        <v>650</v>
      </c>
      <c r="L2511" s="367">
        <v>823</v>
      </c>
      <c r="M2511" s="365" t="s">
        <v>2189</v>
      </c>
    </row>
    <row r="2512" spans="1:13" s="237" customFormat="1" hidden="1">
      <c r="A2512" s="365" t="s">
        <v>72</v>
      </c>
      <c r="B2512" s="365" t="s">
        <v>2187</v>
      </c>
      <c r="C2512" s="365" t="s">
        <v>769</v>
      </c>
      <c r="D2512" s="365" t="s">
        <v>162</v>
      </c>
      <c r="E2512" s="365" t="s">
        <v>160</v>
      </c>
      <c r="F2512" s="365" t="s">
        <v>2108</v>
      </c>
      <c r="G2512" s="365" t="s">
        <v>2174</v>
      </c>
      <c r="H2512" s="423" t="s">
        <v>2049</v>
      </c>
      <c r="I2512" s="367">
        <v>390</v>
      </c>
      <c r="J2512" s="367">
        <v>650</v>
      </c>
      <c r="K2512" s="367">
        <v>650</v>
      </c>
      <c r="L2512" s="367">
        <v>823</v>
      </c>
      <c r="M2512" s="365" t="s">
        <v>2189</v>
      </c>
    </row>
    <row r="2513" spans="1:13" s="237" customFormat="1" hidden="1">
      <c r="A2513" s="365" t="s">
        <v>72</v>
      </c>
      <c r="B2513" s="365" t="s">
        <v>2187</v>
      </c>
      <c r="C2513" s="365" t="s">
        <v>769</v>
      </c>
      <c r="D2513" s="365" t="s">
        <v>677</v>
      </c>
      <c r="E2513" s="365" t="s">
        <v>160</v>
      </c>
      <c r="F2513" s="365" t="s">
        <v>2108</v>
      </c>
      <c r="G2513" s="365" t="s">
        <v>2136</v>
      </c>
      <c r="H2513" s="423" t="s">
        <v>2049</v>
      </c>
      <c r="I2513" s="367">
        <v>390</v>
      </c>
      <c r="J2513" s="367">
        <v>650</v>
      </c>
      <c r="K2513" s="367">
        <v>650</v>
      </c>
      <c r="L2513" s="367">
        <v>823</v>
      </c>
      <c r="M2513" s="365" t="s">
        <v>2189</v>
      </c>
    </row>
    <row r="2514" spans="1:13" s="237" customFormat="1" hidden="1">
      <c r="A2514" s="365" t="s">
        <v>72</v>
      </c>
      <c r="B2514" s="365" t="s">
        <v>2187</v>
      </c>
      <c r="C2514" s="365" t="s">
        <v>769</v>
      </c>
      <c r="D2514" s="365" t="s">
        <v>162</v>
      </c>
      <c r="E2514" s="365" t="s">
        <v>160</v>
      </c>
      <c r="F2514" s="365" t="s">
        <v>2108</v>
      </c>
      <c r="G2514" s="365" t="s">
        <v>2136</v>
      </c>
      <c r="H2514" s="423" t="s">
        <v>2049</v>
      </c>
      <c r="I2514" s="367">
        <v>390</v>
      </c>
      <c r="J2514" s="367">
        <v>650</v>
      </c>
      <c r="K2514" s="367">
        <v>650</v>
      </c>
      <c r="L2514" s="367">
        <v>823</v>
      </c>
      <c r="M2514" s="365" t="s">
        <v>2189</v>
      </c>
    </row>
    <row r="2515" spans="1:13" s="237" customFormat="1" hidden="1">
      <c r="A2515" s="365" t="s">
        <v>72</v>
      </c>
      <c r="B2515" s="365" t="s">
        <v>2187</v>
      </c>
      <c r="C2515" s="365" t="s">
        <v>769</v>
      </c>
      <c r="D2515" s="365" t="s">
        <v>677</v>
      </c>
      <c r="E2515" s="365" t="s">
        <v>160</v>
      </c>
      <c r="F2515" s="365" t="s">
        <v>2175</v>
      </c>
      <c r="G2515" s="365" t="s">
        <v>2174</v>
      </c>
      <c r="H2515" s="423" t="s">
        <v>2049</v>
      </c>
      <c r="I2515" s="367">
        <v>222</v>
      </c>
      <c r="J2515" s="367">
        <v>370</v>
      </c>
      <c r="K2515" s="367">
        <v>370</v>
      </c>
      <c r="L2515" s="367">
        <v>468</v>
      </c>
      <c r="M2515" s="365" t="s">
        <v>2189</v>
      </c>
    </row>
    <row r="2516" spans="1:13" s="237" customFormat="1" hidden="1">
      <c r="A2516" s="365" t="s">
        <v>72</v>
      </c>
      <c r="B2516" s="365" t="s">
        <v>2187</v>
      </c>
      <c r="C2516" s="365" t="s">
        <v>769</v>
      </c>
      <c r="D2516" s="365" t="s">
        <v>162</v>
      </c>
      <c r="E2516" s="365" t="s">
        <v>160</v>
      </c>
      <c r="F2516" s="365" t="s">
        <v>2175</v>
      </c>
      <c r="G2516" s="365" t="s">
        <v>2174</v>
      </c>
      <c r="H2516" s="423" t="s">
        <v>2049</v>
      </c>
      <c r="I2516" s="367">
        <v>222</v>
      </c>
      <c r="J2516" s="367">
        <v>370</v>
      </c>
      <c r="K2516" s="367">
        <v>370</v>
      </c>
      <c r="L2516" s="367">
        <v>468</v>
      </c>
      <c r="M2516" s="365" t="s">
        <v>2189</v>
      </c>
    </row>
    <row r="2517" spans="1:13" s="237" customFormat="1" hidden="1">
      <c r="A2517" s="365" t="s">
        <v>72</v>
      </c>
      <c r="B2517" s="365" t="s">
        <v>2187</v>
      </c>
      <c r="C2517" s="365" t="s">
        <v>769</v>
      </c>
      <c r="D2517" s="365" t="s">
        <v>677</v>
      </c>
      <c r="E2517" s="365" t="s">
        <v>160</v>
      </c>
      <c r="F2517" s="365" t="s">
        <v>2176</v>
      </c>
      <c r="G2517" s="365" t="s">
        <v>2136</v>
      </c>
      <c r="H2517" s="423" t="s">
        <v>2049</v>
      </c>
      <c r="I2517" s="367">
        <v>387</v>
      </c>
      <c r="J2517" s="367">
        <v>645</v>
      </c>
      <c r="K2517" s="367">
        <v>645</v>
      </c>
      <c r="L2517" s="367">
        <v>817</v>
      </c>
      <c r="M2517" s="365" t="s">
        <v>2189</v>
      </c>
    </row>
    <row r="2518" spans="1:13" s="237" customFormat="1" hidden="1">
      <c r="A2518" s="365" t="s">
        <v>72</v>
      </c>
      <c r="B2518" s="365" t="s">
        <v>2187</v>
      </c>
      <c r="C2518" s="365" t="s">
        <v>769</v>
      </c>
      <c r="D2518" s="365" t="s">
        <v>162</v>
      </c>
      <c r="E2518" s="365" t="s">
        <v>160</v>
      </c>
      <c r="F2518" s="365" t="s">
        <v>2176</v>
      </c>
      <c r="G2518" s="365" t="s">
        <v>2136</v>
      </c>
      <c r="H2518" s="423" t="s">
        <v>2049</v>
      </c>
      <c r="I2518" s="367">
        <v>387</v>
      </c>
      <c r="J2518" s="367">
        <v>645</v>
      </c>
      <c r="K2518" s="367">
        <v>645</v>
      </c>
      <c r="L2518" s="367">
        <v>817</v>
      </c>
      <c r="M2518" s="365" t="s">
        <v>2189</v>
      </c>
    </row>
    <row r="2519" spans="1:13" s="237" customFormat="1" hidden="1">
      <c r="A2519" s="365" t="s">
        <v>72</v>
      </c>
      <c r="B2519" s="365" t="s">
        <v>2187</v>
      </c>
      <c r="C2519" s="365" t="s">
        <v>769</v>
      </c>
      <c r="D2519" s="365" t="s">
        <v>677</v>
      </c>
      <c r="E2519" s="365" t="s">
        <v>160</v>
      </c>
      <c r="F2519" s="365" t="s">
        <v>2203</v>
      </c>
      <c r="G2519" s="365" t="s">
        <v>2063</v>
      </c>
      <c r="H2519" s="423" t="s">
        <v>2049</v>
      </c>
      <c r="I2519" s="367">
        <v>300</v>
      </c>
      <c r="J2519" s="367">
        <v>500</v>
      </c>
      <c r="K2519" s="367">
        <v>500</v>
      </c>
      <c r="L2519" s="367">
        <v>633</v>
      </c>
      <c r="M2519" s="365" t="s">
        <v>2189</v>
      </c>
    </row>
    <row r="2520" spans="1:13" s="237" customFormat="1" hidden="1">
      <c r="A2520" s="365" t="s">
        <v>72</v>
      </c>
      <c r="B2520" s="365" t="s">
        <v>2187</v>
      </c>
      <c r="C2520" s="365" t="s">
        <v>769</v>
      </c>
      <c r="D2520" s="365" t="s">
        <v>162</v>
      </c>
      <c r="E2520" s="365" t="s">
        <v>160</v>
      </c>
      <c r="F2520" s="365" t="s">
        <v>2203</v>
      </c>
      <c r="G2520" s="365" t="s">
        <v>2063</v>
      </c>
      <c r="H2520" s="423" t="s">
        <v>2049</v>
      </c>
      <c r="I2520" s="367">
        <v>360</v>
      </c>
      <c r="J2520" s="367">
        <v>600</v>
      </c>
      <c r="K2520" s="367">
        <v>600</v>
      </c>
      <c r="L2520" s="367">
        <v>760</v>
      </c>
      <c r="M2520" s="365" t="s">
        <v>2189</v>
      </c>
    </row>
    <row r="2521" spans="1:13" s="237" customFormat="1" hidden="1">
      <c r="A2521" s="365" t="s">
        <v>72</v>
      </c>
      <c r="B2521" s="365" t="s">
        <v>2187</v>
      </c>
      <c r="C2521" s="365" t="s">
        <v>769</v>
      </c>
      <c r="D2521" s="365" t="s">
        <v>677</v>
      </c>
      <c r="E2521" s="365" t="s">
        <v>160</v>
      </c>
      <c r="F2521" s="365" t="s">
        <v>2062</v>
      </c>
      <c r="G2521" s="365" t="s">
        <v>2063</v>
      </c>
      <c r="H2521" s="423" t="s">
        <v>2049</v>
      </c>
      <c r="I2521" s="367">
        <v>0</v>
      </c>
      <c r="J2521" s="367">
        <v>0</v>
      </c>
      <c r="K2521" s="367">
        <v>0</v>
      </c>
      <c r="L2521" s="367">
        <v>0</v>
      </c>
      <c r="M2521" s="365" t="s">
        <v>2189</v>
      </c>
    </row>
    <row r="2522" spans="1:13" s="237" customFormat="1" hidden="1">
      <c r="A2522" s="365" t="s">
        <v>72</v>
      </c>
      <c r="B2522" s="365" t="s">
        <v>2187</v>
      </c>
      <c r="C2522" s="365" t="s">
        <v>769</v>
      </c>
      <c r="D2522" s="365" t="s">
        <v>162</v>
      </c>
      <c r="E2522" s="365" t="s">
        <v>160</v>
      </c>
      <c r="F2522" s="365" t="s">
        <v>2062</v>
      </c>
      <c r="G2522" s="365" t="s">
        <v>2063</v>
      </c>
      <c r="H2522" s="423" t="s">
        <v>2049</v>
      </c>
      <c r="I2522" s="367">
        <v>60</v>
      </c>
      <c r="J2522" s="367">
        <v>100</v>
      </c>
      <c r="K2522" s="367">
        <v>100</v>
      </c>
      <c r="L2522" s="367">
        <v>127</v>
      </c>
      <c r="M2522" s="365" t="s">
        <v>2189</v>
      </c>
    </row>
    <row r="2523" spans="1:13" s="237" customFormat="1" hidden="1">
      <c r="A2523" s="365" t="s">
        <v>72</v>
      </c>
      <c r="B2523" s="365" t="s">
        <v>2187</v>
      </c>
      <c r="C2523" s="365" t="s">
        <v>769</v>
      </c>
      <c r="D2523" s="365" t="s">
        <v>677</v>
      </c>
      <c r="E2523" s="365" t="s">
        <v>160</v>
      </c>
      <c r="F2523" s="365" t="s">
        <v>2204</v>
      </c>
      <c r="G2523" s="365" t="s">
        <v>2063</v>
      </c>
      <c r="H2523" s="423" t="s">
        <v>2049</v>
      </c>
      <c r="I2523" s="367">
        <v>300</v>
      </c>
      <c r="J2523" s="367">
        <v>500</v>
      </c>
      <c r="K2523" s="367">
        <v>500</v>
      </c>
      <c r="L2523" s="367">
        <v>633</v>
      </c>
      <c r="M2523" s="365" t="s">
        <v>2189</v>
      </c>
    </row>
    <row r="2524" spans="1:13" s="237" customFormat="1" hidden="1">
      <c r="A2524" s="365" t="s">
        <v>72</v>
      </c>
      <c r="B2524" s="365" t="s">
        <v>2187</v>
      </c>
      <c r="C2524" s="365" t="s">
        <v>769</v>
      </c>
      <c r="D2524" s="365" t="s">
        <v>162</v>
      </c>
      <c r="E2524" s="365" t="s">
        <v>160</v>
      </c>
      <c r="F2524" s="365" t="s">
        <v>2204</v>
      </c>
      <c r="G2524" s="365" t="s">
        <v>2063</v>
      </c>
      <c r="H2524" s="423" t="s">
        <v>2049</v>
      </c>
      <c r="I2524" s="367">
        <v>360</v>
      </c>
      <c r="J2524" s="367">
        <v>600</v>
      </c>
      <c r="K2524" s="367">
        <v>600</v>
      </c>
      <c r="L2524" s="367">
        <v>760</v>
      </c>
      <c r="M2524" s="365" t="s">
        <v>2189</v>
      </c>
    </row>
    <row r="2525" spans="1:13" s="237" customFormat="1" hidden="1">
      <c r="A2525" s="365" t="s">
        <v>72</v>
      </c>
      <c r="B2525" s="365" t="s">
        <v>2187</v>
      </c>
      <c r="C2525" s="365" t="s">
        <v>769</v>
      </c>
      <c r="D2525" s="365" t="s">
        <v>677</v>
      </c>
      <c r="E2525" s="365" t="s">
        <v>160</v>
      </c>
      <c r="F2525" s="365" t="s">
        <v>2124</v>
      </c>
      <c r="G2525" s="365" t="s">
        <v>2136</v>
      </c>
      <c r="H2525" s="423" t="s">
        <v>2049</v>
      </c>
      <c r="I2525" s="367">
        <v>270</v>
      </c>
      <c r="J2525" s="367">
        <v>450</v>
      </c>
      <c r="K2525" s="367">
        <v>450</v>
      </c>
      <c r="L2525" s="367">
        <v>570</v>
      </c>
      <c r="M2525" s="365" t="s">
        <v>2189</v>
      </c>
    </row>
    <row r="2526" spans="1:13" s="237" customFormat="1" hidden="1">
      <c r="A2526" s="365" t="s">
        <v>72</v>
      </c>
      <c r="B2526" s="365" t="s">
        <v>2187</v>
      </c>
      <c r="C2526" s="365" t="s">
        <v>769</v>
      </c>
      <c r="D2526" s="365" t="s">
        <v>162</v>
      </c>
      <c r="E2526" s="365" t="s">
        <v>160</v>
      </c>
      <c r="F2526" s="365" t="s">
        <v>2124</v>
      </c>
      <c r="G2526" s="365" t="s">
        <v>2136</v>
      </c>
      <c r="H2526" s="423" t="s">
        <v>2049</v>
      </c>
      <c r="I2526" s="367">
        <v>270</v>
      </c>
      <c r="J2526" s="367">
        <v>450</v>
      </c>
      <c r="K2526" s="367">
        <v>450</v>
      </c>
      <c r="L2526" s="367">
        <v>570</v>
      </c>
      <c r="M2526" s="365" t="s">
        <v>2189</v>
      </c>
    </row>
    <row r="2527" spans="1:13" s="237" customFormat="1" hidden="1">
      <c r="A2527" s="365" t="s">
        <v>72</v>
      </c>
      <c r="B2527" s="365" t="s">
        <v>2187</v>
      </c>
      <c r="C2527" s="365" t="s">
        <v>769</v>
      </c>
      <c r="D2527" s="365" t="s">
        <v>677</v>
      </c>
      <c r="E2527" s="365" t="s">
        <v>160</v>
      </c>
      <c r="F2527" s="365" t="s">
        <v>2177</v>
      </c>
      <c r="G2527" s="365" t="s">
        <v>2078</v>
      </c>
      <c r="H2527" s="423" t="s">
        <v>2049</v>
      </c>
      <c r="I2527" s="367">
        <v>210</v>
      </c>
      <c r="J2527" s="367">
        <v>350</v>
      </c>
      <c r="K2527" s="367">
        <v>350</v>
      </c>
      <c r="L2527" s="367">
        <v>443</v>
      </c>
      <c r="M2527" s="365" t="s">
        <v>2189</v>
      </c>
    </row>
    <row r="2528" spans="1:13" s="237" customFormat="1" hidden="1">
      <c r="A2528" s="365" t="s">
        <v>72</v>
      </c>
      <c r="B2528" s="365" t="s">
        <v>2187</v>
      </c>
      <c r="C2528" s="365" t="s">
        <v>769</v>
      </c>
      <c r="D2528" s="365" t="s">
        <v>162</v>
      </c>
      <c r="E2528" s="365" t="s">
        <v>160</v>
      </c>
      <c r="F2528" s="365" t="s">
        <v>2177</v>
      </c>
      <c r="G2528" s="365" t="s">
        <v>2078</v>
      </c>
      <c r="H2528" s="423" t="s">
        <v>2049</v>
      </c>
      <c r="I2528" s="367">
        <v>165</v>
      </c>
      <c r="J2528" s="367">
        <v>275</v>
      </c>
      <c r="K2528" s="367">
        <v>275</v>
      </c>
      <c r="L2528" s="367">
        <v>348</v>
      </c>
      <c r="M2528" s="365" t="s">
        <v>2189</v>
      </c>
    </row>
    <row r="2529" spans="1:13" s="237" customFormat="1" hidden="1">
      <c r="A2529" s="365" t="s">
        <v>72</v>
      </c>
      <c r="B2529" s="365" t="s">
        <v>2187</v>
      </c>
      <c r="C2529" s="365" t="s">
        <v>769</v>
      </c>
      <c r="D2529" s="365" t="s">
        <v>677</v>
      </c>
      <c r="E2529" s="365" t="s">
        <v>160</v>
      </c>
      <c r="F2529" s="365" t="s">
        <v>2178</v>
      </c>
      <c r="G2529" s="365" t="s">
        <v>2136</v>
      </c>
      <c r="H2529" s="423" t="s">
        <v>2049</v>
      </c>
      <c r="I2529" s="367">
        <v>180</v>
      </c>
      <c r="J2529" s="367">
        <v>300</v>
      </c>
      <c r="K2529" s="367">
        <v>300</v>
      </c>
      <c r="L2529" s="367">
        <v>380</v>
      </c>
      <c r="M2529" s="365" t="s">
        <v>2189</v>
      </c>
    </row>
    <row r="2530" spans="1:13" s="237" customFormat="1" hidden="1">
      <c r="A2530" s="365" t="s">
        <v>72</v>
      </c>
      <c r="B2530" s="365" t="s">
        <v>2187</v>
      </c>
      <c r="C2530" s="365" t="s">
        <v>769</v>
      </c>
      <c r="D2530" s="365" t="s">
        <v>162</v>
      </c>
      <c r="E2530" s="365" t="s">
        <v>160</v>
      </c>
      <c r="F2530" s="365" t="s">
        <v>2178</v>
      </c>
      <c r="G2530" s="365" t="s">
        <v>2136</v>
      </c>
      <c r="H2530" s="423" t="s">
        <v>2049</v>
      </c>
      <c r="I2530" s="367">
        <v>180</v>
      </c>
      <c r="J2530" s="367">
        <v>300</v>
      </c>
      <c r="K2530" s="367">
        <v>300</v>
      </c>
      <c r="L2530" s="367">
        <v>380</v>
      </c>
      <c r="M2530" s="365" t="s">
        <v>2189</v>
      </c>
    </row>
    <row r="2531" spans="1:13" s="237" customFormat="1" hidden="1">
      <c r="A2531" s="365" t="s">
        <v>72</v>
      </c>
      <c r="B2531" s="365" t="s">
        <v>2187</v>
      </c>
      <c r="C2531" s="365" t="s">
        <v>769</v>
      </c>
      <c r="D2531" s="365" t="s">
        <v>677</v>
      </c>
      <c r="E2531" s="365" t="s">
        <v>160</v>
      </c>
      <c r="F2531" s="365" t="s">
        <v>2179</v>
      </c>
      <c r="G2531" s="365" t="s">
        <v>2136</v>
      </c>
      <c r="H2531" s="423" t="s">
        <v>2049</v>
      </c>
      <c r="I2531" s="367">
        <v>162</v>
      </c>
      <c r="J2531" s="367">
        <v>270</v>
      </c>
      <c r="K2531" s="367">
        <v>270</v>
      </c>
      <c r="L2531" s="367">
        <v>342</v>
      </c>
      <c r="M2531" s="365" t="s">
        <v>2189</v>
      </c>
    </row>
    <row r="2532" spans="1:13" s="237" customFormat="1" hidden="1">
      <c r="A2532" s="365" t="s">
        <v>72</v>
      </c>
      <c r="B2532" s="365" t="s">
        <v>2187</v>
      </c>
      <c r="C2532" s="365" t="s">
        <v>769</v>
      </c>
      <c r="D2532" s="365" t="s">
        <v>162</v>
      </c>
      <c r="E2532" s="365" t="s">
        <v>160</v>
      </c>
      <c r="F2532" s="365" t="s">
        <v>2179</v>
      </c>
      <c r="G2532" s="365" t="s">
        <v>2136</v>
      </c>
      <c r="H2532" s="423" t="s">
        <v>2049</v>
      </c>
      <c r="I2532" s="367">
        <v>162</v>
      </c>
      <c r="J2532" s="367">
        <v>270</v>
      </c>
      <c r="K2532" s="367">
        <v>270</v>
      </c>
      <c r="L2532" s="367">
        <v>342</v>
      </c>
      <c r="M2532" s="365" t="s">
        <v>2189</v>
      </c>
    </row>
    <row r="2533" spans="1:13" s="237" customFormat="1" hidden="1">
      <c r="A2533" s="365" t="s">
        <v>72</v>
      </c>
      <c r="B2533" s="365" t="s">
        <v>2187</v>
      </c>
      <c r="C2533" s="365" t="s">
        <v>769</v>
      </c>
      <c r="D2533" s="365" t="s">
        <v>677</v>
      </c>
      <c r="E2533" s="365" t="s">
        <v>160</v>
      </c>
      <c r="F2533" s="365" t="s">
        <v>2180</v>
      </c>
      <c r="G2533" s="365" t="s">
        <v>2136</v>
      </c>
      <c r="H2533" s="423" t="s">
        <v>2049</v>
      </c>
      <c r="I2533" s="367">
        <v>174</v>
      </c>
      <c r="J2533" s="367">
        <v>290</v>
      </c>
      <c r="K2533" s="367">
        <v>290</v>
      </c>
      <c r="L2533" s="367">
        <v>367</v>
      </c>
      <c r="M2533" s="365" t="s">
        <v>2189</v>
      </c>
    </row>
    <row r="2534" spans="1:13" s="237" customFormat="1" hidden="1">
      <c r="A2534" s="365" t="s">
        <v>72</v>
      </c>
      <c r="B2534" s="365" t="s">
        <v>2187</v>
      </c>
      <c r="C2534" s="365" t="s">
        <v>769</v>
      </c>
      <c r="D2534" s="365" t="s">
        <v>162</v>
      </c>
      <c r="E2534" s="365" t="s">
        <v>160</v>
      </c>
      <c r="F2534" s="365" t="s">
        <v>2180</v>
      </c>
      <c r="G2534" s="365" t="s">
        <v>2136</v>
      </c>
      <c r="H2534" s="423" t="s">
        <v>2049</v>
      </c>
      <c r="I2534" s="367">
        <v>174</v>
      </c>
      <c r="J2534" s="367">
        <v>290</v>
      </c>
      <c r="K2534" s="367">
        <v>290</v>
      </c>
      <c r="L2534" s="367">
        <v>367</v>
      </c>
      <c r="M2534" s="365" t="s">
        <v>2189</v>
      </c>
    </row>
    <row r="2535" spans="1:13" s="237" customFormat="1" hidden="1">
      <c r="A2535" s="365" t="s">
        <v>72</v>
      </c>
      <c r="B2535" s="365" t="s">
        <v>2187</v>
      </c>
      <c r="C2535" s="365" t="s">
        <v>769</v>
      </c>
      <c r="D2535" s="365" t="s">
        <v>677</v>
      </c>
      <c r="E2535" s="365" t="s">
        <v>160</v>
      </c>
      <c r="F2535" s="365" t="s">
        <v>2181</v>
      </c>
      <c r="G2535" s="365" t="s">
        <v>2078</v>
      </c>
      <c r="H2535" s="423" t="s">
        <v>2049</v>
      </c>
      <c r="I2535" s="367">
        <v>336</v>
      </c>
      <c r="J2535" s="367">
        <v>560</v>
      </c>
      <c r="K2535" s="367">
        <v>560</v>
      </c>
      <c r="L2535" s="367">
        <v>709</v>
      </c>
      <c r="M2535" s="365" t="s">
        <v>2189</v>
      </c>
    </row>
    <row r="2536" spans="1:13" s="237" customFormat="1" hidden="1">
      <c r="A2536" s="365" t="s">
        <v>72</v>
      </c>
      <c r="B2536" s="365" t="s">
        <v>2187</v>
      </c>
      <c r="C2536" s="365" t="s">
        <v>769</v>
      </c>
      <c r="D2536" s="365" t="s">
        <v>162</v>
      </c>
      <c r="E2536" s="365" t="s">
        <v>160</v>
      </c>
      <c r="F2536" s="365" t="s">
        <v>2181</v>
      </c>
      <c r="G2536" s="365" t="s">
        <v>2078</v>
      </c>
      <c r="H2536" s="423" t="s">
        <v>2049</v>
      </c>
      <c r="I2536" s="367">
        <v>336</v>
      </c>
      <c r="J2536" s="367">
        <v>560</v>
      </c>
      <c r="K2536" s="367">
        <v>560</v>
      </c>
      <c r="L2536" s="367">
        <v>709</v>
      </c>
      <c r="M2536" s="365" t="s">
        <v>2189</v>
      </c>
    </row>
    <row r="2537" spans="1:13" s="237" customFormat="1" hidden="1">
      <c r="A2537" s="365" t="s">
        <v>72</v>
      </c>
      <c r="B2537" s="365" t="s">
        <v>2187</v>
      </c>
      <c r="C2537" s="365" t="s">
        <v>769</v>
      </c>
      <c r="D2537" s="365" t="s">
        <v>677</v>
      </c>
      <c r="E2537" s="365" t="s">
        <v>160</v>
      </c>
      <c r="F2537" s="365" t="s">
        <v>1989</v>
      </c>
      <c r="G2537" s="365" t="s">
        <v>2136</v>
      </c>
      <c r="H2537" s="423" t="s">
        <v>2049</v>
      </c>
      <c r="I2537" s="367">
        <v>255</v>
      </c>
      <c r="J2537" s="367">
        <v>425</v>
      </c>
      <c r="K2537" s="367">
        <v>425</v>
      </c>
      <c r="L2537" s="367">
        <v>538</v>
      </c>
      <c r="M2537" s="365" t="s">
        <v>2189</v>
      </c>
    </row>
    <row r="2538" spans="1:13" s="237" customFormat="1" hidden="1">
      <c r="A2538" s="365" t="s">
        <v>72</v>
      </c>
      <c r="B2538" s="365" t="s">
        <v>2187</v>
      </c>
      <c r="C2538" s="365" t="s">
        <v>769</v>
      </c>
      <c r="D2538" s="365" t="s">
        <v>162</v>
      </c>
      <c r="E2538" s="365" t="s">
        <v>160</v>
      </c>
      <c r="F2538" s="365" t="s">
        <v>1989</v>
      </c>
      <c r="G2538" s="365" t="s">
        <v>2136</v>
      </c>
      <c r="H2538" s="423" t="s">
        <v>2049</v>
      </c>
      <c r="I2538" s="367">
        <v>255</v>
      </c>
      <c r="J2538" s="367">
        <v>425</v>
      </c>
      <c r="K2538" s="367">
        <v>425</v>
      </c>
      <c r="L2538" s="367">
        <v>538</v>
      </c>
      <c r="M2538" s="365" t="s">
        <v>2189</v>
      </c>
    </row>
    <row r="2539" spans="1:13" s="237" customFormat="1" hidden="1">
      <c r="A2539" s="365" t="s">
        <v>72</v>
      </c>
      <c r="B2539" s="365" t="s">
        <v>2187</v>
      </c>
      <c r="C2539" s="365" t="s">
        <v>769</v>
      </c>
      <c r="D2539" s="365" t="s">
        <v>677</v>
      </c>
      <c r="E2539" s="365" t="s">
        <v>160</v>
      </c>
      <c r="F2539" s="365" t="s">
        <v>2182</v>
      </c>
      <c r="G2539" s="365" t="s">
        <v>2136</v>
      </c>
      <c r="H2539" s="423" t="s">
        <v>2049</v>
      </c>
      <c r="I2539" s="367">
        <v>495</v>
      </c>
      <c r="J2539" s="367">
        <v>825</v>
      </c>
      <c r="K2539" s="367">
        <v>825</v>
      </c>
      <c r="L2539" s="367">
        <v>1044</v>
      </c>
      <c r="M2539" s="365" t="s">
        <v>2189</v>
      </c>
    </row>
    <row r="2540" spans="1:13" s="237" customFormat="1" hidden="1">
      <c r="A2540" s="365" t="s">
        <v>72</v>
      </c>
      <c r="B2540" s="365" t="s">
        <v>2187</v>
      </c>
      <c r="C2540" s="365" t="s">
        <v>769</v>
      </c>
      <c r="D2540" s="365" t="s">
        <v>162</v>
      </c>
      <c r="E2540" s="365" t="s">
        <v>160</v>
      </c>
      <c r="F2540" s="365" t="s">
        <v>2182</v>
      </c>
      <c r="G2540" s="365" t="s">
        <v>2136</v>
      </c>
      <c r="H2540" s="423" t="s">
        <v>2049</v>
      </c>
      <c r="I2540" s="367">
        <v>495</v>
      </c>
      <c r="J2540" s="367">
        <v>825</v>
      </c>
      <c r="K2540" s="367">
        <v>825</v>
      </c>
      <c r="L2540" s="367">
        <v>1044</v>
      </c>
      <c r="M2540" s="365" t="s">
        <v>2189</v>
      </c>
    </row>
    <row r="2541" spans="1:13" s="237" customFormat="1" hidden="1">
      <c r="A2541" s="365" t="s">
        <v>72</v>
      </c>
      <c r="B2541" s="365" t="s">
        <v>2187</v>
      </c>
      <c r="C2541" s="365" t="s">
        <v>769</v>
      </c>
      <c r="D2541" s="365" t="s">
        <v>677</v>
      </c>
      <c r="E2541" s="365" t="s">
        <v>160</v>
      </c>
      <c r="F2541" s="365" t="s">
        <v>2183</v>
      </c>
      <c r="G2541" s="365" t="s">
        <v>2078</v>
      </c>
      <c r="H2541" s="423" t="s">
        <v>2049</v>
      </c>
      <c r="I2541" s="367">
        <v>192</v>
      </c>
      <c r="J2541" s="367">
        <v>320</v>
      </c>
      <c r="K2541" s="367">
        <v>320</v>
      </c>
      <c r="L2541" s="367">
        <v>405</v>
      </c>
      <c r="M2541" s="365" t="s">
        <v>2189</v>
      </c>
    </row>
    <row r="2542" spans="1:13" s="237" customFormat="1" hidden="1">
      <c r="A2542" s="365" t="s">
        <v>72</v>
      </c>
      <c r="B2542" s="365" t="s">
        <v>2187</v>
      </c>
      <c r="C2542" s="365" t="s">
        <v>769</v>
      </c>
      <c r="D2542" s="365" t="s">
        <v>162</v>
      </c>
      <c r="E2542" s="365" t="s">
        <v>160</v>
      </c>
      <c r="F2542" s="365" t="s">
        <v>2183</v>
      </c>
      <c r="G2542" s="365" t="s">
        <v>2078</v>
      </c>
      <c r="H2542" s="423" t="s">
        <v>2049</v>
      </c>
      <c r="I2542" s="367">
        <v>192</v>
      </c>
      <c r="J2542" s="367">
        <v>320</v>
      </c>
      <c r="K2542" s="367">
        <v>320</v>
      </c>
      <c r="L2542" s="367">
        <v>405</v>
      </c>
      <c r="M2542" s="365" t="s">
        <v>2189</v>
      </c>
    </row>
    <row r="2543" spans="1:13" s="237" customFormat="1" hidden="1">
      <c r="A2543" s="365" t="s">
        <v>72</v>
      </c>
      <c r="B2543" s="365" t="s">
        <v>2187</v>
      </c>
      <c r="C2543" s="365" t="s">
        <v>769</v>
      </c>
      <c r="D2543" s="365" t="s">
        <v>677</v>
      </c>
      <c r="E2543" s="365" t="s">
        <v>160</v>
      </c>
      <c r="F2543" s="365" t="s">
        <v>2184</v>
      </c>
      <c r="G2543" s="365" t="s">
        <v>2078</v>
      </c>
      <c r="H2543" s="423" t="s">
        <v>2049</v>
      </c>
      <c r="I2543" s="367">
        <v>330</v>
      </c>
      <c r="J2543" s="367">
        <v>550</v>
      </c>
      <c r="K2543" s="367">
        <v>550</v>
      </c>
      <c r="L2543" s="367">
        <v>696</v>
      </c>
      <c r="M2543" s="365" t="s">
        <v>2189</v>
      </c>
    </row>
    <row r="2544" spans="1:13" s="237" customFormat="1" hidden="1">
      <c r="A2544" s="365" t="s">
        <v>72</v>
      </c>
      <c r="B2544" s="365" t="s">
        <v>2187</v>
      </c>
      <c r="C2544" s="365" t="s">
        <v>769</v>
      </c>
      <c r="D2544" s="365" t="s">
        <v>162</v>
      </c>
      <c r="E2544" s="365" t="s">
        <v>160</v>
      </c>
      <c r="F2544" s="365" t="s">
        <v>2184</v>
      </c>
      <c r="G2544" s="365" t="s">
        <v>2078</v>
      </c>
      <c r="H2544" s="423" t="s">
        <v>2049</v>
      </c>
      <c r="I2544" s="367">
        <v>330</v>
      </c>
      <c r="J2544" s="367">
        <v>550</v>
      </c>
      <c r="K2544" s="367">
        <v>550</v>
      </c>
      <c r="L2544" s="367">
        <v>696</v>
      </c>
      <c r="M2544" s="365" t="s">
        <v>2189</v>
      </c>
    </row>
    <row r="2545" spans="1:13" s="237" customFormat="1" hidden="1">
      <c r="A2545" s="365" t="s">
        <v>72</v>
      </c>
      <c r="B2545" s="365" t="s">
        <v>2187</v>
      </c>
      <c r="C2545" s="365" t="s">
        <v>769</v>
      </c>
      <c r="D2545" s="365" t="s">
        <v>677</v>
      </c>
      <c r="E2545" s="365" t="s">
        <v>160</v>
      </c>
      <c r="F2545" s="365" t="s">
        <v>2137</v>
      </c>
      <c r="G2545" s="365" t="s">
        <v>2078</v>
      </c>
      <c r="H2545" s="423" t="s">
        <v>2049</v>
      </c>
      <c r="I2545" s="261">
        <v>150</v>
      </c>
      <c r="J2545" s="261">
        <v>250</v>
      </c>
      <c r="K2545" s="261">
        <v>250</v>
      </c>
      <c r="L2545" s="261">
        <v>317</v>
      </c>
      <c r="M2545" s="365" t="s">
        <v>2189</v>
      </c>
    </row>
    <row r="2546" spans="1:13" s="237" customFormat="1" hidden="1">
      <c r="A2546" s="365" t="s">
        <v>72</v>
      </c>
      <c r="B2546" s="365" t="s">
        <v>2187</v>
      </c>
      <c r="C2546" s="365" t="s">
        <v>769</v>
      </c>
      <c r="D2546" s="365" t="s">
        <v>162</v>
      </c>
      <c r="E2546" s="365" t="s">
        <v>160</v>
      </c>
      <c r="F2546" s="365" t="s">
        <v>2137</v>
      </c>
      <c r="G2546" s="365" t="s">
        <v>2078</v>
      </c>
      <c r="H2546" s="423" t="s">
        <v>2049</v>
      </c>
      <c r="I2546" s="261">
        <v>150</v>
      </c>
      <c r="J2546" s="261">
        <v>250</v>
      </c>
      <c r="K2546" s="261">
        <v>250</v>
      </c>
      <c r="L2546" s="261">
        <v>317</v>
      </c>
      <c r="M2546" s="365" t="s">
        <v>2189</v>
      </c>
    </row>
    <row r="2547" spans="1:13" s="237" customFormat="1" hidden="1">
      <c r="A2547" s="365" t="s">
        <v>72</v>
      </c>
      <c r="B2547" s="365" t="s">
        <v>2187</v>
      </c>
      <c r="C2547" s="365" t="s">
        <v>769</v>
      </c>
      <c r="D2547" s="365" t="s">
        <v>677</v>
      </c>
      <c r="E2547" s="365" t="s">
        <v>160</v>
      </c>
      <c r="F2547" s="365" t="s">
        <v>2205</v>
      </c>
      <c r="G2547" s="365" t="s">
        <v>2063</v>
      </c>
      <c r="H2547" s="423" t="s">
        <v>2049</v>
      </c>
      <c r="I2547" s="367">
        <v>105</v>
      </c>
      <c r="J2547" s="367">
        <v>175</v>
      </c>
      <c r="K2547" s="367">
        <v>175</v>
      </c>
      <c r="L2547" s="367">
        <v>222</v>
      </c>
      <c r="M2547" s="365" t="s">
        <v>2189</v>
      </c>
    </row>
    <row r="2548" spans="1:13" s="237" customFormat="1" hidden="1">
      <c r="A2548" s="365" t="s">
        <v>72</v>
      </c>
      <c r="B2548" s="365" t="s">
        <v>2187</v>
      </c>
      <c r="C2548" s="365" t="s">
        <v>769</v>
      </c>
      <c r="D2548" s="365" t="s">
        <v>162</v>
      </c>
      <c r="E2548" s="365" t="s">
        <v>160</v>
      </c>
      <c r="F2548" s="365" t="s">
        <v>2205</v>
      </c>
      <c r="G2548" s="365" t="s">
        <v>2063</v>
      </c>
      <c r="H2548" s="423" t="s">
        <v>2049</v>
      </c>
      <c r="I2548" s="367">
        <v>165</v>
      </c>
      <c r="J2548" s="367">
        <v>275</v>
      </c>
      <c r="K2548" s="367">
        <v>275</v>
      </c>
      <c r="L2548" s="367">
        <v>348</v>
      </c>
      <c r="M2548" s="365" t="s">
        <v>2189</v>
      </c>
    </row>
    <row r="2549" spans="1:13" s="237" customFormat="1" hidden="1">
      <c r="A2549" s="365" t="s">
        <v>72</v>
      </c>
      <c r="B2549" s="365" t="s">
        <v>2187</v>
      </c>
      <c r="C2549" s="365" t="s">
        <v>769</v>
      </c>
      <c r="D2549" s="365" t="s">
        <v>162</v>
      </c>
      <c r="E2549" s="365" t="s">
        <v>160</v>
      </c>
      <c r="F2549" s="365" t="s">
        <v>202</v>
      </c>
      <c r="G2549" s="365" t="s">
        <v>2078</v>
      </c>
      <c r="H2549" s="423" t="s">
        <v>2056</v>
      </c>
      <c r="I2549" s="367">
        <v>240</v>
      </c>
      <c r="J2549" s="367">
        <v>400</v>
      </c>
      <c r="K2549" s="367">
        <v>400</v>
      </c>
      <c r="L2549" s="367">
        <v>506</v>
      </c>
      <c r="M2549" s="365" t="s">
        <v>2189</v>
      </c>
    </row>
    <row r="2550" spans="1:13" s="237" customFormat="1" hidden="1">
      <c r="A2550" s="365" t="s">
        <v>72</v>
      </c>
      <c r="B2550" s="365" t="s">
        <v>2187</v>
      </c>
      <c r="C2550" s="365" t="s">
        <v>769</v>
      </c>
      <c r="D2550" s="365" t="s">
        <v>162</v>
      </c>
      <c r="E2550" s="365" t="s">
        <v>160</v>
      </c>
      <c r="F2550" s="365" t="s">
        <v>203</v>
      </c>
      <c r="G2550" s="365" t="s">
        <v>2080</v>
      </c>
      <c r="H2550" s="423" t="s">
        <v>1430</v>
      </c>
      <c r="I2550" s="367">
        <v>150</v>
      </c>
      <c r="J2550" s="367">
        <v>250</v>
      </c>
      <c r="K2550" s="367">
        <v>250</v>
      </c>
      <c r="L2550" s="367">
        <v>317</v>
      </c>
      <c r="M2550" s="365" t="s">
        <v>2189</v>
      </c>
    </row>
    <row r="2551" spans="1:13" s="237" customFormat="1" hidden="1">
      <c r="A2551" s="365" t="s">
        <v>72</v>
      </c>
      <c r="B2551" s="365" t="s">
        <v>2187</v>
      </c>
      <c r="C2551" s="365" t="s">
        <v>769</v>
      </c>
      <c r="D2551" s="365" t="s">
        <v>677</v>
      </c>
      <c r="E2551" s="365" t="s">
        <v>169</v>
      </c>
      <c r="F2551" s="365" t="s">
        <v>371</v>
      </c>
      <c r="G2551" s="365" t="s">
        <v>290</v>
      </c>
      <c r="H2551" s="423" t="s">
        <v>1430</v>
      </c>
      <c r="I2551" s="367">
        <v>510</v>
      </c>
      <c r="J2551" s="367">
        <v>850</v>
      </c>
      <c r="K2551" s="367">
        <v>850</v>
      </c>
      <c r="L2551" s="367">
        <v>1076</v>
      </c>
      <c r="M2551" s="365" t="s">
        <v>2189</v>
      </c>
    </row>
    <row r="2552" spans="1:13" s="237" customFormat="1" hidden="1">
      <c r="A2552" s="365" t="s">
        <v>72</v>
      </c>
      <c r="B2552" s="365" t="s">
        <v>2187</v>
      </c>
      <c r="C2552" s="365" t="s">
        <v>769</v>
      </c>
      <c r="D2552" s="365" t="s">
        <v>677</v>
      </c>
      <c r="E2552" s="365" t="s">
        <v>160</v>
      </c>
      <c r="F2552" s="365" t="s">
        <v>202</v>
      </c>
      <c r="G2552" s="365" t="s">
        <v>2078</v>
      </c>
      <c r="H2552" s="423" t="s">
        <v>2056</v>
      </c>
      <c r="I2552" s="367">
        <v>240</v>
      </c>
      <c r="J2552" s="367">
        <v>400</v>
      </c>
      <c r="K2552" s="367">
        <v>400</v>
      </c>
      <c r="L2552" s="367">
        <v>506</v>
      </c>
      <c r="M2552" s="365" t="s">
        <v>2189</v>
      </c>
    </row>
    <row r="2553" spans="1:13" s="237" customFormat="1" hidden="1">
      <c r="A2553" s="365" t="s">
        <v>72</v>
      </c>
      <c r="B2553" s="365" t="s">
        <v>2187</v>
      </c>
      <c r="C2553" s="365" t="s">
        <v>769</v>
      </c>
      <c r="D2553" s="365" t="s">
        <v>677</v>
      </c>
      <c r="E2553" s="365" t="s">
        <v>160</v>
      </c>
      <c r="F2553" s="365" t="s">
        <v>203</v>
      </c>
      <c r="G2553" s="365" t="s">
        <v>2080</v>
      </c>
      <c r="H2553" s="423" t="s">
        <v>1430</v>
      </c>
      <c r="I2553" s="367">
        <v>150</v>
      </c>
      <c r="J2553" s="367">
        <v>250</v>
      </c>
      <c r="K2553" s="367">
        <v>250</v>
      </c>
      <c r="L2553" s="367">
        <v>317</v>
      </c>
      <c r="M2553" s="365" t="s">
        <v>2189</v>
      </c>
    </row>
    <row r="2554" spans="1:13" s="237" customFormat="1" hidden="1">
      <c r="A2554" s="365" t="s">
        <v>72</v>
      </c>
      <c r="B2554" s="365" t="s">
        <v>2187</v>
      </c>
      <c r="C2554" s="365" t="s">
        <v>769</v>
      </c>
      <c r="D2554" s="365" t="s">
        <v>162</v>
      </c>
      <c r="E2554" s="365" t="s">
        <v>169</v>
      </c>
      <c r="F2554" s="365" t="s">
        <v>371</v>
      </c>
      <c r="G2554" s="365" t="s">
        <v>290</v>
      </c>
      <c r="H2554" s="423" t="s">
        <v>1430</v>
      </c>
      <c r="I2554" s="367">
        <v>360</v>
      </c>
      <c r="J2554" s="367">
        <v>600</v>
      </c>
      <c r="K2554" s="367">
        <v>600</v>
      </c>
      <c r="L2554" s="367">
        <v>760</v>
      </c>
      <c r="M2554" s="365" t="s">
        <v>2189</v>
      </c>
    </row>
    <row r="2555" spans="1:13" s="237" customFormat="1" hidden="1">
      <c r="A2555" s="365" t="s">
        <v>72</v>
      </c>
      <c r="B2555" s="365" t="s">
        <v>2187</v>
      </c>
      <c r="C2555" s="365" t="s">
        <v>769</v>
      </c>
      <c r="D2555" s="365" t="s">
        <v>162</v>
      </c>
      <c r="E2555" s="365" t="s">
        <v>160</v>
      </c>
      <c r="F2555" s="365" t="s">
        <v>192</v>
      </c>
      <c r="G2555" s="365" t="s">
        <v>2080</v>
      </c>
      <c r="H2555" s="423" t="s">
        <v>2053</v>
      </c>
      <c r="I2555" s="367">
        <v>150</v>
      </c>
      <c r="J2555" s="367">
        <v>250</v>
      </c>
      <c r="K2555" s="367">
        <v>250</v>
      </c>
      <c r="L2555" s="367">
        <v>317</v>
      </c>
      <c r="M2555" s="365" t="s">
        <v>2189</v>
      </c>
    </row>
    <row r="2556" spans="1:13" s="237" customFormat="1" hidden="1">
      <c r="A2556" s="365" t="s">
        <v>72</v>
      </c>
      <c r="B2556" s="365" t="s">
        <v>2187</v>
      </c>
      <c r="C2556" s="365" t="s">
        <v>769</v>
      </c>
      <c r="D2556" s="365" t="s">
        <v>677</v>
      </c>
      <c r="E2556" s="365" t="s">
        <v>160</v>
      </c>
      <c r="F2556" s="365" t="s">
        <v>192</v>
      </c>
      <c r="G2556" s="365" t="s">
        <v>2080</v>
      </c>
      <c r="H2556" s="423" t="s">
        <v>2053</v>
      </c>
      <c r="I2556" s="367">
        <v>150</v>
      </c>
      <c r="J2556" s="367">
        <v>250</v>
      </c>
      <c r="K2556" s="367">
        <v>250</v>
      </c>
      <c r="L2556" s="367">
        <v>317</v>
      </c>
      <c r="M2556" s="365" t="s">
        <v>2189</v>
      </c>
    </row>
    <row r="2557" spans="1:13" s="237" customFormat="1" hidden="1">
      <c r="A2557" s="365" t="s">
        <v>72</v>
      </c>
      <c r="B2557" s="365" t="s">
        <v>2187</v>
      </c>
      <c r="C2557" s="365" t="s">
        <v>769</v>
      </c>
      <c r="D2557" s="365" t="s">
        <v>162</v>
      </c>
      <c r="E2557" s="365" t="s">
        <v>160</v>
      </c>
      <c r="F2557" s="365" t="s">
        <v>491</v>
      </c>
      <c r="G2557" s="365" t="s">
        <v>2078</v>
      </c>
      <c r="H2557" s="423" t="s">
        <v>2056</v>
      </c>
      <c r="I2557" s="367">
        <v>195</v>
      </c>
      <c r="J2557" s="367">
        <v>325</v>
      </c>
      <c r="K2557" s="367">
        <v>325</v>
      </c>
      <c r="L2557" s="367">
        <v>411</v>
      </c>
      <c r="M2557" s="365" t="s">
        <v>2189</v>
      </c>
    </row>
    <row r="2558" spans="1:13" s="237" customFormat="1" hidden="1">
      <c r="A2558" s="365" t="s">
        <v>72</v>
      </c>
      <c r="B2558" s="365" t="s">
        <v>2187</v>
      </c>
      <c r="C2558" s="365" t="s">
        <v>769</v>
      </c>
      <c r="D2558" s="365" t="s">
        <v>677</v>
      </c>
      <c r="E2558" s="365" t="s">
        <v>160</v>
      </c>
      <c r="F2558" s="365" t="s">
        <v>491</v>
      </c>
      <c r="G2558" s="365" t="s">
        <v>2080</v>
      </c>
      <c r="H2558" s="423" t="s">
        <v>2056</v>
      </c>
      <c r="I2558" s="367">
        <v>195</v>
      </c>
      <c r="J2558" s="367">
        <v>325</v>
      </c>
      <c r="K2558" s="367">
        <v>325</v>
      </c>
      <c r="L2558" s="367">
        <v>411</v>
      </c>
      <c r="M2558" s="365" t="s">
        <v>2189</v>
      </c>
    </row>
    <row r="2559" spans="1:13" s="237" customFormat="1" hidden="1">
      <c r="A2559" s="365" t="s">
        <v>72</v>
      </c>
      <c r="B2559" s="365" t="s">
        <v>2187</v>
      </c>
      <c r="C2559" s="365" t="s">
        <v>769</v>
      </c>
      <c r="D2559" s="365" t="s">
        <v>162</v>
      </c>
      <c r="E2559" s="365" t="s">
        <v>390</v>
      </c>
      <c r="F2559" s="365" t="s">
        <v>647</v>
      </c>
      <c r="G2559" s="365" t="s">
        <v>290</v>
      </c>
      <c r="H2559" s="423" t="s">
        <v>1430</v>
      </c>
      <c r="I2559" s="367">
        <v>240</v>
      </c>
      <c r="J2559" s="367">
        <v>400</v>
      </c>
      <c r="K2559" s="367">
        <v>400</v>
      </c>
      <c r="L2559" s="367">
        <v>506</v>
      </c>
      <c r="M2559" s="365" t="s">
        <v>2189</v>
      </c>
    </row>
    <row r="2560" spans="1:13" s="237" customFormat="1" hidden="1">
      <c r="A2560" s="365" t="s">
        <v>72</v>
      </c>
      <c r="B2560" s="365" t="s">
        <v>2187</v>
      </c>
      <c r="C2560" s="365" t="s">
        <v>769</v>
      </c>
      <c r="D2560" s="365" t="s">
        <v>162</v>
      </c>
      <c r="E2560" s="365" t="s">
        <v>390</v>
      </c>
      <c r="F2560" s="365" t="s">
        <v>666</v>
      </c>
      <c r="G2560" s="365" t="s">
        <v>290</v>
      </c>
      <c r="H2560" s="423" t="s">
        <v>1430</v>
      </c>
      <c r="I2560" s="367">
        <v>390</v>
      </c>
      <c r="J2560" s="367">
        <v>650</v>
      </c>
      <c r="K2560" s="367">
        <v>650</v>
      </c>
      <c r="L2560" s="367">
        <v>823</v>
      </c>
      <c r="M2560" s="365" t="s">
        <v>2189</v>
      </c>
    </row>
    <row r="2561" spans="1:13" s="237" customFormat="1" hidden="1">
      <c r="A2561" s="365" t="s">
        <v>72</v>
      </c>
      <c r="B2561" s="365" t="s">
        <v>2187</v>
      </c>
      <c r="C2561" s="365" t="s">
        <v>769</v>
      </c>
      <c r="D2561" s="365" t="s">
        <v>162</v>
      </c>
      <c r="E2561" s="365" t="s">
        <v>390</v>
      </c>
      <c r="F2561" s="365" t="s">
        <v>639</v>
      </c>
      <c r="G2561" s="365" t="s">
        <v>290</v>
      </c>
      <c r="H2561" s="423" t="s">
        <v>1430</v>
      </c>
      <c r="I2561" s="367">
        <v>210</v>
      </c>
      <c r="J2561" s="367">
        <v>350</v>
      </c>
      <c r="K2561" s="367">
        <v>350</v>
      </c>
      <c r="L2561" s="367">
        <v>443</v>
      </c>
      <c r="M2561" s="365" t="s">
        <v>2189</v>
      </c>
    </row>
    <row r="2562" spans="1:13" s="237" customFormat="1" hidden="1">
      <c r="A2562" s="365" t="s">
        <v>72</v>
      </c>
      <c r="B2562" s="365" t="s">
        <v>2187</v>
      </c>
      <c r="C2562" s="365" t="s">
        <v>769</v>
      </c>
      <c r="D2562" s="365" t="s">
        <v>162</v>
      </c>
      <c r="E2562" s="365" t="s">
        <v>390</v>
      </c>
      <c r="F2562" s="365" t="s">
        <v>2071</v>
      </c>
      <c r="G2562" s="365" t="s">
        <v>290</v>
      </c>
      <c r="H2562" s="423" t="s">
        <v>1430</v>
      </c>
      <c r="I2562" s="367">
        <v>689</v>
      </c>
      <c r="J2562" s="367">
        <v>1148</v>
      </c>
      <c r="K2562" s="367">
        <v>1148</v>
      </c>
      <c r="L2562" s="367">
        <v>1453</v>
      </c>
      <c r="M2562" s="365" t="s">
        <v>2189</v>
      </c>
    </row>
    <row r="2563" spans="1:13" s="237" customFormat="1" hidden="1">
      <c r="A2563" s="365" t="s">
        <v>72</v>
      </c>
      <c r="B2563" s="365" t="s">
        <v>2187</v>
      </c>
      <c r="C2563" s="365" t="s">
        <v>769</v>
      </c>
      <c r="D2563" s="365" t="s">
        <v>162</v>
      </c>
      <c r="E2563" s="365" t="s">
        <v>390</v>
      </c>
      <c r="F2563" s="365" t="s">
        <v>2072</v>
      </c>
      <c r="G2563" s="365" t="s">
        <v>290</v>
      </c>
      <c r="H2563" s="423" t="s">
        <v>1430</v>
      </c>
      <c r="I2563" s="367">
        <v>407</v>
      </c>
      <c r="J2563" s="367">
        <v>678</v>
      </c>
      <c r="K2563" s="367">
        <v>678</v>
      </c>
      <c r="L2563" s="367">
        <v>858</v>
      </c>
      <c r="M2563" s="365" t="s">
        <v>2189</v>
      </c>
    </row>
    <row r="2564" spans="1:13" s="237" customFormat="1" hidden="1">
      <c r="A2564" s="365" t="s">
        <v>72</v>
      </c>
      <c r="B2564" s="365" t="s">
        <v>2187</v>
      </c>
      <c r="C2564" s="365" t="s">
        <v>769</v>
      </c>
      <c r="D2564" s="365" t="s">
        <v>162</v>
      </c>
      <c r="E2564" s="365" t="s">
        <v>390</v>
      </c>
      <c r="F2564" s="365" t="s">
        <v>2073</v>
      </c>
      <c r="G2564" s="365" t="s">
        <v>290</v>
      </c>
      <c r="H2564" s="423" t="s">
        <v>1430</v>
      </c>
      <c r="I2564" s="367">
        <v>386</v>
      </c>
      <c r="J2564" s="367">
        <v>643</v>
      </c>
      <c r="K2564" s="367">
        <v>643</v>
      </c>
      <c r="L2564" s="367">
        <v>814</v>
      </c>
      <c r="M2564" s="365" t="s">
        <v>2189</v>
      </c>
    </row>
    <row r="2565" spans="1:13" s="237" customFormat="1" hidden="1">
      <c r="A2565" s="365" t="s">
        <v>72</v>
      </c>
      <c r="B2565" s="365" t="s">
        <v>2187</v>
      </c>
      <c r="C2565" s="365" t="s">
        <v>769</v>
      </c>
      <c r="D2565" s="365" t="s">
        <v>162</v>
      </c>
      <c r="E2565" s="365" t="s">
        <v>390</v>
      </c>
      <c r="F2565" s="365" t="s">
        <v>630</v>
      </c>
      <c r="G2565" s="365" t="s">
        <v>290</v>
      </c>
      <c r="H2565" s="423" t="s">
        <v>1430</v>
      </c>
      <c r="I2565" s="367">
        <v>480</v>
      </c>
      <c r="J2565" s="367">
        <v>800</v>
      </c>
      <c r="K2565" s="367">
        <v>800</v>
      </c>
      <c r="L2565" s="367">
        <v>1013</v>
      </c>
      <c r="M2565" s="365" t="s">
        <v>2189</v>
      </c>
    </row>
    <row r="2566" spans="1:13" s="237" customFormat="1" hidden="1">
      <c r="A2566" s="365" t="s">
        <v>72</v>
      </c>
      <c r="B2566" s="365" t="s">
        <v>2187</v>
      </c>
      <c r="C2566" s="365" t="s">
        <v>769</v>
      </c>
      <c r="D2566" s="365" t="s">
        <v>162</v>
      </c>
      <c r="E2566" s="365" t="s">
        <v>390</v>
      </c>
      <c r="F2566" s="365" t="s">
        <v>410</v>
      </c>
      <c r="G2566" s="365" t="s">
        <v>290</v>
      </c>
      <c r="H2566" s="423" t="s">
        <v>1430</v>
      </c>
      <c r="I2566" s="367">
        <v>420</v>
      </c>
      <c r="J2566" s="367">
        <v>700</v>
      </c>
      <c r="K2566" s="367">
        <v>700</v>
      </c>
      <c r="L2566" s="367">
        <v>886</v>
      </c>
      <c r="M2566" s="365" t="s">
        <v>2189</v>
      </c>
    </row>
    <row r="2567" spans="1:13" s="237" customFormat="1" hidden="1">
      <c r="A2567" s="365" t="s">
        <v>72</v>
      </c>
      <c r="B2567" s="365" t="s">
        <v>2187</v>
      </c>
      <c r="C2567" s="365" t="s">
        <v>769</v>
      </c>
      <c r="D2567" s="365" t="s">
        <v>162</v>
      </c>
      <c r="E2567" s="365" t="s">
        <v>390</v>
      </c>
      <c r="F2567" s="365" t="s">
        <v>432</v>
      </c>
      <c r="G2567" s="365" t="s">
        <v>290</v>
      </c>
      <c r="H2567" s="423" t="s">
        <v>1430</v>
      </c>
      <c r="I2567" s="367">
        <v>600</v>
      </c>
      <c r="J2567" s="367">
        <v>1000</v>
      </c>
      <c r="K2567" s="367">
        <v>1000</v>
      </c>
      <c r="L2567" s="367">
        <v>1266</v>
      </c>
      <c r="M2567" s="365" t="s">
        <v>2189</v>
      </c>
    </row>
    <row r="2568" spans="1:13" s="237" customFormat="1" hidden="1">
      <c r="A2568" s="365" t="s">
        <v>72</v>
      </c>
      <c r="B2568" s="365" t="s">
        <v>2187</v>
      </c>
      <c r="C2568" s="365" t="s">
        <v>769</v>
      </c>
      <c r="D2568" s="365" t="s">
        <v>162</v>
      </c>
      <c r="E2568" s="365" t="s">
        <v>390</v>
      </c>
      <c r="F2568" s="365" t="s">
        <v>434</v>
      </c>
      <c r="G2568" s="365" t="s">
        <v>290</v>
      </c>
      <c r="H2568" s="423" t="s">
        <v>1430</v>
      </c>
      <c r="I2568" s="367">
        <v>480</v>
      </c>
      <c r="J2568" s="367">
        <v>800</v>
      </c>
      <c r="K2568" s="367">
        <v>800</v>
      </c>
      <c r="L2568" s="367">
        <v>1013</v>
      </c>
      <c r="M2568" s="365" t="s">
        <v>2189</v>
      </c>
    </row>
    <row r="2569" spans="1:13" s="237" customFormat="1" hidden="1">
      <c r="A2569" s="365" t="s">
        <v>72</v>
      </c>
      <c r="B2569" s="365" t="s">
        <v>2187</v>
      </c>
      <c r="C2569" s="365" t="s">
        <v>769</v>
      </c>
      <c r="D2569" s="365" t="s">
        <v>162</v>
      </c>
      <c r="E2569" s="365" t="s">
        <v>390</v>
      </c>
      <c r="F2569" s="365" t="s">
        <v>643</v>
      </c>
      <c r="G2569" s="365" t="s">
        <v>290</v>
      </c>
      <c r="H2569" s="423" t="s">
        <v>1430</v>
      </c>
      <c r="I2569" s="367">
        <v>540</v>
      </c>
      <c r="J2569" s="367">
        <v>900</v>
      </c>
      <c r="K2569" s="367">
        <v>900</v>
      </c>
      <c r="L2569" s="367">
        <v>1139</v>
      </c>
      <c r="M2569" s="365" t="s">
        <v>2189</v>
      </c>
    </row>
    <row r="2570" spans="1:13" s="237" customFormat="1" hidden="1">
      <c r="A2570" s="365" t="s">
        <v>72</v>
      </c>
      <c r="B2570" s="365" t="s">
        <v>2187</v>
      </c>
      <c r="C2570" s="365" t="s">
        <v>769</v>
      </c>
      <c r="D2570" s="365" t="s">
        <v>162</v>
      </c>
      <c r="E2570" s="365" t="s">
        <v>390</v>
      </c>
      <c r="F2570" s="365" t="s">
        <v>438</v>
      </c>
      <c r="G2570" s="365" t="s">
        <v>290</v>
      </c>
      <c r="H2570" s="423" t="s">
        <v>1430</v>
      </c>
      <c r="I2570" s="367">
        <v>540</v>
      </c>
      <c r="J2570" s="367">
        <v>900</v>
      </c>
      <c r="K2570" s="367">
        <v>900</v>
      </c>
      <c r="L2570" s="367">
        <v>1139</v>
      </c>
      <c r="M2570" s="365" t="s">
        <v>2189</v>
      </c>
    </row>
    <row r="2571" spans="1:13" s="237" customFormat="1" hidden="1">
      <c r="A2571" s="365" t="s">
        <v>72</v>
      </c>
      <c r="B2571" s="365" t="s">
        <v>2187</v>
      </c>
      <c r="C2571" s="365" t="s">
        <v>769</v>
      </c>
      <c r="D2571" s="365" t="s">
        <v>162</v>
      </c>
      <c r="E2571" s="365" t="s">
        <v>390</v>
      </c>
      <c r="F2571" s="365" t="s">
        <v>442</v>
      </c>
      <c r="G2571" s="365" t="s">
        <v>290</v>
      </c>
      <c r="H2571" s="423" t="s">
        <v>1430</v>
      </c>
      <c r="I2571" s="367">
        <v>540</v>
      </c>
      <c r="J2571" s="367">
        <v>900</v>
      </c>
      <c r="K2571" s="367">
        <v>900</v>
      </c>
      <c r="L2571" s="367">
        <v>1139</v>
      </c>
      <c r="M2571" s="365" t="s">
        <v>2189</v>
      </c>
    </row>
    <row r="2572" spans="1:13" s="237" customFormat="1" hidden="1">
      <c r="A2572" s="365" t="s">
        <v>72</v>
      </c>
      <c r="B2572" s="365" t="s">
        <v>2187</v>
      </c>
      <c r="C2572" s="365" t="s">
        <v>769</v>
      </c>
      <c r="D2572" s="365" t="s">
        <v>162</v>
      </c>
      <c r="E2572" s="365" t="s">
        <v>390</v>
      </c>
      <c r="F2572" s="365" t="s">
        <v>651</v>
      </c>
      <c r="G2572" s="365" t="s">
        <v>290</v>
      </c>
      <c r="H2572" s="423" t="s">
        <v>1430</v>
      </c>
      <c r="I2572" s="367">
        <v>180</v>
      </c>
      <c r="J2572" s="367">
        <v>300</v>
      </c>
      <c r="K2572" s="367">
        <v>300</v>
      </c>
      <c r="L2572" s="367">
        <v>380</v>
      </c>
      <c r="M2572" s="365" t="s">
        <v>2189</v>
      </c>
    </row>
    <row r="2573" spans="1:13" s="237" customFormat="1" hidden="1">
      <c r="A2573" s="365" t="s">
        <v>72</v>
      </c>
      <c r="B2573" s="365" t="s">
        <v>2187</v>
      </c>
      <c r="C2573" s="365" t="s">
        <v>769</v>
      </c>
      <c r="D2573" s="365" t="s">
        <v>162</v>
      </c>
      <c r="E2573" s="365" t="s">
        <v>390</v>
      </c>
      <c r="F2573" s="365" t="s">
        <v>453</v>
      </c>
      <c r="G2573" s="365" t="s">
        <v>290</v>
      </c>
      <c r="H2573" s="423" t="s">
        <v>1430</v>
      </c>
      <c r="I2573" s="367">
        <v>600</v>
      </c>
      <c r="J2573" s="367">
        <v>1000</v>
      </c>
      <c r="K2573" s="367">
        <v>1000</v>
      </c>
      <c r="L2573" s="367">
        <v>1266</v>
      </c>
      <c r="M2573" s="365" t="s">
        <v>2189</v>
      </c>
    </row>
    <row r="2574" spans="1:13" s="237" customFormat="1" hidden="1">
      <c r="A2574" s="365" t="s">
        <v>72</v>
      </c>
      <c r="B2574" s="365" t="s">
        <v>2187</v>
      </c>
      <c r="C2574" s="365" t="s">
        <v>769</v>
      </c>
      <c r="D2574" s="365" t="s">
        <v>162</v>
      </c>
      <c r="E2574" s="365" t="s">
        <v>390</v>
      </c>
      <c r="F2574" s="365" t="s">
        <v>455</v>
      </c>
      <c r="G2574" s="365" t="s">
        <v>290</v>
      </c>
      <c r="H2574" s="423" t="s">
        <v>1430</v>
      </c>
      <c r="I2574" s="367">
        <v>390</v>
      </c>
      <c r="J2574" s="367">
        <v>650</v>
      </c>
      <c r="K2574" s="367">
        <v>650</v>
      </c>
      <c r="L2574" s="367">
        <v>823</v>
      </c>
      <c r="M2574" s="365" t="s">
        <v>2189</v>
      </c>
    </row>
    <row r="2575" spans="1:13" s="237" customFormat="1" hidden="1">
      <c r="A2575" s="365" t="s">
        <v>72</v>
      </c>
      <c r="B2575" s="365" t="s">
        <v>2187</v>
      </c>
      <c r="C2575" s="365" t="s">
        <v>769</v>
      </c>
      <c r="D2575" s="365" t="s">
        <v>162</v>
      </c>
      <c r="E2575" s="365" t="s">
        <v>390</v>
      </c>
      <c r="F2575" s="365" t="s">
        <v>665</v>
      </c>
      <c r="G2575" s="365" t="s">
        <v>290</v>
      </c>
      <c r="H2575" s="423" t="s">
        <v>1430</v>
      </c>
      <c r="I2575" s="367">
        <v>360</v>
      </c>
      <c r="J2575" s="367">
        <v>600</v>
      </c>
      <c r="K2575" s="367">
        <v>600</v>
      </c>
      <c r="L2575" s="367">
        <v>760</v>
      </c>
      <c r="M2575" s="365" t="s">
        <v>2189</v>
      </c>
    </row>
    <row r="2576" spans="1:13" s="237" customFormat="1" hidden="1">
      <c r="A2576" s="365" t="s">
        <v>72</v>
      </c>
      <c r="B2576" s="365" t="s">
        <v>2187</v>
      </c>
      <c r="C2576" s="365" t="s">
        <v>769</v>
      </c>
      <c r="D2576" s="365" t="s">
        <v>162</v>
      </c>
      <c r="E2576" s="365" t="s">
        <v>390</v>
      </c>
      <c r="F2576" s="365" t="s">
        <v>464</v>
      </c>
      <c r="G2576" s="365" t="s">
        <v>290</v>
      </c>
      <c r="H2576" s="423" t="s">
        <v>1430</v>
      </c>
      <c r="I2576" s="367">
        <v>240</v>
      </c>
      <c r="J2576" s="367">
        <v>400</v>
      </c>
      <c r="K2576" s="367">
        <v>400</v>
      </c>
      <c r="L2576" s="367">
        <v>506</v>
      </c>
      <c r="M2576" s="365" t="s">
        <v>2189</v>
      </c>
    </row>
    <row r="2577" spans="1:13" s="237" customFormat="1" hidden="1">
      <c r="A2577" s="365" t="s">
        <v>72</v>
      </c>
      <c r="B2577" s="365" t="s">
        <v>2187</v>
      </c>
      <c r="C2577" s="365" t="s">
        <v>769</v>
      </c>
      <c r="D2577" s="365" t="s">
        <v>162</v>
      </c>
      <c r="E2577" s="365" t="s">
        <v>390</v>
      </c>
      <c r="F2577" s="365" t="s">
        <v>480</v>
      </c>
      <c r="G2577" s="365" t="s">
        <v>290</v>
      </c>
      <c r="H2577" s="423" t="s">
        <v>1430</v>
      </c>
      <c r="I2577" s="367">
        <v>240</v>
      </c>
      <c r="J2577" s="367">
        <v>400</v>
      </c>
      <c r="K2577" s="367">
        <v>400</v>
      </c>
      <c r="L2577" s="367">
        <v>506</v>
      </c>
      <c r="M2577" s="365" t="s">
        <v>2189</v>
      </c>
    </row>
    <row r="2578" spans="1:13" s="237" customFormat="1" hidden="1">
      <c r="A2578" s="365" t="s">
        <v>72</v>
      </c>
      <c r="B2578" s="365" t="s">
        <v>2187</v>
      </c>
      <c r="C2578" s="365" t="s">
        <v>769</v>
      </c>
      <c r="D2578" s="365" t="s">
        <v>162</v>
      </c>
      <c r="E2578" s="365" t="s">
        <v>390</v>
      </c>
      <c r="F2578" s="365" t="s">
        <v>668</v>
      </c>
      <c r="G2578" s="365" t="s">
        <v>290</v>
      </c>
      <c r="H2578" s="423" t="s">
        <v>1430</v>
      </c>
      <c r="I2578" s="367">
        <v>180</v>
      </c>
      <c r="J2578" s="367">
        <v>300</v>
      </c>
      <c r="K2578" s="367">
        <v>300</v>
      </c>
      <c r="L2578" s="367">
        <v>380</v>
      </c>
      <c r="M2578" s="365" t="s">
        <v>2189</v>
      </c>
    </row>
    <row r="2579" spans="1:13" hidden="1">
      <c r="A2579" s="365" t="s">
        <v>72</v>
      </c>
      <c r="B2579" s="365" t="s">
        <v>2187</v>
      </c>
      <c r="C2579" s="365" t="s">
        <v>769</v>
      </c>
      <c r="D2579" s="365" t="s">
        <v>677</v>
      </c>
      <c r="E2579" s="365" t="s">
        <v>165</v>
      </c>
      <c r="F2579" s="365" t="s">
        <v>350</v>
      </c>
      <c r="G2579" s="365" t="s">
        <v>2140</v>
      </c>
      <c r="H2579" s="365" t="s">
        <v>1430</v>
      </c>
      <c r="I2579" s="367">
        <v>660</v>
      </c>
      <c r="J2579" s="367">
        <v>1100</v>
      </c>
      <c r="K2579" s="367">
        <v>1100</v>
      </c>
      <c r="L2579" s="367">
        <v>1393</v>
      </c>
      <c r="M2579" s="365" t="s">
        <v>2189</v>
      </c>
    </row>
    <row r="2580" spans="1:13" hidden="1">
      <c r="A2580" s="365" t="s">
        <v>72</v>
      </c>
      <c r="B2580" s="365" t="s">
        <v>2187</v>
      </c>
      <c r="C2580" s="365" t="s">
        <v>769</v>
      </c>
      <c r="D2580" s="365" t="s">
        <v>162</v>
      </c>
      <c r="E2580" s="365" t="s">
        <v>165</v>
      </c>
      <c r="F2580" s="365" t="s">
        <v>350</v>
      </c>
      <c r="G2580" s="365" t="s">
        <v>2140</v>
      </c>
      <c r="H2580" s="365" t="s">
        <v>1430</v>
      </c>
      <c r="I2580" s="367">
        <v>660</v>
      </c>
      <c r="J2580" s="367">
        <v>1100</v>
      </c>
      <c r="K2580" s="367">
        <v>1100</v>
      </c>
      <c r="L2580" s="367">
        <v>1393</v>
      </c>
      <c r="M2580" s="365" t="s">
        <v>2189</v>
      </c>
    </row>
    <row r="2581" spans="1:13" s="237" customFormat="1" hidden="1">
      <c r="A2581" s="365" t="s">
        <v>72</v>
      </c>
      <c r="B2581" s="365" t="s">
        <v>2187</v>
      </c>
      <c r="C2581" s="365" t="s">
        <v>769</v>
      </c>
      <c r="D2581" s="365" t="s">
        <v>162</v>
      </c>
      <c r="E2581" s="365" t="s">
        <v>204</v>
      </c>
      <c r="F2581" s="365" t="s">
        <v>2157</v>
      </c>
      <c r="G2581" s="365" t="s">
        <v>2200</v>
      </c>
      <c r="H2581" s="423" t="s">
        <v>2053</v>
      </c>
      <c r="I2581" s="367">
        <v>0</v>
      </c>
      <c r="J2581" s="367">
        <v>0</v>
      </c>
      <c r="K2581" s="367">
        <v>0</v>
      </c>
      <c r="L2581" s="367">
        <v>0</v>
      </c>
      <c r="M2581" s="365" t="s">
        <v>2189</v>
      </c>
    </row>
    <row r="2582" spans="1:13" s="237" customFormat="1" hidden="1">
      <c r="A2582" s="365" t="s">
        <v>72</v>
      </c>
      <c r="B2582" s="365" t="s">
        <v>2187</v>
      </c>
      <c r="C2582" s="365" t="s">
        <v>769</v>
      </c>
      <c r="D2582" s="365" t="s">
        <v>162</v>
      </c>
      <c r="E2582" s="365" t="s">
        <v>206</v>
      </c>
      <c r="F2582" s="365" t="s">
        <v>2154</v>
      </c>
      <c r="G2582" s="365" t="s">
        <v>495</v>
      </c>
      <c r="H2582" s="423" t="s">
        <v>2049</v>
      </c>
      <c r="I2582" s="367">
        <v>60</v>
      </c>
      <c r="J2582" s="367">
        <v>100</v>
      </c>
      <c r="K2582" s="367">
        <v>100</v>
      </c>
      <c r="L2582" s="367">
        <v>127</v>
      </c>
      <c r="M2582" s="365" t="s">
        <v>2189</v>
      </c>
    </row>
    <row r="2583" spans="1:13" s="237" customFormat="1" hidden="1">
      <c r="A2583" s="365" t="s">
        <v>72</v>
      </c>
      <c r="B2583" s="365" t="s">
        <v>2187</v>
      </c>
      <c r="C2583" s="365" t="s">
        <v>769</v>
      </c>
      <c r="D2583" s="365" t="s">
        <v>162</v>
      </c>
      <c r="E2583" s="365" t="s">
        <v>160</v>
      </c>
      <c r="F2583" s="365" t="s">
        <v>1996</v>
      </c>
      <c r="G2583" s="365" t="s">
        <v>2063</v>
      </c>
      <c r="H2583" s="423" t="s">
        <v>2056</v>
      </c>
      <c r="I2583" s="367">
        <v>186</v>
      </c>
      <c r="J2583" s="367">
        <v>310</v>
      </c>
      <c r="K2583" s="367">
        <v>310</v>
      </c>
      <c r="L2583" s="367">
        <v>392</v>
      </c>
      <c r="M2583" s="365" t="s">
        <v>2189</v>
      </c>
    </row>
    <row r="2584" spans="1:13" s="237" customFormat="1" hidden="1">
      <c r="A2584" s="365" t="s">
        <v>72</v>
      </c>
      <c r="B2584" s="365" t="s">
        <v>2187</v>
      </c>
      <c r="C2584" s="365" t="s">
        <v>769</v>
      </c>
      <c r="D2584" s="365" t="s">
        <v>677</v>
      </c>
      <c r="E2584" s="365" t="s">
        <v>160</v>
      </c>
      <c r="F2584" s="365" t="s">
        <v>1996</v>
      </c>
      <c r="G2584" s="365" t="s">
        <v>2078</v>
      </c>
      <c r="H2584" s="423" t="s">
        <v>2056</v>
      </c>
      <c r="I2584" s="367">
        <v>186</v>
      </c>
      <c r="J2584" s="367">
        <v>310</v>
      </c>
      <c r="K2584" s="367">
        <v>310</v>
      </c>
      <c r="L2584" s="367">
        <v>392</v>
      </c>
      <c r="M2584" s="365" t="s">
        <v>2189</v>
      </c>
    </row>
    <row r="2585" spans="1:13" s="237" customFormat="1" hidden="1">
      <c r="A2585" s="365" t="s">
        <v>72</v>
      </c>
      <c r="B2585" s="365" t="s">
        <v>2187</v>
      </c>
      <c r="C2585" s="365" t="s">
        <v>769</v>
      </c>
      <c r="D2585" s="365" t="s">
        <v>162</v>
      </c>
      <c r="E2585" s="365" t="s">
        <v>160</v>
      </c>
      <c r="F2585" s="365" t="s">
        <v>2109</v>
      </c>
      <c r="G2585" s="365" t="s">
        <v>2078</v>
      </c>
      <c r="H2585" s="423" t="s">
        <v>2049</v>
      </c>
      <c r="I2585" s="367">
        <v>120</v>
      </c>
      <c r="J2585" s="367">
        <v>200</v>
      </c>
      <c r="K2585" s="367">
        <v>200</v>
      </c>
      <c r="L2585" s="367">
        <v>253</v>
      </c>
      <c r="M2585" s="365" t="s">
        <v>2189</v>
      </c>
    </row>
    <row r="2586" spans="1:13" s="237" customFormat="1" hidden="1">
      <c r="A2586" s="365" t="s">
        <v>72</v>
      </c>
      <c r="B2586" s="365" t="s">
        <v>2187</v>
      </c>
      <c r="C2586" s="365" t="s">
        <v>769</v>
      </c>
      <c r="D2586" s="365" t="s">
        <v>677</v>
      </c>
      <c r="E2586" s="365" t="s">
        <v>160</v>
      </c>
      <c r="F2586" s="365" t="s">
        <v>2109</v>
      </c>
      <c r="G2586" s="365" t="s">
        <v>2078</v>
      </c>
      <c r="H2586" s="423" t="s">
        <v>2049</v>
      </c>
      <c r="I2586" s="367">
        <v>120</v>
      </c>
      <c r="J2586" s="367">
        <v>200</v>
      </c>
      <c r="K2586" s="367">
        <v>200</v>
      </c>
      <c r="L2586" s="367">
        <v>253</v>
      </c>
      <c r="M2586" s="365" t="s">
        <v>2189</v>
      </c>
    </row>
    <row r="2587" spans="1:13" s="237" customFormat="1" hidden="1">
      <c r="A2587" s="365" t="s">
        <v>72</v>
      </c>
      <c r="B2587" s="365" t="s">
        <v>2187</v>
      </c>
      <c r="C2587" s="365" t="s">
        <v>769</v>
      </c>
      <c r="D2587" s="365" t="s">
        <v>677</v>
      </c>
      <c r="E2587" s="365" t="s">
        <v>169</v>
      </c>
      <c r="F2587" s="365" t="s">
        <v>2019</v>
      </c>
      <c r="G2587" s="365" t="s">
        <v>290</v>
      </c>
      <c r="H2587" s="423" t="s">
        <v>1430</v>
      </c>
      <c r="I2587" s="367">
        <v>300</v>
      </c>
      <c r="J2587" s="367">
        <v>500</v>
      </c>
      <c r="K2587" s="367">
        <v>500</v>
      </c>
      <c r="L2587" s="367">
        <v>633</v>
      </c>
      <c r="M2587" s="365" t="s">
        <v>2189</v>
      </c>
    </row>
    <row r="2588" spans="1:13" s="237" customFormat="1" hidden="1">
      <c r="A2588" s="365" t="s">
        <v>72</v>
      </c>
      <c r="B2588" s="365" t="s">
        <v>2187</v>
      </c>
      <c r="C2588" s="365" t="s">
        <v>769</v>
      </c>
      <c r="D2588" s="365" t="s">
        <v>162</v>
      </c>
      <c r="E2588" s="365" t="s">
        <v>169</v>
      </c>
      <c r="F2588" s="365" t="s">
        <v>2019</v>
      </c>
      <c r="G2588" s="365" t="s">
        <v>2155</v>
      </c>
      <c r="H2588" s="423" t="s">
        <v>1430</v>
      </c>
      <c r="I2588" s="367">
        <v>300</v>
      </c>
      <c r="J2588" s="367">
        <v>500</v>
      </c>
      <c r="K2588" s="367">
        <v>500</v>
      </c>
      <c r="L2588" s="367">
        <v>633</v>
      </c>
      <c r="M2588" s="365" t="s">
        <v>2189</v>
      </c>
    </row>
    <row r="2589" spans="1:13" s="237" customFormat="1" hidden="1">
      <c r="A2589" s="365" t="s">
        <v>72</v>
      </c>
      <c r="B2589" s="365" t="s">
        <v>2187</v>
      </c>
      <c r="C2589" s="365" t="s">
        <v>769</v>
      </c>
      <c r="D2589" s="365" t="s">
        <v>162</v>
      </c>
      <c r="E2589" s="365" t="s">
        <v>169</v>
      </c>
      <c r="F2589" s="365" t="s">
        <v>396</v>
      </c>
      <c r="G2589" s="365" t="s">
        <v>2155</v>
      </c>
      <c r="H2589" s="423" t="s">
        <v>1430</v>
      </c>
      <c r="I2589" s="367">
        <v>300</v>
      </c>
      <c r="J2589" s="367">
        <v>500</v>
      </c>
      <c r="K2589" s="367">
        <v>500</v>
      </c>
      <c r="L2589" s="367">
        <v>633</v>
      </c>
      <c r="M2589" s="365" t="s">
        <v>2189</v>
      </c>
    </row>
    <row r="2590" spans="1:13" s="237" customFormat="1" hidden="1">
      <c r="A2590" s="365" t="s">
        <v>72</v>
      </c>
      <c r="B2590" s="365" t="s">
        <v>2187</v>
      </c>
      <c r="C2590" s="365" t="s">
        <v>769</v>
      </c>
      <c r="D2590" s="365" t="s">
        <v>677</v>
      </c>
      <c r="E2590" s="365" t="s">
        <v>169</v>
      </c>
      <c r="F2590" s="365" t="s">
        <v>2206</v>
      </c>
      <c r="G2590" s="365" t="s">
        <v>2155</v>
      </c>
      <c r="H2590" s="423" t="s">
        <v>1430</v>
      </c>
      <c r="I2590" s="367">
        <v>317</v>
      </c>
      <c r="J2590" s="367">
        <v>529</v>
      </c>
      <c r="K2590" s="367">
        <v>529</v>
      </c>
      <c r="L2590" s="367">
        <v>670</v>
      </c>
      <c r="M2590" s="365" t="s">
        <v>2189</v>
      </c>
    </row>
    <row r="2591" spans="1:13" s="237" customFormat="1" hidden="1">
      <c r="A2591" s="365" t="s">
        <v>72</v>
      </c>
      <c r="B2591" s="365" t="s">
        <v>2187</v>
      </c>
      <c r="C2591" s="365" t="s">
        <v>769</v>
      </c>
      <c r="D2591" s="365" t="s">
        <v>162</v>
      </c>
      <c r="E2591" s="365" t="s">
        <v>169</v>
      </c>
      <c r="F2591" s="365" t="s">
        <v>2206</v>
      </c>
      <c r="G2591" s="365" t="s">
        <v>2155</v>
      </c>
      <c r="H2591" s="423" t="s">
        <v>1430</v>
      </c>
      <c r="I2591" s="367">
        <v>317</v>
      </c>
      <c r="J2591" s="367">
        <v>529</v>
      </c>
      <c r="K2591" s="367">
        <v>529</v>
      </c>
      <c r="L2591" s="367">
        <v>670</v>
      </c>
      <c r="M2591" s="365" t="s">
        <v>2189</v>
      </c>
    </row>
    <row r="2592" spans="1:13" s="237" customFormat="1" hidden="1">
      <c r="A2592" s="365" t="s">
        <v>72</v>
      </c>
      <c r="B2592" s="365" t="s">
        <v>2187</v>
      </c>
      <c r="C2592" s="365" t="s">
        <v>769</v>
      </c>
      <c r="D2592" s="365" t="s">
        <v>677</v>
      </c>
      <c r="E2592" s="365" t="s">
        <v>169</v>
      </c>
      <c r="F2592" s="365" t="s">
        <v>2206</v>
      </c>
      <c r="G2592" s="365" t="s">
        <v>2140</v>
      </c>
      <c r="H2592" s="423" t="s">
        <v>1430</v>
      </c>
      <c r="I2592" s="367">
        <v>317</v>
      </c>
      <c r="J2592" s="367">
        <v>529</v>
      </c>
      <c r="K2592" s="367">
        <v>529</v>
      </c>
      <c r="L2592" s="367">
        <v>670</v>
      </c>
      <c r="M2592" s="365" t="s">
        <v>2189</v>
      </c>
    </row>
    <row r="2593" spans="1:13" s="237" customFormat="1" hidden="1">
      <c r="A2593" s="365" t="s">
        <v>72</v>
      </c>
      <c r="B2593" s="365" t="s">
        <v>2187</v>
      </c>
      <c r="C2593" s="365" t="s">
        <v>769</v>
      </c>
      <c r="D2593" s="365" t="s">
        <v>162</v>
      </c>
      <c r="E2593" s="365" t="s">
        <v>169</v>
      </c>
      <c r="F2593" s="365" t="s">
        <v>395</v>
      </c>
      <c r="G2593" s="365" t="s">
        <v>2155</v>
      </c>
      <c r="H2593" s="423" t="s">
        <v>1430</v>
      </c>
      <c r="I2593" s="367">
        <v>900</v>
      </c>
      <c r="J2593" s="367">
        <v>1500</v>
      </c>
      <c r="K2593" s="367">
        <v>1500</v>
      </c>
      <c r="L2593" s="367">
        <v>1899</v>
      </c>
      <c r="M2593" s="365" t="s">
        <v>2189</v>
      </c>
    </row>
    <row r="2594" spans="1:13" s="237" customFormat="1" hidden="1">
      <c r="A2594" s="365" t="s">
        <v>72</v>
      </c>
      <c r="B2594" s="365" t="s">
        <v>2187</v>
      </c>
      <c r="C2594" s="365" t="s">
        <v>769</v>
      </c>
      <c r="D2594" s="365" t="s">
        <v>162</v>
      </c>
      <c r="E2594" s="365" t="s">
        <v>169</v>
      </c>
      <c r="F2594" s="365" t="s">
        <v>2207</v>
      </c>
      <c r="G2594" s="365" t="s">
        <v>2155</v>
      </c>
      <c r="H2594" s="423" t="s">
        <v>1430</v>
      </c>
      <c r="I2594" s="367">
        <v>360</v>
      </c>
      <c r="J2594" s="367">
        <v>600</v>
      </c>
      <c r="K2594" s="367">
        <v>600</v>
      </c>
      <c r="L2594" s="367">
        <v>760</v>
      </c>
      <c r="M2594" s="365" t="s">
        <v>2189</v>
      </c>
    </row>
    <row r="2595" spans="1:13" s="237" customFormat="1" hidden="1">
      <c r="A2595" s="365" t="s">
        <v>72</v>
      </c>
      <c r="B2595" s="365" t="s">
        <v>2187</v>
      </c>
      <c r="C2595" s="365" t="s">
        <v>769</v>
      </c>
      <c r="D2595" s="365" t="s">
        <v>162</v>
      </c>
      <c r="E2595" s="365" t="s">
        <v>169</v>
      </c>
      <c r="F2595" s="365" t="s">
        <v>2208</v>
      </c>
      <c r="G2595" s="365" t="s">
        <v>2155</v>
      </c>
      <c r="H2595" s="423" t="s">
        <v>1430</v>
      </c>
      <c r="I2595" s="367">
        <v>1050</v>
      </c>
      <c r="J2595" s="367">
        <v>1750</v>
      </c>
      <c r="K2595" s="367">
        <v>1750</v>
      </c>
      <c r="L2595" s="367">
        <v>2216</v>
      </c>
      <c r="M2595" s="365" t="s">
        <v>2189</v>
      </c>
    </row>
    <row r="2596" spans="1:13" s="237" customFormat="1" hidden="1">
      <c r="A2596" s="365" t="s">
        <v>72</v>
      </c>
      <c r="B2596" s="365" t="s">
        <v>2187</v>
      </c>
      <c r="C2596" s="365" t="s">
        <v>769</v>
      </c>
      <c r="D2596" s="365" t="s">
        <v>162</v>
      </c>
      <c r="E2596" s="365" t="s">
        <v>169</v>
      </c>
      <c r="F2596" s="365" t="s">
        <v>2209</v>
      </c>
      <c r="G2596" s="365" t="s">
        <v>2155</v>
      </c>
      <c r="H2596" s="423" t="s">
        <v>1430</v>
      </c>
      <c r="I2596" s="367">
        <v>960</v>
      </c>
      <c r="J2596" s="367">
        <v>1600</v>
      </c>
      <c r="K2596" s="367">
        <v>1600</v>
      </c>
      <c r="L2596" s="367">
        <v>2026</v>
      </c>
      <c r="M2596" s="365" t="s">
        <v>2189</v>
      </c>
    </row>
    <row r="2597" spans="1:13" s="237" customFormat="1" hidden="1">
      <c r="A2597" s="365" t="s">
        <v>72</v>
      </c>
      <c r="B2597" s="365" t="s">
        <v>2187</v>
      </c>
      <c r="C2597" s="365" t="s">
        <v>769</v>
      </c>
      <c r="D2597" s="365" t="s">
        <v>677</v>
      </c>
      <c r="E2597" s="365" t="s">
        <v>169</v>
      </c>
      <c r="F2597" s="365" t="s">
        <v>395</v>
      </c>
      <c r="G2597" s="365" t="s">
        <v>290</v>
      </c>
      <c r="H2597" s="423" t="s">
        <v>1430</v>
      </c>
      <c r="I2597" s="367">
        <v>900</v>
      </c>
      <c r="J2597" s="367">
        <v>1500</v>
      </c>
      <c r="K2597" s="367">
        <v>1500</v>
      </c>
      <c r="L2597" s="367">
        <v>1899</v>
      </c>
      <c r="M2597" s="365" t="s">
        <v>2189</v>
      </c>
    </row>
    <row r="2598" spans="1:13" s="237" customFormat="1" hidden="1">
      <c r="A2598" s="365" t="s">
        <v>72</v>
      </c>
      <c r="B2598" s="365" t="s">
        <v>2187</v>
      </c>
      <c r="C2598" s="365" t="s">
        <v>769</v>
      </c>
      <c r="D2598" s="365" t="s">
        <v>677</v>
      </c>
      <c r="E2598" s="365" t="s">
        <v>169</v>
      </c>
      <c r="F2598" s="365" t="s">
        <v>396</v>
      </c>
      <c r="G2598" s="365" t="s">
        <v>290</v>
      </c>
      <c r="H2598" s="423" t="s">
        <v>1430</v>
      </c>
      <c r="I2598" s="367">
        <v>300</v>
      </c>
      <c r="J2598" s="367">
        <v>500</v>
      </c>
      <c r="K2598" s="367">
        <v>500</v>
      </c>
      <c r="L2598" s="367">
        <v>633</v>
      </c>
      <c r="M2598" s="365" t="s">
        <v>2189</v>
      </c>
    </row>
    <row r="2599" spans="1:13" s="237" customFormat="1" hidden="1">
      <c r="A2599" s="365" t="s">
        <v>72</v>
      </c>
      <c r="B2599" s="365" t="s">
        <v>2187</v>
      </c>
      <c r="C2599" s="365" t="s">
        <v>769</v>
      </c>
      <c r="D2599" s="365" t="s">
        <v>677</v>
      </c>
      <c r="E2599" s="365" t="s">
        <v>169</v>
      </c>
      <c r="F2599" s="365" t="s">
        <v>2207</v>
      </c>
      <c r="G2599" s="365" t="s">
        <v>290</v>
      </c>
      <c r="H2599" s="423" t="s">
        <v>1430</v>
      </c>
      <c r="I2599" s="367">
        <v>360</v>
      </c>
      <c r="J2599" s="367">
        <v>600</v>
      </c>
      <c r="K2599" s="367">
        <v>600</v>
      </c>
      <c r="L2599" s="367">
        <v>760</v>
      </c>
      <c r="M2599" s="365" t="s">
        <v>2189</v>
      </c>
    </row>
    <row r="2600" spans="1:13" s="237" customFormat="1" hidden="1">
      <c r="A2600" s="365" t="s">
        <v>72</v>
      </c>
      <c r="B2600" s="365" t="s">
        <v>2187</v>
      </c>
      <c r="C2600" s="365" t="s">
        <v>769</v>
      </c>
      <c r="D2600" s="365" t="s">
        <v>677</v>
      </c>
      <c r="E2600" s="365" t="s">
        <v>169</v>
      </c>
      <c r="F2600" s="365" t="s">
        <v>2208</v>
      </c>
      <c r="G2600" s="365" t="s">
        <v>290</v>
      </c>
      <c r="H2600" s="423" t="s">
        <v>1430</v>
      </c>
      <c r="I2600" s="367">
        <v>1050</v>
      </c>
      <c r="J2600" s="367">
        <v>1750</v>
      </c>
      <c r="K2600" s="367">
        <v>1750</v>
      </c>
      <c r="L2600" s="367">
        <v>2216</v>
      </c>
      <c r="M2600" s="365" t="s">
        <v>2189</v>
      </c>
    </row>
    <row r="2601" spans="1:13" s="237" customFormat="1" hidden="1">
      <c r="A2601" s="365" t="s">
        <v>72</v>
      </c>
      <c r="B2601" s="365" t="s">
        <v>2187</v>
      </c>
      <c r="C2601" s="365" t="s">
        <v>769</v>
      </c>
      <c r="D2601" s="365" t="s">
        <v>677</v>
      </c>
      <c r="E2601" s="365" t="s">
        <v>169</v>
      </c>
      <c r="F2601" s="365" t="s">
        <v>2209</v>
      </c>
      <c r="G2601" s="365" t="s">
        <v>290</v>
      </c>
      <c r="H2601" s="423" t="s">
        <v>1430</v>
      </c>
      <c r="I2601" s="367">
        <v>960</v>
      </c>
      <c r="J2601" s="367">
        <v>1600</v>
      </c>
      <c r="K2601" s="367">
        <v>1600</v>
      </c>
      <c r="L2601" s="367">
        <v>2026</v>
      </c>
      <c r="M2601" s="365" t="s">
        <v>2189</v>
      </c>
    </row>
    <row r="2602" spans="1:13" s="237" customFormat="1" hidden="1">
      <c r="A2602" s="365" t="s">
        <v>72</v>
      </c>
      <c r="B2602" s="365" t="s">
        <v>2187</v>
      </c>
      <c r="C2602" s="365" t="s">
        <v>769</v>
      </c>
      <c r="D2602" s="365" t="s">
        <v>162</v>
      </c>
      <c r="E2602" s="365" t="s">
        <v>160</v>
      </c>
      <c r="F2602" s="365" t="s">
        <v>2210</v>
      </c>
      <c r="G2602" s="365" t="s">
        <v>2110</v>
      </c>
      <c r="H2602" s="423" t="s">
        <v>1430</v>
      </c>
      <c r="I2602" s="367">
        <v>360</v>
      </c>
      <c r="J2602" s="367">
        <v>600</v>
      </c>
      <c r="K2602" s="367">
        <v>600</v>
      </c>
      <c r="L2602" s="367">
        <v>760</v>
      </c>
      <c r="M2602" s="365" t="s">
        <v>2189</v>
      </c>
    </row>
    <row r="2603" spans="1:13" s="237" customFormat="1" hidden="1">
      <c r="A2603" s="365" t="s">
        <v>72</v>
      </c>
      <c r="B2603" s="365" t="s">
        <v>2187</v>
      </c>
      <c r="C2603" s="365" t="s">
        <v>769</v>
      </c>
      <c r="D2603" s="365" t="s">
        <v>1778</v>
      </c>
      <c r="E2603" s="365" t="s">
        <v>227</v>
      </c>
      <c r="F2603" s="365" t="s">
        <v>2188</v>
      </c>
      <c r="G2603" s="365" t="s">
        <v>2155</v>
      </c>
      <c r="H2603" s="423" t="s">
        <v>1430</v>
      </c>
      <c r="I2603" s="367">
        <v>270</v>
      </c>
      <c r="J2603" s="367">
        <v>450</v>
      </c>
      <c r="K2603" s="367">
        <v>450</v>
      </c>
      <c r="L2603" s="367">
        <v>570</v>
      </c>
      <c r="M2603" s="365" t="s">
        <v>2189</v>
      </c>
    </row>
    <row r="2604" spans="1:13" s="237" customFormat="1" hidden="1">
      <c r="A2604" s="365" t="s">
        <v>72</v>
      </c>
      <c r="B2604" s="365" t="s">
        <v>2187</v>
      </c>
      <c r="C2604" s="365" t="s">
        <v>769</v>
      </c>
      <c r="D2604" s="365" t="s">
        <v>1778</v>
      </c>
      <c r="E2604" s="365" t="s">
        <v>227</v>
      </c>
      <c r="F2604" s="365" t="s">
        <v>2188</v>
      </c>
      <c r="G2604" s="365" t="s">
        <v>2168</v>
      </c>
      <c r="H2604" s="423" t="s">
        <v>2056</v>
      </c>
      <c r="I2604" s="367">
        <v>270</v>
      </c>
      <c r="J2604" s="367">
        <v>450</v>
      </c>
      <c r="K2604" s="367">
        <v>450</v>
      </c>
      <c r="L2604" s="367">
        <v>570</v>
      </c>
      <c r="M2604" s="365" t="s">
        <v>2189</v>
      </c>
    </row>
    <row r="2605" spans="1:13" s="237" customFormat="1" hidden="1">
      <c r="A2605" s="365" t="s">
        <v>72</v>
      </c>
      <c r="B2605" s="365" t="s">
        <v>2187</v>
      </c>
      <c r="C2605" s="365" t="s">
        <v>769</v>
      </c>
      <c r="D2605" s="365" t="s">
        <v>2211</v>
      </c>
      <c r="E2605" s="365" t="s">
        <v>227</v>
      </c>
      <c r="F2605" s="365" t="s">
        <v>2188</v>
      </c>
      <c r="G2605" s="365" t="s">
        <v>2155</v>
      </c>
      <c r="H2605" s="423" t="s">
        <v>1430</v>
      </c>
      <c r="I2605" s="367">
        <v>270</v>
      </c>
      <c r="J2605" s="367">
        <v>450</v>
      </c>
      <c r="K2605" s="367">
        <v>450</v>
      </c>
      <c r="L2605" s="367">
        <v>570</v>
      </c>
      <c r="M2605" s="365" t="s">
        <v>2189</v>
      </c>
    </row>
    <row r="2606" spans="1:13" s="237" customFormat="1" hidden="1">
      <c r="A2606" s="365" t="s">
        <v>72</v>
      </c>
      <c r="B2606" s="365" t="s">
        <v>2187</v>
      </c>
      <c r="C2606" s="365" t="s">
        <v>769</v>
      </c>
      <c r="D2606" s="365" t="s">
        <v>2211</v>
      </c>
      <c r="E2606" s="365" t="s">
        <v>227</v>
      </c>
      <c r="F2606" s="365" t="s">
        <v>2188</v>
      </c>
      <c r="G2606" s="365" t="s">
        <v>2168</v>
      </c>
      <c r="H2606" s="423" t="s">
        <v>2056</v>
      </c>
      <c r="I2606" s="367">
        <v>270</v>
      </c>
      <c r="J2606" s="367">
        <v>450</v>
      </c>
      <c r="K2606" s="367">
        <v>450</v>
      </c>
      <c r="L2606" s="367">
        <v>570</v>
      </c>
      <c r="M2606" s="365" t="s">
        <v>2189</v>
      </c>
    </row>
    <row r="2607" spans="1:13" s="237" customFormat="1" hidden="1">
      <c r="A2607" s="365" t="s">
        <v>72</v>
      </c>
      <c r="B2607" s="365" t="s">
        <v>2187</v>
      </c>
      <c r="C2607" s="365" t="s">
        <v>769</v>
      </c>
      <c r="D2607" s="365" t="s">
        <v>1778</v>
      </c>
      <c r="E2607" s="365" t="s">
        <v>227</v>
      </c>
      <c r="F2607" s="365" t="s">
        <v>2190</v>
      </c>
      <c r="G2607" s="365" t="s">
        <v>2155</v>
      </c>
      <c r="H2607" s="423" t="s">
        <v>1430</v>
      </c>
      <c r="I2607" s="367">
        <v>210</v>
      </c>
      <c r="J2607" s="367">
        <v>350</v>
      </c>
      <c r="K2607" s="367">
        <v>350</v>
      </c>
      <c r="L2607" s="367">
        <v>445</v>
      </c>
      <c r="M2607" s="365" t="s">
        <v>2189</v>
      </c>
    </row>
    <row r="2608" spans="1:13" s="237" customFormat="1" hidden="1">
      <c r="A2608" s="365" t="s">
        <v>72</v>
      </c>
      <c r="B2608" s="365" t="s">
        <v>2187</v>
      </c>
      <c r="C2608" s="365" t="s">
        <v>769</v>
      </c>
      <c r="D2608" s="365" t="s">
        <v>2211</v>
      </c>
      <c r="E2608" s="365" t="s">
        <v>227</v>
      </c>
      <c r="F2608" s="365" t="s">
        <v>2190</v>
      </c>
      <c r="G2608" s="365" t="s">
        <v>2155</v>
      </c>
      <c r="H2608" s="423" t="s">
        <v>1430</v>
      </c>
      <c r="I2608" s="367">
        <v>300</v>
      </c>
      <c r="J2608" s="367">
        <v>500</v>
      </c>
      <c r="K2608" s="367">
        <v>500</v>
      </c>
      <c r="L2608" s="367">
        <v>633</v>
      </c>
      <c r="M2608" s="365" t="s">
        <v>2189</v>
      </c>
    </row>
    <row r="2609" spans="1:13" s="237" customFormat="1" hidden="1">
      <c r="A2609" s="365" t="s">
        <v>72</v>
      </c>
      <c r="B2609" s="365" t="s">
        <v>2187</v>
      </c>
      <c r="C2609" s="365" t="s">
        <v>769</v>
      </c>
      <c r="D2609" s="365" t="s">
        <v>1778</v>
      </c>
      <c r="E2609" s="365" t="s">
        <v>160</v>
      </c>
      <c r="F2609" s="365" t="s">
        <v>2077</v>
      </c>
      <c r="G2609" s="365" t="s">
        <v>2078</v>
      </c>
      <c r="H2609" s="423" t="s">
        <v>1430</v>
      </c>
      <c r="I2609" s="367">
        <v>138</v>
      </c>
      <c r="J2609" s="367">
        <v>230</v>
      </c>
      <c r="K2609" s="367">
        <v>230</v>
      </c>
      <c r="L2609" s="367">
        <v>291</v>
      </c>
      <c r="M2609" s="365" t="s">
        <v>2189</v>
      </c>
    </row>
    <row r="2610" spans="1:13" s="237" customFormat="1" hidden="1">
      <c r="A2610" s="365" t="s">
        <v>72</v>
      </c>
      <c r="B2610" s="365" t="s">
        <v>2187</v>
      </c>
      <c r="C2610" s="365" t="s">
        <v>769</v>
      </c>
      <c r="D2610" s="365" t="s">
        <v>1778</v>
      </c>
      <c r="E2610" s="365" t="s">
        <v>160</v>
      </c>
      <c r="F2610" s="365" t="s">
        <v>2077</v>
      </c>
      <c r="G2610" s="365" t="s">
        <v>2078</v>
      </c>
      <c r="H2610" s="423" t="s">
        <v>2056</v>
      </c>
      <c r="I2610" s="367">
        <v>138</v>
      </c>
      <c r="J2610" s="367">
        <v>230</v>
      </c>
      <c r="K2610" s="367">
        <v>230</v>
      </c>
      <c r="L2610" s="367">
        <v>291</v>
      </c>
      <c r="M2610" s="365" t="s">
        <v>2189</v>
      </c>
    </row>
    <row r="2611" spans="1:13" s="237" customFormat="1" hidden="1">
      <c r="A2611" s="365" t="s">
        <v>72</v>
      </c>
      <c r="B2611" s="365" t="s">
        <v>2187</v>
      </c>
      <c r="C2611" s="365" t="s">
        <v>769</v>
      </c>
      <c r="D2611" s="365" t="s">
        <v>2211</v>
      </c>
      <c r="E2611" s="365" t="s">
        <v>160</v>
      </c>
      <c r="F2611" s="365" t="s">
        <v>2077</v>
      </c>
      <c r="G2611" s="365" t="s">
        <v>2078</v>
      </c>
      <c r="H2611" s="423" t="s">
        <v>1430</v>
      </c>
      <c r="I2611" s="367">
        <v>138</v>
      </c>
      <c r="J2611" s="367">
        <v>230</v>
      </c>
      <c r="K2611" s="367">
        <v>230</v>
      </c>
      <c r="L2611" s="367">
        <v>291</v>
      </c>
      <c r="M2611" s="365" t="s">
        <v>2189</v>
      </c>
    </row>
    <row r="2612" spans="1:13" s="237" customFormat="1" hidden="1">
      <c r="A2612" s="365" t="s">
        <v>72</v>
      </c>
      <c r="B2612" s="365" t="s">
        <v>2187</v>
      </c>
      <c r="C2612" s="365" t="s">
        <v>769</v>
      </c>
      <c r="D2612" s="365" t="s">
        <v>2211</v>
      </c>
      <c r="E2612" s="365" t="s">
        <v>160</v>
      </c>
      <c r="F2612" s="365" t="s">
        <v>2077</v>
      </c>
      <c r="G2612" s="365" t="s">
        <v>2078</v>
      </c>
      <c r="H2612" s="423" t="s">
        <v>2056</v>
      </c>
      <c r="I2612" s="367">
        <v>138</v>
      </c>
      <c r="J2612" s="367">
        <v>230</v>
      </c>
      <c r="K2612" s="367">
        <v>230</v>
      </c>
      <c r="L2612" s="367">
        <v>291</v>
      </c>
      <c r="M2612" s="365" t="s">
        <v>2189</v>
      </c>
    </row>
    <row r="2613" spans="1:13" s="237" customFormat="1" hidden="1">
      <c r="A2613" s="365" t="s">
        <v>72</v>
      </c>
      <c r="B2613" s="365" t="s">
        <v>2187</v>
      </c>
      <c r="C2613" s="365" t="s">
        <v>769</v>
      </c>
      <c r="D2613" s="365" t="s">
        <v>1778</v>
      </c>
      <c r="E2613" s="365" t="s">
        <v>160</v>
      </c>
      <c r="F2613" s="365" t="s">
        <v>2079</v>
      </c>
      <c r="G2613" s="365" t="s">
        <v>2080</v>
      </c>
      <c r="H2613" s="423" t="s">
        <v>1430</v>
      </c>
      <c r="I2613" s="367">
        <v>240</v>
      </c>
      <c r="J2613" s="367">
        <v>400</v>
      </c>
      <c r="K2613" s="367">
        <v>400</v>
      </c>
      <c r="L2613" s="367">
        <v>506</v>
      </c>
      <c r="M2613" s="365" t="s">
        <v>2189</v>
      </c>
    </row>
    <row r="2614" spans="1:13" s="237" customFormat="1" hidden="1">
      <c r="A2614" s="365" t="s">
        <v>72</v>
      </c>
      <c r="B2614" s="365" t="s">
        <v>2187</v>
      </c>
      <c r="C2614" s="365" t="s">
        <v>769</v>
      </c>
      <c r="D2614" s="365" t="s">
        <v>1778</v>
      </c>
      <c r="E2614" s="365" t="s">
        <v>160</v>
      </c>
      <c r="F2614" s="365" t="s">
        <v>2079</v>
      </c>
      <c r="G2614" s="365" t="s">
        <v>2140</v>
      </c>
      <c r="H2614" s="423" t="s">
        <v>2056</v>
      </c>
      <c r="I2614" s="367">
        <v>240</v>
      </c>
      <c r="J2614" s="367">
        <v>400</v>
      </c>
      <c r="K2614" s="367">
        <v>400</v>
      </c>
      <c r="L2614" s="367">
        <v>506</v>
      </c>
      <c r="M2614" s="365" t="s">
        <v>2189</v>
      </c>
    </row>
    <row r="2615" spans="1:13" s="237" customFormat="1" hidden="1">
      <c r="A2615" s="365" t="s">
        <v>72</v>
      </c>
      <c r="B2615" s="365" t="s">
        <v>2187</v>
      </c>
      <c r="C2615" s="365" t="s">
        <v>769</v>
      </c>
      <c r="D2615" s="365" t="s">
        <v>1778</v>
      </c>
      <c r="E2615" s="365" t="s">
        <v>160</v>
      </c>
      <c r="F2615" s="365" t="s">
        <v>2079</v>
      </c>
      <c r="G2615" s="365" t="s">
        <v>2191</v>
      </c>
      <c r="H2615" s="423" t="s">
        <v>2056</v>
      </c>
      <c r="I2615" s="367">
        <v>240</v>
      </c>
      <c r="J2615" s="367">
        <v>400</v>
      </c>
      <c r="K2615" s="367">
        <v>400</v>
      </c>
      <c r="L2615" s="367">
        <v>506</v>
      </c>
      <c r="M2615" s="365" t="s">
        <v>2189</v>
      </c>
    </row>
    <row r="2616" spans="1:13" s="237" customFormat="1" hidden="1">
      <c r="A2616" s="365" t="s">
        <v>72</v>
      </c>
      <c r="B2616" s="365" t="s">
        <v>2187</v>
      </c>
      <c r="C2616" s="365" t="s">
        <v>769</v>
      </c>
      <c r="D2616" s="365" t="s">
        <v>1778</v>
      </c>
      <c r="E2616" s="365" t="s">
        <v>160</v>
      </c>
      <c r="F2616" s="365" t="s">
        <v>2079</v>
      </c>
      <c r="G2616" s="365" t="s">
        <v>2080</v>
      </c>
      <c r="H2616" s="423" t="s">
        <v>2056</v>
      </c>
      <c r="I2616" s="367">
        <v>240</v>
      </c>
      <c r="J2616" s="367">
        <v>400</v>
      </c>
      <c r="K2616" s="367">
        <v>400</v>
      </c>
      <c r="L2616" s="367">
        <v>506</v>
      </c>
      <c r="M2616" s="365" t="s">
        <v>2189</v>
      </c>
    </row>
    <row r="2617" spans="1:13" s="237" customFormat="1" hidden="1">
      <c r="A2617" s="365" t="s">
        <v>72</v>
      </c>
      <c r="B2617" s="365" t="s">
        <v>2187</v>
      </c>
      <c r="C2617" s="365" t="s">
        <v>769</v>
      </c>
      <c r="D2617" s="365" t="s">
        <v>2211</v>
      </c>
      <c r="E2617" s="365" t="s">
        <v>160</v>
      </c>
      <c r="F2617" s="365" t="s">
        <v>2079</v>
      </c>
      <c r="G2617" s="365" t="s">
        <v>2080</v>
      </c>
      <c r="H2617" s="423" t="s">
        <v>1430</v>
      </c>
      <c r="I2617" s="367">
        <v>240</v>
      </c>
      <c r="J2617" s="367">
        <v>400</v>
      </c>
      <c r="K2617" s="367">
        <v>400</v>
      </c>
      <c r="L2617" s="367">
        <v>506</v>
      </c>
      <c r="M2617" s="365" t="s">
        <v>2189</v>
      </c>
    </row>
    <row r="2618" spans="1:13" s="237" customFormat="1" hidden="1">
      <c r="A2618" s="365" t="s">
        <v>72</v>
      </c>
      <c r="B2618" s="365" t="s">
        <v>2187</v>
      </c>
      <c r="C2618" s="365" t="s">
        <v>769</v>
      </c>
      <c r="D2618" s="365" t="s">
        <v>2211</v>
      </c>
      <c r="E2618" s="365" t="s">
        <v>160</v>
      </c>
      <c r="F2618" s="365" t="s">
        <v>2079</v>
      </c>
      <c r="G2618" s="365" t="s">
        <v>2140</v>
      </c>
      <c r="H2618" s="423" t="s">
        <v>2056</v>
      </c>
      <c r="I2618" s="367">
        <v>240</v>
      </c>
      <c r="J2618" s="367">
        <v>400</v>
      </c>
      <c r="K2618" s="367">
        <v>400</v>
      </c>
      <c r="L2618" s="367">
        <v>506</v>
      </c>
      <c r="M2618" s="365" t="s">
        <v>2189</v>
      </c>
    </row>
    <row r="2619" spans="1:13" s="237" customFormat="1" hidden="1">
      <c r="A2619" s="365" t="s">
        <v>72</v>
      </c>
      <c r="B2619" s="365" t="s">
        <v>2187</v>
      </c>
      <c r="C2619" s="365" t="s">
        <v>769</v>
      </c>
      <c r="D2619" s="365" t="s">
        <v>2211</v>
      </c>
      <c r="E2619" s="365" t="s">
        <v>160</v>
      </c>
      <c r="F2619" s="365" t="s">
        <v>2079</v>
      </c>
      <c r="G2619" s="365" t="s">
        <v>2191</v>
      </c>
      <c r="H2619" s="423" t="s">
        <v>2056</v>
      </c>
      <c r="I2619" s="367">
        <v>240</v>
      </c>
      <c r="J2619" s="367">
        <v>400</v>
      </c>
      <c r="K2619" s="367">
        <v>400</v>
      </c>
      <c r="L2619" s="367">
        <v>506</v>
      </c>
      <c r="M2619" s="365" t="s">
        <v>2189</v>
      </c>
    </row>
    <row r="2620" spans="1:13" s="237" customFormat="1" hidden="1">
      <c r="A2620" s="365" t="s">
        <v>72</v>
      </c>
      <c r="B2620" s="365" t="s">
        <v>2187</v>
      </c>
      <c r="C2620" s="365" t="s">
        <v>769</v>
      </c>
      <c r="D2620" s="365" t="s">
        <v>2211</v>
      </c>
      <c r="E2620" s="365" t="s">
        <v>160</v>
      </c>
      <c r="F2620" s="365" t="s">
        <v>2079</v>
      </c>
      <c r="G2620" s="365" t="s">
        <v>2080</v>
      </c>
      <c r="H2620" s="423" t="s">
        <v>2056</v>
      </c>
      <c r="I2620" s="367">
        <v>240</v>
      </c>
      <c r="J2620" s="367">
        <v>400</v>
      </c>
      <c r="K2620" s="367">
        <v>400</v>
      </c>
      <c r="L2620" s="367">
        <v>506</v>
      </c>
      <c r="M2620" s="365" t="s">
        <v>2189</v>
      </c>
    </row>
    <row r="2621" spans="1:13" s="237" customFormat="1" hidden="1">
      <c r="A2621" s="365" t="s">
        <v>72</v>
      </c>
      <c r="B2621" s="365" t="s">
        <v>2187</v>
      </c>
      <c r="C2621" s="365" t="s">
        <v>769</v>
      </c>
      <c r="D2621" s="365" t="s">
        <v>1778</v>
      </c>
      <c r="E2621" s="365" t="s">
        <v>160</v>
      </c>
      <c r="F2621" s="365" t="s">
        <v>2081</v>
      </c>
      <c r="G2621" s="365" t="s">
        <v>2080</v>
      </c>
      <c r="H2621" s="423" t="s">
        <v>1430</v>
      </c>
      <c r="I2621" s="367">
        <v>120</v>
      </c>
      <c r="J2621" s="367">
        <v>200</v>
      </c>
      <c r="K2621" s="367">
        <v>200</v>
      </c>
      <c r="L2621" s="367">
        <v>253</v>
      </c>
      <c r="M2621" s="365" t="s">
        <v>2189</v>
      </c>
    </row>
    <row r="2622" spans="1:13" s="237" customFormat="1" hidden="1">
      <c r="A2622" s="365" t="s">
        <v>72</v>
      </c>
      <c r="B2622" s="365" t="s">
        <v>2187</v>
      </c>
      <c r="C2622" s="365" t="s">
        <v>769</v>
      </c>
      <c r="D2622" s="365" t="s">
        <v>1778</v>
      </c>
      <c r="E2622" s="365" t="s">
        <v>160</v>
      </c>
      <c r="F2622" s="365" t="s">
        <v>2081</v>
      </c>
      <c r="G2622" s="365" t="s">
        <v>2140</v>
      </c>
      <c r="H2622" s="423" t="s">
        <v>2056</v>
      </c>
      <c r="I2622" s="367">
        <v>120</v>
      </c>
      <c r="J2622" s="367">
        <v>200</v>
      </c>
      <c r="K2622" s="367">
        <v>200</v>
      </c>
      <c r="L2622" s="367">
        <v>253</v>
      </c>
      <c r="M2622" s="365" t="s">
        <v>2189</v>
      </c>
    </row>
    <row r="2623" spans="1:13" s="237" customFormat="1" hidden="1">
      <c r="A2623" s="365" t="s">
        <v>72</v>
      </c>
      <c r="B2623" s="365" t="s">
        <v>2187</v>
      </c>
      <c r="C2623" s="365" t="s">
        <v>769</v>
      </c>
      <c r="D2623" s="365" t="s">
        <v>1778</v>
      </c>
      <c r="E2623" s="365" t="s">
        <v>160</v>
      </c>
      <c r="F2623" s="365" t="s">
        <v>2081</v>
      </c>
      <c r="G2623" s="365" t="s">
        <v>2191</v>
      </c>
      <c r="H2623" s="423" t="s">
        <v>2056</v>
      </c>
      <c r="I2623" s="367">
        <v>120</v>
      </c>
      <c r="J2623" s="367">
        <v>200</v>
      </c>
      <c r="K2623" s="367">
        <v>200</v>
      </c>
      <c r="L2623" s="367">
        <v>253</v>
      </c>
      <c r="M2623" s="365" t="s">
        <v>2189</v>
      </c>
    </row>
    <row r="2624" spans="1:13" s="237" customFormat="1" hidden="1">
      <c r="A2624" s="365" t="s">
        <v>72</v>
      </c>
      <c r="B2624" s="365" t="s">
        <v>2187</v>
      </c>
      <c r="C2624" s="365" t="s">
        <v>769</v>
      </c>
      <c r="D2624" s="365" t="s">
        <v>1778</v>
      </c>
      <c r="E2624" s="365" t="s">
        <v>160</v>
      </c>
      <c r="F2624" s="365" t="s">
        <v>2081</v>
      </c>
      <c r="G2624" s="365" t="s">
        <v>2080</v>
      </c>
      <c r="H2624" s="423" t="s">
        <v>2056</v>
      </c>
      <c r="I2624" s="367">
        <v>120</v>
      </c>
      <c r="J2624" s="367">
        <v>200</v>
      </c>
      <c r="K2624" s="367">
        <v>200</v>
      </c>
      <c r="L2624" s="367">
        <v>253</v>
      </c>
      <c r="M2624" s="365" t="s">
        <v>2189</v>
      </c>
    </row>
    <row r="2625" spans="1:13" s="237" customFormat="1" hidden="1">
      <c r="A2625" s="365" t="s">
        <v>72</v>
      </c>
      <c r="B2625" s="365" t="s">
        <v>2187</v>
      </c>
      <c r="C2625" s="365" t="s">
        <v>769</v>
      </c>
      <c r="D2625" s="365" t="s">
        <v>2211</v>
      </c>
      <c r="E2625" s="365" t="s">
        <v>160</v>
      </c>
      <c r="F2625" s="365" t="s">
        <v>2081</v>
      </c>
      <c r="G2625" s="365" t="s">
        <v>2080</v>
      </c>
      <c r="H2625" s="423" t="s">
        <v>1430</v>
      </c>
      <c r="I2625" s="367">
        <v>120</v>
      </c>
      <c r="J2625" s="367">
        <v>200</v>
      </c>
      <c r="K2625" s="367">
        <v>200</v>
      </c>
      <c r="L2625" s="367">
        <v>253</v>
      </c>
      <c r="M2625" s="365" t="s">
        <v>2189</v>
      </c>
    </row>
    <row r="2626" spans="1:13" s="237" customFormat="1" hidden="1">
      <c r="A2626" s="365" t="s">
        <v>72</v>
      </c>
      <c r="B2626" s="365" t="s">
        <v>2187</v>
      </c>
      <c r="C2626" s="365" t="s">
        <v>769</v>
      </c>
      <c r="D2626" s="365" t="s">
        <v>2211</v>
      </c>
      <c r="E2626" s="365" t="s">
        <v>160</v>
      </c>
      <c r="F2626" s="365" t="s">
        <v>2081</v>
      </c>
      <c r="G2626" s="365" t="s">
        <v>2140</v>
      </c>
      <c r="H2626" s="423" t="s">
        <v>2056</v>
      </c>
      <c r="I2626" s="367">
        <v>120</v>
      </c>
      <c r="J2626" s="367">
        <v>200</v>
      </c>
      <c r="K2626" s="367">
        <v>200</v>
      </c>
      <c r="L2626" s="367">
        <v>253</v>
      </c>
      <c r="M2626" s="365" t="s">
        <v>2189</v>
      </c>
    </row>
    <row r="2627" spans="1:13" s="237" customFormat="1" hidden="1">
      <c r="A2627" s="365" t="s">
        <v>72</v>
      </c>
      <c r="B2627" s="365" t="s">
        <v>2187</v>
      </c>
      <c r="C2627" s="365" t="s">
        <v>769</v>
      </c>
      <c r="D2627" s="365" t="s">
        <v>2211</v>
      </c>
      <c r="E2627" s="365" t="s">
        <v>160</v>
      </c>
      <c r="F2627" s="365" t="s">
        <v>2081</v>
      </c>
      <c r="G2627" s="365" t="s">
        <v>2191</v>
      </c>
      <c r="H2627" s="423" t="s">
        <v>2056</v>
      </c>
      <c r="I2627" s="367">
        <v>120</v>
      </c>
      <c r="J2627" s="367">
        <v>200</v>
      </c>
      <c r="K2627" s="367">
        <v>200</v>
      </c>
      <c r="L2627" s="367">
        <v>253</v>
      </c>
      <c r="M2627" s="365" t="s">
        <v>2189</v>
      </c>
    </row>
    <row r="2628" spans="1:13" s="237" customFormat="1" hidden="1">
      <c r="A2628" s="365" t="s">
        <v>72</v>
      </c>
      <c r="B2628" s="365" t="s">
        <v>2187</v>
      </c>
      <c r="C2628" s="365" t="s">
        <v>769</v>
      </c>
      <c r="D2628" s="365" t="s">
        <v>2211</v>
      </c>
      <c r="E2628" s="365" t="s">
        <v>160</v>
      </c>
      <c r="F2628" s="365" t="s">
        <v>2081</v>
      </c>
      <c r="G2628" s="365" t="s">
        <v>2080</v>
      </c>
      <c r="H2628" s="423" t="s">
        <v>2056</v>
      </c>
      <c r="I2628" s="367">
        <v>120</v>
      </c>
      <c r="J2628" s="367">
        <v>200</v>
      </c>
      <c r="K2628" s="367">
        <v>200</v>
      </c>
      <c r="L2628" s="367">
        <v>253</v>
      </c>
      <c r="M2628" s="365" t="s">
        <v>2189</v>
      </c>
    </row>
    <row r="2629" spans="1:13" s="237" customFormat="1" hidden="1">
      <c r="A2629" s="365" t="s">
        <v>72</v>
      </c>
      <c r="B2629" s="365" t="s">
        <v>2187</v>
      </c>
      <c r="C2629" s="365" t="s">
        <v>769</v>
      </c>
      <c r="D2629" s="365" t="s">
        <v>1778</v>
      </c>
      <c r="E2629" s="365" t="s">
        <v>160</v>
      </c>
      <c r="F2629" s="365" t="s">
        <v>2082</v>
      </c>
      <c r="G2629" s="365" t="s">
        <v>2078</v>
      </c>
      <c r="H2629" s="423" t="s">
        <v>1430</v>
      </c>
      <c r="I2629" s="367">
        <v>330</v>
      </c>
      <c r="J2629" s="367">
        <v>550</v>
      </c>
      <c r="K2629" s="367">
        <v>550</v>
      </c>
      <c r="L2629" s="367">
        <v>696</v>
      </c>
      <c r="M2629" s="365" t="s">
        <v>2189</v>
      </c>
    </row>
    <row r="2630" spans="1:13" s="237" customFormat="1" hidden="1">
      <c r="A2630" s="365" t="s">
        <v>72</v>
      </c>
      <c r="B2630" s="365" t="s">
        <v>2187</v>
      </c>
      <c r="C2630" s="365" t="s">
        <v>769</v>
      </c>
      <c r="D2630" s="365" t="s">
        <v>1778</v>
      </c>
      <c r="E2630" s="365" t="s">
        <v>160</v>
      </c>
      <c r="F2630" s="365" t="s">
        <v>2082</v>
      </c>
      <c r="G2630" s="365" t="s">
        <v>2078</v>
      </c>
      <c r="H2630" s="423" t="s">
        <v>2056</v>
      </c>
      <c r="I2630" s="367">
        <v>330</v>
      </c>
      <c r="J2630" s="367">
        <v>550</v>
      </c>
      <c r="K2630" s="367">
        <v>550</v>
      </c>
      <c r="L2630" s="367">
        <v>696</v>
      </c>
      <c r="M2630" s="365" t="s">
        <v>2189</v>
      </c>
    </row>
    <row r="2631" spans="1:13" s="237" customFormat="1" hidden="1">
      <c r="A2631" s="365" t="s">
        <v>72</v>
      </c>
      <c r="B2631" s="365" t="s">
        <v>2187</v>
      </c>
      <c r="C2631" s="365" t="s">
        <v>769</v>
      </c>
      <c r="D2631" s="365" t="s">
        <v>2211</v>
      </c>
      <c r="E2631" s="365" t="s">
        <v>160</v>
      </c>
      <c r="F2631" s="365" t="s">
        <v>2082</v>
      </c>
      <c r="G2631" s="365" t="s">
        <v>2078</v>
      </c>
      <c r="H2631" s="423" t="s">
        <v>1430</v>
      </c>
      <c r="I2631" s="367">
        <v>330</v>
      </c>
      <c r="J2631" s="367">
        <v>550</v>
      </c>
      <c r="K2631" s="367">
        <v>550</v>
      </c>
      <c r="L2631" s="367">
        <v>696</v>
      </c>
      <c r="M2631" s="365" t="s">
        <v>2189</v>
      </c>
    </row>
    <row r="2632" spans="1:13" s="237" customFormat="1" hidden="1">
      <c r="A2632" s="365" t="s">
        <v>72</v>
      </c>
      <c r="B2632" s="365" t="s">
        <v>2187</v>
      </c>
      <c r="C2632" s="365" t="s">
        <v>769</v>
      </c>
      <c r="D2632" s="365" t="s">
        <v>2211</v>
      </c>
      <c r="E2632" s="365" t="s">
        <v>160</v>
      </c>
      <c r="F2632" s="365" t="s">
        <v>2082</v>
      </c>
      <c r="G2632" s="365" t="s">
        <v>2078</v>
      </c>
      <c r="H2632" s="423" t="s">
        <v>2056</v>
      </c>
      <c r="I2632" s="367">
        <v>330</v>
      </c>
      <c r="J2632" s="367">
        <v>550</v>
      </c>
      <c r="K2632" s="367">
        <v>550</v>
      </c>
      <c r="L2632" s="367">
        <v>696</v>
      </c>
      <c r="M2632" s="365" t="s">
        <v>2189</v>
      </c>
    </row>
    <row r="2633" spans="1:13" s="237" customFormat="1" hidden="1">
      <c r="A2633" s="365" t="s">
        <v>72</v>
      </c>
      <c r="B2633" s="365" t="s">
        <v>2187</v>
      </c>
      <c r="C2633" s="365" t="s">
        <v>769</v>
      </c>
      <c r="D2633" s="365" t="s">
        <v>1778</v>
      </c>
      <c r="E2633" s="365" t="s">
        <v>160</v>
      </c>
      <c r="F2633" s="365" t="s">
        <v>2083</v>
      </c>
      <c r="G2633" s="365" t="s">
        <v>2078</v>
      </c>
      <c r="H2633" s="423" t="s">
        <v>1430</v>
      </c>
      <c r="I2633" s="367">
        <v>330</v>
      </c>
      <c r="J2633" s="367">
        <v>550</v>
      </c>
      <c r="K2633" s="367">
        <v>550</v>
      </c>
      <c r="L2633" s="367">
        <v>696</v>
      </c>
      <c r="M2633" s="365" t="s">
        <v>2189</v>
      </c>
    </row>
    <row r="2634" spans="1:13" s="237" customFormat="1" hidden="1">
      <c r="A2634" s="365" t="s">
        <v>72</v>
      </c>
      <c r="B2634" s="365" t="s">
        <v>2187</v>
      </c>
      <c r="C2634" s="365" t="s">
        <v>769</v>
      </c>
      <c r="D2634" s="365" t="s">
        <v>1778</v>
      </c>
      <c r="E2634" s="365" t="s">
        <v>160</v>
      </c>
      <c r="F2634" s="365" t="s">
        <v>2083</v>
      </c>
      <c r="G2634" s="365" t="s">
        <v>2078</v>
      </c>
      <c r="H2634" s="423" t="s">
        <v>2056</v>
      </c>
      <c r="I2634" s="367">
        <v>330</v>
      </c>
      <c r="J2634" s="367">
        <v>550</v>
      </c>
      <c r="K2634" s="367">
        <v>550</v>
      </c>
      <c r="L2634" s="367">
        <v>696</v>
      </c>
      <c r="M2634" s="365" t="s">
        <v>2189</v>
      </c>
    </row>
    <row r="2635" spans="1:13" s="237" customFormat="1" hidden="1">
      <c r="A2635" s="365" t="s">
        <v>72</v>
      </c>
      <c r="B2635" s="365" t="s">
        <v>2187</v>
      </c>
      <c r="C2635" s="365" t="s">
        <v>769</v>
      </c>
      <c r="D2635" s="365" t="s">
        <v>2211</v>
      </c>
      <c r="E2635" s="365" t="s">
        <v>160</v>
      </c>
      <c r="F2635" s="365" t="s">
        <v>2083</v>
      </c>
      <c r="G2635" s="365" t="s">
        <v>2078</v>
      </c>
      <c r="H2635" s="423" t="s">
        <v>1430</v>
      </c>
      <c r="I2635" s="367">
        <v>330</v>
      </c>
      <c r="J2635" s="367">
        <v>550</v>
      </c>
      <c r="K2635" s="367">
        <v>550</v>
      </c>
      <c r="L2635" s="367">
        <v>696</v>
      </c>
      <c r="M2635" s="365" t="s">
        <v>2189</v>
      </c>
    </row>
    <row r="2636" spans="1:13" s="237" customFormat="1" hidden="1">
      <c r="A2636" s="365" t="s">
        <v>72</v>
      </c>
      <c r="B2636" s="365" t="s">
        <v>2187</v>
      </c>
      <c r="C2636" s="365" t="s">
        <v>769</v>
      </c>
      <c r="D2636" s="365" t="s">
        <v>2211</v>
      </c>
      <c r="E2636" s="365" t="s">
        <v>160</v>
      </c>
      <c r="F2636" s="365" t="s">
        <v>2083</v>
      </c>
      <c r="G2636" s="365" t="s">
        <v>2078</v>
      </c>
      <c r="H2636" s="423" t="s">
        <v>2056</v>
      </c>
      <c r="I2636" s="367">
        <v>330</v>
      </c>
      <c r="J2636" s="367">
        <v>550</v>
      </c>
      <c r="K2636" s="367">
        <v>550</v>
      </c>
      <c r="L2636" s="367">
        <v>696</v>
      </c>
      <c r="M2636" s="365" t="s">
        <v>2189</v>
      </c>
    </row>
    <row r="2637" spans="1:13" s="237" customFormat="1" hidden="1">
      <c r="A2637" s="365" t="s">
        <v>72</v>
      </c>
      <c r="B2637" s="365" t="s">
        <v>2187</v>
      </c>
      <c r="C2637" s="365" t="s">
        <v>769</v>
      </c>
      <c r="D2637" s="365" t="s">
        <v>1778</v>
      </c>
      <c r="E2637" s="365" t="s">
        <v>160</v>
      </c>
      <c r="F2637" s="365" t="s">
        <v>2084</v>
      </c>
      <c r="G2637" s="365" t="s">
        <v>2078</v>
      </c>
      <c r="H2637" s="423" t="s">
        <v>1430</v>
      </c>
      <c r="I2637" s="367">
        <v>150</v>
      </c>
      <c r="J2637" s="367">
        <v>250</v>
      </c>
      <c r="K2637" s="367">
        <v>250</v>
      </c>
      <c r="L2637" s="367">
        <v>317</v>
      </c>
      <c r="M2637" s="365" t="s">
        <v>2189</v>
      </c>
    </row>
    <row r="2638" spans="1:13" s="237" customFormat="1" hidden="1">
      <c r="A2638" s="365" t="s">
        <v>72</v>
      </c>
      <c r="B2638" s="365" t="s">
        <v>2187</v>
      </c>
      <c r="C2638" s="365" t="s">
        <v>769</v>
      </c>
      <c r="D2638" s="365" t="s">
        <v>1778</v>
      </c>
      <c r="E2638" s="365" t="s">
        <v>160</v>
      </c>
      <c r="F2638" s="365" t="s">
        <v>2084</v>
      </c>
      <c r="G2638" s="365" t="s">
        <v>2078</v>
      </c>
      <c r="H2638" s="423" t="s">
        <v>2056</v>
      </c>
      <c r="I2638" s="367">
        <v>150</v>
      </c>
      <c r="J2638" s="367">
        <v>250</v>
      </c>
      <c r="K2638" s="367">
        <v>250</v>
      </c>
      <c r="L2638" s="367">
        <v>317</v>
      </c>
      <c r="M2638" s="365" t="s">
        <v>2189</v>
      </c>
    </row>
    <row r="2639" spans="1:13" s="237" customFormat="1" hidden="1">
      <c r="A2639" s="365" t="s">
        <v>72</v>
      </c>
      <c r="B2639" s="365" t="s">
        <v>2187</v>
      </c>
      <c r="C2639" s="365" t="s">
        <v>769</v>
      </c>
      <c r="D2639" s="365" t="s">
        <v>2211</v>
      </c>
      <c r="E2639" s="365" t="s">
        <v>160</v>
      </c>
      <c r="F2639" s="365" t="s">
        <v>2084</v>
      </c>
      <c r="G2639" s="365" t="s">
        <v>2078</v>
      </c>
      <c r="H2639" s="423" t="s">
        <v>1430</v>
      </c>
      <c r="I2639" s="367">
        <v>150</v>
      </c>
      <c r="J2639" s="367">
        <v>250</v>
      </c>
      <c r="K2639" s="367">
        <v>250</v>
      </c>
      <c r="L2639" s="367">
        <v>317</v>
      </c>
      <c r="M2639" s="365" t="s">
        <v>2189</v>
      </c>
    </row>
    <row r="2640" spans="1:13" s="237" customFormat="1" hidden="1">
      <c r="A2640" s="365" t="s">
        <v>72</v>
      </c>
      <c r="B2640" s="365" t="s">
        <v>2187</v>
      </c>
      <c r="C2640" s="365" t="s">
        <v>769</v>
      </c>
      <c r="D2640" s="365" t="s">
        <v>2211</v>
      </c>
      <c r="E2640" s="365" t="s">
        <v>160</v>
      </c>
      <c r="F2640" s="365" t="s">
        <v>2084</v>
      </c>
      <c r="G2640" s="365" t="s">
        <v>2078</v>
      </c>
      <c r="H2640" s="423" t="s">
        <v>2056</v>
      </c>
      <c r="I2640" s="367">
        <v>150</v>
      </c>
      <c r="J2640" s="367">
        <v>250</v>
      </c>
      <c r="K2640" s="367">
        <v>250</v>
      </c>
      <c r="L2640" s="367">
        <v>317</v>
      </c>
      <c r="M2640" s="365" t="s">
        <v>2189</v>
      </c>
    </row>
    <row r="2641" spans="1:13" s="237" customFormat="1" hidden="1">
      <c r="A2641" s="365" t="s">
        <v>72</v>
      </c>
      <c r="B2641" s="365" t="s">
        <v>2187</v>
      </c>
      <c r="C2641" s="365" t="s">
        <v>769</v>
      </c>
      <c r="D2641" s="365" t="s">
        <v>1778</v>
      </c>
      <c r="E2641" s="365" t="s">
        <v>160</v>
      </c>
      <c r="F2641" s="365" t="s">
        <v>2085</v>
      </c>
      <c r="G2641" s="365" t="s">
        <v>2078</v>
      </c>
      <c r="H2641" s="423" t="s">
        <v>1430</v>
      </c>
      <c r="I2641" s="367">
        <v>120</v>
      </c>
      <c r="J2641" s="367">
        <v>200</v>
      </c>
      <c r="K2641" s="367">
        <v>200</v>
      </c>
      <c r="L2641" s="367">
        <v>253</v>
      </c>
      <c r="M2641" s="365" t="s">
        <v>2189</v>
      </c>
    </row>
    <row r="2642" spans="1:13" s="237" customFormat="1" hidden="1">
      <c r="A2642" s="365" t="s">
        <v>72</v>
      </c>
      <c r="B2642" s="365" t="s">
        <v>2187</v>
      </c>
      <c r="C2642" s="365" t="s">
        <v>769</v>
      </c>
      <c r="D2642" s="365" t="s">
        <v>1778</v>
      </c>
      <c r="E2642" s="365" t="s">
        <v>160</v>
      </c>
      <c r="F2642" s="365" t="s">
        <v>2085</v>
      </c>
      <c r="G2642" s="365" t="s">
        <v>2078</v>
      </c>
      <c r="H2642" s="423" t="s">
        <v>2056</v>
      </c>
      <c r="I2642" s="367">
        <v>120</v>
      </c>
      <c r="J2642" s="367">
        <v>200</v>
      </c>
      <c r="K2642" s="367">
        <v>200</v>
      </c>
      <c r="L2642" s="367">
        <v>253</v>
      </c>
      <c r="M2642" s="365" t="s">
        <v>2189</v>
      </c>
    </row>
    <row r="2643" spans="1:13" s="237" customFormat="1" hidden="1">
      <c r="A2643" s="365" t="s">
        <v>72</v>
      </c>
      <c r="B2643" s="365" t="s">
        <v>2187</v>
      </c>
      <c r="C2643" s="365" t="s">
        <v>769</v>
      </c>
      <c r="D2643" s="365" t="s">
        <v>2211</v>
      </c>
      <c r="E2643" s="365" t="s">
        <v>160</v>
      </c>
      <c r="F2643" s="365" t="s">
        <v>2085</v>
      </c>
      <c r="G2643" s="365" t="s">
        <v>2078</v>
      </c>
      <c r="H2643" s="423" t="s">
        <v>1430</v>
      </c>
      <c r="I2643" s="367">
        <v>120</v>
      </c>
      <c r="J2643" s="367">
        <v>200</v>
      </c>
      <c r="K2643" s="367">
        <v>200</v>
      </c>
      <c r="L2643" s="367">
        <v>253</v>
      </c>
      <c r="M2643" s="365" t="s">
        <v>2189</v>
      </c>
    </row>
    <row r="2644" spans="1:13" s="237" customFormat="1" hidden="1">
      <c r="A2644" s="365" t="s">
        <v>72</v>
      </c>
      <c r="B2644" s="365" t="s">
        <v>2187</v>
      </c>
      <c r="C2644" s="365" t="s">
        <v>769</v>
      </c>
      <c r="D2644" s="365" t="s">
        <v>2211</v>
      </c>
      <c r="E2644" s="365" t="s">
        <v>160</v>
      </c>
      <c r="F2644" s="365" t="s">
        <v>2085</v>
      </c>
      <c r="G2644" s="365" t="s">
        <v>2078</v>
      </c>
      <c r="H2644" s="423" t="s">
        <v>2056</v>
      </c>
      <c r="I2644" s="367">
        <v>120</v>
      </c>
      <c r="J2644" s="367">
        <v>200</v>
      </c>
      <c r="K2644" s="367">
        <v>200</v>
      </c>
      <c r="L2644" s="367">
        <v>253</v>
      </c>
      <c r="M2644" s="365" t="s">
        <v>2189</v>
      </c>
    </row>
    <row r="2645" spans="1:13" s="237" customFormat="1" hidden="1">
      <c r="A2645" s="365" t="s">
        <v>72</v>
      </c>
      <c r="B2645" s="365" t="s">
        <v>2187</v>
      </c>
      <c r="C2645" s="365" t="s">
        <v>769</v>
      </c>
      <c r="D2645" s="365" t="s">
        <v>1778</v>
      </c>
      <c r="E2645" s="365" t="s">
        <v>160</v>
      </c>
      <c r="F2645" s="365" t="s">
        <v>2086</v>
      </c>
      <c r="G2645" s="365" t="s">
        <v>2078</v>
      </c>
      <c r="H2645" s="423" t="s">
        <v>2049</v>
      </c>
      <c r="I2645" s="367">
        <v>1290</v>
      </c>
      <c r="J2645" s="367">
        <v>2150</v>
      </c>
      <c r="K2645" s="367">
        <v>2150</v>
      </c>
      <c r="L2645" s="367">
        <v>2722</v>
      </c>
      <c r="M2645" s="365" t="s">
        <v>2189</v>
      </c>
    </row>
    <row r="2646" spans="1:13" s="237" customFormat="1" hidden="1">
      <c r="A2646" s="365" t="s">
        <v>72</v>
      </c>
      <c r="B2646" s="365" t="s">
        <v>2187</v>
      </c>
      <c r="C2646" s="365" t="s">
        <v>769</v>
      </c>
      <c r="D2646" s="365" t="s">
        <v>2211</v>
      </c>
      <c r="E2646" s="365" t="s">
        <v>160</v>
      </c>
      <c r="F2646" s="365" t="s">
        <v>2086</v>
      </c>
      <c r="G2646" s="365" t="s">
        <v>2078</v>
      </c>
      <c r="H2646" s="423" t="s">
        <v>2049</v>
      </c>
      <c r="I2646" s="367">
        <v>1290</v>
      </c>
      <c r="J2646" s="367">
        <v>2150</v>
      </c>
      <c r="K2646" s="367">
        <v>2150</v>
      </c>
      <c r="L2646" s="367">
        <v>2722</v>
      </c>
      <c r="M2646" s="365" t="s">
        <v>2189</v>
      </c>
    </row>
    <row r="2647" spans="1:13" s="237" customFormat="1" hidden="1">
      <c r="A2647" s="365" t="s">
        <v>72</v>
      </c>
      <c r="B2647" s="365" t="s">
        <v>2187</v>
      </c>
      <c r="C2647" s="365" t="s">
        <v>769</v>
      </c>
      <c r="D2647" s="365" t="s">
        <v>1778</v>
      </c>
      <c r="E2647" s="365" t="s">
        <v>160</v>
      </c>
      <c r="F2647" s="365" t="s">
        <v>2087</v>
      </c>
      <c r="G2647" s="365" t="s">
        <v>2078</v>
      </c>
      <c r="H2647" s="423" t="s">
        <v>1430</v>
      </c>
      <c r="I2647" s="367">
        <v>324</v>
      </c>
      <c r="J2647" s="367">
        <v>540</v>
      </c>
      <c r="K2647" s="367">
        <v>540</v>
      </c>
      <c r="L2647" s="367">
        <v>684</v>
      </c>
      <c r="M2647" s="365" t="s">
        <v>2189</v>
      </c>
    </row>
    <row r="2648" spans="1:13" s="237" customFormat="1" hidden="1">
      <c r="A2648" s="365" t="s">
        <v>72</v>
      </c>
      <c r="B2648" s="365" t="s">
        <v>2187</v>
      </c>
      <c r="C2648" s="365" t="s">
        <v>769</v>
      </c>
      <c r="D2648" s="365" t="s">
        <v>1778</v>
      </c>
      <c r="E2648" s="365" t="s">
        <v>160</v>
      </c>
      <c r="F2648" s="365" t="s">
        <v>2087</v>
      </c>
      <c r="G2648" s="365" t="s">
        <v>2078</v>
      </c>
      <c r="H2648" s="423" t="s">
        <v>2056</v>
      </c>
      <c r="I2648" s="367">
        <v>324</v>
      </c>
      <c r="J2648" s="367">
        <v>540</v>
      </c>
      <c r="K2648" s="367">
        <v>540</v>
      </c>
      <c r="L2648" s="367">
        <v>684</v>
      </c>
      <c r="M2648" s="365" t="s">
        <v>2189</v>
      </c>
    </row>
    <row r="2649" spans="1:13" s="237" customFormat="1" hidden="1">
      <c r="A2649" s="365" t="s">
        <v>72</v>
      </c>
      <c r="B2649" s="365" t="s">
        <v>2187</v>
      </c>
      <c r="C2649" s="365" t="s">
        <v>769</v>
      </c>
      <c r="D2649" s="365" t="s">
        <v>2211</v>
      </c>
      <c r="E2649" s="365" t="s">
        <v>160</v>
      </c>
      <c r="F2649" s="365" t="s">
        <v>2087</v>
      </c>
      <c r="G2649" s="365" t="s">
        <v>2078</v>
      </c>
      <c r="H2649" s="423" t="s">
        <v>1430</v>
      </c>
      <c r="I2649" s="367">
        <v>324</v>
      </c>
      <c r="J2649" s="367">
        <v>540</v>
      </c>
      <c r="K2649" s="367">
        <v>540</v>
      </c>
      <c r="L2649" s="367">
        <v>684</v>
      </c>
      <c r="M2649" s="365" t="s">
        <v>2189</v>
      </c>
    </row>
    <row r="2650" spans="1:13" s="237" customFormat="1" hidden="1">
      <c r="A2650" s="365" t="s">
        <v>72</v>
      </c>
      <c r="B2650" s="365" t="s">
        <v>2187</v>
      </c>
      <c r="C2650" s="365" t="s">
        <v>769</v>
      </c>
      <c r="D2650" s="365" t="s">
        <v>2211</v>
      </c>
      <c r="E2650" s="365" t="s">
        <v>160</v>
      </c>
      <c r="F2650" s="365" t="s">
        <v>2087</v>
      </c>
      <c r="G2650" s="365" t="s">
        <v>2078</v>
      </c>
      <c r="H2650" s="423" t="s">
        <v>2056</v>
      </c>
      <c r="I2650" s="367">
        <v>324</v>
      </c>
      <c r="J2650" s="367">
        <v>540</v>
      </c>
      <c r="K2650" s="367">
        <v>540</v>
      </c>
      <c r="L2650" s="367">
        <v>684</v>
      </c>
      <c r="M2650" s="365" t="s">
        <v>2189</v>
      </c>
    </row>
    <row r="2651" spans="1:13" s="237" customFormat="1" hidden="1">
      <c r="A2651" s="365" t="s">
        <v>72</v>
      </c>
      <c r="B2651" s="365" t="s">
        <v>2187</v>
      </c>
      <c r="C2651" s="365" t="s">
        <v>769</v>
      </c>
      <c r="D2651" s="365" t="s">
        <v>1778</v>
      </c>
      <c r="E2651" s="365" t="s">
        <v>160</v>
      </c>
      <c r="F2651" s="365" t="s">
        <v>2088</v>
      </c>
      <c r="G2651" s="365" t="s">
        <v>2078</v>
      </c>
      <c r="H2651" s="423" t="s">
        <v>1430</v>
      </c>
      <c r="I2651" s="367">
        <v>120</v>
      </c>
      <c r="J2651" s="367">
        <v>200</v>
      </c>
      <c r="K2651" s="367">
        <v>200</v>
      </c>
      <c r="L2651" s="367">
        <v>253</v>
      </c>
      <c r="M2651" s="365" t="s">
        <v>2189</v>
      </c>
    </row>
    <row r="2652" spans="1:13" s="237" customFormat="1" hidden="1">
      <c r="A2652" s="365" t="s">
        <v>72</v>
      </c>
      <c r="B2652" s="365" t="s">
        <v>2187</v>
      </c>
      <c r="C2652" s="365" t="s">
        <v>769</v>
      </c>
      <c r="D2652" s="365" t="s">
        <v>1778</v>
      </c>
      <c r="E2652" s="365" t="s">
        <v>160</v>
      </c>
      <c r="F2652" s="365" t="s">
        <v>2088</v>
      </c>
      <c r="G2652" s="365" t="s">
        <v>2078</v>
      </c>
      <c r="H2652" s="423" t="s">
        <v>2056</v>
      </c>
      <c r="I2652" s="367">
        <v>120</v>
      </c>
      <c r="J2652" s="367">
        <v>200</v>
      </c>
      <c r="K2652" s="367">
        <v>200</v>
      </c>
      <c r="L2652" s="367">
        <v>253</v>
      </c>
      <c r="M2652" s="365" t="s">
        <v>2189</v>
      </c>
    </row>
    <row r="2653" spans="1:13" s="237" customFormat="1" hidden="1">
      <c r="A2653" s="365" t="s">
        <v>72</v>
      </c>
      <c r="B2653" s="365" t="s">
        <v>2187</v>
      </c>
      <c r="C2653" s="365" t="s">
        <v>769</v>
      </c>
      <c r="D2653" s="365" t="s">
        <v>2211</v>
      </c>
      <c r="E2653" s="365" t="s">
        <v>160</v>
      </c>
      <c r="F2653" s="365" t="s">
        <v>2088</v>
      </c>
      <c r="G2653" s="365" t="s">
        <v>2078</v>
      </c>
      <c r="H2653" s="423" t="s">
        <v>1430</v>
      </c>
      <c r="I2653" s="367">
        <v>120</v>
      </c>
      <c r="J2653" s="367">
        <v>200</v>
      </c>
      <c r="K2653" s="367">
        <v>200</v>
      </c>
      <c r="L2653" s="367">
        <v>253</v>
      </c>
      <c r="M2653" s="365" t="s">
        <v>2189</v>
      </c>
    </row>
    <row r="2654" spans="1:13" s="237" customFormat="1" hidden="1">
      <c r="A2654" s="365" t="s">
        <v>72</v>
      </c>
      <c r="B2654" s="365" t="s">
        <v>2187</v>
      </c>
      <c r="C2654" s="365" t="s">
        <v>769</v>
      </c>
      <c r="D2654" s="365" t="s">
        <v>2211</v>
      </c>
      <c r="E2654" s="365" t="s">
        <v>160</v>
      </c>
      <c r="F2654" s="365" t="s">
        <v>2088</v>
      </c>
      <c r="G2654" s="365" t="s">
        <v>2078</v>
      </c>
      <c r="H2654" s="423" t="s">
        <v>2056</v>
      </c>
      <c r="I2654" s="367">
        <v>120</v>
      </c>
      <c r="J2654" s="367">
        <v>200</v>
      </c>
      <c r="K2654" s="367">
        <v>200</v>
      </c>
      <c r="L2654" s="367">
        <v>253</v>
      </c>
      <c r="M2654" s="365" t="s">
        <v>2189</v>
      </c>
    </row>
    <row r="2655" spans="1:13" s="237" customFormat="1" hidden="1">
      <c r="A2655" s="365" t="s">
        <v>72</v>
      </c>
      <c r="B2655" s="365" t="s">
        <v>2187</v>
      </c>
      <c r="C2655" s="365" t="s">
        <v>769</v>
      </c>
      <c r="D2655" s="365" t="s">
        <v>1778</v>
      </c>
      <c r="E2655" s="365" t="s">
        <v>160</v>
      </c>
      <c r="F2655" s="365" t="s">
        <v>2074</v>
      </c>
      <c r="G2655" s="365" t="s">
        <v>2078</v>
      </c>
      <c r="H2655" s="423" t="s">
        <v>1430</v>
      </c>
      <c r="I2655" s="367">
        <v>390</v>
      </c>
      <c r="J2655" s="367">
        <v>650</v>
      </c>
      <c r="K2655" s="367">
        <v>650</v>
      </c>
      <c r="L2655" s="367">
        <v>823</v>
      </c>
      <c r="M2655" s="365" t="s">
        <v>2189</v>
      </c>
    </row>
    <row r="2656" spans="1:13" s="237" customFormat="1" hidden="1">
      <c r="A2656" s="365" t="s">
        <v>72</v>
      </c>
      <c r="B2656" s="365" t="s">
        <v>2187</v>
      </c>
      <c r="C2656" s="365" t="s">
        <v>769</v>
      </c>
      <c r="D2656" s="365" t="s">
        <v>1778</v>
      </c>
      <c r="E2656" s="365" t="s">
        <v>160</v>
      </c>
      <c r="F2656" s="365" t="s">
        <v>2074</v>
      </c>
      <c r="G2656" s="365" t="s">
        <v>2078</v>
      </c>
      <c r="H2656" s="423" t="s">
        <v>2056</v>
      </c>
      <c r="I2656" s="367">
        <v>390</v>
      </c>
      <c r="J2656" s="367">
        <v>650</v>
      </c>
      <c r="K2656" s="367">
        <v>650</v>
      </c>
      <c r="L2656" s="367">
        <v>823</v>
      </c>
      <c r="M2656" s="365" t="s">
        <v>2189</v>
      </c>
    </row>
    <row r="2657" spans="1:13" s="237" customFormat="1" hidden="1">
      <c r="A2657" s="365" t="s">
        <v>72</v>
      </c>
      <c r="B2657" s="365" t="s">
        <v>2187</v>
      </c>
      <c r="C2657" s="365" t="s">
        <v>769</v>
      </c>
      <c r="D2657" s="365" t="s">
        <v>2211</v>
      </c>
      <c r="E2657" s="365" t="s">
        <v>160</v>
      </c>
      <c r="F2657" s="365" t="s">
        <v>2074</v>
      </c>
      <c r="G2657" s="365" t="s">
        <v>2078</v>
      </c>
      <c r="H2657" s="423" t="s">
        <v>1430</v>
      </c>
      <c r="I2657" s="367">
        <v>390</v>
      </c>
      <c r="J2657" s="367">
        <v>650</v>
      </c>
      <c r="K2657" s="367">
        <v>650</v>
      </c>
      <c r="L2657" s="367">
        <v>823</v>
      </c>
      <c r="M2657" s="365" t="s">
        <v>2189</v>
      </c>
    </row>
    <row r="2658" spans="1:13" s="237" customFormat="1" hidden="1">
      <c r="A2658" s="365" t="s">
        <v>72</v>
      </c>
      <c r="B2658" s="365" t="s">
        <v>2187</v>
      </c>
      <c r="C2658" s="365" t="s">
        <v>769</v>
      </c>
      <c r="D2658" s="365" t="s">
        <v>2211</v>
      </c>
      <c r="E2658" s="365" t="s">
        <v>160</v>
      </c>
      <c r="F2658" s="365" t="s">
        <v>2074</v>
      </c>
      <c r="G2658" s="365" t="s">
        <v>2078</v>
      </c>
      <c r="H2658" s="423" t="s">
        <v>2056</v>
      </c>
      <c r="I2658" s="367">
        <v>390</v>
      </c>
      <c r="J2658" s="367">
        <v>650</v>
      </c>
      <c r="K2658" s="367">
        <v>650</v>
      </c>
      <c r="L2658" s="367">
        <v>823</v>
      </c>
      <c r="M2658" s="365" t="s">
        <v>2189</v>
      </c>
    </row>
    <row r="2659" spans="1:13" s="237" customFormat="1" hidden="1">
      <c r="A2659" s="365" t="s">
        <v>72</v>
      </c>
      <c r="B2659" s="365" t="s">
        <v>2187</v>
      </c>
      <c r="C2659" s="365" t="s">
        <v>769</v>
      </c>
      <c r="D2659" s="365" t="s">
        <v>1778</v>
      </c>
      <c r="E2659" s="365" t="s">
        <v>160</v>
      </c>
      <c r="F2659" s="365" t="s">
        <v>2089</v>
      </c>
      <c r="G2659" s="365" t="s">
        <v>2078</v>
      </c>
      <c r="H2659" s="423" t="s">
        <v>1430</v>
      </c>
      <c r="I2659" s="367">
        <v>0</v>
      </c>
      <c r="J2659" s="367">
        <v>0</v>
      </c>
      <c r="K2659" s="367">
        <v>0</v>
      </c>
      <c r="L2659" s="367">
        <v>0</v>
      </c>
      <c r="M2659" s="365" t="s">
        <v>2189</v>
      </c>
    </row>
    <row r="2660" spans="1:13" s="237" customFormat="1" hidden="1">
      <c r="A2660" s="365" t="s">
        <v>72</v>
      </c>
      <c r="B2660" s="365" t="s">
        <v>2187</v>
      </c>
      <c r="C2660" s="365" t="s">
        <v>769</v>
      </c>
      <c r="D2660" s="365" t="s">
        <v>2211</v>
      </c>
      <c r="E2660" s="365" t="s">
        <v>160</v>
      </c>
      <c r="F2660" s="365" t="s">
        <v>2089</v>
      </c>
      <c r="G2660" s="365" t="s">
        <v>2078</v>
      </c>
      <c r="H2660" s="423" t="s">
        <v>1430</v>
      </c>
      <c r="I2660" s="367">
        <v>150</v>
      </c>
      <c r="J2660" s="367">
        <v>250</v>
      </c>
      <c r="K2660" s="367">
        <v>250</v>
      </c>
      <c r="L2660" s="367">
        <v>317</v>
      </c>
      <c r="M2660" s="365" t="s">
        <v>2189</v>
      </c>
    </row>
    <row r="2661" spans="1:13" s="237" customFormat="1" hidden="1">
      <c r="A2661" s="365" t="s">
        <v>72</v>
      </c>
      <c r="B2661" s="365" t="s">
        <v>2187</v>
      </c>
      <c r="C2661" s="365" t="s">
        <v>769</v>
      </c>
      <c r="D2661" s="365" t="s">
        <v>1778</v>
      </c>
      <c r="E2661" s="365" t="s">
        <v>160</v>
      </c>
      <c r="F2661" s="365" t="s">
        <v>2090</v>
      </c>
      <c r="G2661" s="365" t="s">
        <v>2080</v>
      </c>
      <c r="H2661" s="423" t="s">
        <v>1430</v>
      </c>
      <c r="I2661" s="367">
        <v>90</v>
      </c>
      <c r="J2661" s="367">
        <v>150</v>
      </c>
      <c r="K2661" s="367">
        <v>150</v>
      </c>
      <c r="L2661" s="367">
        <v>190</v>
      </c>
      <c r="M2661" s="365" t="s">
        <v>2189</v>
      </c>
    </row>
    <row r="2662" spans="1:13" s="237" customFormat="1" hidden="1">
      <c r="A2662" s="365" t="s">
        <v>72</v>
      </c>
      <c r="B2662" s="365" t="s">
        <v>2187</v>
      </c>
      <c r="C2662" s="365" t="s">
        <v>769</v>
      </c>
      <c r="D2662" s="365" t="s">
        <v>1778</v>
      </c>
      <c r="E2662" s="365" t="s">
        <v>160</v>
      </c>
      <c r="F2662" s="365" t="s">
        <v>2090</v>
      </c>
      <c r="G2662" s="365" t="s">
        <v>2140</v>
      </c>
      <c r="H2662" s="423" t="s">
        <v>2056</v>
      </c>
      <c r="I2662" s="367">
        <v>90</v>
      </c>
      <c r="J2662" s="367">
        <v>150</v>
      </c>
      <c r="K2662" s="367">
        <v>150</v>
      </c>
      <c r="L2662" s="367">
        <v>190</v>
      </c>
      <c r="M2662" s="365" t="s">
        <v>2189</v>
      </c>
    </row>
    <row r="2663" spans="1:13" s="237" customFormat="1" hidden="1">
      <c r="A2663" s="365" t="s">
        <v>72</v>
      </c>
      <c r="B2663" s="365" t="s">
        <v>2187</v>
      </c>
      <c r="C2663" s="365" t="s">
        <v>769</v>
      </c>
      <c r="D2663" s="365" t="s">
        <v>1778</v>
      </c>
      <c r="E2663" s="365" t="s">
        <v>160</v>
      </c>
      <c r="F2663" s="365" t="s">
        <v>2090</v>
      </c>
      <c r="G2663" s="365" t="s">
        <v>2191</v>
      </c>
      <c r="H2663" s="423" t="s">
        <v>2056</v>
      </c>
      <c r="I2663" s="367">
        <v>90</v>
      </c>
      <c r="J2663" s="367">
        <v>150</v>
      </c>
      <c r="K2663" s="367">
        <v>150</v>
      </c>
      <c r="L2663" s="367">
        <v>190</v>
      </c>
      <c r="M2663" s="365" t="s">
        <v>2189</v>
      </c>
    </row>
    <row r="2664" spans="1:13" s="237" customFormat="1" hidden="1">
      <c r="A2664" s="365" t="s">
        <v>72</v>
      </c>
      <c r="B2664" s="365" t="s">
        <v>2187</v>
      </c>
      <c r="C2664" s="365" t="s">
        <v>769</v>
      </c>
      <c r="D2664" s="365" t="s">
        <v>1778</v>
      </c>
      <c r="E2664" s="365" t="s">
        <v>160</v>
      </c>
      <c r="F2664" s="365" t="s">
        <v>2090</v>
      </c>
      <c r="G2664" s="365" t="s">
        <v>2080</v>
      </c>
      <c r="H2664" s="423" t="s">
        <v>2056</v>
      </c>
      <c r="I2664" s="367">
        <v>90</v>
      </c>
      <c r="J2664" s="367">
        <v>150</v>
      </c>
      <c r="K2664" s="367">
        <v>150</v>
      </c>
      <c r="L2664" s="367">
        <v>190</v>
      </c>
      <c r="M2664" s="365" t="s">
        <v>2189</v>
      </c>
    </row>
    <row r="2665" spans="1:13" s="237" customFormat="1" hidden="1">
      <c r="A2665" s="365" t="s">
        <v>72</v>
      </c>
      <c r="B2665" s="365" t="s">
        <v>2187</v>
      </c>
      <c r="C2665" s="365" t="s">
        <v>769</v>
      </c>
      <c r="D2665" s="365" t="s">
        <v>2211</v>
      </c>
      <c r="E2665" s="365" t="s">
        <v>160</v>
      </c>
      <c r="F2665" s="365" t="s">
        <v>2090</v>
      </c>
      <c r="G2665" s="365" t="s">
        <v>2080</v>
      </c>
      <c r="H2665" s="423" t="s">
        <v>1430</v>
      </c>
      <c r="I2665" s="367">
        <v>90</v>
      </c>
      <c r="J2665" s="367">
        <v>150</v>
      </c>
      <c r="K2665" s="367">
        <v>150</v>
      </c>
      <c r="L2665" s="367">
        <v>190</v>
      </c>
      <c r="M2665" s="365" t="s">
        <v>2189</v>
      </c>
    </row>
    <row r="2666" spans="1:13" s="237" customFormat="1" hidden="1">
      <c r="A2666" s="365" t="s">
        <v>72</v>
      </c>
      <c r="B2666" s="365" t="s">
        <v>2187</v>
      </c>
      <c r="C2666" s="365" t="s">
        <v>769</v>
      </c>
      <c r="D2666" s="365" t="s">
        <v>2211</v>
      </c>
      <c r="E2666" s="365" t="s">
        <v>160</v>
      </c>
      <c r="F2666" s="365" t="s">
        <v>2090</v>
      </c>
      <c r="G2666" s="365" t="s">
        <v>2140</v>
      </c>
      <c r="H2666" s="423" t="s">
        <v>2056</v>
      </c>
      <c r="I2666" s="367">
        <v>90</v>
      </c>
      <c r="J2666" s="367">
        <v>150</v>
      </c>
      <c r="K2666" s="367">
        <v>150</v>
      </c>
      <c r="L2666" s="367">
        <v>190</v>
      </c>
      <c r="M2666" s="365" t="s">
        <v>2189</v>
      </c>
    </row>
    <row r="2667" spans="1:13" s="237" customFormat="1" hidden="1">
      <c r="A2667" s="365" t="s">
        <v>72</v>
      </c>
      <c r="B2667" s="365" t="s">
        <v>2187</v>
      </c>
      <c r="C2667" s="365" t="s">
        <v>769</v>
      </c>
      <c r="D2667" s="365" t="s">
        <v>2211</v>
      </c>
      <c r="E2667" s="365" t="s">
        <v>160</v>
      </c>
      <c r="F2667" s="365" t="s">
        <v>2090</v>
      </c>
      <c r="G2667" s="365" t="s">
        <v>2191</v>
      </c>
      <c r="H2667" s="423" t="s">
        <v>2056</v>
      </c>
      <c r="I2667" s="367">
        <v>90</v>
      </c>
      <c r="J2667" s="367">
        <v>150</v>
      </c>
      <c r="K2667" s="367">
        <v>150</v>
      </c>
      <c r="L2667" s="367">
        <v>190</v>
      </c>
      <c r="M2667" s="365" t="s">
        <v>2189</v>
      </c>
    </row>
    <row r="2668" spans="1:13" s="237" customFormat="1" hidden="1">
      <c r="A2668" s="365" t="s">
        <v>72</v>
      </c>
      <c r="B2668" s="365" t="s">
        <v>2187</v>
      </c>
      <c r="C2668" s="365" t="s">
        <v>769</v>
      </c>
      <c r="D2668" s="365" t="s">
        <v>2211</v>
      </c>
      <c r="E2668" s="365" t="s">
        <v>160</v>
      </c>
      <c r="F2668" s="365" t="s">
        <v>2090</v>
      </c>
      <c r="G2668" s="365" t="s">
        <v>2080</v>
      </c>
      <c r="H2668" s="423" t="s">
        <v>2056</v>
      </c>
      <c r="I2668" s="367">
        <v>90</v>
      </c>
      <c r="J2668" s="367">
        <v>150</v>
      </c>
      <c r="K2668" s="367">
        <v>150</v>
      </c>
      <c r="L2668" s="367">
        <v>190</v>
      </c>
      <c r="M2668" s="365" t="s">
        <v>2189</v>
      </c>
    </row>
    <row r="2669" spans="1:13" s="237" customFormat="1" hidden="1">
      <c r="A2669" s="365" t="s">
        <v>72</v>
      </c>
      <c r="B2669" s="365" t="s">
        <v>2187</v>
      </c>
      <c r="C2669" s="365" t="s">
        <v>769</v>
      </c>
      <c r="D2669" s="365" t="s">
        <v>1778</v>
      </c>
      <c r="E2669" s="365" t="s">
        <v>160</v>
      </c>
      <c r="F2669" s="365" t="s">
        <v>2091</v>
      </c>
      <c r="G2669" s="365" t="s">
        <v>2080</v>
      </c>
      <c r="H2669" s="423" t="s">
        <v>1430</v>
      </c>
      <c r="I2669" s="367">
        <v>300</v>
      </c>
      <c r="J2669" s="367">
        <v>500</v>
      </c>
      <c r="K2669" s="367">
        <v>500</v>
      </c>
      <c r="L2669" s="367">
        <v>633</v>
      </c>
      <c r="M2669" s="365" t="s">
        <v>2189</v>
      </c>
    </row>
    <row r="2670" spans="1:13" s="237" customFormat="1" hidden="1">
      <c r="A2670" s="365" t="s">
        <v>72</v>
      </c>
      <c r="B2670" s="365" t="s">
        <v>2187</v>
      </c>
      <c r="C2670" s="365" t="s">
        <v>769</v>
      </c>
      <c r="D2670" s="365" t="s">
        <v>1778</v>
      </c>
      <c r="E2670" s="365" t="s">
        <v>160</v>
      </c>
      <c r="F2670" s="365" t="s">
        <v>2091</v>
      </c>
      <c r="G2670" s="365" t="s">
        <v>2140</v>
      </c>
      <c r="H2670" s="423" t="s">
        <v>2056</v>
      </c>
      <c r="I2670" s="367">
        <v>300</v>
      </c>
      <c r="J2670" s="367">
        <v>500</v>
      </c>
      <c r="K2670" s="367">
        <v>500</v>
      </c>
      <c r="L2670" s="367">
        <v>633</v>
      </c>
      <c r="M2670" s="365" t="s">
        <v>2189</v>
      </c>
    </row>
    <row r="2671" spans="1:13" s="237" customFormat="1" hidden="1">
      <c r="A2671" s="365" t="s">
        <v>72</v>
      </c>
      <c r="B2671" s="365" t="s">
        <v>2187</v>
      </c>
      <c r="C2671" s="365" t="s">
        <v>769</v>
      </c>
      <c r="D2671" s="365" t="s">
        <v>1778</v>
      </c>
      <c r="E2671" s="365" t="s">
        <v>160</v>
      </c>
      <c r="F2671" s="365" t="s">
        <v>2091</v>
      </c>
      <c r="G2671" s="365" t="s">
        <v>2191</v>
      </c>
      <c r="H2671" s="423" t="s">
        <v>2056</v>
      </c>
      <c r="I2671" s="367">
        <v>300</v>
      </c>
      <c r="J2671" s="367">
        <v>500</v>
      </c>
      <c r="K2671" s="367">
        <v>500</v>
      </c>
      <c r="L2671" s="367">
        <v>633</v>
      </c>
      <c r="M2671" s="365" t="s">
        <v>2189</v>
      </c>
    </row>
    <row r="2672" spans="1:13" s="237" customFormat="1" hidden="1">
      <c r="A2672" s="365" t="s">
        <v>72</v>
      </c>
      <c r="B2672" s="365" t="s">
        <v>2187</v>
      </c>
      <c r="C2672" s="365" t="s">
        <v>769</v>
      </c>
      <c r="D2672" s="365" t="s">
        <v>1778</v>
      </c>
      <c r="E2672" s="365" t="s">
        <v>160</v>
      </c>
      <c r="F2672" s="365" t="s">
        <v>2091</v>
      </c>
      <c r="G2672" s="365" t="s">
        <v>2080</v>
      </c>
      <c r="H2672" s="423" t="s">
        <v>2056</v>
      </c>
      <c r="I2672" s="367">
        <v>300</v>
      </c>
      <c r="J2672" s="367">
        <v>500</v>
      </c>
      <c r="K2672" s="367">
        <v>500</v>
      </c>
      <c r="L2672" s="367">
        <v>633</v>
      </c>
      <c r="M2672" s="365" t="s">
        <v>2189</v>
      </c>
    </row>
    <row r="2673" spans="1:13" s="237" customFormat="1" hidden="1">
      <c r="A2673" s="365" t="s">
        <v>72</v>
      </c>
      <c r="B2673" s="365" t="s">
        <v>2187</v>
      </c>
      <c r="C2673" s="365" t="s">
        <v>769</v>
      </c>
      <c r="D2673" s="365" t="s">
        <v>2211</v>
      </c>
      <c r="E2673" s="365" t="s">
        <v>160</v>
      </c>
      <c r="F2673" s="365" t="s">
        <v>2091</v>
      </c>
      <c r="G2673" s="365" t="s">
        <v>2080</v>
      </c>
      <c r="H2673" s="423" t="s">
        <v>1430</v>
      </c>
      <c r="I2673" s="367">
        <v>300</v>
      </c>
      <c r="J2673" s="367">
        <v>500</v>
      </c>
      <c r="K2673" s="367">
        <v>500</v>
      </c>
      <c r="L2673" s="367">
        <v>633</v>
      </c>
      <c r="M2673" s="365" t="s">
        <v>2189</v>
      </c>
    </row>
    <row r="2674" spans="1:13" s="237" customFormat="1" hidden="1">
      <c r="A2674" s="365" t="s">
        <v>72</v>
      </c>
      <c r="B2674" s="365" t="s">
        <v>2187</v>
      </c>
      <c r="C2674" s="365" t="s">
        <v>769</v>
      </c>
      <c r="D2674" s="365" t="s">
        <v>2211</v>
      </c>
      <c r="E2674" s="365" t="s">
        <v>160</v>
      </c>
      <c r="F2674" s="365" t="s">
        <v>2091</v>
      </c>
      <c r="G2674" s="365" t="s">
        <v>2140</v>
      </c>
      <c r="H2674" s="423" t="s">
        <v>2056</v>
      </c>
      <c r="I2674" s="367">
        <v>300</v>
      </c>
      <c r="J2674" s="367">
        <v>500</v>
      </c>
      <c r="K2674" s="367">
        <v>500</v>
      </c>
      <c r="L2674" s="367">
        <v>633</v>
      </c>
      <c r="M2674" s="365" t="s">
        <v>2189</v>
      </c>
    </row>
    <row r="2675" spans="1:13" s="237" customFormat="1" hidden="1">
      <c r="A2675" s="365" t="s">
        <v>72</v>
      </c>
      <c r="B2675" s="365" t="s">
        <v>2187</v>
      </c>
      <c r="C2675" s="365" t="s">
        <v>769</v>
      </c>
      <c r="D2675" s="365" t="s">
        <v>2211</v>
      </c>
      <c r="E2675" s="365" t="s">
        <v>160</v>
      </c>
      <c r="F2675" s="365" t="s">
        <v>2091</v>
      </c>
      <c r="G2675" s="365" t="s">
        <v>2191</v>
      </c>
      <c r="H2675" s="423" t="s">
        <v>2056</v>
      </c>
      <c r="I2675" s="367">
        <v>300</v>
      </c>
      <c r="J2675" s="367">
        <v>500</v>
      </c>
      <c r="K2675" s="367">
        <v>500</v>
      </c>
      <c r="L2675" s="367">
        <v>633</v>
      </c>
      <c r="M2675" s="365" t="s">
        <v>2189</v>
      </c>
    </row>
    <row r="2676" spans="1:13" s="237" customFormat="1" hidden="1">
      <c r="A2676" s="365" t="s">
        <v>72</v>
      </c>
      <c r="B2676" s="365" t="s">
        <v>2187</v>
      </c>
      <c r="C2676" s="365" t="s">
        <v>769</v>
      </c>
      <c r="D2676" s="365" t="s">
        <v>2211</v>
      </c>
      <c r="E2676" s="365" t="s">
        <v>160</v>
      </c>
      <c r="F2676" s="365" t="s">
        <v>2091</v>
      </c>
      <c r="G2676" s="365" t="s">
        <v>2080</v>
      </c>
      <c r="H2676" s="423" t="s">
        <v>2056</v>
      </c>
      <c r="I2676" s="367">
        <v>300</v>
      </c>
      <c r="J2676" s="367">
        <v>500</v>
      </c>
      <c r="K2676" s="367">
        <v>500</v>
      </c>
      <c r="L2676" s="367">
        <v>633</v>
      </c>
      <c r="M2676" s="365" t="s">
        <v>2189</v>
      </c>
    </row>
    <row r="2677" spans="1:13" s="237" customFormat="1" hidden="1">
      <c r="A2677" s="365" t="s">
        <v>72</v>
      </c>
      <c r="B2677" s="365" t="s">
        <v>2187</v>
      </c>
      <c r="C2677" s="365" t="s">
        <v>769</v>
      </c>
      <c r="D2677" s="365" t="s">
        <v>1778</v>
      </c>
      <c r="E2677" s="365" t="s">
        <v>160</v>
      </c>
      <c r="F2677" s="365" t="s">
        <v>2092</v>
      </c>
      <c r="G2677" s="365" t="s">
        <v>2078</v>
      </c>
      <c r="H2677" s="423" t="s">
        <v>1430</v>
      </c>
      <c r="I2677" s="367">
        <v>516</v>
      </c>
      <c r="J2677" s="367">
        <v>860</v>
      </c>
      <c r="K2677" s="367">
        <v>860</v>
      </c>
      <c r="L2677" s="367">
        <v>1089</v>
      </c>
      <c r="M2677" s="365" t="s">
        <v>2189</v>
      </c>
    </row>
    <row r="2678" spans="1:13" s="237" customFormat="1" hidden="1">
      <c r="A2678" s="365" t="s">
        <v>72</v>
      </c>
      <c r="B2678" s="365" t="s">
        <v>2187</v>
      </c>
      <c r="C2678" s="365" t="s">
        <v>769</v>
      </c>
      <c r="D2678" s="365" t="s">
        <v>1778</v>
      </c>
      <c r="E2678" s="365" t="s">
        <v>160</v>
      </c>
      <c r="F2678" s="365" t="s">
        <v>2092</v>
      </c>
      <c r="G2678" s="365" t="s">
        <v>2078</v>
      </c>
      <c r="H2678" s="423" t="s">
        <v>2056</v>
      </c>
      <c r="I2678" s="367">
        <v>516</v>
      </c>
      <c r="J2678" s="367">
        <v>860</v>
      </c>
      <c r="K2678" s="367">
        <v>860</v>
      </c>
      <c r="L2678" s="367">
        <v>1089</v>
      </c>
      <c r="M2678" s="365" t="s">
        <v>2189</v>
      </c>
    </row>
    <row r="2679" spans="1:13" s="237" customFormat="1" hidden="1">
      <c r="A2679" s="365" t="s">
        <v>72</v>
      </c>
      <c r="B2679" s="365" t="s">
        <v>2187</v>
      </c>
      <c r="C2679" s="365" t="s">
        <v>769</v>
      </c>
      <c r="D2679" s="365" t="s">
        <v>2211</v>
      </c>
      <c r="E2679" s="365" t="s">
        <v>160</v>
      </c>
      <c r="F2679" s="365" t="s">
        <v>2092</v>
      </c>
      <c r="G2679" s="365" t="s">
        <v>2078</v>
      </c>
      <c r="H2679" s="423" t="s">
        <v>1430</v>
      </c>
      <c r="I2679" s="367">
        <v>516</v>
      </c>
      <c r="J2679" s="367">
        <v>860</v>
      </c>
      <c r="K2679" s="367">
        <v>860</v>
      </c>
      <c r="L2679" s="367">
        <v>1089</v>
      </c>
      <c r="M2679" s="365" t="s">
        <v>2189</v>
      </c>
    </row>
    <row r="2680" spans="1:13" s="237" customFormat="1" hidden="1">
      <c r="A2680" s="365" t="s">
        <v>72</v>
      </c>
      <c r="B2680" s="365" t="s">
        <v>2187</v>
      </c>
      <c r="C2680" s="365" t="s">
        <v>769</v>
      </c>
      <c r="D2680" s="365" t="s">
        <v>2211</v>
      </c>
      <c r="E2680" s="365" t="s">
        <v>160</v>
      </c>
      <c r="F2680" s="365" t="s">
        <v>2092</v>
      </c>
      <c r="G2680" s="365" t="s">
        <v>2078</v>
      </c>
      <c r="H2680" s="423" t="s">
        <v>2056</v>
      </c>
      <c r="I2680" s="367">
        <v>516</v>
      </c>
      <c r="J2680" s="367">
        <v>860</v>
      </c>
      <c r="K2680" s="367">
        <v>860</v>
      </c>
      <c r="L2680" s="367">
        <v>1089</v>
      </c>
      <c r="M2680" s="365" t="s">
        <v>2189</v>
      </c>
    </row>
    <row r="2681" spans="1:13" s="237" customFormat="1" hidden="1">
      <c r="A2681" s="365" t="s">
        <v>72</v>
      </c>
      <c r="B2681" s="365" t="s">
        <v>2187</v>
      </c>
      <c r="C2681" s="365" t="s">
        <v>769</v>
      </c>
      <c r="D2681" s="365" t="s">
        <v>1778</v>
      </c>
      <c r="E2681" s="365" t="s">
        <v>160</v>
      </c>
      <c r="F2681" s="365" t="s">
        <v>2093</v>
      </c>
      <c r="G2681" s="365" t="s">
        <v>2080</v>
      </c>
      <c r="H2681" s="423" t="s">
        <v>1430</v>
      </c>
      <c r="I2681" s="367">
        <v>120</v>
      </c>
      <c r="J2681" s="367">
        <v>200</v>
      </c>
      <c r="K2681" s="367">
        <v>200</v>
      </c>
      <c r="L2681" s="367">
        <v>253</v>
      </c>
      <c r="M2681" s="365" t="s">
        <v>2189</v>
      </c>
    </row>
    <row r="2682" spans="1:13" s="237" customFormat="1" hidden="1">
      <c r="A2682" s="365" t="s">
        <v>72</v>
      </c>
      <c r="B2682" s="365" t="s">
        <v>2187</v>
      </c>
      <c r="C2682" s="365" t="s">
        <v>769</v>
      </c>
      <c r="D2682" s="365" t="s">
        <v>2211</v>
      </c>
      <c r="E2682" s="365" t="s">
        <v>160</v>
      </c>
      <c r="F2682" s="365" t="s">
        <v>2093</v>
      </c>
      <c r="G2682" s="365" t="s">
        <v>2080</v>
      </c>
      <c r="H2682" s="423" t="s">
        <v>1430</v>
      </c>
      <c r="I2682" s="367">
        <v>120</v>
      </c>
      <c r="J2682" s="367">
        <v>200</v>
      </c>
      <c r="K2682" s="367">
        <v>200</v>
      </c>
      <c r="L2682" s="367">
        <v>253</v>
      </c>
      <c r="M2682" s="365" t="s">
        <v>2189</v>
      </c>
    </row>
    <row r="2683" spans="1:13" s="237" customFormat="1" hidden="1">
      <c r="A2683" s="365" t="s">
        <v>72</v>
      </c>
      <c r="B2683" s="365" t="s">
        <v>2187</v>
      </c>
      <c r="C2683" s="365" t="s">
        <v>769</v>
      </c>
      <c r="D2683" s="365" t="s">
        <v>1778</v>
      </c>
      <c r="E2683" s="365" t="s">
        <v>160</v>
      </c>
      <c r="F2683" s="365" t="s">
        <v>2001</v>
      </c>
      <c r="G2683" s="365" t="s">
        <v>2080</v>
      </c>
      <c r="H2683" s="423" t="s">
        <v>1430</v>
      </c>
      <c r="I2683" s="367">
        <v>150</v>
      </c>
      <c r="J2683" s="367">
        <v>250</v>
      </c>
      <c r="K2683" s="367">
        <v>250</v>
      </c>
      <c r="L2683" s="367">
        <v>317</v>
      </c>
      <c r="M2683" s="365" t="s">
        <v>2189</v>
      </c>
    </row>
    <row r="2684" spans="1:13" s="237" customFormat="1" hidden="1">
      <c r="A2684" s="365" t="s">
        <v>72</v>
      </c>
      <c r="B2684" s="365" t="s">
        <v>2187</v>
      </c>
      <c r="C2684" s="365" t="s">
        <v>769</v>
      </c>
      <c r="D2684" s="365" t="s">
        <v>1778</v>
      </c>
      <c r="E2684" s="365" t="s">
        <v>160</v>
      </c>
      <c r="F2684" s="365" t="s">
        <v>2001</v>
      </c>
      <c r="G2684" s="365" t="s">
        <v>2140</v>
      </c>
      <c r="H2684" s="423" t="s">
        <v>2056</v>
      </c>
      <c r="I2684" s="367">
        <v>150</v>
      </c>
      <c r="J2684" s="367">
        <v>250</v>
      </c>
      <c r="K2684" s="367">
        <v>250</v>
      </c>
      <c r="L2684" s="367">
        <v>317</v>
      </c>
      <c r="M2684" s="365" t="s">
        <v>2189</v>
      </c>
    </row>
    <row r="2685" spans="1:13" s="237" customFormat="1" hidden="1">
      <c r="A2685" s="365" t="s">
        <v>72</v>
      </c>
      <c r="B2685" s="365" t="s">
        <v>2187</v>
      </c>
      <c r="C2685" s="365" t="s">
        <v>769</v>
      </c>
      <c r="D2685" s="365" t="s">
        <v>1778</v>
      </c>
      <c r="E2685" s="365" t="s">
        <v>160</v>
      </c>
      <c r="F2685" s="365" t="s">
        <v>2001</v>
      </c>
      <c r="G2685" s="365" t="s">
        <v>2191</v>
      </c>
      <c r="H2685" s="423" t="s">
        <v>2056</v>
      </c>
      <c r="I2685" s="367">
        <v>150</v>
      </c>
      <c r="J2685" s="367">
        <v>250</v>
      </c>
      <c r="K2685" s="367">
        <v>250</v>
      </c>
      <c r="L2685" s="367">
        <v>317</v>
      </c>
      <c r="M2685" s="365" t="s">
        <v>2189</v>
      </c>
    </row>
    <row r="2686" spans="1:13" s="237" customFormat="1" hidden="1">
      <c r="A2686" s="365" t="s">
        <v>72</v>
      </c>
      <c r="B2686" s="365" t="s">
        <v>2187</v>
      </c>
      <c r="C2686" s="365" t="s">
        <v>769</v>
      </c>
      <c r="D2686" s="365" t="s">
        <v>1778</v>
      </c>
      <c r="E2686" s="365" t="s">
        <v>160</v>
      </c>
      <c r="F2686" s="365" t="s">
        <v>2001</v>
      </c>
      <c r="G2686" s="365" t="s">
        <v>2080</v>
      </c>
      <c r="H2686" s="423" t="s">
        <v>2056</v>
      </c>
      <c r="I2686" s="367">
        <v>150</v>
      </c>
      <c r="J2686" s="367">
        <v>250</v>
      </c>
      <c r="K2686" s="367">
        <v>250</v>
      </c>
      <c r="L2686" s="367">
        <v>317</v>
      </c>
      <c r="M2686" s="365" t="s">
        <v>2189</v>
      </c>
    </row>
    <row r="2687" spans="1:13" s="237" customFormat="1" hidden="1">
      <c r="A2687" s="365" t="s">
        <v>72</v>
      </c>
      <c r="B2687" s="365" t="s">
        <v>2187</v>
      </c>
      <c r="C2687" s="365" t="s">
        <v>769</v>
      </c>
      <c r="D2687" s="365" t="s">
        <v>2211</v>
      </c>
      <c r="E2687" s="365" t="s">
        <v>160</v>
      </c>
      <c r="F2687" s="365" t="s">
        <v>2001</v>
      </c>
      <c r="G2687" s="365" t="s">
        <v>2080</v>
      </c>
      <c r="H2687" s="423" t="s">
        <v>1430</v>
      </c>
      <c r="I2687" s="367">
        <v>150</v>
      </c>
      <c r="J2687" s="367">
        <v>250</v>
      </c>
      <c r="K2687" s="367">
        <v>250</v>
      </c>
      <c r="L2687" s="367">
        <v>317</v>
      </c>
      <c r="M2687" s="365" t="s">
        <v>2189</v>
      </c>
    </row>
    <row r="2688" spans="1:13" s="237" customFormat="1" hidden="1">
      <c r="A2688" s="365" t="s">
        <v>72</v>
      </c>
      <c r="B2688" s="365" t="s">
        <v>2187</v>
      </c>
      <c r="C2688" s="365" t="s">
        <v>769</v>
      </c>
      <c r="D2688" s="365" t="s">
        <v>2211</v>
      </c>
      <c r="E2688" s="365" t="s">
        <v>160</v>
      </c>
      <c r="F2688" s="365" t="s">
        <v>2001</v>
      </c>
      <c r="G2688" s="365" t="s">
        <v>2140</v>
      </c>
      <c r="H2688" s="423" t="s">
        <v>2056</v>
      </c>
      <c r="I2688" s="367">
        <v>150</v>
      </c>
      <c r="J2688" s="367">
        <v>250</v>
      </c>
      <c r="K2688" s="367">
        <v>250</v>
      </c>
      <c r="L2688" s="367">
        <v>317</v>
      </c>
      <c r="M2688" s="365" t="s">
        <v>2189</v>
      </c>
    </row>
    <row r="2689" spans="1:13" s="237" customFormat="1" hidden="1">
      <c r="A2689" s="365" t="s">
        <v>72</v>
      </c>
      <c r="B2689" s="365" t="s">
        <v>2187</v>
      </c>
      <c r="C2689" s="365" t="s">
        <v>769</v>
      </c>
      <c r="D2689" s="365" t="s">
        <v>2211</v>
      </c>
      <c r="E2689" s="365" t="s">
        <v>160</v>
      </c>
      <c r="F2689" s="365" t="s">
        <v>2001</v>
      </c>
      <c r="G2689" s="365" t="s">
        <v>2191</v>
      </c>
      <c r="H2689" s="423" t="s">
        <v>2056</v>
      </c>
      <c r="I2689" s="367">
        <v>150</v>
      </c>
      <c r="J2689" s="367">
        <v>250</v>
      </c>
      <c r="K2689" s="367">
        <v>250</v>
      </c>
      <c r="L2689" s="367">
        <v>317</v>
      </c>
      <c r="M2689" s="365" t="s">
        <v>2189</v>
      </c>
    </row>
    <row r="2690" spans="1:13" s="237" customFormat="1" hidden="1">
      <c r="A2690" s="365" t="s">
        <v>72</v>
      </c>
      <c r="B2690" s="365" t="s">
        <v>2187</v>
      </c>
      <c r="C2690" s="365" t="s">
        <v>769</v>
      </c>
      <c r="D2690" s="365" t="s">
        <v>2211</v>
      </c>
      <c r="E2690" s="365" t="s">
        <v>160</v>
      </c>
      <c r="F2690" s="365" t="s">
        <v>2001</v>
      </c>
      <c r="G2690" s="365" t="s">
        <v>2080</v>
      </c>
      <c r="H2690" s="423" t="s">
        <v>2056</v>
      </c>
      <c r="I2690" s="367">
        <v>150</v>
      </c>
      <c r="J2690" s="367">
        <v>250</v>
      </c>
      <c r="K2690" s="367">
        <v>250</v>
      </c>
      <c r="L2690" s="367">
        <v>317</v>
      </c>
      <c r="M2690" s="365" t="s">
        <v>2189</v>
      </c>
    </row>
    <row r="2691" spans="1:13" s="237" customFormat="1" hidden="1">
      <c r="A2691" s="365" t="s">
        <v>72</v>
      </c>
      <c r="B2691" s="365" t="s">
        <v>2187</v>
      </c>
      <c r="C2691" s="365" t="s">
        <v>769</v>
      </c>
      <c r="D2691" s="365" t="s">
        <v>1778</v>
      </c>
      <c r="E2691" s="365" t="s">
        <v>160</v>
      </c>
      <c r="F2691" s="365" t="s">
        <v>2094</v>
      </c>
      <c r="G2691" s="365" t="s">
        <v>2080</v>
      </c>
      <c r="H2691" s="423" t="s">
        <v>1430</v>
      </c>
      <c r="I2691" s="367">
        <v>150</v>
      </c>
      <c r="J2691" s="367">
        <v>250</v>
      </c>
      <c r="K2691" s="367">
        <v>250</v>
      </c>
      <c r="L2691" s="367">
        <v>317</v>
      </c>
      <c r="M2691" s="365" t="s">
        <v>2189</v>
      </c>
    </row>
    <row r="2692" spans="1:13" s="237" customFormat="1" hidden="1">
      <c r="A2692" s="365" t="s">
        <v>72</v>
      </c>
      <c r="B2692" s="365" t="s">
        <v>2187</v>
      </c>
      <c r="C2692" s="365" t="s">
        <v>769</v>
      </c>
      <c r="D2692" s="365" t="s">
        <v>1778</v>
      </c>
      <c r="E2692" s="365" t="s">
        <v>160</v>
      </c>
      <c r="F2692" s="365" t="s">
        <v>2094</v>
      </c>
      <c r="G2692" s="365" t="s">
        <v>2140</v>
      </c>
      <c r="H2692" s="423" t="s">
        <v>2056</v>
      </c>
      <c r="I2692" s="367">
        <v>150</v>
      </c>
      <c r="J2692" s="367">
        <v>250</v>
      </c>
      <c r="K2692" s="367">
        <v>250</v>
      </c>
      <c r="L2692" s="367">
        <v>317</v>
      </c>
      <c r="M2692" s="365" t="s">
        <v>2189</v>
      </c>
    </row>
    <row r="2693" spans="1:13" s="237" customFormat="1" hidden="1">
      <c r="A2693" s="365" t="s">
        <v>72</v>
      </c>
      <c r="B2693" s="365" t="s">
        <v>2187</v>
      </c>
      <c r="C2693" s="365" t="s">
        <v>769</v>
      </c>
      <c r="D2693" s="365" t="s">
        <v>1778</v>
      </c>
      <c r="E2693" s="365" t="s">
        <v>160</v>
      </c>
      <c r="F2693" s="365" t="s">
        <v>2094</v>
      </c>
      <c r="G2693" s="365" t="s">
        <v>2191</v>
      </c>
      <c r="H2693" s="423" t="s">
        <v>2056</v>
      </c>
      <c r="I2693" s="367">
        <v>150</v>
      </c>
      <c r="J2693" s="367">
        <v>250</v>
      </c>
      <c r="K2693" s="367">
        <v>250</v>
      </c>
      <c r="L2693" s="367">
        <v>317</v>
      </c>
      <c r="M2693" s="365" t="s">
        <v>2189</v>
      </c>
    </row>
    <row r="2694" spans="1:13" s="237" customFormat="1" hidden="1">
      <c r="A2694" s="365" t="s">
        <v>72</v>
      </c>
      <c r="B2694" s="365" t="s">
        <v>2187</v>
      </c>
      <c r="C2694" s="365" t="s">
        <v>769</v>
      </c>
      <c r="D2694" s="365" t="s">
        <v>1778</v>
      </c>
      <c r="E2694" s="365" t="s">
        <v>160</v>
      </c>
      <c r="F2694" s="365" t="s">
        <v>2094</v>
      </c>
      <c r="G2694" s="365" t="s">
        <v>2080</v>
      </c>
      <c r="H2694" s="423" t="s">
        <v>2056</v>
      </c>
      <c r="I2694" s="367">
        <v>150</v>
      </c>
      <c r="J2694" s="367">
        <v>250</v>
      </c>
      <c r="K2694" s="367">
        <v>250</v>
      </c>
      <c r="L2694" s="367">
        <v>317</v>
      </c>
      <c r="M2694" s="365" t="s">
        <v>2189</v>
      </c>
    </row>
    <row r="2695" spans="1:13" s="237" customFormat="1" hidden="1">
      <c r="A2695" s="365" t="s">
        <v>72</v>
      </c>
      <c r="B2695" s="365" t="s">
        <v>2187</v>
      </c>
      <c r="C2695" s="365" t="s">
        <v>769</v>
      </c>
      <c r="D2695" s="365" t="s">
        <v>2211</v>
      </c>
      <c r="E2695" s="365" t="s">
        <v>160</v>
      </c>
      <c r="F2695" s="365" t="s">
        <v>2094</v>
      </c>
      <c r="G2695" s="365" t="s">
        <v>2080</v>
      </c>
      <c r="H2695" s="423" t="s">
        <v>1430</v>
      </c>
      <c r="I2695" s="367">
        <v>120</v>
      </c>
      <c r="J2695" s="367">
        <v>200</v>
      </c>
      <c r="K2695" s="367">
        <v>200</v>
      </c>
      <c r="L2695" s="367">
        <v>253</v>
      </c>
      <c r="M2695" s="365" t="s">
        <v>2189</v>
      </c>
    </row>
    <row r="2696" spans="1:13" s="237" customFormat="1" hidden="1">
      <c r="A2696" s="365" t="s">
        <v>72</v>
      </c>
      <c r="B2696" s="365" t="s">
        <v>2187</v>
      </c>
      <c r="C2696" s="365" t="s">
        <v>769</v>
      </c>
      <c r="D2696" s="365" t="s">
        <v>2211</v>
      </c>
      <c r="E2696" s="365" t="s">
        <v>160</v>
      </c>
      <c r="F2696" s="365" t="s">
        <v>2094</v>
      </c>
      <c r="G2696" s="365" t="s">
        <v>2140</v>
      </c>
      <c r="H2696" s="423" t="s">
        <v>2056</v>
      </c>
      <c r="I2696" s="367">
        <v>120</v>
      </c>
      <c r="J2696" s="367">
        <v>200</v>
      </c>
      <c r="K2696" s="367">
        <v>200</v>
      </c>
      <c r="L2696" s="367">
        <v>253</v>
      </c>
      <c r="M2696" s="365" t="s">
        <v>2189</v>
      </c>
    </row>
    <row r="2697" spans="1:13" s="237" customFormat="1" hidden="1">
      <c r="A2697" s="365" t="s">
        <v>72</v>
      </c>
      <c r="B2697" s="365" t="s">
        <v>2187</v>
      </c>
      <c r="C2697" s="365" t="s">
        <v>769</v>
      </c>
      <c r="D2697" s="365" t="s">
        <v>2211</v>
      </c>
      <c r="E2697" s="365" t="s">
        <v>160</v>
      </c>
      <c r="F2697" s="365" t="s">
        <v>2094</v>
      </c>
      <c r="G2697" s="365" t="s">
        <v>2191</v>
      </c>
      <c r="H2697" s="423" t="s">
        <v>2056</v>
      </c>
      <c r="I2697" s="367">
        <v>120</v>
      </c>
      <c r="J2697" s="367">
        <v>200</v>
      </c>
      <c r="K2697" s="367">
        <v>200</v>
      </c>
      <c r="L2697" s="367">
        <v>253</v>
      </c>
      <c r="M2697" s="365" t="s">
        <v>2189</v>
      </c>
    </row>
    <row r="2698" spans="1:13" s="237" customFormat="1" hidden="1">
      <c r="A2698" s="365" t="s">
        <v>72</v>
      </c>
      <c r="B2698" s="365" t="s">
        <v>2187</v>
      </c>
      <c r="C2698" s="365" t="s">
        <v>769</v>
      </c>
      <c r="D2698" s="365" t="s">
        <v>2211</v>
      </c>
      <c r="E2698" s="365" t="s">
        <v>160</v>
      </c>
      <c r="F2698" s="365" t="s">
        <v>2094</v>
      </c>
      <c r="G2698" s="365" t="s">
        <v>2080</v>
      </c>
      <c r="H2698" s="423" t="s">
        <v>2056</v>
      </c>
      <c r="I2698" s="367">
        <v>120</v>
      </c>
      <c r="J2698" s="367">
        <v>200</v>
      </c>
      <c r="K2698" s="367">
        <v>200</v>
      </c>
      <c r="L2698" s="367">
        <v>253</v>
      </c>
      <c r="M2698" s="365" t="s">
        <v>2189</v>
      </c>
    </row>
    <row r="2699" spans="1:13" s="237" customFormat="1" hidden="1">
      <c r="A2699" s="365" t="s">
        <v>72</v>
      </c>
      <c r="B2699" s="365" t="s">
        <v>2187</v>
      </c>
      <c r="C2699" s="365" t="s">
        <v>769</v>
      </c>
      <c r="D2699" s="365" t="s">
        <v>1778</v>
      </c>
      <c r="E2699" s="365" t="s">
        <v>160</v>
      </c>
      <c r="F2699" s="365" t="s">
        <v>2095</v>
      </c>
      <c r="G2699" s="365" t="s">
        <v>2080</v>
      </c>
      <c r="H2699" s="423" t="s">
        <v>1430</v>
      </c>
      <c r="I2699" s="367">
        <v>210</v>
      </c>
      <c r="J2699" s="367">
        <v>350</v>
      </c>
      <c r="K2699" s="367">
        <v>350</v>
      </c>
      <c r="L2699" s="367">
        <v>443</v>
      </c>
      <c r="M2699" s="365" t="s">
        <v>2189</v>
      </c>
    </row>
    <row r="2700" spans="1:13" s="237" customFormat="1" hidden="1">
      <c r="A2700" s="365" t="s">
        <v>72</v>
      </c>
      <c r="B2700" s="365" t="s">
        <v>2187</v>
      </c>
      <c r="C2700" s="365" t="s">
        <v>769</v>
      </c>
      <c r="D2700" s="365" t="s">
        <v>1778</v>
      </c>
      <c r="E2700" s="365" t="s">
        <v>160</v>
      </c>
      <c r="F2700" s="365" t="s">
        <v>2095</v>
      </c>
      <c r="G2700" s="365" t="s">
        <v>2140</v>
      </c>
      <c r="H2700" s="423" t="s">
        <v>2056</v>
      </c>
      <c r="I2700" s="367">
        <v>210</v>
      </c>
      <c r="J2700" s="367">
        <v>350</v>
      </c>
      <c r="K2700" s="367">
        <v>350</v>
      </c>
      <c r="L2700" s="367">
        <v>443</v>
      </c>
      <c r="M2700" s="365" t="s">
        <v>2189</v>
      </c>
    </row>
    <row r="2701" spans="1:13" s="237" customFormat="1" hidden="1">
      <c r="A2701" s="365" t="s">
        <v>72</v>
      </c>
      <c r="B2701" s="365" t="s">
        <v>2187</v>
      </c>
      <c r="C2701" s="365" t="s">
        <v>769</v>
      </c>
      <c r="D2701" s="365" t="s">
        <v>1778</v>
      </c>
      <c r="E2701" s="365" t="s">
        <v>160</v>
      </c>
      <c r="F2701" s="365" t="s">
        <v>2095</v>
      </c>
      <c r="G2701" s="365" t="s">
        <v>2191</v>
      </c>
      <c r="H2701" s="423" t="s">
        <v>2056</v>
      </c>
      <c r="I2701" s="367">
        <v>210</v>
      </c>
      <c r="J2701" s="367">
        <v>350</v>
      </c>
      <c r="K2701" s="367">
        <v>350</v>
      </c>
      <c r="L2701" s="367">
        <v>443</v>
      </c>
      <c r="M2701" s="365" t="s">
        <v>2189</v>
      </c>
    </row>
    <row r="2702" spans="1:13" s="237" customFormat="1" hidden="1">
      <c r="A2702" s="365" t="s">
        <v>72</v>
      </c>
      <c r="B2702" s="365" t="s">
        <v>2187</v>
      </c>
      <c r="C2702" s="365" t="s">
        <v>769</v>
      </c>
      <c r="D2702" s="365" t="s">
        <v>1778</v>
      </c>
      <c r="E2702" s="365" t="s">
        <v>160</v>
      </c>
      <c r="F2702" s="365" t="s">
        <v>2095</v>
      </c>
      <c r="G2702" s="365" t="s">
        <v>2080</v>
      </c>
      <c r="H2702" s="423" t="s">
        <v>2056</v>
      </c>
      <c r="I2702" s="367">
        <v>210</v>
      </c>
      <c r="J2702" s="367">
        <v>350</v>
      </c>
      <c r="K2702" s="367">
        <v>350</v>
      </c>
      <c r="L2702" s="367">
        <v>443</v>
      </c>
      <c r="M2702" s="365" t="s">
        <v>2189</v>
      </c>
    </row>
    <row r="2703" spans="1:13" s="237" customFormat="1" hidden="1">
      <c r="A2703" s="365" t="s">
        <v>72</v>
      </c>
      <c r="B2703" s="365" t="s">
        <v>2187</v>
      </c>
      <c r="C2703" s="365" t="s">
        <v>769</v>
      </c>
      <c r="D2703" s="365" t="s">
        <v>2211</v>
      </c>
      <c r="E2703" s="365" t="s">
        <v>160</v>
      </c>
      <c r="F2703" s="365" t="s">
        <v>2095</v>
      </c>
      <c r="G2703" s="365" t="s">
        <v>2080</v>
      </c>
      <c r="H2703" s="423" t="s">
        <v>1430</v>
      </c>
      <c r="I2703" s="367">
        <v>210</v>
      </c>
      <c r="J2703" s="367">
        <v>350</v>
      </c>
      <c r="K2703" s="367">
        <v>350</v>
      </c>
      <c r="L2703" s="367">
        <v>443</v>
      </c>
      <c r="M2703" s="365" t="s">
        <v>2189</v>
      </c>
    </row>
    <row r="2704" spans="1:13" s="237" customFormat="1" hidden="1">
      <c r="A2704" s="365" t="s">
        <v>72</v>
      </c>
      <c r="B2704" s="365" t="s">
        <v>2187</v>
      </c>
      <c r="C2704" s="365" t="s">
        <v>769</v>
      </c>
      <c r="D2704" s="365" t="s">
        <v>2211</v>
      </c>
      <c r="E2704" s="365" t="s">
        <v>160</v>
      </c>
      <c r="F2704" s="365" t="s">
        <v>2095</v>
      </c>
      <c r="G2704" s="365" t="s">
        <v>2140</v>
      </c>
      <c r="H2704" s="423" t="s">
        <v>2056</v>
      </c>
      <c r="I2704" s="367">
        <v>210</v>
      </c>
      <c r="J2704" s="367">
        <v>350</v>
      </c>
      <c r="K2704" s="367">
        <v>350</v>
      </c>
      <c r="L2704" s="367">
        <v>443</v>
      </c>
      <c r="M2704" s="365" t="s">
        <v>2189</v>
      </c>
    </row>
    <row r="2705" spans="1:13" s="237" customFormat="1" hidden="1">
      <c r="A2705" s="365" t="s">
        <v>72</v>
      </c>
      <c r="B2705" s="365" t="s">
        <v>2187</v>
      </c>
      <c r="C2705" s="365" t="s">
        <v>769</v>
      </c>
      <c r="D2705" s="365" t="s">
        <v>2211</v>
      </c>
      <c r="E2705" s="365" t="s">
        <v>160</v>
      </c>
      <c r="F2705" s="365" t="s">
        <v>2095</v>
      </c>
      <c r="G2705" s="365" t="s">
        <v>2191</v>
      </c>
      <c r="H2705" s="423" t="s">
        <v>2056</v>
      </c>
      <c r="I2705" s="367">
        <v>210</v>
      </c>
      <c r="J2705" s="367">
        <v>350</v>
      </c>
      <c r="K2705" s="367">
        <v>350</v>
      </c>
      <c r="L2705" s="367">
        <v>443</v>
      </c>
      <c r="M2705" s="365" t="s">
        <v>2189</v>
      </c>
    </row>
    <row r="2706" spans="1:13" s="237" customFormat="1" hidden="1">
      <c r="A2706" s="365" t="s">
        <v>72</v>
      </c>
      <c r="B2706" s="365" t="s">
        <v>2187</v>
      </c>
      <c r="C2706" s="365" t="s">
        <v>769</v>
      </c>
      <c r="D2706" s="365" t="s">
        <v>2211</v>
      </c>
      <c r="E2706" s="365" t="s">
        <v>160</v>
      </c>
      <c r="F2706" s="365" t="s">
        <v>2095</v>
      </c>
      <c r="G2706" s="365" t="s">
        <v>2080</v>
      </c>
      <c r="H2706" s="423" t="s">
        <v>2056</v>
      </c>
      <c r="I2706" s="367">
        <v>210</v>
      </c>
      <c r="J2706" s="367">
        <v>350</v>
      </c>
      <c r="K2706" s="367">
        <v>350</v>
      </c>
      <c r="L2706" s="367">
        <v>443</v>
      </c>
      <c r="M2706" s="365" t="s">
        <v>2189</v>
      </c>
    </row>
    <row r="2707" spans="1:13" s="237" customFormat="1" hidden="1">
      <c r="A2707" s="365" t="s">
        <v>72</v>
      </c>
      <c r="B2707" s="365" t="s">
        <v>2187</v>
      </c>
      <c r="C2707" s="365" t="s">
        <v>769</v>
      </c>
      <c r="D2707" s="365" t="s">
        <v>1778</v>
      </c>
      <c r="E2707" s="365" t="s">
        <v>160</v>
      </c>
      <c r="F2707" s="365" t="s">
        <v>2096</v>
      </c>
      <c r="G2707" s="365" t="s">
        <v>2080</v>
      </c>
      <c r="H2707" s="423" t="s">
        <v>1430</v>
      </c>
      <c r="I2707" s="367">
        <v>60</v>
      </c>
      <c r="J2707" s="367">
        <v>100</v>
      </c>
      <c r="K2707" s="367">
        <v>100</v>
      </c>
      <c r="L2707" s="367">
        <v>127</v>
      </c>
      <c r="M2707" s="365" t="s">
        <v>2189</v>
      </c>
    </row>
    <row r="2708" spans="1:13" s="237" customFormat="1" hidden="1">
      <c r="A2708" s="365" t="s">
        <v>72</v>
      </c>
      <c r="B2708" s="365" t="s">
        <v>2187</v>
      </c>
      <c r="C2708" s="365" t="s">
        <v>769</v>
      </c>
      <c r="D2708" s="365" t="s">
        <v>1778</v>
      </c>
      <c r="E2708" s="365" t="s">
        <v>160</v>
      </c>
      <c r="F2708" s="365" t="s">
        <v>2096</v>
      </c>
      <c r="G2708" s="365" t="s">
        <v>2140</v>
      </c>
      <c r="H2708" s="423" t="s">
        <v>2056</v>
      </c>
      <c r="I2708" s="367">
        <v>60</v>
      </c>
      <c r="J2708" s="367">
        <v>100</v>
      </c>
      <c r="K2708" s="367">
        <v>100</v>
      </c>
      <c r="L2708" s="367">
        <v>127</v>
      </c>
      <c r="M2708" s="365" t="s">
        <v>2189</v>
      </c>
    </row>
    <row r="2709" spans="1:13" s="237" customFormat="1" hidden="1">
      <c r="A2709" s="365" t="s">
        <v>72</v>
      </c>
      <c r="B2709" s="365" t="s">
        <v>2187</v>
      </c>
      <c r="C2709" s="365" t="s">
        <v>769</v>
      </c>
      <c r="D2709" s="365" t="s">
        <v>1778</v>
      </c>
      <c r="E2709" s="365" t="s">
        <v>160</v>
      </c>
      <c r="F2709" s="365" t="s">
        <v>2096</v>
      </c>
      <c r="G2709" s="365" t="s">
        <v>2191</v>
      </c>
      <c r="H2709" s="423" t="s">
        <v>2056</v>
      </c>
      <c r="I2709" s="367">
        <v>60</v>
      </c>
      <c r="J2709" s="367">
        <v>100</v>
      </c>
      <c r="K2709" s="367">
        <v>100</v>
      </c>
      <c r="L2709" s="367">
        <v>127</v>
      </c>
      <c r="M2709" s="365" t="s">
        <v>2189</v>
      </c>
    </row>
    <row r="2710" spans="1:13" s="237" customFormat="1" hidden="1">
      <c r="A2710" s="365" t="s">
        <v>72</v>
      </c>
      <c r="B2710" s="365" t="s">
        <v>2187</v>
      </c>
      <c r="C2710" s="365" t="s">
        <v>769</v>
      </c>
      <c r="D2710" s="365" t="s">
        <v>1778</v>
      </c>
      <c r="E2710" s="365" t="s">
        <v>160</v>
      </c>
      <c r="F2710" s="365" t="s">
        <v>2096</v>
      </c>
      <c r="G2710" s="365" t="s">
        <v>2080</v>
      </c>
      <c r="H2710" s="423" t="s">
        <v>2056</v>
      </c>
      <c r="I2710" s="367">
        <v>60</v>
      </c>
      <c r="J2710" s="367">
        <v>100</v>
      </c>
      <c r="K2710" s="367">
        <v>100</v>
      </c>
      <c r="L2710" s="367">
        <v>127</v>
      </c>
      <c r="M2710" s="365" t="s">
        <v>2189</v>
      </c>
    </row>
    <row r="2711" spans="1:13" s="237" customFormat="1" hidden="1">
      <c r="A2711" s="365" t="s">
        <v>72</v>
      </c>
      <c r="B2711" s="365" t="s">
        <v>2187</v>
      </c>
      <c r="C2711" s="365" t="s">
        <v>769</v>
      </c>
      <c r="D2711" s="365" t="s">
        <v>2211</v>
      </c>
      <c r="E2711" s="365" t="s">
        <v>160</v>
      </c>
      <c r="F2711" s="365" t="s">
        <v>2096</v>
      </c>
      <c r="G2711" s="365" t="s">
        <v>2080</v>
      </c>
      <c r="H2711" s="423" t="s">
        <v>1430</v>
      </c>
      <c r="I2711" s="367">
        <v>60</v>
      </c>
      <c r="J2711" s="367">
        <v>100</v>
      </c>
      <c r="K2711" s="367">
        <v>100</v>
      </c>
      <c r="L2711" s="367">
        <v>127</v>
      </c>
      <c r="M2711" s="365" t="s">
        <v>2189</v>
      </c>
    </row>
    <row r="2712" spans="1:13" s="237" customFormat="1" hidden="1">
      <c r="A2712" s="365" t="s">
        <v>72</v>
      </c>
      <c r="B2712" s="365" t="s">
        <v>2187</v>
      </c>
      <c r="C2712" s="365" t="s">
        <v>769</v>
      </c>
      <c r="D2712" s="365" t="s">
        <v>2211</v>
      </c>
      <c r="E2712" s="365" t="s">
        <v>160</v>
      </c>
      <c r="F2712" s="365" t="s">
        <v>2096</v>
      </c>
      <c r="G2712" s="365" t="s">
        <v>2140</v>
      </c>
      <c r="H2712" s="423" t="s">
        <v>2056</v>
      </c>
      <c r="I2712" s="367">
        <v>60</v>
      </c>
      <c r="J2712" s="367">
        <v>100</v>
      </c>
      <c r="K2712" s="367">
        <v>100</v>
      </c>
      <c r="L2712" s="367">
        <v>127</v>
      </c>
      <c r="M2712" s="365" t="s">
        <v>2189</v>
      </c>
    </row>
    <row r="2713" spans="1:13" s="237" customFormat="1" hidden="1">
      <c r="A2713" s="365" t="s">
        <v>72</v>
      </c>
      <c r="B2713" s="365" t="s">
        <v>2187</v>
      </c>
      <c r="C2713" s="365" t="s">
        <v>769</v>
      </c>
      <c r="D2713" s="365" t="s">
        <v>2211</v>
      </c>
      <c r="E2713" s="365" t="s">
        <v>160</v>
      </c>
      <c r="F2713" s="365" t="s">
        <v>2096</v>
      </c>
      <c r="G2713" s="365" t="s">
        <v>2191</v>
      </c>
      <c r="H2713" s="423" t="s">
        <v>2056</v>
      </c>
      <c r="I2713" s="367">
        <v>60</v>
      </c>
      <c r="J2713" s="367">
        <v>100</v>
      </c>
      <c r="K2713" s="367">
        <v>100</v>
      </c>
      <c r="L2713" s="367">
        <v>127</v>
      </c>
      <c r="M2713" s="365" t="s">
        <v>2189</v>
      </c>
    </row>
    <row r="2714" spans="1:13" s="237" customFormat="1" hidden="1">
      <c r="A2714" s="365" t="s">
        <v>72</v>
      </c>
      <c r="B2714" s="365" t="s">
        <v>2187</v>
      </c>
      <c r="C2714" s="365" t="s">
        <v>769</v>
      </c>
      <c r="D2714" s="365" t="s">
        <v>2211</v>
      </c>
      <c r="E2714" s="365" t="s">
        <v>160</v>
      </c>
      <c r="F2714" s="365" t="s">
        <v>2096</v>
      </c>
      <c r="G2714" s="365" t="s">
        <v>2080</v>
      </c>
      <c r="H2714" s="423" t="s">
        <v>2056</v>
      </c>
      <c r="I2714" s="367">
        <v>60</v>
      </c>
      <c r="J2714" s="367">
        <v>100</v>
      </c>
      <c r="K2714" s="367">
        <v>100</v>
      </c>
      <c r="L2714" s="367">
        <v>127</v>
      </c>
      <c r="M2714" s="365" t="s">
        <v>2189</v>
      </c>
    </row>
    <row r="2715" spans="1:13" s="237" customFormat="1" hidden="1">
      <c r="A2715" s="365" t="s">
        <v>72</v>
      </c>
      <c r="B2715" s="365" t="s">
        <v>2187</v>
      </c>
      <c r="C2715" s="365" t="s">
        <v>769</v>
      </c>
      <c r="D2715" s="365" t="s">
        <v>1778</v>
      </c>
      <c r="E2715" s="365" t="s">
        <v>160</v>
      </c>
      <c r="F2715" s="365" t="s">
        <v>2097</v>
      </c>
      <c r="G2715" s="365" t="s">
        <v>2080</v>
      </c>
      <c r="H2715" s="423" t="s">
        <v>1430</v>
      </c>
      <c r="I2715" s="367">
        <v>60</v>
      </c>
      <c r="J2715" s="367">
        <v>100</v>
      </c>
      <c r="K2715" s="367">
        <v>100</v>
      </c>
      <c r="L2715" s="367">
        <v>127</v>
      </c>
      <c r="M2715" s="365" t="s">
        <v>2189</v>
      </c>
    </row>
    <row r="2716" spans="1:13" s="237" customFormat="1" hidden="1">
      <c r="A2716" s="365" t="s">
        <v>72</v>
      </c>
      <c r="B2716" s="365" t="s">
        <v>2187</v>
      </c>
      <c r="C2716" s="365" t="s">
        <v>769</v>
      </c>
      <c r="D2716" s="365" t="s">
        <v>1778</v>
      </c>
      <c r="E2716" s="365" t="s">
        <v>160</v>
      </c>
      <c r="F2716" s="365" t="s">
        <v>2097</v>
      </c>
      <c r="G2716" s="365" t="s">
        <v>2140</v>
      </c>
      <c r="H2716" s="423" t="s">
        <v>2056</v>
      </c>
      <c r="I2716" s="367">
        <v>60</v>
      </c>
      <c r="J2716" s="367">
        <v>100</v>
      </c>
      <c r="K2716" s="367">
        <v>100</v>
      </c>
      <c r="L2716" s="367">
        <v>127</v>
      </c>
      <c r="M2716" s="365" t="s">
        <v>2189</v>
      </c>
    </row>
    <row r="2717" spans="1:13" s="237" customFormat="1" hidden="1">
      <c r="A2717" s="365" t="s">
        <v>72</v>
      </c>
      <c r="B2717" s="365" t="s">
        <v>2187</v>
      </c>
      <c r="C2717" s="365" t="s">
        <v>769</v>
      </c>
      <c r="D2717" s="365" t="s">
        <v>1778</v>
      </c>
      <c r="E2717" s="365" t="s">
        <v>160</v>
      </c>
      <c r="F2717" s="365" t="s">
        <v>2097</v>
      </c>
      <c r="G2717" s="365" t="s">
        <v>2191</v>
      </c>
      <c r="H2717" s="423" t="s">
        <v>2056</v>
      </c>
      <c r="I2717" s="367">
        <v>60</v>
      </c>
      <c r="J2717" s="367">
        <v>100</v>
      </c>
      <c r="K2717" s="367">
        <v>100</v>
      </c>
      <c r="L2717" s="367">
        <v>127</v>
      </c>
      <c r="M2717" s="365" t="s">
        <v>2189</v>
      </c>
    </row>
    <row r="2718" spans="1:13" s="237" customFormat="1" hidden="1">
      <c r="A2718" s="365" t="s">
        <v>72</v>
      </c>
      <c r="B2718" s="365" t="s">
        <v>2187</v>
      </c>
      <c r="C2718" s="365" t="s">
        <v>769</v>
      </c>
      <c r="D2718" s="365" t="s">
        <v>1778</v>
      </c>
      <c r="E2718" s="365" t="s">
        <v>160</v>
      </c>
      <c r="F2718" s="365" t="s">
        <v>2097</v>
      </c>
      <c r="G2718" s="365" t="s">
        <v>2080</v>
      </c>
      <c r="H2718" s="423" t="s">
        <v>2056</v>
      </c>
      <c r="I2718" s="367">
        <v>60</v>
      </c>
      <c r="J2718" s="367">
        <v>100</v>
      </c>
      <c r="K2718" s="367">
        <v>100</v>
      </c>
      <c r="L2718" s="367">
        <v>127</v>
      </c>
      <c r="M2718" s="365" t="s">
        <v>2189</v>
      </c>
    </row>
    <row r="2719" spans="1:13" s="237" customFormat="1" hidden="1">
      <c r="A2719" s="365" t="s">
        <v>72</v>
      </c>
      <c r="B2719" s="365" t="s">
        <v>2187</v>
      </c>
      <c r="C2719" s="365" t="s">
        <v>769</v>
      </c>
      <c r="D2719" s="365" t="s">
        <v>2211</v>
      </c>
      <c r="E2719" s="365" t="s">
        <v>160</v>
      </c>
      <c r="F2719" s="365" t="s">
        <v>2097</v>
      </c>
      <c r="G2719" s="365" t="s">
        <v>2080</v>
      </c>
      <c r="H2719" s="423" t="s">
        <v>1430</v>
      </c>
      <c r="I2719" s="367">
        <v>60</v>
      </c>
      <c r="J2719" s="367">
        <v>100</v>
      </c>
      <c r="K2719" s="367">
        <v>100</v>
      </c>
      <c r="L2719" s="367">
        <v>127</v>
      </c>
      <c r="M2719" s="365" t="s">
        <v>2189</v>
      </c>
    </row>
    <row r="2720" spans="1:13" s="237" customFormat="1" hidden="1">
      <c r="A2720" s="365" t="s">
        <v>72</v>
      </c>
      <c r="B2720" s="365" t="s">
        <v>2187</v>
      </c>
      <c r="C2720" s="365" t="s">
        <v>769</v>
      </c>
      <c r="D2720" s="365" t="s">
        <v>2211</v>
      </c>
      <c r="E2720" s="365" t="s">
        <v>160</v>
      </c>
      <c r="F2720" s="365" t="s">
        <v>2097</v>
      </c>
      <c r="G2720" s="365" t="s">
        <v>2140</v>
      </c>
      <c r="H2720" s="423" t="s">
        <v>2056</v>
      </c>
      <c r="I2720" s="367">
        <v>60</v>
      </c>
      <c r="J2720" s="367">
        <v>100</v>
      </c>
      <c r="K2720" s="367">
        <v>100</v>
      </c>
      <c r="L2720" s="367">
        <v>127</v>
      </c>
      <c r="M2720" s="365" t="s">
        <v>2189</v>
      </c>
    </row>
    <row r="2721" spans="1:13" s="237" customFormat="1" hidden="1">
      <c r="A2721" s="365" t="s">
        <v>72</v>
      </c>
      <c r="B2721" s="365" t="s">
        <v>2187</v>
      </c>
      <c r="C2721" s="365" t="s">
        <v>769</v>
      </c>
      <c r="D2721" s="365" t="s">
        <v>2211</v>
      </c>
      <c r="E2721" s="365" t="s">
        <v>160</v>
      </c>
      <c r="F2721" s="365" t="s">
        <v>2097</v>
      </c>
      <c r="G2721" s="365" t="s">
        <v>2191</v>
      </c>
      <c r="H2721" s="423" t="s">
        <v>2056</v>
      </c>
      <c r="I2721" s="367">
        <v>60</v>
      </c>
      <c r="J2721" s="367">
        <v>100</v>
      </c>
      <c r="K2721" s="367">
        <v>100</v>
      </c>
      <c r="L2721" s="367">
        <v>127</v>
      </c>
      <c r="M2721" s="365" t="s">
        <v>2189</v>
      </c>
    </row>
    <row r="2722" spans="1:13" s="237" customFormat="1" hidden="1">
      <c r="A2722" s="365" t="s">
        <v>72</v>
      </c>
      <c r="B2722" s="365" t="s">
        <v>2187</v>
      </c>
      <c r="C2722" s="365" t="s">
        <v>769</v>
      </c>
      <c r="D2722" s="365" t="s">
        <v>2211</v>
      </c>
      <c r="E2722" s="365" t="s">
        <v>160</v>
      </c>
      <c r="F2722" s="365" t="s">
        <v>2097</v>
      </c>
      <c r="G2722" s="365" t="s">
        <v>2080</v>
      </c>
      <c r="H2722" s="423" t="s">
        <v>2056</v>
      </c>
      <c r="I2722" s="367">
        <v>60</v>
      </c>
      <c r="J2722" s="367">
        <v>100</v>
      </c>
      <c r="K2722" s="367">
        <v>100</v>
      </c>
      <c r="L2722" s="367">
        <v>127</v>
      </c>
      <c r="M2722" s="365" t="s">
        <v>2189</v>
      </c>
    </row>
    <row r="2723" spans="1:13" s="237" customFormat="1" hidden="1">
      <c r="A2723" s="365" t="s">
        <v>72</v>
      </c>
      <c r="B2723" s="365" t="s">
        <v>2187</v>
      </c>
      <c r="C2723" s="365" t="s">
        <v>769</v>
      </c>
      <c r="D2723" s="365" t="s">
        <v>1778</v>
      </c>
      <c r="E2723" s="365" t="s">
        <v>160</v>
      </c>
      <c r="F2723" s="365" t="s">
        <v>2098</v>
      </c>
      <c r="G2723" s="365" t="s">
        <v>2078</v>
      </c>
      <c r="H2723" s="423" t="s">
        <v>1430</v>
      </c>
      <c r="I2723" s="367">
        <v>150</v>
      </c>
      <c r="J2723" s="367">
        <v>250</v>
      </c>
      <c r="K2723" s="367">
        <v>250</v>
      </c>
      <c r="L2723" s="367">
        <v>317</v>
      </c>
      <c r="M2723" s="365" t="s">
        <v>2189</v>
      </c>
    </row>
    <row r="2724" spans="1:13" s="237" customFormat="1" hidden="1">
      <c r="A2724" s="365" t="s">
        <v>72</v>
      </c>
      <c r="B2724" s="365" t="s">
        <v>2187</v>
      </c>
      <c r="C2724" s="365" t="s">
        <v>769</v>
      </c>
      <c r="D2724" s="365" t="s">
        <v>1778</v>
      </c>
      <c r="E2724" s="365" t="s">
        <v>160</v>
      </c>
      <c r="F2724" s="365" t="s">
        <v>2098</v>
      </c>
      <c r="G2724" s="365" t="s">
        <v>2078</v>
      </c>
      <c r="H2724" s="423" t="s">
        <v>2056</v>
      </c>
      <c r="I2724" s="367">
        <v>150</v>
      </c>
      <c r="J2724" s="367">
        <v>250</v>
      </c>
      <c r="K2724" s="367">
        <v>250</v>
      </c>
      <c r="L2724" s="367">
        <v>317</v>
      </c>
      <c r="M2724" s="365" t="s">
        <v>2189</v>
      </c>
    </row>
    <row r="2725" spans="1:13" s="237" customFormat="1" hidden="1">
      <c r="A2725" s="365" t="s">
        <v>72</v>
      </c>
      <c r="B2725" s="365" t="s">
        <v>2187</v>
      </c>
      <c r="C2725" s="365" t="s">
        <v>769</v>
      </c>
      <c r="D2725" s="365" t="s">
        <v>2211</v>
      </c>
      <c r="E2725" s="365" t="s">
        <v>160</v>
      </c>
      <c r="F2725" s="365" t="s">
        <v>2098</v>
      </c>
      <c r="G2725" s="365" t="s">
        <v>2078</v>
      </c>
      <c r="H2725" s="423" t="s">
        <v>1430</v>
      </c>
      <c r="I2725" s="367">
        <v>150</v>
      </c>
      <c r="J2725" s="367">
        <v>250</v>
      </c>
      <c r="K2725" s="367">
        <v>250</v>
      </c>
      <c r="L2725" s="367">
        <v>317</v>
      </c>
      <c r="M2725" s="365" t="s">
        <v>2189</v>
      </c>
    </row>
    <row r="2726" spans="1:13" s="237" customFormat="1" hidden="1">
      <c r="A2726" s="365" t="s">
        <v>72</v>
      </c>
      <c r="B2726" s="365" t="s">
        <v>2187</v>
      </c>
      <c r="C2726" s="365" t="s">
        <v>769</v>
      </c>
      <c r="D2726" s="365" t="s">
        <v>2211</v>
      </c>
      <c r="E2726" s="365" t="s">
        <v>160</v>
      </c>
      <c r="F2726" s="365" t="s">
        <v>2098</v>
      </c>
      <c r="G2726" s="365" t="s">
        <v>2078</v>
      </c>
      <c r="H2726" s="423" t="s">
        <v>2056</v>
      </c>
      <c r="I2726" s="367">
        <v>150</v>
      </c>
      <c r="J2726" s="367">
        <v>250</v>
      </c>
      <c r="K2726" s="367">
        <v>250</v>
      </c>
      <c r="L2726" s="367">
        <v>317</v>
      </c>
      <c r="M2726" s="365" t="s">
        <v>2189</v>
      </c>
    </row>
    <row r="2727" spans="1:13" s="237" customFormat="1" hidden="1">
      <c r="A2727" s="365" t="s">
        <v>72</v>
      </c>
      <c r="B2727" s="365" t="s">
        <v>2187</v>
      </c>
      <c r="C2727" s="365" t="s">
        <v>769</v>
      </c>
      <c r="D2727" s="365" t="s">
        <v>1778</v>
      </c>
      <c r="E2727" s="365" t="s">
        <v>160</v>
      </c>
      <c r="F2727" s="365" t="s">
        <v>2099</v>
      </c>
      <c r="G2727" s="365" t="s">
        <v>2080</v>
      </c>
      <c r="H2727" s="423" t="s">
        <v>1430</v>
      </c>
      <c r="I2727" s="367">
        <v>120</v>
      </c>
      <c r="J2727" s="367">
        <v>200</v>
      </c>
      <c r="K2727" s="367">
        <v>200</v>
      </c>
      <c r="L2727" s="367">
        <v>253</v>
      </c>
      <c r="M2727" s="365" t="s">
        <v>2189</v>
      </c>
    </row>
    <row r="2728" spans="1:13" s="237" customFormat="1" hidden="1">
      <c r="A2728" s="365" t="s">
        <v>72</v>
      </c>
      <c r="B2728" s="365" t="s">
        <v>2187</v>
      </c>
      <c r="C2728" s="365" t="s">
        <v>769</v>
      </c>
      <c r="D2728" s="365" t="s">
        <v>1778</v>
      </c>
      <c r="E2728" s="365" t="s">
        <v>160</v>
      </c>
      <c r="F2728" s="365" t="s">
        <v>2099</v>
      </c>
      <c r="G2728" s="365" t="s">
        <v>2140</v>
      </c>
      <c r="H2728" s="423" t="s">
        <v>2056</v>
      </c>
      <c r="I2728" s="367">
        <v>120</v>
      </c>
      <c r="J2728" s="367">
        <v>200</v>
      </c>
      <c r="K2728" s="367">
        <v>200</v>
      </c>
      <c r="L2728" s="367">
        <v>253</v>
      </c>
      <c r="M2728" s="365" t="s">
        <v>2189</v>
      </c>
    </row>
    <row r="2729" spans="1:13" s="237" customFormat="1" hidden="1">
      <c r="A2729" s="365" t="s">
        <v>72</v>
      </c>
      <c r="B2729" s="365" t="s">
        <v>2187</v>
      </c>
      <c r="C2729" s="365" t="s">
        <v>769</v>
      </c>
      <c r="D2729" s="365" t="s">
        <v>1778</v>
      </c>
      <c r="E2729" s="365" t="s">
        <v>160</v>
      </c>
      <c r="F2729" s="365" t="s">
        <v>2099</v>
      </c>
      <c r="G2729" s="365" t="s">
        <v>2191</v>
      </c>
      <c r="H2729" s="423" t="s">
        <v>2056</v>
      </c>
      <c r="I2729" s="367">
        <v>120</v>
      </c>
      <c r="J2729" s="367">
        <v>200</v>
      </c>
      <c r="K2729" s="367">
        <v>200</v>
      </c>
      <c r="L2729" s="367">
        <v>253</v>
      </c>
      <c r="M2729" s="365" t="s">
        <v>2189</v>
      </c>
    </row>
    <row r="2730" spans="1:13" s="237" customFormat="1" hidden="1">
      <c r="A2730" s="365" t="s">
        <v>72</v>
      </c>
      <c r="B2730" s="365" t="s">
        <v>2187</v>
      </c>
      <c r="C2730" s="365" t="s">
        <v>769</v>
      </c>
      <c r="D2730" s="365" t="s">
        <v>1778</v>
      </c>
      <c r="E2730" s="365" t="s">
        <v>160</v>
      </c>
      <c r="F2730" s="365" t="s">
        <v>2099</v>
      </c>
      <c r="G2730" s="365" t="s">
        <v>2080</v>
      </c>
      <c r="H2730" s="423" t="s">
        <v>2056</v>
      </c>
      <c r="I2730" s="367">
        <v>120</v>
      </c>
      <c r="J2730" s="367">
        <v>200</v>
      </c>
      <c r="K2730" s="367">
        <v>200</v>
      </c>
      <c r="L2730" s="367">
        <v>253</v>
      </c>
      <c r="M2730" s="365" t="s">
        <v>2189</v>
      </c>
    </row>
    <row r="2731" spans="1:13" s="237" customFormat="1" hidden="1">
      <c r="A2731" s="365" t="s">
        <v>72</v>
      </c>
      <c r="B2731" s="365" t="s">
        <v>2187</v>
      </c>
      <c r="C2731" s="365" t="s">
        <v>769</v>
      </c>
      <c r="D2731" s="365" t="s">
        <v>2211</v>
      </c>
      <c r="E2731" s="365" t="s">
        <v>160</v>
      </c>
      <c r="F2731" s="365" t="s">
        <v>2099</v>
      </c>
      <c r="G2731" s="365" t="s">
        <v>2080</v>
      </c>
      <c r="H2731" s="423" t="s">
        <v>1430</v>
      </c>
      <c r="I2731" s="367">
        <v>120</v>
      </c>
      <c r="J2731" s="367">
        <v>200</v>
      </c>
      <c r="K2731" s="367">
        <v>200</v>
      </c>
      <c r="L2731" s="367">
        <v>253</v>
      </c>
      <c r="M2731" s="365" t="s">
        <v>2189</v>
      </c>
    </row>
    <row r="2732" spans="1:13" s="237" customFormat="1" hidden="1">
      <c r="A2732" s="365" t="s">
        <v>72</v>
      </c>
      <c r="B2732" s="365" t="s">
        <v>2187</v>
      </c>
      <c r="C2732" s="365" t="s">
        <v>769</v>
      </c>
      <c r="D2732" s="365" t="s">
        <v>2211</v>
      </c>
      <c r="E2732" s="365" t="s">
        <v>160</v>
      </c>
      <c r="F2732" s="365" t="s">
        <v>2099</v>
      </c>
      <c r="G2732" s="365" t="s">
        <v>2140</v>
      </c>
      <c r="H2732" s="423" t="s">
        <v>2056</v>
      </c>
      <c r="I2732" s="367">
        <v>120</v>
      </c>
      <c r="J2732" s="367">
        <v>200</v>
      </c>
      <c r="K2732" s="367">
        <v>200</v>
      </c>
      <c r="L2732" s="367">
        <v>253</v>
      </c>
      <c r="M2732" s="365" t="s">
        <v>2189</v>
      </c>
    </row>
    <row r="2733" spans="1:13" s="237" customFormat="1" hidden="1">
      <c r="A2733" s="365" t="s">
        <v>72</v>
      </c>
      <c r="B2733" s="365" t="s">
        <v>2187</v>
      </c>
      <c r="C2733" s="365" t="s">
        <v>769</v>
      </c>
      <c r="D2733" s="365" t="s">
        <v>2211</v>
      </c>
      <c r="E2733" s="365" t="s">
        <v>160</v>
      </c>
      <c r="F2733" s="365" t="s">
        <v>2099</v>
      </c>
      <c r="G2733" s="365" t="s">
        <v>2191</v>
      </c>
      <c r="H2733" s="423" t="s">
        <v>2056</v>
      </c>
      <c r="I2733" s="367">
        <v>120</v>
      </c>
      <c r="J2733" s="367">
        <v>200</v>
      </c>
      <c r="K2733" s="367">
        <v>200</v>
      </c>
      <c r="L2733" s="367">
        <v>253</v>
      </c>
      <c r="M2733" s="365" t="s">
        <v>2189</v>
      </c>
    </row>
    <row r="2734" spans="1:13" s="237" customFormat="1" hidden="1">
      <c r="A2734" s="365" t="s">
        <v>72</v>
      </c>
      <c r="B2734" s="365" t="s">
        <v>2187</v>
      </c>
      <c r="C2734" s="365" t="s">
        <v>769</v>
      </c>
      <c r="D2734" s="365" t="s">
        <v>2211</v>
      </c>
      <c r="E2734" s="365" t="s">
        <v>160</v>
      </c>
      <c r="F2734" s="365" t="s">
        <v>2099</v>
      </c>
      <c r="G2734" s="365" t="s">
        <v>2080</v>
      </c>
      <c r="H2734" s="423" t="s">
        <v>2056</v>
      </c>
      <c r="I2734" s="367">
        <v>120</v>
      </c>
      <c r="J2734" s="367">
        <v>200</v>
      </c>
      <c r="K2734" s="367">
        <v>200</v>
      </c>
      <c r="L2734" s="367">
        <v>253</v>
      </c>
      <c r="M2734" s="365" t="s">
        <v>2189</v>
      </c>
    </row>
    <row r="2735" spans="1:13" s="237" customFormat="1" hidden="1">
      <c r="A2735" s="365" t="s">
        <v>72</v>
      </c>
      <c r="B2735" s="365" t="s">
        <v>2187</v>
      </c>
      <c r="C2735" s="365" t="s">
        <v>769</v>
      </c>
      <c r="D2735" s="365" t="s">
        <v>1778</v>
      </c>
      <c r="E2735" s="365" t="s">
        <v>160</v>
      </c>
      <c r="F2735" s="365" t="s">
        <v>2100</v>
      </c>
      <c r="G2735" s="365" t="s">
        <v>2078</v>
      </c>
      <c r="H2735" s="423" t="s">
        <v>1430</v>
      </c>
      <c r="I2735" s="367">
        <v>180</v>
      </c>
      <c r="J2735" s="367">
        <v>300</v>
      </c>
      <c r="K2735" s="367">
        <v>300</v>
      </c>
      <c r="L2735" s="367">
        <v>380</v>
      </c>
      <c r="M2735" s="365" t="s">
        <v>2189</v>
      </c>
    </row>
    <row r="2736" spans="1:13" s="237" customFormat="1" hidden="1">
      <c r="A2736" s="365" t="s">
        <v>72</v>
      </c>
      <c r="B2736" s="365" t="s">
        <v>2187</v>
      </c>
      <c r="C2736" s="365" t="s">
        <v>769</v>
      </c>
      <c r="D2736" s="365" t="s">
        <v>1778</v>
      </c>
      <c r="E2736" s="365" t="s">
        <v>160</v>
      </c>
      <c r="F2736" s="365" t="s">
        <v>2100</v>
      </c>
      <c r="G2736" s="365" t="s">
        <v>2078</v>
      </c>
      <c r="H2736" s="423" t="s">
        <v>2056</v>
      </c>
      <c r="I2736" s="367">
        <v>180</v>
      </c>
      <c r="J2736" s="367">
        <v>300</v>
      </c>
      <c r="K2736" s="367">
        <v>300</v>
      </c>
      <c r="L2736" s="367">
        <v>380</v>
      </c>
      <c r="M2736" s="365" t="s">
        <v>2189</v>
      </c>
    </row>
    <row r="2737" spans="1:13" s="237" customFormat="1" hidden="1">
      <c r="A2737" s="365" t="s">
        <v>72</v>
      </c>
      <c r="B2737" s="365" t="s">
        <v>2187</v>
      </c>
      <c r="C2737" s="365" t="s">
        <v>769</v>
      </c>
      <c r="D2737" s="365" t="s">
        <v>2211</v>
      </c>
      <c r="E2737" s="365" t="s">
        <v>160</v>
      </c>
      <c r="F2737" s="365" t="s">
        <v>2100</v>
      </c>
      <c r="G2737" s="365" t="s">
        <v>2078</v>
      </c>
      <c r="H2737" s="423" t="s">
        <v>1430</v>
      </c>
      <c r="I2737" s="367">
        <v>180</v>
      </c>
      <c r="J2737" s="367">
        <v>300</v>
      </c>
      <c r="K2737" s="367">
        <v>300</v>
      </c>
      <c r="L2737" s="367">
        <v>380</v>
      </c>
      <c r="M2737" s="365" t="s">
        <v>2189</v>
      </c>
    </row>
    <row r="2738" spans="1:13" s="237" customFormat="1" hidden="1">
      <c r="A2738" s="365" t="s">
        <v>72</v>
      </c>
      <c r="B2738" s="365" t="s">
        <v>2187</v>
      </c>
      <c r="C2738" s="365" t="s">
        <v>769</v>
      </c>
      <c r="D2738" s="365" t="s">
        <v>2211</v>
      </c>
      <c r="E2738" s="365" t="s">
        <v>160</v>
      </c>
      <c r="F2738" s="365" t="s">
        <v>2100</v>
      </c>
      <c r="G2738" s="365" t="s">
        <v>2078</v>
      </c>
      <c r="H2738" s="423" t="s">
        <v>2056</v>
      </c>
      <c r="I2738" s="367">
        <v>180</v>
      </c>
      <c r="J2738" s="367">
        <v>300</v>
      </c>
      <c r="K2738" s="367">
        <v>300</v>
      </c>
      <c r="L2738" s="367">
        <v>380</v>
      </c>
      <c r="M2738" s="365" t="s">
        <v>2189</v>
      </c>
    </row>
    <row r="2739" spans="1:13" s="237" customFormat="1" hidden="1">
      <c r="A2739" s="365" t="s">
        <v>72</v>
      </c>
      <c r="B2739" s="365" t="s">
        <v>2187</v>
      </c>
      <c r="C2739" s="365" t="s">
        <v>769</v>
      </c>
      <c r="D2739" s="365" t="s">
        <v>1778</v>
      </c>
      <c r="E2739" s="365" t="s">
        <v>160</v>
      </c>
      <c r="F2739" s="365" t="s">
        <v>2101</v>
      </c>
      <c r="G2739" s="365" t="s">
        <v>2078</v>
      </c>
      <c r="H2739" s="423" t="s">
        <v>1430</v>
      </c>
      <c r="I2739" s="367">
        <v>330</v>
      </c>
      <c r="J2739" s="367">
        <v>550</v>
      </c>
      <c r="K2739" s="367">
        <v>550</v>
      </c>
      <c r="L2739" s="367">
        <v>696</v>
      </c>
      <c r="M2739" s="365" t="s">
        <v>2189</v>
      </c>
    </row>
    <row r="2740" spans="1:13" s="237" customFormat="1" hidden="1">
      <c r="A2740" s="365" t="s">
        <v>72</v>
      </c>
      <c r="B2740" s="365" t="s">
        <v>2187</v>
      </c>
      <c r="C2740" s="365" t="s">
        <v>769</v>
      </c>
      <c r="D2740" s="365" t="s">
        <v>1778</v>
      </c>
      <c r="E2740" s="365" t="s">
        <v>160</v>
      </c>
      <c r="F2740" s="365" t="s">
        <v>2101</v>
      </c>
      <c r="G2740" s="365" t="s">
        <v>2078</v>
      </c>
      <c r="H2740" s="423" t="s">
        <v>2056</v>
      </c>
      <c r="I2740" s="367">
        <v>330</v>
      </c>
      <c r="J2740" s="367">
        <v>550</v>
      </c>
      <c r="K2740" s="367">
        <v>550</v>
      </c>
      <c r="L2740" s="367">
        <v>696</v>
      </c>
      <c r="M2740" s="365" t="s">
        <v>2189</v>
      </c>
    </row>
    <row r="2741" spans="1:13" s="237" customFormat="1" hidden="1">
      <c r="A2741" s="365" t="s">
        <v>72</v>
      </c>
      <c r="B2741" s="365" t="s">
        <v>2187</v>
      </c>
      <c r="C2741" s="365" t="s">
        <v>769</v>
      </c>
      <c r="D2741" s="365" t="s">
        <v>2211</v>
      </c>
      <c r="E2741" s="365" t="s">
        <v>160</v>
      </c>
      <c r="F2741" s="365" t="s">
        <v>2101</v>
      </c>
      <c r="G2741" s="365" t="s">
        <v>2078</v>
      </c>
      <c r="H2741" s="423" t="s">
        <v>1430</v>
      </c>
      <c r="I2741" s="367">
        <v>330</v>
      </c>
      <c r="J2741" s="367">
        <v>550</v>
      </c>
      <c r="K2741" s="367">
        <v>550</v>
      </c>
      <c r="L2741" s="367">
        <v>696</v>
      </c>
      <c r="M2741" s="365" t="s">
        <v>2189</v>
      </c>
    </row>
    <row r="2742" spans="1:13" s="237" customFormat="1" hidden="1">
      <c r="A2742" s="365" t="s">
        <v>72</v>
      </c>
      <c r="B2742" s="365" t="s">
        <v>2187</v>
      </c>
      <c r="C2742" s="365" t="s">
        <v>769</v>
      </c>
      <c r="D2742" s="365" t="s">
        <v>2211</v>
      </c>
      <c r="E2742" s="365" t="s">
        <v>160</v>
      </c>
      <c r="F2742" s="365" t="s">
        <v>2101</v>
      </c>
      <c r="G2742" s="365" t="s">
        <v>2078</v>
      </c>
      <c r="H2742" s="423" t="s">
        <v>2056</v>
      </c>
      <c r="I2742" s="367">
        <v>330</v>
      </c>
      <c r="J2742" s="367">
        <v>550</v>
      </c>
      <c r="K2742" s="367">
        <v>550</v>
      </c>
      <c r="L2742" s="367">
        <v>696</v>
      </c>
      <c r="M2742" s="365" t="s">
        <v>2189</v>
      </c>
    </row>
    <row r="2743" spans="1:13" s="237" customFormat="1" hidden="1">
      <c r="A2743" s="365" t="s">
        <v>72</v>
      </c>
      <c r="B2743" s="365" t="s">
        <v>2187</v>
      </c>
      <c r="C2743" s="365" t="s">
        <v>769</v>
      </c>
      <c r="D2743" s="365" t="s">
        <v>1778</v>
      </c>
      <c r="E2743" s="365" t="s">
        <v>160</v>
      </c>
      <c r="F2743" s="365" t="s">
        <v>2006</v>
      </c>
      <c r="G2743" s="365" t="s">
        <v>2140</v>
      </c>
      <c r="H2743" s="423" t="s">
        <v>2056</v>
      </c>
      <c r="I2743" s="367">
        <v>60</v>
      </c>
      <c r="J2743" s="367">
        <v>100</v>
      </c>
      <c r="K2743" s="367">
        <v>100</v>
      </c>
      <c r="L2743" s="367">
        <v>127</v>
      </c>
      <c r="M2743" s="365" t="s">
        <v>2189</v>
      </c>
    </row>
    <row r="2744" spans="1:13" s="237" customFormat="1" hidden="1">
      <c r="A2744" s="365" t="s">
        <v>72</v>
      </c>
      <c r="B2744" s="365" t="s">
        <v>2187</v>
      </c>
      <c r="C2744" s="365" t="s">
        <v>769</v>
      </c>
      <c r="D2744" s="365" t="s">
        <v>1778</v>
      </c>
      <c r="E2744" s="365" t="s">
        <v>160</v>
      </c>
      <c r="F2744" s="365" t="s">
        <v>2006</v>
      </c>
      <c r="G2744" s="365" t="s">
        <v>2191</v>
      </c>
      <c r="H2744" s="423" t="s">
        <v>2056</v>
      </c>
      <c r="I2744" s="367">
        <v>60</v>
      </c>
      <c r="J2744" s="367">
        <v>100</v>
      </c>
      <c r="K2744" s="367">
        <v>100</v>
      </c>
      <c r="L2744" s="367">
        <v>127</v>
      </c>
      <c r="M2744" s="365" t="s">
        <v>2189</v>
      </c>
    </row>
    <row r="2745" spans="1:13" s="237" customFormat="1" hidden="1">
      <c r="A2745" s="365" t="s">
        <v>72</v>
      </c>
      <c r="B2745" s="365" t="s">
        <v>2187</v>
      </c>
      <c r="C2745" s="365" t="s">
        <v>769</v>
      </c>
      <c r="D2745" s="365" t="s">
        <v>1778</v>
      </c>
      <c r="E2745" s="365" t="s">
        <v>160</v>
      </c>
      <c r="F2745" s="365" t="s">
        <v>2006</v>
      </c>
      <c r="G2745" s="365" t="s">
        <v>2080</v>
      </c>
      <c r="H2745" s="423" t="s">
        <v>2056</v>
      </c>
      <c r="I2745" s="367">
        <v>60</v>
      </c>
      <c r="J2745" s="367">
        <v>100</v>
      </c>
      <c r="K2745" s="367">
        <v>100</v>
      </c>
      <c r="L2745" s="367">
        <v>127</v>
      </c>
      <c r="M2745" s="365" t="s">
        <v>2189</v>
      </c>
    </row>
    <row r="2746" spans="1:13" s="237" customFormat="1" hidden="1">
      <c r="A2746" s="365" t="s">
        <v>72</v>
      </c>
      <c r="B2746" s="365" t="s">
        <v>2187</v>
      </c>
      <c r="C2746" s="365" t="s">
        <v>769</v>
      </c>
      <c r="D2746" s="365" t="s">
        <v>2211</v>
      </c>
      <c r="E2746" s="365" t="s">
        <v>160</v>
      </c>
      <c r="F2746" s="365" t="s">
        <v>2006</v>
      </c>
      <c r="G2746" s="365" t="s">
        <v>2080</v>
      </c>
      <c r="H2746" s="423" t="s">
        <v>1430</v>
      </c>
      <c r="I2746" s="367">
        <v>60</v>
      </c>
      <c r="J2746" s="367">
        <v>100</v>
      </c>
      <c r="K2746" s="367">
        <v>100</v>
      </c>
      <c r="L2746" s="367">
        <v>127</v>
      </c>
      <c r="M2746" s="365" t="s">
        <v>2189</v>
      </c>
    </row>
    <row r="2747" spans="1:13" s="237" customFormat="1" hidden="1">
      <c r="A2747" s="365" t="s">
        <v>72</v>
      </c>
      <c r="B2747" s="365" t="s">
        <v>2187</v>
      </c>
      <c r="C2747" s="365" t="s">
        <v>769</v>
      </c>
      <c r="D2747" s="365" t="s">
        <v>2211</v>
      </c>
      <c r="E2747" s="365" t="s">
        <v>160</v>
      </c>
      <c r="F2747" s="365" t="s">
        <v>2006</v>
      </c>
      <c r="G2747" s="365" t="s">
        <v>2140</v>
      </c>
      <c r="H2747" s="423" t="s">
        <v>2056</v>
      </c>
      <c r="I2747" s="367">
        <v>60</v>
      </c>
      <c r="J2747" s="367">
        <v>100</v>
      </c>
      <c r="K2747" s="367">
        <v>100</v>
      </c>
      <c r="L2747" s="367">
        <v>127</v>
      </c>
      <c r="M2747" s="365" t="s">
        <v>2189</v>
      </c>
    </row>
    <row r="2748" spans="1:13" s="237" customFormat="1" hidden="1">
      <c r="A2748" s="365" t="s">
        <v>72</v>
      </c>
      <c r="B2748" s="365" t="s">
        <v>2187</v>
      </c>
      <c r="C2748" s="365" t="s">
        <v>769</v>
      </c>
      <c r="D2748" s="365" t="s">
        <v>2211</v>
      </c>
      <c r="E2748" s="365" t="s">
        <v>160</v>
      </c>
      <c r="F2748" s="365" t="s">
        <v>2006</v>
      </c>
      <c r="G2748" s="365" t="s">
        <v>2191</v>
      </c>
      <c r="H2748" s="423" t="s">
        <v>2056</v>
      </c>
      <c r="I2748" s="367">
        <v>60</v>
      </c>
      <c r="J2748" s="367">
        <v>100</v>
      </c>
      <c r="K2748" s="367">
        <v>100</v>
      </c>
      <c r="L2748" s="367">
        <v>127</v>
      </c>
      <c r="M2748" s="365" t="s">
        <v>2189</v>
      </c>
    </row>
    <row r="2749" spans="1:13" s="237" customFormat="1" hidden="1">
      <c r="A2749" s="365" t="s">
        <v>72</v>
      </c>
      <c r="B2749" s="365" t="s">
        <v>2187</v>
      </c>
      <c r="C2749" s="365" t="s">
        <v>769</v>
      </c>
      <c r="D2749" s="365" t="s">
        <v>2211</v>
      </c>
      <c r="E2749" s="365" t="s">
        <v>160</v>
      </c>
      <c r="F2749" s="365" t="s">
        <v>2006</v>
      </c>
      <c r="G2749" s="365" t="s">
        <v>2080</v>
      </c>
      <c r="H2749" s="423" t="s">
        <v>2056</v>
      </c>
      <c r="I2749" s="367">
        <v>60</v>
      </c>
      <c r="J2749" s="367">
        <v>100</v>
      </c>
      <c r="K2749" s="367">
        <v>100</v>
      </c>
      <c r="L2749" s="367">
        <v>127</v>
      </c>
      <c r="M2749" s="365" t="s">
        <v>2189</v>
      </c>
    </row>
    <row r="2750" spans="1:13" s="237" customFormat="1" hidden="1">
      <c r="A2750" s="365" t="s">
        <v>72</v>
      </c>
      <c r="B2750" s="365" t="s">
        <v>2187</v>
      </c>
      <c r="C2750" s="365" t="s">
        <v>769</v>
      </c>
      <c r="D2750" s="365" t="s">
        <v>1778</v>
      </c>
      <c r="E2750" s="365" t="s">
        <v>160</v>
      </c>
      <c r="F2750" s="365" t="s">
        <v>1991</v>
      </c>
      <c r="G2750" s="365" t="s">
        <v>2078</v>
      </c>
      <c r="H2750" s="423" t="s">
        <v>1430</v>
      </c>
      <c r="I2750" s="367">
        <v>90</v>
      </c>
      <c r="J2750" s="367">
        <v>150</v>
      </c>
      <c r="K2750" s="367">
        <v>150</v>
      </c>
      <c r="L2750" s="367">
        <v>190</v>
      </c>
      <c r="M2750" s="365" t="s">
        <v>2189</v>
      </c>
    </row>
    <row r="2751" spans="1:13" s="237" customFormat="1" hidden="1">
      <c r="A2751" s="365" t="s">
        <v>72</v>
      </c>
      <c r="B2751" s="365" t="s">
        <v>2187</v>
      </c>
      <c r="C2751" s="365" t="s">
        <v>769</v>
      </c>
      <c r="D2751" s="365" t="s">
        <v>2211</v>
      </c>
      <c r="E2751" s="365" t="s">
        <v>160</v>
      </c>
      <c r="F2751" s="365" t="s">
        <v>1991</v>
      </c>
      <c r="G2751" s="365" t="s">
        <v>2078</v>
      </c>
      <c r="H2751" s="423" t="s">
        <v>1430</v>
      </c>
      <c r="I2751" s="367">
        <v>90</v>
      </c>
      <c r="J2751" s="367">
        <v>150</v>
      </c>
      <c r="K2751" s="367">
        <v>150</v>
      </c>
      <c r="L2751" s="367">
        <v>190</v>
      </c>
      <c r="M2751" s="365" t="s">
        <v>2189</v>
      </c>
    </row>
    <row r="2752" spans="1:13" s="237" customFormat="1" hidden="1">
      <c r="A2752" s="365" t="s">
        <v>72</v>
      </c>
      <c r="B2752" s="365" t="s">
        <v>2187</v>
      </c>
      <c r="C2752" s="365" t="s">
        <v>769</v>
      </c>
      <c r="D2752" s="365" t="s">
        <v>1778</v>
      </c>
      <c r="E2752" s="365" t="s">
        <v>160</v>
      </c>
      <c r="F2752" s="365" t="s">
        <v>2102</v>
      </c>
      <c r="G2752" s="365" t="s">
        <v>2080</v>
      </c>
      <c r="H2752" s="423" t="s">
        <v>1430</v>
      </c>
      <c r="I2752" s="367">
        <v>45</v>
      </c>
      <c r="J2752" s="367">
        <v>75</v>
      </c>
      <c r="K2752" s="367">
        <v>75</v>
      </c>
      <c r="L2752" s="367">
        <v>95</v>
      </c>
      <c r="M2752" s="365" t="s">
        <v>2189</v>
      </c>
    </row>
    <row r="2753" spans="1:13" s="237" customFormat="1" hidden="1">
      <c r="A2753" s="365" t="s">
        <v>72</v>
      </c>
      <c r="B2753" s="365" t="s">
        <v>2187</v>
      </c>
      <c r="C2753" s="365" t="s">
        <v>769</v>
      </c>
      <c r="D2753" s="365" t="s">
        <v>1778</v>
      </c>
      <c r="E2753" s="365" t="s">
        <v>160</v>
      </c>
      <c r="F2753" s="365" t="s">
        <v>2102</v>
      </c>
      <c r="G2753" s="365" t="s">
        <v>2140</v>
      </c>
      <c r="H2753" s="423" t="s">
        <v>2056</v>
      </c>
      <c r="I2753" s="367">
        <v>45</v>
      </c>
      <c r="J2753" s="367">
        <v>75</v>
      </c>
      <c r="K2753" s="367">
        <v>75</v>
      </c>
      <c r="L2753" s="367">
        <v>95</v>
      </c>
      <c r="M2753" s="365" t="s">
        <v>2189</v>
      </c>
    </row>
    <row r="2754" spans="1:13" s="237" customFormat="1" hidden="1">
      <c r="A2754" s="365" t="s">
        <v>72</v>
      </c>
      <c r="B2754" s="365" t="s">
        <v>2187</v>
      </c>
      <c r="C2754" s="365" t="s">
        <v>769</v>
      </c>
      <c r="D2754" s="365" t="s">
        <v>1778</v>
      </c>
      <c r="E2754" s="365" t="s">
        <v>160</v>
      </c>
      <c r="F2754" s="365" t="s">
        <v>2102</v>
      </c>
      <c r="G2754" s="365" t="s">
        <v>2191</v>
      </c>
      <c r="H2754" s="423" t="s">
        <v>2056</v>
      </c>
      <c r="I2754" s="367">
        <v>45</v>
      </c>
      <c r="J2754" s="367">
        <v>75</v>
      </c>
      <c r="K2754" s="367">
        <v>75</v>
      </c>
      <c r="L2754" s="367">
        <v>95</v>
      </c>
      <c r="M2754" s="365" t="s">
        <v>2189</v>
      </c>
    </row>
    <row r="2755" spans="1:13" s="237" customFormat="1" hidden="1">
      <c r="A2755" s="365" t="s">
        <v>72</v>
      </c>
      <c r="B2755" s="365" t="s">
        <v>2187</v>
      </c>
      <c r="C2755" s="365" t="s">
        <v>769</v>
      </c>
      <c r="D2755" s="365" t="s">
        <v>1778</v>
      </c>
      <c r="E2755" s="365" t="s">
        <v>160</v>
      </c>
      <c r="F2755" s="365" t="s">
        <v>2102</v>
      </c>
      <c r="G2755" s="365" t="s">
        <v>2080</v>
      </c>
      <c r="H2755" s="423" t="s">
        <v>2056</v>
      </c>
      <c r="I2755" s="367">
        <v>45</v>
      </c>
      <c r="J2755" s="367">
        <v>75</v>
      </c>
      <c r="K2755" s="367">
        <v>75</v>
      </c>
      <c r="L2755" s="367">
        <v>95</v>
      </c>
      <c r="M2755" s="365" t="s">
        <v>2189</v>
      </c>
    </row>
    <row r="2756" spans="1:13" s="237" customFormat="1" hidden="1">
      <c r="A2756" s="365" t="s">
        <v>72</v>
      </c>
      <c r="B2756" s="365" t="s">
        <v>2187</v>
      </c>
      <c r="C2756" s="365" t="s">
        <v>769</v>
      </c>
      <c r="D2756" s="365" t="s">
        <v>2211</v>
      </c>
      <c r="E2756" s="365" t="s">
        <v>160</v>
      </c>
      <c r="F2756" s="365" t="s">
        <v>2102</v>
      </c>
      <c r="G2756" s="365" t="s">
        <v>2080</v>
      </c>
      <c r="H2756" s="423" t="s">
        <v>1430</v>
      </c>
      <c r="I2756" s="367">
        <v>45</v>
      </c>
      <c r="J2756" s="367">
        <v>75</v>
      </c>
      <c r="K2756" s="367">
        <v>75</v>
      </c>
      <c r="L2756" s="367">
        <v>95</v>
      </c>
      <c r="M2756" s="365" t="s">
        <v>2189</v>
      </c>
    </row>
    <row r="2757" spans="1:13" s="237" customFormat="1" hidden="1">
      <c r="A2757" s="365" t="s">
        <v>72</v>
      </c>
      <c r="B2757" s="365" t="s">
        <v>2187</v>
      </c>
      <c r="C2757" s="365" t="s">
        <v>769</v>
      </c>
      <c r="D2757" s="365" t="s">
        <v>2211</v>
      </c>
      <c r="E2757" s="365" t="s">
        <v>160</v>
      </c>
      <c r="F2757" s="365" t="s">
        <v>2102</v>
      </c>
      <c r="G2757" s="365" t="s">
        <v>2140</v>
      </c>
      <c r="H2757" s="423" t="s">
        <v>2056</v>
      </c>
      <c r="I2757" s="367">
        <v>45</v>
      </c>
      <c r="J2757" s="367">
        <v>75</v>
      </c>
      <c r="K2757" s="367">
        <v>75</v>
      </c>
      <c r="L2757" s="367">
        <v>95</v>
      </c>
      <c r="M2757" s="365" t="s">
        <v>2189</v>
      </c>
    </row>
    <row r="2758" spans="1:13" s="237" customFormat="1" hidden="1">
      <c r="A2758" s="365" t="s">
        <v>72</v>
      </c>
      <c r="B2758" s="365" t="s">
        <v>2187</v>
      </c>
      <c r="C2758" s="365" t="s">
        <v>769</v>
      </c>
      <c r="D2758" s="365" t="s">
        <v>2211</v>
      </c>
      <c r="E2758" s="365" t="s">
        <v>160</v>
      </c>
      <c r="F2758" s="365" t="s">
        <v>2102</v>
      </c>
      <c r="G2758" s="365" t="s">
        <v>2191</v>
      </c>
      <c r="H2758" s="423" t="s">
        <v>2056</v>
      </c>
      <c r="I2758" s="367">
        <v>45</v>
      </c>
      <c r="J2758" s="367">
        <v>75</v>
      </c>
      <c r="K2758" s="367">
        <v>75</v>
      </c>
      <c r="L2758" s="367">
        <v>95</v>
      </c>
      <c r="M2758" s="365" t="s">
        <v>2189</v>
      </c>
    </row>
    <row r="2759" spans="1:13" s="237" customFormat="1" hidden="1">
      <c r="A2759" s="365" t="s">
        <v>72</v>
      </c>
      <c r="B2759" s="365" t="s">
        <v>2187</v>
      </c>
      <c r="C2759" s="365" t="s">
        <v>769</v>
      </c>
      <c r="D2759" s="365" t="s">
        <v>2211</v>
      </c>
      <c r="E2759" s="365" t="s">
        <v>160</v>
      </c>
      <c r="F2759" s="365" t="s">
        <v>2102</v>
      </c>
      <c r="G2759" s="365" t="s">
        <v>2080</v>
      </c>
      <c r="H2759" s="423" t="s">
        <v>2056</v>
      </c>
      <c r="I2759" s="367">
        <v>45</v>
      </c>
      <c r="J2759" s="367">
        <v>75</v>
      </c>
      <c r="K2759" s="367">
        <v>75</v>
      </c>
      <c r="L2759" s="367">
        <v>95</v>
      </c>
      <c r="M2759" s="365" t="s">
        <v>2189</v>
      </c>
    </row>
    <row r="2760" spans="1:13" s="237" customFormat="1" hidden="1">
      <c r="A2760" s="365" t="s">
        <v>72</v>
      </c>
      <c r="B2760" s="365" t="s">
        <v>2187</v>
      </c>
      <c r="C2760" s="365" t="s">
        <v>769</v>
      </c>
      <c r="D2760" s="365" t="s">
        <v>1778</v>
      </c>
      <c r="E2760" s="365" t="s">
        <v>160</v>
      </c>
      <c r="F2760" s="365" t="s">
        <v>2103</v>
      </c>
      <c r="G2760" s="365" t="s">
        <v>2078</v>
      </c>
      <c r="H2760" s="423" t="s">
        <v>1430</v>
      </c>
      <c r="I2760" s="367">
        <v>0</v>
      </c>
      <c r="J2760" s="367">
        <v>0</v>
      </c>
      <c r="K2760" s="367">
        <v>0</v>
      </c>
      <c r="L2760" s="367">
        <v>0</v>
      </c>
      <c r="M2760" s="365" t="s">
        <v>2189</v>
      </c>
    </row>
    <row r="2761" spans="1:13" s="237" customFormat="1" hidden="1">
      <c r="A2761" s="365" t="s">
        <v>72</v>
      </c>
      <c r="B2761" s="365" t="s">
        <v>2187</v>
      </c>
      <c r="C2761" s="365" t="s">
        <v>769</v>
      </c>
      <c r="D2761" s="365" t="s">
        <v>2211</v>
      </c>
      <c r="E2761" s="365" t="s">
        <v>160</v>
      </c>
      <c r="F2761" s="365" t="s">
        <v>2103</v>
      </c>
      <c r="G2761" s="365" t="s">
        <v>2078</v>
      </c>
      <c r="H2761" s="423" t="s">
        <v>1430</v>
      </c>
      <c r="I2761" s="367">
        <v>180</v>
      </c>
      <c r="J2761" s="367">
        <v>300</v>
      </c>
      <c r="K2761" s="367">
        <v>300</v>
      </c>
      <c r="L2761" s="367">
        <v>380</v>
      </c>
      <c r="M2761" s="365" t="s">
        <v>2189</v>
      </c>
    </row>
    <row r="2762" spans="1:13" s="237" customFormat="1" hidden="1">
      <c r="A2762" s="365" t="s">
        <v>72</v>
      </c>
      <c r="B2762" s="365" t="s">
        <v>2187</v>
      </c>
      <c r="C2762" s="365" t="s">
        <v>769</v>
      </c>
      <c r="D2762" s="365" t="s">
        <v>1778</v>
      </c>
      <c r="E2762" s="365" t="s">
        <v>160</v>
      </c>
      <c r="F2762" s="365" t="s">
        <v>2104</v>
      </c>
      <c r="G2762" s="365" t="s">
        <v>2078</v>
      </c>
      <c r="H2762" s="423" t="s">
        <v>1430</v>
      </c>
      <c r="I2762" s="367">
        <v>450</v>
      </c>
      <c r="J2762" s="367">
        <v>750</v>
      </c>
      <c r="K2762" s="367">
        <v>750</v>
      </c>
      <c r="L2762" s="367">
        <v>950</v>
      </c>
      <c r="M2762" s="365" t="s">
        <v>2189</v>
      </c>
    </row>
    <row r="2763" spans="1:13" s="237" customFormat="1" hidden="1">
      <c r="A2763" s="365" t="s">
        <v>72</v>
      </c>
      <c r="B2763" s="365" t="s">
        <v>2187</v>
      </c>
      <c r="C2763" s="365" t="s">
        <v>769</v>
      </c>
      <c r="D2763" s="365" t="s">
        <v>1778</v>
      </c>
      <c r="E2763" s="365" t="s">
        <v>160</v>
      </c>
      <c r="F2763" s="365" t="s">
        <v>2104</v>
      </c>
      <c r="G2763" s="365" t="s">
        <v>2078</v>
      </c>
      <c r="H2763" s="423" t="s">
        <v>2056</v>
      </c>
      <c r="I2763" s="367">
        <v>450</v>
      </c>
      <c r="J2763" s="367">
        <v>750</v>
      </c>
      <c r="K2763" s="367">
        <v>750</v>
      </c>
      <c r="L2763" s="367">
        <v>950</v>
      </c>
      <c r="M2763" s="365" t="s">
        <v>2189</v>
      </c>
    </row>
    <row r="2764" spans="1:13" s="237" customFormat="1" hidden="1">
      <c r="A2764" s="365" t="s">
        <v>72</v>
      </c>
      <c r="B2764" s="365" t="s">
        <v>2187</v>
      </c>
      <c r="C2764" s="365" t="s">
        <v>769</v>
      </c>
      <c r="D2764" s="365" t="s">
        <v>2211</v>
      </c>
      <c r="E2764" s="365" t="s">
        <v>160</v>
      </c>
      <c r="F2764" s="365" t="s">
        <v>2104</v>
      </c>
      <c r="G2764" s="365" t="s">
        <v>2078</v>
      </c>
      <c r="H2764" s="423" t="s">
        <v>1430</v>
      </c>
      <c r="I2764" s="367">
        <v>450</v>
      </c>
      <c r="J2764" s="367">
        <v>750</v>
      </c>
      <c r="K2764" s="367">
        <v>750</v>
      </c>
      <c r="L2764" s="367">
        <v>950</v>
      </c>
      <c r="M2764" s="365" t="s">
        <v>2189</v>
      </c>
    </row>
    <row r="2765" spans="1:13" s="237" customFormat="1" hidden="1">
      <c r="A2765" s="365" t="s">
        <v>72</v>
      </c>
      <c r="B2765" s="365" t="s">
        <v>2187</v>
      </c>
      <c r="C2765" s="365" t="s">
        <v>769</v>
      </c>
      <c r="D2765" s="365" t="s">
        <v>2211</v>
      </c>
      <c r="E2765" s="365" t="s">
        <v>160</v>
      </c>
      <c r="F2765" s="365" t="s">
        <v>2104</v>
      </c>
      <c r="G2765" s="365" t="s">
        <v>2078</v>
      </c>
      <c r="H2765" s="423" t="s">
        <v>2056</v>
      </c>
      <c r="I2765" s="367">
        <v>450</v>
      </c>
      <c r="J2765" s="367">
        <v>750</v>
      </c>
      <c r="K2765" s="367">
        <v>750</v>
      </c>
      <c r="L2765" s="367">
        <v>950</v>
      </c>
      <c r="M2765" s="365" t="s">
        <v>2189</v>
      </c>
    </row>
    <row r="2766" spans="1:13" s="237" customFormat="1" hidden="1">
      <c r="A2766" s="365" t="s">
        <v>72</v>
      </c>
      <c r="B2766" s="365" t="s">
        <v>2187</v>
      </c>
      <c r="C2766" s="365" t="s">
        <v>769</v>
      </c>
      <c r="D2766" s="365" t="s">
        <v>1778</v>
      </c>
      <c r="E2766" s="365" t="s">
        <v>160</v>
      </c>
      <c r="F2766" s="365" t="s">
        <v>1993</v>
      </c>
      <c r="G2766" s="365" t="s">
        <v>2078</v>
      </c>
      <c r="H2766" s="423" t="s">
        <v>1430</v>
      </c>
      <c r="I2766" s="367">
        <v>129</v>
      </c>
      <c r="J2766" s="367">
        <v>215</v>
      </c>
      <c r="K2766" s="367">
        <v>215</v>
      </c>
      <c r="L2766" s="367">
        <v>272</v>
      </c>
      <c r="M2766" s="365" t="s">
        <v>2189</v>
      </c>
    </row>
    <row r="2767" spans="1:13" s="237" customFormat="1" hidden="1">
      <c r="A2767" s="365" t="s">
        <v>72</v>
      </c>
      <c r="B2767" s="365" t="s">
        <v>2187</v>
      </c>
      <c r="C2767" s="365" t="s">
        <v>769</v>
      </c>
      <c r="D2767" s="365" t="s">
        <v>1778</v>
      </c>
      <c r="E2767" s="365" t="s">
        <v>160</v>
      </c>
      <c r="F2767" s="365" t="s">
        <v>1993</v>
      </c>
      <c r="G2767" s="365" t="s">
        <v>2078</v>
      </c>
      <c r="H2767" s="423" t="s">
        <v>2056</v>
      </c>
      <c r="I2767" s="367">
        <v>129</v>
      </c>
      <c r="J2767" s="367">
        <v>215</v>
      </c>
      <c r="K2767" s="367">
        <v>215</v>
      </c>
      <c r="L2767" s="367">
        <v>272</v>
      </c>
      <c r="M2767" s="365" t="s">
        <v>2189</v>
      </c>
    </row>
    <row r="2768" spans="1:13" s="237" customFormat="1" hidden="1">
      <c r="A2768" s="365" t="s">
        <v>72</v>
      </c>
      <c r="B2768" s="365" t="s">
        <v>2187</v>
      </c>
      <c r="C2768" s="365" t="s">
        <v>769</v>
      </c>
      <c r="D2768" s="365" t="s">
        <v>2211</v>
      </c>
      <c r="E2768" s="365" t="s">
        <v>160</v>
      </c>
      <c r="F2768" s="365" t="s">
        <v>1993</v>
      </c>
      <c r="G2768" s="365" t="s">
        <v>2078</v>
      </c>
      <c r="H2768" s="423" t="s">
        <v>1430</v>
      </c>
      <c r="I2768" s="367">
        <v>129</v>
      </c>
      <c r="J2768" s="367">
        <v>215</v>
      </c>
      <c r="K2768" s="367">
        <v>215</v>
      </c>
      <c r="L2768" s="367">
        <v>272</v>
      </c>
      <c r="M2768" s="365" t="s">
        <v>2189</v>
      </c>
    </row>
    <row r="2769" spans="1:13" s="237" customFormat="1" hidden="1">
      <c r="A2769" s="365" t="s">
        <v>72</v>
      </c>
      <c r="B2769" s="365" t="s">
        <v>2187</v>
      </c>
      <c r="C2769" s="365" t="s">
        <v>769</v>
      </c>
      <c r="D2769" s="365" t="s">
        <v>2211</v>
      </c>
      <c r="E2769" s="365" t="s">
        <v>160</v>
      </c>
      <c r="F2769" s="365" t="s">
        <v>1993</v>
      </c>
      <c r="G2769" s="365" t="s">
        <v>2078</v>
      </c>
      <c r="H2769" s="423" t="s">
        <v>2056</v>
      </c>
      <c r="I2769" s="367">
        <v>129</v>
      </c>
      <c r="J2769" s="367">
        <v>215</v>
      </c>
      <c r="K2769" s="367">
        <v>215</v>
      </c>
      <c r="L2769" s="367">
        <v>272</v>
      </c>
      <c r="M2769" s="365" t="s">
        <v>2189</v>
      </c>
    </row>
    <row r="2770" spans="1:13" s="237" customFormat="1" hidden="1">
      <c r="A2770" s="365" t="s">
        <v>72</v>
      </c>
      <c r="B2770" s="365" t="s">
        <v>2187</v>
      </c>
      <c r="C2770" s="365" t="s">
        <v>769</v>
      </c>
      <c r="D2770" s="365" t="s">
        <v>1778</v>
      </c>
      <c r="E2770" s="365" t="s">
        <v>160</v>
      </c>
      <c r="F2770" s="365" t="s">
        <v>2105</v>
      </c>
      <c r="G2770" s="365" t="s">
        <v>2080</v>
      </c>
      <c r="H2770" s="423" t="s">
        <v>1430</v>
      </c>
      <c r="I2770" s="367">
        <v>60</v>
      </c>
      <c r="J2770" s="367">
        <v>100</v>
      </c>
      <c r="K2770" s="367">
        <v>100</v>
      </c>
      <c r="L2770" s="367">
        <v>127</v>
      </c>
      <c r="M2770" s="365" t="s">
        <v>2189</v>
      </c>
    </row>
    <row r="2771" spans="1:13" s="237" customFormat="1" hidden="1">
      <c r="A2771" s="365" t="s">
        <v>72</v>
      </c>
      <c r="B2771" s="365" t="s">
        <v>2187</v>
      </c>
      <c r="C2771" s="365" t="s">
        <v>769</v>
      </c>
      <c r="D2771" s="365" t="s">
        <v>1778</v>
      </c>
      <c r="E2771" s="365" t="s">
        <v>160</v>
      </c>
      <c r="F2771" s="365" t="s">
        <v>2105</v>
      </c>
      <c r="G2771" s="365" t="s">
        <v>2140</v>
      </c>
      <c r="H2771" s="423" t="s">
        <v>2056</v>
      </c>
      <c r="I2771" s="367">
        <v>60</v>
      </c>
      <c r="J2771" s="367">
        <v>100</v>
      </c>
      <c r="K2771" s="367">
        <v>100</v>
      </c>
      <c r="L2771" s="367">
        <v>127</v>
      </c>
      <c r="M2771" s="365" t="s">
        <v>2189</v>
      </c>
    </row>
    <row r="2772" spans="1:13" s="237" customFormat="1" hidden="1">
      <c r="A2772" s="365" t="s">
        <v>72</v>
      </c>
      <c r="B2772" s="365" t="s">
        <v>2187</v>
      </c>
      <c r="C2772" s="365" t="s">
        <v>769</v>
      </c>
      <c r="D2772" s="365" t="s">
        <v>1778</v>
      </c>
      <c r="E2772" s="365" t="s">
        <v>160</v>
      </c>
      <c r="F2772" s="365" t="s">
        <v>2105</v>
      </c>
      <c r="G2772" s="365" t="s">
        <v>2191</v>
      </c>
      <c r="H2772" s="423" t="s">
        <v>2056</v>
      </c>
      <c r="I2772" s="367">
        <v>60</v>
      </c>
      <c r="J2772" s="367">
        <v>100</v>
      </c>
      <c r="K2772" s="367">
        <v>100</v>
      </c>
      <c r="L2772" s="367">
        <v>127</v>
      </c>
      <c r="M2772" s="365" t="s">
        <v>2189</v>
      </c>
    </row>
    <row r="2773" spans="1:13" s="237" customFormat="1" hidden="1">
      <c r="A2773" s="365" t="s">
        <v>72</v>
      </c>
      <c r="B2773" s="365" t="s">
        <v>2187</v>
      </c>
      <c r="C2773" s="365" t="s">
        <v>769</v>
      </c>
      <c r="D2773" s="365" t="s">
        <v>1778</v>
      </c>
      <c r="E2773" s="365" t="s">
        <v>160</v>
      </c>
      <c r="F2773" s="365" t="s">
        <v>2105</v>
      </c>
      <c r="G2773" s="365" t="s">
        <v>2080</v>
      </c>
      <c r="H2773" s="423" t="s">
        <v>2056</v>
      </c>
      <c r="I2773" s="367">
        <v>60</v>
      </c>
      <c r="J2773" s="367">
        <v>100</v>
      </c>
      <c r="K2773" s="367">
        <v>100</v>
      </c>
      <c r="L2773" s="367">
        <v>127</v>
      </c>
      <c r="M2773" s="365" t="s">
        <v>2189</v>
      </c>
    </row>
    <row r="2774" spans="1:13" s="237" customFormat="1" hidden="1">
      <c r="A2774" s="365" t="s">
        <v>72</v>
      </c>
      <c r="B2774" s="365" t="s">
        <v>2187</v>
      </c>
      <c r="C2774" s="365" t="s">
        <v>769</v>
      </c>
      <c r="D2774" s="365" t="s">
        <v>2211</v>
      </c>
      <c r="E2774" s="365" t="s">
        <v>160</v>
      </c>
      <c r="F2774" s="365" t="s">
        <v>2105</v>
      </c>
      <c r="G2774" s="365" t="s">
        <v>2080</v>
      </c>
      <c r="H2774" s="423" t="s">
        <v>1430</v>
      </c>
      <c r="I2774" s="367">
        <v>60</v>
      </c>
      <c r="J2774" s="367">
        <v>100</v>
      </c>
      <c r="K2774" s="367">
        <v>100</v>
      </c>
      <c r="L2774" s="367">
        <v>127</v>
      </c>
      <c r="M2774" s="365" t="s">
        <v>2189</v>
      </c>
    </row>
    <row r="2775" spans="1:13" s="237" customFormat="1" hidden="1">
      <c r="A2775" s="365" t="s">
        <v>72</v>
      </c>
      <c r="B2775" s="365" t="s">
        <v>2187</v>
      </c>
      <c r="C2775" s="365" t="s">
        <v>769</v>
      </c>
      <c r="D2775" s="365" t="s">
        <v>2211</v>
      </c>
      <c r="E2775" s="365" t="s">
        <v>160</v>
      </c>
      <c r="F2775" s="365" t="s">
        <v>2105</v>
      </c>
      <c r="G2775" s="365" t="s">
        <v>2140</v>
      </c>
      <c r="H2775" s="423" t="s">
        <v>2056</v>
      </c>
      <c r="I2775" s="367">
        <v>60</v>
      </c>
      <c r="J2775" s="367">
        <v>100</v>
      </c>
      <c r="K2775" s="367">
        <v>100</v>
      </c>
      <c r="L2775" s="367">
        <v>127</v>
      </c>
      <c r="M2775" s="365" t="s">
        <v>2189</v>
      </c>
    </row>
    <row r="2776" spans="1:13" s="237" customFormat="1" hidden="1">
      <c r="A2776" s="365" t="s">
        <v>72</v>
      </c>
      <c r="B2776" s="365" t="s">
        <v>2187</v>
      </c>
      <c r="C2776" s="365" t="s">
        <v>769</v>
      </c>
      <c r="D2776" s="365" t="s">
        <v>2211</v>
      </c>
      <c r="E2776" s="365" t="s">
        <v>160</v>
      </c>
      <c r="F2776" s="365" t="s">
        <v>2105</v>
      </c>
      <c r="G2776" s="365" t="s">
        <v>2191</v>
      </c>
      <c r="H2776" s="423" t="s">
        <v>2056</v>
      </c>
      <c r="I2776" s="367">
        <v>60</v>
      </c>
      <c r="J2776" s="367">
        <v>100</v>
      </c>
      <c r="K2776" s="367">
        <v>100</v>
      </c>
      <c r="L2776" s="367">
        <v>127</v>
      </c>
      <c r="M2776" s="365" t="s">
        <v>2189</v>
      </c>
    </row>
    <row r="2777" spans="1:13" s="237" customFormat="1" hidden="1">
      <c r="A2777" s="365" t="s">
        <v>72</v>
      </c>
      <c r="B2777" s="365" t="s">
        <v>2187</v>
      </c>
      <c r="C2777" s="365" t="s">
        <v>769</v>
      </c>
      <c r="D2777" s="365" t="s">
        <v>2211</v>
      </c>
      <c r="E2777" s="365" t="s">
        <v>160</v>
      </c>
      <c r="F2777" s="365" t="s">
        <v>2105</v>
      </c>
      <c r="G2777" s="365" t="s">
        <v>2080</v>
      </c>
      <c r="H2777" s="423" t="s">
        <v>2056</v>
      </c>
      <c r="I2777" s="367">
        <v>60</v>
      </c>
      <c r="J2777" s="367">
        <v>100</v>
      </c>
      <c r="K2777" s="367">
        <v>100</v>
      </c>
      <c r="L2777" s="367">
        <v>127</v>
      </c>
      <c r="M2777" s="365" t="s">
        <v>2189</v>
      </c>
    </row>
    <row r="2778" spans="1:13" s="237" customFormat="1" hidden="1">
      <c r="A2778" s="365" t="s">
        <v>72</v>
      </c>
      <c r="B2778" s="365" t="s">
        <v>2187</v>
      </c>
      <c r="C2778" s="365" t="s">
        <v>769</v>
      </c>
      <c r="D2778" s="365" t="s">
        <v>1778</v>
      </c>
      <c r="E2778" s="365" t="s">
        <v>160</v>
      </c>
      <c r="F2778" s="365" t="s">
        <v>2106</v>
      </c>
      <c r="G2778" s="365" t="s">
        <v>2080</v>
      </c>
      <c r="H2778" s="423" t="s">
        <v>1430</v>
      </c>
      <c r="I2778" s="367">
        <v>120</v>
      </c>
      <c r="J2778" s="367">
        <v>200</v>
      </c>
      <c r="K2778" s="367">
        <v>200</v>
      </c>
      <c r="L2778" s="367">
        <v>253</v>
      </c>
      <c r="M2778" s="365" t="s">
        <v>2189</v>
      </c>
    </row>
    <row r="2779" spans="1:13" s="237" customFormat="1" hidden="1">
      <c r="A2779" s="365" t="s">
        <v>72</v>
      </c>
      <c r="B2779" s="365" t="s">
        <v>2187</v>
      </c>
      <c r="C2779" s="365" t="s">
        <v>769</v>
      </c>
      <c r="D2779" s="365" t="s">
        <v>1778</v>
      </c>
      <c r="E2779" s="365" t="s">
        <v>160</v>
      </c>
      <c r="F2779" s="365" t="s">
        <v>2106</v>
      </c>
      <c r="G2779" s="365" t="s">
        <v>2140</v>
      </c>
      <c r="H2779" s="423" t="s">
        <v>2056</v>
      </c>
      <c r="I2779" s="367">
        <v>120</v>
      </c>
      <c r="J2779" s="367">
        <v>200</v>
      </c>
      <c r="K2779" s="367">
        <v>200</v>
      </c>
      <c r="L2779" s="367">
        <v>253</v>
      </c>
      <c r="M2779" s="365" t="s">
        <v>2189</v>
      </c>
    </row>
    <row r="2780" spans="1:13" s="237" customFormat="1" hidden="1">
      <c r="A2780" s="365" t="s">
        <v>72</v>
      </c>
      <c r="B2780" s="365" t="s">
        <v>2187</v>
      </c>
      <c r="C2780" s="365" t="s">
        <v>769</v>
      </c>
      <c r="D2780" s="365" t="s">
        <v>1778</v>
      </c>
      <c r="E2780" s="365" t="s">
        <v>160</v>
      </c>
      <c r="F2780" s="365" t="s">
        <v>2106</v>
      </c>
      <c r="G2780" s="365" t="s">
        <v>2191</v>
      </c>
      <c r="H2780" s="423" t="s">
        <v>2056</v>
      </c>
      <c r="I2780" s="367">
        <v>120</v>
      </c>
      <c r="J2780" s="367">
        <v>200</v>
      </c>
      <c r="K2780" s="367">
        <v>200</v>
      </c>
      <c r="L2780" s="367">
        <v>253</v>
      </c>
      <c r="M2780" s="365" t="s">
        <v>2189</v>
      </c>
    </row>
    <row r="2781" spans="1:13" s="237" customFormat="1" hidden="1">
      <c r="A2781" s="365" t="s">
        <v>72</v>
      </c>
      <c r="B2781" s="365" t="s">
        <v>2187</v>
      </c>
      <c r="C2781" s="365" t="s">
        <v>769</v>
      </c>
      <c r="D2781" s="365" t="s">
        <v>1778</v>
      </c>
      <c r="E2781" s="365" t="s">
        <v>160</v>
      </c>
      <c r="F2781" s="365" t="s">
        <v>2106</v>
      </c>
      <c r="G2781" s="365" t="s">
        <v>2080</v>
      </c>
      <c r="H2781" s="423" t="s">
        <v>2056</v>
      </c>
      <c r="I2781" s="367">
        <v>120</v>
      </c>
      <c r="J2781" s="367">
        <v>200</v>
      </c>
      <c r="K2781" s="367">
        <v>200</v>
      </c>
      <c r="L2781" s="367">
        <v>253</v>
      </c>
      <c r="M2781" s="365" t="s">
        <v>2189</v>
      </c>
    </row>
    <row r="2782" spans="1:13" s="237" customFormat="1" hidden="1">
      <c r="A2782" s="365" t="s">
        <v>72</v>
      </c>
      <c r="B2782" s="365" t="s">
        <v>2187</v>
      </c>
      <c r="C2782" s="365" t="s">
        <v>769</v>
      </c>
      <c r="D2782" s="365" t="s">
        <v>2211</v>
      </c>
      <c r="E2782" s="365" t="s">
        <v>160</v>
      </c>
      <c r="F2782" s="365" t="s">
        <v>2106</v>
      </c>
      <c r="G2782" s="365" t="s">
        <v>2080</v>
      </c>
      <c r="H2782" s="423" t="s">
        <v>1430</v>
      </c>
      <c r="I2782" s="367">
        <v>120</v>
      </c>
      <c r="J2782" s="367">
        <v>200</v>
      </c>
      <c r="K2782" s="367">
        <v>200</v>
      </c>
      <c r="L2782" s="367">
        <v>253</v>
      </c>
      <c r="M2782" s="365" t="s">
        <v>2189</v>
      </c>
    </row>
    <row r="2783" spans="1:13" s="237" customFormat="1" hidden="1">
      <c r="A2783" s="365" t="s">
        <v>72</v>
      </c>
      <c r="B2783" s="365" t="s">
        <v>2187</v>
      </c>
      <c r="C2783" s="365" t="s">
        <v>769</v>
      </c>
      <c r="D2783" s="365" t="s">
        <v>2211</v>
      </c>
      <c r="E2783" s="365" t="s">
        <v>160</v>
      </c>
      <c r="F2783" s="365" t="s">
        <v>2106</v>
      </c>
      <c r="G2783" s="365" t="s">
        <v>2140</v>
      </c>
      <c r="H2783" s="423" t="s">
        <v>2056</v>
      </c>
      <c r="I2783" s="367">
        <v>120</v>
      </c>
      <c r="J2783" s="367">
        <v>200</v>
      </c>
      <c r="K2783" s="367">
        <v>200</v>
      </c>
      <c r="L2783" s="367">
        <v>253</v>
      </c>
      <c r="M2783" s="365" t="s">
        <v>2189</v>
      </c>
    </row>
    <row r="2784" spans="1:13" s="237" customFormat="1" hidden="1">
      <c r="A2784" s="365" t="s">
        <v>72</v>
      </c>
      <c r="B2784" s="365" t="s">
        <v>2187</v>
      </c>
      <c r="C2784" s="365" t="s">
        <v>769</v>
      </c>
      <c r="D2784" s="365" t="s">
        <v>2211</v>
      </c>
      <c r="E2784" s="365" t="s">
        <v>160</v>
      </c>
      <c r="F2784" s="365" t="s">
        <v>2106</v>
      </c>
      <c r="G2784" s="365" t="s">
        <v>2191</v>
      </c>
      <c r="H2784" s="423" t="s">
        <v>2056</v>
      </c>
      <c r="I2784" s="367">
        <v>120</v>
      </c>
      <c r="J2784" s="367">
        <v>200</v>
      </c>
      <c r="K2784" s="367">
        <v>200</v>
      </c>
      <c r="L2784" s="367">
        <v>253</v>
      </c>
      <c r="M2784" s="365" t="s">
        <v>2189</v>
      </c>
    </row>
    <row r="2785" spans="1:13" s="237" customFormat="1" hidden="1">
      <c r="A2785" s="365" t="s">
        <v>72</v>
      </c>
      <c r="B2785" s="365" t="s">
        <v>2187</v>
      </c>
      <c r="C2785" s="365" t="s">
        <v>769</v>
      </c>
      <c r="D2785" s="365" t="s">
        <v>2211</v>
      </c>
      <c r="E2785" s="365" t="s">
        <v>160</v>
      </c>
      <c r="F2785" s="365" t="s">
        <v>2106</v>
      </c>
      <c r="G2785" s="365" t="s">
        <v>2080</v>
      </c>
      <c r="H2785" s="423" t="s">
        <v>2056</v>
      </c>
      <c r="I2785" s="367">
        <v>120</v>
      </c>
      <c r="J2785" s="367">
        <v>200</v>
      </c>
      <c r="K2785" s="367">
        <v>200</v>
      </c>
      <c r="L2785" s="367">
        <v>253</v>
      </c>
      <c r="M2785" s="365" t="s">
        <v>2189</v>
      </c>
    </row>
    <row r="2786" spans="1:13" s="237" customFormat="1" hidden="1">
      <c r="A2786" s="365" t="s">
        <v>72</v>
      </c>
      <c r="B2786" s="365" t="s">
        <v>2187</v>
      </c>
      <c r="C2786" s="365" t="s">
        <v>769</v>
      </c>
      <c r="D2786" s="365" t="s">
        <v>1778</v>
      </c>
      <c r="E2786" s="365" t="s">
        <v>160</v>
      </c>
      <c r="F2786" s="365" t="s">
        <v>2107</v>
      </c>
      <c r="G2786" s="365" t="s">
        <v>2080</v>
      </c>
      <c r="H2786" s="423" t="s">
        <v>1430</v>
      </c>
      <c r="I2786" s="367">
        <v>210</v>
      </c>
      <c r="J2786" s="367">
        <v>350</v>
      </c>
      <c r="K2786" s="367">
        <v>350</v>
      </c>
      <c r="L2786" s="367">
        <v>443</v>
      </c>
      <c r="M2786" s="365" t="s">
        <v>2189</v>
      </c>
    </row>
    <row r="2787" spans="1:13" s="237" customFormat="1" hidden="1">
      <c r="A2787" s="365" t="s">
        <v>72</v>
      </c>
      <c r="B2787" s="365" t="s">
        <v>2187</v>
      </c>
      <c r="C2787" s="365" t="s">
        <v>769</v>
      </c>
      <c r="D2787" s="365" t="s">
        <v>2211</v>
      </c>
      <c r="E2787" s="365" t="s">
        <v>160</v>
      </c>
      <c r="F2787" s="365" t="s">
        <v>2107</v>
      </c>
      <c r="G2787" s="365" t="s">
        <v>2080</v>
      </c>
      <c r="H2787" s="423" t="s">
        <v>1430</v>
      </c>
      <c r="I2787" s="367">
        <v>210</v>
      </c>
      <c r="J2787" s="367">
        <v>350</v>
      </c>
      <c r="K2787" s="367">
        <v>350</v>
      </c>
      <c r="L2787" s="367">
        <v>443</v>
      </c>
      <c r="M2787" s="365" t="s">
        <v>2189</v>
      </c>
    </row>
    <row r="2788" spans="1:13" s="237" customFormat="1" hidden="1">
      <c r="A2788" s="365" t="s">
        <v>72</v>
      </c>
      <c r="B2788" s="365" t="s">
        <v>2187</v>
      </c>
      <c r="C2788" s="365" t="s">
        <v>769</v>
      </c>
      <c r="D2788" s="365" t="s">
        <v>1778</v>
      </c>
      <c r="E2788" s="365" t="s">
        <v>160</v>
      </c>
      <c r="F2788" s="365" t="s">
        <v>2108</v>
      </c>
      <c r="G2788" s="365" t="s">
        <v>2078</v>
      </c>
      <c r="H2788" s="423" t="s">
        <v>1430</v>
      </c>
      <c r="I2788" s="367">
        <v>330</v>
      </c>
      <c r="J2788" s="367">
        <v>550</v>
      </c>
      <c r="K2788" s="367">
        <v>550</v>
      </c>
      <c r="L2788" s="367">
        <v>696</v>
      </c>
      <c r="M2788" s="365" t="s">
        <v>2189</v>
      </c>
    </row>
    <row r="2789" spans="1:13" s="237" customFormat="1" hidden="1">
      <c r="A2789" s="365" t="s">
        <v>72</v>
      </c>
      <c r="B2789" s="365" t="s">
        <v>2187</v>
      </c>
      <c r="C2789" s="365" t="s">
        <v>769</v>
      </c>
      <c r="D2789" s="365" t="s">
        <v>1778</v>
      </c>
      <c r="E2789" s="365" t="s">
        <v>160</v>
      </c>
      <c r="F2789" s="365" t="s">
        <v>2108</v>
      </c>
      <c r="G2789" s="365" t="s">
        <v>2078</v>
      </c>
      <c r="H2789" s="423" t="s">
        <v>2056</v>
      </c>
      <c r="I2789" s="367">
        <v>330</v>
      </c>
      <c r="J2789" s="367">
        <v>550</v>
      </c>
      <c r="K2789" s="367">
        <v>550</v>
      </c>
      <c r="L2789" s="367">
        <v>696</v>
      </c>
      <c r="M2789" s="365" t="s">
        <v>2189</v>
      </c>
    </row>
    <row r="2790" spans="1:13" s="237" customFormat="1" hidden="1">
      <c r="A2790" s="365" t="s">
        <v>72</v>
      </c>
      <c r="B2790" s="365" t="s">
        <v>2187</v>
      </c>
      <c r="C2790" s="365" t="s">
        <v>769</v>
      </c>
      <c r="D2790" s="365" t="s">
        <v>2211</v>
      </c>
      <c r="E2790" s="365" t="s">
        <v>160</v>
      </c>
      <c r="F2790" s="365" t="s">
        <v>2108</v>
      </c>
      <c r="G2790" s="365" t="s">
        <v>2078</v>
      </c>
      <c r="H2790" s="423" t="s">
        <v>1430</v>
      </c>
      <c r="I2790" s="367">
        <v>330</v>
      </c>
      <c r="J2790" s="367">
        <v>550</v>
      </c>
      <c r="K2790" s="367">
        <v>550</v>
      </c>
      <c r="L2790" s="367">
        <v>696</v>
      </c>
      <c r="M2790" s="365" t="s">
        <v>2189</v>
      </c>
    </row>
    <row r="2791" spans="1:13" s="237" customFormat="1" hidden="1">
      <c r="A2791" s="365" t="s">
        <v>72</v>
      </c>
      <c r="B2791" s="365" t="s">
        <v>2187</v>
      </c>
      <c r="C2791" s="365" t="s">
        <v>769</v>
      </c>
      <c r="D2791" s="365" t="s">
        <v>2211</v>
      </c>
      <c r="E2791" s="365" t="s">
        <v>160</v>
      </c>
      <c r="F2791" s="365" t="s">
        <v>2108</v>
      </c>
      <c r="G2791" s="365" t="s">
        <v>2078</v>
      </c>
      <c r="H2791" s="423" t="s">
        <v>2056</v>
      </c>
      <c r="I2791" s="367">
        <v>330</v>
      </c>
      <c r="J2791" s="367">
        <v>550</v>
      </c>
      <c r="K2791" s="367">
        <v>550</v>
      </c>
      <c r="L2791" s="367">
        <v>696</v>
      </c>
      <c r="M2791" s="365" t="s">
        <v>2189</v>
      </c>
    </row>
    <row r="2792" spans="1:13" s="237" customFormat="1" hidden="1">
      <c r="A2792" s="365" t="s">
        <v>72</v>
      </c>
      <c r="B2792" s="365" t="s">
        <v>2187</v>
      </c>
      <c r="C2792" s="365" t="s">
        <v>769</v>
      </c>
      <c r="D2792" s="365" t="s">
        <v>1778</v>
      </c>
      <c r="E2792" s="365" t="s">
        <v>160</v>
      </c>
      <c r="F2792" s="365" t="s">
        <v>2109</v>
      </c>
      <c r="G2792" s="365" t="s">
        <v>2078</v>
      </c>
      <c r="H2792" s="423" t="s">
        <v>1430</v>
      </c>
      <c r="I2792" s="367">
        <v>120</v>
      </c>
      <c r="J2792" s="367">
        <v>200</v>
      </c>
      <c r="K2792" s="367">
        <v>200</v>
      </c>
      <c r="L2792" s="367">
        <v>253</v>
      </c>
      <c r="M2792" s="365" t="s">
        <v>2189</v>
      </c>
    </row>
    <row r="2793" spans="1:13" s="237" customFormat="1" hidden="1">
      <c r="A2793" s="365" t="s">
        <v>72</v>
      </c>
      <c r="B2793" s="365" t="s">
        <v>2187</v>
      </c>
      <c r="C2793" s="365" t="s">
        <v>769</v>
      </c>
      <c r="D2793" s="365" t="s">
        <v>1778</v>
      </c>
      <c r="E2793" s="365" t="s">
        <v>160</v>
      </c>
      <c r="F2793" s="365" t="s">
        <v>2109</v>
      </c>
      <c r="G2793" s="365" t="s">
        <v>2078</v>
      </c>
      <c r="H2793" s="423" t="s">
        <v>2056</v>
      </c>
      <c r="I2793" s="367">
        <v>120</v>
      </c>
      <c r="J2793" s="367">
        <v>200</v>
      </c>
      <c r="K2793" s="367">
        <v>200</v>
      </c>
      <c r="L2793" s="367">
        <v>253</v>
      </c>
      <c r="M2793" s="365" t="s">
        <v>2189</v>
      </c>
    </row>
    <row r="2794" spans="1:13" s="237" customFormat="1" hidden="1">
      <c r="A2794" s="365" t="s">
        <v>72</v>
      </c>
      <c r="B2794" s="365" t="s">
        <v>2187</v>
      </c>
      <c r="C2794" s="365" t="s">
        <v>769</v>
      </c>
      <c r="D2794" s="365" t="s">
        <v>2211</v>
      </c>
      <c r="E2794" s="365" t="s">
        <v>160</v>
      </c>
      <c r="F2794" s="365" t="s">
        <v>2109</v>
      </c>
      <c r="G2794" s="365" t="s">
        <v>2078</v>
      </c>
      <c r="H2794" s="423" t="s">
        <v>1430</v>
      </c>
      <c r="I2794" s="367">
        <v>120</v>
      </c>
      <c r="J2794" s="367">
        <v>200</v>
      </c>
      <c r="K2794" s="367">
        <v>200</v>
      </c>
      <c r="L2794" s="367">
        <v>253</v>
      </c>
      <c r="M2794" s="365" t="s">
        <v>2189</v>
      </c>
    </row>
    <row r="2795" spans="1:13" s="237" customFormat="1" hidden="1">
      <c r="A2795" s="365" t="s">
        <v>72</v>
      </c>
      <c r="B2795" s="365" t="s">
        <v>2187</v>
      </c>
      <c r="C2795" s="365" t="s">
        <v>769</v>
      </c>
      <c r="D2795" s="365" t="s">
        <v>2211</v>
      </c>
      <c r="E2795" s="365" t="s">
        <v>160</v>
      </c>
      <c r="F2795" s="365" t="s">
        <v>2109</v>
      </c>
      <c r="G2795" s="365" t="s">
        <v>2078</v>
      </c>
      <c r="H2795" s="423" t="s">
        <v>2056</v>
      </c>
      <c r="I2795" s="367">
        <v>120</v>
      </c>
      <c r="J2795" s="367">
        <v>200</v>
      </c>
      <c r="K2795" s="367">
        <v>200</v>
      </c>
      <c r="L2795" s="367">
        <v>253</v>
      </c>
      <c r="M2795" s="365" t="s">
        <v>2189</v>
      </c>
    </row>
    <row r="2796" spans="1:13" s="237" customFormat="1" hidden="1">
      <c r="A2796" s="365" t="s">
        <v>72</v>
      </c>
      <c r="B2796" s="365" t="s">
        <v>2187</v>
      </c>
      <c r="C2796" s="365" t="s">
        <v>769</v>
      </c>
      <c r="D2796" s="365" t="s">
        <v>1778</v>
      </c>
      <c r="E2796" s="365" t="s">
        <v>160</v>
      </c>
      <c r="F2796" s="365" t="s">
        <v>2110</v>
      </c>
      <c r="G2796" s="365" t="s">
        <v>2080</v>
      </c>
      <c r="H2796" s="423" t="s">
        <v>1430</v>
      </c>
      <c r="I2796" s="367">
        <v>120</v>
      </c>
      <c r="J2796" s="367">
        <v>200</v>
      </c>
      <c r="K2796" s="367">
        <v>200</v>
      </c>
      <c r="L2796" s="367">
        <v>253</v>
      </c>
      <c r="M2796" s="365" t="s">
        <v>2189</v>
      </c>
    </row>
    <row r="2797" spans="1:13" s="237" customFormat="1" hidden="1">
      <c r="A2797" s="365" t="s">
        <v>72</v>
      </c>
      <c r="B2797" s="365" t="s">
        <v>2187</v>
      </c>
      <c r="C2797" s="365" t="s">
        <v>769</v>
      </c>
      <c r="D2797" s="365" t="s">
        <v>1778</v>
      </c>
      <c r="E2797" s="365" t="s">
        <v>160</v>
      </c>
      <c r="F2797" s="365" t="s">
        <v>2110</v>
      </c>
      <c r="G2797" s="365" t="s">
        <v>2140</v>
      </c>
      <c r="H2797" s="423" t="s">
        <v>2056</v>
      </c>
      <c r="I2797" s="367">
        <v>120</v>
      </c>
      <c r="J2797" s="367">
        <v>200</v>
      </c>
      <c r="K2797" s="367">
        <v>200</v>
      </c>
      <c r="L2797" s="367">
        <v>253</v>
      </c>
      <c r="M2797" s="365" t="s">
        <v>2189</v>
      </c>
    </row>
    <row r="2798" spans="1:13" s="237" customFormat="1" hidden="1">
      <c r="A2798" s="365" t="s">
        <v>72</v>
      </c>
      <c r="B2798" s="365" t="s">
        <v>2187</v>
      </c>
      <c r="C2798" s="365" t="s">
        <v>769</v>
      </c>
      <c r="D2798" s="365" t="s">
        <v>1778</v>
      </c>
      <c r="E2798" s="365" t="s">
        <v>160</v>
      </c>
      <c r="F2798" s="365" t="s">
        <v>2110</v>
      </c>
      <c r="G2798" s="365" t="s">
        <v>2191</v>
      </c>
      <c r="H2798" s="423" t="s">
        <v>2056</v>
      </c>
      <c r="I2798" s="367">
        <v>120</v>
      </c>
      <c r="J2798" s="367">
        <v>200</v>
      </c>
      <c r="K2798" s="367">
        <v>200</v>
      </c>
      <c r="L2798" s="367">
        <v>253</v>
      </c>
      <c r="M2798" s="365" t="s">
        <v>2189</v>
      </c>
    </row>
    <row r="2799" spans="1:13" s="237" customFormat="1" hidden="1">
      <c r="A2799" s="365" t="s">
        <v>72</v>
      </c>
      <c r="B2799" s="365" t="s">
        <v>2187</v>
      </c>
      <c r="C2799" s="365" t="s">
        <v>769</v>
      </c>
      <c r="D2799" s="365" t="s">
        <v>1778</v>
      </c>
      <c r="E2799" s="365" t="s">
        <v>160</v>
      </c>
      <c r="F2799" s="365" t="s">
        <v>2110</v>
      </c>
      <c r="G2799" s="365" t="s">
        <v>2080</v>
      </c>
      <c r="H2799" s="423" t="s">
        <v>2056</v>
      </c>
      <c r="I2799" s="367">
        <v>120</v>
      </c>
      <c r="J2799" s="367">
        <v>200</v>
      </c>
      <c r="K2799" s="367">
        <v>200</v>
      </c>
      <c r="L2799" s="367">
        <v>253</v>
      </c>
      <c r="M2799" s="365" t="s">
        <v>2189</v>
      </c>
    </row>
    <row r="2800" spans="1:13" s="237" customFormat="1" hidden="1">
      <c r="A2800" s="365" t="s">
        <v>72</v>
      </c>
      <c r="B2800" s="365" t="s">
        <v>2187</v>
      </c>
      <c r="C2800" s="365" t="s">
        <v>769</v>
      </c>
      <c r="D2800" s="365" t="s">
        <v>2211</v>
      </c>
      <c r="E2800" s="365" t="s">
        <v>160</v>
      </c>
      <c r="F2800" s="365" t="s">
        <v>2110</v>
      </c>
      <c r="G2800" s="365" t="s">
        <v>2080</v>
      </c>
      <c r="H2800" s="423" t="s">
        <v>1430</v>
      </c>
      <c r="I2800" s="367">
        <v>120</v>
      </c>
      <c r="J2800" s="367">
        <v>200</v>
      </c>
      <c r="K2800" s="367">
        <v>200</v>
      </c>
      <c r="L2800" s="367">
        <v>253</v>
      </c>
      <c r="M2800" s="365" t="s">
        <v>2189</v>
      </c>
    </row>
    <row r="2801" spans="1:13" s="237" customFormat="1" hidden="1">
      <c r="A2801" s="365" t="s">
        <v>72</v>
      </c>
      <c r="B2801" s="365" t="s">
        <v>2187</v>
      </c>
      <c r="C2801" s="365" t="s">
        <v>769</v>
      </c>
      <c r="D2801" s="365" t="s">
        <v>2211</v>
      </c>
      <c r="E2801" s="365" t="s">
        <v>160</v>
      </c>
      <c r="F2801" s="365" t="s">
        <v>2110</v>
      </c>
      <c r="G2801" s="365" t="s">
        <v>2140</v>
      </c>
      <c r="H2801" s="423" t="s">
        <v>2056</v>
      </c>
      <c r="I2801" s="367">
        <v>120</v>
      </c>
      <c r="J2801" s="367">
        <v>200</v>
      </c>
      <c r="K2801" s="367">
        <v>200</v>
      </c>
      <c r="L2801" s="367">
        <v>253</v>
      </c>
      <c r="M2801" s="365" t="s">
        <v>2189</v>
      </c>
    </row>
    <row r="2802" spans="1:13" s="237" customFormat="1" hidden="1">
      <c r="A2802" s="365" t="s">
        <v>72</v>
      </c>
      <c r="B2802" s="365" t="s">
        <v>2187</v>
      </c>
      <c r="C2802" s="365" t="s">
        <v>769</v>
      </c>
      <c r="D2802" s="365" t="s">
        <v>2211</v>
      </c>
      <c r="E2802" s="365" t="s">
        <v>160</v>
      </c>
      <c r="F2802" s="365" t="s">
        <v>2110</v>
      </c>
      <c r="G2802" s="365" t="s">
        <v>2191</v>
      </c>
      <c r="H2802" s="423" t="s">
        <v>2056</v>
      </c>
      <c r="I2802" s="367">
        <v>120</v>
      </c>
      <c r="J2802" s="367">
        <v>200</v>
      </c>
      <c r="K2802" s="367">
        <v>200</v>
      </c>
      <c r="L2802" s="367">
        <v>253</v>
      </c>
      <c r="M2802" s="365" t="s">
        <v>2189</v>
      </c>
    </row>
    <row r="2803" spans="1:13" s="237" customFormat="1" hidden="1">
      <c r="A2803" s="365" t="s">
        <v>72</v>
      </c>
      <c r="B2803" s="365" t="s">
        <v>2187</v>
      </c>
      <c r="C2803" s="365" t="s">
        <v>769</v>
      </c>
      <c r="D2803" s="365" t="s">
        <v>2211</v>
      </c>
      <c r="E2803" s="365" t="s">
        <v>160</v>
      </c>
      <c r="F2803" s="365" t="s">
        <v>2110</v>
      </c>
      <c r="G2803" s="365" t="s">
        <v>2080</v>
      </c>
      <c r="H2803" s="423" t="s">
        <v>2056</v>
      </c>
      <c r="I2803" s="367">
        <v>120</v>
      </c>
      <c r="J2803" s="367">
        <v>200</v>
      </c>
      <c r="K2803" s="367">
        <v>200</v>
      </c>
      <c r="L2803" s="367">
        <v>253</v>
      </c>
      <c r="M2803" s="365" t="s">
        <v>2189</v>
      </c>
    </row>
    <row r="2804" spans="1:13" s="237" customFormat="1" hidden="1">
      <c r="A2804" s="365" t="s">
        <v>72</v>
      </c>
      <c r="B2804" s="365" t="s">
        <v>2187</v>
      </c>
      <c r="C2804" s="365" t="s">
        <v>769</v>
      </c>
      <c r="D2804" s="365" t="s">
        <v>1778</v>
      </c>
      <c r="E2804" s="365" t="s">
        <v>160</v>
      </c>
      <c r="F2804" s="365" t="s">
        <v>2111</v>
      </c>
      <c r="G2804" s="365" t="s">
        <v>2078</v>
      </c>
      <c r="H2804" s="423" t="s">
        <v>1430</v>
      </c>
      <c r="I2804" s="367">
        <v>120</v>
      </c>
      <c r="J2804" s="367">
        <v>200</v>
      </c>
      <c r="K2804" s="367">
        <v>200</v>
      </c>
      <c r="L2804" s="367">
        <v>253</v>
      </c>
      <c r="M2804" s="365" t="s">
        <v>2189</v>
      </c>
    </row>
    <row r="2805" spans="1:13" s="237" customFormat="1" hidden="1">
      <c r="A2805" s="365" t="s">
        <v>72</v>
      </c>
      <c r="B2805" s="365" t="s">
        <v>2187</v>
      </c>
      <c r="C2805" s="365" t="s">
        <v>769</v>
      </c>
      <c r="D2805" s="365" t="s">
        <v>1778</v>
      </c>
      <c r="E2805" s="365" t="s">
        <v>160</v>
      </c>
      <c r="F2805" s="365" t="s">
        <v>2111</v>
      </c>
      <c r="G2805" s="365" t="s">
        <v>2078</v>
      </c>
      <c r="H2805" s="423" t="s">
        <v>2056</v>
      </c>
      <c r="I2805" s="367">
        <v>120</v>
      </c>
      <c r="J2805" s="367">
        <v>200</v>
      </c>
      <c r="K2805" s="367">
        <v>200</v>
      </c>
      <c r="L2805" s="367">
        <v>253</v>
      </c>
      <c r="M2805" s="365" t="s">
        <v>2189</v>
      </c>
    </row>
    <row r="2806" spans="1:13" s="237" customFormat="1" hidden="1">
      <c r="A2806" s="365" t="s">
        <v>72</v>
      </c>
      <c r="B2806" s="365" t="s">
        <v>2187</v>
      </c>
      <c r="C2806" s="365" t="s">
        <v>769</v>
      </c>
      <c r="D2806" s="365" t="s">
        <v>2211</v>
      </c>
      <c r="E2806" s="365" t="s">
        <v>160</v>
      </c>
      <c r="F2806" s="365" t="s">
        <v>2111</v>
      </c>
      <c r="G2806" s="365" t="s">
        <v>2078</v>
      </c>
      <c r="H2806" s="423" t="s">
        <v>1430</v>
      </c>
      <c r="I2806" s="367">
        <v>120</v>
      </c>
      <c r="J2806" s="367">
        <v>200</v>
      </c>
      <c r="K2806" s="367">
        <v>200</v>
      </c>
      <c r="L2806" s="367">
        <v>253</v>
      </c>
      <c r="M2806" s="365" t="s">
        <v>2189</v>
      </c>
    </row>
    <row r="2807" spans="1:13" s="237" customFormat="1" hidden="1">
      <c r="A2807" s="365" t="s">
        <v>72</v>
      </c>
      <c r="B2807" s="365" t="s">
        <v>2187</v>
      </c>
      <c r="C2807" s="365" t="s">
        <v>769</v>
      </c>
      <c r="D2807" s="365" t="s">
        <v>2211</v>
      </c>
      <c r="E2807" s="365" t="s">
        <v>160</v>
      </c>
      <c r="F2807" s="365" t="s">
        <v>2111</v>
      </c>
      <c r="G2807" s="365" t="s">
        <v>2078</v>
      </c>
      <c r="H2807" s="423" t="s">
        <v>2056</v>
      </c>
      <c r="I2807" s="367">
        <v>120</v>
      </c>
      <c r="J2807" s="367">
        <v>200</v>
      </c>
      <c r="K2807" s="367">
        <v>200</v>
      </c>
      <c r="L2807" s="367">
        <v>253</v>
      </c>
      <c r="M2807" s="365" t="s">
        <v>2189</v>
      </c>
    </row>
    <row r="2808" spans="1:13" s="237" customFormat="1" hidden="1">
      <c r="A2808" s="365" t="s">
        <v>72</v>
      </c>
      <c r="B2808" s="365" t="s">
        <v>2187</v>
      </c>
      <c r="C2808" s="365" t="s">
        <v>769</v>
      </c>
      <c r="D2808" s="365" t="s">
        <v>1778</v>
      </c>
      <c r="E2808" s="365" t="s">
        <v>160</v>
      </c>
      <c r="F2808" s="365" t="s">
        <v>2112</v>
      </c>
      <c r="G2808" s="365" t="s">
        <v>2080</v>
      </c>
      <c r="H2808" s="423" t="s">
        <v>1430</v>
      </c>
      <c r="I2808" s="367">
        <v>90</v>
      </c>
      <c r="J2808" s="367">
        <v>150</v>
      </c>
      <c r="K2808" s="367">
        <v>150</v>
      </c>
      <c r="L2808" s="367">
        <v>190</v>
      </c>
      <c r="M2808" s="365" t="s">
        <v>2189</v>
      </c>
    </row>
    <row r="2809" spans="1:13" s="237" customFormat="1" hidden="1">
      <c r="A2809" s="365" t="s">
        <v>72</v>
      </c>
      <c r="B2809" s="365" t="s">
        <v>2187</v>
      </c>
      <c r="C2809" s="365" t="s">
        <v>769</v>
      </c>
      <c r="D2809" s="365" t="s">
        <v>1778</v>
      </c>
      <c r="E2809" s="365" t="s">
        <v>160</v>
      </c>
      <c r="F2809" s="365" t="s">
        <v>2112</v>
      </c>
      <c r="G2809" s="365" t="s">
        <v>2140</v>
      </c>
      <c r="H2809" s="423" t="s">
        <v>2056</v>
      </c>
      <c r="I2809" s="367">
        <v>90</v>
      </c>
      <c r="J2809" s="367">
        <v>150</v>
      </c>
      <c r="K2809" s="367">
        <v>150</v>
      </c>
      <c r="L2809" s="367">
        <v>190</v>
      </c>
      <c r="M2809" s="365" t="s">
        <v>2189</v>
      </c>
    </row>
    <row r="2810" spans="1:13" s="237" customFormat="1" hidden="1">
      <c r="A2810" s="365" t="s">
        <v>72</v>
      </c>
      <c r="B2810" s="365" t="s">
        <v>2187</v>
      </c>
      <c r="C2810" s="365" t="s">
        <v>769</v>
      </c>
      <c r="D2810" s="365" t="s">
        <v>1778</v>
      </c>
      <c r="E2810" s="365" t="s">
        <v>160</v>
      </c>
      <c r="F2810" s="365" t="s">
        <v>2112</v>
      </c>
      <c r="G2810" s="365" t="s">
        <v>2191</v>
      </c>
      <c r="H2810" s="423" t="s">
        <v>2056</v>
      </c>
      <c r="I2810" s="367">
        <v>90</v>
      </c>
      <c r="J2810" s="367">
        <v>150</v>
      </c>
      <c r="K2810" s="367">
        <v>150</v>
      </c>
      <c r="L2810" s="367">
        <v>190</v>
      </c>
      <c r="M2810" s="365" t="s">
        <v>2189</v>
      </c>
    </row>
    <row r="2811" spans="1:13" s="237" customFormat="1" hidden="1">
      <c r="A2811" s="365" t="s">
        <v>72</v>
      </c>
      <c r="B2811" s="365" t="s">
        <v>2187</v>
      </c>
      <c r="C2811" s="365" t="s">
        <v>769</v>
      </c>
      <c r="D2811" s="365" t="s">
        <v>1778</v>
      </c>
      <c r="E2811" s="365" t="s">
        <v>160</v>
      </c>
      <c r="F2811" s="365" t="s">
        <v>2112</v>
      </c>
      <c r="G2811" s="365" t="s">
        <v>2080</v>
      </c>
      <c r="H2811" s="423" t="s">
        <v>2056</v>
      </c>
      <c r="I2811" s="367">
        <v>90</v>
      </c>
      <c r="J2811" s="367">
        <v>150</v>
      </c>
      <c r="K2811" s="367">
        <v>150</v>
      </c>
      <c r="L2811" s="367">
        <v>190</v>
      </c>
      <c r="M2811" s="365" t="s">
        <v>2189</v>
      </c>
    </row>
    <row r="2812" spans="1:13" s="237" customFormat="1" hidden="1">
      <c r="A2812" s="365" t="s">
        <v>72</v>
      </c>
      <c r="B2812" s="365" t="s">
        <v>2187</v>
      </c>
      <c r="C2812" s="365" t="s">
        <v>769</v>
      </c>
      <c r="D2812" s="365" t="s">
        <v>2211</v>
      </c>
      <c r="E2812" s="365" t="s">
        <v>160</v>
      </c>
      <c r="F2812" s="365" t="s">
        <v>2112</v>
      </c>
      <c r="G2812" s="365" t="s">
        <v>2080</v>
      </c>
      <c r="H2812" s="423" t="s">
        <v>1430</v>
      </c>
      <c r="I2812" s="367">
        <v>90</v>
      </c>
      <c r="J2812" s="367">
        <v>150</v>
      </c>
      <c r="K2812" s="367">
        <v>150</v>
      </c>
      <c r="L2812" s="367">
        <v>190</v>
      </c>
      <c r="M2812" s="365" t="s">
        <v>2189</v>
      </c>
    </row>
    <row r="2813" spans="1:13" s="237" customFormat="1" hidden="1">
      <c r="A2813" s="365" t="s">
        <v>72</v>
      </c>
      <c r="B2813" s="365" t="s">
        <v>2187</v>
      </c>
      <c r="C2813" s="365" t="s">
        <v>769</v>
      </c>
      <c r="D2813" s="365" t="s">
        <v>2211</v>
      </c>
      <c r="E2813" s="365" t="s">
        <v>160</v>
      </c>
      <c r="F2813" s="365" t="s">
        <v>2112</v>
      </c>
      <c r="G2813" s="365" t="s">
        <v>2140</v>
      </c>
      <c r="H2813" s="423" t="s">
        <v>2056</v>
      </c>
      <c r="I2813" s="367">
        <v>90</v>
      </c>
      <c r="J2813" s="367">
        <v>150</v>
      </c>
      <c r="K2813" s="367">
        <v>150</v>
      </c>
      <c r="L2813" s="367">
        <v>190</v>
      </c>
      <c r="M2813" s="365" t="s">
        <v>2189</v>
      </c>
    </row>
    <row r="2814" spans="1:13" s="237" customFormat="1" hidden="1">
      <c r="A2814" s="365" t="s">
        <v>72</v>
      </c>
      <c r="B2814" s="365" t="s">
        <v>2187</v>
      </c>
      <c r="C2814" s="365" t="s">
        <v>769</v>
      </c>
      <c r="D2814" s="365" t="s">
        <v>2211</v>
      </c>
      <c r="E2814" s="365" t="s">
        <v>160</v>
      </c>
      <c r="F2814" s="365" t="s">
        <v>2112</v>
      </c>
      <c r="G2814" s="365" t="s">
        <v>2191</v>
      </c>
      <c r="H2814" s="423" t="s">
        <v>2056</v>
      </c>
      <c r="I2814" s="367">
        <v>90</v>
      </c>
      <c r="J2814" s="367">
        <v>150</v>
      </c>
      <c r="K2814" s="367">
        <v>150</v>
      </c>
      <c r="L2814" s="367">
        <v>190</v>
      </c>
      <c r="M2814" s="365" t="s">
        <v>2189</v>
      </c>
    </row>
    <row r="2815" spans="1:13" s="237" customFormat="1" hidden="1">
      <c r="A2815" s="365" t="s">
        <v>72</v>
      </c>
      <c r="B2815" s="365" t="s">
        <v>2187</v>
      </c>
      <c r="C2815" s="365" t="s">
        <v>769</v>
      </c>
      <c r="D2815" s="365" t="s">
        <v>2211</v>
      </c>
      <c r="E2815" s="365" t="s">
        <v>160</v>
      </c>
      <c r="F2815" s="365" t="s">
        <v>2112</v>
      </c>
      <c r="G2815" s="365" t="s">
        <v>2080</v>
      </c>
      <c r="H2815" s="423" t="s">
        <v>2056</v>
      </c>
      <c r="I2815" s="367">
        <v>90</v>
      </c>
      <c r="J2815" s="367">
        <v>150</v>
      </c>
      <c r="K2815" s="367">
        <v>150</v>
      </c>
      <c r="L2815" s="367">
        <v>190</v>
      </c>
      <c r="M2815" s="365" t="s">
        <v>2189</v>
      </c>
    </row>
    <row r="2816" spans="1:13" s="237" customFormat="1" hidden="1">
      <c r="A2816" s="365" t="s">
        <v>72</v>
      </c>
      <c r="B2816" s="365" t="s">
        <v>2187</v>
      </c>
      <c r="C2816" s="365" t="s">
        <v>769</v>
      </c>
      <c r="D2816" s="365" t="s">
        <v>1778</v>
      </c>
      <c r="E2816" s="365" t="s">
        <v>160</v>
      </c>
      <c r="F2816" s="365" t="s">
        <v>2113</v>
      </c>
      <c r="G2816" s="365" t="s">
        <v>2080</v>
      </c>
      <c r="H2816" s="423" t="s">
        <v>1430</v>
      </c>
      <c r="I2816" s="367">
        <v>90</v>
      </c>
      <c r="J2816" s="367">
        <v>150</v>
      </c>
      <c r="K2816" s="367">
        <v>150</v>
      </c>
      <c r="L2816" s="367">
        <v>190</v>
      </c>
      <c r="M2816" s="365" t="s">
        <v>2189</v>
      </c>
    </row>
    <row r="2817" spans="1:13" s="237" customFormat="1" hidden="1">
      <c r="A2817" s="365" t="s">
        <v>72</v>
      </c>
      <c r="B2817" s="365" t="s">
        <v>2187</v>
      </c>
      <c r="C2817" s="365" t="s">
        <v>769</v>
      </c>
      <c r="D2817" s="365" t="s">
        <v>1778</v>
      </c>
      <c r="E2817" s="365" t="s">
        <v>160</v>
      </c>
      <c r="F2817" s="365" t="s">
        <v>2113</v>
      </c>
      <c r="G2817" s="365" t="s">
        <v>2140</v>
      </c>
      <c r="H2817" s="423" t="s">
        <v>2056</v>
      </c>
      <c r="I2817" s="367">
        <v>90</v>
      </c>
      <c r="J2817" s="367">
        <v>150</v>
      </c>
      <c r="K2817" s="367">
        <v>150</v>
      </c>
      <c r="L2817" s="367">
        <v>190</v>
      </c>
      <c r="M2817" s="365" t="s">
        <v>2189</v>
      </c>
    </row>
    <row r="2818" spans="1:13" s="237" customFormat="1" hidden="1">
      <c r="A2818" s="365" t="s">
        <v>72</v>
      </c>
      <c r="B2818" s="365" t="s">
        <v>2187</v>
      </c>
      <c r="C2818" s="365" t="s">
        <v>769</v>
      </c>
      <c r="D2818" s="365" t="s">
        <v>1778</v>
      </c>
      <c r="E2818" s="365" t="s">
        <v>160</v>
      </c>
      <c r="F2818" s="365" t="s">
        <v>2113</v>
      </c>
      <c r="G2818" s="365" t="s">
        <v>2191</v>
      </c>
      <c r="H2818" s="423" t="s">
        <v>2056</v>
      </c>
      <c r="I2818" s="367">
        <v>90</v>
      </c>
      <c r="J2818" s="367">
        <v>150</v>
      </c>
      <c r="K2818" s="367">
        <v>150</v>
      </c>
      <c r="L2818" s="367">
        <v>190</v>
      </c>
      <c r="M2818" s="365" t="s">
        <v>2189</v>
      </c>
    </row>
    <row r="2819" spans="1:13" s="237" customFormat="1" hidden="1">
      <c r="A2819" s="365" t="s">
        <v>72</v>
      </c>
      <c r="B2819" s="365" t="s">
        <v>2187</v>
      </c>
      <c r="C2819" s="365" t="s">
        <v>769</v>
      </c>
      <c r="D2819" s="365" t="s">
        <v>1778</v>
      </c>
      <c r="E2819" s="365" t="s">
        <v>160</v>
      </c>
      <c r="F2819" s="365" t="s">
        <v>2113</v>
      </c>
      <c r="G2819" s="365" t="s">
        <v>2080</v>
      </c>
      <c r="H2819" s="423" t="s">
        <v>2056</v>
      </c>
      <c r="I2819" s="367">
        <v>90</v>
      </c>
      <c r="J2819" s="367">
        <v>150</v>
      </c>
      <c r="K2819" s="367">
        <v>150</v>
      </c>
      <c r="L2819" s="367">
        <v>190</v>
      </c>
      <c r="M2819" s="365" t="s">
        <v>2189</v>
      </c>
    </row>
    <row r="2820" spans="1:13" s="237" customFormat="1" hidden="1">
      <c r="A2820" s="365" t="s">
        <v>72</v>
      </c>
      <c r="B2820" s="365" t="s">
        <v>2187</v>
      </c>
      <c r="C2820" s="365" t="s">
        <v>769</v>
      </c>
      <c r="D2820" s="365" t="s">
        <v>2211</v>
      </c>
      <c r="E2820" s="365" t="s">
        <v>160</v>
      </c>
      <c r="F2820" s="365" t="s">
        <v>2113</v>
      </c>
      <c r="G2820" s="365" t="s">
        <v>2080</v>
      </c>
      <c r="H2820" s="423" t="s">
        <v>1430</v>
      </c>
      <c r="I2820" s="367">
        <v>90</v>
      </c>
      <c r="J2820" s="367">
        <v>150</v>
      </c>
      <c r="K2820" s="367">
        <v>150</v>
      </c>
      <c r="L2820" s="367">
        <v>190</v>
      </c>
      <c r="M2820" s="365" t="s">
        <v>2189</v>
      </c>
    </row>
    <row r="2821" spans="1:13" s="237" customFormat="1" hidden="1">
      <c r="A2821" s="365" t="s">
        <v>72</v>
      </c>
      <c r="B2821" s="365" t="s">
        <v>2187</v>
      </c>
      <c r="C2821" s="365" t="s">
        <v>769</v>
      </c>
      <c r="D2821" s="365" t="s">
        <v>2211</v>
      </c>
      <c r="E2821" s="365" t="s">
        <v>160</v>
      </c>
      <c r="F2821" s="365" t="s">
        <v>2113</v>
      </c>
      <c r="G2821" s="365" t="s">
        <v>2140</v>
      </c>
      <c r="H2821" s="423" t="s">
        <v>2056</v>
      </c>
      <c r="I2821" s="367">
        <v>90</v>
      </c>
      <c r="J2821" s="367">
        <v>150</v>
      </c>
      <c r="K2821" s="367">
        <v>150</v>
      </c>
      <c r="L2821" s="367">
        <v>190</v>
      </c>
      <c r="M2821" s="365" t="s">
        <v>2189</v>
      </c>
    </row>
    <row r="2822" spans="1:13" s="237" customFormat="1" hidden="1">
      <c r="A2822" s="365" t="s">
        <v>72</v>
      </c>
      <c r="B2822" s="365" t="s">
        <v>2187</v>
      </c>
      <c r="C2822" s="365" t="s">
        <v>769</v>
      </c>
      <c r="D2822" s="365" t="s">
        <v>2211</v>
      </c>
      <c r="E2822" s="365" t="s">
        <v>160</v>
      </c>
      <c r="F2822" s="365" t="s">
        <v>2113</v>
      </c>
      <c r="G2822" s="365" t="s">
        <v>2191</v>
      </c>
      <c r="H2822" s="423" t="s">
        <v>2056</v>
      </c>
      <c r="I2822" s="367">
        <v>90</v>
      </c>
      <c r="J2822" s="367">
        <v>150</v>
      </c>
      <c r="K2822" s="367">
        <v>150</v>
      </c>
      <c r="L2822" s="367">
        <v>190</v>
      </c>
      <c r="M2822" s="365" t="s">
        <v>2189</v>
      </c>
    </row>
    <row r="2823" spans="1:13" s="237" customFormat="1" hidden="1">
      <c r="A2823" s="365" t="s">
        <v>72</v>
      </c>
      <c r="B2823" s="365" t="s">
        <v>2187</v>
      </c>
      <c r="C2823" s="365" t="s">
        <v>769</v>
      </c>
      <c r="D2823" s="365" t="s">
        <v>2211</v>
      </c>
      <c r="E2823" s="365" t="s">
        <v>160</v>
      </c>
      <c r="F2823" s="365" t="s">
        <v>2113</v>
      </c>
      <c r="G2823" s="365" t="s">
        <v>2080</v>
      </c>
      <c r="H2823" s="423" t="s">
        <v>2056</v>
      </c>
      <c r="I2823" s="367">
        <v>90</v>
      </c>
      <c r="J2823" s="367">
        <v>150</v>
      </c>
      <c r="K2823" s="367">
        <v>150</v>
      </c>
      <c r="L2823" s="367">
        <v>190</v>
      </c>
      <c r="M2823" s="365" t="s">
        <v>2189</v>
      </c>
    </row>
    <row r="2824" spans="1:13" s="237" customFormat="1" hidden="1">
      <c r="A2824" s="365" t="s">
        <v>72</v>
      </c>
      <c r="B2824" s="365" t="s">
        <v>2187</v>
      </c>
      <c r="C2824" s="365" t="s">
        <v>769</v>
      </c>
      <c r="D2824" s="365" t="s">
        <v>1778</v>
      </c>
      <c r="E2824" s="365" t="s">
        <v>160</v>
      </c>
      <c r="F2824" s="365" t="s">
        <v>2009</v>
      </c>
      <c r="G2824" s="365" t="s">
        <v>2080</v>
      </c>
      <c r="H2824" s="423" t="s">
        <v>1430</v>
      </c>
      <c r="I2824" s="367">
        <v>240</v>
      </c>
      <c r="J2824" s="367">
        <v>400</v>
      </c>
      <c r="K2824" s="367">
        <v>400</v>
      </c>
      <c r="L2824" s="367">
        <v>506</v>
      </c>
      <c r="M2824" s="365" t="s">
        <v>2189</v>
      </c>
    </row>
    <row r="2825" spans="1:13" s="237" customFormat="1" hidden="1">
      <c r="A2825" s="365" t="s">
        <v>72</v>
      </c>
      <c r="B2825" s="365" t="s">
        <v>2187</v>
      </c>
      <c r="C2825" s="365" t="s">
        <v>769</v>
      </c>
      <c r="D2825" s="365" t="s">
        <v>1778</v>
      </c>
      <c r="E2825" s="365" t="s">
        <v>160</v>
      </c>
      <c r="F2825" s="365" t="s">
        <v>2009</v>
      </c>
      <c r="G2825" s="365" t="s">
        <v>2140</v>
      </c>
      <c r="H2825" s="423" t="s">
        <v>2056</v>
      </c>
      <c r="I2825" s="367">
        <v>240</v>
      </c>
      <c r="J2825" s="367">
        <v>400</v>
      </c>
      <c r="K2825" s="367">
        <v>400</v>
      </c>
      <c r="L2825" s="367">
        <v>506</v>
      </c>
      <c r="M2825" s="365" t="s">
        <v>2189</v>
      </c>
    </row>
    <row r="2826" spans="1:13" s="237" customFormat="1" hidden="1">
      <c r="A2826" s="365" t="s">
        <v>72</v>
      </c>
      <c r="B2826" s="365" t="s">
        <v>2187</v>
      </c>
      <c r="C2826" s="365" t="s">
        <v>769</v>
      </c>
      <c r="D2826" s="365" t="s">
        <v>1778</v>
      </c>
      <c r="E2826" s="365" t="s">
        <v>160</v>
      </c>
      <c r="F2826" s="365" t="s">
        <v>2009</v>
      </c>
      <c r="G2826" s="365" t="s">
        <v>2191</v>
      </c>
      <c r="H2826" s="423" t="s">
        <v>2056</v>
      </c>
      <c r="I2826" s="367">
        <v>240</v>
      </c>
      <c r="J2826" s="367">
        <v>400</v>
      </c>
      <c r="K2826" s="367">
        <v>400</v>
      </c>
      <c r="L2826" s="367">
        <v>506</v>
      </c>
      <c r="M2826" s="365" t="s">
        <v>2189</v>
      </c>
    </row>
    <row r="2827" spans="1:13" s="237" customFormat="1" hidden="1">
      <c r="A2827" s="365" t="s">
        <v>72</v>
      </c>
      <c r="B2827" s="365" t="s">
        <v>2187</v>
      </c>
      <c r="C2827" s="365" t="s">
        <v>769</v>
      </c>
      <c r="D2827" s="365" t="s">
        <v>1778</v>
      </c>
      <c r="E2827" s="365" t="s">
        <v>160</v>
      </c>
      <c r="F2827" s="365" t="s">
        <v>2009</v>
      </c>
      <c r="G2827" s="365" t="s">
        <v>2080</v>
      </c>
      <c r="H2827" s="423" t="s">
        <v>2056</v>
      </c>
      <c r="I2827" s="367">
        <v>240</v>
      </c>
      <c r="J2827" s="367">
        <v>400</v>
      </c>
      <c r="K2827" s="367">
        <v>400</v>
      </c>
      <c r="L2827" s="367">
        <v>506</v>
      </c>
      <c r="M2827" s="365" t="s">
        <v>2189</v>
      </c>
    </row>
    <row r="2828" spans="1:13" s="237" customFormat="1" hidden="1">
      <c r="A2828" s="365" t="s">
        <v>72</v>
      </c>
      <c r="B2828" s="365" t="s">
        <v>2187</v>
      </c>
      <c r="C2828" s="365" t="s">
        <v>769</v>
      </c>
      <c r="D2828" s="365" t="s">
        <v>2211</v>
      </c>
      <c r="E2828" s="365" t="s">
        <v>160</v>
      </c>
      <c r="F2828" s="365" t="s">
        <v>2009</v>
      </c>
      <c r="G2828" s="365" t="s">
        <v>2080</v>
      </c>
      <c r="H2828" s="423" t="s">
        <v>1430</v>
      </c>
      <c r="I2828" s="367">
        <v>240</v>
      </c>
      <c r="J2828" s="367">
        <v>400</v>
      </c>
      <c r="K2828" s="367">
        <v>400</v>
      </c>
      <c r="L2828" s="367">
        <v>506</v>
      </c>
      <c r="M2828" s="365" t="s">
        <v>2189</v>
      </c>
    </row>
    <row r="2829" spans="1:13" s="237" customFormat="1" hidden="1">
      <c r="A2829" s="365" t="s">
        <v>72</v>
      </c>
      <c r="B2829" s="365" t="s">
        <v>2187</v>
      </c>
      <c r="C2829" s="365" t="s">
        <v>769</v>
      </c>
      <c r="D2829" s="365" t="s">
        <v>2211</v>
      </c>
      <c r="E2829" s="365" t="s">
        <v>160</v>
      </c>
      <c r="F2829" s="365" t="s">
        <v>2009</v>
      </c>
      <c r="G2829" s="365" t="s">
        <v>2140</v>
      </c>
      <c r="H2829" s="423" t="s">
        <v>2056</v>
      </c>
      <c r="I2829" s="367">
        <v>240</v>
      </c>
      <c r="J2829" s="367">
        <v>400</v>
      </c>
      <c r="K2829" s="367">
        <v>400</v>
      </c>
      <c r="L2829" s="367">
        <v>506</v>
      </c>
      <c r="M2829" s="365" t="s">
        <v>2189</v>
      </c>
    </row>
    <row r="2830" spans="1:13" s="237" customFormat="1" hidden="1">
      <c r="A2830" s="365" t="s">
        <v>72</v>
      </c>
      <c r="B2830" s="365" t="s">
        <v>2187</v>
      </c>
      <c r="C2830" s="365" t="s">
        <v>769</v>
      </c>
      <c r="D2830" s="365" t="s">
        <v>2211</v>
      </c>
      <c r="E2830" s="365" t="s">
        <v>160</v>
      </c>
      <c r="F2830" s="365" t="s">
        <v>2009</v>
      </c>
      <c r="G2830" s="365" t="s">
        <v>2191</v>
      </c>
      <c r="H2830" s="423" t="s">
        <v>2056</v>
      </c>
      <c r="I2830" s="367">
        <v>240</v>
      </c>
      <c r="J2830" s="367">
        <v>400</v>
      </c>
      <c r="K2830" s="367">
        <v>400</v>
      </c>
      <c r="L2830" s="367">
        <v>506</v>
      </c>
      <c r="M2830" s="365" t="s">
        <v>2189</v>
      </c>
    </row>
    <row r="2831" spans="1:13" s="237" customFormat="1" hidden="1">
      <c r="A2831" s="365" t="s">
        <v>72</v>
      </c>
      <c r="B2831" s="365" t="s">
        <v>2187</v>
      </c>
      <c r="C2831" s="365" t="s">
        <v>769</v>
      </c>
      <c r="D2831" s="365" t="s">
        <v>2211</v>
      </c>
      <c r="E2831" s="365" t="s">
        <v>160</v>
      </c>
      <c r="F2831" s="365" t="s">
        <v>2009</v>
      </c>
      <c r="G2831" s="365" t="s">
        <v>2080</v>
      </c>
      <c r="H2831" s="423" t="s">
        <v>2056</v>
      </c>
      <c r="I2831" s="367">
        <v>240</v>
      </c>
      <c r="J2831" s="367">
        <v>400</v>
      </c>
      <c r="K2831" s="367">
        <v>400</v>
      </c>
      <c r="L2831" s="367">
        <v>506</v>
      </c>
      <c r="M2831" s="365" t="s">
        <v>2189</v>
      </c>
    </row>
    <row r="2832" spans="1:13" s="237" customFormat="1" hidden="1">
      <c r="A2832" s="365" t="s">
        <v>72</v>
      </c>
      <c r="B2832" s="365" t="s">
        <v>2187</v>
      </c>
      <c r="C2832" s="365" t="s">
        <v>769</v>
      </c>
      <c r="D2832" s="365" t="s">
        <v>1778</v>
      </c>
      <c r="E2832" s="365" t="s">
        <v>160</v>
      </c>
      <c r="F2832" s="365" t="s">
        <v>2114</v>
      </c>
      <c r="G2832" s="365" t="s">
        <v>2080</v>
      </c>
      <c r="H2832" s="423" t="s">
        <v>1430</v>
      </c>
      <c r="I2832" s="367">
        <v>90</v>
      </c>
      <c r="J2832" s="367">
        <v>150</v>
      </c>
      <c r="K2832" s="367">
        <v>150</v>
      </c>
      <c r="L2832" s="367">
        <v>190</v>
      </c>
      <c r="M2832" s="365" t="s">
        <v>2189</v>
      </c>
    </row>
    <row r="2833" spans="1:13" s="237" customFormat="1" hidden="1">
      <c r="A2833" s="365" t="s">
        <v>72</v>
      </c>
      <c r="B2833" s="365" t="s">
        <v>2187</v>
      </c>
      <c r="C2833" s="365" t="s">
        <v>769</v>
      </c>
      <c r="D2833" s="365" t="s">
        <v>1778</v>
      </c>
      <c r="E2833" s="365" t="s">
        <v>160</v>
      </c>
      <c r="F2833" s="365" t="s">
        <v>2114</v>
      </c>
      <c r="G2833" s="365" t="s">
        <v>2140</v>
      </c>
      <c r="H2833" s="423" t="s">
        <v>2056</v>
      </c>
      <c r="I2833" s="367">
        <v>90</v>
      </c>
      <c r="J2833" s="367">
        <v>150</v>
      </c>
      <c r="K2833" s="367">
        <v>150</v>
      </c>
      <c r="L2833" s="367">
        <v>190</v>
      </c>
      <c r="M2833" s="365" t="s">
        <v>2189</v>
      </c>
    </row>
    <row r="2834" spans="1:13" s="237" customFormat="1" hidden="1">
      <c r="A2834" s="365" t="s">
        <v>72</v>
      </c>
      <c r="B2834" s="365" t="s">
        <v>2187</v>
      </c>
      <c r="C2834" s="365" t="s">
        <v>769</v>
      </c>
      <c r="D2834" s="365" t="s">
        <v>1778</v>
      </c>
      <c r="E2834" s="365" t="s">
        <v>160</v>
      </c>
      <c r="F2834" s="365" t="s">
        <v>2114</v>
      </c>
      <c r="G2834" s="365" t="s">
        <v>2191</v>
      </c>
      <c r="H2834" s="423" t="s">
        <v>2056</v>
      </c>
      <c r="I2834" s="367">
        <v>90</v>
      </c>
      <c r="J2834" s="367">
        <v>150</v>
      </c>
      <c r="K2834" s="367">
        <v>150</v>
      </c>
      <c r="L2834" s="367">
        <v>190</v>
      </c>
      <c r="M2834" s="365" t="s">
        <v>2189</v>
      </c>
    </row>
    <row r="2835" spans="1:13" s="237" customFormat="1" hidden="1">
      <c r="A2835" s="365" t="s">
        <v>72</v>
      </c>
      <c r="B2835" s="365" t="s">
        <v>2187</v>
      </c>
      <c r="C2835" s="365" t="s">
        <v>769</v>
      </c>
      <c r="D2835" s="365" t="s">
        <v>1778</v>
      </c>
      <c r="E2835" s="365" t="s">
        <v>160</v>
      </c>
      <c r="F2835" s="365" t="s">
        <v>2114</v>
      </c>
      <c r="G2835" s="365" t="s">
        <v>2080</v>
      </c>
      <c r="H2835" s="423" t="s">
        <v>2056</v>
      </c>
      <c r="I2835" s="367">
        <v>90</v>
      </c>
      <c r="J2835" s="367">
        <v>150</v>
      </c>
      <c r="K2835" s="367">
        <v>150</v>
      </c>
      <c r="L2835" s="367">
        <v>190</v>
      </c>
      <c r="M2835" s="365" t="s">
        <v>2189</v>
      </c>
    </row>
    <row r="2836" spans="1:13" s="237" customFormat="1" hidden="1">
      <c r="A2836" s="365" t="s">
        <v>72</v>
      </c>
      <c r="B2836" s="365" t="s">
        <v>2187</v>
      </c>
      <c r="C2836" s="365" t="s">
        <v>769</v>
      </c>
      <c r="D2836" s="365" t="s">
        <v>2211</v>
      </c>
      <c r="E2836" s="365" t="s">
        <v>160</v>
      </c>
      <c r="F2836" s="365" t="s">
        <v>2114</v>
      </c>
      <c r="G2836" s="365" t="s">
        <v>2080</v>
      </c>
      <c r="H2836" s="423" t="s">
        <v>1430</v>
      </c>
      <c r="I2836" s="367">
        <v>90</v>
      </c>
      <c r="J2836" s="367">
        <v>150</v>
      </c>
      <c r="K2836" s="367">
        <v>150</v>
      </c>
      <c r="L2836" s="367">
        <v>190</v>
      </c>
      <c r="M2836" s="365" t="s">
        <v>2189</v>
      </c>
    </row>
    <row r="2837" spans="1:13" s="237" customFormat="1" hidden="1">
      <c r="A2837" s="365" t="s">
        <v>72</v>
      </c>
      <c r="B2837" s="365" t="s">
        <v>2187</v>
      </c>
      <c r="C2837" s="365" t="s">
        <v>769</v>
      </c>
      <c r="D2837" s="365" t="s">
        <v>2211</v>
      </c>
      <c r="E2837" s="365" t="s">
        <v>160</v>
      </c>
      <c r="F2837" s="365" t="s">
        <v>2114</v>
      </c>
      <c r="G2837" s="365" t="s">
        <v>2140</v>
      </c>
      <c r="H2837" s="423" t="s">
        <v>2056</v>
      </c>
      <c r="I2837" s="367">
        <v>90</v>
      </c>
      <c r="J2837" s="367">
        <v>150</v>
      </c>
      <c r="K2837" s="367">
        <v>150</v>
      </c>
      <c r="L2837" s="367">
        <v>190</v>
      </c>
      <c r="M2837" s="365" t="s">
        <v>2189</v>
      </c>
    </row>
    <row r="2838" spans="1:13" s="237" customFormat="1" hidden="1">
      <c r="A2838" s="365" t="s">
        <v>72</v>
      </c>
      <c r="B2838" s="365" t="s">
        <v>2187</v>
      </c>
      <c r="C2838" s="365" t="s">
        <v>769</v>
      </c>
      <c r="D2838" s="365" t="s">
        <v>2211</v>
      </c>
      <c r="E2838" s="365" t="s">
        <v>160</v>
      </c>
      <c r="F2838" s="365" t="s">
        <v>2114</v>
      </c>
      <c r="G2838" s="365" t="s">
        <v>2191</v>
      </c>
      <c r="H2838" s="423" t="s">
        <v>2056</v>
      </c>
      <c r="I2838" s="367">
        <v>90</v>
      </c>
      <c r="J2838" s="367">
        <v>150</v>
      </c>
      <c r="K2838" s="367">
        <v>150</v>
      </c>
      <c r="L2838" s="367">
        <v>190</v>
      </c>
      <c r="M2838" s="365" t="s">
        <v>2189</v>
      </c>
    </row>
    <row r="2839" spans="1:13" s="237" customFormat="1" hidden="1">
      <c r="A2839" s="365" t="s">
        <v>72</v>
      </c>
      <c r="B2839" s="365" t="s">
        <v>2187</v>
      </c>
      <c r="C2839" s="365" t="s">
        <v>769</v>
      </c>
      <c r="D2839" s="365" t="s">
        <v>2211</v>
      </c>
      <c r="E2839" s="365" t="s">
        <v>160</v>
      </c>
      <c r="F2839" s="365" t="s">
        <v>2114</v>
      </c>
      <c r="G2839" s="365" t="s">
        <v>2080</v>
      </c>
      <c r="H2839" s="423" t="s">
        <v>2056</v>
      </c>
      <c r="I2839" s="367">
        <v>90</v>
      </c>
      <c r="J2839" s="367">
        <v>150</v>
      </c>
      <c r="K2839" s="367">
        <v>150</v>
      </c>
      <c r="L2839" s="367">
        <v>190</v>
      </c>
      <c r="M2839" s="365" t="s">
        <v>2189</v>
      </c>
    </row>
    <row r="2840" spans="1:13" s="237" customFormat="1" hidden="1">
      <c r="A2840" s="365" t="s">
        <v>72</v>
      </c>
      <c r="B2840" s="365" t="s">
        <v>2187</v>
      </c>
      <c r="C2840" s="365" t="s">
        <v>769</v>
      </c>
      <c r="D2840" s="365" t="s">
        <v>1778</v>
      </c>
      <c r="E2840" s="365" t="s">
        <v>160</v>
      </c>
      <c r="F2840" s="365" t="s">
        <v>2115</v>
      </c>
      <c r="G2840" s="365" t="s">
        <v>2080</v>
      </c>
      <c r="H2840" s="423" t="s">
        <v>1430</v>
      </c>
      <c r="I2840" s="367">
        <v>135</v>
      </c>
      <c r="J2840" s="367">
        <v>225</v>
      </c>
      <c r="K2840" s="367">
        <v>225</v>
      </c>
      <c r="L2840" s="367">
        <v>285</v>
      </c>
      <c r="M2840" s="365" t="s">
        <v>2189</v>
      </c>
    </row>
    <row r="2841" spans="1:13" s="237" customFormat="1" hidden="1">
      <c r="A2841" s="365" t="s">
        <v>72</v>
      </c>
      <c r="B2841" s="365" t="s">
        <v>2187</v>
      </c>
      <c r="C2841" s="365" t="s">
        <v>769</v>
      </c>
      <c r="D2841" s="365" t="s">
        <v>1778</v>
      </c>
      <c r="E2841" s="365" t="s">
        <v>160</v>
      </c>
      <c r="F2841" s="365" t="s">
        <v>2115</v>
      </c>
      <c r="G2841" s="365" t="s">
        <v>2140</v>
      </c>
      <c r="H2841" s="423" t="s">
        <v>2056</v>
      </c>
      <c r="I2841" s="367">
        <v>135</v>
      </c>
      <c r="J2841" s="367">
        <v>225</v>
      </c>
      <c r="K2841" s="367">
        <v>225</v>
      </c>
      <c r="L2841" s="367">
        <v>285</v>
      </c>
      <c r="M2841" s="365" t="s">
        <v>2189</v>
      </c>
    </row>
    <row r="2842" spans="1:13" s="237" customFormat="1" hidden="1">
      <c r="A2842" s="365" t="s">
        <v>72</v>
      </c>
      <c r="B2842" s="365" t="s">
        <v>2187</v>
      </c>
      <c r="C2842" s="365" t="s">
        <v>769</v>
      </c>
      <c r="D2842" s="365" t="s">
        <v>1778</v>
      </c>
      <c r="E2842" s="365" t="s">
        <v>160</v>
      </c>
      <c r="F2842" s="365" t="s">
        <v>2115</v>
      </c>
      <c r="G2842" s="365" t="s">
        <v>2191</v>
      </c>
      <c r="H2842" s="423" t="s">
        <v>2056</v>
      </c>
      <c r="I2842" s="367">
        <v>135</v>
      </c>
      <c r="J2842" s="367">
        <v>225</v>
      </c>
      <c r="K2842" s="367">
        <v>225</v>
      </c>
      <c r="L2842" s="367">
        <v>285</v>
      </c>
      <c r="M2842" s="365" t="s">
        <v>2189</v>
      </c>
    </row>
    <row r="2843" spans="1:13" s="237" customFormat="1" hidden="1">
      <c r="A2843" s="365" t="s">
        <v>72</v>
      </c>
      <c r="B2843" s="365" t="s">
        <v>2187</v>
      </c>
      <c r="C2843" s="365" t="s">
        <v>769</v>
      </c>
      <c r="D2843" s="365" t="s">
        <v>1778</v>
      </c>
      <c r="E2843" s="365" t="s">
        <v>160</v>
      </c>
      <c r="F2843" s="365" t="s">
        <v>2115</v>
      </c>
      <c r="G2843" s="365" t="s">
        <v>2080</v>
      </c>
      <c r="H2843" s="423" t="s">
        <v>2056</v>
      </c>
      <c r="I2843" s="367">
        <v>135</v>
      </c>
      <c r="J2843" s="367">
        <v>225</v>
      </c>
      <c r="K2843" s="367">
        <v>225</v>
      </c>
      <c r="L2843" s="367">
        <v>285</v>
      </c>
      <c r="M2843" s="365" t="s">
        <v>2189</v>
      </c>
    </row>
    <row r="2844" spans="1:13" s="237" customFormat="1" hidden="1">
      <c r="A2844" s="365" t="s">
        <v>72</v>
      </c>
      <c r="B2844" s="365" t="s">
        <v>2187</v>
      </c>
      <c r="C2844" s="365" t="s">
        <v>769</v>
      </c>
      <c r="D2844" s="365" t="s">
        <v>2211</v>
      </c>
      <c r="E2844" s="365" t="s">
        <v>160</v>
      </c>
      <c r="F2844" s="365" t="s">
        <v>2115</v>
      </c>
      <c r="G2844" s="365" t="s">
        <v>2080</v>
      </c>
      <c r="H2844" s="423" t="s">
        <v>1430</v>
      </c>
      <c r="I2844" s="367">
        <v>135</v>
      </c>
      <c r="J2844" s="367">
        <v>225</v>
      </c>
      <c r="K2844" s="367">
        <v>225</v>
      </c>
      <c r="L2844" s="367">
        <v>285</v>
      </c>
      <c r="M2844" s="365" t="s">
        <v>2189</v>
      </c>
    </row>
    <row r="2845" spans="1:13" s="237" customFormat="1" hidden="1">
      <c r="A2845" s="365" t="s">
        <v>72</v>
      </c>
      <c r="B2845" s="365" t="s">
        <v>2187</v>
      </c>
      <c r="C2845" s="365" t="s">
        <v>769</v>
      </c>
      <c r="D2845" s="365" t="s">
        <v>2211</v>
      </c>
      <c r="E2845" s="365" t="s">
        <v>160</v>
      </c>
      <c r="F2845" s="365" t="s">
        <v>2115</v>
      </c>
      <c r="G2845" s="365" t="s">
        <v>2140</v>
      </c>
      <c r="H2845" s="423" t="s">
        <v>2056</v>
      </c>
      <c r="I2845" s="367">
        <v>135</v>
      </c>
      <c r="J2845" s="367">
        <v>225</v>
      </c>
      <c r="K2845" s="367">
        <v>225</v>
      </c>
      <c r="L2845" s="367">
        <v>285</v>
      </c>
      <c r="M2845" s="365" t="s">
        <v>2189</v>
      </c>
    </row>
    <row r="2846" spans="1:13" s="237" customFormat="1" hidden="1">
      <c r="A2846" s="365" t="s">
        <v>72</v>
      </c>
      <c r="B2846" s="365" t="s">
        <v>2187</v>
      </c>
      <c r="C2846" s="365" t="s">
        <v>769</v>
      </c>
      <c r="D2846" s="365" t="s">
        <v>2211</v>
      </c>
      <c r="E2846" s="365" t="s">
        <v>160</v>
      </c>
      <c r="F2846" s="365" t="s">
        <v>2115</v>
      </c>
      <c r="G2846" s="365" t="s">
        <v>2191</v>
      </c>
      <c r="H2846" s="423" t="s">
        <v>2056</v>
      </c>
      <c r="I2846" s="367">
        <v>135</v>
      </c>
      <c r="J2846" s="367">
        <v>225</v>
      </c>
      <c r="K2846" s="367">
        <v>225</v>
      </c>
      <c r="L2846" s="367">
        <v>285</v>
      </c>
      <c r="M2846" s="365" t="s">
        <v>2189</v>
      </c>
    </row>
    <row r="2847" spans="1:13" s="237" customFormat="1" hidden="1">
      <c r="A2847" s="365" t="s">
        <v>72</v>
      </c>
      <c r="B2847" s="365" t="s">
        <v>2187</v>
      </c>
      <c r="C2847" s="365" t="s">
        <v>769</v>
      </c>
      <c r="D2847" s="365" t="s">
        <v>2211</v>
      </c>
      <c r="E2847" s="365" t="s">
        <v>160</v>
      </c>
      <c r="F2847" s="365" t="s">
        <v>2115</v>
      </c>
      <c r="G2847" s="365" t="s">
        <v>2080</v>
      </c>
      <c r="H2847" s="423" t="s">
        <v>2056</v>
      </c>
      <c r="I2847" s="367">
        <v>135</v>
      </c>
      <c r="J2847" s="367">
        <v>225</v>
      </c>
      <c r="K2847" s="367">
        <v>225</v>
      </c>
      <c r="L2847" s="367">
        <v>285</v>
      </c>
      <c r="M2847" s="365" t="s">
        <v>2189</v>
      </c>
    </row>
    <row r="2848" spans="1:13" s="237" customFormat="1" hidden="1">
      <c r="A2848" s="365" t="s">
        <v>72</v>
      </c>
      <c r="B2848" s="365" t="s">
        <v>2187</v>
      </c>
      <c r="C2848" s="365" t="s">
        <v>769</v>
      </c>
      <c r="D2848" s="365" t="s">
        <v>1778</v>
      </c>
      <c r="E2848" s="365" t="s">
        <v>160</v>
      </c>
      <c r="F2848" s="365" t="s">
        <v>2116</v>
      </c>
      <c r="G2848" s="365" t="s">
        <v>2080</v>
      </c>
      <c r="H2848" s="423" t="s">
        <v>1430</v>
      </c>
      <c r="I2848" s="367">
        <v>210</v>
      </c>
      <c r="J2848" s="367">
        <v>350</v>
      </c>
      <c r="K2848" s="367">
        <v>350</v>
      </c>
      <c r="L2848" s="367">
        <v>443</v>
      </c>
      <c r="M2848" s="365" t="s">
        <v>2189</v>
      </c>
    </row>
    <row r="2849" spans="1:13" s="237" customFormat="1" hidden="1">
      <c r="A2849" s="365" t="s">
        <v>72</v>
      </c>
      <c r="B2849" s="365" t="s">
        <v>2187</v>
      </c>
      <c r="C2849" s="365" t="s">
        <v>769</v>
      </c>
      <c r="D2849" s="365" t="s">
        <v>1778</v>
      </c>
      <c r="E2849" s="365" t="s">
        <v>160</v>
      </c>
      <c r="F2849" s="365" t="s">
        <v>2116</v>
      </c>
      <c r="G2849" s="365" t="s">
        <v>2140</v>
      </c>
      <c r="H2849" s="423" t="s">
        <v>2056</v>
      </c>
      <c r="I2849" s="367">
        <v>210</v>
      </c>
      <c r="J2849" s="367">
        <v>350</v>
      </c>
      <c r="K2849" s="367">
        <v>350</v>
      </c>
      <c r="L2849" s="367">
        <v>443</v>
      </c>
      <c r="M2849" s="365" t="s">
        <v>2189</v>
      </c>
    </row>
    <row r="2850" spans="1:13" s="237" customFormat="1" hidden="1">
      <c r="A2850" s="365" t="s">
        <v>72</v>
      </c>
      <c r="B2850" s="365" t="s">
        <v>2187</v>
      </c>
      <c r="C2850" s="365" t="s">
        <v>769</v>
      </c>
      <c r="D2850" s="365" t="s">
        <v>1778</v>
      </c>
      <c r="E2850" s="365" t="s">
        <v>160</v>
      </c>
      <c r="F2850" s="365" t="s">
        <v>2116</v>
      </c>
      <c r="G2850" s="365" t="s">
        <v>2191</v>
      </c>
      <c r="H2850" s="423" t="s">
        <v>2056</v>
      </c>
      <c r="I2850" s="367">
        <v>210</v>
      </c>
      <c r="J2850" s="367">
        <v>350</v>
      </c>
      <c r="K2850" s="367">
        <v>350</v>
      </c>
      <c r="L2850" s="367">
        <v>443</v>
      </c>
      <c r="M2850" s="365" t="s">
        <v>2189</v>
      </c>
    </row>
    <row r="2851" spans="1:13" s="237" customFormat="1" hidden="1">
      <c r="A2851" s="365" t="s">
        <v>72</v>
      </c>
      <c r="B2851" s="365" t="s">
        <v>2187</v>
      </c>
      <c r="C2851" s="365" t="s">
        <v>769</v>
      </c>
      <c r="D2851" s="365" t="s">
        <v>1778</v>
      </c>
      <c r="E2851" s="365" t="s">
        <v>160</v>
      </c>
      <c r="F2851" s="365" t="s">
        <v>2116</v>
      </c>
      <c r="G2851" s="365" t="s">
        <v>2080</v>
      </c>
      <c r="H2851" s="423" t="s">
        <v>2056</v>
      </c>
      <c r="I2851" s="367">
        <v>210</v>
      </c>
      <c r="J2851" s="367">
        <v>350</v>
      </c>
      <c r="K2851" s="367">
        <v>350</v>
      </c>
      <c r="L2851" s="367">
        <v>443</v>
      </c>
      <c r="M2851" s="365" t="s">
        <v>2189</v>
      </c>
    </row>
    <row r="2852" spans="1:13" s="237" customFormat="1" hidden="1">
      <c r="A2852" s="365" t="s">
        <v>72</v>
      </c>
      <c r="B2852" s="365" t="s">
        <v>2187</v>
      </c>
      <c r="C2852" s="365" t="s">
        <v>769</v>
      </c>
      <c r="D2852" s="365" t="s">
        <v>2211</v>
      </c>
      <c r="E2852" s="365" t="s">
        <v>160</v>
      </c>
      <c r="F2852" s="365" t="s">
        <v>2116</v>
      </c>
      <c r="G2852" s="365" t="s">
        <v>2080</v>
      </c>
      <c r="H2852" s="423" t="s">
        <v>1430</v>
      </c>
      <c r="I2852" s="367">
        <v>210</v>
      </c>
      <c r="J2852" s="367">
        <v>350</v>
      </c>
      <c r="K2852" s="367">
        <v>350</v>
      </c>
      <c r="L2852" s="367">
        <v>443</v>
      </c>
      <c r="M2852" s="365" t="s">
        <v>2189</v>
      </c>
    </row>
    <row r="2853" spans="1:13" s="237" customFormat="1" hidden="1">
      <c r="A2853" s="365" t="s">
        <v>72</v>
      </c>
      <c r="B2853" s="365" t="s">
        <v>2187</v>
      </c>
      <c r="C2853" s="365" t="s">
        <v>769</v>
      </c>
      <c r="D2853" s="365" t="s">
        <v>2211</v>
      </c>
      <c r="E2853" s="365" t="s">
        <v>160</v>
      </c>
      <c r="F2853" s="365" t="s">
        <v>2116</v>
      </c>
      <c r="G2853" s="365" t="s">
        <v>2140</v>
      </c>
      <c r="H2853" s="423" t="s">
        <v>2056</v>
      </c>
      <c r="I2853" s="367">
        <v>210</v>
      </c>
      <c r="J2853" s="367">
        <v>350</v>
      </c>
      <c r="K2853" s="367">
        <v>350</v>
      </c>
      <c r="L2853" s="367">
        <v>443</v>
      </c>
      <c r="M2853" s="365" t="s">
        <v>2189</v>
      </c>
    </row>
    <row r="2854" spans="1:13" s="237" customFormat="1" hidden="1">
      <c r="A2854" s="365" t="s">
        <v>72</v>
      </c>
      <c r="B2854" s="365" t="s">
        <v>2187</v>
      </c>
      <c r="C2854" s="365" t="s">
        <v>769</v>
      </c>
      <c r="D2854" s="365" t="s">
        <v>2211</v>
      </c>
      <c r="E2854" s="365" t="s">
        <v>160</v>
      </c>
      <c r="F2854" s="365" t="s">
        <v>2116</v>
      </c>
      <c r="G2854" s="365" t="s">
        <v>2191</v>
      </c>
      <c r="H2854" s="423" t="s">
        <v>2056</v>
      </c>
      <c r="I2854" s="367">
        <v>210</v>
      </c>
      <c r="J2854" s="367">
        <v>350</v>
      </c>
      <c r="K2854" s="367">
        <v>350</v>
      </c>
      <c r="L2854" s="367">
        <v>443</v>
      </c>
      <c r="M2854" s="365" t="s">
        <v>2189</v>
      </c>
    </row>
    <row r="2855" spans="1:13" s="237" customFormat="1" hidden="1">
      <c r="A2855" s="365" t="s">
        <v>72</v>
      </c>
      <c r="B2855" s="365" t="s">
        <v>2187</v>
      </c>
      <c r="C2855" s="365" t="s">
        <v>769</v>
      </c>
      <c r="D2855" s="365" t="s">
        <v>2211</v>
      </c>
      <c r="E2855" s="365" t="s">
        <v>160</v>
      </c>
      <c r="F2855" s="365" t="s">
        <v>2116</v>
      </c>
      <c r="G2855" s="365" t="s">
        <v>2080</v>
      </c>
      <c r="H2855" s="423" t="s">
        <v>2056</v>
      </c>
      <c r="I2855" s="367">
        <v>210</v>
      </c>
      <c r="J2855" s="367">
        <v>350</v>
      </c>
      <c r="K2855" s="367">
        <v>350</v>
      </c>
      <c r="L2855" s="367">
        <v>443</v>
      </c>
      <c r="M2855" s="365" t="s">
        <v>2189</v>
      </c>
    </row>
    <row r="2856" spans="1:13" s="237" customFormat="1" hidden="1">
      <c r="A2856" s="365" t="s">
        <v>72</v>
      </c>
      <c r="B2856" s="365" t="s">
        <v>2187</v>
      </c>
      <c r="C2856" s="365" t="s">
        <v>769</v>
      </c>
      <c r="D2856" s="365" t="s">
        <v>1778</v>
      </c>
      <c r="E2856" s="365" t="s">
        <v>160</v>
      </c>
      <c r="F2856" s="365" t="s">
        <v>2117</v>
      </c>
      <c r="G2856" s="365" t="s">
        <v>2078</v>
      </c>
      <c r="H2856" s="423" t="s">
        <v>1430</v>
      </c>
      <c r="I2856" s="367">
        <v>120</v>
      </c>
      <c r="J2856" s="367">
        <v>200</v>
      </c>
      <c r="K2856" s="367">
        <v>200</v>
      </c>
      <c r="L2856" s="367">
        <v>253</v>
      </c>
      <c r="M2856" s="365" t="s">
        <v>2189</v>
      </c>
    </row>
    <row r="2857" spans="1:13" s="237" customFormat="1" hidden="1">
      <c r="A2857" s="365" t="s">
        <v>72</v>
      </c>
      <c r="B2857" s="365" t="s">
        <v>2187</v>
      </c>
      <c r="C2857" s="365" t="s">
        <v>769</v>
      </c>
      <c r="D2857" s="365" t="s">
        <v>1778</v>
      </c>
      <c r="E2857" s="365" t="s">
        <v>160</v>
      </c>
      <c r="F2857" s="365" t="s">
        <v>2117</v>
      </c>
      <c r="G2857" s="365" t="s">
        <v>2078</v>
      </c>
      <c r="H2857" s="423" t="s">
        <v>2056</v>
      </c>
      <c r="I2857" s="367">
        <v>120</v>
      </c>
      <c r="J2857" s="367">
        <v>200</v>
      </c>
      <c r="K2857" s="367">
        <v>200</v>
      </c>
      <c r="L2857" s="367">
        <v>253</v>
      </c>
      <c r="M2857" s="365" t="s">
        <v>2189</v>
      </c>
    </row>
    <row r="2858" spans="1:13" s="237" customFormat="1" hidden="1">
      <c r="A2858" s="365" t="s">
        <v>72</v>
      </c>
      <c r="B2858" s="365" t="s">
        <v>2187</v>
      </c>
      <c r="C2858" s="365" t="s">
        <v>769</v>
      </c>
      <c r="D2858" s="365" t="s">
        <v>2211</v>
      </c>
      <c r="E2858" s="365" t="s">
        <v>160</v>
      </c>
      <c r="F2858" s="365" t="s">
        <v>2117</v>
      </c>
      <c r="G2858" s="365" t="s">
        <v>2078</v>
      </c>
      <c r="H2858" s="423" t="s">
        <v>1430</v>
      </c>
      <c r="I2858" s="367">
        <v>120</v>
      </c>
      <c r="J2858" s="367">
        <v>200</v>
      </c>
      <c r="K2858" s="367">
        <v>200</v>
      </c>
      <c r="L2858" s="367">
        <v>253</v>
      </c>
      <c r="M2858" s="365" t="s">
        <v>2189</v>
      </c>
    </row>
    <row r="2859" spans="1:13" s="237" customFormat="1" hidden="1">
      <c r="A2859" s="365" t="s">
        <v>72</v>
      </c>
      <c r="B2859" s="365" t="s">
        <v>2187</v>
      </c>
      <c r="C2859" s="365" t="s">
        <v>769</v>
      </c>
      <c r="D2859" s="365" t="s">
        <v>2211</v>
      </c>
      <c r="E2859" s="365" t="s">
        <v>160</v>
      </c>
      <c r="F2859" s="365" t="s">
        <v>2117</v>
      </c>
      <c r="G2859" s="365" t="s">
        <v>2078</v>
      </c>
      <c r="H2859" s="423" t="s">
        <v>2056</v>
      </c>
      <c r="I2859" s="367">
        <v>120</v>
      </c>
      <c r="J2859" s="367">
        <v>200</v>
      </c>
      <c r="K2859" s="367">
        <v>200</v>
      </c>
      <c r="L2859" s="367">
        <v>253</v>
      </c>
      <c r="M2859" s="365" t="s">
        <v>2189</v>
      </c>
    </row>
    <row r="2860" spans="1:13" s="237" customFormat="1" hidden="1">
      <c r="A2860" s="365" t="s">
        <v>72</v>
      </c>
      <c r="B2860" s="365" t="s">
        <v>2187</v>
      </c>
      <c r="C2860" s="365" t="s">
        <v>769</v>
      </c>
      <c r="D2860" s="365" t="s">
        <v>1778</v>
      </c>
      <c r="E2860" s="365" t="s">
        <v>160</v>
      </c>
      <c r="F2860" s="365" t="s">
        <v>2118</v>
      </c>
      <c r="G2860" s="365" t="s">
        <v>2080</v>
      </c>
      <c r="H2860" s="423" t="s">
        <v>1430</v>
      </c>
      <c r="I2860" s="367">
        <v>150</v>
      </c>
      <c r="J2860" s="367">
        <v>250</v>
      </c>
      <c r="K2860" s="367">
        <v>250</v>
      </c>
      <c r="L2860" s="367">
        <v>317</v>
      </c>
      <c r="M2860" s="365" t="s">
        <v>2189</v>
      </c>
    </row>
    <row r="2861" spans="1:13" s="237" customFormat="1" hidden="1">
      <c r="A2861" s="365" t="s">
        <v>72</v>
      </c>
      <c r="B2861" s="365" t="s">
        <v>2187</v>
      </c>
      <c r="C2861" s="365" t="s">
        <v>769</v>
      </c>
      <c r="D2861" s="365" t="s">
        <v>1778</v>
      </c>
      <c r="E2861" s="365" t="s">
        <v>160</v>
      </c>
      <c r="F2861" s="365" t="s">
        <v>2118</v>
      </c>
      <c r="G2861" s="365" t="s">
        <v>2140</v>
      </c>
      <c r="H2861" s="423" t="s">
        <v>2056</v>
      </c>
      <c r="I2861" s="367">
        <v>150</v>
      </c>
      <c r="J2861" s="367">
        <v>250</v>
      </c>
      <c r="K2861" s="367">
        <v>250</v>
      </c>
      <c r="L2861" s="367">
        <v>317</v>
      </c>
      <c r="M2861" s="365" t="s">
        <v>2189</v>
      </c>
    </row>
    <row r="2862" spans="1:13" s="237" customFormat="1" hidden="1">
      <c r="A2862" s="365" t="s">
        <v>72</v>
      </c>
      <c r="B2862" s="365" t="s">
        <v>2187</v>
      </c>
      <c r="C2862" s="365" t="s">
        <v>769</v>
      </c>
      <c r="D2862" s="365" t="s">
        <v>1778</v>
      </c>
      <c r="E2862" s="365" t="s">
        <v>160</v>
      </c>
      <c r="F2862" s="365" t="s">
        <v>2118</v>
      </c>
      <c r="G2862" s="365" t="s">
        <v>2191</v>
      </c>
      <c r="H2862" s="423" t="s">
        <v>2056</v>
      </c>
      <c r="I2862" s="367">
        <v>150</v>
      </c>
      <c r="J2862" s="367">
        <v>250</v>
      </c>
      <c r="K2862" s="367">
        <v>250</v>
      </c>
      <c r="L2862" s="367">
        <v>317</v>
      </c>
      <c r="M2862" s="365" t="s">
        <v>2189</v>
      </c>
    </row>
    <row r="2863" spans="1:13" s="237" customFormat="1" hidden="1">
      <c r="A2863" s="365" t="s">
        <v>72</v>
      </c>
      <c r="B2863" s="365" t="s">
        <v>2187</v>
      </c>
      <c r="C2863" s="365" t="s">
        <v>769</v>
      </c>
      <c r="D2863" s="365" t="s">
        <v>1778</v>
      </c>
      <c r="E2863" s="365" t="s">
        <v>160</v>
      </c>
      <c r="F2863" s="365" t="s">
        <v>2118</v>
      </c>
      <c r="G2863" s="365" t="s">
        <v>2080</v>
      </c>
      <c r="H2863" s="423" t="s">
        <v>2056</v>
      </c>
      <c r="I2863" s="367">
        <v>150</v>
      </c>
      <c r="J2863" s="367">
        <v>250</v>
      </c>
      <c r="K2863" s="367">
        <v>250</v>
      </c>
      <c r="L2863" s="367">
        <v>317</v>
      </c>
      <c r="M2863" s="365" t="s">
        <v>2189</v>
      </c>
    </row>
    <row r="2864" spans="1:13" s="237" customFormat="1" hidden="1">
      <c r="A2864" s="365" t="s">
        <v>72</v>
      </c>
      <c r="B2864" s="365" t="s">
        <v>2187</v>
      </c>
      <c r="C2864" s="365" t="s">
        <v>769</v>
      </c>
      <c r="D2864" s="365" t="s">
        <v>2211</v>
      </c>
      <c r="E2864" s="365" t="s">
        <v>160</v>
      </c>
      <c r="F2864" s="365" t="s">
        <v>2118</v>
      </c>
      <c r="G2864" s="365" t="s">
        <v>2080</v>
      </c>
      <c r="H2864" s="423" t="s">
        <v>1430</v>
      </c>
      <c r="I2864" s="367">
        <v>150</v>
      </c>
      <c r="J2864" s="367">
        <v>250</v>
      </c>
      <c r="K2864" s="367">
        <v>250</v>
      </c>
      <c r="L2864" s="367">
        <v>317</v>
      </c>
      <c r="M2864" s="365" t="s">
        <v>2189</v>
      </c>
    </row>
    <row r="2865" spans="1:13" s="237" customFormat="1" hidden="1">
      <c r="A2865" s="365" t="s">
        <v>72</v>
      </c>
      <c r="B2865" s="365" t="s">
        <v>2187</v>
      </c>
      <c r="C2865" s="365" t="s">
        <v>769</v>
      </c>
      <c r="D2865" s="365" t="s">
        <v>2211</v>
      </c>
      <c r="E2865" s="365" t="s">
        <v>160</v>
      </c>
      <c r="F2865" s="365" t="s">
        <v>2118</v>
      </c>
      <c r="G2865" s="365" t="s">
        <v>2140</v>
      </c>
      <c r="H2865" s="423" t="s">
        <v>2056</v>
      </c>
      <c r="I2865" s="367">
        <v>150</v>
      </c>
      <c r="J2865" s="367">
        <v>250</v>
      </c>
      <c r="K2865" s="367">
        <v>250</v>
      </c>
      <c r="L2865" s="367">
        <v>317</v>
      </c>
      <c r="M2865" s="365" t="s">
        <v>2189</v>
      </c>
    </row>
    <row r="2866" spans="1:13" s="237" customFormat="1" hidden="1">
      <c r="A2866" s="365" t="s">
        <v>72</v>
      </c>
      <c r="B2866" s="365" t="s">
        <v>2187</v>
      </c>
      <c r="C2866" s="365" t="s">
        <v>769</v>
      </c>
      <c r="D2866" s="365" t="s">
        <v>2211</v>
      </c>
      <c r="E2866" s="365" t="s">
        <v>160</v>
      </c>
      <c r="F2866" s="365" t="s">
        <v>2118</v>
      </c>
      <c r="G2866" s="365" t="s">
        <v>2191</v>
      </c>
      <c r="H2866" s="423" t="s">
        <v>2056</v>
      </c>
      <c r="I2866" s="367">
        <v>150</v>
      </c>
      <c r="J2866" s="367">
        <v>250</v>
      </c>
      <c r="K2866" s="367">
        <v>250</v>
      </c>
      <c r="L2866" s="367">
        <v>317</v>
      </c>
      <c r="M2866" s="365" t="s">
        <v>2189</v>
      </c>
    </row>
    <row r="2867" spans="1:13" s="237" customFormat="1" hidden="1">
      <c r="A2867" s="365" t="s">
        <v>72</v>
      </c>
      <c r="B2867" s="365" t="s">
        <v>2187</v>
      </c>
      <c r="C2867" s="365" t="s">
        <v>769</v>
      </c>
      <c r="D2867" s="365" t="s">
        <v>2211</v>
      </c>
      <c r="E2867" s="365" t="s">
        <v>160</v>
      </c>
      <c r="F2867" s="365" t="s">
        <v>2118</v>
      </c>
      <c r="G2867" s="365" t="s">
        <v>2080</v>
      </c>
      <c r="H2867" s="423" t="s">
        <v>2056</v>
      </c>
      <c r="I2867" s="367">
        <v>150</v>
      </c>
      <c r="J2867" s="367">
        <v>250</v>
      </c>
      <c r="K2867" s="367">
        <v>250</v>
      </c>
      <c r="L2867" s="367">
        <v>317</v>
      </c>
      <c r="M2867" s="365" t="s">
        <v>2189</v>
      </c>
    </row>
    <row r="2868" spans="1:13" s="237" customFormat="1" hidden="1">
      <c r="A2868" s="365" t="s">
        <v>72</v>
      </c>
      <c r="B2868" s="365" t="s">
        <v>2187</v>
      </c>
      <c r="C2868" s="365" t="s">
        <v>769</v>
      </c>
      <c r="D2868" s="365" t="s">
        <v>1778</v>
      </c>
      <c r="E2868" s="365" t="s">
        <v>160</v>
      </c>
      <c r="F2868" s="365" t="s">
        <v>2119</v>
      </c>
      <c r="G2868" s="365" t="s">
        <v>2078</v>
      </c>
      <c r="H2868" s="423" t="s">
        <v>1430</v>
      </c>
      <c r="I2868" s="745">
        <v>120</v>
      </c>
      <c r="J2868" s="745">
        <v>150</v>
      </c>
      <c r="K2868" s="745">
        <v>150</v>
      </c>
      <c r="L2868" s="745">
        <v>190</v>
      </c>
      <c r="M2868" s="365" t="s">
        <v>2189</v>
      </c>
    </row>
    <row r="2869" spans="1:13" s="237" customFormat="1" hidden="1">
      <c r="A2869" s="365" t="s">
        <v>72</v>
      </c>
      <c r="B2869" s="365" t="s">
        <v>2187</v>
      </c>
      <c r="C2869" s="365" t="s">
        <v>769</v>
      </c>
      <c r="D2869" s="365" t="s">
        <v>1778</v>
      </c>
      <c r="E2869" s="365" t="s">
        <v>160</v>
      </c>
      <c r="F2869" s="365" t="s">
        <v>2119</v>
      </c>
      <c r="G2869" s="365" t="s">
        <v>2078</v>
      </c>
      <c r="H2869" s="423" t="s">
        <v>2056</v>
      </c>
      <c r="I2869" s="745">
        <v>120</v>
      </c>
      <c r="J2869" s="745">
        <v>150</v>
      </c>
      <c r="K2869" s="745">
        <v>150</v>
      </c>
      <c r="L2869" s="745">
        <v>190</v>
      </c>
      <c r="M2869" s="365" t="s">
        <v>2189</v>
      </c>
    </row>
    <row r="2870" spans="1:13" s="237" customFormat="1" hidden="1">
      <c r="A2870" s="365" t="s">
        <v>72</v>
      </c>
      <c r="B2870" s="365" t="s">
        <v>2187</v>
      </c>
      <c r="C2870" s="365" t="s">
        <v>769</v>
      </c>
      <c r="D2870" s="365" t="s">
        <v>2211</v>
      </c>
      <c r="E2870" s="365" t="s">
        <v>160</v>
      </c>
      <c r="F2870" s="365" t="s">
        <v>2119</v>
      </c>
      <c r="G2870" s="365" t="s">
        <v>2078</v>
      </c>
      <c r="H2870" s="423" t="s">
        <v>1430</v>
      </c>
      <c r="I2870" s="745">
        <v>120</v>
      </c>
      <c r="J2870" s="745">
        <v>200</v>
      </c>
      <c r="K2870" s="745">
        <v>200</v>
      </c>
      <c r="L2870" s="745">
        <v>253</v>
      </c>
      <c r="M2870" s="365" t="s">
        <v>2189</v>
      </c>
    </row>
    <row r="2871" spans="1:13" s="237" customFormat="1" hidden="1">
      <c r="A2871" s="365" t="s">
        <v>72</v>
      </c>
      <c r="B2871" s="365" t="s">
        <v>2187</v>
      </c>
      <c r="C2871" s="365" t="s">
        <v>769</v>
      </c>
      <c r="D2871" s="365" t="s">
        <v>2211</v>
      </c>
      <c r="E2871" s="365" t="s">
        <v>160</v>
      </c>
      <c r="F2871" s="365" t="s">
        <v>2119</v>
      </c>
      <c r="G2871" s="365" t="s">
        <v>2078</v>
      </c>
      <c r="H2871" s="423" t="s">
        <v>2056</v>
      </c>
      <c r="I2871" s="745">
        <v>120</v>
      </c>
      <c r="J2871" s="745">
        <v>200</v>
      </c>
      <c r="K2871" s="745">
        <v>200</v>
      </c>
      <c r="L2871" s="745">
        <v>253</v>
      </c>
      <c r="M2871" s="365" t="s">
        <v>2189</v>
      </c>
    </row>
    <row r="2872" spans="1:13" s="237" customFormat="1" hidden="1">
      <c r="A2872" s="365" t="s">
        <v>72</v>
      </c>
      <c r="B2872" s="365" t="s">
        <v>2187</v>
      </c>
      <c r="C2872" s="365" t="s">
        <v>769</v>
      </c>
      <c r="D2872" s="365" t="s">
        <v>1778</v>
      </c>
      <c r="E2872" s="365" t="s">
        <v>160</v>
      </c>
      <c r="F2872" s="365" t="s">
        <v>2120</v>
      </c>
      <c r="G2872" s="365" t="s">
        <v>2078</v>
      </c>
      <c r="H2872" s="423" t="s">
        <v>1430</v>
      </c>
      <c r="I2872" s="367">
        <v>300</v>
      </c>
      <c r="J2872" s="367">
        <v>500</v>
      </c>
      <c r="K2872" s="367">
        <v>500</v>
      </c>
      <c r="L2872" s="367">
        <v>633</v>
      </c>
      <c r="M2872" s="365" t="s">
        <v>2189</v>
      </c>
    </row>
    <row r="2873" spans="1:13" s="237" customFormat="1" hidden="1">
      <c r="A2873" s="365" t="s">
        <v>72</v>
      </c>
      <c r="B2873" s="365" t="s">
        <v>2187</v>
      </c>
      <c r="C2873" s="365" t="s">
        <v>769</v>
      </c>
      <c r="D2873" s="365" t="s">
        <v>1778</v>
      </c>
      <c r="E2873" s="365" t="s">
        <v>160</v>
      </c>
      <c r="F2873" s="365" t="s">
        <v>2120</v>
      </c>
      <c r="G2873" s="365" t="s">
        <v>2078</v>
      </c>
      <c r="H2873" s="423" t="s">
        <v>2056</v>
      </c>
      <c r="I2873" s="367">
        <v>300</v>
      </c>
      <c r="J2873" s="367">
        <v>500</v>
      </c>
      <c r="K2873" s="367">
        <v>500</v>
      </c>
      <c r="L2873" s="367">
        <v>633</v>
      </c>
      <c r="M2873" s="365" t="s">
        <v>2189</v>
      </c>
    </row>
    <row r="2874" spans="1:13" s="237" customFormat="1" hidden="1">
      <c r="A2874" s="365" t="s">
        <v>72</v>
      </c>
      <c r="B2874" s="365" t="s">
        <v>2187</v>
      </c>
      <c r="C2874" s="365" t="s">
        <v>769</v>
      </c>
      <c r="D2874" s="365" t="s">
        <v>2211</v>
      </c>
      <c r="E2874" s="365" t="s">
        <v>160</v>
      </c>
      <c r="F2874" s="365" t="s">
        <v>2120</v>
      </c>
      <c r="G2874" s="365" t="s">
        <v>2078</v>
      </c>
      <c r="H2874" s="423" t="s">
        <v>1430</v>
      </c>
      <c r="I2874" s="367">
        <v>150</v>
      </c>
      <c r="J2874" s="367">
        <v>250</v>
      </c>
      <c r="K2874" s="367">
        <v>250</v>
      </c>
      <c r="L2874" s="367">
        <v>317</v>
      </c>
      <c r="M2874" s="365" t="s">
        <v>2189</v>
      </c>
    </row>
    <row r="2875" spans="1:13" s="237" customFormat="1" hidden="1">
      <c r="A2875" s="365" t="s">
        <v>72</v>
      </c>
      <c r="B2875" s="365" t="s">
        <v>2187</v>
      </c>
      <c r="C2875" s="365" t="s">
        <v>769</v>
      </c>
      <c r="D2875" s="365" t="s">
        <v>2211</v>
      </c>
      <c r="E2875" s="365" t="s">
        <v>160</v>
      </c>
      <c r="F2875" s="365" t="s">
        <v>2120</v>
      </c>
      <c r="G2875" s="365" t="s">
        <v>2078</v>
      </c>
      <c r="H2875" s="423" t="s">
        <v>2056</v>
      </c>
      <c r="I2875" s="367">
        <v>150</v>
      </c>
      <c r="J2875" s="367">
        <v>250</v>
      </c>
      <c r="K2875" s="367">
        <v>250</v>
      </c>
      <c r="L2875" s="367">
        <v>317</v>
      </c>
      <c r="M2875" s="365" t="s">
        <v>2189</v>
      </c>
    </row>
    <row r="2876" spans="1:13" s="237" customFormat="1" hidden="1">
      <c r="A2876" s="365" t="s">
        <v>72</v>
      </c>
      <c r="B2876" s="365" t="s">
        <v>2187</v>
      </c>
      <c r="C2876" s="365" t="s">
        <v>769</v>
      </c>
      <c r="D2876" s="365" t="s">
        <v>1778</v>
      </c>
      <c r="E2876" s="365" t="s">
        <v>160</v>
      </c>
      <c r="F2876" s="365" t="s">
        <v>256</v>
      </c>
      <c r="G2876" s="365" t="s">
        <v>2078</v>
      </c>
      <c r="H2876" s="423" t="s">
        <v>1430</v>
      </c>
      <c r="I2876" s="745">
        <v>0</v>
      </c>
      <c r="J2876" s="745">
        <v>0</v>
      </c>
      <c r="K2876" s="745">
        <v>0</v>
      </c>
      <c r="L2876" s="745">
        <v>0</v>
      </c>
      <c r="M2876" s="365" t="s">
        <v>2189</v>
      </c>
    </row>
    <row r="2877" spans="1:13" s="237" customFormat="1" hidden="1">
      <c r="A2877" s="365" t="s">
        <v>72</v>
      </c>
      <c r="B2877" s="365" t="s">
        <v>2187</v>
      </c>
      <c r="C2877" s="365" t="s">
        <v>769</v>
      </c>
      <c r="D2877" s="365" t="s">
        <v>2211</v>
      </c>
      <c r="E2877" s="365" t="s">
        <v>160</v>
      </c>
      <c r="F2877" s="365" t="s">
        <v>256</v>
      </c>
      <c r="G2877" s="365" t="s">
        <v>2078</v>
      </c>
      <c r="H2877" s="423" t="s">
        <v>1430</v>
      </c>
      <c r="I2877" s="745">
        <v>0</v>
      </c>
      <c r="J2877" s="745">
        <v>0</v>
      </c>
      <c r="K2877" s="745">
        <v>0</v>
      </c>
      <c r="L2877" s="745">
        <v>0</v>
      </c>
      <c r="M2877" s="365" t="s">
        <v>2189</v>
      </c>
    </row>
    <row r="2878" spans="1:13" s="237" customFormat="1" hidden="1">
      <c r="A2878" s="365" t="s">
        <v>72</v>
      </c>
      <c r="B2878" s="365" t="s">
        <v>2187</v>
      </c>
      <c r="C2878" s="365" t="s">
        <v>769</v>
      </c>
      <c r="D2878" s="365" t="s">
        <v>1778</v>
      </c>
      <c r="E2878" s="365" t="s">
        <v>160</v>
      </c>
      <c r="F2878" s="365" t="s">
        <v>2121</v>
      </c>
      <c r="G2878" s="365" t="s">
        <v>2078</v>
      </c>
      <c r="H2878" s="423" t="s">
        <v>1430</v>
      </c>
      <c r="I2878" s="367">
        <v>120</v>
      </c>
      <c r="J2878" s="367">
        <v>200</v>
      </c>
      <c r="K2878" s="367">
        <v>200</v>
      </c>
      <c r="L2878" s="367">
        <v>253</v>
      </c>
      <c r="M2878" s="365" t="s">
        <v>2189</v>
      </c>
    </row>
    <row r="2879" spans="1:13" s="237" customFormat="1" hidden="1">
      <c r="A2879" s="365" t="s">
        <v>72</v>
      </c>
      <c r="B2879" s="365" t="s">
        <v>2187</v>
      </c>
      <c r="C2879" s="365" t="s">
        <v>769</v>
      </c>
      <c r="D2879" s="365" t="s">
        <v>1778</v>
      </c>
      <c r="E2879" s="365" t="s">
        <v>160</v>
      </c>
      <c r="F2879" s="365" t="s">
        <v>2121</v>
      </c>
      <c r="G2879" s="365" t="s">
        <v>2078</v>
      </c>
      <c r="H2879" s="423" t="s">
        <v>2056</v>
      </c>
      <c r="I2879" s="367">
        <v>120</v>
      </c>
      <c r="J2879" s="367">
        <v>200</v>
      </c>
      <c r="K2879" s="367">
        <v>200</v>
      </c>
      <c r="L2879" s="367">
        <v>253</v>
      </c>
      <c r="M2879" s="365" t="s">
        <v>2189</v>
      </c>
    </row>
    <row r="2880" spans="1:13" s="237" customFormat="1" hidden="1">
      <c r="A2880" s="365" t="s">
        <v>72</v>
      </c>
      <c r="B2880" s="365" t="s">
        <v>2187</v>
      </c>
      <c r="C2880" s="365" t="s">
        <v>769</v>
      </c>
      <c r="D2880" s="365" t="s">
        <v>2211</v>
      </c>
      <c r="E2880" s="365" t="s">
        <v>160</v>
      </c>
      <c r="F2880" s="365" t="s">
        <v>2121</v>
      </c>
      <c r="G2880" s="365" t="s">
        <v>2078</v>
      </c>
      <c r="H2880" s="423" t="s">
        <v>1430</v>
      </c>
      <c r="I2880" s="367">
        <v>120</v>
      </c>
      <c r="J2880" s="367">
        <v>200</v>
      </c>
      <c r="K2880" s="367">
        <v>200</v>
      </c>
      <c r="L2880" s="367">
        <v>253</v>
      </c>
      <c r="M2880" s="365" t="s">
        <v>2189</v>
      </c>
    </row>
    <row r="2881" spans="1:13" s="237" customFormat="1" hidden="1">
      <c r="A2881" s="365" t="s">
        <v>72</v>
      </c>
      <c r="B2881" s="365" t="s">
        <v>2187</v>
      </c>
      <c r="C2881" s="365" t="s">
        <v>769</v>
      </c>
      <c r="D2881" s="365" t="s">
        <v>2211</v>
      </c>
      <c r="E2881" s="365" t="s">
        <v>160</v>
      </c>
      <c r="F2881" s="365" t="s">
        <v>2121</v>
      </c>
      <c r="G2881" s="365" t="s">
        <v>2078</v>
      </c>
      <c r="H2881" s="423" t="s">
        <v>2056</v>
      </c>
      <c r="I2881" s="367">
        <v>120</v>
      </c>
      <c r="J2881" s="367">
        <v>200</v>
      </c>
      <c r="K2881" s="367">
        <v>200</v>
      </c>
      <c r="L2881" s="367">
        <v>253</v>
      </c>
      <c r="M2881" s="365" t="s">
        <v>2189</v>
      </c>
    </row>
    <row r="2882" spans="1:13" s="237" customFormat="1" hidden="1">
      <c r="A2882" s="365" t="s">
        <v>72</v>
      </c>
      <c r="B2882" s="365" t="s">
        <v>2187</v>
      </c>
      <c r="C2882" s="365" t="s">
        <v>769</v>
      </c>
      <c r="D2882" s="365" t="s">
        <v>1778</v>
      </c>
      <c r="E2882" s="365" t="s">
        <v>160</v>
      </c>
      <c r="F2882" s="365" t="s">
        <v>2122</v>
      </c>
      <c r="G2882" s="365" t="s">
        <v>2078</v>
      </c>
      <c r="H2882" s="423" t="s">
        <v>1430</v>
      </c>
      <c r="I2882" s="367">
        <v>450</v>
      </c>
      <c r="J2882" s="367">
        <v>750</v>
      </c>
      <c r="K2882" s="367">
        <v>750</v>
      </c>
      <c r="L2882" s="367">
        <v>950</v>
      </c>
      <c r="M2882" s="365" t="s">
        <v>2189</v>
      </c>
    </row>
    <row r="2883" spans="1:13" s="237" customFormat="1" hidden="1">
      <c r="A2883" s="365" t="s">
        <v>72</v>
      </c>
      <c r="B2883" s="365" t="s">
        <v>2187</v>
      </c>
      <c r="C2883" s="365" t="s">
        <v>769</v>
      </c>
      <c r="D2883" s="365" t="s">
        <v>1778</v>
      </c>
      <c r="E2883" s="365" t="s">
        <v>160</v>
      </c>
      <c r="F2883" s="365" t="s">
        <v>2122</v>
      </c>
      <c r="G2883" s="365" t="s">
        <v>2078</v>
      </c>
      <c r="H2883" s="423" t="s">
        <v>2056</v>
      </c>
      <c r="I2883" s="367">
        <v>450</v>
      </c>
      <c r="J2883" s="367">
        <v>750</v>
      </c>
      <c r="K2883" s="367">
        <v>750</v>
      </c>
      <c r="L2883" s="367">
        <v>950</v>
      </c>
      <c r="M2883" s="365" t="s">
        <v>2189</v>
      </c>
    </row>
    <row r="2884" spans="1:13" s="237" customFormat="1" hidden="1">
      <c r="A2884" s="365" t="s">
        <v>72</v>
      </c>
      <c r="B2884" s="365" t="s">
        <v>2187</v>
      </c>
      <c r="C2884" s="365" t="s">
        <v>769</v>
      </c>
      <c r="D2884" s="365" t="s">
        <v>2211</v>
      </c>
      <c r="E2884" s="365" t="s">
        <v>160</v>
      </c>
      <c r="F2884" s="365" t="s">
        <v>2122</v>
      </c>
      <c r="G2884" s="365" t="s">
        <v>2078</v>
      </c>
      <c r="H2884" s="423" t="s">
        <v>1430</v>
      </c>
      <c r="I2884" s="367">
        <v>450</v>
      </c>
      <c r="J2884" s="367">
        <v>750</v>
      </c>
      <c r="K2884" s="367">
        <v>750</v>
      </c>
      <c r="L2884" s="367">
        <v>950</v>
      </c>
      <c r="M2884" s="365" t="s">
        <v>2189</v>
      </c>
    </row>
    <row r="2885" spans="1:13" s="237" customFormat="1" hidden="1">
      <c r="A2885" s="365" t="s">
        <v>72</v>
      </c>
      <c r="B2885" s="365" t="s">
        <v>2187</v>
      </c>
      <c r="C2885" s="365" t="s">
        <v>769</v>
      </c>
      <c r="D2885" s="365" t="s">
        <v>2211</v>
      </c>
      <c r="E2885" s="365" t="s">
        <v>160</v>
      </c>
      <c r="F2885" s="365" t="s">
        <v>2122</v>
      </c>
      <c r="G2885" s="365" t="s">
        <v>2078</v>
      </c>
      <c r="H2885" s="423" t="s">
        <v>2056</v>
      </c>
      <c r="I2885" s="367">
        <v>450</v>
      </c>
      <c r="J2885" s="367">
        <v>750</v>
      </c>
      <c r="K2885" s="367">
        <v>750</v>
      </c>
      <c r="L2885" s="367">
        <v>950</v>
      </c>
      <c r="M2885" s="365" t="s">
        <v>2189</v>
      </c>
    </row>
    <row r="2886" spans="1:13" s="237" customFormat="1" hidden="1">
      <c r="A2886" s="365" t="s">
        <v>72</v>
      </c>
      <c r="B2886" s="365" t="s">
        <v>2187</v>
      </c>
      <c r="C2886" s="365" t="s">
        <v>769</v>
      </c>
      <c r="D2886" s="365" t="s">
        <v>1778</v>
      </c>
      <c r="E2886" s="365" t="s">
        <v>160</v>
      </c>
      <c r="F2886" s="365" t="s">
        <v>2123</v>
      </c>
      <c r="G2886" s="365" t="s">
        <v>2078</v>
      </c>
      <c r="H2886" s="423" t="s">
        <v>1430</v>
      </c>
      <c r="I2886" s="367">
        <v>240</v>
      </c>
      <c r="J2886" s="367">
        <v>400</v>
      </c>
      <c r="K2886" s="367">
        <v>400</v>
      </c>
      <c r="L2886" s="367">
        <v>506</v>
      </c>
      <c r="M2886" s="365" t="s">
        <v>2189</v>
      </c>
    </row>
    <row r="2887" spans="1:13" s="237" customFormat="1" hidden="1">
      <c r="A2887" s="365" t="s">
        <v>72</v>
      </c>
      <c r="B2887" s="365" t="s">
        <v>2187</v>
      </c>
      <c r="C2887" s="365" t="s">
        <v>769</v>
      </c>
      <c r="D2887" s="365" t="s">
        <v>1778</v>
      </c>
      <c r="E2887" s="365" t="s">
        <v>160</v>
      </c>
      <c r="F2887" s="365" t="s">
        <v>2123</v>
      </c>
      <c r="G2887" s="365" t="s">
        <v>2078</v>
      </c>
      <c r="H2887" s="423" t="s">
        <v>2056</v>
      </c>
      <c r="I2887" s="367">
        <v>240</v>
      </c>
      <c r="J2887" s="367">
        <v>400</v>
      </c>
      <c r="K2887" s="367">
        <v>400</v>
      </c>
      <c r="L2887" s="367">
        <v>506</v>
      </c>
      <c r="M2887" s="365" t="s">
        <v>2189</v>
      </c>
    </row>
    <row r="2888" spans="1:13" s="237" customFormat="1" hidden="1">
      <c r="A2888" s="365" t="s">
        <v>72</v>
      </c>
      <c r="B2888" s="365" t="s">
        <v>2187</v>
      </c>
      <c r="C2888" s="365" t="s">
        <v>769</v>
      </c>
      <c r="D2888" s="365" t="s">
        <v>2211</v>
      </c>
      <c r="E2888" s="365" t="s">
        <v>160</v>
      </c>
      <c r="F2888" s="365" t="s">
        <v>2123</v>
      </c>
      <c r="G2888" s="365" t="s">
        <v>2078</v>
      </c>
      <c r="H2888" s="423" t="s">
        <v>1430</v>
      </c>
      <c r="I2888" s="367">
        <v>240</v>
      </c>
      <c r="J2888" s="367">
        <v>400</v>
      </c>
      <c r="K2888" s="367">
        <v>400</v>
      </c>
      <c r="L2888" s="367">
        <v>506</v>
      </c>
      <c r="M2888" s="365" t="s">
        <v>2189</v>
      </c>
    </row>
    <row r="2889" spans="1:13" s="237" customFormat="1" hidden="1">
      <c r="A2889" s="365" t="s">
        <v>72</v>
      </c>
      <c r="B2889" s="365" t="s">
        <v>2187</v>
      </c>
      <c r="C2889" s="365" t="s">
        <v>769</v>
      </c>
      <c r="D2889" s="365" t="s">
        <v>2211</v>
      </c>
      <c r="E2889" s="365" t="s">
        <v>160</v>
      </c>
      <c r="F2889" s="365" t="s">
        <v>2123</v>
      </c>
      <c r="G2889" s="365" t="s">
        <v>2078</v>
      </c>
      <c r="H2889" s="423" t="s">
        <v>2056</v>
      </c>
      <c r="I2889" s="367">
        <v>240</v>
      </c>
      <c r="J2889" s="367">
        <v>400</v>
      </c>
      <c r="K2889" s="367">
        <v>400</v>
      </c>
      <c r="L2889" s="367">
        <v>506</v>
      </c>
      <c r="M2889" s="365" t="s">
        <v>2189</v>
      </c>
    </row>
    <row r="2890" spans="1:13" s="237" customFormat="1" hidden="1">
      <c r="A2890" s="365" t="s">
        <v>72</v>
      </c>
      <c r="B2890" s="365" t="s">
        <v>2187</v>
      </c>
      <c r="C2890" s="365" t="s">
        <v>769</v>
      </c>
      <c r="D2890" s="365" t="s">
        <v>1778</v>
      </c>
      <c r="E2890" s="365" t="s">
        <v>160</v>
      </c>
      <c r="F2890" s="365" t="s">
        <v>2124</v>
      </c>
      <c r="G2890" s="365" t="s">
        <v>2078</v>
      </c>
      <c r="H2890" s="423" t="s">
        <v>1430</v>
      </c>
      <c r="I2890" s="367">
        <v>240</v>
      </c>
      <c r="J2890" s="367">
        <v>400</v>
      </c>
      <c r="K2890" s="367">
        <v>400</v>
      </c>
      <c r="L2890" s="367">
        <v>506</v>
      </c>
      <c r="M2890" s="365" t="s">
        <v>2189</v>
      </c>
    </row>
    <row r="2891" spans="1:13" s="237" customFormat="1" hidden="1">
      <c r="A2891" s="365" t="s">
        <v>72</v>
      </c>
      <c r="B2891" s="365" t="s">
        <v>2187</v>
      </c>
      <c r="C2891" s="365" t="s">
        <v>769</v>
      </c>
      <c r="D2891" s="365" t="s">
        <v>1778</v>
      </c>
      <c r="E2891" s="365" t="s">
        <v>160</v>
      </c>
      <c r="F2891" s="365" t="s">
        <v>2124</v>
      </c>
      <c r="G2891" s="365" t="s">
        <v>2078</v>
      </c>
      <c r="H2891" s="423" t="s">
        <v>2056</v>
      </c>
      <c r="I2891" s="367">
        <v>240</v>
      </c>
      <c r="J2891" s="367">
        <v>400</v>
      </c>
      <c r="K2891" s="367">
        <v>400</v>
      </c>
      <c r="L2891" s="367">
        <v>506</v>
      </c>
      <c r="M2891" s="365" t="s">
        <v>2189</v>
      </c>
    </row>
    <row r="2892" spans="1:13" s="237" customFormat="1" hidden="1">
      <c r="A2892" s="365" t="s">
        <v>72</v>
      </c>
      <c r="B2892" s="365" t="s">
        <v>2187</v>
      </c>
      <c r="C2892" s="365" t="s">
        <v>769</v>
      </c>
      <c r="D2892" s="365" t="s">
        <v>2211</v>
      </c>
      <c r="E2892" s="365" t="s">
        <v>160</v>
      </c>
      <c r="F2892" s="365" t="s">
        <v>2124</v>
      </c>
      <c r="G2892" s="365" t="s">
        <v>2078</v>
      </c>
      <c r="H2892" s="423" t="s">
        <v>1430</v>
      </c>
      <c r="I2892" s="367">
        <v>240</v>
      </c>
      <c r="J2892" s="367">
        <v>400</v>
      </c>
      <c r="K2892" s="367">
        <v>400</v>
      </c>
      <c r="L2892" s="367">
        <v>506</v>
      </c>
      <c r="M2892" s="365" t="s">
        <v>2189</v>
      </c>
    </row>
    <row r="2893" spans="1:13" s="237" customFormat="1" hidden="1">
      <c r="A2893" s="365" t="s">
        <v>72</v>
      </c>
      <c r="B2893" s="365" t="s">
        <v>2187</v>
      </c>
      <c r="C2893" s="365" t="s">
        <v>769</v>
      </c>
      <c r="D2893" s="365" t="s">
        <v>2211</v>
      </c>
      <c r="E2893" s="365" t="s">
        <v>160</v>
      </c>
      <c r="F2893" s="365" t="s">
        <v>2124</v>
      </c>
      <c r="G2893" s="365" t="s">
        <v>2078</v>
      </c>
      <c r="H2893" s="423" t="s">
        <v>2056</v>
      </c>
      <c r="I2893" s="367">
        <v>240</v>
      </c>
      <c r="J2893" s="367">
        <v>400</v>
      </c>
      <c r="K2893" s="367">
        <v>400</v>
      </c>
      <c r="L2893" s="367">
        <v>506</v>
      </c>
      <c r="M2893" s="365" t="s">
        <v>2189</v>
      </c>
    </row>
    <row r="2894" spans="1:13" s="237" customFormat="1" hidden="1">
      <c r="A2894" s="365" t="s">
        <v>72</v>
      </c>
      <c r="B2894" s="365" t="s">
        <v>2187</v>
      </c>
      <c r="C2894" s="365" t="s">
        <v>769</v>
      </c>
      <c r="D2894" s="365" t="s">
        <v>1778</v>
      </c>
      <c r="E2894" s="365" t="s">
        <v>160</v>
      </c>
      <c r="F2894" s="365" t="s">
        <v>2125</v>
      </c>
      <c r="G2894" s="365" t="s">
        <v>2078</v>
      </c>
      <c r="H2894" s="423" t="s">
        <v>1430</v>
      </c>
      <c r="I2894" s="367">
        <v>180</v>
      </c>
      <c r="J2894" s="367">
        <v>300</v>
      </c>
      <c r="K2894" s="367">
        <v>300</v>
      </c>
      <c r="L2894" s="367">
        <v>380</v>
      </c>
      <c r="M2894" s="365" t="s">
        <v>2189</v>
      </c>
    </row>
    <row r="2895" spans="1:13" s="237" customFormat="1" hidden="1">
      <c r="A2895" s="365" t="s">
        <v>72</v>
      </c>
      <c r="B2895" s="365" t="s">
        <v>2187</v>
      </c>
      <c r="C2895" s="365" t="s">
        <v>769</v>
      </c>
      <c r="D2895" s="365" t="s">
        <v>1778</v>
      </c>
      <c r="E2895" s="365" t="s">
        <v>160</v>
      </c>
      <c r="F2895" s="365" t="s">
        <v>2125</v>
      </c>
      <c r="G2895" s="365" t="s">
        <v>2078</v>
      </c>
      <c r="H2895" s="423" t="s">
        <v>2056</v>
      </c>
      <c r="I2895" s="367">
        <v>180</v>
      </c>
      <c r="J2895" s="367">
        <v>300</v>
      </c>
      <c r="K2895" s="367">
        <v>300</v>
      </c>
      <c r="L2895" s="367">
        <v>380</v>
      </c>
      <c r="M2895" s="365" t="s">
        <v>2189</v>
      </c>
    </row>
    <row r="2896" spans="1:13" s="237" customFormat="1" hidden="1">
      <c r="A2896" s="365" t="s">
        <v>72</v>
      </c>
      <c r="B2896" s="365" t="s">
        <v>2187</v>
      </c>
      <c r="C2896" s="365" t="s">
        <v>769</v>
      </c>
      <c r="D2896" s="365" t="s">
        <v>2211</v>
      </c>
      <c r="E2896" s="365" t="s">
        <v>160</v>
      </c>
      <c r="F2896" s="365" t="s">
        <v>2125</v>
      </c>
      <c r="G2896" s="365" t="s">
        <v>2078</v>
      </c>
      <c r="H2896" s="423" t="s">
        <v>1430</v>
      </c>
      <c r="I2896" s="367">
        <v>180</v>
      </c>
      <c r="J2896" s="367">
        <v>300</v>
      </c>
      <c r="K2896" s="367">
        <v>300</v>
      </c>
      <c r="L2896" s="367">
        <v>380</v>
      </c>
      <c r="M2896" s="365" t="s">
        <v>2189</v>
      </c>
    </row>
    <row r="2897" spans="1:13" s="237" customFormat="1" hidden="1">
      <c r="A2897" s="365" t="s">
        <v>72</v>
      </c>
      <c r="B2897" s="365" t="s">
        <v>2187</v>
      </c>
      <c r="C2897" s="365" t="s">
        <v>769</v>
      </c>
      <c r="D2897" s="365" t="s">
        <v>2211</v>
      </c>
      <c r="E2897" s="365" t="s">
        <v>160</v>
      </c>
      <c r="F2897" s="365" t="s">
        <v>2125</v>
      </c>
      <c r="G2897" s="365" t="s">
        <v>2078</v>
      </c>
      <c r="H2897" s="423" t="s">
        <v>2056</v>
      </c>
      <c r="I2897" s="367">
        <v>180</v>
      </c>
      <c r="J2897" s="367">
        <v>300</v>
      </c>
      <c r="K2897" s="367">
        <v>300</v>
      </c>
      <c r="L2897" s="367">
        <v>380</v>
      </c>
      <c r="M2897" s="365" t="s">
        <v>2189</v>
      </c>
    </row>
    <row r="2898" spans="1:13" s="237" customFormat="1" hidden="1">
      <c r="A2898" s="365" t="s">
        <v>72</v>
      </c>
      <c r="B2898" s="365" t="s">
        <v>2187</v>
      </c>
      <c r="C2898" s="365" t="s">
        <v>769</v>
      </c>
      <c r="D2898" s="365" t="s">
        <v>1778</v>
      </c>
      <c r="E2898" s="365" t="s">
        <v>160</v>
      </c>
      <c r="F2898" s="365" t="s">
        <v>2126</v>
      </c>
      <c r="G2898" s="365" t="s">
        <v>2080</v>
      </c>
      <c r="H2898" s="423" t="s">
        <v>1430</v>
      </c>
      <c r="I2898" s="367">
        <v>120</v>
      </c>
      <c r="J2898" s="367">
        <v>200</v>
      </c>
      <c r="K2898" s="367">
        <v>200</v>
      </c>
      <c r="L2898" s="367">
        <v>253</v>
      </c>
      <c r="M2898" s="365" t="s">
        <v>2189</v>
      </c>
    </row>
    <row r="2899" spans="1:13" s="237" customFormat="1" hidden="1">
      <c r="A2899" s="365" t="s">
        <v>72</v>
      </c>
      <c r="B2899" s="365" t="s">
        <v>2187</v>
      </c>
      <c r="C2899" s="365" t="s">
        <v>769</v>
      </c>
      <c r="D2899" s="365" t="s">
        <v>1778</v>
      </c>
      <c r="E2899" s="365" t="s">
        <v>160</v>
      </c>
      <c r="F2899" s="365" t="s">
        <v>2126</v>
      </c>
      <c r="G2899" s="365" t="s">
        <v>2140</v>
      </c>
      <c r="H2899" s="423" t="s">
        <v>2056</v>
      </c>
      <c r="I2899" s="367">
        <v>120</v>
      </c>
      <c r="J2899" s="367">
        <v>200</v>
      </c>
      <c r="K2899" s="367">
        <v>200</v>
      </c>
      <c r="L2899" s="367">
        <v>253</v>
      </c>
      <c r="M2899" s="365" t="s">
        <v>2189</v>
      </c>
    </row>
    <row r="2900" spans="1:13" s="237" customFormat="1" hidden="1">
      <c r="A2900" s="365" t="s">
        <v>72</v>
      </c>
      <c r="B2900" s="365" t="s">
        <v>2187</v>
      </c>
      <c r="C2900" s="365" t="s">
        <v>769</v>
      </c>
      <c r="D2900" s="365" t="s">
        <v>1778</v>
      </c>
      <c r="E2900" s="365" t="s">
        <v>160</v>
      </c>
      <c r="F2900" s="365" t="s">
        <v>2126</v>
      </c>
      <c r="G2900" s="365" t="s">
        <v>2191</v>
      </c>
      <c r="H2900" s="423" t="s">
        <v>2056</v>
      </c>
      <c r="I2900" s="367">
        <v>120</v>
      </c>
      <c r="J2900" s="367">
        <v>200</v>
      </c>
      <c r="K2900" s="367">
        <v>200</v>
      </c>
      <c r="L2900" s="367">
        <v>253</v>
      </c>
      <c r="M2900" s="365" t="s">
        <v>2189</v>
      </c>
    </row>
    <row r="2901" spans="1:13" s="237" customFormat="1" hidden="1">
      <c r="A2901" s="365" t="s">
        <v>72</v>
      </c>
      <c r="B2901" s="365" t="s">
        <v>2187</v>
      </c>
      <c r="C2901" s="365" t="s">
        <v>769</v>
      </c>
      <c r="D2901" s="365" t="s">
        <v>1778</v>
      </c>
      <c r="E2901" s="365" t="s">
        <v>160</v>
      </c>
      <c r="F2901" s="365" t="s">
        <v>2126</v>
      </c>
      <c r="G2901" s="365" t="s">
        <v>2080</v>
      </c>
      <c r="H2901" s="423" t="s">
        <v>2056</v>
      </c>
      <c r="I2901" s="367">
        <v>120</v>
      </c>
      <c r="J2901" s="367">
        <v>200</v>
      </c>
      <c r="K2901" s="367">
        <v>200</v>
      </c>
      <c r="L2901" s="367">
        <v>253</v>
      </c>
      <c r="M2901" s="365" t="s">
        <v>2189</v>
      </c>
    </row>
    <row r="2902" spans="1:13" s="237" customFormat="1" hidden="1">
      <c r="A2902" s="365" t="s">
        <v>72</v>
      </c>
      <c r="B2902" s="365" t="s">
        <v>2187</v>
      </c>
      <c r="C2902" s="365" t="s">
        <v>769</v>
      </c>
      <c r="D2902" s="365" t="s">
        <v>2211</v>
      </c>
      <c r="E2902" s="365" t="s">
        <v>160</v>
      </c>
      <c r="F2902" s="365" t="s">
        <v>2126</v>
      </c>
      <c r="G2902" s="365" t="s">
        <v>2080</v>
      </c>
      <c r="H2902" s="423" t="s">
        <v>1430</v>
      </c>
      <c r="I2902" s="367">
        <v>120</v>
      </c>
      <c r="J2902" s="367">
        <v>200</v>
      </c>
      <c r="K2902" s="367">
        <v>200</v>
      </c>
      <c r="L2902" s="367">
        <v>253</v>
      </c>
      <c r="M2902" s="365" t="s">
        <v>2189</v>
      </c>
    </row>
    <row r="2903" spans="1:13" s="237" customFormat="1" hidden="1">
      <c r="A2903" s="365" t="s">
        <v>72</v>
      </c>
      <c r="B2903" s="365" t="s">
        <v>2187</v>
      </c>
      <c r="C2903" s="365" t="s">
        <v>769</v>
      </c>
      <c r="D2903" s="365" t="s">
        <v>2211</v>
      </c>
      <c r="E2903" s="365" t="s">
        <v>160</v>
      </c>
      <c r="F2903" s="365" t="s">
        <v>2126</v>
      </c>
      <c r="G2903" s="365" t="s">
        <v>2140</v>
      </c>
      <c r="H2903" s="423" t="s">
        <v>2056</v>
      </c>
      <c r="I2903" s="367">
        <v>120</v>
      </c>
      <c r="J2903" s="367">
        <v>200</v>
      </c>
      <c r="K2903" s="367">
        <v>200</v>
      </c>
      <c r="L2903" s="367">
        <v>253</v>
      </c>
      <c r="M2903" s="365" t="s">
        <v>2189</v>
      </c>
    </row>
    <row r="2904" spans="1:13" s="237" customFormat="1" hidden="1">
      <c r="A2904" s="365" t="s">
        <v>72</v>
      </c>
      <c r="B2904" s="365" t="s">
        <v>2187</v>
      </c>
      <c r="C2904" s="365" t="s">
        <v>769</v>
      </c>
      <c r="D2904" s="365" t="s">
        <v>2211</v>
      </c>
      <c r="E2904" s="365" t="s">
        <v>160</v>
      </c>
      <c r="F2904" s="365" t="s">
        <v>2126</v>
      </c>
      <c r="G2904" s="365" t="s">
        <v>2191</v>
      </c>
      <c r="H2904" s="423" t="s">
        <v>2056</v>
      </c>
      <c r="I2904" s="367">
        <v>120</v>
      </c>
      <c r="J2904" s="367">
        <v>200</v>
      </c>
      <c r="K2904" s="367">
        <v>200</v>
      </c>
      <c r="L2904" s="367">
        <v>253</v>
      </c>
      <c r="M2904" s="365" t="s">
        <v>2189</v>
      </c>
    </row>
    <row r="2905" spans="1:13" s="237" customFormat="1" hidden="1">
      <c r="A2905" s="365" t="s">
        <v>72</v>
      </c>
      <c r="B2905" s="365" t="s">
        <v>2187</v>
      </c>
      <c r="C2905" s="365" t="s">
        <v>769</v>
      </c>
      <c r="D2905" s="365" t="s">
        <v>2211</v>
      </c>
      <c r="E2905" s="365" t="s">
        <v>160</v>
      </c>
      <c r="F2905" s="365" t="s">
        <v>2126</v>
      </c>
      <c r="G2905" s="365" t="s">
        <v>2080</v>
      </c>
      <c r="H2905" s="423" t="s">
        <v>2056</v>
      </c>
      <c r="I2905" s="367">
        <v>120</v>
      </c>
      <c r="J2905" s="367">
        <v>200</v>
      </c>
      <c r="K2905" s="367">
        <v>200</v>
      </c>
      <c r="L2905" s="367">
        <v>253</v>
      </c>
      <c r="M2905" s="365" t="s">
        <v>2189</v>
      </c>
    </row>
    <row r="2906" spans="1:13" s="237" customFormat="1" hidden="1">
      <c r="A2906" s="365" t="s">
        <v>72</v>
      </c>
      <c r="B2906" s="365" t="s">
        <v>2187</v>
      </c>
      <c r="C2906" s="365" t="s">
        <v>769</v>
      </c>
      <c r="D2906" s="365" t="s">
        <v>1778</v>
      </c>
      <c r="E2906" s="365" t="s">
        <v>160</v>
      </c>
      <c r="F2906" s="365" t="s">
        <v>2127</v>
      </c>
      <c r="G2906" s="365" t="s">
        <v>2078</v>
      </c>
      <c r="H2906" s="423" t="s">
        <v>1430</v>
      </c>
      <c r="I2906" s="367">
        <v>150</v>
      </c>
      <c r="J2906" s="367">
        <v>250</v>
      </c>
      <c r="K2906" s="367">
        <v>250</v>
      </c>
      <c r="L2906" s="367">
        <v>317</v>
      </c>
      <c r="M2906" s="365" t="s">
        <v>2189</v>
      </c>
    </row>
    <row r="2907" spans="1:13" s="237" customFormat="1" hidden="1">
      <c r="A2907" s="365" t="s">
        <v>72</v>
      </c>
      <c r="B2907" s="365" t="s">
        <v>2187</v>
      </c>
      <c r="C2907" s="365" t="s">
        <v>769</v>
      </c>
      <c r="D2907" s="365" t="s">
        <v>1778</v>
      </c>
      <c r="E2907" s="365" t="s">
        <v>160</v>
      </c>
      <c r="F2907" s="365" t="s">
        <v>2127</v>
      </c>
      <c r="G2907" s="365" t="s">
        <v>2078</v>
      </c>
      <c r="H2907" s="423" t="s">
        <v>2056</v>
      </c>
      <c r="I2907" s="367">
        <v>150</v>
      </c>
      <c r="J2907" s="367">
        <v>250</v>
      </c>
      <c r="K2907" s="367">
        <v>250</v>
      </c>
      <c r="L2907" s="367">
        <v>317</v>
      </c>
      <c r="M2907" s="365" t="s">
        <v>2189</v>
      </c>
    </row>
    <row r="2908" spans="1:13" s="237" customFormat="1" hidden="1">
      <c r="A2908" s="365" t="s">
        <v>72</v>
      </c>
      <c r="B2908" s="365" t="s">
        <v>2187</v>
      </c>
      <c r="C2908" s="365" t="s">
        <v>769</v>
      </c>
      <c r="D2908" s="365" t="s">
        <v>2211</v>
      </c>
      <c r="E2908" s="365" t="s">
        <v>160</v>
      </c>
      <c r="F2908" s="365" t="s">
        <v>2127</v>
      </c>
      <c r="G2908" s="365" t="s">
        <v>2078</v>
      </c>
      <c r="H2908" s="423" t="s">
        <v>1430</v>
      </c>
      <c r="I2908" s="367">
        <v>150</v>
      </c>
      <c r="J2908" s="367">
        <v>250</v>
      </c>
      <c r="K2908" s="367">
        <v>250</v>
      </c>
      <c r="L2908" s="367">
        <v>317</v>
      </c>
      <c r="M2908" s="365" t="s">
        <v>2189</v>
      </c>
    </row>
    <row r="2909" spans="1:13" s="237" customFormat="1" hidden="1">
      <c r="A2909" s="365" t="s">
        <v>72</v>
      </c>
      <c r="B2909" s="365" t="s">
        <v>2187</v>
      </c>
      <c r="C2909" s="365" t="s">
        <v>769</v>
      </c>
      <c r="D2909" s="365" t="s">
        <v>2211</v>
      </c>
      <c r="E2909" s="365" t="s">
        <v>160</v>
      </c>
      <c r="F2909" s="365" t="s">
        <v>2127</v>
      </c>
      <c r="G2909" s="365" t="s">
        <v>2078</v>
      </c>
      <c r="H2909" s="423" t="s">
        <v>2056</v>
      </c>
      <c r="I2909" s="367">
        <v>150</v>
      </c>
      <c r="J2909" s="367">
        <v>250</v>
      </c>
      <c r="K2909" s="367">
        <v>250</v>
      </c>
      <c r="L2909" s="367">
        <v>317</v>
      </c>
      <c r="M2909" s="365" t="s">
        <v>2189</v>
      </c>
    </row>
    <row r="2910" spans="1:13" s="237" customFormat="1" hidden="1">
      <c r="A2910" s="365" t="s">
        <v>72</v>
      </c>
      <c r="B2910" s="365" t="s">
        <v>2187</v>
      </c>
      <c r="C2910" s="365" t="s">
        <v>769</v>
      </c>
      <c r="D2910" s="365" t="s">
        <v>1778</v>
      </c>
      <c r="E2910" s="365" t="s">
        <v>160</v>
      </c>
      <c r="F2910" s="365" t="s">
        <v>2128</v>
      </c>
      <c r="G2910" s="365" t="s">
        <v>2078</v>
      </c>
      <c r="H2910" s="423" t="s">
        <v>1430</v>
      </c>
      <c r="I2910" s="367">
        <v>516</v>
      </c>
      <c r="J2910" s="367">
        <v>860</v>
      </c>
      <c r="K2910" s="367">
        <v>860</v>
      </c>
      <c r="L2910" s="367">
        <v>1089</v>
      </c>
      <c r="M2910" s="365" t="s">
        <v>2189</v>
      </c>
    </row>
    <row r="2911" spans="1:13" s="237" customFormat="1" hidden="1">
      <c r="A2911" s="365" t="s">
        <v>72</v>
      </c>
      <c r="B2911" s="365" t="s">
        <v>2187</v>
      </c>
      <c r="C2911" s="365" t="s">
        <v>769</v>
      </c>
      <c r="D2911" s="365" t="s">
        <v>1778</v>
      </c>
      <c r="E2911" s="365" t="s">
        <v>160</v>
      </c>
      <c r="F2911" s="365" t="s">
        <v>2128</v>
      </c>
      <c r="G2911" s="365" t="s">
        <v>2078</v>
      </c>
      <c r="H2911" s="423" t="s">
        <v>2056</v>
      </c>
      <c r="I2911" s="367">
        <v>516</v>
      </c>
      <c r="J2911" s="367">
        <v>860</v>
      </c>
      <c r="K2911" s="367">
        <v>860</v>
      </c>
      <c r="L2911" s="367">
        <v>1089</v>
      </c>
      <c r="M2911" s="365" t="s">
        <v>2189</v>
      </c>
    </row>
    <row r="2912" spans="1:13" s="237" customFormat="1" hidden="1">
      <c r="A2912" s="365" t="s">
        <v>72</v>
      </c>
      <c r="B2912" s="365" t="s">
        <v>2187</v>
      </c>
      <c r="C2912" s="365" t="s">
        <v>769</v>
      </c>
      <c r="D2912" s="365" t="s">
        <v>2211</v>
      </c>
      <c r="E2912" s="365" t="s">
        <v>160</v>
      </c>
      <c r="F2912" s="365" t="s">
        <v>2128</v>
      </c>
      <c r="G2912" s="365" t="s">
        <v>2078</v>
      </c>
      <c r="H2912" s="423" t="s">
        <v>1430</v>
      </c>
      <c r="I2912" s="367">
        <v>516</v>
      </c>
      <c r="J2912" s="367">
        <v>860</v>
      </c>
      <c r="K2912" s="367">
        <v>860</v>
      </c>
      <c r="L2912" s="367">
        <v>1089</v>
      </c>
      <c r="M2912" s="365" t="s">
        <v>2189</v>
      </c>
    </row>
    <row r="2913" spans="1:13" s="237" customFormat="1" hidden="1">
      <c r="A2913" s="365" t="s">
        <v>72</v>
      </c>
      <c r="B2913" s="365" t="s">
        <v>2187</v>
      </c>
      <c r="C2913" s="365" t="s">
        <v>769</v>
      </c>
      <c r="D2913" s="365" t="s">
        <v>2211</v>
      </c>
      <c r="E2913" s="365" t="s">
        <v>160</v>
      </c>
      <c r="F2913" s="365" t="s">
        <v>2128</v>
      </c>
      <c r="G2913" s="365" t="s">
        <v>2078</v>
      </c>
      <c r="H2913" s="423" t="s">
        <v>2056</v>
      </c>
      <c r="I2913" s="367">
        <v>516</v>
      </c>
      <c r="J2913" s="367">
        <v>860</v>
      </c>
      <c r="K2913" s="367">
        <v>860</v>
      </c>
      <c r="L2913" s="367">
        <v>1089</v>
      </c>
      <c r="M2913" s="365" t="s">
        <v>2189</v>
      </c>
    </row>
    <row r="2914" spans="1:13" s="237" customFormat="1" hidden="1">
      <c r="A2914" s="365" t="s">
        <v>72</v>
      </c>
      <c r="B2914" s="365" t="s">
        <v>2187</v>
      </c>
      <c r="C2914" s="365" t="s">
        <v>769</v>
      </c>
      <c r="D2914" s="365" t="s">
        <v>1778</v>
      </c>
      <c r="E2914" s="365" t="s">
        <v>160</v>
      </c>
      <c r="F2914" s="365" t="s">
        <v>2129</v>
      </c>
      <c r="G2914" s="365" t="s">
        <v>2078</v>
      </c>
      <c r="H2914" s="423" t="s">
        <v>1430</v>
      </c>
      <c r="I2914" s="367">
        <v>240</v>
      </c>
      <c r="J2914" s="367">
        <v>400</v>
      </c>
      <c r="K2914" s="367">
        <v>400</v>
      </c>
      <c r="L2914" s="367">
        <v>506</v>
      </c>
      <c r="M2914" s="365" t="s">
        <v>2189</v>
      </c>
    </row>
    <row r="2915" spans="1:13" s="237" customFormat="1" hidden="1">
      <c r="A2915" s="365" t="s">
        <v>72</v>
      </c>
      <c r="B2915" s="365" t="s">
        <v>2187</v>
      </c>
      <c r="C2915" s="365" t="s">
        <v>769</v>
      </c>
      <c r="D2915" s="365" t="s">
        <v>1778</v>
      </c>
      <c r="E2915" s="365" t="s">
        <v>160</v>
      </c>
      <c r="F2915" s="365" t="s">
        <v>2129</v>
      </c>
      <c r="G2915" s="365" t="s">
        <v>2078</v>
      </c>
      <c r="H2915" s="423" t="s">
        <v>2056</v>
      </c>
      <c r="I2915" s="367">
        <v>240</v>
      </c>
      <c r="J2915" s="367">
        <v>400</v>
      </c>
      <c r="K2915" s="367">
        <v>400</v>
      </c>
      <c r="L2915" s="367">
        <v>506</v>
      </c>
      <c r="M2915" s="365" t="s">
        <v>2189</v>
      </c>
    </row>
    <row r="2916" spans="1:13" s="237" customFormat="1" hidden="1">
      <c r="A2916" s="365" t="s">
        <v>72</v>
      </c>
      <c r="B2916" s="365" t="s">
        <v>2187</v>
      </c>
      <c r="C2916" s="365" t="s">
        <v>769</v>
      </c>
      <c r="D2916" s="365" t="s">
        <v>2211</v>
      </c>
      <c r="E2916" s="365" t="s">
        <v>160</v>
      </c>
      <c r="F2916" s="365" t="s">
        <v>2129</v>
      </c>
      <c r="G2916" s="365" t="s">
        <v>2078</v>
      </c>
      <c r="H2916" s="423" t="s">
        <v>1430</v>
      </c>
      <c r="I2916" s="367">
        <v>240</v>
      </c>
      <c r="J2916" s="367">
        <v>400</v>
      </c>
      <c r="K2916" s="367">
        <v>400</v>
      </c>
      <c r="L2916" s="367">
        <v>506</v>
      </c>
      <c r="M2916" s="365" t="s">
        <v>2189</v>
      </c>
    </row>
    <row r="2917" spans="1:13" s="237" customFormat="1" hidden="1">
      <c r="A2917" s="365" t="s">
        <v>72</v>
      </c>
      <c r="B2917" s="365" t="s">
        <v>2187</v>
      </c>
      <c r="C2917" s="365" t="s">
        <v>769</v>
      </c>
      <c r="D2917" s="365" t="s">
        <v>2211</v>
      </c>
      <c r="E2917" s="365" t="s">
        <v>160</v>
      </c>
      <c r="F2917" s="365" t="s">
        <v>2129</v>
      </c>
      <c r="G2917" s="365" t="s">
        <v>2078</v>
      </c>
      <c r="H2917" s="423" t="s">
        <v>2056</v>
      </c>
      <c r="I2917" s="367">
        <v>240</v>
      </c>
      <c r="J2917" s="367">
        <v>400</v>
      </c>
      <c r="K2917" s="367">
        <v>400</v>
      </c>
      <c r="L2917" s="367">
        <v>506</v>
      </c>
      <c r="M2917" s="365" t="s">
        <v>2189</v>
      </c>
    </row>
    <row r="2918" spans="1:13" s="237" customFormat="1" hidden="1">
      <c r="A2918" s="365" t="s">
        <v>72</v>
      </c>
      <c r="B2918" s="365" t="s">
        <v>2187</v>
      </c>
      <c r="C2918" s="365" t="s">
        <v>769</v>
      </c>
      <c r="D2918" s="365" t="s">
        <v>1778</v>
      </c>
      <c r="E2918" s="365" t="s">
        <v>160</v>
      </c>
      <c r="F2918" s="365" t="s">
        <v>2130</v>
      </c>
      <c r="G2918" s="365" t="s">
        <v>2078</v>
      </c>
      <c r="H2918" s="423" t="s">
        <v>1430</v>
      </c>
      <c r="I2918" s="367">
        <v>270</v>
      </c>
      <c r="J2918" s="367">
        <v>450</v>
      </c>
      <c r="K2918" s="367">
        <v>450</v>
      </c>
      <c r="L2918" s="367">
        <v>570</v>
      </c>
      <c r="M2918" s="365" t="s">
        <v>2189</v>
      </c>
    </row>
    <row r="2919" spans="1:13" s="237" customFormat="1" hidden="1">
      <c r="A2919" s="365" t="s">
        <v>72</v>
      </c>
      <c r="B2919" s="365" t="s">
        <v>2187</v>
      </c>
      <c r="C2919" s="365" t="s">
        <v>769</v>
      </c>
      <c r="D2919" s="365" t="s">
        <v>1778</v>
      </c>
      <c r="E2919" s="365" t="s">
        <v>160</v>
      </c>
      <c r="F2919" s="365" t="s">
        <v>2130</v>
      </c>
      <c r="G2919" s="365" t="s">
        <v>2078</v>
      </c>
      <c r="H2919" s="423" t="s">
        <v>2056</v>
      </c>
      <c r="I2919" s="367">
        <v>270</v>
      </c>
      <c r="J2919" s="367">
        <v>450</v>
      </c>
      <c r="K2919" s="367">
        <v>450</v>
      </c>
      <c r="L2919" s="367">
        <v>570</v>
      </c>
      <c r="M2919" s="365" t="s">
        <v>2189</v>
      </c>
    </row>
    <row r="2920" spans="1:13" s="237" customFormat="1" hidden="1">
      <c r="A2920" s="365" t="s">
        <v>72</v>
      </c>
      <c r="B2920" s="365" t="s">
        <v>2187</v>
      </c>
      <c r="C2920" s="365" t="s">
        <v>769</v>
      </c>
      <c r="D2920" s="365" t="s">
        <v>2211</v>
      </c>
      <c r="E2920" s="365" t="s">
        <v>160</v>
      </c>
      <c r="F2920" s="365" t="s">
        <v>2130</v>
      </c>
      <c r="G2920" s="365" t="s">
        <v>2078</v>
      </c>
      <c r="H2920" s="423" t="s">
        <v>1430</v>
      </c>
      <c r="I2920" s="367">
        <v>270</v>
      </c>
      <c r="J2920" s="367">
        <v>450</v>
      </c>
      <c r="K2920" s="367">
        <v>450</v>
      </c>
      <c r="L2920" s="367">
        <v>570</v>
      </c>
      <c r="M2920" s="365" t="s">
        <v>2189</v>
      </c>
    </row>
    <row r="2921" spans="1:13" s="237" customFormat="1" hidden="1">
      <c r="A2921" s="365" t="s">
        <v>72</v>
      </c>
      <c r="B2921" s="365" t="s">
        <v>2187</v>
      </c>
      <c r="C2921" s="365" t="s">
        <v>769</v>
      </c>
      <c r="D2921" s="365" t="s">
        <v>2211</v>
      </c>
      <c r="E2921" s="365" t="s">
        <v>160</v>
      </c>
      <c r="F2921" s="365" t="s">
        <v>2130</v>
      </c>
      <c r="G2921" s="365" t="s">
        <v>2078</v>
      </c>
      <c r="H2921" s="423" t="s">
        <v>2056</v>
      </c>
      <c r="I2921" s="367">
        <v>270</v>
      </c>
      <c r="J2921" s="367">
        <v>450</v>
      </c>
      <c r="K2921" s="367">
        <v>450</v>
      </c>
      <c r="L2921" s="367">
        <v>570</v>
      </c>
      <c r="M2921" s="365" t="s">
        <v>2189</v>
      </c>
    </row>
    <row r="2922" spans="1:13" s="237" customFormat="1" hidden="1">
      <c r="A2922" s="365" t="s">
        <v>72</v>
      </c>
      <c r="B2922" s="365" t="s">
        <v>2187</v>
      </c>
      <c r="C2922" s="365" t="s">
        <v>769</v>
      </c>
      <c r="D2922" s="365" t="s">
        <v>1778</v>
      </c>
      <c r="E2922" s="365" t="s">
        <v>160</v>
      </c>
      <c r="F2922" s="365" t="s">
        <v>2131</v>
      </c>
      <c r="G2922" s="365" t="s">
        <v>2080</v>
      </c>
      <c r="H2922" s="423" t="s">
        <v>1430</v>
      </c>
      <c r="I2922" s="367">
        <v>210</v>
      </c>
      <c r="J2922" s="367">
        <v>350</v>
      </c>
      <c r="K2922" s="367">
        <v>350</v>
      </c>
      <c r="L2922" s="367">
        <v>443</v>
      </c>
      <c r="M2922" s="365" t="s">
        <v>2189</v>
      </c>
    </row>
    <row r="2923" spans="1:13" s="237" customFormat="1" hidden="1">
      <c r="A2923" s="365" t="s">
        <v>72</v>
      </c>
      <c r="B2923" s="365" t="s">
        <v>2187</v>
      </c>
      <c r="C2923" s="365" t="s">
        <v>769</v>
      </c>
      <c r="D2923" s="365" t="s">
        <v>1778</v>
      </c>
      <c r="E2923" s="365" t="s">
        <v>160</v>
      </c>
      <c r="F2923" s="365" t="s">
        <v>2131</v>
      </c>
      <c r="G2923" s="365" t="s">
        <v>2140</v>
      </c>
      <c r="H2923" s="423" t="s">
        <v>2056</v>
      </c>
      <c r="I2923" s="367">
        <v>210</v>
      </c>
      <c r="J2923" s="367">
        <v>350</v>
      </c>
      <c r="K2923" s="367">
        <v>350</v>
      </c>
      <c r="L2923" s="367">
        <v>443</v>
      </c>
      <c r="M2923" s="365" t="s">
        <v>2189</v>
      </c>
    </row>
    <row r="2924" spans="1:13" s="237" customFormat="1" hidden="1">
      <c r="A2924" s="365" t="s">
        <v>72</v>
      </c>
      <c r="B2924" s="365" t="s">
        <v>2187</v>
      </c>
      <c r="C2924" s="365" t="s">
        <v>769</v>
      </c>
      <c r="D2924" s="365" t="s">
        <v>1778</v>
      </c>
      <c r="E2924" s="365" t="s">
        <v>160</v>
      </c>
      <c r="F2924" s="365" t="s">
        <v>2131</v>
      </c>
      <c r="G2924" s="365" t="s">
        <v>2191</v>
      </c>
      <c r="H2924" s="423" t="s">
        <v>2056</v>
      </c>
      <c r="I2924" s="367">
        <v>210</v>
      </c>
      <c r="J2924" s="367">
        <v>350</v>
      </c>
      <c r="K2924" s="367">
        <v>350</v>
      </c>
      <c r="L2924" s="367">
        <v>443</v>
      </c>
      <c r="M2924" s="365" t="s">
        <v>2189</v>
      </c>
    </row>
    <row r="2925" spans="1:13" s="237" customFormat="1" hidden="1">
      <c r="A2925" s="365" t="s">
        <v>72</v>
      </c>
      <c r="B2925" s="365" t="s">
        <v>2187</v>
      </c>
      <c r="C2925" s="365" t="s">
        <v>769</v>
      </c>
      <c r="D2925" s="365" t="s">
        <v>1778</v>
      </c>
      <c r="E2925" s="365" t="s">
        <v>160</v>
      </c>
      <c r="F2925" s="365" t="s">
        <v>2131</v>
      </c>
      <c r="G2925" s="365" t="s">
        <v>2080</v>
      </c>
      <c r="H2925" s="423" t="s">
        <v>2056</v>
      </c>
      <c r="I2925" s="367">
        <v>210</v>
      </c>
      <c r="J2925" s="367">
        <v>350</v>
      </c>
      <c r="K2925" s="367">
        <v>350</v>
      </c>
      <c r="L2925" s="367">
        <v>443</v>
      </c>
      <c r="M2925" s="365" t="s">
        <v>2189</v>
      </c>
    </row>
    <row r="2926" spans="1:13" s="237" customFormat="1" hidden="1">
      <c r="A2926" s="365" t="s">
        <v>72</v>
      </c>
      <c r="B2926" s="365" t="s">
        <v>2187</v>
      </c>
      <c r="C2926" s="365" t="s">
        <v>769</v>
      </c>
      <c r="D2926" s="365" t="s">
        <v>2211</v>
      </c>
      <c r="E2926" s="365" t="s">
        <v>160</v>
      </c>
      <c r="F2926" s="365" t="s">
        <v>2131</v>
      </c>
      <c r="G2926" s="365" t="s">
        <v>2080</v>
      </c>
      <c r="H2926" s="423" t="s">
        <v>1430</v>
      </c>
      <c r="I2926" s="367">
        <v>210</v>
      </c>
      <c r="J2926" s="367">
        <v>350</v>
      </c>
      <c r="K2926" s="367">
        <v>350</v>
      </c>
      <c r="L2926" s="367">
        <v>443</v>
      </c>
      <c r="M2926" s="365" t="s">
        <v>2189</v>
      </c>
    </row>
    <row r="2927" spans="1:13" s="237" customFormat="1" hidden="1">
      <c r="A2927" s="365" t="s">
        <v>72</v>
      </c>
      <c r="B2927" s="365" t="s">
        <v>2187</v>
      </c>
      <c r="C2927" s="365" t="s">
        <v>769</v>
      </c>
      <c r="D2927" s="365" t="s">
        <v>2211</v>
      </c>
      <c r="E2927" s="365" t="s">
        <v>160</v>
      </c>
      <c r="F2927" s="365" t="s">
        <v>2131</v>
      </c>
      <c r="G2927" s="365" t="s">
        <v>2140</v>
      </c>
      <c r="H2927" s="423" t="s">
        <v>2056</v>
      </c>
      <c r="I2927" s="367">
        <v>210</v>
      </c>
      <c r="J2927" s="367">
        <v>350</v>
      </c>
      <c r="K2927" s="367">
        <v>350</v>
      </c>
      <c r="L2927" s="367">
        <v>443</v>
      </c>
      <c r="M2927" s="365" t="s">
        <v>2189</v>
      </c>
    </row>
    <row r="2928" spans="1:13" s="237" customFormat="1" hidden="1">
      <c r="A2928" s="365" t="s">
        <v>72</v>
      </c>
      <c r="B2928" s="365" t="s">
        <v>2187</v>
      </c>
      <c r="C2928" s="365" t="s">
        <v>769</v>
      </c>
      <c r="D2928" s="365" t="s">
        <v>2211</v>
      </c>
      <c r="E2928" s="365" t="s">
        <v>160</v>
      </c>
      <c r="F2928" s="365" t="s">
        <v>2131</v>
      </c>
      <c r="G2928" s="365" t="s">
        <v>2191</v>
      </c>
      <c r="H2928" s="423" t="s">
        <v>2056</v>
      </c>
      <c r="I2928" s="367">
        <v>210</v>
      </c>
      <c r="J2928" s="367">
        <v>350</v>
      </c>
      <c r="K2928" s="367">
        <v>350</v>
      </c>
      <c r="L2928" s="367">
        <v>443</v>
      </c>
      <c r="M2928" s="365" t="s">
        <v>2189</v>
      </c>
    </row>
    <row r="2929" spans="1:13" s="237" customFormat="1" hidden="1">
      <c r="A2929" s="365" t="s">
        <v>72</v>
      </c>
      <c r="B2929" s="365" t="s">
        <v>2187</v>
      </c>
      <c r="C2929" s="365" t="s">
        <v>769</v>
      </c>
      <c r="D2929" s="365" t="s">
        <v>2211</v>
      </c>
      <c r="E2929" s="365" t="s">
        <v>160</v>
      </c>
      <c r="F2929" s="365" t="s">
        <v>2131</v>
      </c>
      <c r="G2929" s="365" t="s">
        <v>2080</v>
      </c>
      <c r="H2929" s="423" t="s">
        <v>2056</v>
      </c>
      <c r="I2929" s="367">
        <v>210</v>
      </c>
      <c r="J2929" s="367">
        <v>350</v>
      </c>
      <c r="K2929" s="367">
        <v>350</v>
      </c>
      <c r="L2929" s="367">
        <v>443</v>
      </c>
      <c r="M2929" s="365" t="s">
        <v>2189</v>
      </c>
    </row>
    <row r="2930" spans="1:13" s="237" customFormat="1" hidden="1">
      <c r="A2930" s="365" t="s">
        <v>72</v>
      </c>
      <c r="B2930" s="365" t="s">
        <v>2187</v>
      </c>
      <c r="C2930" s="365" t="s">
        <v>769</v>
      </c>
      <c r="D2930" s="365" t="s">
        <v>1778</v>
      </c>
      <c r="E2930" s="365" t="s">
        <v>160</v>
      </c>
      <c r="F2930" s="365" t="s">
        <v>2132</v>
      </c>
      <c r="G2930" s="365" t="s">
        <v>2078</v>
      </c>
      <c r="H2930" s="423" t="s">
        <v>1430</v>
      </c>
      <c r="I2930" s="367">
        <v>180</v>
      </c>
      <c r="J2930" s="367">
        <v>300</v>
      </c>
      <c r="K2930" s="367">
        <v>300</v>
      </c>
      <c r="L2930" s="367">
        <v>380</v>
      </c>
      <c r="M2930" s="365" t="s">
        <v>2189</v>
      </c>
    </row>
    <row r="2931" spans="1:13" s="237" customFormat="1" hidden="1">
      <c r="A2931" s="365" t="s">
        <v>72</v>
      </c>
      <c r="B2931" s="365" t="s">
        <v>2187</v>
      </c>
      <c r="C2931" s="365" t="s">
        <v>769</v>
      </c>
      <c r="D2931" s="365" t="s">
        <v>1778</v>
      </c>
      <c r="E2931" s="365" t="s">
        <v>160</v>
      </c>
      <c r="F2931" s="365" t="s">
        <v>2132</v>
      </c>
      <c r="G2931" s="365" t="s">
        <v>2078</v>
      </c>
      <c r="H2931" s="423" t="s">
        <v>2056</v>
      </c>
      <c r="I2931" s="367">
        <v>180</v>
      </c>
      <c r="J2931" s="367">
        <v>300</v>
      </c>
      <c r="K2931" s="367">
        <v>300</v>
      </c>
      <c r="L2931" s="367">
        <v>380</v>
      </c>
      <c r="M2931" s="365" t="s">
        <v>2189</v>
      </c>
    </row>
    <row r="2932" spans="1:13" s="237" customFormat="1" hidden="1">
      <c r="A2932" s="365" t="s">
        <v>72</v>
      </c>
      <c r="B2932" s="365" t="s">
        <v>2187</v>
      </c>
      <c r="C2932" s="365" t="s">
        <v>769</v>
      </c>
      <c r="D2932" s="365" t="s">
        <v>2211</v>
      </c>
      <c r="E2932" s="365" t="s">
        <v>160</v>
      </c>
      <c r="F2932" s="365" t="s">
        <v>2132</v>
      </c>
      <c r="G2932" s="365" t="s">
        <v>2078</v>
      </c>
      <c r="H2932" s="423" t="s">
        <v>1430</v>
      </c>
      <c r="I2932" s="367">
        <v>180</v>
      </c>
      <c r="J2932" s="367">
        <v>300</v>
      </c>
      <c r="K2932" s="367">
        <v>300</v>
      </c>
      <c r="L2932" s="367">
        <v>380</v>
      </c>
      <c r="M2932" s="365" t="s">
        <v>2189</v>
      </c>
    </row>
    <row r="2933" spans="1:13" s="237" customFormat="1" hidden="1">
      <c r="A2933" s="365" t="s">
        <v>72</v>
      </c>
      <c r="B2933" s="365" t="s">
        <v>2187</v>
      </c>
      <c r="C2933" s="365" t="s">
        <v>769</v>
      </c>
      <c r="D2933" s="365" t="s">
        <v>2211</v>
      </c>
      <c r="E2933" s="365" t="s">
        <v>160</v>
      </c>
      <c r="F2933" s="365" t="s">
        <v>2132</v>
      </c>
      <c r="G2933" s="365" t="s">
        <v>2078</v>
      </c>
      <c r="H2933" s="423" t="s">
        <v>2056</v>
      </c>
      <c r="I2933" s="367">
        <v>180</v>
      </c>
      <c r="J2933" s="367">
        <v>300</v>
      </c>
      <c r="K2933" s="367">
        <v>300</v>
      </c>
      <c r="L2933" s="367">
        <v>380</v>
      </c>
      <c r="M2933" s="365" t="s">
        <v>2189</v>
      </c>
    </row>
    <row r="2934" spans="1:13" s="237" customFormat="1" hidden="1">
      <c r="A2934" s="365" t="s">
        <v>72</v>
      </c>
      <c r="B2934" s="365" t="s">
        <v>2187</v>
      </c>
      <c r="C2934" s="365" t="s">
        <v>769</v>
      </c>
      <c r="D2934" s="365" t="s">
        <v>1778</v>
      </c>
      <c r="E2934" s="365" t="s">
        <v>160</v>
      </c>
      <c r="F2934" s="365" t="s">
        <v>2133</v>
      </c>
      <c r="G2934" s="365" t="s">
        <v>2080</v>
      </c>
      <c r="H2934" s="423" t="s">
        <v>1430</v>
      </c>
      <c r="I2934" s="367">
        <v>180</v>
      </c>
      <c r="J2934" s="367">
        <v>300</v>
      </c>
      <c r="K2934" s="367">
        <v>300</v>
      </c>
      <c r="L2934" s="367">
        <v>380</v>
      </c>
      <c r="M2934" s="365" t="s">
        <v>2189</v>
      </c>
    </row>
    <row r="2935" spans="1:13" s="237" customFormat="1" hidden="1">
      <c r="A2935" s="365" t="s">
        <v>72</v>
      </c>
      <c r="B2935" s="365" t="s">
        <v>2187</v>
      </c>
      <c r="C2935" s="365" t="s">
        <v>769</v>
      </c>
      <c r="D2935" s="365" t="s">
        <v>1778</v>
      </c>
      <c r="E2935" s="365" t="s">
        <v>160</v>
      </c>
      <c r="F2935" s="365" t="s">
        <v>2133</v>
      </c>
      <c r="G2935" s="365" t="s">
        <v>2140</v>
      </c>
      <c r="H2935" s="423" t="s">
        <v>2056</v>
      </c>
      <c r="I2935" s="367">
        <v>180</v>
      </c>
      <c r="J2935" s="367">
        <v>300</v>
      </c>
      <c r="K2935" s="367">
        <v>300</v>
      </c>
      <c r="L2935" s="367">
        <v>380</v>
      </c>
      <c r="M2935" s="365" t="s">
        <v>2189</v>
      </c>
    </row>
    <row r="2936" spans="1:13" s="237" customFormat="1" hidden="1">
      <c r="A2936" s="365" t="s">
        <v>72</v>
      </c>
      <c r="B2936" s="365" t="s">
        <v>2187</v>
      </c>
      <c r="C2936" s="365" t="s">
        <v>769</v>
      </c>
      <c r="D2936" s="365" t="s">
        <v>1778</v>
      </c>
      <c r="E2936" s="365" t="s">
        <v>160</v>
      </c>
      <c r="F2936" s="365" t="s">
        <v>2133</v>
      </c>
      <c r="G2936" s="365" t="s">
        <v>2191</v>
      </c>
      <c r="H2936" s="423" t="s">
        <v>2056</v>
      </c>
      <c r="I2936" s="367">
        <v>180</v>
      </c>
      <c r="J2936" s="367">
        <v>300</v>
      </c>
      <c r="K2936" s="367">
        <v>300</v>
      </c>
      <c r="L2936" s="367">
        <v>380</v>
      </c>
      <c r="M2936" s="365" t="s">
        <v>2189</v>
      </c>
    </row>
    <row r="2937" spans="1:13" s="237" customFormat="1" hidden="1">
      <c r="A2937" s="365" t="s">
        <v>72</v>
      </c>
      <c r="B2937" s="365" t="s">
        <v>2187</v>
      </c>
      <c r="C2937" s="365" t="s">
        <v>769</v>
      </c>
      <c r="D2937" s="365" t="s">
        <v>1778</v>
      </c>
      <c r="E2937" s="365" t="s">
        <v>160</v>
      </c>
      <c r="F2937" s="365" t="s">
        <v>2133</v>
      </c>
      <c r="G2937" s="365" t="s">
        <v>2080</v>
      </c>
      <c r="H2937" s="423" t="s">
        <v>2056</v>
      </c>
      <c r="I2937" s="367">
        <v>180</v>
      </c>
      <c r="J2937" s="367">
        <v>300</v>
      </c>
      <c r="K2937" s="367">
        <v>300</v>
      </c>
      <c r="L2937" s="367">
        <v>380</v>
      </c>
      <c r="M2937" s="365" t="s">
        <v>2189</v>
      </c>
    </row>
    <row r="2938" spans="1:13" s="237" customFormat="1" hidden="1">
      <c r="A2938" s="365" t="s">
        <v>72</v>
      </c>
      <c r="B2938" s="365" t="s">
        <v>2187</v>
      </c>
      <c r="C2938" s="365" t="s">
        <v>769</v>
      </c>
      <c r="D2938" s="365" t="s">
        <v>2211</v>
      </c>
      <c r="E2938" s="365" t="s">
        <v>160</v>
      </c>
      <c r="F2938" s="365" t="s">
        <v>2133</v>
      </c>
      <c r="G2938" s="365" t="s">
        <v>2080</v>
      </c>
      <c r="H2938" s="423" t="s">
        <v>1430</v>
      </c>
      <c r="I2938" s="367">
        <v>180</v>
      </c>
      <c r="J2938" s="367">
        <v>300</v>
      </c>
      <c r="K2938" s="367">
        <v>300</v>
      </c>
      <c r="L2938" s="367">
        <v>380</v>
      </c>
      <c r="M2938" s="365" t="s">
        <v>2189</v>
      </c>
    </row>
    <row r="2939" spans="1:13" s="237" customFormat="1" hidden="1">
      <c r="A2939" s="365" t="s">
        <v>72</v>
      </c>
      <c r="B2939" s="365" t="s">
        <v>2187</v>
      </c>
      <c r="C2939" s="365" t="s">
        <v>769</v>
      </c>
      <c r="D2939" s="365" t="s">
        <v>2211</v>
      </c>
      <c r="E2939" s="365" t="s">
        <v>160</v>
      </c>
      <c r="F2939" s="365" t="s">
        <v>2133</v>
      </c>
      <c r="G2939" s="365" t="s">
        <v>2140</v>
      </c>
      <c r="H2939" s="423" t="s">
        <v>2056</v>
      </c>
      <c r="I2939" s="367">
        <v>180</v>
      </c>
      <c r="J2939" s="367">
        <v>300</v>
      </c>
      <c r="K2939" s="367">
        <v>300</v>
      </c>
      <c r="L2939" s="367">
        <v>380</v>
      </c>
      <c r="M2939" s="365" t="s">
        <v>2189</v>
      </c>
    </row>
    <row r="2940" spans="1:13" s="237" customFormat="1" hidden="1">
      <c r="A2940" s="365" t="s">
        <v>72</v>
      </c>
      <c r="B2940" s="365" t="s">
        <v>2187</v>
      </c>
      <c r="C2940" s="365" t="s">
        <v>769</v>
      </c>
      <c r="D2940" s="365" t="s">
        <v>2211</v>
      </c>
      <c r="E2940" s="365" t="s">
        <v>160</v>
      </c>
      <c r="F2940" s="365" t="s">
        <v>2133</v>
      </c>
      <c r="G2940" s="365" t="s">
        <v>2191</v>
      </c>
      <c r="H2940" s="423" t="s">
        <v>2056</v>
      </c>
      <c r="I2940" s="367">
        <v>180</v>
      </c>
      <c r="J2940" s="367">
        <v>300</v>
      </c>
      <c r="K2940" s="367">
        <v>300</v>
      </c>
      <c r="L2940" s="367">
        <v>380</v>
      </c>
      <c r="M2940" s="365" t="s">
        <v>2189</v>
      </c>
    </row>
    <row r="2941" spans="1:13" s="237" customFormat="1" hidden="1">
      <c r="A2941" s="365" t="s">
        <v>72</v>
      </c>
      <c r="B2941" s="365" t="s">
        <v>2187</v>
      </c>
      <c r="C2941" s="365" t="s">
        <v>769</v>
      </c>
      <c r="D2941" s="365" t="s">
        <v>2211</v>
      </c>
      <c r="E2941" s="365" t="s">
        <v>160</v>
      </c>
      <c r="F2941" s="365" t="s">
        <v>2133</v>
      </c>
      <c r="G2941" s="365" t="s">
        <v>2080</v>
      </c>
      <c r="H2941" s="423" t="s">
        <v>2056</v>
      </c>
      <c r="I2941" s="367">
        <v>180</v>
      </c>
      <c r="J2941" s="367">
        <v>300</v>
      </c>
      <c r="K2941" s="367">
        <v>300</v>
      </c>
      <c r="L2941" s="367">
        <v>380</v>
      </c>
      <c r="M2941" s="365" t="s">
        <v>2189</v>
      </c>
    </row>
    <row r="2942" spans="1:13" s="237" customFormat="1" hidden="1">
      <c r="A2942" s="365" t="s">
        <v>72</v>
      </c>
      <c r="B2942" s="365" t="s">
        <v>2187</v>
      </c>
      <c r="C2942" s="365" t="s">
        <v>769</v>
      </c>
      <c r="D2942" s="365" t="s">
        <v>1778</v>
      </c>
      <c r="E2942" s="365" t="s">
        <v>160</v>
      </c>
      <c r="F2942" s="365" t="s">
        <v>2134</v>
      </c>
      <c r="G2942" s="365" t="s">
        <v>2080</v>
      </c>
      <c r="H2942" s="423" t="s">
        <v>1430</v>
      </c>
      <c r="I2942" s="367">
        <v>150</v>
      </c>
      <c r="J2942" s="367">
        <v>250</v>
      </c>
      <c r="K2942" s="367">
        <v>250</v>
      </c>
      <c r="L2942" s="367">
        <v>317</v>
      </c>
      <c r="M2942" s="365" t="s">
        <v>2189</v>
      </c>
    </row>
    <row r="2943" spans="1:13" s="237" customFormat="1" hidden="1">
      <c r="A2943" s="365" t="s">
        <v>72</v>
      </c>
      <c r="B2943" s="365" t="s">
        <v>2187</v>
      </c>
      <c r="C2943" s="365" t="s">
        <v>769</v>
      </c>
      <c r="D2943" s="365" t="s">
        <v>1778</v>
      </c>
      <c r="E2943" s="365" t="s">
        <v>160</v>
      </c>
      <c r="F2943" s="365" t="s">
        <v>2134</v>
      </c>
      <c r="G2943" s="365" t="s">
        <v>2140</v>
      </c>
      <c r="H2943" s="423" t="s">
        <v>2056</v>
      </c>
      <c r="I2943" s="367">
        <v>150</v>
      </c>
      <c r="J2943" s="367">
        <v>250</v>
      </c>
      <c r="K2943" s="367">
        <v>250</v>
      </c>
      <c r="L2943" s="367">
        <v>317</v>
      </c>
      <c r="M2943" s="365" t="s">
        <v>2189</v>
      </c>
    </row>
    <row r="2944" spans="1:13" s="237" customFormat="1" hidden="1">
      <c r="A2944" s="365" t="s">
        <v>72</v>
      </c>
      <c r="B2944" s="365" t="s">
        <v>2187</v>
      </c>
      <c r="C2944" s="365" t="s">
        <v>769</v>
      </c>
      <c r="D2944" s="365" t="s">
        <v>1778</v>
      </c>
      <c r="E2944" s="365" t="s">
        <v>160</v>
      </c>
      <c r="F2944" s="365" t="s">
        <v>2134</v>
      </c>
      <c r="G2944" s="365" t="s">
        <v>2191</v>
      </c>
      <c r="H2944" s="423" t="s">
        <v>2056</v>
      </c>
      <c r="I2944" s="367">
        <v>150</v>
      </c>
      <c r="J2944" s="367">
        <v>250</v>
      </c>
      <c r="K2944" s="367">
        <v>250</v>
      </c>
      <c r="L2944" s="367">
        <v>317</v>
      </c>
      <c r="M2944" s="365" t="s">
        <v>2189</v>
      </c>
    </row>
    <row r="2945" spans="1:13" s="237" customFormat="1" hidden="1">
      <c r="A2945" s="365" t="s">
        <v>72</v>
      </c>
      <c r="B2945" s="365" t="s">
        <v>2187</v>
      </c>
      <c r="C2945" s="365" t="s">
        <v>769</v>
      </c>
      <c r="D2945" s="365" t="s">
        <v>1778</v>
      </c>
      <c r="E2945" s="365" t="s">
        <v>160</v>
      </c>
      <c r="F2945" s="365" t="s">
        <v>2134</v>
      </c>
      <c r="G2945" s="365" t="s">
        <v>2080</v>
      </c>
      <c r="H2945" s="423" t="s">
        <v>2056</v>
      </c>
      <c r="I2945" s="367">
        <v>150</v>
      </c>
      <c r="J2945" s="367">
        <v>250</v>
      </c>
      <c r="K2945" s="367">
        <v>250</v>
      </c>
      <c r="L2945" s="367">
        <v>317</v>
      </c>
      <c r="M2945" s="365" t="s">
        <v>2189</v>
      </c>
    </row>
    <row r="2946" spans="1:13" s="237" customFormat="1" hidden="1">
      <c r="A2946" s="365" t="s">
        <v>72</v>
      </c>
      <c r="B2946" s="365" t="s">
        <v>2187</v>
      </c>
      <c r="C2946" s="365" t="s">
        <v>769</v>
      </c>
      <c r="D2946" s="365" t="s">
        <v>2211</v>
      </c>
      <c r="E2946" s="365" t="s">
        <v>160</v>
      </c>
      <c r="F2946" s="365" t="s">
        <v>2134</v>
      </c>
      <c r="G2946" s="365" t="s">
        <v>2080</v>
      </c>
      <c r="H2946" s="423" t="s">
        <v>1430</v>
      </c>
      <c r="I2946" s="367">
        <v>150</v>
      </c>
      <c r="J2946" s="367">
        <v>250</v>
      </c>
      <c r="K2946" s="367">
        <v>250</v>
      </c>
      <c r="L2946" s="367">
        <v>317</v>
      </c>
      <c r="M2946" s="365" t="s">
        <v>2189</v>
      </c>
    </row>
    <row r="2947" spans="1:13" s="237" customFormat="1" hidden="1">
      <c r="A2947" s="365" t="s">
        <v>72</v>
      </c>
      <c r="B2947" s="365" t="s">
        <v>2187</v>
      </c>
      <c r="C2947" s="365" t="s">
        <v>769</v>
      </c>
      <c r="D2947" s="365" t="s">
        <v>2211</v>
      </c>
      <c r="E2947" s="365" t="s">
        <v>160</v>
      </c>
      <c r="F2947" s="365" t="s">
        <v>2134</v>
      </c>
      <c r="G2947" s="365" t="s">
        <v>2140</v>
      </c>
      <c r="H2947" s="423" t="s">
        <v>2056</v>
      </c>
      <c r="I2947" s="367">
        <v>150</v>
      </c>
      <c r="J2947" s="367">
        <v>250</v>
      </c>
      <c r="K2947" s="367">
        <v>250</v>
      </c>
      <c r="L2947" s="367">
        <v>317</v>
      </c>
      <c r="M2947" s="365" t="s">
        <v>2189</v>
      </c>
    </row>
    <row r="2948" spans="1:13" s="237" customFormat="1" hidden="1">
      <c r="A2948" s="365" t="s">
        <v>72</v>
      </c>
      <c r="B2948" s="365" t="s">
        <v>2187</v>
      </c>
      <c r="C2948" s="365" t="s">
        <v>769</v>
      </c>
      <c r="D2948" s="365" t="s">
        <v>2211</v>
      </c>
      <c r="E2948" s="365" t="s">
        <v>160</v>
      </c>
      <c r="F2948" s="365" t="s">
        <v>2134</v>
      </c>
      <c r="G2948" s="365" t="s">
        <v>2191</v>
      </c>
      <c r="H2948" s="423" t="s">
        <v>2056</v>
      </c>
      <c r="I2948" s="367">
        <v>150</v>
      </c>
      <c r="J2948" s="367">
        <v>250</v>
      </c>
      <c r="K2948" s="367">
        <v>250</v>
      </c>
      <c r="L2948" s="367">
        <v>317</v>
      </c>
      <c r="M2948" s="365" t="s">
        <v>2189</v>
      </c>
    </row>
    <row r="2949" spans="1:13" s="237" customFormat="1" hidden="1">
      <c r="A2949" s="365" t="s">
        <v>72</v>
      </c>
      <c r="B2949" s="365" t="s">
        <v>2187</v>
      </c>
      <c r="C2949" s="365" t="s">
        <v>769</v>
      </c>
      <c r="D2949" s="365" t="s">
        <v>2211</v>
      </c>
      <c r="E2949" s="365" t="s">
        <v>160</v>
      </c>
      <c r="F2949" s="365" t="s">
        <v>2134</v>
      </c>
      <c r="G2949" s="365" t="s">
        <v>2080</v>
      </c>
      <c r="H2949" s="423" t="s">
        <v>2056</v>
      </c>
      <c r="I2949" s="367">
        <v>150</v>
      </c>
      <c r="J2949" s="367">
        <v>250</v>
      </c>
      <c r="K2949" s="367">
        <v>250</v>
      </c>
      <c r="L2949" s="367">
        <v>317</v>
      </c>
      <c r="M2949" s="365" t="s">
        <v>2189</v>
      </c>
    </row>
    <row r="2950" spans="1:13" s="237" customFormat="1" hidden="1">
      <c r="A2950" s="365" t="s">
        <v>72</v>
      </c>
      <c r="B2950" s="365" t="s">
        <v>2187</v>
      </c>
      <c r="C2950" s="365" t="s">
        <v>769</v>
      </c>
      <c r="D2950" s="365" t="s">
        <v>1778</v>
      </c>
      <c r="E2950" s="365" t="s">
        <v>160</v>
      </c>
      <c r="F2950" s="365" t="s">
        <v>2135</v>
      </c>
      <c r="G2950" s="365" t="s">
        <v>2136</v>
      </c>
      <c r="H2950" s="423" t="s">
        <v>1430</v>
      </c>
      <c r="I2950" s="367">
        <v>30</v>
      </c>
      <c r="J2950" s="367">
        <v>50</v>
      </c>
      <c r="K2950" s="367">
        <v>50</v>
      </c>
      <c r="L2950" s="367">
        <v>63</v>
      </c>
      <c r="M2950" s="365" t="s">
        <v>2189</v>
      </c>
    </row>
    <row r="2951" spans="1:13" s="237" customFormat="1" hidden="1">
      <c r="A2951" s="365" t="s">
        <v>72</v>
      </c>
      <c r="B2951" s="365" t="s">
        <v>2187</v>
      </c>
      <c r="C2951" s="365" t="s">
        <v>769</v>
      </c>
      <c r="D2951" s="365" t="s">
        <v>1778</v>
      </c>
      <c r="E2951" s="365" t="s">
        <v>160</v>
      </c>
      <c r="F2951" s="365" t="s">
        <v>2135</v>
      </c>
      <c r="G2951" s="365" t="s">
        <v>2136</v>
      </c>
      <c r="H2951" s="423" t="s">
        <v>2056</v>
      </c>
      <c r="I2951" s="367">
        <v>30</v>
      </c>
      <c r="J2951" s="367">
        <v>50</v>
      </c>
      <c r="K2951" s="367">
        <v>50</v>
      </c>
      <c r="L2951" s="367">
        <v>63</v>
      </c>
      <c r="M2951" s="365" t="s">
        <v>2189</v>
      </c>
    </row>
    <row r="2952" spans="1:13" s="237" customFormat="1" hidden="1">
      <c r="A2952" s="365" t="s">
        <v>72</v>
      </c>
      <c r="B2952" s="365" t="s">
        <v>2187</v>
      </c>
      <c r="C2952" s="365" t="s">
        <v>769</v>
      </c>
      <c r="D2952" s="365" t="s">
        <v>2211</v>
      </c>
      <c r="E2952" s="365" t="s">
        <v>160</v>
      </c>
      <c r="F2952" s="365" t="s">
        <v>2135</v>
      </c>
      <c r="G2952" s="365" t="s">
        <v>2136</v>
      </c>
      <c r="H2952" s="423" t="s">
        <v>1430</v>
      </c>
      <c r="I2952" s="367">
        <v>30</v>
      </c>
      <c r="J2952" s="367">
        <v>50</v>
      </c>
      <c r="K2952" s="367">
        <v>50</v>
      </c>
      <c r="L2952" s="367">
        <v>63</v>
      </c>
      <c r="M2952" s="365" t="s">
        <v>2189</v>
      </c>
    </row>
    <row r="2953" spans="1:13" s="237" customFormat="1" hidden="1">
      <c r="A2953" s="365" t="s">
        <v>72</v>
      </c>
      <c r="B2953" s="365" t="s">
        <v>2187</v>
      </c>
      <c r="C2953" s="365" t="s">
        <v>769</v>
      </c>
      <c r="D2953" s="365" t="s">
        <v>2211</v>
      </c>
      <c r="E2953" s="365" t="s">
        <v>160</v>
      </c>
      <c r="F2953" s="365" t="s">
        <v>2135</v>
      </c>
      <c r="G2953" s="365" t="s">
        <v>2136</v>
      </c>
      <c r="H2953" s="423" t="s">
        <v>2056</v>
      </c>
      <c r="I2953" s="367">
        <v>30</v>
      </c>
      <c r="J2953" s="367">
        <v>50</v>
      </c>
      <c r="K2953" s="367">
        <v>50</v>
      </c>
      <c r="L2953" s="367">
        <v>63</v>
      </c>
      <c r="M2953" s="365" t="s">
        <v>2189</v>
      </c>
    </row>
    <row r="2954" spans="1:13" s="237" customFormat="1" hidden="1">
      <c r="A2954" s="365" t="s">
        <v>72</v>
      </c>
      <c r="B2954" s="365" t="s">
        <v>2187</v>
      </c>
      <c r="C2954" s="365" t="s">
        <v>769</v>
      </c>
      <c r="D2954" s="365" t="s">
        <v>1778</v>
      </c>
      <c r="E2954" s="365" t="s">
        <v>160</v>
      </c>
      <c r="F2954" s="365" t="s">
        <v>2137</v>
      </c>
      <c r="G2954" s="365" t="s">
        <v>2078</v>
      </c>
      <c r="H2954" s="423" t="s">
        <v>1430</v>
      </c>
      <c r="I2954" s="261">
        <v>150</v>
      </c>
      <c r="J2954" s="261">
        <v>250</v>
      </c>
      <c r="K2954" s="261">
        <v>250</v>
      </c>
      <c r="L2954" s="261">
        <v>317</v>
      </c>
      <c r="M2954" s="365" t="s">
        <v>2189</v>
      </c>
    </row>
    <row r="2955" spans="1:13" s="237" customFormat="1" hidden="1">
      <c r="A2955" s="365" t="s">
        <v>72</v>
      </c>
      <c r="B2955" s="365" t="s">
        <v>2187</v>
      </c>
      <c r="C2955" s="365" t="s">
        <v>769</v>
      </c>
      <c r="D2955" s="365" t="s">
        <v>1778</v>
      </c>
      <c r="E2955" s="365" t="s">
        <v>160</v>
      </c>
      <c r="F2955" s="365" t="s">
        <v>2137</v>
      </c>
      <c r="G2955" s="365" t="s">
        <v>2078</v>
      </c>
      <c r="H2955" s="423" t="s">
        <v>2056</v>
      </c>
      <c r="I2955" s="261">
        <v>150</v>
      </c>
      <c r="J2955" s="261">
        <v>250</v>
      </c>
      <c r="K2955" s="261">
        <v>250</v>
      </c>
      <c r="L2955" s="261">
        <v>317</v>
      </c>
      <c r="M2955" s="365" t="s">
        <v>2189</v>
      </c>
    </row>
    <row r="2956" spans="1:13" s="237" customFormat="1" hidden="1">
      <c r="A2956" s="365" t="s">
        <v>72</v>
      </c>
      <c r="B2956" s="365" t="s">
        <v>2187</v>
      </c>
      <c r="C2956" s="365" t="s">
        <v>769</v>
      </c>
      <c r="D2956" s="365" t="s">
        <v>2211</v>
      </c>
      <c r="E2956" s="365" t="s">
        <v>160</v>
      </c>
      <c r="F2956" s="365" t="s">
        <v>2137</v>
      </c>
      <c r="G2956" s="365" t="s">
        <v>2078</v>
      </c>
      <c r="H2956" s="423" t="s">
        <v>1430</v>
      </c>
      <c r="I2956" s="367">
        <v>240</v>
      </c>
      <c r="J2956" s="367">
        <v>400</v>
      </c>
      <c r="K2956" s="367">
        <v>400</v>
      </c>
      <c r="L2956" s="367">
        <v>506</v>
      </c>
      <c r="M2956" s="365" t="s">
        <v>2189</v>
      </c>
    </row>
    <row r="2957" spans="1:13" s="237" customFormat="1" hidden="1">
      <c r="A2957" s="365" t="s">
        <v>72</v>
      </c>
      <c r="B2957" s="365" t="s">
        <v>2187</v>
      </c>
      <c r="C2957" s="365" t="s">
        <v>769</v>
      </c>
      <c r="D2957" s="365" t="s">
        <v>2211</v>
      </c>
      <c r="E2957" s="365" t="s">
        <v>160</v>
      </c>
      <c r="F2957" s="365" t="s">
        <v>2137</v>
      </c>
      <c r="G2957" s="365" t="s">
        <v>2078</v>
      </c>
      <c r="H2957" s="423" t="s">
        <v>2056</v>
      </c>
      <c r="I2957" s="367">
        <v>240</v>
      </c>
      <c r="J2957" s="367">
        <v>400</v>
      </c>
      <c r="K2957" s="367">
        <v>400</v>
      </c>
      <c r="L2957" s="367">
        <v>506</v>
      </c>
      <c r="M2957" s="365" t="s">
        <v>2189</v>
      </c>
    </row>
    <row r="2958" spans="1:13" s="237" customFormat="1" hidden="1">
      <c r="A2958" s="365" t="s">
        <v>72</v>
      </c>
      <c r="B2958" s="365" t="s">
        <v>2187</v>
      </c>
      <c r="C2958" s="365" t="s">
        <v>769</v>
      </c>
      <c r="D2958" s="365" t="s">
        <v>1778</v>
      </c>
      <c r="E2958" s="365" t="s">
        <v>160</v>
      </c>
      <c r="F2958" s="365" t="s">
        <v>2138</v>
      </c>
      <c r="G2958" s="365" t="s">
        <v>2080</v>
      </c>
      <c r="H2958" s="423" t="s">
        <v>1430</v>
      </c>
      <c r="I2958" s="367">
        <v>180</v>
      </c>
      <c r="J2958" s="367">
        <v>300</v>
      </c>
      <c r="K2958" s="367">
        <v>300</v>
      </c>
      <c r="L2958" s="367">
        <v>380</v>
      </c>
      <c r="M2958" s="365" t="s">
        <v>2189</v>
      </c>
    </row>
    <row r="2959" spans="1:13" s="237" customFormat="1" hidden="1">
      <c r="A2959" s="365" t="s">
        <v>72</v>
      </c>
      <c r="B2959" s="365" t="s">
        <v>2187</v>
      </c>
      <c r="C2959" s="365" t="s">
        <v>769</v>
      </c>
      <c r="D2959" s="365" t="s">
        <v>1778</v>
      </c>
      <c r="E2959" s="365" t="s">
        <v>160</v>
      </c>
      <c r="F2959" s="365" t="s">
        <v>2138</v>
      </c>
      <c r="G2959" s="365" t="s">
        <v>2140</v>
      </c>
      <c r="H2959" s="423" t="s">
        <v>2056</v>
      </c>
      <c r="I2959" s="367">
        <v>180</v>
      </c>
      <c r="J2959" s="367">
        <v>300</v>
      </c>
      <c r="K2959" s="367">
        <v>300</v>
      </c>
      <c r="L2959" s="367">
        <v>380</v>
      </c>
      <c r="M2959" s="365" t="s">
        <v>2189</v>
      </c>
    </row>
    <row r="2960" spans="1:13" s="237" customFormat="1" hidden="1">
      <c r="A2960" s="365" t="s">
        <v>72</v>
      </c>
      <c r="B2960" s="365" t="s">
        <v>2187</v>
      </c>
      <c r="C2960" s="365" t="s">
        <v>769</v>
      </c>
      <c r="D2960" s="365" t="s">
        <v>1778</v>
      </c>
      <c r="E2960" s="365" t="s">
        <v>160</v>
      </c>
      <c r="F2960" s="365" t="s">
        <v>2138</v>
      </c>
      <c r="G2960" s="365" t="s">
        <v>2191</v>
      </c>
      <c r="H2960" s="423" t="s">
        <v>2056</v>
      </c>
      <c r="I2960" s="367">
        <v>180</v>
      </c>
      <c r="J2960" s="367">
        <v>300</v>
      </c>
      <c r="K2960" s="367">
        <v>300</v>
      </c>
      <c r="L2960" s="367">
        <v>380</v>
      </c>
      <c r="M2960" s="365" t="s">
        <v>2189</v>
      </c>
    </row>
    <row r="2961" spans="1:13" s="237" customFormat="1" hidden="1">
      <c r="A2961" s="365" t="s">
        <v>72</v>
      </c>
      <c r="B2961" s="365" t="s">
        <v>2187</v>
      </c>
      <c r="C2961" s="365" t="s">
        <v>769</v>
      </c>
      <c r="D2961" s="365" t="s">
        <v>1778</v>
      </c>
      <c r="E2961" s="365" t="s">
        <v>160</v>
      </c>
      <c r="F2961" s="365" t="s">
        <v>2138</v>
      </c>
      <c r="G2961" s="365" t="s">
        <v>2080</v>
      </c>
      <c r="H2961" s="423" t="s">
        <v>2056</v>
      </c>
      <c r="I2961" s="367">
        <v>180</v>
      </c>
      <c r="J2961" s="367">
        <v>300</v>
      </c>
      <c r="K2961" s="367">
        <v>300</v>
      </c>
      <c r="L2961" s="367">
        <v>380</v>
      </c>
      <c r="M2961" s="365" t="s">
        <v>2189</v>
      </c>
    </row>
    <row r="2962" spans="1:13" s="237" customFormat="1" hidden="1">
      <c r="A2962" s="365" t="s">
        <v>72</v>
      </c>
      <c r="B2962" s="365" t="s">
        <v>2187</v>
      </c>
      <c r="C2962" s="365" t="s">
        <v>769</v>
      </c>
      <c r="D2962" s="365" t="s">
        <v>2211</v>
      </c>
      <c r="E2962" s="365" t="s">
        <v>160</v>
      </c>
      <c r="F2962" s="365" t="s">
        <v>2138</v>
      </c>
      <c r="G2962" s="365" t="s">
        <v>2080</v>
      </c>
      <c r="H2962" s="423" t="s">
        <v>1430</v>
      </c>
      <c r="I2962" s="367">
        <v>180</v>
      </c>
      <c r="J2962" s="367">
        <v>300</v>
      </c>
      <c r="K2962" s="367">
        <v>300</v>
      </c>
      <c r="L2962" s="367">
        <v>380</v>
      </c>
      <c r="M2962" s="365" t="s">
        <v>2189</v>
      </c>
    </row>
    <row r="2963" spans="1:13" s="237" customFormat="1" hidden="1">
      <c r="A2963" s="365" t="s">
        <v>72</v>
      </c>
      <c r="B2963" s="365" t="s">
        <v>2187</v>
      </c>
      <c r="C2963" s="365" t="s">
        <v>769</v>
      </c>
      <c r="D2963" s="365" t="s">
        <v>2211</v>
      </c>
      <c r="E2963" s="365" t="s">
        <v>160</v>
      </c>
      <c r="F2963" s="365" t="s">
        <v>2138</v>
      </c>
      <c r="G2963" s="365" t="s">
        <v>2140</v>
      </c>
      <c r="H2963" s="423" t="s">
        <v>2056</v>
      </c>
      <c r="I2963" s="367">
        <v>180</v>
      </c>
      <c r="J2963" s="367">
        <v>300</v>
      </c>
      <c r="K2963" s="367">
        <v>300</v>
      </c>
      <c r="L2963" s="367">
        <v>380</v>
      </c>
      <c r="M2963" s="365" t="s">
        <v>2189</v>
      </c>
    </row>
    <row r="2964" spans="1:13" s="237" customFormat="1" hidden="1">
      <c r="A2964" s="365" t="s">
        <v>72</v>
      </c>
      <c r="B2964" s="365" t="s">
        <v>2187</v>
      </c>
      <c r="C2964" s="365" t="s">
        <v>769</v>
      </c>
      <c r="D2964" s="365" t="s">
        <v>2211</v>
      </c>
      <c r="E2964" s="365" t="s">
        <v>160</v>
      </c>
      <c r="F2964" s="365" t="s">
        <v>2138</v>
      </c>
      <c r="G2964" s="365" t="s">
        <v>2191</v>
      </c>
      <c r="H2964" s="423" t="s">
        <v>2056</v>
      </c>
      <c r="I2964" s="367">
        <v>180</v>
      </c>
      <c r="J2964" s="367">
        <v>300</v>
      </c>
      <c r="K2964" s="367">
        <v>300</v>
      </c>
      <c r="L2964" s="367">
        <v>380</v>
      </c>
      <c r="M2964" s="365" t="s">
        <v>2189</v>
      </c>
    </row>
    <row r="2965" spans="1:13" s="237" customFormat="1" hidden="1">
      <c r="A2965" s="365" t="s">
        <v>72</v>
      </c>
      <c r="B2965" s="365" t="s">
        <v>2187</v>
      </c>
      <c r="C2965" s="365" t="s">
        <v>769</v>
      </c>
      <c r="D2965" s="365" t="s">
        <v>2211</v>
      </c>
      <c r="E2965" s="365" t="s">
        <v>160</v>
      </c>
      <c r="F2965" s="365" t="s">
        <v>2138</v>
      </c>
      <c r="G2965" s="365" t="s">
        <v>2080</v>
      </c>
      <c r="H2965" s="423" t="s">
        <v>2056</v>
      </c>
      <c r="I2965" s="367">
        <v>180</v>
      </c>
      <c r="J2965" s="367">
        <v>300</v>
      </c>
      <c r="K2965" s="367">
        <v>300</v>
      </c>
      <c r="L2965" s="367">
        <v>380</v>
      </c>
      <c r="M2965" s="365" t="s">
        <v>2189</v>
      </c>
    </row>
    <row r="2966" spans="1:13" s="237" customFormat="1" hidden="1">
      <c r="A2966" s="365" t="s">
        <v>72</v>
      </c>
      <c r="B2966" s="365" t="s">
        <v>2187</v>
      </c>
      <c r="C2966" s="365" t="s">
        <v>769</v>
      </c>
      <c r="D2966" s="365" t="s">
        <v>1778</v>
      </c>
      <c r="E2966" s="365" t="s">
        <v>160</v>
      </c>
      <c r="F2966" s="365" t="s">
        <v>2139</v>
      </c>
      <c r="G2966" s="365" t="s">
        <v>2080</v>
      </c>
      <c r="H2966" s="423" t="s">
        <v>1430</v>
      </c>
      <c r="I2966" s="367">
        <v>120</v>
      </c>
      <c r="J2966" s="367">
        <v>200</v>
      </c>
      <c r="K2966" s="367">
        <v>200</v>
      </c>
      <c r="L2966" s="367">
        <v>253</v>
      </c>
      <c r="M2966" s="365" t="s">
        <v>2189</v>
      </c>
    </row>
    <row r="2967" spans="1:13" s="237" customFormat="1" hidden="1">
      <c r="A2967" s="365" t="s">
        <v>72</v>
      </c>
      <c r="B2967" s="365" t="s">
        <v>2187</v>
      </c>
      <c r="C2967" s="365" t="s">
        <v>769</v>
      </c>
      <c r="D2967" s="365" t="s">
        <v>1778</v>
      </c>
      <c r="E2967" s="365" t="s">
        <v>160</v>
      </c>
      <c r="F2967" s="365" t="s">
        <v>2139</v>
      </c>
      <c r="G2967" s="365" t="s">
        <v>2140</v>
      </c>
      <c r="H2967" s="423" t="s">
        <v>2056</v>
      </c>
      <c r="I2967" s="367">
        <v>120</v>
      </c>
      <c r="J2967" s="367">
        <v>200</v>
      </c>
      <c r="K2967" s="367">
        <v>200</v>
      </c>
      <c r="L2967" s="367">
        <v>253</v>
      </c>
      <c r="M2967" s="365" t="s">
        <v>2189</v>
      </c>
    </row>
    <row r="2968" spans="1:13" s="237" customFormat="1" hidden="1">
      <c r="A2968" s="365" t="s">
        <v>72</v>
      </c>
      <c r="B2968" s="365" t="s">
        <v>2187</v>
      </c>
      <c r="C2968" s="365" t="s">
        <v>769</v>
      </c>
      <c r="D2968" s="365" t="s">
        <v>1778</v>
      </c>
      <c r="E2968" s="365" t="s">
        <v>160</v>
      </c>
      <c r="F2968" s="365" t="s">
        <v>2139</v>
      </c>
      <c r="G2968" s="365" t="s">
        <v>2191</v>
      </c>
      <c r="H2968" s="423" t="s">
        <v>2056</v>
      </c>
      <c r="I2968" s="367">
        <v>120</v>
      </c>
      <c r="J2968" s="367">
        <v>200</v>
      </c>
      <c r="K2968" s="367">
        <v>200</v>
      </c>
      <c r="L2968" s="367">
        <v>253</v>
      </c>
      <c r="M2968" s="365" t="s">
        <v>2189</v>
      </c>
    </row>
    <row r="2969" spans="1:13" s="237" customFormat="1" hidden="1">
      <c r="A2969" s="365" t="s">
        <v>72</v>
      </c>
      <c r="B2969" s="365" t="s">
        <v>2187</v>
      </c>
      <c r="C2969" s="365" t="s">
        <v>769</v>
      </c>
      <c r="D2969" s="365" t="s">
        <v>1778</v>
      </c>
      <c r="E2969" s="365" t="s">
        <v>160</v>
      </c>
      <c r="F2969" s="365" t="s">
        <v>2139</v>
      </c>
      <c r="G2969" s="365" t="s">
        <v>2080</v>
      </c>
      <c r="H2969" s="423" t="s">
        <v>2056</v>
      </c>
      <c r="I2969" s="367">
        <v>120</v>
      </c>
      <c r="J2969" s="367">
        <v>200</v>
      </c>
      <c r="K2969" s="367">
        <v>200</v>
      </c>
      <c r="L2969" s="367">
        <v>253</v>
      </c>
      <c r="M2969" s="365" t="s">
        <v>2189</v>
      </c>
    </row>
    <row r="2970" spans="1:13" s="237" customFormat="1" hidden="1">
      <c r="A2970" s="365" t="s">
        <v>72</v>
      </c>
      <c r="B2970" s="365" t="s">
        <v>2187</v>
      </c>
      <c r="C2970" s="365" t="s">
        <v>769</v>
      </c>
      <c r="D2970" s="365" t="s">
        <v>2211</v>
      </c>
      <c r="E2970" s="365" t="s">
        <v>160</v>
      </c>
      <c r="F2970" s="365" t="s">
        <v>2139</v>
      </c>
      <c r="G2970" s="365" t="s">
        <v>2080</v>
      </c>
      <c r="H2970" s="423" t="s">
        <v>1430</v>
      </c>
      <c r="I2970" s="367">
        <v>120</v>
      </c>
      <c r="J2970" s="367">
        <v>200</v>
      </c>
      <c r="K2970" s="367">
        <v>200</v>
      </c>
      <c r="L2970" s="367">
        <v>253</v>
      </c>
      <c r="M2970" s="365" t="s">
        <v>2189</v>
      </c>
    </row>
    <row r="2971" spans="1:13" s="237" customFormat="1" hidden="1">
      <c r="A2971" s="365" t="s">
        <v>72</v>
      </c>
      <c r="B2971" s="365" t="s">
        <v>2187</v>
      </c>
      <c r="C2971" s="365" t="s">
        <v>769</v>
      </c>
      <c r="D2971" s="365" t="s">
        <v>2211</v>
      </c>
      <c r="E2971" s="365" t="s">
        <v>160</v>
      </c>
      <c r="F2971" s="365" t="s">
        <v>2139</v>
      </c>
      <c r="G2971" s="365" t="s">
        <v>2140</v>
      </c>
      <c r="H2971" s="423" t="s">
        <v>2056</v>
      </c>
      <c r="I2971" s="367">
        <v>120</v>
      </c>
      <c r="J2971" s="367">
        <v>200</v>
      </c>
      <c r="K2971" s="367">
        <v>200</v>
      </c>
      <c r="L2971" s="367">
        <v>253</v>
      </c>
      <c r="M2971" s="365" t="s">
        <v>2189</v>
      </c>
    </row>
    <row r="2972" spans="1:13" s="237" customFormat="1" hidden="1">
      <c r="A2972" s="365" t="s">
        <v>72</v>
      </c>
      <c r="B2972" s="365" t="s">
        <v>2187</v>
      </c>
      <c r="C2972" s="365" t="s">
        <v>769</v>
      </c>
      <c r="D2972" s="365" t="s">
        <v>2211</v>
      </c>
      <c r="E2972" s="365" t="s">
        <v>160</v>
      </c>
      <c r="F2972" s="365" t="s">
        <v>2139</v>
      </c>
      <c r="G2972" s="365" t="s">
        <v>2191</v>
      </c>
      <c r="H2972" s="423" t="s">
        <v>2056</v>
      </c>
      <c r="I2972" s="367">
        <v>120</v>
      </c>
      <c r="J2972" s="367">
        <v>200</v>
      </c>
      <c r="K2972" s="367">
        <v>200</v>
      </c>
      <c r="L2972" s="367">
        <v>253</v>
      </c>
      <c r="M2972" s="365" t="s">
        <v>2189</v>
      </c>
    </row>
    <row r="2973" spans="1:13" s="237" customFormat="1" hidden="1">
      <c r="A2973" s="365" t="s">
        <v>72</v>
      </c>
      <c r="B2973" s="365" t="s">
        <v>2187</v>
      </c>
      <c r="C2973" s="365" t="s">
        <v>769</v>
      </c>
      <c r="D2973" s="365" t="s">
        <v>2211</v>
      </c>
      <c r="E2973" s="365" t="s">
        <v>160</v>
      </c>
      <c r="F2973" s="365" t="s">
        <v>2139</v>
      </c>
      <c r="G2973" s="365" t="s">
        <v>2080</v>
      </c>
      <c r="H2973" s="423" t="s">
        <v>2056</v>
      </c>
      <c r="I2973" s="367">
        <v>120</v>
      </c>
      <c r="J2973" s="367">
        <v>200</v>
      </c>
      <c r="K2973" s="367">
        <v>200</v>
      </c>
      <c r="L2973" s="367">
        <v>253</v>
      </c>
      <c r="M2973" s="365" t="s">
        <v>2189</v>
      </c>
    </row>
    <row r="2974" spans="1:13" s="237" customFormat="1" hidden="1">
      <c r="A2974" s="365" t="s">
        <v>72</v>
      </c>
      <c r="B2974" s="365" t="s">
        <v>2187</v>
      </c>
      <c r="C2974" s="365" t="s">
        <v>769</v>
      </c>
      <c r="D2974" s="365" t="s">
        <v>1778</v>
      </c>
      <c r="E2974" s="365" t="s">
        <v>169</v>
      </c>
      <c r="F2974" s="365" t="s">
        <v>2142</v>
      </c>
      <c r="G2974" s="365" t="s">
        <v>495</v>
      </c>
      <c r="H2974" s="423" t="s">
        <v>1430</v>
      </c>
      <c r="I2974" s="367">
        <v>0</v>
      </c>
      <c r="J2974" s="367">
        <v>0</v>
      </c>
      <c r="K2974" s="367">
        <v>0</v>
      </c>
      <c r="L2974" s="367">
        <v>0</v>
      </c>
      <c r="M2974" s="365" t="s">
        <v>2189</v>
      </c>
    </row>
    <row r="2975" spans="1:13" s="237" customFormat="1" hidden="1">
      <c r="A2975" s="365" t="s">
        <v>72</v>
      </c>
      <c r="B2975" s="365" t="s">
        <v>2187</v>
      </c>
      <c r="C2975" s="365" t="s">
        <v>769</v>
      </c>
      <c r="D2975" s="365" t="s">
        <v>2211</v>
      </c>
      <c r="E2975" s="365" t="s">
        <v>169</v>
      </c>
      <c r="F2975" s="365" t="s">
        <v>2142</v>
      </c>
      <c r="G2975" s="365" t="s">
        <v>2155</v>
      </c>
      <c r="H2975" s="423" t="s">
        <v>1430</v>
      </c>
      <c r="I2975" s="367">
        <v>120</v>
      </c>
      <c r="J2975" s="367">
        <v>200</v>
      </c>
      <c r="K2975" s="367">
        <v>200</v>
      </c>
      <c r="L2975" s="367">
        <v>253</v>
      </c>
      <c r="M2975" s="365" t="s">
        <v>2189</v>
      </c>
    </row>
    <row r="2976" spans="1:13" s="237" customFormat="1" hidden="1">
      <c r="A2976" s="365" t="s">
        <v>72</v>
      </c>
      <c r="B2976" s="365" t="s">
        <v>2187</v>
      </c>
      <c r="C2976" s="365" t="s">
        <v>769</v>
      </c>
      <c r="D2976" s="365" t="s">
        <v>1778</v>
      </c>
      <c r="E2976" s="365" t="s">
        <v>169</v>
      </c>
      <c r="F2976" s="365" t="s">
        <v>2147</v>
      </c>
      <c r="G2976" s="365" t="s">
        <v>495</v>
      </c>
      <c r="H2976" s="423" t="s">
        <v>1430</v>
      </c>
      <c r="I2976" s="367">
        <v>330</v>
      </c>
      <c r="J2976" s="367">
        <v>550</v>
      </c>
      <c r="K2976" s="367">
        <v>550</v>
      </c>
      <c r="L2976" s="367">
        <v>696</v>
      </c>
      <c r="M2976" s="365" t="s">
        <v>2189</v>
      </c>
    </row>
    <row r="2977" spans="1:13" s="237" customFormat="1" hidden="1">
      <c r="A2977" s="365" t="s">
        <v>72</v>
      </c>
      <c r="B2977" s="365" t="s">
        <v>2187</v>
      </c>
      <c r="C2977" s="365" t="s">
        <v>769</v>
      </c>
      <c r="D2977" s="365" t="s">
        <v>2211</v>
      </c>
      <c r="E2977" s="365" t="s">
        <v>169</v>
      </c>
      <c r="F2977" s="365" t="s">
        <v>2147</v>
      </c>
      <c r="G2977" s="365" t="s">
        <v>2155</v>
      </c>
      <c r="H2977" s="423" t="s">
        <v>1430</v>
      </c>
      <c r="I2977" s="367">
        <v>330</v>
      </c>
      <c r="J2977" s="367">
        <v>550</v>
      </c>
      <c r="K2977" s="367">
        <v>550</v>
      </c>
      <c r="L2977" s="367">
        <v>696</v>
      </c>
      <c r="M2977" s="365" t="s">
        <v>2189</v>
      </c>
    </row>
    <row r="2978" spans="1:13" s="237" customFormat="1" hidden="1">
      <c r="A2978" s="365" t="s">
        <v>72</v>
      </c>
      <c r="B2978" s="365" t="s">
        <v>2187</v>
      </c>
      <c r="C2978" s="365" t="s">
        <v>769</v>
      </c>
      <c r="D2978" s="365" t="s">
        <v>1778</v>
      </c>
      <c r="E2978" s="365" t="s">
        <v>169</v>
      </c>
      <c r="F2978" s="365" t="s">
        <v>2148</v>
      </c>
      <c r="G2978" s="365" t="s">
        <v>495</v>
      </c>
      <c r="H2978" s="423" t="s">
        <v>1430</v>
      </c>
      <c r="I2978" s="367">
        <v>360</v>
      </c>
      <c r="J2978" s="367">
        <v>600</v>
      </c>
      <c r="K2978" s="367">
        <v>600</v>
      </c>
      <c r="L2978" s="367">
        <v>760</v>
      </c>
      <c r="M2978" s="365" t="s">
        <v>2189</v>
      </c>
    </row>
    <row r="2979" spans="1:13" s="237" customFormat="1" hidden="1">
      <c r="A2979" s="365" t="s">
        <v>72</v>
      </c>
      <c r="B2979" s="365" t="s">
        <v>2187</v>
      </c>
      <c r="C2979" s="365" t="s">
        <v>769</v>
      </c>
      <c r="D2979" s="365" t="s">
        <v>2211</v>
      </c>
      <c r="E2979" s="365" t="s">
        <v>169</v>
      </c>
      <c r="F2979" s="365" t="s">
        <v>2148</v>
      </c>
      <c r="G2979" s="365" t="s">
        <v>2155</v>
      </c>
      <c r="H2979" s="423" t="s">
        <v>1430</v>
      </c>
      <c r="I2979" s="367">
        <v>720</v>
      </c>
      <c r="J2979" s="367">
        <v>1200</v>
      </c>
      <c r="K2979" s="367">
        <v>1200</v>
      </c>
      <c r="L2979" s="367">
        <v>1519</v>
      </c>
      <c r="M2979" s="365" t="s">
        <v>2189</v>
      </c>
    </row>
    <row r="2980" spans="1:13" s="237" customFormat="1" hidden="1">
      <c r="A2980" s="365" t="s">
        <v>72</v>
      </c>
      <c r="B2980" s="365" t="s">
        <v>2187</v>
      </c>
      <c r="C2980" s="365" t="s">
        <v>769</v>
      </c>
      <c r="D2980" s="365" t="s">
        <v>2211</v>
      </c>
      <c r="E2980" s="365" t="s">
        <v>390</v>
      </c>
      <c r="F2980" s="365" t="s">
        <v>2064</v>
      </c>
      <c r="G2980" s="365" t="s">
        <v>290</v>
      </c>
      <c r="H2980" s="423" t="s">
        <v>1430</v>
      </c>
      <c r="I2980" s="367">
        <v>90</v>
      </c>
      <c r="J2980" s="367">
        <v>150</v>
      </c>
      <c r="K2980" s="367">
        <v>150</v>
      </c>
      <c r="L2980" s="367">
        <v>190</v>
      </c>
      <c r="M2980" s="365" t="s">
        <v>2189</v>
      </c>
    </row>
    <row r="2981" spans="1:13" s="237" customFormat="1" hidden="1">
      <c r="A2981" s="365" t="s">
        <v>72</v>
      </c>
      <c r="B2981" s="365" t="s">
        <v>2187</v>
      </c>
      <c r="C2981" s="365" t="s">
        <v>769</v>
      </c>
      <c r="D2981" s="365" t="s">
        <v>2211</v>
      </c>
      <c r="E2981" s="365" t="s">
        <v>390</v>
      </c>
      <c r="F2981" s="365" t="s">
        <v>2151</v>
      </c>
      <c r="G2981" s="365" t="s">
        <v>290</v>
      </c>
      <c r="H2981" s="423" t="s">
        <v>1430</v>
      </c>
      <c r="I2981" s="367">
        <v>270</v>
      </c>
      <c r="J2981" s="367">
        <v>450</v>
      </c>
      <c r="K2981" s="367">
        <v>450</v>
      </c>
      <c r="L2981" s="367">
        <v>570</v>
      </c>
      <c r="M2981" s="365" t="s">
        <v>2189</v>
      </c>
    </row>
    <row r="2982" spans="1:13" s="237" customFormat="1" hidden="1">
      <c r="A2982" s="365" t="s">
        <v>72</v>
      </c>
      <c r="B2982" s="365" t="s">
        <v>2187</v>
      </c>
      <c r="C2982" s="365" t="s">
        <v>769</v>
      </c>
      <c r="D2982" s="365" t="s">
        <v>2211</v>
      </c>
      <c r="E2982" s="365" t="s">
        <v>390</v>
      </c>
      <c r="F2982" s="365" t="s">
        <v>2065</v>
      </c>
      <c r="G2982" s="365" t="s">
        <v>290</v>
      </c>
      <c r="H2982" s="423" t="s">
        <v>1430</v>
      </c>
      <c r="I2982" s="367">
        <v>240</v>
      </c>
      <c r="J2982" s="367">
        <v>400</v>
      </c>
      <c r="K2982" s="367">
        <v>400</v>
      </c>
      <c r="L2982" s="367">
        <v>506</v>
      </c>
      <c r="M2982" s="365" t="s">
        <v>2189</v>
      </c>
    </row>
    <row r="2983" spans="1:13" s="237" customFormat="1" hidden="1">
      <c r="A2983" s="365" t="s">
        <v>72</v>
      </c>
      <c r="B2983" s="365" t="s">
        <v>2187</v>
      </c>
      <c r="C2983" s="365" t="s">
        <v>769</v>
      </c>
      <c r="D2983" s="365" t="s">
        <v>2211</v>
      </c>
      <c r="E2983" s="365" t="s">
        <v>390</v>
      </c>
      <c r="F2983" s="365" t="s">
        <v>2066</v>
      </c>
      <c r="G2983" s="365" t="s">
        <v>290</v>
      </c>
      <c r="H2983" s="423" t="s">
        <v>1430</v>
      </c>
      <c r="I2983" s="367">
        <v>225</v>
      </c>
      <c r="J2983" s="367">
        <v>375</v>
      </c>
      <c r="K2983" s="367">
        <v>375</v>
      </c>
      <c r="L2983" s="367">
        <v>475</v>
      </c>
      <c r="M2983" s="365" t="s">
        <v>2189</v>
      </c>
    </row>
    <row r="2984" spans="1:13" s="237" customFormat="1" hidden="1">
      <c r="A2984" s="365" t="s">
        <v>72</v>
      </c>
      <c r="B2984" s="365" t="s">
        <v>2187</v>
      </c>
      <c r="C2984" s="365" t="s">
        <v>769</v>
      </c>
      <c r="D2984" s="365" t="s">
        <v>2211</v>
      </c>
      <c r="E2984" s="365" t="s">
        <v>390</v>
      </c>
      <c r="F2984" s="365" t="s">
        <v>2067</v>
      </c>
      <c r="G2984" s="365" t="s">
        <v>290</v>
      </c>
      <c r="H2984" s="423" t="s">
        <v>1430</v>
      </c>
      <c r="I2984" s="367">
        <v>210</v>
      </c>
      <c r="J2984" s="367">
        <v>350</v>
      </c>
      <c r="K2984" s="367">
        <v>350</v>
      </c>
      <c r="L2984" s="367">
        <v>443</v>
      </c>
      <c r="M2984" s="365" t="s">
        <v>2189</v>
      </c>
    </row>
    <row r="2985" spans="1:13" s="237" customFormat="1" hidden="1">
      <c r="A2985" s="365" t="s">
        <v>72</v>
      </c>
      <c r="B2985" s="365" t="s">
        <v>2187</v>
      </c>
      <c r="C2985" s="365" t="s">
        <v>769</v>
      </c>
      <c r="D2985" s="365" t="s">
        <v>2211</v>
      </c>
      <c r="E2985" s="365" t="s">
        <v>390</v>
      </c>
      <c r="F2985" s="365" t="s">
        <v>2068</v>
      </c>
      <c r="G2985" s="365" t="s">
        <v>290</v>
      </c>
      <c r="H2985" s="423" t="s">
        <v>1430</v>
      </c>
      <c r="I2985" s="367">
        <v>240</v>
      </c>
      <c r="J2985" s="367">
        <v>400</v>
      </c>
      <c r="K2985" s="367">
        <v>400</v>
      </c>
      <c r="L2985" s="367">
        <v>506</v>
      </c>
      <c r="M2985" s="365" t="s">
        <v>2189</v>
      </c>
    </row>
    <row r="2986" spans="1:13" s="237" customFormat="1" hidden="1">
      <c r="A2986" s="365" t="s">
        <v>72</v>
      </c>
      <c r="B2986" s="365" t="s">
        <v>2187</v>
      </c>
      <c r="C2986" s="365" t="s">
        <v>769</v>
      </c>
      <c r="D2986" s="365" t="s">
        <v>2211</v>
      </c>
      <c r="E2986" s="365" t="s">
        <v>390</v>
      </c>
      <c r="F2986" s="365" t="s">
        <v>2069</v>
      </c>
      <c r="G2986" s="365" t="s">
        <v>290</v>
      </c>
      <c r="H2986" s="423" t="s">
        <v>1430</v>
      </c>
      <c r="I2986" s="367">
        <v>240</v>
      </c>
      <c r="J2986" s="367">
        <v>400</v>
      </c>
      <c r="K2986" s="367">
        <v>400</v>
      </c>
      <c r="L2986" s="367">
        <v>506</v>
      </c>
      <c r="M2986" s="365" t="s">
        <v>2189</v>
      </c>
    </row>
    <row r="2987" spans="1:13" s="237" customFormat="1" hidden="1">
      <c r="A2987" s="365" t="s">
        <v>72</v>
      </c>
      <c r="B2987" s="365" t="s">
        <v>2187</v>
      </c>
      <c r="C2987" s="365" t="s">
        <v>769</v>
      </c>
      <c r="D2987" s="365" t="s">
        <v>2211</v>
      </c>
      <c r="E2987" s="365" t="s">
        <v>390</v>
      </c>
      <c r="F2987" s="365" t="s">
        <v>2070</v>
      </c>
      <c r="G2987" s="365" t="s">
        <v>290</v>
      </c>
      <c r="H2987" s="423" t="s">
        <v>1430</v>
      </c>
      <c r="I2987" s="367">
        <v>60</v>
      </c>
      <c r="J2987" s="367">
        <v>100</v>
      </c>
      <c r="K2987" s="367">
        <v>100</v>
      </c>
      <c r="L2987" s="367">
        <v>127</v>
      </c>
      <c r="M2987" s="365" t="s">
        <v>2189</v>
      </c>
    </row>
    <row r="2988" spans="1:13" s="237" customFormat="1" hidden="1">
      <c r="A2988" s="365" t="s">
        <v>72</v>
      </c>
      <c r="B2988" s="365" t="s">
        <v>2187</v>
      </c>
      <c r="C2988" s="365" t="s">
        <v>769</v>
      </c>
      <c r="D2988" s="365" t="s">
        <v>1778</v>
      </c>
      <c r="E2988" s="365" t="s">
        <v>428</v>
      </c>
      <c r="F2988" s="365" t="s">
        <v>2192</v>
      </c>
      <c r="G2988" s="365" t="s">
        <v>2140</v>
      </c>
      <c r="H2988" s="423" t="s">
        <v>1430</v>
      </c>
      <c r="I2988" s="367">
        <v>360</v>
      </c>
      <c r="J2988" s="367">
        <v>600</v>
      </c>
      <c r="K2988" s="367">
        <v>600</v>
      </c>
      <c r="L2988" s="367">
        <v>760</v>
      </c>
      <c r="M2988" s="365" t="s">
        <v>2189</v>
      </c>
    </row>
    <row r="2989" spans="1:13" s="237" customFormat="1" hidden="1">
      <c r="A2989" s="365" t="s">
        <v>72</v>
      </c>
      <c r="B2989" s="365" t="s">
        <v>2187</v>
      </c>
      <c r="C2989" s="365" t="s">
        <v>769</v>
      </c>
      <c r="D2989" s="365" t="s">
        <v>1778</v>
      </c>
      <c r="E2989" s="365" t="s">
        <v>428</v>
      </c>
      <c r="F2989" s="365" t="s">
        <v>2192</v>
      </c>
      <c r="G2989" s="365" t="s">
        <v>2140</v>
      </c>
      <c r="H2989" s="423" t="s">
        <v>2056</v>
      </c>
      <c r="I2989" s="367">
        <v>360</v>
      </c>
      <c r="J2989" s="367">
        <v>600</v>
      </c>
      <c r="K2989" s="367">
        <v>600</v>
      </c>
      <c r="L2989" s="367">
        <v>760</v>
      </c>
      <c r="M2989" s="365" t="s">
        <v>2189</v>
      </c>
    </row>
    <row r="2990" spans="1:13" s="237" customFormat="1" hidden="1">
      <c r="A2990" s="365" t="s">
        <v>72</v>
      </c>
      <c r="B2990" s="365" t="s">
        <v>2187</v>
      </c>
      <c r="C2990" s="365" t="s">
        <v>769</v>
      </c>
      <c r="D2990" s="365" t="s">
        <v>2211</v>
      </c>
      <c r="E2990" s="365" t="s">
        <v>428</v>
      </c>
      <c r="F2990" s="365" t="s">
        <v>2192</v>
      </c>
      <c r="G2990" s="365" t="s">
        <v>2140</v>
      </c>
      <c r="H2990" s="423" t="s">
        <v>1430</v>
      </c>
      <c r="I2990" s="367">
        <v>360</v>
      </c>
      <c r="J2990" s="367">
        <v>600</v>
      </c>
      <c r="K2990" s="367">
        <v>600</v>
      </c>
      <c r="L2990" s="367">
        <v>760</v>
      </c>
      <c r="M2990" s="365" t="s">
        <v>2189</v>
      </c>
    </row>
    <row r="2991" spans="1:13" s="237" customFormat="1" hidden="1">
      <c r="A2991" s="365" t="s">
        <v>72</v>
      </c>
      <c r="B2991" s="365" t="s">
        <v>2187</v>
      </c>
      <c r="C2991" s="365" t="s">
        <v>769</v>
      </c>
      <c r="D2991" s="365" t="s">
        <v>2211</v>
      </c>
      <c r="E2991" s="365" t="s">
        <v>428</v>
      </c>
      <c r="F2991" s="365" t="s">
        <v>2192</v>
      </c>
      <c r="G2991" s="365" t="s">
        <v>2140</v>
      </c>
      <c r="H2991" s="423" t="s">
        <v>2056</v>
      </c>
      <c r="I2991" s="367">
        <v>360</v>
      </c>
      <c r="J2991" s="367">
        <v>600</v>
      </c>
      <c r="K2991" s="367">
        <v>600</v>
      </c>
      <c r="L2991" s="367">
        <v>760</v>
      </c>
      <c r="M2991" s="365" t="s">
        <v>2189</v>
      </c>
    </row>
    <row r="2992" spans="1:13" s="237" customFormat="1" hidden="1">
      <c r="A2992" s="365" t="s">
        <v>72</v>
      </c>
      <c r="B2992" s="365" t="s">
        <v>2187</v>
      </c>
      <c r="C2992" s="365" t="s">
        <v>769</v>
      </c>
      <c r="D2992" s="365" t="s">
        <v>1778</v>
      </c>
      <c r="E2992" s="365" t="s">
        <v>206</v>
      </c>
      <c r="F2992" s="365" t="s">
        <v>320</v>
      </c>
      <c r="G2992" s="365" t="s">
        <v>495</v>
      </c>
      <c r="H2992" s="423" t="s">
        <v>1430</v>
      </c>
      <c r="I2992" s="367">
        <v>120</v>
      </c>
      <c r="J2992" s="367">
        <v>200</v>
      </c>
      <c r="K2992" s="367">
        <v>200</v>
      </c>
      <c r="L2992" s="367">
        <v>254</v>
      </c>
      <c r="M2992" s="365" t="s">
        <v>2189</v>
      </c>
    </row>
    <row r="2993" spans="1:13" s="237" customFormat="1" hidden="1">
      <c r="A2993" s="365" t="s">
        <v>72</v>
      </c>
      <c r="B2993" s="365" t="s">
        <v>2187</v>
      </c>
      <c r="C2993" s="365" t="s">
        <v>769</v>
      </c>
      <c r="D2993" s="365" t="s">
        <v>2211</v>
      </c>
      <c r="E2993" s="365" t="s">
        <v>206</v>
      </c>
      <c r="F2993" s="365" t="s">
        <v>320</v>
      </c>
      <c r="G2993" s="365" t="s">
        <v>2155</v>
      </c>
      <c r="H2993" s="423" t="s">
        <v>1430</v>
      </c>
      <c r="I2993" s="367">
        <v>480</v>
      </c>
      <c r="J2993" s="367">
        <v>800</v>
      </c>
      <c r="K2993" s="367">
        <v>800</v>
      </c>
      <c r="L2993" s="367">
        <v>1013</v>
      </c>
      <c r="M2993" s="365" t="s">
        <v>2189</v>
      </c>
    </row>
    <row r="2994" spans="1:13" s="237" customFormat="1" hidden="1">
      <c r="A2994" s="365" t="s">
        <v>72</v>
      </c>
      <c r="B2994" s="365" t="s">
        <v>2187</v>
      </c>
      <c r="C2994" s="365" t="s">
        <v>769</v>
      </c>
      <c r="D2994" s="365" t="s">
        <v>1778</v>
      </c>
      <c r="E2994" s="365" t="s">
        <v>206</v>
      </c>
      <c r="F2994" s="365" t="s">
        <v>2153</v>
      </c>
      <c r="G2994" s="365" t="s">
        <v>495</v>
      </c>
      <c r="H2994" s="423" t="s">
        <v>1430</v>
      </c>
      <c r="I2994" s="367">
        <v>0</v>
      </c>
      <c r="J2994" s="367">
        <v>0</v>
      </c>
      <c r="K2994" s="367">
        <v>0</v>
      </c>
      <c r="L2994" s="367">
        <v>0</v>
      </c>
      <c r="M2994" s="365" t="s">
        <v>2189</v>
      </c>
    </row>
    <row r="2995" spans="1:13" s="237" customFormat="1" hidden="1">
      <c r="A2995" s="365" t="s">
        <v>72</v>
      </c>
      <c r="B2995" s="365" t="s">
        <v>2187</v>
      </c>
      <c r="C2995" s="365" t="s">
        <v>769</v>
      </c>
      <c r="D2995" s="365" t="s">
        <v>2211</v>
      </c>
      <c r="E2995" s="365" t="s">
        <v>206</v>
      </c>
      <c r="F2995" s="365" t="s">
        <v>2153</v>
      </c>
      <c r="G2995" s="365" t="s">
        <v>2155</v>
      </c>
      <c r="H2995" s="423" t="s">
        <v>1430</v>
      </c>
      <c r="I2995" s="367">
        <v>90</v>
      </c>
      <c r="J2995" s="367">
        <v>150</v>
      </c>
      <c r="K2995" s="367">
        <v>150</v>
      </c>
      <c r="L2995" s="367">
        <v>190</v>
      </c>
      <c r="M2995" s="365" t="s">
        <v>2189</v>
      </c>
    </row>
    <row r="2996" spans="1:13" s="237" customFormat="1" hidden="1">
      <c r="A2996" s="365" t="s">
        <v>72</v>
      </c>
      <c r="B2996" s="365" t="s">
        <v>2187</v>
      </c>
      <c r="C2996" s="365" t="s">
        <v>769</v>
      </c>
      <c r="D2996" s="365" t="s">
        <v>2211</v>
      </c>
      <c r="E2996" s="365" t="s">
        <v>206</v>
      </c>
      <c r="F2996" s="365" t="s">
        <v>495</v>
      </c>
      <c r="G2996" s="365" t="s">
        <v>2155</v>
      </c>
      <c r="H2996" s="423" t="s">
        <v>1430</v>
      </c>
      <c r="I2996" s="367">
        <v>60</v>
      </c>
      <c r="J2996" s="367">
        <v>100</v>
      </c>
      <c r="K2996" s="367">
        <v>100</v>
      </c>
      <c r="L2996" s="367">
        <v>127</v>
      </c>
      <c r="M2996" s="365" t="s">
        <v>2189</v>
      </c>
    </row>
    <row r="2997" spans="1:13" s="237" customFormat="1" hidden="1">
      <c r="A2997" s="365" t="s">
        <v>72</v>
      </c>
      <c r="B2997" s="365" t="s">
        <v>2187</v>
      </c>
      <c r="C2997" s="365" t="s">
        <v>769</v>
      </c>
      <c r="D2997" s="365" t="s">
        <v>1778</v>
      </c>
      <c r="E2997" s="365" t="s">
        <v>206</v>
      </c>
      <c r="F2997" s="365" t="s">
        <v>2154</v>
      </c>
      <c r="G2997" s="365" t="s">
        <v>495</v>
      </c>
      <c r="H2997" s="423" t="s">
        <v>1430</v>
      </c>
      <c r="I2997" s="367">
        <v>0</v>
      </c>
      <c r="J2997" s="367">
        <v>0</v>
      </c>
      <c r="K2997" s="367">
        <v>0</v>
      </c>
      <c r="L2997" s="367">
        <v>0</v>
      </c>
      <c r="M2997" s="365" t="s">
        <v>2189</v>
      </c>
    </row>
    <row r="2998" spans="1:13" s="237" customFormat="1" hidden="1">
      <c r="A2998" s="365" t="s">
        <v>72</v>
      </c>
      <c r="B2998" s="365" t="s">
        <v>2187</v>
      </c>
      <c r="C2998" s="365" t="s">
        <v>769</v>
      </c>
      <c r="D2998" s="365" t="s">
        <v>2211</v>
      </c>
      <c r="E2998" s="365" t="s">
        <v>206</v>
      </c>
      <c r="F2998" s="365" t="s">
        <v>2154</v>
      </c>
      <c r="G2998" s="365" t="s">
        <v>2155</v>
      </c>
      <c r="H2998" s="423" t="s">
        <v>1430</v>
      </c>
      <c r="I2998" s="367">
        <v>120</v>
      </c>
      <c r="J2998" s="367">
        <v>200</v>
      </c>
      <c r="K2998" s="367">
        <v>200</v>
      </c>
      <c r="L2998" s="367">
        <v>253</v>
      </c>
      <c r="M2998" s="365" t="s">
        <v>2189</v>
      </c>
    </row>
    <row r="2999" spans="1:13" hidden="1">
      <c r="A2999" s="365" t="s">
        <v>72</v>
      </c>
      <c r="B2999" s="365" t="s">
        <v>2187</v>
      </c>
      <c r="C2999" s="365" t="s">
        <v>769</v>
      </c>
      <c r="D2999" s="365" t="s">
        <v>1778</v>
      </c>
      <c r="E2999" s="365" t="s">
        <v>165</v>
      </c>
      <c r="F2999" s="365" t="s">
        <v>2195</v>
      </c>
      <c r="G2999" s="365" t="s">
        <v>2155</v>
      </c>
      <c r="H2999" s="365" t="s">
        <v>1430</v>
      </c>
      <c r="I2999" s="367">
        <v>120</v>
      </c>
      <c r="J2999" s="367">
        <v>200</v>
      </c>
      <c r="K2999" s="367">
        <v>200</v>
      </c>
      <c r="L2999" s="367">
        <v>253</v>
      </c>
      <c r="M2999" s="365" t="s">
        <v>2189</v>
      </c>
    </row>
    <row r="3000" spans="1:13" hidden="1">
      <c r="A3000" s="365" t="s">
        <v>72</v>
      </c>
      <c r="B3000" s="365" t="s">
        <v>2187</v>
      </c>
      <c r="C3000" s="365" t="s">
        <v>769</v>
      </c>
      <c r="D3000" s="365" t="s">
        <v>2211</v>
      </c>
      <c r="E3000" s="365" t="s">
        <v>165</v>
      </c>
      <c r="F3000" s="365" t="s">
        <v>2195</v>
      </c>
      <c r="G3000" s="365" t="s">
        <v>2155</v>
      </c>
      <c r="H3000" s="365" t="s">
        <v>1430</v>
      </c>
      <c r="I3000" s="367">
        <v>480</v>
      </c>
      <c r="J3000" s="367">
        <v>800</v>
      </c>
      <c r="K3000" s="367">
        <v>800</v>
      </c>
      <c r="L3000" s="367">
        <v>1013</v>
      </c>
      <c r="M3000" s="365" t="s">
        <v>2189</v>
      </c>
    </row>
    <row r="3001" spans="1:13" hidden="1">
      <c r="A3001" s="365" t="s">
        <v>72</v>
      </c>
      <c r="B3001" s="365" t="s">
        <v>2187</v>
      </c>
      <c r="C3001" s="365" t="s">
        <v>769</v>
      </c>
      <c r="D3001" s="365" t="s">
        <v>1778</v>
      </c>
      <c r="E3001" s="365" t="s">
        <v>165</v>
      </c>
      <c r="F3001" s="365" t="s">
        <v>2196</v>
      </c>
      <c r="G3001" s="365" t="s">
        <v>2155</v>
      </c>
      <c r="H3001" s="365" t="s">
        <v>1430</v>
      </c>
      <c r="I3001" s="367">
        <v>120</v>
      </c>
      <c r="J3001" s="367">
        <v>200</v>
      </c>
      <c r="K3001" s="367">
        <v>200</v>
      </c>
      <c r="L3001" s="367">
        <v>253</v>
      </c>
      <c r="M3001" s="365" t="s">
        <v>2189</v>
      </c>
    </row>
    <row r="3002" spans="1:13" hidden="1">
      <c r="A3002" s="365" t="s">
        <v>72</v>
      </c>
      <c r="B3002" s="365" t="s">
        <v>2187</v>
      </c>
      <c r="C3002" s="365" t="s">
        <v>769</v>
      </c>
      <c r="D3002" s="365" t="s">
        <v>2211</v>
      </c>
      <c r="E3002" s="365" t="s">
        <v>165</v>
      </c>
      <c r="F3002" s="365" t="s">
        <v>2196</v>
      </c>
      <c r="G3002" s="365" t="s">
        <v>2155</v>
      </c>
      <c r="H3002" s="365" t="s">
        <v>1430</v>
      </c>
      <c r="I3002" s="367">
        <v>480</v>
      </c>
      <c r="J3002" s="367">
        <v>800</v>
      </c>
      <c r="K3002" s="367">
        <v>800</v>
      </c>
      <c r="L3002" s="367">
        <v>1013</v>
      </c>
      <c r="M3002" s="365" t="s">
        <v>2189</v>
      </c>
    </row>
    <row r="3003" spans="1:13" hidden="1">
      <c r="A3003" s="365" t="s">
        <v>72</v>
      </c>
      <c r="B3003" s="365" t="s">
        <v>2187</v>
      </c>
      <c r="C3003" s="365" t="s">
        <v>769</v>
      </c>
      <c r="D3003" s="365" t="s">
        <v>1778</v>
      </c>
      <c r="E3003" s="365" t="s">
        <v>165</v>
      </c>
      <c r="F3003" s="365" t="s">
        <v>2197</v>
      </c>
      <c r="G3003" s="365" t="s">
        <v>2155</v>
      </c>
      <c r="H3003" s="365" t="s">
        <v>1430</v>
      </c>
      <c r="I3003" s="367">
        <v>120</v>
      </c>
      <c r="J3003" s="367">
        <v>200</v>
      </c>
      <c r="K3003" s="367">
        <v>200</v>
      </c>
      <c r="L3003" s="367">
        <v>253</v>
      </c>
      <c r="M3003" s="365" t="s">
        <v>2189</v>
      </c>
    </row>
    <row r="3004" spans="1:13" hidden="1">
      <c r="A3004" s="365" t="s">
        <v>72</v>
      </c>
      <c r="B3004" s="365" t="s">
        <v>2187</v>
      </c>
      <c r="C3004" s="365" t="s">
        <v>769</v>
      </c>
      <c r="D3004" s="365" t="s">
        <v>2211</v>
      </c>
      <c r="E3004" s="365" t="s">
        <v>165</v>
      </c>
      <c r="F3004" s="365" t="s">
        <v>2197</v>
      </c>
      <c r="G3004" s="365" t="s">
        <v>2155</v>
      </c>
      <c r="H3004" s="365" t="s">
        <v>1430</v>
      </c>
      <c r="I3004" s="367">
        <v>480</v>
      </c>
      <c r="J3004" s="367">
        <v>800</v>
      </c>
      <c r="K3004" s="367">
        <v>800</v>
      </c>
      <c r="L3004" s="367">
        <v>1013</v>
      </c>
      <c r="M3004" s="365" t="s">
        <v>2189</v>
      </c>
    </row>
    <row r="3005" spans="1:13" hidden="1">
      <c r="A3005" s="365" t="s">
        <v>72</v>
      </c>
      <c r="B3005" s="365" t="s">
        <v>2187</v>
      </c>
      <c r="C3005" s="365" t="s">
        <v>769</v>
      </c>
      <c r="D3005" s="365" t="s">
        <v>1778</v>
      </c>
      <c r="E3005" s="365" t="s">
        <v>165</v>
      </c>
      <c r="F3005" s="365" t="s">
        <v>2198</v>
      </c>
      <c r="G3005" s="365" t="s">
        <v>2155</v>
      </c>
      <c r="H3005" s="365" t="s">
        <v>1430</v>
      </c>
      <c r="I3005" s="367">
        <v>120</v>
      </c>
      <c r="J3005" s="367">
        <v>200</v>
      </c>
      <c r="K3005" s="367">
        <v>200</v>
      </c>
      <c r="L3005" s="367">
        <v>253</v>
      </c>
      <c r="M3005" s="365" t="s">
        <v>2189</v>
      </c>
    </row>
    <row r="3006" spans="1:13" hidden="1">
      <c r="A3006" s="365" t="s">
        <v>72</v>
      </c>
      <c r="B3006" s="365" t="s">
        <v>2187</v>
      </c>
      <c r="C3006" s="365" t="s">
        <v>769</v>
      </c>
      <c r="D3006" s="365" t="s">
        <v>2211</v>
      </c>
      <c r="E3006" s="365" t="s">
        <v>165</v>
      </c>
      <c r="F3006" s="365" t="s">
        <v>2198</v>
      </c>
      <c r="G3006" s="365" t="s">
        <v>2155</v>
      </c>
      <c r="H3006" s="365" t="s">
        <v>1430</v>
      </c>
      <c r="I3006" s="367">
        <v>360</v>
      </c>
      <c r="J3006" s="367">
        <v>600</v>
      </c>
      <c r="K3006" s="367">
        <v>600</v>
      </c>
      <c r="L3006" s="367">
        <v>760</v>
      </c>
      <c r="M3006" s="365" t="s">
        <v>2189</v>
      </c>
    </row>
    <row r="3007" spans="1:13" s="237" customFormat="1" hidden="1">
      <c r="A3007" s="365" t="s">
        <v>72</v>
      </c>
      <c r="B3007" s="365" t="s">
        <v>2187</v>
      </c>
      <c r="C3007" s="365" t="s">
        <v>769</v>
      </c>
      <c r="D3007" s="365" t="s">
        <v>1778</v>
      </c>
      <c r="E3007" s="365" t="s">
        <v>204</v>
      </c>
      <c r="F3007" s="365" t="s">
        <v>2156</v>
      </c>
      <c r="G3007" s="365" t="s">
        <v>2157</v>
      </c>
      <c r="H3007" s="423" t="s">
        <v>1430</v>
      </c>
      <c r="I3007" s="367">
        <v>0</v>
      </c>
      <c r="J3007" s="367">
        <v>0</v>
      </c>
      <c r="K3007" s="367">
        <v>0</v>
      </c>
      <c r="L3007" s="367">
        <v>0</v>
      </c>
      <c r="M3007" s="365" t="s">
        <v>2189</v>
      </c>
    </row>
    <row r="3008" spans="1:13" s="237" customFormat="1" hidden="1">
      <c r="A3008" s="365" t="s">
        <v>72</v>
      </c>
      <c r="B3008" s="365" t="s">
        <v>2187</v>
      </c>
      <c r="C3008" s="365" t="s">
        <v>769</v>
      </c>
      <c r="D3008" s="365" t="s">
        <v>1778</v>
      </c>
      <c r="E3008" s="365" t="s">
        <v>204</v>
      </c>
      <c r="F3008" s="365" t="s">
        <v>2156</v>
      </c>
      <c r="G3008" s="365" t="s">
        <v>2157</v>
      </c>
      <c r="H3008" s="423" t="s">
        <v>2053</v>
      </c>
      <c r="I3008" s="367">
        <v>0</v>
      </c>
      <c r="J3008" s="367">
        <v>0</v>
      </c>
      <c r="K3008" s="367">
        <v>0</v>
      </c>
      <c r="L3008" s="367">
        <v>0</v>
      </c>
      <c r="M3008" s="365" t="s">
        <v>2189</v>
      </c>
    </row>
    <row r="3009" spans="1:13" s="237" customFormat="1" hidden="1">
      <c r="A3009" s="365" t="s">
        <v>72</v>
      </c>
      <c r="B3009" s="365" t="s">
        <v>2187</v>
      </c>
      <c r="C3009" s="365" t="s">
        <v>769</v>
      </c>
      <c r="D3009" s="365" t="s">
        <v>2211</v>
      </c>
      <c r="E3009" s="365" t="s">
        <v>204</v>
      </c>
      <c r="F3009" s="365" t="s">
        <v>2156</v>
      </c>
      <c r="G3009" s="365" t="s">
        <v>2157</v>
      </c>
      <c r="H3009" s="423" t="s">
        <v>1430</v>
      </c>
      <c r="I3009" s="367">
        <v>120</v>
      </c>
      <c r="J3009" s="367">
        <v>200</v>
      </c>
      <c r="K3009" s="367">
        <v>200</v>
      </c>
      <c r="L3009" s="367">
        <v>254</v>
      </c>
      <c r="M3009" s="365" t="s">
        <v>2189</v>
      </c>
    </row>
    <row r="3010" spans="1:13" s="237" customFormat="1" hidden="1">
      <c r="A3010" s="365" t="s">
        <v>72</v>
      </c>
      <c r="B3010" s="365" t="s">
        <v>2187</v>
      </c>
      <c r="C3010" s="365" t="s">
        <v>769</v>
      </c>
      <c r="D3010" s="365" t="s">
        <v>2211</v>
      </c>
      <c r="E3010" s="365" t="s">
        <v>204</v>
      </c>
      <c r="F3010" s="365" t="s">
        <v>2156</v>
      </c>
      <c r="G3010" s="365" t="s">
        <v>2157</v>
      </c>
      <c r="H3010" s="423" t="s">
        <v>2053</v>
      </c>
      <c r="I3010" s="367">
        <v>120</v>
      </c>
      <c r="J3010" s="367">
        <v>200</v>
      </c>
      <c r="K3010" s="367">
        <v>200</v>
      </c>
      <c r="L3010" s="367">
        <v>254</v>
      </c>
      <c r="M3010" s="365" t="s">
        <v>2189</v>
      </c>
    </row>
    <row r="3011" spans="1:13" s="237" customFormat="1" hidden="1">
      <c r="A3011" s="365" t="s">
        <v>72</v>
      </c>
      <c r="B3011" s="365" t="s">
        <v>2187</v>
      </c>
      <c r="C3011" s="365" t="s">
        <v>769</v>
      </c>
      <c r="D3011" s="365" t="s">
        <v>1778</v>
      </c>
      <c r="E3011" s="365" t="s">
        <v>204</v>
      </c>
      <c r="F3011" s="365" t="s">
        <v>2158</v>
      </c>
      <c r="G3011" s="365" t="s">
        <v>2157</v>
      </c>
      <c r="H3011" s="423" t="s">
        <v>1430</v>
      </c>
      <c r="I3011" s="367">
        <v>0</v>
      </c>
      <c r="J3011" s="367">
        <v>0</v>
      </c>
      <c r="K3011" s="367">
        <v>0</v>
      </c>
      <c r="L3011" s="367">
        <v>0</v>
      </c>
      <c r="M3011" s="365" t="s">
        <v>2189</v>
      </c>
    </row>
    <row r="3012" spans="1:13" s="237" customFormat="1" hidden="1">
      <c r="A3012" s="365" t="s">
        <v>72</v>
      </c>
      <c r="B3012" s="365" t="s">
        <v>2187</v>
      </c>
      <c r="C3012" s="365" t="s">
        <v>769</v>
      </c>
      <c r="D3012" s="365" t="s">
        <v>1778</v>
      </c>
      <c r="E3012" s="365" t="s">
        <v>204</v>
      </c>
      <c r="F3012" s="365" t="s">
        <v>2158</v>
      </c>
      <c r="G3012" s="365" t="s">
        <v>2157</v>
      </c>
      <c r="H3012" s="423" t="s">
        <v>2053</v>
      </c>
      <c r="I3012" s="367">
        <v>0</v>
      </c>
      <c r="J3012" s="367">
        <v>0</v>
      </c>
      <c r="K3012" s="367">
        <v>0</v>
      </c>
      <c r="L3012" s="367">
        <v>0</v>
      </c>
      <c r="M3012" s="365" t="s">
        <v>2189</v>
      </c>
    </row>
    <row r="3013" spans="1:13" s="237" customFormat="1" hidden="1">
      <c r="A3013" s="365" t="s">
        <v>72</v>
      </c>
      <c r="B3013" s="365" t="s">
        <v>2187</v>
      </c>
      <c r="C3013" s="365" t="s">
        <v>769</v>
      </c>
      <c r="D3013" s="365" t="s">
        <v>2211</v>
      </c>
      <c r="E3013" s="365" t="s">
        <v>204</v>
      </c>
      <c r="F3013" s="365" t="s">
        <v>2158</v>
      </c>
      <c r="G3013" s="365" t="s">
        <v>2157</v>
      </c>
      <c r="H3013" s="423" t="s">
        <v>1430</v>
      </c>
      <c r="I3013" s="367">
        <v>96</v>
      </c>
      <c r="J3013" s="367">
        <v>160</v>
      </c>
      <c r="K3013" s="367">
        <v>160</v>
      </c>
      <c r="L3013" s="367">
        <v>203</v>
      </c>
      <c r="M3013" s="365" t="s">
        <v>2189</v>
      </c>
    </row>
    <row r="3014" spans="1:13" s="237" customFormat="1" hidden="1">
      <c r="A3014" s="365" t="s">
        <v>72</v>
      </c>
      <c r="B3014" s="365" t="s">
        <v>2187</v>
      </c>
      <c r="C3014" s="365" t="s">
        <v>769</v>
      </c>
      <c r="D3014" s="365" t="s">
        <v>2211</v>
      </c>
      <c r="E3014" s="365" t="s">
        <v>204</v>
      </c>
      <c r="F3014" s="365" t="s">
        <v>2158</v>
      </c>
      <c r="G3014" s="365" t="s">
        <v>2157</v>
      </c>
      <c r="H3014" s="423" t="s">
        <v>2053</v>
      </c>
      <c r="I3014" s="367">
        <v>96</v>
      </c>
      <c r="J3014" s="367">
        <v>160</v>
      </c>
      <c r="K3014" s="367">
        <v>160</v>
      </c>
      <c r="L3014" s="367">
        <v>203</v>
      </c>
      <c r="M3014" s="365" t="s">
        <v>2189</v>
      </c>
    </row>
    <row r="3015" spans="1:13" s="237" customFormat="1" hidden="1">
      <c r="A3015" s="365" t="s">
        <v>72</v>
      </c>
      <c r="B3015" s="365" t="s">
        <v>2187</v>
      </c>
      <c r="C3015" s="365" t="s">
        <v>769</v>
      </c>
      <c r="D3015" s="365" t="s">
        <v>1778</v>
      </c>
      <c r="E3015" s="365" t="s">
        <v>204</v>
      </c>
      <c r="F3015" s="365" t="s">
        <v>2159</v>
      </c>
      <c r="G3015" s="365" t="s">
        <v>2157</v>
      </c>
      <c r="H3015" s="423" t="s">
        <v>2053</v>
      </c>
      <c r="I3015" s="367">
        <v>0</v>
      </c>
      <c r="J3015" s="367">
        <v>0</v>
      </c>
      <c r="K3015" s="367">
        <v>0</v>
      </c>
      <c r="L3015" s="367">
        <v>0</v>
      </c>
      <c r="M3015" s="365" t="s">
        <v>2189</v>
      </c>
    </row>
    <row r="3016" spans="1:13" s="237" customFormat="1" hidden="1">
      <c r="A3016" s="365" t="s">
        <v>72</v>
      </c>
      <c r="B3016" s="365" t="s">
        <v>2187</v>
      </c>
      <c r="C3016" s="365" t="s">
        <v>769</v>
      </c>
      <c r="D3016" s="365" t="s">
        <v>2211</v>
      </c>
      <c r="E3016" s="365" t="s">
        <v>204</v>
      </c>
      <c r="F3016" s="365" t="s">
        <v>2159</v>
      </c>
      <c r="G3016" s="365" t="s">
        <v>2157</v>
      </c>
      <c r="H3016" s="423" t="s">
        <v>2053</v>
      </c>
      <c r="I3016" s="367">
        <v>270</v>
      </c>
      <c r="J3016" s="367">
        <v>450</v>
      </c>
      <c r="K3016" s="367">
        <v>450</v>
      </c>
      <c r="L3016" s="367">
        <v>570</v>
      </c>
      <c r="M3016" s="365" t="s">
        <v>2189</v>
      </c>
    </row>
    <row r="3017" spans="1:13" s="237" customFormat="1" hidden="1">
      <c r="A3017" s="365" t="s">
        <v>72</v>
      </c>
      <c r="B3017" s="365" t="s">
        <v>2187</v>
      </c>
      <c r="C3017" s="365" t="s">
        <v>769</v>
      </c>
      <c r="D3017" s="365" t="s">
        <v>1778</v>
      </c>
      <c r="E3017" s="365" t="s">
        <v>163</v>
      </c>
      <c r="F3017" s="365" t="s">
        <v>2160</v>
      </c>
      <c r="G3017" s="365" t="s">
        <v>2155</v>
      </c>
      <c r="H3017" s="423" t="s">
        <v>1430</v>
      </c>
      <c r="I3017" s="367">
        <v>180</v>
      </c>
      <c r="J3017" s="367">
        <v>300</v>
      </c>
      <c r="K3017" s="367">
        <v>300</v>
      </c>
      <c r="L3017" s="367">
        <v>381</v>
      </c>
      <c r="M3017" s="365" t="s">
        <v>2189</v>
      </c>
    </row>
    <row r="3018" spans="1:13" s="237" customFormat="1" hidden="1">
      <c r="A3018" s="365" t="s">
        <v>72</v>
      </c>
      <c r="B3018" s="365" t="s">
        <v>2187</v>
      </c>
      <c r="C3018" s="365" t="s">
        <v>769</v>
      </c>
      <c r="D3018" s="365" t="s">
        <v>1778</v>
      </c>
      <c r="E3018" s="365" t="s">
        <v>163</v>
      </c>
      <c r="F3018" s="365" t="s">
        <v>2160</v>
      </c>
      <c r="G3018" s="365" t="s">
        <v>2161</v>
      </c>
      <c r="H3018" s="423" t="s">
        <v>2056</v>
      </c>
      <c r="I3018" s="367">
        <v>180</v>
      </c>
      <c r="J3018" s="367">
        <v>300</v>
      </c>
      <c r="K3018" s="367">
        <v>300</v>
      </c>
      <c r="L3018" s="367">
        <v>381</v>
      </c>
      <c r="M3018" s="365" t="s">
        <v>2189</v>
      </c>
    </row>
    <row r="3019" spans="1:13" s="237" customFormat="1" hidden="1">
      <c r="A3019" s="365" t="s">
        <v>72</v>
      </c>
      <c r="B3019" s="365" t="s">
        <v>2187</v>
      </c>
      <c r="C3019" s="365" t="s">
        <v>769</v>
      </c>
      <c r="D3019" s="365" t="s">
        <v>1778</v>
      </c>
      <c r="E3019" s="365" t="s">
        <v>163</v>
      </c>
      <c r="F3019" s="365" t="s">
        <v>2160</v>
      </c>
      <c r="G3019" s="365" t="s">
        <v>2161</v>
      </c>
      <c r="H3019" s="423" t="s">
        <v>2053</v>
      </c>
      <c r="I3019" s="367">
        <v>180</v>
      </c>
      <c r="J3019" s="367">
        <v>300</v>
      </c>
      <c r="K3019" s="367">
        <v>300</v>
      </c>
      <c r="L3019" s="367">
        <v>381</v>
      </c>
      <c r="M3019" s="365" t="s">
        <v>2189</v>
      </c>
    </row>
    <row r="3020" spans="1:13" s="237" customFormat="1" hidden="1">
      <c r="A3020" s="365" t="s">
        <v>72</v>
      </c>
      <c r="B3020" s="365" t="s">
        <v>2187</v>
      </c>
      <c r="C3020" s="365" t="s">
        <v>769</v>
      </c>
      <c r="D3020" s="365" t="s">
        <v>2211</v>
      </c>
      <c r="E3020" s="365" t="s">
        <v>163</v>
      </c>
      <c r="F3020" s="365" t="s">
        <v>2160</v>
      </c>
      <c r="G3020" s="365" t="s">
        <v>2155</v>
      </c>
      <c r="H3020" s="423" t="s">
        <v>1430</v>
      </c>
      <c r="I3020" s="367">
        <v>330</v>
      </c>
      <c r="J3020" s="367">
        <v>550</v>
      </c>
      <c r="K3020" s="367">
        <v>550</v>
      </c>
      <c r="L3020" s="367">
        <v>696</v>
      </c>
      <c r="M3020" s="365" t="s">
        <v>2189</v>
      </c>
    </row>
    <row r="3021" spans="1:13" s="237" customFormat="1" hidden="1">
      <c r="A3021" s="365" t="s">
        <v>72</v>
      </c>
      <c r="B3021" s="365" t="s">
        <v>2187</v>
      </c>
      <c r="C3021" s="365" t="s">
        <v>769</v>
      </c>
      <c r="D3021" s="365" t="s">
        <v>2211</v>
      </c>
      <c r="E3021" s="365" t="s">
        <v>163</v>
      </c>
      <c r="F3021" s="365" t="s">
        <v>2160</v>
      </c>
      <c r="G3021" s="365" t="s">
        <v>2161</v>
      </c>
      <c r="H3021" s="423" t="s">
        <v>2056</v>
      </c>
      <c r="I3021" s="367">
        <v>60</v>
      </c>
      <c r="J3021" s="367">
        <v>100</v>
      </c>
      <c r="K3021" s="367">
        <v>100</v>
      </c>
      <c r="L3021" s="367">
        <v>127</v>
      </c>
      <c r="M3021" s="365" t="s">
        <v>2189</v>
      </c>
    </row>
    <row r="3022" spans="1:13" s="237" customFormat="1" hidden="1">
      <c r="A3022" s="365" t="s">
        <v>72</v>
      </c>
      <c r="B3022" s="365" t="s">
        <v>2187</v>
      </c>
      <c r="C3022" s="365" t="s">
        <v>769</v>
      </c>
      <c r="D3022" s="365" t="s">
        <v>2211</v>
      </c>
      <c r="E3022" s="365" t="s">
        <v>163</v>
      </c>
      <c r="F3022" s="365" t="s">
        <v>2160</v>
      </c>
      <c r="G3022" s="365" t="s">
        <v>2161</v>
      </c>
      <c r="H3022" s="423" t="s">
        <v>2053</v>
      </c>
      <c r="I3022" s="367">
        <v>60</v>
      </c>
      <c r="J3022" s="367">
        <v>100</v>
      </c>
      <c r="K3022" s="367">
        <v>100</v>
      </c>
      <c r="L3022" s="367">
        <v>127</v>
      </c>
      <c r="M3022" s="365" t="s">
        <v>2189</v>
      </c>
    </row>
    <row r="3023" spans="1:13" s="237" customFormat="1" hidden="1">
      <c r="A3023" s="365" t="s">
        <v>72</v>
      </c>
      <c r="B3023" s="365" t="s">
        <v>2187</v>
      </c>
      <c r="C3023" s="365" t="s">
        <v>769</v>
      </c>
      <c r="D3023" s="365" t="s">
        <v>1778</v>
      </c>
      <c r="E3023" s="365" t="s">
        <v>163</v>
      </c>
      <c r="F3023" s="365" t="s">
        <v>2162</v>
      </c>
      <c r="G3023" s="365" t="s">
        <v>2161</v>
      </c>
      <c r="H3023" s="423" t="s">
        <v>2053</v>
      </c>
      <c r="I3023" s="367">
        <v>30</v>
      </c>
      <c r="J3023" s="367">
        <v>50</v>
      </c>
      <c r="K3023" s="367">
        <v>50</v>
      </c>
      <c r="L3023" s="367">
        <v>63</v>
      </c>
      <c r="M3023" s="365" t="s">
        <v>2189</v>
      </c>
    </row>
    <row r="3024" spans="1:13" s="237" customFormat="1" hidden="1">
      <c r="A3024" s="365" t="s">
        <v>72</v>
      </c>
      <c r="B3024" s="365" t="s">
        <v>2187</v>
      </c>
      <c r="C3024" s="365" t="s">
        <v>769</v>
      </c>
      <c r="D3024" s="365" t="s">
        <v>1778</v>
      </c>
      <c r="E3024" s="365" t="s">
        <v>163</v>
      </c>
      <c r="F3024" s="365" t="s">
        <v>2162</v>
      </c>
      <c r="G3024" s="365" t="s">
        <v>2161</v>
      </c>
      <c r="H3024" s="423" t="s">
        <v>2163</v>
      </c>
      <c r="I3024" s="367">
        <v>30</v>
      </c>
      <c r="J3024" s="367">
        <v>50</v>
      </c>
      <c r="K3024" s="367">
        <v>50</v>
      </c>
      <c r="L3024" s="367">
        <v>63</v>
      </c>
      <c r="M3024" s="365" t="s">
        <v>2189</v>
      </c>
    </row>
    <row r="3025" spans="1:13" s="237" customFormat="1" hidden="1">
      <c r="A3025" s="365" t="s">
        <v>72</v>
      </c>
      <c r="B3025" s="365" t="s">
        <v>2187</v>
      </c>
      <c r="C3025" s="365" t="s">
        <v>769</v>
      </c>
      <c r="D3025" s="365" t="s">
        <v>2211</v>
      </c>
      <c r="E3025" s="365" t="s">
        <v>163</v>
      </c>
      <c r="F3025" s="365" t="s">
        <v>2162</v>
      </c>
      <c r="G3025" s="365" t="s">
        <v>2161</v>
      </c>
      <c r="H3025" s="423" t="s">
        <v>2053</v>
      </c>
      <c r="I3025" s="367">
        <v>30</v>
      </c>
      <c r="J3025" s="367">
        <v>50</v>
      </c>
      <c r="K3025" s="367">
        <v>50</v>
      </c>
      <c r="L3025" s="367">
        <v>63</v>
      </c>
      <c r="M3025" s="365" t="s">
        <v>2189</v>
      </c>
    </row>
    <row r="3026" spans="1:13" s="237" customFormat="1" hidden="1">
      <c r="A3026" s="365" t="s">
        <v>72</v>
      </c>
      <c r="B3026" s="365" t="s">
        <v>2187</v>
      </c>
      <c r="C3026" s="365" t="s">
        <v>769</v>
      </c>
      <c r="D3026" s="365" t="s">
        <v>2211</v>
      </c>
      <c r="E3026" s="365" t="s">
        <v>163</v>
      </c>
      <c r="F3026" s="365" t="s">
        <v>2162</v>
      </c>
      <c r="G3026" s="365" t="s">
        <v>2161</v>
      </c>
      <c r="H3026" s="423" t="s">
        <v>2163</v>
      </c>
      <c r="I3026" s="367">
        <v>30</v>
      </c>
      <c r="J3026" s="367">
        <v>50</v>
      </c>
      <c r="K3026" s="367">
        <v>50</v>
      </c>
      <c r="L3026" s="367">
        <v>63</v>
      </c>
      <c r="M3026" s="365" t="s">
        <v>2189</v>
      </c>
    </row>
    <row r="3027" spans="1:13" s="237" customFormat="1" hidden="1">
      <c r="A3027" s="365" t="s">
        <v>72</v>
      </c>
      <c r="B3027" s="365" t="s">
        <v>2187</v>
      </c>
      <c r="C3027" s="365" t="s">
        <v>769</v>
      </c>
      <c r="D3027" s="365" t="s">
        <v>1778</v>
      </c>
      <c r="E3027" s="365" t="s">
        <v>163</v>
      </c>
      <c r="F3027" s="365" t="s">
        <v>2164</v>
      </c>
      <c r="G3027" s="365" t="s">
        <v>2155</v>
      </c>
      <c r="H3027" s="423" t="s">
        <v>1430</v>
      </c>
      <c r="I3027" s="367">
        <v>360</v>
      </c>
      <c r="J3027" s="367">
        <v>600</v>
      </c>
      <c r="K3027" s="367">
        <v>600</v>
      </c>
      <c r="L3027" s="367">
        <v>762</v>
      </c>
      <c r="M3027" s="365" t="s">
        <v>2189</v>
      </c>
    </row>
    <row r="3028" spans="1:13" s="237" customFormat="1" hidden="1">
      <c r="A3028" s="365" t="s">
        <v>72</v>
      </c>
      <c r="B3028" s="365" t="s">
        <v>2187</v>
      </c>
      <c r="C3028" s="365" t="s">
        <v>769</v>
      </c>
      <c r="D3028" s="365" t="s">
        <v>2211</v>
      </c>
      <c r="E3028" s="365" t="s">
        <v>163</v>
      </c>
      <c r="F3028" s="365" t="s">
        <v>2164</v>
      </c>
      <c r="G3028" s="365" t="s">
        <v>2155</v>
      </c>
      <c r="H3028" s="423" t="s">
        <v>1430</v>
      </c>
      <c r="I3028" s="367">
        <v>420</v>
      </c>
      <c r="J3028" s="367">
        <v>700</v>
      </c>
      <c r="K3028" s="367">
        <v>700</v>
      </c>
      <c r="L3028" s="367">
        <v>886</v>
      </c>
      <c r="M3028" s="365" t="s">
        <v>2189</v>
      </c>
    </row>
    <row r="3029" spans="1:13" s="237" customFormat="1" hidden="1">
      <c r="A3029" s="365" t="s">
        <v>72</v>
      </c>
      <c r="B3029" s="365" t="s">
        <v>2187</v>
      </c>
      <c r="C3029" s="365" t="s">
        <v>769</v>
      </c>
      <c r="D3029" s="365" t="s">
        <v>1778</v>
      </c>
      <c r="E3029" s="365" t="s">
        <v>182</v>
      </c>
      <c r="F3029" s="365" t="s">
        <v>2165</v>
      </c>
      <c r="G3029" s="365" t="s">
        <v>2155</v>
      </c>
      <c r="H3029" s="423" t="s">
        <v>1430</v>
      </c>
      <c r="I3029" s="367">
        <v>300</v>
      </c>
      <c r="J3029" s="367">
        <v>500</v>
      </c>
      <c r="K3029" s="367">
        <v>500</v>
      </c>
      <c r="L3029" s="367">
        <v>633</v>
      </c>
      <c r="M3029" s="365" t="s">
        <v>2189</v>
      </c>
    </row>
    <row r="3030" spans="1:13" s="237" customFormat="1" hidden="1">
      <c r="A3030" s="365" t="s">
        <v>72</v>
      </c>
      <c r="B3030" s="365" t="s">
        <v>2187</v>
      </c>
      <c r="C3030" s="365" t="s">
        <v>769</v>
      </c>
      <c r="D3030" s="365" t="s">
        <v>2211</v>
      </c>
      <c r="E3030" s="365" t="s">
        <v>182</v>
      </c>
      <c r="F3030" s="365" t="s">
        <v>2165</v>
      </c>
      <c r="G3030" s="365" t="s">
        <v>2168</v>
      </c>
      <c r="H3030" s="423" t="s">
        <v>1430</v>
      </c>
      <c r="I3030" s="367">
        <v>300</v>
      </c>
      <c r="J3030" s="367">
        <v>500</v>
      </c>
      <c r="K3030" s="367">
        <v>500</v>
      </c>
      <c r="L3030" s="367">
        <v>633</v>
      </c>
      <c r="M3030" s="365" t="s">
        <v>2189</v>
      </c>
    </row>
    <row r="3031" spans="1:13" s="237" customFormat="1" hidden="1">
      <c r="A3031" s="365" t="s">
        <v>72</v>
      </c>
      <c r="B3031" s="365" t="s">
        <v>2187</v>
      </c>
      <c r="C3031" s="365" t="s">
        <v>769</v>
      </c>
      <c r="D3031" s="365" t="s">
        <v>1778</v>
      </c>
      <c r="E3031" s="365" t="s">
        <v>182</v>
      </c>
      <c r="F3031" s="365" t="s">
        <v>2166</v>
      </c>
      <c r="G3031" s="365" t="s">
        <v>2155</v>
      </c>
      <c r="H3031" s="423" t="s">
        <v>1430</v>
      </c>
      <c r="I3031" s="367">
        <v>30</v>
      </c>
      <c r="J3031" s="509">
        <v>50</v>
      </c>
      <c r="K3031" s="509">
        <v>50</v>
      </c>
      <c r="L3031" s="367">
        <v>63</v>
      </c>
      <c r="M3031" s="365" t="s">
        <v>2189</v>
      </c>
    </row>
    <row r="3032" spans="1:13" s="237" customFormat="1" hidden="1">
      <c r="A3032" s="365" t="s">
        <v>72</v>
      </c>
      <c r="B3032" s="365" t="s">
        <v>2187</v>
      </c>
      <c r="C3032" s="365" t="s">
        <v>769</v>
      </c>
      <c r="D3032" s="365" t="s">
        <v>2211</v>
      </c>
      <c r="E3032" s="365" t="s">
        <v>182</v>
      </c>
      <c r="F3032" s="365" t="s">
        <v>2166</v>
      </c>
      <c r="G3032" s="365" t="s">
        <v>2168</v>
      </c>
      <c r="H3032" s="423" t="s">
        <v>1430</v>
      </c>
      <c r="I3032" s="367">
        <v>30</v>
      </c>
      <c r="J3032" s="367">
        <v>50</v>
      </c>
      <c r="K3032" s="367">
        <v>50</v>
      </c>
      <c r="L3032" s="367">
        <v>63</v>
      </c>
      <c r="M3032" s="365" t="s">
        <v>2189</v>
      </c>
    </row>
    <row r="3033" spans="1:13" s="237" customFormat="1" hidden="1">
      <c r="A3033" s="365" t="s">
        <v>72</v>
      </c>
      <c r="B3033" s="365" t="s">
        <v>2187</v>
      </c>
      <c r="C3033" s="365" t="s">
        <v>769</v>
      </c>
      <c r="D3033" s="365" t="s">
        <v>1778</v>
      </c>
      <c r="E3033" s="365" t="s">
        <v>182</v>
      </c>
      <c r="F3033" s="365" t="s">
        <v>2167</v>
      </c>
      <c r="G3033" s="365" t="s">
        <v>2168</v>
      </c>
      <c r="H3033" s="423" t="s">
        <v>2056</v>
      </c>
      <c r="I3033" s="367">
        <v>0</v>
      </c>
      <c r="J3033" s="367">
        <v>0</v>
      </c>
      <c r="K3033" s="367">
        <v>0</v>
      </c>
      <c r="L3033" s="367">
        <v>0</v>
      </c>
      <c r="M3033" s="365" t="s">
        <v>2189</v>
      </c>
    </row>
    <row r="3034" spans="1:13" s="237" customFormat="1" hidden="1">
      <c r="A3034" s="365" t="s">
        <v>72</v>
      </c>
      <c r="B3034" s="365" t="s">
        <v>2187</v>
      </c>
      <c r="C3034" s="365" t="s">
        <v>769</v>
      </c>
      <c r="D3034" s="365" t="s">
        <v>2211</v>
      </c>
      <c r="E3034" s="365" t="s">
        <v>182</v>
      </c>
      <c r="F3034" s="365" t="s">
        <v>2167</v>
      </c>
      <c r="G3034" s="365" t="s">
        <v>2168</v>
      </c>
      <c r="H3034" s="423" t="s">
        <v>2056</v>
      </c>
      <c r="I3034" s="367">
        <v>0</v>
      </c>
      <c r="J3034" s="367">
        <v>0</v>
      </c>
      <c r="K3034" s="367">
        <v>0</v>
      </c>
      <c r="L3034" s="367">
        <v>0</v>
      </c>
      <c r="M3034" s="365" t="s">
        <v>2189</v>
      </c>
    </row>
    <row r="3035" spans="1:13" s="237" customFormat="1" hidden="1">
      <c r="A3035" s="365" t="s">
        <v>72</v>
      </c>
      <c r="B3035" s="365" t="s">
        <v>2187</v>
      </c>
      <c r="C3035" s="365" t="s">
        <v>769</v>
      </c>
      <c r="D3035" s="365" t="s">
        <v>1778</v>
      </c>
      <c r="E3035" s="365" t="s">
        <v>182</v>
      </c>
      <c r="F3035" s="365" t="s">
        <v>2169</v>
      </c>
      <c r="G3035" s="365" t="s">
        <v>2155</v>
      </c>
      <c r="H3035" s="423" t="s">
        <v>1430</v>
      </c>
      <c r="I3035" s="367">
        <v>660</v>
      </c>
      <c r="J3035" s="367">
        <v>1100</v>
      </c>
      <c r="K3035" s="367">
        <v>1100</v>
      </c>
      <c r="L3035" s="367">
        <v>1393</v>
      </c>
      <c r="M3035" s="365" t="s">
        <v>2189</v>
      </c>
    </row>
    <row r="3036" spans="1:13" s="237" customFormat="1" hidden="1">
      <c r="A3036" s="365" t="s">
        <v>72</v>
      </c>
      <c r="B3036" s="365" t="s">
        <v>2187</v>
      </c>
      <c r="C3036" s="365" t="s">
        <v>769</v>
      </c>
      <c r="D3036" s="365" t="s">
        <v>2211</v>
      </c>
      <c r="E3036" s="365" t="s">
        <v>182</v>
      </c>
      <c r="F3036" s="365" t="s">
        <v>2169</v>
      </c>
      <c r="G3036" s="365" t="s">
        <v>2168</v>
      </c>
      <c r="H3036" s="423" t="s">
        <v>1430</v>
      </c>
      <c r="I3036" s="367">
        <v>660</v>
      </c>
      <c r="J3036" s="367">
        <v>1100</v>
      </c>
      <c r="K3036" s="367">
        <v>1100</v>
      </c>
      <c r="L3036" s="367">
        <v>1393</v>
      </c>
      <c r="M3036" s="365" t="s">
        <v>2189</v>
      </c>
    </row>
    <row r="3037" spans="1:13" s="237" customFormat="1" hidden="1">
      <c r="A3037" s="365" t="s">
        <v>72</v>
      </c>
      <c r="B3037" s="365" t="s">
        <v>2187</v>
      </c>
      <c r="C3037" s="365" t="s">
        <v>769</v>
      </c>
      <c r="D3037" s="365" t="s">
        <v>1778</v>
      </c>
      <c r="E3037" s="365" t="s">
        <v>182</v>
      </c>
      <c r="F3037" s="365" t="s">
        <v>2170</v>
      </c>
      <c r="G3037" s="365" t="s">
        <v>2155</v>
      </c>
      <c r="H3037" s="423" t="s">
        <v>1430</v>
      </c>
      <c r="I3037" s="367">
        <v>360</v>
      </c>
      <c r="J3037" s="367">
        <v>600</v>
      </c>
      <c r="K3037" s="367">
        <v>600</v>
      </c>
      <c r="L3037" s="367">
        <v>760</v>
      </c>
      <c r="M3037" s="365" t="s">
        <v>2189</v>
      </c>
    </row>
    <row r="3038" spans="1:13" s="237" customFormat="1" hidden="1">
      <c r="A3038" s="365" t="s">
        <v>72</v>
      </c>
      <c r="B3038" s="365" t="s">
        <v>2187</v>
      </c>
      <c r="C3038" s="365" t="s">
        <v>769</v>
      </c>
      <c r="D3038" s="365" t="s">
        <v>2211</v>
      </c>
      <c r="E3038" s="365" t="s">
        <v>182</v>
      </c>
      <c r="F3038" s="365" t="s">
        <v>2170</v>
      </c>
      <c r="G3038" s="365" t="s">
        <v>2168</v>
      </c>
      <c r="H3038" s="423" t="s">
        <v>1430</v>
      </c>
      <c r="I3038" s="367">
        <v>360</v>
      </c>
      <c r="J3038" s="367">
        <v>600</v>
      </c>
      <c r="K3038" s="367">
        <v>600</v>
      </c>
      <c r="L3038" s="367">
        <v>760</v>
      </c>
      <c r="M3038" s="365" t="s">
        <v>2189</v>
      </c>
    </row>
    <row r="3039" spans="1:13" s="237" customFormat="1" hidden="1">
      <c r="A3039" s="365" t="s">
        <v>72</v>
      </c>
      <c r="B3039" s="365" t="s">
        <v>2187</v>
      </c>
      <c r="C3039" s="365" t="s">
        <v>769</v>
      </c>
      <c r="D3039" s="365" t="s">
        <v>1778</v>
      </c>
      <c r="E3039" s="365" t="s">
        <v>160</v>
      </c>
      <c r="F3039" s="365" t="s">
        <v>2085</v>
      </c>
      <c r="G3039" s="365" t="s">
        <v>2078</v>
      </c>
      <c r="H3039" s="423" t="s">
        <v>2049</v>
      </c>
      <c r="I3039" s="367">
        <v>120</v>
      </c>
      <c r="J3039" s="367">
        <v>200</v>
      </c>
      <c r="K3039" s="367">
        <v>200</v>
      </c>
      <c r="L3039" s="367">
        <v>253</v>
      </c>
      <c r="M3039" s="365" t="s">
        <v>2189</v>
      </c>
    </row>
    <row r="3040" spans="1:13" s="237" customFormat="1" hidden="1">
      <c r="A3040" s="365" t="s">
        <v>72</v>
      </c>
      <c r="B3040" s="365" t="s">
        <v>2187</v>
      </c>
      <c r="C3040" s="365" t="s">
        <v>769</v>
      </c>
      <c r="D3040" s="365" t="s">
        <v>2211</v>
      </c>
      <c r="E3040" s="365" t="s">
        <v>160</v>
      </c>
      <c r="F3040" s="365" t="s">
        <v>2085</v>
      </c>
      <c r="G3040" s="365" t="s">
        <v>2078</v>
      </c>
      <c r="H3040" s="423" t="s">
        <v>2049</v>
      </c>
      <c r="I3040" s="367">
        <v>120</v>
      </c>
      <c r="J3040" s="367">
        <v>200</v>
      </c>
      <c r="K3040" s="367">
        <v>200</v>
      </c>
      <c r="L3040" s="367">
        <v>253</v>
      </c>
      <c r="M3040" s="365" t="s">
        <v>2189</v>
      </c>
    </row>
    <row r="3041" spans="1:13" s="237" customFormat="1" hidden="1">
      <c r="A3041" s="365" t="s">
        <v>72</v>
      </c>
      <c r="B3041" s="365" t="s">
        <v>2187</v>
      </c>
      <c r="C3041" s="365" t="s">
        <v>769</v>
      </c>
      <c r="D3041" s="365" t="s">
        <v>1778</v>
      </c>
      <c r="E3041" s="365" t="s">
        <v>160</v>
      </c>
      <c r="F3041" s="365" t="s">
        <v>2171</v>
      </c>
      <c r="G3041" s="365" t="s">
        <v>2136</v>
      </c>
      <c r="H3041" s="423" t="s">
        <v>2049</v>
      </c>
      <c r="I3041" s="367">
        <v>210</v>
      </c>
      <c r="J3041" s="367">
        <v>350</v>
      </c>
      <c r="K3041" s="367">
        <v>350</v>
      </c>
      <c r="L3041" s="367">
        <v>443</v>
      </c>
      <c r="M3041" s="365" t="s">
        <v>2189</v>
      </c>
    </row>
    <row r="3042" spans="1:13" s="237" customFormat="1" hidden="1">
      <c r="A3042" s="365" t="s">
        <v>72</v>
      </c>
      <c r="B3042" s="365" t="s">
        <v>2187</v>
      </c>
      <c r="C3042" s="365" t="s">
        <v>769</v>
      </c>
      <c r="D3042" s="365" t="s">
        <v>2211</v>
      </c>
      <c r="E3042" s="365" t="s">
        <v>160</v>
      </c>
      <c r="F3042" s="365" t="s">
        <v>2171</v>
      </c>
      <c r="G3042" s="365" t="s">
        <v>2136</v>
      </c>
      <c r="H3042" s="423" t="s">
        <v>2049</v>
      </c>
      <c r="I3042" s="367">
        <v>210</v>
      </c>
      <c r="J3042" s="367">
        <v>350</v>
      </c>
      <c r="K3042" s="367">
        <v>350</v>
      </c>
      <c r="L3042" s="367">
        <v>443</v>
      </c>
      <c r="M3042" s="365" t="s">
        <v>2189</v>
      </c>
    </row>
    <row r="3043" spans="1:13" s="237" customFormat="1" hidden="1">
      <c r="A3043" s="365" t="s">
        <v>72</v>
      </c>
      <c r="B3043" s="365" t="s">
        <v>2187</v>
      </c>
      <c r="C3043" s="365" t="s">
        <v>769</v>
      </c>
      <c r="D3043" s="365" t="s">
        <v>1778</v>
      </c>
      <c r="E3043" s="365" t="s">
        <v>160</v>
      </c>
      <c r="F3043" s="365" t="s">
        <v>2172</v>
      </c>
      <c r="G3043" s="365" t="s">
        <v>2136</v>
      </c>
      <c r="H3043" s="423" t="s">
        <v>2049</v>
      </c>
      <c r="I3043" s="367">
        <v>174</v>
      </c>
      <c r="J3043" s="367">
        <v>290</v>
      </c>
      <c r="K3043" s="367">
        <v>290</v>
      </c>
      <c r="L3043" s="367">
        <v>367</v>
      </c>
      <c r="M3043" s="365" t="s">
        <v>2189</v>
      </c>
    </row>
    <row r="3044" spans="1:13" s="237" customFormat="1" hidden="1">
      <c r="A3044" s="365" t="s">
        <v>72</v>
      </c>
      <c r="B3044" s="365" t="s">
        <v>2187</v>
      </c>
      <c r="C3044" s="365" t="s">
        <v>769</v>
      </c>
      <c r="D3044" s="365" t="s">
        <v>2211</v>
      </c>
      <c r="E3044" s="365" t="s">
        <v>160</v>
      </c>
      <c r="F3044" s="365" t="s">
        <v>2172</v>
      </c>
      <c r="G3044" s="365" t="s">
        <v>2136</v>
      </c>
      <c r="H3044" s="423" t="s">
        <v>2049</v>
      </c>
      <c r="I3044" s="367">
        <v>174</v>
      </c>
      <c r="J3044" s="367">
        <v>290</v>
      </c>
      <c r="K3044" s="367">
        <v>290</v>
      </c>
      <c r="L3044" s="367">
        <v>367</v>
      </c>
      <c r="M3044" s="365" t="s">
        <v>2189</v>
      </c>
    </row>
    <row r="3045" spans="1:13" s="237" customFormat="1" hidden="1">
      <c r="A3045" s="365" t="s">
        <v>72</v>
      </c>
      <c r="B3045" s="365" t="s">
        <v>2187</v>
      </c>
      <c r="C3045" s="365" t="s">
        <v>769</v>
      </c>
      <c r="D3045" s="365" t="s">
        <v>1778</v>
      </c>
      <c r="E3045" s="365" t="s">
        <v>160</v>
      </c>
      <c r="F3045" s="365" t="s">
        <v>2173</v>
      </c>
      <c r="G3045" s="365" t="s">
        <v>2136</v>
      </c>
      <c r="H3045" s="423" t="s">
        <v>2049</v>
      </c>
      <c r="I3045" s="367">
        <v>210</v>
      </c>
      <c r="J3045" s="367">
        <v>350</v>
      </c>
      <c r="K3045" s="367">
        <v>350</v>
      </c>
      <c r="L3045" s="367">
        <v>443</v>
      </c>
      <c r="M3045" s="365" t="s">
        <v>2189</v>
      </c>
    </row>
    <row r="3046" spans="1:13" s="237" customFormat="1" hidden="1">
      <c r="A3046" s="365" t="s">
        <v>72</v>
      </c>
      <c r="B3046" s="365" t="s">
        <v>2187</v>
      </c>
      <c r="C3046" s="365" t="s">
        <v>769</v>
      </c>
      <c r="D3046" s="365" t="s">
        <v>2211</v>
      </c>
      <c r="E3046" s="365" t="s">
        <v>160</v>
      </c>
      <c r="F3046" s="365" t="s">
        <v>2173</v>
      </c>
      <c r="G3046" s="365" t="s">
        <v>2136</v>
      </c>
      <c r="H3046" s="423" t="s">
        <v>2049</v>
      </c>
      <c r="I3046" s="367">
        <v>210</v>
      </c>
      <c r="J3046" s="367">
        <v>350</v>
      </c>
      <c r="K3046" s="367">
        <v>350</v>
      </c>
      <c r="L3046" s="367">
        <v>443</v>
      </c>
      <c r="M3046" s="365" t="s">
        <v>2189</v>
      </c>
    </row>
    <row r="3047" spans="1:13" s="237" customFormat="1" hidden="1">
      <c r="A3047" s="365" t="s">
        <v>72</v>
      </c>
      <c r="B3047" s="365" t="s">
        <v>2187</v>
      </c>
      <c r="C3047" s="365" t="s">
        <v>769</v>
      </c>
      <c r="D3047" s="365" t="s">
        <v>1778</v>
      </c>
      <c r="E3047" s="365" t="s">
        <v>160</v>
      </c>
      <c r="F3047" s="365" t="s">
        <v>2201</v>
      </c>
      <c r="G3047" s="365" t="s">
        <v>2063</v>
      </c>
      <c r="H3047" s="423" t="s">
        <v>2049</v>
      </c>
      <c r="I3047" s="367">
        <v>504</v>
      </c>
      <c r="J3047" s="367">
        <v>840</v>
      </c>
      <c r="K3047" s="367">
        <v>840</v>
      </c>
      <c r="L3047" s="367">
        <v>1063</v>
      </c>
      <c r="M3047" s="365" t="s">
        <v>2189</v>
      </c>
    </row>
    <row r="3048" spans="1:13" s="237" customFormat="1" hidden="1">
      <c r="A3048" s="365" t="s">
        <v>72</v>
      </c>
      <c r="B3048" s="365" t="s">
        <v>2187</v>
      </c>
      <c r="C3048" s="365" t="s">
        <v>769</v>
      </c>
      <c r="D3048" s="365" t="s">
        <v>1778</v>
      </c>
      <c r="E3048" s="365" t="s">
        <v>160</v>
      </c>
      <c r="F3048" s="365" t="s">
        <v>2202</v>
      </c>
      <c r="G3048" s="365" t="s">
        <v>2063</v>
      </c>
      <c r="H3048" s="423" t="s">
        <v>2049</v>
      </c>
      <c r="I3048" s="367">
        <v>390</v>
      </c>
      <c r="J3048" s="367">
        <v>650</v>
      </c>
      <c r="K3048" s="367">
        <v>650</v>
      </c>
      <c r="L3048" s="367">
        <v>823</v>
      </c>
      <c r="M3048" s="365" t="s">
        <v>2189</v>
      </c>
    </row>
    <row r="3049" spans="1:13" s="237" customFormat="1" hidden="1">
      <c r="A3049" s="365" t="s">
        <v>72</v>
      </c>
      <c r="B3049" s="365" t="s">
        <v>2187</v>
      </c>
      <c r="C3049" s="365" t="s">
        <v>769</v>
      </c>
      <c r="D3049" s="365" t="s">
        <v>1778</v>
      </c>
      <c r="E3049" s="365" t="s">
        <v>160</v>
      </c>
      <c r="F3049" s="365" t="s">
        <v>2074</v>
      </c>
      <c r="G3049" s="365" t="s">
        <v>2136</v>
      </c>
      <c r="H3049" s="423" t="s">
        <v>2049</v>
      </c>
      <c r="I3049" s="367">
        <v>390</v>
      </c>
      <c r="J3049" s="367">
        <v>650</v>
      </c>
      <c r="K3049" s="367">
        <v>650</v>
      </c>
      <c r="L3049" s="367">
        <v>823</v>
      </c>
      <c r="M3049" s="365" t="s">
        <v>2189</v>
      </c>
    </row>
    <row r="3050" spans="1:13" s="237" customFormat="1" hidden="1">
      <c r="A3050" s="365" t="s">
        <v>72</v>
      </c>
      <c r="B3050" s="365" t="s">
        <v>2187</v>
      </c>
      <c r="C3050" s="365" t="s">
        <v>769</v>
      </c>
      <c r="D3050" s="365" t="s">
        <v>2211</v>
      </c>
      <c r="E3050" s="365" t="s">
        <v>160</v>
      </c>
      <c r="F3050" s="365" t="s">
        <v>2074</v>
      </c>
      <c r="G3050" s="365" t="s">
        <v>2136</v>
      </c>
      <c r="H3050" s="423" t="s">
        <v>2049</v>
      </c>
      <c r="I3050" s="367">
        <v>390</v>
      </c>
      <c r="J3050" s="367">
        <v>650</v>
      </c>
      <c r="K3050" s="367">
        <v>650</v>
      </c>
      <c r="L3050" s="367">
        <v>823</v>
      </c>
      <c r="M3050" s="365" t="s">
        <v>2189</v>
      </c>
    </row>
    <row r="3051" spans="1:13" s="237" customFormat="1" hidden="1">
      <c r="A3051" s="365" t="s">
        <v>72</v>
      </c>
      <c r="B3051" s="365" t="s">
        <v>2187</v>
      </c>
      <c r="C3051" s="365" t="s">
        <v>769</v>
      </c>
      <c r="D3051" s="365" t="s">
        <v>1778</v>
      </c>
      <c r="E3051" s="365" t="s">
        <v>160</v>
      </c>
      <c r="F3051" s="365" t="s">
        <v>2108</v>
      </c>
      <c r="G3051" s="365" t="s">
        <v>2174</v>
      </c>
      <c r="H3051" s="423" t="s">
        <v>2049</v>
      </c>
      <c r="I3051" s="367">
        <v>330</v>
      </c>
      <c r="J3051" s="367">
        <v>550</v>
      </c>
      <c r="K3051" s="367">
        <v>550</v>
      </c>
      <c r="L3051" s="367">
        <v>696</v>
      </c>
      <c r="M3051" s="365" t="s">
        <v>2189</v>
      </c>
    </row>
    <row r="3052" spans="1:13" s="237" customFormat="1" hidden="1">
      <c r="A3052" s="365" t="s">
        <v>72</v>
      </c>
      <c r="B3052" s="365" t="s">
        <v>2187</v>
      </c>
      <c r="C3052" s="365" t="s">
        <v>769</v>
      </c>
      <c r="D3052" s="365" t="s">
        <v>2211</v>
      </c>
      <c r="E3052" s="365" t="s">
        <v>160</v>
      </c>
      <c r="F3052" s="365" t="s">
        <v>2108</v>
      </c>
      <c r="G3052" s="365" t="s">
        <v>2174</v>
      </c>
      <c r="H3052" s="423" t="s">
        <v>2049</v>
      </c>
      <c r="I3052" s="367">
        <v>330</v>
      </c>
      <c r="J3052" s="367">
        <v>550</v>
      </c>
      <c r="K3052" s="367">
        <v>550</v>
      </c>
      <c r="L3052" s="367">
        <v>696</v>
      </c>
      <c r="M3052" s="365" t="s">
        <v>2189</v>
      </c>
    </row>
    <row r="3053" spans="1:13" s="237" customFormat="1" hidden="1">
      <c r="A3053" s="365" t="s">
        <v>72</v>
      </c>
      <c r="B3053" s="365" t="s">
        <v>2187</v>
      </c>
      <c r="C3053" s="365" t="s">
        <v>769</v>
      </c>
      <c r="D3053" s="365" t="s">
        <v>1778</v>
      </c>
      <c r="E3053" s="365" t="s">
        <v>160</v>
      </c>
      <c r="F3053" s="365" t="s">
        <v>2108</v>
      </c>
      <c r="G3053" s="365" t="s">
        <v>2136</v>
      </c>
      <c r="H3053" s="423" t="s">
        <v>2049</v>
      </c>
      <c r="I3053" s="367">
        <v>330</v>
      </c>
      <c r="J3053" s="367">
        <v>550</v>
      </c>
      <c r="K3053" s="367">
        <v>550</v>
      </c>
      <c r="L3053" s="367">
        <v>696</v>
      </c>
      <c r="M3053" s="365" t="s">
        <v>2189</v>
      </c>
    </row>
    <row r="3054" spans="1:13" s="237" customFormat="1" hidden="1">
      <c r="A3054" s="365" t="s">
        <v>72</v>
      </c>
      <c r="B3054" s="365" t="s">
        <v>2187</v>
      </c>
      <c r="C3054" s="365" t="s">
        <v>769</v>
      </c>
      <c r="D3054" s="365" t="s">
        <v>2211</v>
      </c>
      <c r="E3054" s="365" t="s">
        <v>160</v>
      </c>
      <c r="F3054" s="365" t="s">
        <v>2108</v>
      </c>
      <c r="G3054" s="365" t="s">
        <v>2136</v>
      </c>
      <c r="H3054" s="423" t="s">
        <v>2049</v>
      </c>
      <c r="I3054" s="367">
        <v>330</v>
      </c>
      <c r="J3054" s="367">
        <v>550</v>
      </c>
      <c r="K3054" s="367">
        <v>550</v>
      </c>
      <c r="L3054" s="367">
        <v>696</v>
      </c>
      <c r="M3054" s="365" t="s">
        <v>2189</v>
      </c>
    </row>
    <row r="3055" spans="1:13" s="237" customFormat="1" hidden="1">
      <c r="A3055" s="365" t="s">
        <v>72</v>
      </c>
      <c r="B3055" s="365" t="s">
        <v>2187</v>
      </c>
      <c r="C3055" s="365" t="s">
        <v>769</v>
      </c>
      <c r="D3055" s="365" t="s">
        <v>1778</v>
      </c>
      <c r="E3055" s="365" t="s">
        <v>160</v>
      </c>
      <c r="F3055" s="365" t="s">
        <v>2175</v>
      </c>
      <c r="G3055" s="365" t="s">
        <v>2174</v>
      </c>
      <c r="H3055" s="423" t="s">
        <v>2049</v>
      </c>
      <c r="I3055" s="367">
        <v>222</v>
      </c>
      <c r="J3055" s="367">
        <v>370</v>
      </c>
      <c r="K3055" s="367">
        <v>370</v>
      </c>
      <c r="L3055" s="367">
        <v>468</v>
      </c>
      <c r="M3055" s="365" t="s">
        <v>2189</v>
      </c>
    </row>
    <row r="3056" spans="1:13" s="237" customFormat="1" hidden="1">
      <c r="A3056" s="365" t="s">
        <v>72</v>
      </c>
      <c r="B3056" s="365" t="s">
        <v>2187</v>
      </c>
      <c r="C3056" s="365" t="s">
        <v>769</v>
      </c>
      <c r="D3056" s="365" t="s">
        <v>2211</v>
      </c>
      <c r="E3056" s="365" t="s">
        <v>160</v>
      </c>
      <c r="F3056" s="365" t="s">
        <v>2175</v>
      </c>
      <c r="G3056" s="365" t="s">
        <v>2174</v>
      </c>
      <c r="H3056" s="423" t="s">
        <v>2049</v>
      </c>
      <c r="I3056" s="367">
        <v>222</v>
      </c>
      <c r="J3056" s="367">
        <v>370</v>
      </c>
      <c r="K3056" s="367">
        <v>370</v>
      </c>
      <c r="L3056" s="367">
        <v>468</v>
      </c>
      <c r="M3056" s="365" t="s">
        <v>2189</v>
      </c>
    </row>
    <row r="3057" spans="1:13" s="237" customFormat="1" hidden="1">
      <c r="A3057" s="365" t="s">
        <v>72</v>
      </c>
      <c r="B3057" s="365" t="s">
        <v>2187</v>
      </c>
      <c r="C3057" s="365" t="s">
        <v>769</v>
      </c>
      <c r="D3057" s="365" t="s">
        <v>1778</v>
      </c>
      <c r="E3057" s="365" t="s">
        <v>160</v>
      </c>
      <c r="F3057" s="365" t="s">
        <v>2176</v>
      </c>
      <c r="G3057" s="365" t="s">
        <v>2136</v>
      </c>
      <c r="H3057" s="423" t="s">
        <v>2049</v>
      </c>
      <c r="I3057" s="367">
        <v>387</v>
      </c>
      <c r="J3057" s="367">
        <v>645</v>
      </c>
      <c r="K3057" s="367">
        <v>645</v>
      </c>
      <c r="L3057" s="367">
        <v>817</v>
      </c>
      <c r="M3057" s="365" t="s">
        <v>2189</v>
      </c>
    </row>
    <row r="3058" spans="1:13" s="237" customFormat="1" hidden="1">
      <c r="A3058" s="365" t="s">
        <v>72</v>
      </c>
      <c r="B3058" s="365" t="s">
        <v>2187</v>
      </c>
      <c r="C3058" s="365" t="s">
        <v>769</v>
      </c>
      <c r="D3058" s="365" t="s">
        <v>2211</v>
      </c>
      <c r="E3058" s="365" t="s">
        <v>160</v>
      </c>
      <c r="F3058" s="365" t="s">
        <v>2176</v>
      </c>
      <c r="G3058" s="365" t="s">
        <v>2136</v>
      </c>
      <c r="H3058" s="423" t="s">
        <v>2049</v>
      </c>
      <c r="I3058" s="367">
        <v>387</v>
      </c>
      <c r="J3058" s="367">
        <v>645</v>
      </c>
      <c r="K3058" s="367">
        <v>645</v>
      </c>
      <c r="L3058" s="367">
        <v>817</v>
      </c>
      <c r="M3058" s="365" t="s">
        <v>2189</v>
      </c>
    </row>
    <row r="3059" spans="1:13" s="237" customFormat="1" hidden="1">
      <c r="A3059" s="365" t="s">
        <v>72</v>
      </c>
      <c r="B3059" s="365" t="s">
        <v>2187</v>
      </c>
      <c r="C3059" s="365" t="s">
        <v>769</v>
      </c>
      <c r="D3059" s="365" t="s">
        <v>1778</v>
      </c>
      <c r="E3059" s="365" t="s">
        <v>160</v>
      </c>
      <c r="F3059" s="365" t="s">
        <v>2203</v>
      </c>
      <c r="G3059" s="365" t="s">
        <v>2063</v>
      </c>
      <c r="H3059" s="423" t="s">
        <v>2049</v>
      </c>
      <c r="I3059" s="367">
        <v>360</v>
      </c>
      <c r="J3059" s="367">
        <v>600</v>
      </c>
      <c r="K3059" s="367">
        <v>600</v>
      </c>
      <c r="L3059" s="367">
        <v>760</v>
      </c>
      <c r="M3059" s="365" t="s">
        <v>2189</v>
      </c>
    </row>
    <row r="3060" spans="1:13" s="237" customFormat="1" hidden="1">
      <c r="A3060" s="365" t="s">
        <v>72</v>
      </c>
      <c r="B3060" s="365" t="s">
        <v>2187</v>
      </c>
      <c r="C3060" s="365" t="s">
        <v>769</v>
      </c>
      <c r="D3060" s="365" t="s">
        <v>1778</v>
      </c>
      <c r="E3060" s="365" t="s">
        <v>160</v>
      </c>
      <c r="F3060" s="365" t="s">
        <v>2062</v>
      </c>
      <c r="G3060" s="365" t="s">
        <v>2063</v>
      </c>
      <c r="H3060" s="423" t="s">
        <v>2049</v>
      </c>
      <c r="I3060" s="367">
        <v>60</v>
      </c>
      <c r="J3060" s="367">
        <v>100</v>
      </c>
      <c r="K3060" s="367">
        <v>100</v>
      </c>
      <c r="L3060" s="367">
        <v>127</v>
      </c>
      <c r="M3060" s="365" t="s">
        <v>2189</v>
      </c>
    </row>
    <row r="3061" spans="1:13" s="237" customFormat="1" hidden="1">
      <c r="A3061" s="365" t="s">
        <v>72</v>
      </c>
      <c r="B3061" s="365" t="s">
        <v>2187</v>
      </c>
      <c r="C3061" s="365" t="s">
        <v>769</v>
      </c>
      <c r="D3061" s="365" t="s">
        <v>1778</v>
      </c>
      <c r="E3061" s="365" t="s">
        <v>160</v>
      </c>
      <c r="F3061" s="365" t="s">
        <v>2204</v>
      </c>
      <c r="G3061" s="365" t="s">
        <v>2063</v>
      </c>
      <c r="H3061" s="423" t="s">
        <v>2049</v>
      </c>
      <c r="I3061" s="367">
        <v>360</v>
      </c>
      <c r="J3061" s="367">
        <v>600</v>
      </c>
      <c r="K3061" s="367">
        <v>600</v>
      </c>
      <c r="L3061" s="367">
        <v>760</v>
      </c>
      <c r="M3061" s="365" t="s">
        <v>2189</v>
      </c>
    </row>
    <row r="3062" spans="1:13" s="237" customFormat="1" hidden="1">
      <c r="A3062" s="365" t="s">
        <v>72</v>
      </c>
      <c r="B3062" s="365" t="s">
        <v>2187</v>
      </c>
      <c r="C3062" s="365" t="s">
        <v>769</v>
      </c>
      <c r="D3062" s="365" t="s">
        <v>1778</v>
      </c>
      <c r="E3062" s="365" t="s">
        <v>160</v>
      </c>
      <c r="F3062" s="365" t="s">
        <v>2124</v>
      </c>
      <c r="G3062" s="365" t="s">
        <v>2136</v>
      </c>
      <c r="H3062" s="423" t="s">
        <v>2049</v>
      </c>
      <c r="I3062" s="367">
        <v>240</v>
      </c>
      <c r="J3062" s="367">
        <v>400</v>
      </c>
      <c r="K3062" s="367">
        <v>400</v>
      </c>
      <c r="L3062" s="367">
        <v>506</v>
      </c>
      <c r="M3062" s="365" t="s">
        <v>2189</v>
      </c>
    </row>
    <row r="3063" spans="1:13" s="237" customFormat="1" hidden="1">
      <c r="A3063" s="365" t="s">
        <v>72</v>
      </c>
      <c r="B3063" s="365" t="s">
        <v>2187</v>
      </c>
      <c r="C3063" s="365" t="s">
        <v>769</v>
      </c>
      <c r="D3063" s="365" t="s">
        <v>2211</v>
      </c>
      <c r="E3063" s="365" t="s">
        <v>160</v>
      </c>
      <c r="F3063" s="365" t="s">
        <v>2124</v>
      </c>
      <c r="G3063" s="365" t="s">
        <v>2136</v>
      </c>
      <c r="H3063" s="423" t="s">
        <v>2049</v>
      </c>
      <c r="I3063" s="367">
        <v>240</v>
      </c>
      <c r="J3063" s="367">
        <v>400</v>
      </c>
      <c r="K3063" s="367">
        <v>400</v>
      </c>
      <c r="L3063" s="367">
        <v>506</v>
      </c>
      <c r="M3063" s="365" t="s">
        <v>2189</v>
      </c>
    </row>
    <row r="3064" spans="1:13" s="237" customFormat="1" hidden="1">
      <c r="A3064" s="365" t="s">
        <v>72</v>
      </c>
      <c r="B3064" s="365" t="s">
        <v>2187</v>
      </c>
      <c r="C3064" s="365" t="s">
        <v>769</v>
      </c>
      <c r="D3064" s="365" t="s">
        <v>1778</v>
      </c>
      <c r="E3064" s="365" t="s">
        <v>160</v>
      </c>
      <c r="F3064" s="365" t="s">
        <v>2177</v>
      </c>
      <c r="G3064" s="365" t="s">
        <v>2078</v>
      </c>
      <c r="H3064" s="423" t="s">
        <v>2049</v>
      </c>
      <c r="I3064" s="367">
        <v>210</v>
      </c>
      <c r="J3064" s="367">
        <v>350</v>
      </c>
      <c r="K3064" s="367">
        <v>350</v>
      </c>
      <c r="L3064" s="367">
        <v>443</v>
      </c>
      <c r="M3064" s="365" t="s">
        <v>2189</v>
      </c>
    </row>
    <row r="3065" spans="1:13" s="237" customFormat="1" hidden="1">
      <c r="A3065" s="365" t="s">
        <v>72</v>
      </c>
      <c r="B3065" s="365" t="s">
        <v>2187</v>
      </c>
      <c r="C3065" s="365" t="s">
        <v>769</v>
      </c>
      <c r="D3065" s="365" t="s">
        <v>2211</v>
      </c>
      <c r="E3065" s="365" t="s">
        <v>160</v>
      </c>
      <c r="F3065" s="365" t="s">
        <v>2177</v>
      </c>
      <c r="G3065" s="365" t="s">
        <v>2078</v>
      </c>
      <c r="H3065" s="423" t="s">
        <v>2049</v>
      </c>
      <c r="I3065" s="367">
        <v>210</v>
      </c>
      <c r="J3065" s="367">
        <v>350</v>
      </c>
      <c r="K3065" s="367">
        <v>350</v>
      </c>
      <c r="L3065" s="367">
        <v>443</v>
      </c>
      <c r="M3065" s="365" t="s">
        <v>2189</v>
      </c>
    </row>
    <row r="3066" spans="1:13" s="237" customFormat="1" hidden="1">
      <c r="A3066" s="365" t="s">
        <v>72</v>
      </c>
      <c r="B3066" s="365" t="s">
        <v>2187</v>
      </c>
      <c r="C3066" s="365" t="s">
        <v>769</v>
      </c>
      <c r="D3066" s="365" t="s">
        <v>1778</v>
      </c>
      <c r="E3066" s="365" t="s">
        <v>160</v>
      </c>
      <c r="F3066" s="365" t="s">
        <v>2178</v>
      </c>
      <c r="G3066" s="365" t="s">
        <v>2136</v>
      </c>
      <c r="H3066" s="423" t="s">
        <v>2049</v>
      </c>
      <c r="I3066" s="367">
        <v>180</v>
      </c>
      <c r="J3066" s="367">
        <v>300</v>
      </c>
      <c r="K3066" s="367">
        <v>300</v>
      </c>
      <c r="L3066" s="367">
        <v>380</v>
      </c>
      <c r="M3066" s="365" t="s">
        <v>2189</v>
      </c>
    </row>
    <row r="3067" spans="1:13" s="237" customFormat="1" hidden="1">
      <c r="A3067" s="365" t="s">
        <v>72</v>
      </c>
      <c r="B3067" s="365" t="s">
        <v>2187</v>
      </c>
      <c r="C3067" s="365" t="s">
        <v>769</v>
      </c>
      <c r="D3067" s="365" t="s">
        <v>2211</v>
      </c>
      <c r="E3067" s="365" t="s">
        <v>160</v>
      </c>
      <c r="F3067" s="365" t="s">
        <v>2178</v>
      </c>
      <c r="G3067" s="365" t="s">
        <v>2136</v>
      </c>
      <c r="H3067" s="423" t="s">
        <v>2049</v>
      </c>
      <c r="I3067" s="367">
        <v>180</v>
      </c>
      <c r="J3067" s="367">
        <v>300</v>
      </c>
      <c r="K3067" s="367">
        <v>300</v>
      </c>
      <c r="L3067" s="367">
        <v>380</v>
      </c>
      <c r="M3067" s="365" t="s">
        <v>2189</v>
      </c>
    </row>
    <row r="3068" spans="1:13" s="237" customFormat="1" hidden="1">
      <c r="A3068" s="365" t="s">
        <v>72</v>
      </c>
      <c r="B3068" s="365" t="s">
        <v>2187</v>
      </c>
      <c r="C3068" s="365" t="s">
        <v>769</v>
      </c>
      <c r="D3068" s="365" t="s">
        <v>1778</v>
      </c>
      <c r="E3068" s="365" t="s">
        <v>160</v>
      </c>
      <c r="F3068" s="365" t="s">
        <v>2179</v>
      </c>
      <c r="G3068" s="365" t="s">
        <v>2136</v>
      </c>
      <c r="H3068" s="423" t="s">
        <v>2049</v>
      </c>
      <c r="I3068" s="367">
        <v>162</v>
      </c>
      <c r="J3068" s="367">
        <v>270</v>
      </c>
      <c r="K3068" s="367">
        <v>270</v>
      </c>
      <c r="L3068" s="367">
        <v>342</v>
      </c>
      <c r="M3068" s="365" t="s">
        <v>2189</v>
      </c>
    </row>
    <row r="3069" spans="1:13" s="237" customFormat="1" hidden="1">
      <c r="A3069" s="365" t="s">
        <v>72</v>
      </c>
      <c r="B3069" s="365" t="s">
        <v>2187</v>
      </c>
      <c r="C3069" s="365" t="s">
        <v>769</v>
      </c>
      <c r="D3069" s="365" t="s">
        <v>2211</v>
      </c>
      <c r="E3069" s="365" t="s">
        <v>160</v>
      </c>
      <c r="F3069" s="365" t="s">
        <v>2179</v>
      </c>
      <c r="G3069" s="365" t="s">
        <v>2136</v>
      </c>
      <c r="H3069" s="423" t="s">
        <v>2049</v>
      </c>
      <c r="I3069" s="367">
        <v>162</v>
      </c>
      <c r="J3069" s="367">
        <v>270</v>
      </c>
      <c r="K3069" s="367">
        <v>270</v>
      </c>
      <c r="L3069" s="367">
        <v>342</v>
      </c>
      <c r="M3069" s="365" t="s">
        <v>2189</v>
      </c>
    </row>
    <row r="3070" spans="1:13" s="237" customFormat="1" hidden="1">
      <c r="A3070" s="365" t="s">
        <v>72</v>
      </c>
      <c r="B3070" s="365" t="s">
        <v>2187</v>
      </c>
      <c r="C3070" s="365" t="s">
        <v>769</v>
      </c>
      <c r="D3070" s="365" t="s">
        <v>1778</v>
      </c>
      <c r="E3070" s="365" t="s">
        <v>160</v>
      </c>
      <c r="F3070" s="365" t="s">
        <v>2180</v>
      </c>
      <c r="G3070" s="365" t="s">
        <v>2136</v>
      </c>
      <c r="H3070" s="423" t="s">
        <v>2049</v>
      </c>
      <c r="I3070" s="367">
        <v>174</v>
      </c>
      <c r="J3070" s="367">
        <v>290</v>
      </c>
      <c r="K3070" s="367">
        <v>290</v>
      </c>
      <c r="L3070" s="367">
        <v>367</v>
      </c>
      <c r="M3070" s="365" t="s">
        <v>2189</v>
      </c>
    </row>
    <row r="3071" spans="1:13" s="237" customFormat="1" hidden="1">
      <c r="A3071" s="365" t="s">
        <v>72</v>
      </c>
      <c r="B3071" s="365" t="s">
        <v>2187</v>
      </c>
      <c r="C3071" s="365" t="s">
        <v>769</v>
      </c>
      <c r="D3071" s="365" t="s">
        <v>2211</v>
      </c>
      <c r="E3071" s="365" t="s">
        <v>160</v>
      </c>
      <c r="F3071" s="365" t="s">
        <v>2180</v>
      </c>
      <c r="G3071" s="365" t="s">
        <v>2136</v>
      </c>
      <c r="H3071" s="423" t="s">
        <v>2049</v>
      </c>
      <c r="I3071" s="367">
        <v>174</v>
      </c>
      <c r="J3071" s="367">
        <v>290</v>
      </c>
      <c r="K3071" s="367">
        <v>290</v>
      </c>
      <c r="L3071" s="367">
        <v>367</v>
      </c>
      <c r="M3071" s="365" t="s">
        <v>2189</v>
      </c>
    </row>
    <row r="3072" spans="1:13" s="237" customFormat="1" hidden="1">
      <c r="A3072" s="365" t="s">
        <v>72</v>
      </c>
      <c r="B3072" s="365" t="s">
        <v>2187</v>
      </c>
      <c r="C3072" s="365" t="s">
        <v>769</v>
      </c>
      <c r="D3072" s="365" t="s">
        <v>1778</v>
      </c>
      <c r="E3072" s="365" t="s">
        <v>160</v>
      </c>
      <c r="F3072" s="365" t="s">
        <v>2181</v>
      </c>
      <c r="G3072" s="365" t="s">
        <v>2078</v>
      </c>
      <c r="H3072" s="423" t="s">
        <v>2049</v>
      </c>
      <c r="I3072" s="367">
        <v>336</v>
      </c>
      <c r="J3072" s="367">
        <v>560</v>
      </c>
      <c r="K3072" s="367">
        <v>560</v>
      </c>
      <c r="L3072" s="367">
        <v>709</v>
      </c>
      <c r="M3072" s="365" t="s">
        <v>2189</v>
      </c>
    </row>
    <row r="3073" spans="1:13" s="237" customFormat="1" hidden="1">
      <c r="A3073" s="365" t="s">
        <v>72</v>
      </c>
      <c r="B3073" s="365" t="s">
        <v>2187</v>
      </c>
      <c r="C3073" s="365" t="s">
        <v>769</v>
      </c>
      <c r="D3073" s="365" t="s">
        <v>2211</v>
      </c>
      <c r="E3073" s="365" t="s">
        <v>160</v>
      </c>
      <c r="F3073" s="365" t="s">
        <v>2181</v>
      </c>
      <c r="G3073" s="365" t="s">
        <v>2078</v>
      </c>
      <c r="H3073" s="423" t="s">
        <v>2049</v>
      </c>
      <c r="I3073" s="367">
        <v>336</v>
      </c>
      <c r="J3073" s="367">
        <v>560</v>
      </c>
      <c r="K3073" s="367">
        <v>560</v>
      </c>
      <c r="L3073" s="367">
        <v>709</v>
      </c>
      <c r="M3073" s="365" t="s">
        <v>2189</v>
      </c>
    </row>
    <row r="3074" spans="1:13" s="237" customFormat="1" hidden="1">
      <c r="A3074" s="365" t="s">
        <v>72</v>
      </c>
      <c r="B3074" s="365" t="s">
        <v>2187</v>
      </c>
      <c r="C3074" s="365" t="s">
        <v>769</v>
      </c>
      <c r="D3074" s="365" t="s">
        <v>1778</v>
      </c>
      <c r="E3074" s="365" t="s">
        <v>160</v>
      </c>
      <c r="F3074" s="365" t="s">
        <v>1989</v>
      </c>
      <c r="G3074" s="365" t="s">
        <v>2136</v>
      </c>
      <c r="H3074" s="423" t="s">
        <v>2049</v>
      </c>
      <c r="I3074" s="367">
        <v>255</v>
      </c>
      <c r="J3074" s="367">
        <v>425</v>
      </c>
      <c r="K3074" s="367">
        <v>425</v>
      </c>
      <c r="L3074" s="367">
        <v>538</v>
      </c>
      <c r="M3074" s="365" t="s">
        <v>2189</v>
      </c>
    </row>
    <row r="3075" spans="1:13" s="237" customFormat="1" hidden="1">
      <c r="A3075" s="365" t="s">
        <v>72</v>
      </c>
      <c r="B3075" s="365" t="s">
        <v>2187</v>
      </c>
      <c r="C3075" s="365" t="s">
        <v>769</v>
      </c>
      <c r="D3075" s="365" t="s">
        <v>2211</v>
      </c>
      <c r="E3075" s="365" t="s">
        <v>160</v>
      </c>
      <c r="F3075" s="365" t="s">
        <v>1989</v>
      </c>
      <c r="G3075" s="365" t="s">
        <v>2136</v>
      </c>
      <c r="H3075" s="423" t="s">
        <v>2049</v>
      </c>
      <c r="I3075" s="367">
        <v>255</v>
      </c>
      <c r="J3075" s="367">
        <v>425</v>
      </c>
      <c r="K3075" s="367">
        <v>425</v>
      </c>
      <c r="L3075" s="367">
        <v>538</v>
      </c>
      <c r="M3075" s="365" t="s">
        <v>2189</v>
      </c>
    </row>
    <row r="3076" spans="1:13" s="237" customFormat="1" hidden="1">
      <c r="A3076" s="365" t="s">
        <v>72</v>
      </c>
      <c r="B3076" s="365" t="s">
        <v>2187</v>
      </c>
      <c r="C3076" s="365" t="s">
        <v>769</v>
      </c>
      <c r="D3076" s="365" t="s">
        <v>1778</v>
      </c>
      <c r="E3076" s="365" t="s">
        <v>160</v>
      </c>
      <c r="F3076" s="365" t="s">
        <v>2182</v>
      </c>
      <c r="G3076" s="365" t="s">
        <v>2136</v>
      </c>
      <c r="H3076" s="423" t="s">
        <v>2049</v>
      </c>
      <c r="I3076" s="367">
        <v>495</v>
      </c>
      <c r="J3076" s="367">
        <v>825</v>
      </c>
      <c r="K3076" s="367">
        <v>825</v>
      </c>
      <c r="L3076" s="367">
        <v>1044</v>
      </c>
      <c r="M3076" s="365" t="s">
        <v>2189</v>
      </c>
    </row>
    <row r="3077" spans="1:13" s="237" customFormat="1" hidden="1">
      <c r="A3077" s="365" t="s">
        <v>72</v>
      </c>
      <c r="B3077" s="365" t="s">
        <v>2187</v>
      </c>
      <c r="C3077" s="365" t="s">
        <v>769</v>
      </c>
      <c r="D3077" s="365" t="s">
        <v>2211</v>
      </c>
      <c r="E3077" s="365" t="s">
        <v>160</v>
      </c>
      <c r="F3077" s="365" t="s">
        <v>2182</v>
      </c>
      <c r="G3077" s="365" t="s">
        <v>2136</v>
      </c>
      <c r="H3077" s="423" t="s">
        <v>2049</v>
      </c>
      <c r="I3077" s="367">
        <v>495</v>
      </c>
      <c r="J3077" s="367">
        <v>825</v>
      </c>
      <c r="K3077" s="367">
        <v>825</v>
      </c>
      <c r="L3077" s="367">
        <v>1044</v>
      </c>
      <c r="M3077" s="365" t="s">
        <v>2189</v>
      </c>
    </row>
    <row r="3078" spans="1:13" s="237" customFormat="1" hidden="1">
      <c r="A3078" s="365" t="s">
        <v>72</v>
      </c>
      <c r="B3078" s="365" t="s">
        <v>2187</v>
      </c>
      <c r="C3078" s="365" t="s">
        <v>769</v>
      </c>
      <c r="D3078" s="365" t="s">
        <v>1778</v>
      </c>
      <c r="E3078" s="365" t="s">
        <v>160</v>
      </c>
      <c r="F3078" s="365" t="s">
        <v>2183</v>
      </c>
      <c r="G3078" s="365" t="s">
        <v>2078</v>
      </c>
      <c r="H3078" s="423" t="s">
        <v>2049</v>
      </c>
      <c r="I3078" s="367">
        <v>192</v>
      </c>
      <c r="J3078" s="367">
        <v>320</v>
      </c>
      <c r="K3078" s="367">
        <v>320</v>
      </c>
      <c r="L3078" s="367">
        <v>405</v>
      </c>
      <c r="M3078" s="365" t="s">
        <v>2189</v>
      </c>
    </row>
    <row r="3079" spans="1:13" s="237" customFormat="1" hidden="1">
      <c r="A3079" s="365" t="s">
        <v>72</v>
      </c>
      <c r="B3079" s="365" t="s">
        <v>2187</v>
      </c>
      <c r="C3079" s="365" t="s">
        <v>769</v>
      </c>
      <c r="D3079" s="365" t="s">
        <v>2211</v>
      </c>
      <c r="E3079" s="365" t="s">
        <v>160</v>
      </c>
      <c r="F3079" s="365" t="s">
        <v>2183</v>
      </c>
      <c r="G3079" s="365" t="s">
        <v>2078</v>
      </c>
      <c r="H3079" s="423" t="s">
        <v>2049</v>
      </c>
      <c r="I3079" s="367">
        <v>192</v>
      </c>
      <c r="J3079" s="367">
        <v>320</v>
      </c>
      <c r="K3079" s="367">
        <v>320</v>
      </c>
      <c r="L3079" s="367">
        <v>405</v>
      </c>
      <c r="M3079" s="365" t="s">
        <v>2189</v>
      </c>
    </row>
    <row r="3080" spans="1:13" s="237" customFormat="1" hidden="1">
      <c r="A3080" s="365" t="s">
        <v>72</v>
      </c>
      <c r="B3080" s="365" t="s">
        <v>2187</v>
      </c>
      <c r="C3080" s="365" t="s">
        <v>769</v>
      </c>
      <c r="D3080" s="365" t="s">
        <v>1778</v>
      </c>
      <c r="E3080" s="365" t="s">
        <v>160</v>
      </c>
      <c r="F3080" s="365" t="s">
        <v>2184</v>
      </c>
      <c r="G3080" s="365" t="s">
        <v>2078</v>
      </c>
      <c r="H3080" s="423" t="s">
        <v>2049</v>
      </c>
      <c r="I3080" s="367">
        <v>330</v>
      </c>
      <c r="J3080" s="367">
        <v>550</v>
      </c>
      <c r="K3080" s="367">
        <v>550</v>
      </c>
      <c r="L3080" s="367">
        <v>696</v>
      </c>
      <c r="M3080" s="365" t="s">
        <v>2189</v>
      </c>
    </row>
    <row r="3081" spans="1:13" s="237" customFormat="1" hidden="1">
      <c r="A3081" s="365" t="s">
        <v>72</v>
      </c>
      <c r="B3081" s="365" t="s">
        <v>2187</v>
      </c>
      <c r="C3081" s="365" t="s">
        <v>769</v>
      </c>
      <c r="D3081" s="365" t="s">
        <v>2211</v>
      </c>
      <c r="E3081" s="365" t="s">
        <v>160</v>
      </c>
      <c r="F3081" s="365" t="s">
        <v>2184</v>
      </c>
      <c r="G3081" s="365" t="s">
        <v>2078</v>
      </c>
      <c r="H3081" s="423" t="s">
        <v>2049</v>
      </c>
      <c r="I3081" s="367">
        <v>330</v>
      </c>
      <c r="J3081" s="367">
        <v>550</v>
      </c>
      <c r="K3081" s="367">
        <v>550</v>
      </c>
      <c r="L3081" s="367">
        <v>696</v>
      </c>
      <c r="M3081" s="365" t="s">
        <v>2189</v>
      </c>
    </row>
    <row r="3082" spans="1:13" s="237" customFormat="1" hidden="1">
      <c r="A3082" s="365" t="s">
        <v>72</v>
      </c>
      <c r="B3082" s="365" t="s">
        <v>2187</v>
      </c>
      <c r="C3082" s="365" t="s">
        <v>769</v>
      </c>
      <c r="D3082" s="365" t="s">
        <v>1778</v>
      </c>
      <c r="E3082" s="365" t="s">
        <v>160</v>
      </c>
      <c r="F3082" s="365" t="s">
        <v>2137</v>
      </c>
      <c r="G3082" s="365" t="s">
        <v>2078</v>
      </c>
      <c r="H3082" s="423" t="s">
        <v>2049</v>
      </c>
      <c r="I3082" s="261">
        <v>150</v>
      </c>
      <c r="J3082" s="261">
        <v>250</v>
      </c>
      <c r="K3082" s="261">
        <v>250</v>
      </c>
      <c r="L3082" s="261">
        <v>317</v>
      </c>
      <c r="M3082" s="365" t="s">
        <v>2189</v>
      </c>
    </row>
    <row r="3083" spans="1:13" s="237" customFormat="1" hidden="1">
      <c r="A3083" s="365" t="s">
        <v>72</v>
      </c>
      <c r="B3083" s="365" t="s">
        <v>2187</v>
      </c>
      <c r="C3083" s="365" t="s">
        <v>769</v>
      </c>
      <c r="D3083" s="365" t="s">
        <v>2211</v>
      </c>
      <c r="E3083" s="365" t="s">
        <v>160</v>
      </c>
      <c r="F3083" s="365" t="s">
        <v>2137</v>
      </c>
      <c r="G3083" s="365" t="s">
        <v>2078</v>
      </c>
      <c r="H3083" s="423" t="s">
        <v>2049</v>
      </c>
      <c r="I3083" s="367">
        <v>240</v>
      </c>
      <c r="J3083" s="367">
        <v>400</v>
      </c>
      <c r="K3083" s="367">
        <v>400</v>
      </c>
      <c r="L3083" s="367">
        <v>506</v>
      </c>
      <c r="M3083" s="365" t="s">
        <v>2189</v>
      </c>
    </row>
    <row r="3084" spans="1:13" s="237" customFormat="1" hidden="1">
      <c r="A3084" s="365" t="s">
        <v>72</v>
      </c>
      <c r="B3084" s="365" t="s">
        <v>2187</v>
      </c>
      <c r="C3084" s="365" t="s">
        <v>769</v>
      </c>
      <c r="D3084" s="365" t="s">
        <v>1778</v>
      </c>
      <c r="E3084" s="365" t="s">
        <v>160</v>
      </c>
      <c r="F3084" s="365" t="s">
        <v>2205</v>
      </c>
      <c r="G3084" s="365" t="s">
        <v>2063</v>
      </c>
      <c r="H3084" s="423" t="s">
        <v>2049</v>
      </c>
      <c r="I3084" s="367">
        <v>165</v>
      </c>
      <c r="J3084" s="367">
        <v>275</v>
      </c>
      <c r="K3084" s="367">
        <v>275</v>
      </c>
      <c r="L3084" s="367">
        <v>348</v>
      </c>
      <c r="M3084" s="365" t="s">
        <v>2189</v>
      </c>
    </row>
    <row r="3085" spans="1:13" s="237" customFormat="1" hidden="1">
      <c r="A3085" s="365" t="s">
        <v>72</v>
      </c>
      <c r="B3085" s="365" t="s">
        <v>2187</v>
      </c>
      <c r="C3085" s="365" t="s">
        <v>769</v>
      </c>
      <c r="D3085" s="365" t="s">
        <v>2211</v>
      </c>
      <c r="E3085" s="365" t="s">
        <v>160</v>
      </c>
      <c r="F3085" s="365" t="s">
        <v>2063</v>
      </c>
      <c r="G3085" s="365" t="s">
        <v>2078</v>
      </c>
      <c r="H3085" s="423" t="s">
        <v>1430</v>
      </c>
      <c r="I3085" s="367">
        <v>0</v>
      </c>
      <c r="J3085" s="367">
        <v>0</v>
      </c>
      <c r="K3085" s="367">
        <v>0</v>
      </c>
      <c r="L3085" s="367">
        <v>0</v>
      </c>
      <c r="M3085" s="365" t="s">
        <v>2189</v>
      </c>
    </row>
    <row r="3086" spans="1:13" s="237" customFormat="1" hidden="1">
      <c r="A3086" s="365" t="s">
        <v>72</v>
      </c>
      <c r="B3086" s="365" t="s">
        <v>2187</v>
      </c>
      <c r="C3086" s="365" t="s">
        <v>769</v>
      </c>
      <c r="D3086" s="365" t="s">
        <v>1778</v>
      </c>
      <c r="E3086" s="365" t="s">
        <v>169</v>
      </c>
      <c r="F3086" s="365" t="s">
        <v>2141</v>
      </c>
      <c r="G3086" s="365" t="s">
        <v>495</v>
      </c>
      <c r="H3086" s="423" t="s">
        <v>1430</v>
      </c>
      <c r="I3086" s="367">
        <v>0</v>
      </c>
      <c r="J3086" s="367">
        <v>0</v>
      </c>
      <c r="K3086" s="367">
        <v>0</v>
      </c>
      <c r="L3086" s="367">
        <v>0</v>
      </c>
      <c r="M3086" s="365" t="s">
        <v>2189</v>
      </c>
    </row>
    <row r="3087" spans="1:13" s="237" customFormat="1" hidden="1">
      <c r="A3087" s="365" t="s">
        <v>72</v>
      </c>
      <c r="B3087" s="365" t="s">
        <v>2187</v>
      </c>
      <c r="C3087" s="365" t="s">
        <v>769</v>
      </c>
      <c r="D3087" s="365" t="s">
        <v>1778</v>
      </c>
      <c r="E3087" s="365" t="s">
        <v>169</v>
      </c>
      <c r="F3087" s="365" t="s">
        <v>215</v>
      </c>
      <c r="G3087" s="365" t="s">
        <v>495</v>
      </c>
      <c r="H3087" s="423" t="s">
        <v>1430</v>
      </c>
      <c r="I3087" s="367">
        <v>480</v>
      </c>
      <c r="J3087" s="367">
        <v>800</v>
      </c>
      <c r="K3087" s="367">
        <v>800</v>
      </c>
      <c r="L3087" s="367">
        <v>1016</v>
      </c>
      <c r="M3087" s="365" t="s">
        <v>2189</v>
      </c>
    </row>
    <row r="3088" spans="1:13" s="237" customFormat="1" hidden="1">
      <c r="A3088" s="365" t="s">
        <v>72</v>
      </c>
      <c r="B3088" s="365" t="s">
        <v>2187</v>
      </c>
      <c r="C3088" s="365" t="s">
        <v>769</v>
      </c>
      <c r="D3088" s="365" t="s">
        <v>1778</v>
      </c>
      <c r="E3088" s="365" t="s">
        <v>169</v>
      </c>
      <c r="F3088" s="365" t="s">
        <v>222</v>
      </c>
      <c r="G3088" s="365" t="s">
        <v>495</v>
      </c>
      <c r="H3088" s="423" t="s">
        <v>1430</v>
      </c>
      <c r="I3088" s="367">
        <v>600</v>
      </c>
      <c r="J3088" s="367">
        <v>1000</v>
      </c>
      <c r="K3088" s="367">
        <v>1000</v>
      </c>
      <c r="L3088" s="367">
        <v>1270</v>
      </c>
      <c r="M3088" s="365" t="s">
        <v>2189</v>
      </c>
    </row>
    <row r="3089" spans="1:13" s="237" customFormat="1" hidden="1">
      <c r="A3089" s="365" t="s">
        <v>72</v>
      </c>
      <c r="B3089" s="365" t="s">
        <v>2187</v>
      </c>
      <c r="C3089" s="365" t="s">
        <v>769</v>
      </c>
      <c r="D3089" s="365" t="s">
        <v>1778</v>
      </c>
      <c r="E3089" s="365" t="s">
        <v>169</v>
      </c>
      <c r="F3089" s="365" t="s">
        <v>2145</v>
      </c>
      <c r="G3089" s="365" t="s">
        <v>495</v>
      </c>
      <c r="H3089" s="423" t="s">
        <v>1430</v>
      </c>
      <c r="I3089" s="367">
        <v>330</v>
      </c>
      <c r="J3089" s="367">
        <v>550</v>
      </c>
      <c r="K3089" s="367">
        <v>550</v>
      </c>
      <c r="L3089" s="367">
        <v>696</v>
      </c>
      <c r="M3089" s="365" t="s">
        <v>2189</v>
      </c>
    </row>
    <row r="3090" spans="1:13" s="237" customFormat="1" hidden="1">
      <c r="A3090" s="365" t="s">
        <v>72</v>
      </c>
      <c r="B3090" s="365" t="s">
        <v>2187</v>
      </c>
      <c r="C3090" s="365" t="s">
        <v>769</v>
      </c>
      <c r="D3090" s="365" t="s">
        <v>1778</v>
      </c>
      <c r="E3090" s="365" t="s">
        <v>169</v>
      </c>
      <c r="F3090" s="365" t="s">
        <v>2149</v>
      </c>
      <c r="G3090" s="365" t="s">
        <v>495</v>
      </c>
      <c r="H3090" s="423" t="s">
        <v>1430</v>
      </c>
      <c r="I3090" s="367">
        <v>0</v>
      </c>
      <c r="J3090" s="367">
        <v>0</v>
      </c>
      <c r="K3090" s="367">
        <v>0</v>
      </c>
      <c r="L3090" s="367">
        <v>0</v>
      </c>
      <c r="M3090" s="365" t="s">
        <v>2189</v>
      </c>
    </row>
    <row r="3091" spans="1:13" s="237" customFormat="1" hidden="1">
      <c r="A3091" s="365" t="s">
        <v>72</v>
      </c>
      <c r="B3091" s="365" t="s">
        <v>2187</v>
      </c>
      <c r="C3091" s="365" t="s">
        <v>769</v>
      </c>
      <c r="D3091" s="365" t="s">
        <v>1778</v>
      </c>
      <c r="E3091" s="365" t="s">
        <v>169</v>
      </c>
      <c r="F3091" s="365" t="s">
        <v>2150</v>
      </c>
      <c r="G3091" s="365" t="s">
        <v>495</v>
      </c>
      <c r="H3091" s="423" t="s">
        <v>1430</v>
      </c>
      <c r="I3091" s="367">
        <v>0</v>
      </c>
      <c r="J3091" s="367">
        <v>0</v>
      </c>
      <c r="K3091" s="367">
        <v>0</v>
      </c>
      <c r="L3091" s="367">
        <v>0</v>
      </c>
      <c r="M3091" s="365" t="s">
        <v>2189</v>
      </c>
    </row>
    <row r="3092" spans="1:13" s="237" customFormat="1" hidden="1">
      <c r="A3092" s="365" t="s">
        <v>72</v>
      </c>
      <c r="B3092" s="365" t="s">
        <v>2187</v>
      </c>
      <c r="C3092" s="365" t="s">
        <v>769</v>
      </c>
      <c r="D3092" s="365" t="s">
        <v>1778</v>
      </c>
      <c r="E3092" s="365" t="s">
        <v>169</v>
      </c>
      <c r="F3092" s="365" t="s">
        <v>2146</v>
      </c>
      <c r="G3092" s="365" t="s">
        <v>495</v>
      </c>
      <c r="H3092" s="423" t="s">
        <v>1430</v>
      </c>
      <c r="I3092" s="367">
        <v>90</v>
      </c>
      <c r="J3092" s="367">
        <v>150</v>
      </c>
      <c r="K3092" s="367">
        <v>150</v>
      </c>
      <c r="L3092" s="367">
        <v>190</v>
      </c>
      <c r="M3092" s="365" t="s">
        <v>2189</v>
      </c>
    </row>
    <row r="3093" spans="1:13" s="237" customFormat="1" hidden="1">
      <c r="A3093" s="365" t="s">
        <v>72</v>
      </c>
      <c r="B3093" s="365" t="s">
        <v>2187</v>
      </c>
      <c r="C3093" s="365" t="s">
        <v>769</v>
      </c>
      <c r="D3093" s="365" t="s">
        <v>1778</v>
      </c>
      <c r="E3093" s="365" t="s">
        <v>268</v>
      </c>
      <c r="F3093" s="365" t="s">
        <v>269</v>
      </c>
      <c r="G3093" s="365" t="s">
        <v>2155</v>
      </c>
      <c r="H3093" s="423" t="s">
        <v>1430</v>
      </c>
      <c r="I3093" s="367">
        <v>360</v>
      </c>
      <c r="J3093" s="367">
        <v>600</v>
      </c>
      <c r="K3093" s="367">
        <v>600</v>
      </c>
      <c r="L3093" s="367">
        <v>760</v>
      </c>
      <c r="M3093" s="365" t="s">
        <v>2189</v>
      </c>
    </row>
    <row r="3094" spans="1:13" s="237" customFormat="1" hidden="1">
      <c r="A3094" s="365" t="s">
        <v>72</v>
      </c>
      <c r="B3094" s="365" t="s">
        <v>2187</v>
      </c>
      <c r="C3094" s="365" t="s">
        <v>769</v>
      </c>
      <c r="D3094" s="365" t="s">
        <v>1778</v>
      </c>
      <c r="E3094" s="365" t="s">
        <v>160</v>
      </c>
      <c r="F3094" s="365" t="s">
        <v>1991</v>
      </c>
      <c r="G3094" s="365" t="s">
        <v>2078</v>
      </c>
      <c r="H3094" s="423" t="s">
        <v>2056</v>
      </c>
      <c r="I3094" s="367">
        <v>240</v>
      </c>
      <c r="J3094" s="367">
        <v>400</v>
      </c>
      <c r="K3094" s="367">
        <v>400</v>
      </c>
      <c r="L3094" s="367">
        <v>506</v>
      </c>
      <c r="M3094" s="365" t="s">
        <v>2189</v>
      </c>
    </row>
    <row r="3095" spans="1:13" s="237" customFormat="1" hidden="1">
      <c r="A3095" s="365" t="s">
        <v>72</v>
      </c>
      <c r="B3095" s="365" t="s">
        <v>2187</v>
      </c>
      <c r="C3095" s="365" t="s">
        <v>769</v>
      </c>
      <c r="D3095" s="365" t="s">
        <v>1778</v>
      </c>
      <c r="E3095" s="365" t="s">
        <v>160</v>
      </c>
      <c r="F3095" s="365" t="s">
        <v>2006</v>
      </c>
      <c r="G3095" s="365" t="s">
        <v>2080</v>
      </c>
      <c r="H3095" s="423" t="s">
        <v>1430</v>
      </c>
      <c r="I3095" s="367">
        <v>120</v>
      </c>
      <c r="J3095" s="367">
        <v>200</v>
      </c>
      <c r="K3095" s="367">
        <v>200</v>
      </c>
      <c r="L3095" s="367">
        <v>253</v>
      </c>
      <c r="M3095" s="365" t="s">
        <v>2189</v>
      </c>
    </row>
    <row r="3096" spans="1:13" s="237" customFormat="1" hidden="1">
      <c r="A3096" s="365" t="s">
        <v>72</v>
      </c>
      <c r="B3096" s="365" t="s">
        <v>2187</v>
      </c>
      <c r="C3096" s="365" t="s">
        <v>769</v>
      </c>
      <c r="D3096" s="365" t="s">
        <v>1778</v>
      </c>
      <c r="E3096" s="365" t="s">
        <v>169</v>
      </c>
      <c r="F3096" s="365" t="s">
        <v>371</v>
      </c>
      <c r="G3096" s="365" t="s">
        <v>2155</v>
      </c>
      <c r="H3096" s="423" t="s">
        <v>1430</v>
      </c>
      <c r="I3096" s="367">
        <v>300</v>
      </c>
      <c r="J3096" s="367">
        <v>500</v>
      </c>
      <c r="K3096" s="367">
        <v>500</v>
      </c>
      <c r="L3096" s="367">
        <v>635</v>
      </c>
      <c r="M3096" s="365" t="s">
        <v>2189</v>
      </c>
    </row>
    <row r="3097" spans="1:13" s="237" customFormat="1" hidden="1">
      <c r="A3097" s="365" t="s">
        <v>72</v>
      </c>
      <c r="B3097" s="365" t="s">
        <v>2187</v>
      </c>
      <c r="C3097" s="365" t="s">
        <v>769</v>
      </c>
      <c r="D3097" s="365" t="s">
        <v>2211</v>
      </c>
      <c r="E3097" s="365" t="s">
        <v>169</v>
      </c>
      <c r="F3097" s="365" t="s">
        <v>2141</v>
      </c>
      <c r="G3097" s="365" t="s">
        <v>2155</v>
      </c>
      <c r="H3097" s="423" t="s">
        <v>1430</v>
      </c>
      <c r="I3097" s="367">
        <v>120</v>
      </c>
      <c r="J3097" s="367">
        <v>200</v>
      </c>
      <c r="K3097" s="367">
        <v>200</v>
      </c>
      <c r="L3097" s="367">
        <v>253</v>
      </c>
      <c r="M3097" s="365" t="s">
        <v>2189</v>
      </c>
    </row>
    <row r="3098" spans="1:13" s="237" customFormat="1" hidden="1">
      <c r="A3098" s="365" t="s">
        <v>72</v>
      </c>
      <c r="B3098" s="365" t="s">
        <v>2187</v>
      </c>
      <c r="C3098" s="365" t="s">
        <v>769</v>
      </c>
      <c r="D3098" s="365" t="s">
        <v>2211</v>
      </c>
      <c r="E3098" s="365" t="s">
        <v>169</v>
      </c>
      <c r="F3098" s="365" t="s">
        <v>215</v>
      </c>
      <c r="G3098" s="365" t="s">
        <v>2155</v>
      </c>
      <c r="H3098" s="423" t="s">
        <v>1430</v>
      </c>
      <c r="I3098" s="367">
        <v>870</v>
      </c>
      <c r="J3098" s="367">
        <v>1450</v>
      </c>
      <c r="K3098" s="367">
        <v>1450</v>
      </c>
      <c r="L3098" s="367">
        <v>1836</v>
      </c>
      <c r="M3098" s="365" t="s">
        <v>2189</v>
      </c>
    </row>
    <row r="3099" spans="1:13" s="237" customFormat="1" hidden="1">
      <c r="A3099" s="365" t="s">
        <v>72</v>
      </c>
      <c r="B3099" s="365" t="s">
        <v>2187</v>
      </c>
      <c r="C3099" s="365" t="s">
        <v>769</v>
      </c>
      <c r="D3099" s="365" t="s">
        <v>2211</v>
      </c>
      <c r="E3099" s="365" t="s">
        <v>169</v>
      </c>
      <c r="F3099" s="365" t="s">
        <v>222</v>
      </c>
      <c r="G3099" s="365" t="s">
        <v>2155</v>
      </c>
      <c r="H3099" s="423" t="s">
        <v>1430</v>
      </c>
      <c r="I3099" s="367">
        <v>750</v>
      </c>
      <c r="J3099" s="367">
        <v>1250</v>
      </c>
      <c r="K3099" s="367">
        <v>1250</v>
      </c>
      <c r="L3099" s="367">
        <v>1583</v>
      </c>
      <c r="M3099" s="365" t="s">
        <v>2189</v>
      </c>
    </row>
    <row r="3100" spans="1:13" s="237" customFormat="1" hidden="1">
      <c r="A3100" s="365" t="s">
        <v>72</v>
      </c>
      <c r="B3100" s="365" t="s">
        <v>2187</v>
      </c>
      <c r="C3100" s="365" t="s">
        <v>769</v>
      </c>
      <c r="D3100" s="365" t="s">
        <v>2211</v>
      </c>
      <c r="E3100" s="365" t="s">
        <v>169</v>
      </c>
      <c r="F3100" s="365" t="s">
        <v>2145</v>
      </c>
      <c r="G3100" s="365" t="s">
        <v>2155</v>
      </c>
      <c r="H3100" s="423" t="s">
        <v>1430</v>
      </c>
      <c r="I3100" s="367">
        <v>330</v>
      </c>
      <c r="J3100" s="367">
        <v>550</v>
      </c>
      <c r="K3100" s="367">
        <v>550</v>
      </c>
      <c r="L3100" s="367">
        <v>696</v>
      </c>
      <c r="M3100" s="365" t="s">
        <v>2189</v>
      </c>
    </row>
    <row r="3101" spans="1:13" s="237" customFormat="1">
      <c r="A3101" s="365" t="s">
        <v>72</v>
      </c>
      <c r="B3101" s="365" t="s">
        <v>2187</v>
      </c>
      <c r="C3101" s="365" t="s">
        <v>769</v>
      </c>
      <c r="D3101" s="365" t="s">
        <v>2211</v>
      </c>
      <c r="E3101" s="365" t="s">
        <v>169</v>
      </c>
      <c r="F3101" s="365" t="s">
        <v>2149</v>
      </c>
      <c r="G3101" s="365" t="s">
        <v>2155</v>
      </c>
      <c r="H3101" s="423" t="s">
        <v>1430</v>
      </c>
      <c r="I3101" s="367">
        <v>120</v>
      </c>
      <c r="J3101" s="367">
        <v>200</v>
      </c>
      <c r="K3101" s="367">
        <v>200</v>
      </c>
      <c r="L3101" s="367">
        <v>253</v>
      </c>
      <c r="M3101" s="365" t="s">
        <v>2189</v>
      </c>
    </row>
    <row r="3102" spans="1:13" s="237" customFormat="1" hidden="1">
      <c r="A3102" s="365" t="s">
        <v>72</v>
      </c>
      <c r="B3102" s="365" t="s">
        <v>2187</v>
      </c>
      <c r="C3102" s="365" t="s">
        <v>769</v>
      </c>
      <c r="D3102" s="365" t="s">
        <v>2211</v>
      </c>
      <c r="E3102" s="365" t="s">
        <v>169</v>
      </c>
      <c r="F3102" s="365" t="s">
        <v>2150</v>
      </c>
      <c r="G3102" s="365" t="s">
        <v>2155</v>
      </c>
      <c r="H3102" s="423" t="s">
        <v>1430</v>
      </c>
      <c r="I3102" s="367">
        <v>330</v>
      </c>
      <c r="J3102" s="367">
        <v>550</v>
      </c>
      <c r="K3102" s="367">
        <v>550</v>
      </c>
      <c r="L3102" s="367">
        <v>696</v>
      </c>
      <c r="M3102" s="365" t="s">
        <v>2189</v>
      </c>
    </row>
    <row r="3103" spans="1:13" s="237" customFormat="1" hidden="1">
      <c r="A3103" s="365" t="s">
        <v>72</v>
      </c>
      <c r="B3103" s="365" t="s">
        <v>2187</v>
      </c>
      <c r="C3103" s="365" t="s">
        <v>769</v>
      </c>
      <c r="D3103" s="365" t="s">
        <v>2211</v>
      </c>
      <c r="E3103" s="365" t="s">
        <v>169</v>
      </c>
      <c r="F3103" s="365" t="s">
        <v>224</v>
      </c>
      <c r="G3103" s="365" t="s">
        <v>2155</v>
      </c>
      <c r="H3103" s="423" t="s">
        <v>1430</v>
      </c>
      <c r="I3103" s="367">
        <v>600</v>
      </c>
      <c r="J3103" s="367">
        <v>1000</v>
      </c>
      <c r="K3103" s="367">
        <v>1000</v>
      </c>
      <c r="L3103" s="367">
        <v>1266</v>
      </c>
      <c r="M3103" s="365" t="s">
        <v>2189</v>
      </c>
    </row>
    <row r="3104" spans="1:13" s="237" customFormat="1" hidden="1">
      <c r="A3104" s="365" t="s">
        <v>72</v>
      </c>
      <c r="B3104" s="365" t="s">
        <v>2187</v>
      </c>
      <c r="C3104" s="365" t="s">
        <v>769</v>
      </c>
      <c r="D3104" s="365" t="s">
        <v>2211</v>
      </c>
      <c r="E3104" s="365" t="s">
        <v>268</v>
      </c>
      <c r="F3104" s="365" t="s">
        <v>269</v>
      </c>
      <c r="G3104" s="365" t="s">
        <v>290</v>
      </c>
      <c r="H3104" s="423" t="s">
        <v>1430</v>
      </c>
      <c r="I3104" s="367">
        <v>240</v>
      </c>
      <c r="J3104" s="367">
        <v>400</v>
      </c>
      <c r="K3104" s="367">
        <v>400</v>
      </c>
      <c r="L3104" s="367">
        <v>506</v>
      </c>
      <c r="M3104" s="365" t="s">
        <v>2189</v>
      </c>
    </row>
    <row r="3105" spans="1:13" s="237" customFormat="1" hidden="1">
      <c r="A3105" s="365" t="s">
        <v>72</v>
      </c>
      <c r="B3105" s="365" t="s">
        <v>2187</v>
      </c>
      <c r="C3105" s="365" t="s">
        <v>769</v>
      </c>
      <c r="D3105" s="365" t="s">
        <v>2211</v>
      </c>
      <c r="E3105" s="365" t="s">
        <v>160</v>
      </c>
      <c r="F3105" s="365" t="s">
        <v>1991</v>
      </c>
      <c r="G3105" s="365" t="s">
        <v>2078</v>
      </c>
      <c r="H3105" s="423" t="s">
        <v>2056</v>
      </c>
      <c r="I3105" s="367">
        <v>240</v>
      </c>
      <c r="J3105" s="367">
        <v>400</v>
      </c>
      <c r="K3105" s="367">
        <v>400</v>
      </c>
      <c r="L3105" s="367">
        <v>506</v>
      </c>
      <c r="M3105" s="365" t="s">
        <v>2189</v>
      </c>
    </row>
    <row r="3106" spans="1:13" s="237" customFormat="1" hidden="1">
      <c r="A3106" s="365" t="s">
        <v>72</v>
      </c>
      <c r="B3106" s="365" t="s">
        <v>2187</v>
      </c>
      <c r="C3106" s="365" t="s">
        <v>769</v>
      </c>
      <c r="D3106" s="365" t="s">
        <v>2211</v>
      </c>
      <c r="E3106" s="365" t="s">
        <v>160</v>
      </c>
      <c r="F3106" s="365" t="s">
        <v>2006</v>
      </c>
      <c r="G3106" s="365" t="s">
        <v>2191</v>
      </c>
      <c r="H3106" s="423" t="s">
        <v>1430</v>
      </c>
      <c r="I3106" s="367">
        <v>120</v>
      </c>
      <c r="J3106" s="367">
        <v>200</v>
      </c>
      <c r="K3106" s="367">
        <v>200</v>
      </c>
      <c r="L3106" s="367">
        <v>253</v>
      </c>
      <c r="M3106" s="365" t="s">
        <v>2189</v>
      </c>
    </row>
    <row r="3107" spans="1:13" s="237" customFormat="1" hidden="1">
      <c r="A3107" s="365" t="s">
        <v>72</v>
      </c>
      <c r="B3107" s="365" t="s">
        <v>2187</v>
      </c>
      <c r="C3107" s="365" t="s">
        <v>769</v>
      </c>
      <c r="D3107" s="365" t="s">
        <v>2211</v>
      </c>
      <c r="E3107" s="365" t="s">
        <v>169</v>
      </c>
      <c r="F3107" s="365" t="s">
        <v>371</v>
      </c>
      <c r="G3107" s="365" t="s">
        <v>2155</v>
      </c>
      <c r="H3107" s="423" t="s">
        <v>1430</v>
      </c>
      <c r="I3107" s="367">
        <v>390</v>
      </c>
      <c r="J3107" s="367">
        <v>650</v>
      </c>
      <c r="K3107" s="367">
        <v>650</v>
      </c>
      <c r="L3107" s="367">
        <v>823</v>
      </c>
      <c r="M3107" s="365" t="s">
        <v>2189</v>
      </c>
    </row>
    <row r="3108" spans="1:13" s="237" customFormat="1" hidden="1">
      <c r="A3108" s="365" t="s">
        <v>72</v>
      </c>
      <c r="B3108" s="365" t="s">
        <v>2187</v>
      </c>
      <c r="C3108" s="365" t="s">
        <v>769</v>
      </c>
      <c r="D3108" s="365" t="s">
        <v>1778</v>
      </c>
      <c r="E3108" s="365" t="s">
        <v>160</v>
      </c>
      <c r="F3108" s="365" t="s">
        <v>192</v>
      </c>
      <c r="G3108" s="365" t="s">
        <v>2080</v>
      </c>
      <c r="H3108" s="423" t="s">
        <v>2053</v>
      </c>
      <c r="I3108" s="367">
        <v>90</v>
      </c>
      <c r="J3108" s="367">
        <v>150</v>
      </c>
      <c r="K3108" s="367">
        <v>150</v>
      </c>
      <c r="L3108" s="367">
        <v>190</v>
      </c>
      <c r="M3108" s="365" t="s">
        <v>2189</v>
      </c>
    </row>
    <row r="3109" spans="1:13" s="237" customFormat="1" hidden="1">
      <c r="A3109" s="365" t="s">
        <v>72</v>
      </c>
      <c r="B3109" s="365" t="s">
        <v>2187</v>
      </c>
      <c r="C3109" s="365" t="s">
        <v>769</v>
      </c>
      <c r="D3109" s="365" t="s">
        <v>2211</v>
      </c>
      <c r="E3109" s="365" t="s">
        <v>160</v>
      </c>
      <c r="F3109" s="365" t="s">
        <v>192</v>
      </c>
      <c r="G3109" s="365" t="s">
        <v>2191</v>
      </c>
      <c r="H3109" s="423" t="s">
        <v>2056</v>
      </c>
      <c r="I3109" s="367">
        <v>90</v>
      </c>
      <c r="J3109" s="367">
        <v>150</v>
      </c>
      <c r="K3109" s="367">
        <v>150</v>
      </c>
      <c r="L3109" s="367">
        <v>190</v>
      </c>
      <c r="M3109" s="365" t="s">
        <v>2189</v>
      </c>
    </row>
    <row r="3110" spans="1:13" s="237" customFormat="1" hidden="1">
      <c r="A3110" s="365" t="s">
        <v>72</v>
      </c>
      <c r="B3110" s="365" t="s">
        <v>2187</v>
      </c>
      <c r="C3110" s="365" t="s">
        <v>769</v>
      </c>
      <c r="D3110" s="365" t="s">
        <v>1778</v>
      </c>
      <c r="E3110" s="365" t="s">
        <v>160</v>
      </c>
      <c r="F3110" s="365" t="s">
        <v>491</v>
      </c>
      <c r="G3110" s="365" t="s">
        <v>2140</v>
      </c>
      <c r="H3110" s="423" t="s">
        <v>2056</v>
      </c>
      <c r="I3110" s="367">
        <v>150</v>
      </c>
      <c r="J3110" s="367">
        <v>250</v>
      </c>
      <c r="K3110" s="367">
        <v>250</v>
      </c>
      <c r="L3110" s="367">
        <v>317</v>
      </c>
      <c r="M3110" s="365" t="s">
        <v>2189</v>
      </c>
    </row>
    <row r="3111" spans="1:13" s="237" customFormat="1" hidden="1">
      <c r="A3111" s="365" t="s">
        <v>72</v>
      </c>
      <c r="B3111" s="365" t="s">
        <v>2187</v>
      </c>
      <c r="C3111" s="365" t="s">
        <v>769</v>
      </c>
      <c r="D3111" s="365" t="s">
        <v>2211</v>
      </c>
      <c r="E3111" s="365" t="s">
        <v>160</v>
      </c>
      <c r="F3111" s="365" t="s">
        <v>491</v>
      </c>
      <c r="G3111" s="365" t="s">
        <v>2140</v>
      </c>
      <c r="H3111" s="423" t="s">
        <v>2056</v>
      </c>
      <c r="I3111" s="367">
        <v>150</v>
      </c>
      <c r="J3111" s="367">
        <v>250</v>
      </c>
      <c r="K3111" s="367">
        <v>250</v>
      </c>
      <c r="L3111" s="367">
        <v>317</v>
      </c>
      <c r="M3111" s="365" t="s">
        <v>2189</v>
      </c>
    </row>
    <row r="3112" spans="1:13" hidden="1">
      <c r="A3112" s="365" t="s">
        <v>72</v>
      </c>
      <c r="B3112" s="365" t="s">
        <v>2187</v>
      </c>
      <c r="C3112" s="365" t="s">
        <v>769</v>
      </c>
      <c r="D3112" s="365" t="s">
        <v>1778</v>
      </c>
      <c r="E3112" s="365" t="s">
        <v>165</v>
      </c>
      <c r="F3112" s="365" t="s">
        <v>350</v>
      </c>
      <c r="G3112" s="365" t="s">
        <v>2155</v>
      </c>
      <c r="H3112" s="365" t="s">
        <v>1430</v>
      </c>
      <c r="I3112" s="367">
        <v>120</v>
      </c>
      <c r="J3112" s="367">
        <v>200</v>
      </c>
      <c r="K3112" s="367">
        <v>200</v>
      </c>
      <c r="L3112" s="367">
        <v>253</v>
      </c>
      <c r="M3112" s="365" t="s">
        <v>2189</v>
      </c>
    </row>
    <row r="3113" spans="1:13" hidden="1">
      <c r="A3113" s="365" t="s">
        <v>72</v>
      </c>
      <c r="B3113" s="365" t="s">
        <v>2187</v>
      </c>
      <c r="C3113" s="365" t="s">
        <v>769</v>
      </c>
      <c r="D3113" s="365" t="s">
        <v>2211</v>
      </c>
      <c r="E3113" s="365" t="s">
        <v>165</v>
      </c>
      <c r="F3113" s="365" t="s">
        <v>350</v>
      </c>
      <c r="G3113" s="365" t="s">
        <v>2140</v>
      </c>
      <c r="H3113" s="365" t="s">
        <v>1430</v>
      </c>
      <c r="I3113" s="367">
        <v>660</v>
      </c>
      <c r="J3113" s="367">
        <v>1100</v>
      </c>
      <c r="K3113" s="367">
        <v>1100</v>
      </c>
      <c r="L3113" s="367">
        <v>1393</v>
      </c>
      <c r="M3113" s="365" t="s">
        <v>2189</v>
      </c>
    </row>
    <row r="3114" spans="1:13" s="237" customFormat="1" hidden="1">
      <c r="A3114" s="365" t="s">
        <v>72</v>
      </c>
      <c r="B3114" s="365" t="s">
        <v>2187</v>
      </c>
      <c r="C3114" s="365" t="s">
        <v>769</v>
      </c>
      <c r="D3114" s="365" t="s">
        <v>2211</v>
      </c>
      <c r="E3114" s="365" t="s">
        <v>160</v>
      </c>
      <c r="F3114" s="365" t="s">
        <v>2062</v>
      </c>
      <c r="G3114" s="365" t="s">
        <v>2063</v>
      </c>
      <c r="H3114" s="423" t="s">
        <v>2049</v>
      </c>
      <c r="I3114" s="367">
        <v>0</v>
      </c>
      <c r="J3114" s="367">
        <v>0</v>
      </c>
      <c r="K3114" s="367">
        <v>0</v>
      </c>
      <c r="L3114" s="367">
        <v>0</v>
      </c>
      <c r="M3114" s="365" t="s">
        <v>2189</v>
      </c>
    </row>
    <row r="3115" spans="1:13" s="237" customFormat="1" hidden="1">
      <c r="A3115" s="365" t="s">
        <v>72</v>
      </c>
      <c r="B3115" s="365" t="s">
        <v>2187</v>
      </c>
      <c r="C3115" s="365" t="s">
        <v>769</v>
      </c>
      <c r="D3115" s="365" t="s">
        <v>1778</v>
      </c>
      <c r="E3115" s="365" t="s">
        <v>206</v>
      </c>
      <c r="F3115" s="365" t="s">
        <v>2154</v>
      </c>
      <c r="G3115" s="365" t="s">
        <v>495</v>
      </c>
      <c r="H3115" s="423" t="s">
        <v>2049</v>
      </c>
      <c r="I3115" s="367">
        <v>0</v>
      </c>
      <c r="J3115" s="367">
        <v>0</v>
      </c>
      <c r="K3115" s="367">
        <v>0</v>
      </c>
      <c r="L3115" s="367">
        <v>0</v>
      </c>
      <c r="M3115" s="365" t="s">
        <v>2189</v>
      </c>
    </row>
    <row r="3116" spans="1:13" s="237" customFormat="1" hidden="1">
      <c r="A3116" s="365" t="s">
        <v>72</v>
      </c>
      <c r="B3116" s="365" t="s">
        <v>2187</v>
      </c>
      <c r="C3116" s="365" t="s">
        <v>769</v>
      </c>
      <c r="D3116" s="365" t="s">
        <v>1064</v>
      </c>
      <c r="E3116" s="365" t="s">
        <v>160</v>
      </c>
      <c r="F3116" s="365" t="s">
        <v>2077</v>
      </c>
      <c r="G3116" s="365" t="s">
        <v>2078</v>
      </c>
      <c r="H3116" s="423" t="s">
        <v>1430</v>
      </c>
      <c r="I3116" s="367">
        <v>138</v>
      </c>
      <c r="J3116" s="367">
        <v>230</v>
      </c>
      <c r="K3116" s="367">
        <v>230</v>
      </c>
      <c r="L3116" s="367">
        <v>291</v>
      </c>
      <c r="M3116" s="365" t="s">
        <v>2189</v>
      </c>
    </row>
    <row r="3117" spans="1:13" s="237" customFormat="1" hidden="1">
      <c r="A3117" s="365" t="s">
        <v>72</v>
      </c>
      <c r="B3117" s="365" t="s">
        <v>2187</v>
      </c>
      <c r="C3117" s="365" t="s">
        <v>769</v>
      </c>
      <c r="D3117" s="365" t="s">
        <v>1064</v>
      </c>
      <c r="E3117" s="365" t="s">
        <v>160</v>
      </c>
      <c r="F3117" s="365" t="s">
        <v>2077</v>
      </c>
      <c r="G3117" s="365" t="s">
        <v>2078</v>
      </c>
      <c r="H3117" s="423" t="s">
        <v>2056</v>
      </c>
      <c r="I3117" s="367">
        <v>138</v>
      </c>
      <c r="J3117" s="367">
        <v>230</v>
      </c>
      <c r="K3117" s="367">
        <v>230</v>
      </c>
      <c r="L3117" s="367">
        <v>291</v>
      </c>
      <c r="M3117" s="365" t="s">
        <v>2189</v>
      </c>
    </row>
    <row r="3118" spans="1:13" s="237" customFormat="1" hidden="1">
      <c r="A3118" s="365" t="s">
        <v>72</v>
      </c>
      <c r="B3118" s="365" t="s">
        <v>2187</v>
      </c>
      <c r="C3118" s="365" t="s">
        <v>769</v>
      </c>
      <c r="D3118" s="365" t="s">
        <v>1064</v>
      </c>
      <c r="E3118" s="365" t="s">
        <v>160</v>
      </c>
      <c r="F3118" s="365" t="s">
        <v>2079</v>
      </c>
      <c r="G3118" s="365" t="s">
        <v>2080</v>
      </c>
      <c r="H3118" s="423" t="s">
        <v>1430</v>
      </c>
      <c r="I3118" s="367">
        <v>240</v>
      </c>
      <c r="J3118" s="367">
        <v>400</v>
      </c>
      <c r="K3118" s="367">
        <v>400</v>
      </c>
      <c r="L3118" s="367">
        <v>506</v>
      </c>
      <c r="M3118" s="365" t="s">
        <v>2189</v>
      </c>
    </row>
    <row r="3119" spans="1:13" s="237" customFormat="1" hidden="1">
      <c r="A3119" s="365" t="s">
        <v>72</v>
      </c>
      <c r="B3119" s="365" t="s">
        <v>2187</v>
      </c>
      <c r="C3119" s="365" t="s">
        <v>769</v>
      </c>
      <c r="D3119" s="365" t="s">
        <v>1064</v>
      </c>
      <c r="E3119" s="365" t="s">
        <v>160</v>
      </c>
      <c r="F3119" s="365" t="s">
        <v>2079</v>
      </c>
      <c r="G3119" s="365" t="s">
        <v>2080</v>
      </c>
      <c r="H3119" s="423" t="s">
        <v>2056</v>
      </c>
      <c r="I3119" s="367">
        <v>240</v>
      </c>
      <c r="J3119" s="367">
        <v>400</v>
      </c>
      <c r="K3119" s="367">
        <v>400</v>
      </c>
      <c r="L3119" s="367">
        <v>506</v>
      </c>
      <c r="M3119" s="365" t="s">
        <v>2189</v>
      </c>
    </row>
    <row r="3120" spans="1:13" s="237" customFormat="1" hidden="1">
      <c r="A3120" s="365" t="s">
        <v>72</v>
      </c>
      <c r="B3120" s="365" t="s">
        <v>2187</v>
      </c>
      <c r="C3120" s="365" t="s">
        <v>769</v>
      </c>
      <c r="D3120" s="365" t="s">
        <v>1064</v>
      </c>
      <c r="E3120" s="365" t="s">
        <v>160</v>
      </c>
      <c r="F3120" s="365" t="s">
        <v>2081</v>
      </c>
      <c r="G3120" s="365" t="s">
        <v>2080</v>
      </c>
      <c r="H3120" s="423" t="s">
        <v>1430</v>
      </c>
      <c r="I3120" s="367">
        <v>105</v>
      </c>
      <c r="J3120" s="367">
        <v>175</v>
      </c>
      <c r="K3120" s="367">
        <v>175</v>
      </c>
      <c r="L3120" s="367">
        <v>222</v>
      </c>
      <c r="M3120" s="365" t="s">
        <v>2189</v>
      </c>
    </row>
    <row r="3121" spans="1:13" s="237" customFormat="1" hidden="1">
      <c r="A3121" s="365" t="s">
        <v>72</v>
      </c>
      <c r="B3121" s="365" t="s">
        <v>2187</v>
      </c>
      <c r="C3121" s="365" t="s">
        <v>769</v>
      </c>
      <c r="D3121" s="365" t="s">
        <v>1064</v>
      </c>
      <c r="E3121" s="365" t="s">
        <v>160</v>
      </c>
      <c r="F3121" s="365" t="s">
        <v>2081</v>
      </c>
      <c r="G3121" s="365" t="s">
        <v>2080</v>
      </c>
      <c r="H3121" s="423" t="s">
        <v>2056</v>
      </c>
      <c r="I3121" s="367">
        <v>105</v>
      </c>
      <c r="J3121" s="367">
        <v>175</v>
      </c>
      <c r="K3121" s="367">
        <v>175</v>
      </c>
      <c r="L3121" s="367">
        <v>222</v>
      </c>
      <c r="M3121" s="365" t="s">
        <v>2189</v>
      </c>
    </row>
    <row r="3122" spans="1:13" s="237" customFormat="1" hidden="1">
      <c r="A3122" s="365" t="s">
        <v>72</v>
      </c>
      <c r="B3122" s="365" t="s">
        <v>2187</v>
      </c>
      <c r="C3122" s="365" t="s">
        <v>769</v>
      </c>
      <c r="D3122" s="365" t="s">
        <v>1064</v>
      </c>
      <c r="E3122" s="365" t="s">
        <v>160</v>
      </c>
      <c r="F3122" s="365" t="s">
        <v>2082</v>
      </c>
      <c r="G3122" s="365" t="s">
        <v>2078</v>
      </c>
      <c r="H3122" s="423" t="s">
        <v>1430</v>
      </c>
      <c r="I3122" s="367">
        <v>330</v>
      </c>
      <c r="J3122" s="367">
        <v>550</v>
      </c>
      <c r="K3122" s="367">
        <v>550</v>
      </c>
      <c r="L3122" s="367">
        <v>696</v>
      </c>
      <c r="M3122" s="365" t="s">
        <v>2189</v>
      </c>
    </row>
    <row r="3123" spans="1:13" s="237" customFormat="1" hidden="1">
      <c r="A3123" s="365" t="s">
        <v>72</v>
      </c>
      <c r="B3123" s="365" t="s">
        <v>2187</v>
      </c>
      <c r="C3123" s="365" t="s">
        <v>769</v>
      </c>
      <c r="D3123" s="365" t="s">
        <v>1064</v>
      </c>
      <c r="E3123" s="365" t="s">
        <v>160</v>
      </c>
      <c r="F3123" s="365" t="s">
        <v>2082</v>
      </c>
      <c r="G3123" s="365" t="s">
        <v>2078</v>
      </c>
      <c r="H3123" s="423" t="s">
        <v>2056</v>
      </c>
      <c r="I3123" s="367">
        <v>330</v>
      </c>
      <c r="J3123" s="367">
        <v>550</v>
      </c>
      <c r="K3123" s="367">
        <v>550</v>
      </c>
      <c r="L3123" s="367">
        <v>696</v>
      </c>
      <c r="M3123" s="365" t="s">
        <v>2189</v>
      </c>
    </row>
    <row r="3124" spans="1:13" s="237" customFormat="1" hidden="1">
      <c r="A3124" s="365" t="s">
        <v>72</v>
      </c>
      <c r="B3124" s="365" t="s">
        <v>2187</v>
      </c>
      <c r="C3124" s="365" t="s">
        <v>769</v>
      </c>
      <c r="D3124" s="365" t="s">
        <v>1064</v>
      </c>
      <c r="E3124" s="365" t="s">
        <v>160</v>
      </c>
      <c r="F3124" s="365" t="s">
        <v>2083</v>
      </c>
      <c r="G3124" s="365" t="s">
        <v>2078</v>
      </c>
      <c r="H3124" s="423" t="s">
        <v>1430</v>
      </c>
      <c r="I3124" s="367">
        <v>330</v>
      </c>
      <c r="J3124" s="367">
        <v>550</v>
      </c>
      <c r="K3124" s="367">
        <v>550</v>
      </c>
      <c r="L3124" s="367">
        <v>696</v>
      </c>
      <c r="M3124" s="365" t="s">
        <v>2189</v>
      </c>
    </row>
    <row r="3125" spans="1:13" s="237" customFormat="1" hidden="1">
      <c r="A3125" s="365" t="s">
        <v>72</v>
      </c>
      <c r="B3125" s="365" t="s">
        <v>2187</v>
      </c>
      <c r="C3125" s="365" t="s">
        <v>769</v>
      </c>
      <c r="D3125" s="365" t="s">
        <v>1064</v>
      </c>
      <c r="E3125" s="365" t="s">
        <v>160</v>
      </c>
      <c r="F3125" s="365" t="s">
        <v>2083</v>
      </c>
      <c r="G3125" s="365" t="s">
        <v>2078</v>
      </c>
      <c r="H3125" s="423" t="s">
        <v>2056</v>
      </c>
      <c r="I3125" s="367">
        <v>330</v>
      </c>
      <c r="J3125" s="367">
        <v>550</v>
      </c>
      <c r="K3125" s="367">
        <v>550</v>
      </c>
      <c r="L3125" s="367">
        <v>696</v>
      </c>
      <c r="M3125" s="365" t="s">
        <v>2189</v>
      </c>
    </row>
    <row r="3126" spans="1:13" s="237" customFormat="1" hidden="1">
      <c r="A3126" s="365" t="s">
        <v>72</v>
      </c>
      <c r="B3126" s="365" t="s">
        <v>2187</v>
      </c>
      <c r="C3126" s="365" t="s">
        <v>769</v>
      </c>
      <c r="D3126" s="365" t="s">
        <v>1064</v>
      </c>
      <c r="E3126" s="365" t="s">
        <v>160</v>
      </c>
      <c r="F3126" s="365" t="s">
        <v>2084</v>
      </c>
      <c r="G3126" s="365" t="s">
        <v>2078</v>
      </c>
      <c r="H3126" s="423" t="s">
        <v>1430</v>
      </c>
      <c r="I3126" s="367">
        <v>150</v>
      </c>
      <c r="J3126" s="367">
        <v>250</v>
      </c>
      <c r="K3126" s="367">
        <v>250</v>
      </c>
      <c r="L3126" s="367">
        <v>317</v>
      </c>
      <c r="M3126" s="365" t="s">
        <v>2189</v>
      </c>
    </row>
    <row r="3127" spans="1:13" s="237" customFormat="1" hidden="1">
      <c r="A3127" s="365" t="s">
        <v>72</v>
      </c>
      <c r="B3127" s="365" t="s">
        <v>2187</v>
      </c>
      <c r="C3127" s="365" t="s">
        <v>769</v>
      </c>
      <c r="D3127" s="365" t="s">
        <v>1064</v>
      </c>
      <c r="E3127" s="365" t="s">
        <v>160</v>
      </c>
      <c r="F3127" s="365" t="s">
        <v>2084</v>
      </c>
      <c r="G3127" s="365" t="s">
        <v>2078</v>
      </c>
      <c r="H3127" s="423" t="s">
        <v>2056</v>
      </c>
      <c r="I3127" s="367">
        <v>150</v>
      </c>
      <c r="J3127" s="367">
        <v>250</v>
      </c>
      <c r="K3127" s="367">
        <v>250</v>
      </c>
      <c r="L3127" s="367">
        <v>317</v>
      </c>
      <c r="M3127" s="365" t="s">
        <v>2189</v>
      </c>
    </row>
    <row r="3128" spans="1:13" s="237" customFormat="1" hidden="1">
      <c r="A3128" s="365" t="s">
        <v>72</v>
      </c>
      <c r="B3128" s="365" t="s">
        <v>2187</v>
      </c>
      <c r="C3128" s="365" t="s">
        <v>769</v>
      </c>
      <c r="D3128" s="365" t="s">
        <v>1064</v>
      </c>
      <c r="E3128" s="365" t="s">
        <v>160</v>
      </c>
      <c r="F3128" s="365" t="s">
        <v>2085</v>
      </c>
      <c r="G3128" s="365" t="s">
        <v>2078</v>
      </c>
      <c r="H3128" s="423" t="s">
        <v>1430</v>
      </c>
      <c r="I3128" s="367">
        <v>120</v>
      </c>
      <c r="J3128" s="367">
        <v>200</v>
      </c>
      <c r="K3128" s="367">
        <v>200</v>
      </c>
      <c r="L3128" s="367">
        <v>253</v>
      </c>
      <c r="M3128" s="365" t="s">
        <v>2189</v>
      </c>
    </row>
    <row r="3129" spans="1:13" s="237" customFormat="1" hidden="1">
      <c r="A3129" s="365" t="s">
        <v>72</v>
      </c>
      <c r="B3129" s="365" t="s">
        <v>2187</v>
      </c>
      <c r="C3129" s="365" t="s">
        <v>769</v>
      </c>
      <c r="D3129" s="365" t="s">
        <v>1064</v>
      </c>
      <c r="E3129" s="365" t="s">
        <v>160</v>
      </c>
      <c r="F3129" s="365" t="s">
        <v>2085</v>
      </c>
      <c r="G3129" s="365" t="s">
        <v>2078</v>
      </c>
      <c r="H3129" s="423" t="s">
        <v>2056</v>
      </c>
      <c r="I3129" s="367">
        <v>120</v>
      </c>
      <c r="J3129" s="367">
        <v>200</v>
      </c>
      <c r="K3129" s="367">
        <v>200</v>
      </c>
      <c r="L3129" s="367">
        <v>253</v>
      </c>
      <c r="M3129" s="365" t="s">
        <v>2189</v>
      </c>
    </row>
    <row r="3130" spans="1:13" s="237" customFormat="1" hidden="1">
      <c r="A3130" s="365" t="s">
        <v>72</v>
      </c>
      <c r="B3130" s="365" t="s">
        <v>2187</v>
      </c>
      <c r="C3130" s="365" t="s">
        <v>769</v>
      </c>
      <c r="D3130" s="365" t="s">
        <v>1064</v>
      </c>
      <c r="E3130" s="365" t="s">
        <v>160</v>
      </c>
      <c r="F3130" s="365" t="s">
        <v>2086</v>
      </c>
      <c r="G3130" s="365" t="s">
        <v>2078</v>
      </c>
      <c r="H3130" s="423" t="s">
        <v>2049</v>
      </c>
      <c r="I3130" s="367">
        <v>1290</v>
      </c>
      <c r="J3130" s="367">
        <v>2150</v>
      </c>
      <c r="K3130" s="367">
        <v>2150</v>
      </c>
      <c r="L3130" s="367">
        <v>2722</v>
      </c>
      <c r="M3130" s="365" t="s">
        <v>2189</v>
      </c>
    </row>
    <row r="3131" spans="1:13" s="237" customFormat="1" hidden="1">
      <c r="A3131" s="365" t="s">
        <v>72</v>
      </c>
      <c r="B3131" s="365" t="s">
        <v>2187</v>
      </c>
      <c r="C3131" s="365" t="s">
        <v>769</v>
      </c>
      <c r="D3131" s="365" t="s">
        <v>1064</v>
      </c>
      <c r="E3131" s="365" t="s">
        <v>160</v>
      </c>
      <c r="F3131" s="365" t="s">
        <v>2087</v>
      </c>
      <c r="G3131" s="365" t="s">
        <v>2078</v>
      </c>
      <c r="H3131" s="423" t="s">
        <v>1430</v>
      </c>
      <c r="I3131" s="367">
        <v>324</v>
      </c>
      <c r="J3131" s="367">
        <v>540</v>
      </c>
      <c r="K3131" s="367">
        <v>540</v>
      </c>
      <c r="L3131" s="367">
        <v>684</v>
      </c>
      <c r="M3131" s="365" t="s">
        <v>2189</v>
      </c>
    </row>
    <row r="3132" spans="1:13" s="237" customFormat="1" hidden="1">
      <c r="A3132" s="365" t="s">
        <v>72</v>
      </c>
      <c r="B3132" s="365" t="s">
        <v>2187</v>
      </c>
      <c r="C3132" s="365" t="s">
        <v>769</v>
      </c>
      <c r="D3132" s="365" t="s">
        <v>1064</v>
      </c>
      <c r="E3132" s="365" t="s">
        <v>160</v>
      </c>
      <c r="F3132" s="365" t="s">
        <v>2087</v>
      </c>
      <c r="G3132" s="365" t="s">
        <v>2078</v>
      </c>
      <c r="H3132" s="423" t="s">
        <v>2056</v>
      </c>
      <c r="I3132" s="367">
        <v>324</v>
      </c>
      <c r="J3132" s="367">
        <v>540</v>
      </c>
      <c r="K3132" s="367">
        <v>540</v>
      </c>
      <c r="L3132" s="367">
        <v>684</v>
      </c>
      <c r="M3132" s="365" t="s">
        <v>2189</v>
      </c>
    </row>
    <row r="3133" spans="1:13" s="237" customFormat="1" hidden="1">
      <c r="A3133" s="365" t="s">
        <v>72</v>
      </c>
      <c r="B3133" s="365" t="s">
        <v>2187</v>
      </c>
      <c r="C3133" s="365" t="s">
        <v>769</v>
      </c>
      <c r="D3133" s="365" t="s">
        <v>1064</v>
      </c>
      <c r="E3133" s="365" t="s">
        <v>160</v>
      </c>
      <c r="F3133" s="365" t="s">
        <v>2088</v>
      </c>
      <c r="G3133" s="365" t="s">
        <v>2078</v>
      </c>
      <c r="H3133" s="423" t="s">
        <v>1430</v>
      </c>
      <c r="I3133" s="367">
        <v>120</v>
      </c>
      <c r="J3133" s="367">
        <v>200</v>
      </c>
      <c r="K3133" s="367">
        <v>200</v>
      </c>
      <c r="L3133" s="367">
        <v>253</v>
      </c>
      <c r="M3133" s="365" t="s">
        <v>2189</v>
      </c>
    </row>
    <row r="3134" spans="1:13" s="237" customFormat="1" hidden="1">
      <c r="A3134" s="365" t="s">
        <v>72</v>
      </c>
      <c r="B3134" s="365" t="s">
        <v>2187</v>
      </c>
      <c r="C3134" s="365" t="s">
        <v>769</v>
      </c>
      <c r="D3134" s="365" t="s">
        <v>1064</v>
      </c>
      <c r="E3134" s="365" t="s">
        <v>160</v>
      </c>
      <c r="F3134" s="365" t="s">
        <v>2088</v>
      </c>
      <c r="G3134" s="365" t="s">
        <v>2078</v>
      </c>
      <c r="H3134" s="423" t="s">
        <v>2056</v>
      </c>
      <c r="I3134" s="367">
        <v>120</v>
      </c>
      <c r="J3134" s="367">
        <v>200</v>
      </c>
      <c r="K3134" s="367">
        <v>200</v>
      </c>
      <c r="L3134" s="367">
        <v>253</v>
      </c>
      <c r="M3134" s="365" t="s">
        <v>2189</v>
      </c>
    </row>
    <row r="3135" spans="1:13" s="237" customFormat="1" hidden="1">
      <c r="A3135" s="365" t="s">
        <v>72</v>
      </c>
      <c r="B3135" s="365" t="s">
        <v>2187</v>
      </c>
      <c r="C3135" s="365" t="s">
        <v>769</v>
      </c>
      <c r="D3135" s="365" t="s">
        <v>1064</v>
      </c>
      <c r="E3135" s="365" t="s">
        <v>160</v>
      </c>
      <c r="F3135" s="365" t="s">
        <v>2074</v>
      </c>
      <c r="G3135" s="365" t="s">
        <v>2078</v>
      </c>
      <c r="H3135" s="423" t="s">
        <v>1430</v>
      </c>
      <c r="I3135" s="367">
        <v>390</v>
      </c>
      <c r="J3135" s="367">
        <v>650</v>
      </c>
      <c r="K3135" s="367">
        <v>650</v>
      </c>
      <c r="L3135" s="367">
        <v>823</v>
      </c>
      <c r="M3135" s="365" t="s">
        <v>2189</v>
      </c>
    </row>
    <row r="3136" spans="1:13" s="237" customFormat="1" hidden="1">
      <c r="A3136" s="365" t="s">
        <v>72</v>
      </c>
      <c r="B3136" s="365" t="s">
        <v>2187</v>
      </c>
      <c r="C3136" s="365" t="s">
        <v>769</v>
      </c>
      <c r="D3136" s="365" t="s">
        <v>1064</v>
      </c>
      <c r="E3136" s="365" t="s">
        <v>160</v>
      </c>
      <c r="F3136" s="365" t="s">
        <v>2074</v>
      </c>
      <c r="G3136" s="365" t="s">
        <v>2078</v>
      </c>
      <c r="H3136" s="423" t="s">
        <v>2056</v>
      </c>
      <c r="I3136" s="367">
        <v>390</v>
      </c>
      <c r="J3136" s="367">
        <v>650</v>
      </c>
      <c r="K3136" s="367">
        <v>650</v>
      </c>
      <c r="L3136" s="367">
        <v>823</v>
      </c>
      <c r="M3136" s="365" t="s">
        <v>2189</v>
      </c>
    </row>
    <row r="3137" spans="1:13" s="237" customFormat="1" hidden="1">
      <c r="A3137" s="365" t="s">
        <v>72</v>
      </c>
      <c r="B3137" s="365" t="s">
        <v>2187</v>
      </c>
      <c r="C3137" s="365" t="s">
        <v>769</v>
      </c>
      <c r="D3137" s="365" t="s">
        <v>1064</v>
      </c>
      <c r="E3137" s="365" t="s">
        <v>160</v>
      </c>
      <c r="F3137" s="365" t="s">
        <v>2089</v>
      </c>
      <c r="G3137" s="365" t="s">
        <v>2078</v>
      </c>
      <c r="H3137" s="423" t="s">
        <v>1430</v>
      </c>
      <c r="I3137" s="367">
        <v>0</v>
      </c>
      <c r="J3137" s="367">
        <v>0</v>
      </c>
      <c r="K3137" s="367">
        <v>0</v>
      </c>
      <c r="L3137" s="367">
        <v>0</v>
      </c>
      <c r="M3137" s="365" t="s">
        <v>2189</v>
      </c>
    </row>
    <row r="3138" spans="1:13" s="237" customFormat="1" hidden="1">
      <c r="A3138" s="365" t="s">
        <v>72</v>
      </c>
      <c r="B3138" s="365" t="s">
        <v>2187</v>
      </c>
      <c r="C3138" s="365" t="s">
        <v>769</v>
      </c>
      <c r="D3138" s="365" t="s">
        <v>1064</v>
      </c>
      <c r="E3138" s="365" t="s">
        <v>160</v>
      </c>
      <c r="F3138" s="365" t="s">
        <v>2090</v>
      </c>
      <c r="G3138" s="365" t="s">
        <v>2080</v>
      </c>
      <c r="H3138" s="423" t="s">
        <v>1430</v>
      </c>
      <c r="I3138" s="367">
        <v>60</v>
      </c>
      <c r="J3138" s="367">
        <v>100</v>
      </c>
      <c r="K3138" s="367">
        <v>100</v>
      </c>
      <c r="L3138" s="367">
        <v>127</v>
      </c>
      <c r="M3138" s="365" t="s">
        <v>2189</v>
      </c>
    </row>
    <row r="3139" spans="1:13" s="237" customFormat="1" hidden="1">
      <c r="A3139" s="365" t="s">
        <v>72</v>
      </c>
      <c r="B3139" s="365" t="s">
        <v>2187</v>
      </c>
      <c r="C3139" s="365" t="s">
        <v>769</v>
      </c>
      <c r="D3139" s="365" t="s">
        <v>1064</v>
      </c>
      <c r="E3139" s="365" t="s">
        <v>160</v>
      </c>
      <c r="F3139" s="365" t="s">
        <v>2090</v>
      </c>
      <c r="G3139" s="365" t="s">
        <v>2080</v>
      </c>
      <c r="H3139" s="423" t="s">
        <v>2056</v>
      </c>
      <c r="I3139" s="367">
        <v>60</v>
      </c>
      <c r="J3139" s="367">
        <v>100</v>
      </c>
      <c r="K3139" s="367">
        <v>100</v>
      </c>
      <c r="L3139" s="367">
        <v>127</v>
      </c>
      <c r="M3139" s="365" t="s">
        <v>2189</v>
      </c>
    </row>
    <row r="3140" spans="1:13" s="237" customFormat="1" hidden="1">
      <c r="A3140" s="365" t="s">
        <v>72</v>
      </c>
      <c r="B3140" s="365" t="s">
        <v>2187</v>
      </c>
      <c r="C3140" s="365" t="s">
        <v>769</v>
      </c>
      <c r="D3140" s="365" t="s">
        <v>1064</v>
      </c>
      <c r="E3140" s="365" t="s">
        <v>160</v>
      </c>
      <c r="F3140" s="365" t="s">
        <v>2091</v>
      </c>
      <c r="G3140" s="365" t="s">
        <v>2080</v>
      </c>
      <c r="H3140" s="423" t="s">
        <v>1430</v>
      </c>
      <c r="I3140" s="367">
        <v>300</v>
      </c>
      <c r="J3140" s="367">
        <v>500</v>
      </c>
      <c r="K3140" s="367">
        <v>500</v>
      </c>
      <c r="L3140" s="367">
        <v>633</v>
      </c>
      <c r="M3140" s="365" t="s">
        <v>2189</v>
      </c>
    </row>
    <row r="3141" spans="1:13" s="237" customFormat="1" hidden="1">
      <c r="A3141" s="365" t="s">
        <v>72</v>
      </c>
      <c r="B3141" s="365" t="s">
        <v>2187</v>
      </c>
      <c r="C3141" s="365" t="s">
        <v>769</v>
      </c>
      <c r="D3141" s="365" t="s">
        <v>1064</v>
      </c>
      <c r="E3141" s="365" t="s">
        <v>160</v>
      </c>
      <c r="F3141" s="365" t="s">
        <v>2091</v>
      </c>
      <c r="G3141" s="365" t="s">
        <v>2080</v>
      </c>
      <c r="H3141" s="423" t="s">
        <v>2056</v>
      </c>
      <c r="I3141" s="367">
        <v>300</v>
      </c>
      <c r="J3141" s="367">
        <v>500</v>
      </c>
      <c r="K3141" s="367">
        <v>500</v>
      </c>
      <c r="L3141" s="367">
        <v>633</v>
      </c>
      <c r="M3141" s="365" t="s">
        <v>2189</v>
      </c>
    </row>
    <row r="3142" spans="1:13" s="237" customFormat="1" hidden="1">
      <c r="A3142" s="365" t="s">
        <v>72</v>
      </c>
      <c r="B3142" s="365" t="s">
        <v>2187</v>
      </c>
      <c r="C3142" s="365" t="s">
        <v>769</v>
      </c>
      <c r="D3142" s="365" t="s">
        <v>1064</v>
      </c>
      <c r="E3142" s="365" t="s">
        <v>160</v>
      </c>
      <c r="F3142" s="365" t="s">
        <v>2092</v>
      </c>
      <c r="G3142" s="365" t="s">
        <v>2078</v>
      </c>
      <c r="H3142" s="423" t="s">
        <v>1430</v>
      </c>
      <c r="I3142" s="367">
        <v>516</v>
      </c>
      <c r="J3142" s="367">
        <v>860</v>
      </c>
      <c r="K3142" s="367">
        <v>860</v>
      </c>
      <c r="L3142" s="367">
        <v>1089</v>
      </c>
      <c r="M3142" s="365" t="s">
        <v>2189</v>
      </c>
    </row>
    <row r="3143" spans="1:13" s="237" customFormat="1" hidden="1">
      <c r="A3143" s="365" t="s">
        <v>72</v>
      </c>
      <c r="B3143" s="365" t="s">
        <v>2187</v>
      </c>
      <c r="C3143" s="365" t="s">
        <v>769</v>
      </c>
      <c r="D3143" s="365" t="s">
        <v>1064</v>
      </c>
      <c r="E3143" s="365" t="s">
        <v>160</v>
      </c>
      <c r="F3143" s="365" t="s">
        <v>2092</v>
      </c>
      <c r="G3143" s="365" t="s">
        <v>2078</v>
      </c>
      <c r="H3143" s="423" t="s">
        <v>2056</v>
      </c>
      <c r="I3143" s="367">
        <v>516</v>
      </c>
      <c r="J3143" s="367">
        <v>860</v>
      </c>
      <c r="K3143" s="367">
        <v>860</v>
      </c>
      <c r="L3143" s="367">
        <v>1089</v>
      </c>
      <c r="M3143" s="365" t="s">
        <v>2189</v>
      </c>
    </row>
    <row r="3144" spans="1:13" s="237" customFormat="1" hidden="1">
      <c r="A3144" s="365" t="s">
        <v>72</v>
      </c>
      <c r="B3144" s="365" t="s">
        <v>2187</v>
      </c>
      <c r="C3144" s="365" t="s">
        <v>769</v>
      </c>
      <c r="D3144" s="365" t="s">
        <v>1064</v>
      </c>
      <c r="E3144" s="365" t="s">
        <v>160</v>
      </c>
      <c r="F3144" s="365" t="s">
        <v>2093</v>
      </c>
      <c r="G3144" s="365" t="s">
        <v>2080</v>
      </c>
      <c r="H3144" s="423" t="s">
        <v>1430</v>
      </c>
      <c r="I3144" s="367">
        <v>60</v>
      </c>
      <c r="J3144" s="367">
        <v>100</v>
      </c>
      <c r="K3144" s="367">
        <v>100</v>
      </c>
      <c r="L3144" s="367">
        <v>127</v>
      </c>
      <c r="M3144" s="365" t="s">
        <v>2189</v>
      </c>
    </row>
    <row r="3145" spans="1:13" s="237" customFormat="1" hidden="1">
      <c r="A3145" s="365" t="s">
        <v>72</v>
      </c>
      <c r="B3145" s="365" t="s">
        <v>2187</v>
      </c>
      <c r="C3145" s="365" t="s">
        <v>769</v>
      </c>
      <c r="D3145" s="365" t="s">
        <v>1064</v>
      </c>
      <c r="E3145" s="365" t="s">
        <v>160</v>
      </c>
      <c r="F3145" s="365" t="s">
        <v>2001</v>
      </c>
      <c r="G3145" s="365" t="s">
        <v>2080</v>
      </c>
      <c r="H3145" s="423" t="s">
        <v>1430</v>
      </c>
      <c r="I3145" s="367">
        <v>60</v>
      </c>
      <c r="J3145" s="367">
        <v>100</v>
      </c>
      <c r="K3145" s="367">
        <v>100</v>
      </c>
      <c r="L3145" s="367">
        <v>127</v>
      </c>
      <c r="M3145" s="365" t="s">
        <v>2189</v>
      </c>
    </row>
    <row r="3146" spans="1:13" s="237" customFormat="1" hidden="1">
      <c r="A3146" s="365" t="s">
        <v>72</v>
      </c>
      <c r="B3146" s="365" t="s">
        <v>2187</v>
      </c>
      <c r="C3146" s="365" t="s">
        <v>769</v>
      </c>
      <c r="D3146" s="365" t="s">
        <v>1064</v>
      </c>
      <c r="E3146" s="365" t="s">
        <v>160</v>
      </c>
      <c r="F3146" s="365" t="s">
        <v>2001</v>
      </c>
      <c r="G3146" s="365" t="s">
        <v>2080</v>
      </c>
      <c r="H3146" s="423" t="s">
        <v>2056</v>
      </c>
      <c r="I3146" s="367">
        <v>60</v>
      </c>
      <c r="J3146" s="367">
        <v>100</v>
      </c>
      <c r="K3146" s="367">
        <v>100</v>
      </c>
      <c r="L3146" s="367">
        <v>127</v>
      </c>
      <c r="M3146" s="365" t="s">
        <v>2189</v>
      </c>
    </row>
    <row r="3147" spans="1:13" s="237" customFormat="1" hidden="1">
      <c r="A3147" s="365" t="s">
        <v>72</v>
      </c>
      <c r="B3147" s="365" t="s">
        <v>2187</v>
      </c>
      <c r="C3147" s="365" t="s">
        <v>769</v>
      </c>
      <c r="D3147" s="365" t="s">
        <v>1064</v>
      </c>
      <c r="E3147" s="365" t="s">
        <v>160</v>
      </c>
      <c r="F3147" s="365" t="s">
        <v>2094</v>
      </c>
      <c r="G3147" s="365" t="s">
        <v>2080</v>
      </c>
      <c r="H3147" s="423" t="s">
        <v>1430</v>
      </c>
      <c r="I3147" s="367">
        <v>120</v>
      </c>
      <c r="J3147" s="367">
        <v>200</v>
      </c>
      <c r="K3147" s="367">
        <v>200</v>
      </c>
      <c r="L3147" s="367">
        <v>253</v>
      </c>
      <c r="M3147" s="365" t="s">
        <v>2189</v>
      </c>
    </row>
    <row r="3148" spans="1:13" s="237" customFormat="1" hidden="1">
      <c r="A3148" s="365" t="s">
        <v>72</v>
      </c>
      <c r="B3148" s="365" t="s">
        <v>2187</v>
      </c>
      <c r="C3148" s="365" t="s">
        <v>769</v>
      </c>
      <c r="D3148" s="365" t="s">
        <v>1064</v>
      </c>
      <c r="E3148" s="365" t="s">
        <v>160</v>
      </c>
      <c r="F3148" s="365" t="s">
        <v>2094</v>
      </c>
      <c r="G3148" s="365" t="s">
        <v>2080</v>
      </c>
      <c r="H3148" s="423" t="s">
        <v>2056</v>
      </c>
      <c r="I3148" s="367">
        <v>120</v>
      </c>
      <c r="J3148" s="367">
        <v>200</v>
      </c>
      <c r="K3148" s="367">
        <v>200</v>
      </c>
      <c r="L3148" s="367">
        <v>253</v>
      </c>
      <c r="M3148" s="365" t="s">
        <v>2189</v>
      </c>
    </row>
    <row r="3149" spans="1:13" s="237" customFormat="1" hidden="1">
      <c r="A3149" s="365" t="s">
        <v>72</v>
      </c>
      <c r="B3149" s="365" t="s">
        <v>2187</v>
      </c>
      <c r="C3149" s="365" t="s">
        <v>769</v>
      </c>
      <c r="D3149" s="365" t="s">
        <v>1064</v>
      </c>
      <c r="E3149" s="365" t="s">
        <v>160</v>
      </c>
      <c r="F3149" s="365" t="s">
        <v>2095</v>
      </c>
      <c r="G3149" s="365" t="s">
        <v>2080</v>
      </c>
      <c r="H3149" s="423" t="s">
        <v>1430</v>
      </c>
      <c r="I3149" s="367">
        <v>150</v>
      </c>
      <c r="J3149" s="367">
        <v>250</v>
      </c>
      <c r="K3149" s="367">
        <v>250</v>
      </c>
      <c r="L3149" s="367">
        <v>317</v>
      </c>
      <c r="M3149" s="365" t="s">
        <v>2189</v>
      </c>
    </row>
    <row r="3150" spans="1:13" s="237" customFormat="1" hidden="1">
      <c r="A3150" s="365" t="s">
        <v>72</v>
      </c>
      <c r="B3150" s="365" t="s">
        <v>2187</v>
      </c>
      <c r="C3150" s="365" t="s">
        <v>769</v>
      </c>
      <c r="D3150" s="365" t="s">
        <v>1064</v>
      </c>
      <c r="E3150" s="365" t="s">
        <v>160</v>
      </c>
      <c r="F3150" s="365" t="s">
        <v>2095</v>
      </c>
      <c r="G3150" s="365" t="s">
        <v>2080</v>
      </c>
      <c r="H3150" s="423" t="s">
        <v>2056</v>
      </c>
      <c r="I3150" s="367">
        <v>150</v>
      </c>
      <c r="J3150" s="367">
        <v>250</v>
      </c>
      <c r="K3150" s="367">
        <v>250</v>
      </c>
      <c r="L3150" s="367">
        <v>317</v>
      </c>
      <c r="M3150" s="365" t="s">
        <v>2189</v>
      </c>
    </row>
    <row r="3151" spans="1:13" s="237" customFormat="1" hidden="1">
      <c r="A3151" s="365" t="s">
        <v>72</v>
      </c>
      <c r="B3151" s="365" t="s">
        <v>2187</v>
      </c>
      <c r="C3151" s="365" t="s">
        <v>769</v>
      </c>
      <c r="D3151" s="365" t="s">
        <v>1064</v>
      </c>
      <c r="E3151" s="365" t="s">
        <v>160</v>
      </c>
      <c r="F3151" s="365" t="s">
        <v>2096</v>
      </c>
      <c r="G3151" s="365" t="s">
        <v>2080</v>
      </c>
      <c r="H3151" s="423" t="s">
        <v>1430</v>
      </c>
      <c r="I3151" s="367">
        <v>60</v>
      </c>
      <c r="J3151" s="367">
        <v>100</v>
      </c>
      <c r="K3151" s="367">
        <v>100</v>
      </c>
      <c r="L3151" s="367">
        <v>127</v>
      </c>
      <c r="M3151" s="365" t="s">
        <v>2189</v>
      </c>
    </row>
    <row r="3152" spans="1:13" s="237" customFormat="1" hidden="1">
      <c r="A3152" s="365" t="s">
        <v>72</v>
      </c>
      <c r="B3152" s="365" t="s">
        <v>2187</v>
      </c>
      <c r="C3152" s="365" t="s">
        <v>769</v>
      </c>
      <c r="D3152" s="365" t="s">
        <v>1064</v>
      </c>
      <c r="E3152" s="365" t="s">
        <v>160</v>
      </c>
      <c r="F3152" s="365" t="s">
        <v>2096</v>
      </c>
      <c r="G3152" s="365" t="s">
        <v>2080</v>
      </c>
      <c r="H3152" s="423" t="s">
        <v>2056</v>
      </c>
      <c r="I3152" s="367">
        <v>60</v>
      </c>
      <c r="J3152" s="367">
        <v>100</v>
      </c>
      <c r="K3152" s="367">
        <v>100</v>
      </c>
      <c r="L3152" s="367">
        <v>127</v>
      </c>
      <c r="M3152" s="365" t="s">
        <v>2189</v>
      </c>
    </row>
    <row r="3153" spans="1:13" s="237" customFormat="1" hidden="1">
      <c r="A3153" s="365" t="s">
        <v>72</v>
      </c>
      <c r="B3153" s="365" t="s">
        <v>2187</v>
      </c>
      <c r="C3153" s="365" t="s">
        <v>769</v>
      </c>
      <c r="D3153" s="365" t="s">
        <v>1064</v>
      </c>
      <c r="E3153" s="365" t="s">
        <v>160</v>
      </c>
      <c r="F3153" s="365" t="s">
        <v>2097</v>
      </c>
      <c r="G3153" s="365" t="s">
        <v>2080</v>
      </c>
      <c r="H3153" s="423" t="s">
        <v>1430</v>
      </c>
      <c r="I3153" s="367">
        <v>60</v>
      </c>
      <c r="J3153" s="367">
        <v>100</v>
      </c>
      <c r="K3153" s="367">
        <v>100</v>
      </c>
      <c r="L3153" s="367">
        <v>127</v>
      </c>
      <c r="M3153" s="365" t="s">
        <v>2189</v>
      </c>
    </row>
    <row r="3154" spans="1:13" s="237" customFormat="1" hidden="1">
      <c r="A3154" s="365" t="s">
        <v>72</v>
      </c>
      <c r="B3154" s="365" t="s">
        <v>2187</v>
      </c>
      <c r="C3154" s="365" t="s">
        <v>769</v>
      </c>
      <c r="D3154" s="365" t="s">
        <v>1064</v>
      </c>
      <c r="E3154" s="365" t="s">
        <v>160</v>
      </c>
      <c r="F3154" s="365" t="s">
        <v>2097</v>
      </c>
      <c r="G3154" s="365" t="s">
        <v>2080</v>
      </c>
      <c r="H3154" s="423" t="s">
        <v>2056</v>
      </c>
      <c r="I3154" s="367">
        <v>60</v>
      </c>
      <c r="J3154" s="367">
        <v>100</v>
      </c>
      <c r="K3154" s="367">
        <v>100</v>
      </c>
      <c r="L3154" s="367">
        <v>127</v>
      </c>
      <c r="M3154" s="365" t="s">
        <v>2189</v>
      </c>
    </row>
    <row r="3155" spans="1:13" s="237" customFormat="1" hidden="1">
      <c r="A3155" s="365" t="s">
        <v>72</v>
      </c>
      <c r="B3155" s="365" t="s">
        <v>2187</v>
      </c>
      <c r="C3155" s="365" t="s">
        <v>769</v>
      </c>
      <c r="D3155" s="365" t="s">
        <v>1064</v>
      </c>
      <c r="E3155" s="365" t="s">
        <v>160</v>
      </c>
      <c r="F3155" s="365" t="s">
        <v>2098</v>
      </c>
      <c r="G3155" s="365" t="s">
        <v>2078</v>
      </c>
      <c r="H3155" s="423" t="s">
        <v>1430</v>
      </c>
      <c r="I3155" s="367">
        <v>150</v>
      </c>
      <c r="J3155" s="367">
        <v>250</v>
      </c>
      <c r="K3155" s="367">
        <v>250</v>
      </c>
      <c r="L3155" s="367">
        <v>317</v>
      </c>
      <c r="M3155" s="365" t="s">
        <v>2189</v>
      </c>
    </row>
    <row r="3156" spans="1:13" s="237" customFormat="1" hidden="1">
      <c r="A3156" s="365" t="s">
        <v>72</v>
      </c>
      <c r="B3156" s="365" t="s">
        <v>2187</v>
      </c>
      <c r="C3156" s="365" t="s">
        <v>769</v>
      </c>
      <c r="D3156" s="365" t="s">
        <v>1064</v>
      </c>
      <c r="E3156" s="365" t="s">
        <v>160</v>
      </c>
      <c r="F3156" s="365" t="s">
        <v>2098</v>
      </c>
      <c r="G3156" s="365" t="s">
        <v>2078</v>
      </c>
      <c r="H3156" s="423" t="s">
        <v>2056</v>
      </c>
      <c r="I3156" s="367">
        <v>150</v>
      </c>
      <c r="J3156" s="367">
        <v>250</v>
      </c>
      <c r="K3156" s="367">
        <v>250</v>
      </c>
      <c r="L3156" s="367">
        <v>317</v>
      </c>
      <c r="M3156" s="365" t="s">
        <v>2189</v>
      </c>
    </row>
    <row r="3157" spans="1:13" s="237" customFormat="1" hidden="1">
      <c r="A3157" s="365" t="s">
        <v>72</v>
      </c>
      <c r="B3157" s="365" t="s">
        <v>2187</v>
      </c>
      <c r="C3157" s="365" t="s">
        <v>769</v>
      </c>
      <c r="D3157" s="365" t="s">
        <v>1064</v>
      </c>
      <c r="E3157" s="365" t="s">
        <v>160</v>
      </c>
      <c r="F3157" s="365" t="s">
        <v>2099</v>
      </c>
      <c r="G3157" s="365" t="s">
        <v>2080</v>
      </c>
      <c r="H3157" s="423" t="s">
        <v>1430</v>
      </c>
      <c r="I3157" s="367">
        <v>120</v>
      </c>
      <c r="J3157" s="367">
        <v>200</v>
      </c>
      <c r="K3157" s="367">
        <v>200</v>
      </c>
      <c r="L3157" s="367">
        <v>253</v>
      </c>
      <c r="M3157" s="365" t="s">
        <v>2189</v>
      </c>
    </row>
    <row r="3158" spans="1:13" s="237" customFormat="1" hidden="1">
      <c r="A3158" s="365" t="s">
        <v>72</v>
      </c>
      <c r="B3158" s="365" t="s">
        <v>2187</v>
      </c>
      <c r="C3158" s="365" t="s">
        <v>769</v>
      </c>
      <c r="D3158" s="365" t="s">
        <v>1064</v>
      </c>
      <c r="E3158" s="365" t="s">
        <v>160</v>
      </c>
      <c r="F3158" s="365" t="s">
        <v>2099</v>
      </c>
      <c r="G3158" s="365" t="s">
        <v>2080</v>
      </c>
      <c r="H3158" s="423" t="s">
        <v>2056</v>
      </c>
      <c r="I3158" s="367">
        <v>120</v>
      </c>
      <c r="J3158" s="367">
        <v>200</v>
      </c>
      <c r="K3158" s="367">
        <v>200</v>
      </c>
      <c r="L3158" s="367">
        <v>253</v>
      </c>
      <c r="M3158" s="365" t="s">
        <v>2189</v>
      </c>
    </row>
    <row r="3159" spans="1:13" s="237" customFormat="1" hidden="1">
      <c r="A3159" s="365" t="s">
        <v>72</v>
      </c>
      <c r="B3159" s="365" t="s">
        <v>2187</v>
      </c>
      <c r="C3159" s="365" t="s">
        <v>769</v>
      </c>
      <c r="D3159" s="365" t="s">
        <v>1064</v>
      </c>
      <c r="E3159" s="365" t="s">
        <v>160</v>
      </c>
      <c r="F3159" s="365" t="s">
        <v>2100</v>
      </c>
      <c r="G3159" s="365" t="s">
        <v>2078</v>
      </c>
      <c r="H3159" s="423" t="s">
        <v>1430</v>
      </c>
      <c r="I3159" s="367">
        <v>105</v>
      </c>
      <c r="J3159" s="367">
        <v>175</v>
      </c>
      <c r="K3159" s="367">
        <v>175</v>
      </c>
      <c r="L3159" s="367">
        <v>222</v>
      </c>
      <c r="M3159" s="365" t="s">
        <v>2189</v>
      </c>
    </row>
    <row r="3160" spans="1:13" s="237" customFormat="1" hidden="1">
      <c r="A3160" s="365" t="s">
        <v>72</v>
      </c>
      <c r="B3160" s="365" t="s">
        <v>2187</v>
      </c>
      <c r="C3160" s="365" t="s">
        <v>769</v>
      </c>
      <c r="D3160" s="365" t="s">
        <v>1064</v>
      </c>
      <c r="E3160" s="365" t="s">
        <v>160</v>
      </c>
      <c r="F3160" s="365" t="s">
        <v>2100</v>
      </c>
      <c r="G3160" s="365" t="s">
        <v>2078</v>
      </c>
      <c r="H3160" s="423" t="s">
        <v>2056</v>
      </c>
      <c r="I3160" s="367">
        <v>105</v>
      </c>
      <c r="J3160" s="367">
        <v>175</v>
      </c>
      <c r="K3160" s="367">
        <v>175</v>
      </c>
      <c r="L3160" s="367">
        <v>222</v>
      </c>
      <c r="M3160" s="365" t="s">
        <v>2189</v>
      </c>
    </row>
    <row r="3161" spans="1:13" s="237" customFormat="1" hidden="1">
      <c r="A3161" s="365" t="s">
        <v>72</v>
      </c>
      <c r="B3161" s="365" t="s">
        <v>2187</v>
      </c>
      <c r="C3161" s="365" t="s">
        <v>769</v>
      </c>
      <c r="D3161" s="365" t="s">
        <v>1064</v>
      </c>
      <c r="E3161" s="365" t="s">
        <v>160</v>
      </c>
      <c r="F3161" s="365" t="s">
        <v>2101</v>
      </c>
      <c r="G3161" s="365" t="s">
        <v>2078</v>
      </c>
      <c r="H3161" s="423" t="s">
        <v>1430</v>
      </c>
      <c r="I3161" s="367">
        <v>270</v>
      </c>
      <c r="J3161" s="367">
        <v>450</v>
      </c>
      <c r="K3161" s="367">
        <v>450</v>
      </c>
      <c r="L3161" s="367">
        <v>570</v>
      </c>
      <c r="M3161" s="365" t="s">
        <v>2189</v>
      </c>
    </row>
    <row r="3162" spans="1:13" s="237" customFormat="1" hidden="1">
      <c r="A3162" s="365" t="s">
        <v>72</v>
      </c>
      <c r="B3162" s="365" t="s">
        <v>2187</v>
      </c>
      <c r="C3162" s="365" t="s">
        <v>769</v>
      </c>
      <c r="D3162" s="365" t="s">
        <v>1064</v>
      </c>
      <c r="E3162" s="365" t="s">
        <v>160</v>
      </c>
      <c r="F3162" s="365" t="s">
        <v>2101</v>
      </c>
      <c r="G3162" s="365" t="s">
        <v>2078</v>
      </c>
      <c r="H3162" s="423" t="s">
        <v>2056</v>
      </c>
      <c r="I3162" s="367">
        <v>270</v>
      </c>
      <c r="J3162" s="367">
        <v>450</v>
      </c>
      <c r="K3162" s="367">
        <v>450</v>
      </c>
      <c r="L3162" s="367">
        <v>570</v>
      </c>
      <c r="M3162" s="365" t="s">
        <v>2189</v>
      </c>
    </row>
    <row r="3163" spans="1:13" s="237" customFormat="1" hidden="1">
      <c r="A3163" s="365" t="s">
        <v>72</v>
      </c>
      <c r="B3163" s="365" t="s">
        <v>2187</v>
      </c>
      <c r="C3163" s="365" t="s">
        <v>769</v>
      </c>
      <c r="D3163" s="365" t="s">
        <v>1064</v>
      </c>
      <c r="E3163" s="365" t="s">
        <v>160</v>
      </c>
      <c r="F3163" s="365" t="s">
        <v>2006</v>
      </c>
      <c r="G3163" s="365" t="s">
        <v>2080</v>
      </c>
      <c r="H3163" s="423" t="s">
        <v>1430</v>
      </c>
      <c r="I3163" s="367">
        <v>60</v>
      </c>
      <c r="J3163" s="367">
        <v>100</v>
      </c>
      <c r="K3163" s="367">
        <v>100</v>
      </c>
      <c r="L3163" s="367">
        <v>127</v>
      </c>
      <c r="M3163" s="365" t="s">
        <v>2189</v>
      </c>
    </row>
    <row r="3164" spans="1:13" s="237" customFormat="1" hidden="1">
      <c r="A3164" s="365" t="s">
        <v>72</v>
      </c>
      <c r="B3164" s="365" t="s">
        <v>2187</v>
      </c>
      <c r="C3164" s="365" t="s">
        <v>769</v>
      </c>
      <c r="D3164" s="365" t="s">
        <v>1064</v>
      </c>
      <c r="E3164" s="365" t="s">
        <v>160</v>
      </c>
      <c r="F3164" s="365" t="s">
        <v>2006</v>
      </c>
      <c r="G3164" s="365" t="s">
        <v>2080</v>
      </c>
      <c r="H3164" s="423" t="s">
        <v>2056</v>
      </c>
      <c r="I3164" s="367">
        <v>60</v>
      </c>
      <c r="J3164" s="367">
        <v>100</v>
      </c>
      <c r="K3164" s="367">
        <v>100</v>
      </c>
      <c r="L3164" s="367">
        <v>127</v>
      </c>
      <c r="M3164" s="365" t="s">
        <v>2189</v>
      </c>
    </row>
    <row r="3165" spans="1:13" s="237" customFormat="1" hidden="1">
      <c r="A3165" s="365" t="s">
        <v>72</v>
      </c>
      <c r="B3165" s="365" t="s">
        <v>2187</v>
      </c>
      <c r="C3165" s="365" t="s">
        <v>769</v>
      </c>
      <c r="D3165" s="365" t="s">
        <v>1064</v>
      </c>
      <c r="E3165" s="365" t="s">
        <v>160</v>
      </c>
      <c r="F3165" s="365" t="s">
        <v>1991</v>
      </c>
      <c r="G3165" s="365" t="s">
        <v>2078</v>
      </c>
      <c r="H3165" s="423" t="s">
        <v>1430</v>
      </c>
      <c r="I3165" s="367">
        <v>90</v>
      </c>
      <c r="J3165" s="367">
        <v>150</v>
      </c>
      <c r="K3165" s="367">
        <v>150</v>
      </c>
      <c r="L3165" s="367">
        <v>190</v>
      </c>
      <c r="M3165" s="365" t="s">
        <v>2189</v>
      </c>
    </row>
    <row r="3166" spans="1:13" s="237" customFormat="1" hidden="1">
      <c r="A3166" s="365" t="s">
        <v>72</v>
      </c>
      <c r="B3166" s="365" t="s">
        <v>2187</v>
      </c>
      <c r="C3166" s="365" t="s">
        <v>769</v>
      </c>
      <c r="D3166" s="365" t="s">
        <v>1064</v>
      </c>
      <c r="E3166" s="365" t="s">
        <v>160</v>
      </c>
      <c r="F3166" s="365" t="s">
        <v>1991</v>
      </c>
      <c r="G3166" s="365" t="s">
        <v>2078</v>
      </c>
      <c r="H3166" s="423" t="s">
        <v>2056</v>
      </c>
      <c r="I3166" s="367">
        <v>90</v>
      </c>
      <c r="J3166" s="367">
        <v>150</v>
      </c>
      <c r="K3166" s="367">
        <v>150</v>
      </c>
      <c r="L3166" s="367">
        <v>190</v>
      </c>
      <c r="M3166" s="365" t="s">
        <v>2189</v>
      </c>
    </row>
    <row r="3167" spans="1:13" s="237" customFormat="1" hidden="1">
      <c r="A3167" s="365" t="s">
        <v>72</v>
      </c>
      <c r="B3167" s="365" t="s">
        <v>2187</v>
      </c>
      <c r="C3167" s="365" t="s">
        <v>769</v>
      </c>
      <c r="D3167" s="365" t="s">
        <v>1064</v>
      </c>
      <c r="E3167" s="365" t="s">
        <v>160</v>
      </c>
      <c r="F3167" s="365" t="s">
        <v>2102</v>
      </c>
      <c r="G3167" s="365" t="s">
        <v>2080</v>
      </c>
      <c r="H3167" s="423" t="s">
        <v>1430</v>
      </c>
      <c r="I3167" s="367">
        <v>45</v>
      </c>
      <c r="J3167" s="367">
        <v>75</v>
      </c>
      <c r="K3167" s="367">
        <v>75</v>
      </c>
      <c r="L3167" s="367">
        <v>95</v>
      </c>
      <c r="M3167" s="365" t="s">
        <v>2189</v>
      </c>
    </row>
    <row r="3168" spans="1:13" s="237" customFormat="1" hidden="1">
      <c r="A3168" s="365" t="s">
        <v>72</v>
      </c>
      <c r="B3168" s="365" t="s">
        <v>2187</v>
      </c>
      <c r="C3168" s="365" t="s">
        <v>769</v>
      </c>
      <c r="D3168" s="365" t="s">
        <v>1064</v>
      </c>
      <c r="E3168" s="365" t="s">
        <v>160</v>
      </c>
      <c r="F3168" s="365" t="s">
        <v>2102</v>
      </c>
      <c r="G3168" s="365" t="s">
        <v>2080</v>
      </c>
      <c r="H3168" s="423" t="s">
        <v>2056</v>
      </c>
      <c r="I3168" s="367">
        <v>45</v>
      </c>
      <c r="J3168" s="367">
        <v>75</v>
      </c>
      <c r="K3168" s="367">
        <v>75</v>
      </c>
      <c r="L3168" s="367">
        <v>95</v>
      </c>
      <c r="M3168" s="365" t="s">
        <v>2189</v>
      </c>
    </row>
    <row r="3169" spans="1:13" s="237" customFormat="1" hidden="1">
      <c r="A3169" s="365" t="s">
        <v>72</v>
      </c>
      <c r="B3169" s="365" t="s">
        <v>2187</v>
      </c>
      <c r="C3169" s="365" t="s">
        <v>769</v>
      </c>
      <c r="D3169" s="365" t="s">
        <v>1064</v>
      </c>
      <c r="E3169" s="365" t="s">
        <v>160</v>
      </c>
      <c r="F3169" s="365" t="s">
        <v>2103</v>
      </c>
      <c r="G3169" s="365" t="s">
        <v>2078</v>
      </c>
      <c r="H3169" s="423" t="s">
        <v>1430</v>
      </c>
      <c r="I3169" s="367">
        <v>0</v>
      </c>
      <c r="J3169" s="367">
        <v>0</v>
      </c>
      <c r="K3169" s="367">
        <v>0</v>
      </c>
      <c r="L3169" s="367">
        <v>0</v>
      </c>
      <c r="M3169" s="365" t="s">
        <v>2189</v>
      </c>
    </row>
    <row r="3170" spans="1:13" s="237" customFormat="1" hidden="1">
      <c r="A3170" s="365" t="s">
        <v>72</v>
      </c>
      <c r="B3170" s="365" t="s">
        <v>2187</v>
      </c>
      <c r="C3170" s="365" t="s">
        <v>769</v>
      </c>
      <c r="D3170" s="365" t="s">
        <v>1064</v>
      </c>
      <c r="E3170" s="365" t="s">
        <v>160</v>
      </c>
      <c r="F3170" s="365" t="s">
        <v>2104</v>
      </c>
      <c r="G3170" s="365" t="s">
        <v>2078</v>
      </c>
      <c r="H3170" s="423" t="s">
        <v>1430</v>
      </c>
      <c r="I3170" s="367">
        <v>480</v>
      </c>
      <c r="J3170" s="367">
        <v>800</v>
      </c>
      <c r="K3170" s="367">
        <v>800</v>
      </c>
      <c r="L3170" s="367">
        <v>1013</v>
      </c>
      <c r="M3170" s="365" t="s">
        <v>2189</v>
      </c>
    </row>
    <row r="3171" spans="1:13" s="237" customFormat="1" hidden="1">
      <c r="A3171" s="365" t="s">
        <v>72</v>
      </c>
      <c r="B3171" s="365" t="s">
        <v>2187</v>
      </c>
      <c r="C3171" s="365" t="s">
        <v>769</v>
      </c>
      <c r="D3171" s="365" t="s">
        <v>1064</v>
      </c>
      <c r="E3171" s="365" t="s">
        <v>160</v>
      </c>
      <c r="F3171" s="365" t="s">
        <v>2104</v>
      </c>
      <c r="G3171" s="365" t="s">
        <v>2078</v>
      </c>
      <c r="H3171" s="423" t="s">
        <v>2056</v>
      </c>
      <c r="I3171" s="367">
        <v>480</v>
      </c>
      <c r="J3171" s="367">
        <v>800</v>
      </c>
      <c r="K3171" s="367">
        <v>800</v>
      </c>
      <c r="L3171" s="367">
        <v>1013</v>
      </c>
      <c r="M3171" s="365" t="s">
        <v>2189</v>
      </c>
    </row>
    <row r="3172" spans="1:13" s="237" customFormat="1" hidden="1">
      <c r="A3172" s="365" t="s">
        <v>72</v>
      </c>
      <c r="B3172" s="365" t="s">
        <v>2187</v>
      </c>
      <c r="C3172" s="365" t="s">
        <v>769</v>
      </c>
      <c r="D3172" s="365" t="s">
        <v>1064</v>
      </c>
      <c r="E3172" s="365" t="s">
        <v>160</v>
      </c>
      <c r="F3172" s="365" t="s">
        <v>1993</v>
      </c>
      <c r="G3172" s="365" t="s">
        <v>2078</v>
      </c>
      <c r="H3172" s="423" t="s">
        <v>1430</v>
      </c>
      <c r="I3172" s="367">
        <v>129</v>
      </c>
      <c r="J3172" s="367">
        <v>215</v>
      </c>
      <c r="K3172" s="367">
        <v>215</v>
      </c>
      <c r="L3172" s="367">
        <v>272</v>
      </c>
      <c r="M3172" s="365" t="s">
        <v>2189</v>
      </c>
    </row>
    <row r="3173" spans="1:13" s="237" customFormat="1" hidden="1">
      <c r="A3173" s="365" t="s">
        <v>72</v>
      </c>
      <c r="B3173" s="365" t="s">
        <v>2187</v>
      </c>
      <c r="C3173" s="365" t="s">
        <v>769</v>
      </c>
      <c r="D3173" s="365" t="s">
        <v>1064</v>
      </c>
      <c r="E3173" s="365" t="s">
        <v>160</v>
      </c>
      <c r="F3173" s="365" t="s">
        <v>1993</v>
      </c>
      <c r="G3173" s="365" t="s">
        <v>2078</v>
      </c>
      <c r="H3173" s="423" t="s">
        <v>2056</v>
      </c>
      <c r="I3173" s="367">
        <v>129</v>
      </c>
      <c r="J3173" s="367">
        <v>215</v>
      </c>
      <c r="K3173" s="367">
        <v>215</v>
      </c>
      <c r="L3173" s="367">
        <v>272</v>
      </c>
      <c r="M3173" s="365" t="s">
        <v>2189</v>
      </c>
    </row>
    <row r="3174" spans="1:13" s="237" customFormat="1" hidden="1">
      <c r="A3174" s="365" t="s">
        <v>72</v>
      </c>
      <c r="B3174" s="365" t="s">
        <v>2187</v>
      </c>
      <c r="C3174" s="365" t="s">
        <v>769</v>
      </c>
      <c r="D3174" s="365" t="s">
        <v>1064</v>
      </c>
      <c r="E3174" s="365" t="s">
        <v>160</v>
      </c>
      <c r="F3174" s="365" t="s">
        <v>2105</v>
      </c>
      <c r="G3174" s="365" t="s">
        <v>2080</v>
      </c>
      <c r="H3174" s="423" t="s">
        <v>1430</v>
      </c>
      <c r="I3174" s="367">
        <v>60</v>
      </c>
      <c r="J3174" s="367">
        <v>100</v>
      </c>
      <c r="K3174" s="367">
        <v>100</v>
      </c>
      <c r="L3174" s="367">
        <v>127</v>
      </c>
      <c r="M3174" s="365" t="s">
        <v>2189</v>
      </c>
    </row>
    <row r="3175" spans="1:13" s="237" customFormat="1" hidden="1">
      <c r="A3175" s="365" t="s">
        <v>72</v>
      </c>
      <c r="B3175" s="365" t="s">
        <v>2187</v>
      </c>
      <c r="C3175" s="365" t="s">
        <v>769</v>
      </c>
      <c r="D3175" s="365" t="s">
        <v>1064</v>
      </c>
      <c r="E3175" s="365" t="s">
        <v>160</v>
      </c>
      <c r="F3175" s="365" t="s">
        <v>2105</v>
      </c>
      <c r="G3175" s="365" t="s">
        <v>2080</v>
      </c>
      <c r="H3175" s="423" t="s">
        <v>2056</v>
      </c>
      <c r="I3175" s="367">
        <v>60</v>
      </c>
      <c r="J3175" s="367">
        <v>100</v>
      </c>
      <c r="K3175" s="367">
        <v>100</v>
      </c>
      <c r="L3175" s="367">
        <v>127</v>
      </c>
      <c r="M3175" s="365" t="s">
        <v>2189</v>
      </c>
    </row>
    <row r="3176" spans="1:13" s="237" customFormat="1" hidden="1">
      <c r="A3176" s="365" t="s">
        <v>72</v>
      </c>
      <c r="B3176" s="365" t="s">
        <v>2187</v>
      </c>
      <c r="C3176" s="365" t="s">
        <v>769</v>
      </c>
      <c r="D3176" s="365" t="s">
        <v>1064</v>
      </c>
      <c r="E3176" s="365" t="s">
        <v>160</v>
      </c>
      <c r="F3176" s="365" t="s">
        <v>2106</v>
      </c>
      <c r="G3176" s="365" t="s">
        <v>2080</v>
      </c>
      <c r="H3176" s="423" t="s">
        <v>1430</v>
      </c>
      <c r="I3176" s="367">
        <v>120</v>
      </c>
      <c r="J3176" s="367">
        <v>200</v>
      </c>
      <c r="K3176" s="367">
        <v>200</v>
      </c>
      <c r="L3176" s="367">
        <v>253</v>
      </c>
      <c r="M3176" s="365" t="s">
        <v>2189</v>
      </c>
    </row>
    <row r="3177" spans="1:13" s="237" customFormat="1" hidden="1">
      <c r="A3177" s="365" t="s">
        <v>72</v>
      </c>
      <c r="B3177" s="365" t="s">
        <v>2187</v>
      </c>
      <c r="C3177" s="365" t="s">
        <v>769</v>
      </c>
      <c r="D3177" s="365" t="s">
        <v>1064</v>
      </c>
      <c r="E3177" s="365" t="s">
        <v>160</v>
      </c>
      <c r="F3177" s="365" t="s">
        <v>2106</v>
      </c>
      <c r="G3177" s="365" t="s">
        <v>2080</v>
      </c>
      <c r="H3177" s="423" t="s">
        <v>2056</v>
      </c>
      <c r="I3177" s="367">
        <v>120</v>
      </c>
      <c r="J3177" s="367">
        <v>200</v>
      </c>
      <c r="K3177" s="367">
        <v>200</v>
      </c>
      <c r="L3177" s="367">
        <v>253</v>
      </c>
      <c r="M3177" s="365" t="s">
        <v>2189</v>
      </c>
    </row>
    <row r="3178" spans="1:13" s="237" customFormat="1" hidden="1">
      <c r="A3178" s="365" t="s">
        <v>72</v>
      </c>
      <c r="B3178" s="365" t="s">
        <v>2187</v>
      </c>
      <c r="C3178" s="365" t="s">
        <v>769</v>
      </c>
      <c r="D3178" s="365" t="s">
        <v>1064</v>
      </c>
      <c r="E3178" s="365" t="s">
        <v>160</v>
      </c>
      <c r="F3178" s="365" t="s">
        <v>2107</v>
      </c>
      <c r="G3178" s="365" t="s">
        <v>2080</v>
      </c>
      <c r="H3178" s="423" t="s">
        <v>1430</v>
      </c>
      <c r="I3178" s="367">
        <v>270</v>
      </c>
      <c r="J3178" s="367">
        <v>450</v>
      </c>
      <c r="K3178" s="367">
        <v>450</v>
      </c>
      <c r="L3178" s="367">
        <v>570</v>
      </c>
      <c r="M3178" s="365" t="s">
        <v>2189</v>
      </c>
    </row>
    <row r="3179" spans="1:13" s="237" customFormat="1" hidden="1">
      <c r="A3179" s="365" t="s">
        <v>72</v>
      </c>
      <c r="B3179" s="365" t="s">
        <v>2187</v>
      </c>
      <c r="C3179" s="365" t="s">
        <v>769</v>
      </c>
      <c r="D3179" s="365" t="s">
        <v>1064</v>
      </c>
      <c r="E3179" s="365" t="s">
        <v>160</v>
      </c>
      <c r="F3179" s="365" t="s">
        <v>2108</v>
      </c>
      <c r="G3179" s="365" t="s">
        <v>2078</v>
      </c>
      <c r="H3179" s="423" t="s">
        <v>1430</v>
      </c>
      <c r="I3179" s="367">
        <v>252</v>
      </c>
      <c r="J3179" s="367">
        <v>420</v>
      </c>
      <c r="K3179" s="367">
        <v>420</v>
      </c>
      <c r="L3179" s="367">
        <v>532</v>
      </c>
      <c r="M3179" s="365" t="s">
        <v>2189</v>
      </c>
    </row>
    <row r="3180" spans="1:13" s="237" customFormat="1" hidden="1">
      <c r="A3180" s="365" t="s">
        <v>72</v>
      </c>
      <c r="B3180" s="365" t="s">
        <v>2187</v>
      </c>
      <c r="C3180" s="365" t="s">
        <v>769</v>
      </c>
      <c r="D3180" s="365" t="s">
        <v>1064</v>
      </c>
      <c r="E3180" s="365" t="s">
        <v>160</v>
      </c>
      <c r="F3180" s="365" t="s">
        <v>2108</v>
      </c>
      <c r="G3180" s="365" t="s">
        <v>2078</v>
      </c>
      <c r="H3180" s="423" t="s">
        <v>2056</v>
      </c>
      <c r="I3180" s="367">
        <v>252</v>
      </c>
      <c r="J3180" s="367">
        <v>420</v>
      </c>
      <c r="K3180" s="367">
        <v>420</v>
      </c>
      <c r="L3180" s="367">
        <v>532</v>
      </c>
      <c r="M3180" s="365" t="s">
        <v>2189</v>
      </c>
    </row>
    <row r="3181" spans="1:13" s="237" customFormat="1" hidden="1">
      <c r="A3181" s="365" t="s">
        <v>72</v>
      </c>
      <c r="B3181" s="365" t="s">
        <v>2187</v>
      </c>
      <c r="C3181" s="365" t="s">
        <v>769</v>
      </c>
      <c r="D3181" s="365" t="s">
        <v>1064</v>
      </c>
      <c r="E3181" s="365" t="s">
        <v>160</v>
      </c>
      <c r="F3181" s="365" t="s">
        <v>2109</v>
      </c>
      <c r="G3181" s="365" t="s">
        <v>2078</v>
      </c>
      <c r="H3181" s="423" t="s">
        <v>1430</v>
      </c>
      <c r="I3181" s="367">
        <v>120</v>
      </c>
      <c r="J3181" s="367">
        <v>200</v>
      </c>
      <c r="K3181" s="367">
        <v>200</v>
      </c>
      <c r="L3181" s="367">
        <v>253</v>
      </c>
      <c r="M3181" s="365" t="s">
        <v>2189</v>
      </c>
    </row>
    <row r="3182" spans="1:13" s="237" customFormat="1" hidden="1">
      <c r="A3182" s="365" t="s">
        <v>72</v>
      </c>
      <c r="B3182" s="365" t="s">
        <v>2187</v>
      </c>
      <c r="C3182" s="365" t="s">
        <v>769</v>
      </c>
      <c r="D3182" s="365" t="s">
        <v>1064</v>
      </c>
      <c r="E3182" s="365" t="s">
        <v>160</v>
      </c>
      <c r="F3182" s="365" t="s">
        <v>2109</v>
      </c>
      <c r="G3182" s="365" t="s">
        <v>2078</v>
      </c>
      <c r="H3182" s="423" t="s">
        <v>2056</v>
      </c>
      <c r="I3182" s="367">
        <v>120</v>
      </c>
      <c r="J3182" s="367">
        <v>200</v>
      </c>
      <c r="K3182" s="367">
        <v>200</v>
      </c>
      <c r="L3182" s="367">
        <v>253</v>
      </c>
      <c r="M3182" s="365" t="s">
        <v>2189</v>
      </c>
    </row>
    <row r="3183" spans="1:13" s="237" customFormat="1" hidden="1">
      <c r="A3183" s="365" t="s">
        <v>72</v>
      </c>
      <c r="B3183" s="365" t="s">
        <v>2187</v>
      </c>
      <c r="C3183" s="365" t="s">
        <v>769</v>
      </c>
      <c r="D3183" s="365" t="s">
        <v>1064</v>
      </c>
      <c r="E3183" s="365" t="s">
        <v>160</v>
      </c>
      <c r="F3183" s="365" t="s">
        <v>2110</v>
      </c>
      <c r="G3183" s="365" t="s">
        <v>2080</v>
      </c>
      <c r="H3183" s="423" t="s">
        <v>1430</v>
      </c>
      <c r="I3183" s="367">
        <v>30</v>
      </c>
      <c r="J3183" s="367">
        <v>50</v>
      </c>
      <c r="K3183" s="367">
        <v>50</v>
      </c>
      <c r="L3183" s="367">
        <v>63</v>
      </c>
      <c r="M3183" s="365" t="s">
        <v>2189</v>
      </c>
    </row>
    <row r="3184" spans="1:13" s="237" customFormat="1" hidden="1">
      <c r="A3184" s="365" t="s">
        <v>72</v>
      </c>
      <c r="B3184" s="365" t="s">
        <v>2187</v>
      </c>
      <c r="C3184" s="365" t="s">
        <v>769</v>
      </c>
      <c r="D3184" s="365" t="s">
        <v>1064</v>
      </c>
      <c r="E3184" s="365" t="s">
        <v>160</v>
      </c>
      <c r="F3184" s="365" t="s">
        <v>2110</v>
      </c>
      <c r="G3184" s="365" t="s">
        <v>2080</v>
      </c>
      <c r="H3184" s="423" t="s">
        <v>2056</v>
      </c>
      <c r="I3184" s="367">
        <v>30</v>
      </c>
      <c r="J3184" s="367">
        <v>50</v>
      </c>
      <c r="K3184" s="367">
        <v>50</v>
      </c>
      <c r="L3184" s="367">
        <v>63</v>
      </c>
      <c r="M3184" s="365" t="s">
        <v>2189</v>
      </c>
    </row>
    <row r="3185" spans="1:13" s="237" customFormat="1" hidden="1">
      <c r="A3185" s="365" t="s">
        <v>72</v>
      </c>
      <c r="B3185" s="365" t="s">
        <v>2187</v>
      </c>
      <c r="C3185" s="365" t="s">
        <v>769</v>
      </c>
      <c r="D3185" s="365" t="s">
        <v>1064</v>
      </c>
      <c r="E3185" s="365" t="s">
        <v>160</v>
      </c>
      <c r="F3185" s="365" t="s">
        <v>2111</v>
      </c>
      <c r="G3185" s="365" t="s">
        <v>2078</v>
      </c>
      <c r="H3185" s="423" t="s">
        <v>1430</v>
      </c>
      <c r="I3185" s="367">
        <v>120</v>
      </c>
      <c r="J3185" s="367">
        <v>200</v>
      </c>
      <c r="K3185" s="367">
        <v>200</v>
      </c>
      <c r="L3185" s="367">
        <v>253</v>
      </c>
      <c r="M3185" s="365" t="s">
        <v>2189</v>
      </c>
    </row>
    <row r="3186" spans="1:13" s="237" customFormat="1" hidden="1">
      <c r="A3186" s="365" t="s">
        <v>72</v>
      </c>
      <c r="B3186" s="365" t="s">
        <v>2187</v>
      </c>
      <c r="C3186" s="365" t="s">
        <v>769</v>
      </c>
      <c r="D3186" s="365" t="s">
        <v>1064</v>
      </c>
      <c r="E3186" s="365" t="s">
        <v>160</v>
      </c>
      <c r="F3186" s="365" t="s">
        <v>2111</v>
      </c>
      <c r="G3186" s="365" t="s">
        <v>2078</v>
      </c>
      <c r="H3186" s="423" t="s">
        <v>2056</v>
      </c>
      <c r="I3186" s="367">
        <v>120</v>
      </c>
      <c r="J3186" s="367">
        <v>200</v>
      </c>
      <c r="K3186" s="367">
        <v>200</v>
      </c>
      <c r="L3186" s="367">
        <v>253</v>
      </c>
      <c r="M3186" s="365" t="s">
        <v>2189</v>
      </c>
    </row>
    <row r="3187" spans="1:13" s="237" customFormat="1" hidden="1">
      <c r="A3187" s="365" t="s">
        <v>72</v>
      </c>
      <c r="B3187" s="365" t="s">
        <v>2187</v>
      </c>
      <c r="C3187" s="365" t="s">
        <v>769</v>
      </c>
      <c r="D3187" s="365" t="s">
        <v>1064</v>
      </c>
      <c r="E3187" s="365" t="s">
        <v>160</v>
      </c>
      <c r="F3187" s="365" t="s">
        <v>2063</v>
      </c>
      <c r="G3187" s="365" t="s">
        <v>2078</v>
      </c>
      <c r="H3187" s="423" t="s">
        <v>1430</v>
      </c>
      <c r="I3187" s="367">
        <v>0</v>
      </c>
      <c r="J3187" s="367">
        <v>0</v>
      </c>
      <c r="K3187" s="367">
        <v>0</v>
      </c>
      <c r="L3187" s="367">
        <v>0</v>
      </c>
      <c r="M3187" s="365" t="s">
        <v>2189</v>
      </c>
    </row>
    <row r="3188" spans="1:13" s="237" customFormat="1" hidden="1">
      <c r="A3188" s="365" t="s">
        <v>72</v>
      </c>
      <c r="B3188" s="365" t="s">
        <v>2187</v>
      </c>
      <c r="C3188" s="365" t="s">
        <v>769</v>
      </c>
      <c r="D3188" s="365" t="s">
        <v>1064</v>
      </c>
      <c r="E3188" s="365" t="s">
        <v>160</v>
      </c>
      <c r="F3188" s="365" t="s">
        <v>2112</v>
      </c>
      <c r="G3188" s="365" t="s">
        <v>2080</v>
      </c>
      <c r="H3188" s="423" t="s">
        <v>1430</v>
      </c>
      <c r="I3188" s="367">
        <v>90</v>
      </c>
      <c r="J3188" s="367">
        <v>150</v>
      </c>
      <c r="K3188" s="367">
        <v>150</v>
      </c>
      <c r="L3188" s="367">
        <v>190</v>
      </c>
      <c r="M3188" s="365" t="s">
        <v>2189</v>
      </c>
    </row>
    <row r="3189" spans="1:13" s="237" customFormat="1" hidden="1">
      <c r="A3189" s="365" t="s">
        <v>72</v>
      </c>
      <c r="B3189" s="365" t="s">
        <v>2187</v>
      </c>
      <c r="C3189" s="365" t="s">
        <v>769</v>
      </c>
      <c r="D3189" s="365" t="s">
        <v>1064</v>
      </c>
      <c r="E3189" s="365" t="s">
        <v>160</v>
      </c>
      <c r="F3189" s="365" t="s">
        <v>2112</v>
      </c>
      <c r="G3189" s="365" t="s">
        <v>2080</v>
      </c>
      <c r="H3189" s="423" t="s">
        <v>2056</v>
      </c>
      <c r="I3189" s="367">
        <v>90</v>
      </c>
      <c r="J3189" s="367">
        <v>150</v>
      </c>
      <c r="K3189" s="367">
        <v>150</v>
      </c>
      <c r="L3189" s="367">
        <v>190</v>
      </c>
      <c r="M3189" s="365" t="s">
        <v>2189</v>
      </c>
    </row>
    <row r="3190" spans="1:13" s="237" customFormat="1" hidden="1">
      <c r="A3190" s="365" t="s">
        <v>72</v>
      </c>
      <c r="B3190" s="365" t="s">
        <v>2187</v>
      </c>
      <c r="C3190" s="365" t="s">
        <v>769</v>
      </c>
      <c r="D3190" s="365" t="s">
        <v>1064</v>
      </c>
      <c r="E3190" s="365" t="s">
        <v>160</v>
      </c>
      <c r="F3190" s="365" t="s">
        <v>2113</v>
      </c>
      <c r="G3190" s="365" t="s">
        <v>2080</v>
      </c>
      <c r="H3190" s="423" t="s">
        <v>1430</v>
      </c>
      <c r="I3190" s="367">
        <v>45</v>
      </c>
      <c r="J3190" s="367">
        <v>75</v>
      </c>
      <c r="K3190" s="367">
        <v>75</v>
      </c>
      <c r="L3190" s="367">
        <v>95</v>
      </c>
      <c r="M3190" s="365" t="s">
        <v>2189</v>
      </c>
    </row>
    <row r="3191" spans="1:13" s="237" customFormat="1" hidden="1">
      <c r="A3191" s="365" t="s">
        <v>72</v>
      </c>
      <c r="B3191" s="365" t="s">
        <v>2187</v>
      </c>
      <c r="C3191" s="365" t="s">
        <v>769</v>
      </c>
      <c r="D3191" s="365" t="s">
        <v>1064</v>
      </c>
      <c r="E3191" s="365" t="s">
        <v>160</v>
      </c>
      <c r="F3191" s="365" t="s">
        <v>2113</v>
      </c>
      <c r="G3191" s="365" t="s">
        <v>2080</v>
      </c>
      <c r="H3191" s="423" t="s">
        <v>2056</v>
      </c>
      <c r="I3191" s="367">
        <v>45</v>
      </c>
      <c r="J3191" s="367">
        <v>75</v>
      </c>
      <c r="K3191" s="367">
        <v>75</v>
      </c>
      <c r="L3191" s="367">
        <v>95</v>
      </c>
      <c r="M3191" s="365" t="s">
        <v>2189</v>
      </c>
    </row>
    <row r="3192" spans="1:13" s="237" customFormat="1" hidden="1">
      <c r="A3192" s="365" t="s">
        <v>72</v>
      </c>
      <c r="B3192" s="365" t="s">
        <v>2187</v>
      </c>
      <c r="C3192" s="365" t="s">
        <v>769</v>
      </c>
      <c r="D3192" s="365" t="s">
        <v>1064</v>
      </c>
      <c r="E3192" s="365" t="s">
        <v>160</v>
      </c>
      <c r="F3192" s="365" t="s">
        <v>2009</v>
      </c>
      <c r="G3192" s="365" t="s">
        <v>2080</v>
      </c>
      <c r="H3192" s="423" t="s">
        <v>1430</v>
      </c>
      <c r="I3192" s="367">
        <v>240</v>
      </c>
      <c r="J3192" s="367">
        <v>400</v>
      </c>
      <c r="K3192" s="367">
        <v>400</v>
      </c>
      <c r="L3192" s="367">
        <v>506</v>
      </c>
      <c r="M3192" s="365" t="s">
        <v>2189</v>
      </c>
    </row>
    <row r="3193" spans="1:13" s="237" customFormat="1" hidden="1">
      <c r="A3193" s="365" t="s">
        <v>72</v>
      </c>
      <c r="B3193" s="365" t="s">
        <v>2187</v>
      </c>
      <c r="C3193" s="365" t="s">
        <v>769</v>
      </c>
      <c r="D3193" s="365" t="s">
        <v>1064</v>
      </c>
      <c r="E3193" s="365" t="s">
        <v>160</v>
      </c>
      <c r="F3193" s="365" t="s">
        <v>2009</v>
      </c>
      <c r="G3193" s="365" t="s">
        <v>2080</v>
      </c>
      <c r="H3193" s="423" t="s">
        <v>2056</v>
      </c>
      <c r="I3193" s="367">
        <v>240</v>
      </c>
      <c r="J3193" s="367">
        <v>400</v>
      </c>
      <c r="K3193" s="367">
        <v>400</v>
      </c>
      <c r="L3193" s="367">
        <v>506</v>
      </c>
      <c r="M3193" s="365" t="s">
        <v>2189</v>
      </c>
    </row>
    <row r="3194" spans="1:13" s="237" customFormat="1" hidden="1">
      <c r="A3194" s="365" t="s">
        <v>72</v>
      </c>
      <c r="B3194" s="365" t="s">
        <v>2187</v>
      </c>
      <c r="C3194" s="365" t="s">
        <v>769</v>
      </c>
      <c r="D3194" s="365" t="s">
        <v>1064</v>
      </c>
      <c r="E3194" s="365" t="s">
        <v>160</v>
      </c>
      <c r="F3194" s="365" t="s">
        <v>2114</v>
      </c>
      <c r="G3194" s="365" t="s">
        <v>2080</v>
      </c>
      <c r="H3194" s="423" t="s">
        <v>1430</v>
      </c>
      <c r="I3194" s="367">
        <v>60</v>
      </c>
      <c r="J3194" s="367">
        <v>100</v>
      </c>
      <c r="K3194" s="367">
        <v>100</v>
      </c>
      <c r="L3194" s="367">
        <v>127</v>
      </c>
      <c r="M3194" s="365" t="s">
        <v>2189</v>
      </c>
    </row>
    <row r="3195" spans="1:13" s="237" customFormat="1" hidden="1">
      <c r="A3195" s="365" t="s">
        <v>72</v>
      </c>
      <c r="B3195" s="365" t="s">
        <v>2187</v>
      </c>
      <c r="C3195" s="365" t="s">
        <v>769</v>
      </c>
      <c r="D3195" s="365" t="s">
        <v>1064</v>
      </c>
      <c r="E3195" s="365" t="s">
        <v>160</v>
      </c>
      <c r="F3195" s="365" t="s">
        <v>2114</v>
      </c>
      <c r="G3195" s="365" t="s">
        <v>2080</v>
      </c>
      <c r="H3195" s="423" t="s">
        <v>2056</v>
      </c>
      <c r="I3195" s="367">
        <v>60</v>
      </c>
      <c r="J3195" s="367">
        <v>100</v>
      </c>
      <c r="K3195" s="367">
        <v>100</v>
      </c>
      <c r="L3195" s="367">
        <v>127</v>
      </c>
      <c r="M3195" s="365" t="s">
        <v>2189</v>
      </c>
    </row>
    <row r="3196" spans="1:13" s="237" customFormat="1" hidden="1">
      <c r="A3196" s="365" t="s">
        <v>72</v>
      </c>
      <c r="B3196" s="365" t="s">
        <v>2187</v>
      </c>
      <c r="C3196" s="365" t="s">
        <v>769</v>
      </c>
      <c r="D3196" s="365" t="s">
        <v>1064</v>
      </c>
      <c r="E3196" s="365" t="s">
        <v>160</v>
      </c>
      <c r="F3196" s="365" t="s">
        <v>2115</v>
      </c>
      <c r="G3196" s="365" t="s">
        <v>2080</v>
      </c>
      <c r="H3196" s="423" t="s">
        <v>1430</v>
      </c>
      <c r="I3196" s="367">
        <v>135</v>
      </c>
      <c r="J3196" s="367">
        <v>225</v>
      </c>
      <c r="K3196" s="367">
        <v>225</v>
      </c>
      <c r="L3196" s="367">
        <v>285</v>
      </c>
      <c r="M3196" s="365" t="s">
        <v>2189</v>
      </c>
    </row>
    <row r="3197" spans="1:13" s="237" customFormat="1" hidden="1">
      <c r="A3197" s="365" t="s">
        <v>72</v>
      </c>
      <c r="B3197" s="365" t="s">
        <v>2187</v>
      </c>
      <c r="C3197" s="365" t="s">
        <v>769</v>
      </c>
      <c r="D3197" s="365" t="s">
        <v>1064</v>
      </c>
      <c r="E3197" s="365" t="s">
        <v>160</v>
      </c>
      <c r="F3197" s="365" t="s">
        <v>2115</v>
      </c>
      <c r="G3197" s="365" t="s">
        <v>2080</v>
      </c>
      <c r="H3197" s="423" t="s">
        <v>2056</v>
      </c>
      <c r="I3197" s="367">
        <v>135</v>
      </c>
      <c r="J3197" s="367">
        <v>225</v>
      </c>
      <c r="K3197" s="367">
        <v>225</v>
      </c>
      <c r="L3197" s="367">
        <v>285</v>
      </c>
      <c r="M3197" s="365" t="s">
        <v>2189</v>
      </c>
    </row>
    <row r="3198" spans="1:13" s="237" customFormat="1" hidden="1">
      <c r="A3198" s="365" t="s">
        <v>72</v>
      </c>
      <c r="B3198" s="365" t="s">
        <v>2187</v>
      </c>
      <c r="C3198" s="365" t="s">
        <v>769</v>
      </c>
      <c r="D3198" s="365" t="s">
        <v>1064</v>
      </c>
      <c r="E3198" s="365" t="s">
        <v>160</v>
      </c>
      <c r="F3198" s="365" t="s">
        <v>2116</v>
      </c>
      <c r="G3198" s="365" t="s">
        <v>2080</v>
      </c>
      <c r="H3198" s="423" t="s">
        <v>1430</v>
      </c>
      <c r="I3198" s="367">
        <v>330</v>
      </c>
      <c r="J3198" s="367">
        <v>550</v>
      </c>
      <c r="K3198" s="367">
        <v>550</v>
      </c>
      <c r="L3198" s="367">
        <v>696</v>
      </c>
      <c r="M3198" s="365" t="s">
        <v>2189</v>
      </c>
    </row>
    <row r="3199" spans="1:13" s="237" customFormat="1" hidden="1">
      <c r="A3199" s="365" t="s">
        <v>72</v>
      </c>
      <c r="B3199" s="365" t="s">
        <v>2187</v>
      </c>
      <c r="C3199" s="365" t="s">
        <v>769</v>
      </c>
      <c r="D3199" s="365" t="s">
        <v>1064</v>
      </c>
      <c r="E3199" s="365" t="s">
        <v>160</v>
      </c>
      <c r="F3199" s="365" t="s">
        <v>2116</v>
      </c>
      <c r="G3199" s="365" t="s">
        <v>2080</v>
      </c>
      <c r="H3199" s="423" t="s">
        <v>2056</v>
      </c>
      <c r="I3199" s="367">
        <v>330</v>
      </c>
      <c r="J3199" s="367">
        <v>550</v>
      </c>
      <c r="K3199" s="367">
        <v>550</v>
      </c>
      <c r="L3199" s="367">
        <v>696</v>
      </c>
      <c r="M3199" s="365" t="s">
        <v>2189</v>
      </c>
    </row>
    <row r="3200" spans="1:13" s="237" customFormat="1" hidden="1">
      <c r="A3200" s="365" t="s">
        <v>72</v>
      </c>
      <c r="B3200" s="365" t="s">
        <v>2187</v>
      </c>
      <c r="C3200" s="365" t="s">
        <v>769</v>
      </c>
      <c r="D3200" s="365" t="s">
        <v>1064</v>
      </c>
      <c r="E3200" s="365" t="s">
        <v>160</v>
      </c>
      <c r="F3200" s="365" t="s">
        <v>2117</v>
      </c>
      <c r="G3200" s="365" t="s">
        <v>2078</v>
      </c>
      <c r="H3200" s="423" t="s">
        <v>1430</v>
      </c>
      <c r="I3200" s="367">
        <v>120</v>
      </c>
      <c r="J3200" s="367">
        <v>200</v>
      </c>
      <c r="K3200" s="367">
        <v>200</v>
      </c>
      <c r="L3200" s="367">
        <v>253</v>
      </c>
      <c r="M3200" s="365" t="s">
        <v>2189</v>
      </c>
    </row>
    <row r="3201" spans="1:13" s="237" customFormat="1" hidden="1">
      <c r="A3201" s="365" t="s">
        <v>72</v>
      </c>
      <c r="B3201" s="365" t="s">
        <v>2187</v>
      </c>
      <c r="C3201" s="365" t="s">
        <v>769</v>
      </c>
      <c r="D3201" s="365" t="s">
        <v>1064</v>
      </c>
      <c r="E3201" s="365" t="s">
        <v>160</v>
      </c>
      <c r="F3201" s="365" t="s">
        <v>2117</v>
      </c>
      <c r="G3201" s="365" t="s">
        <v>2078</v>
      </c>
      <c r="H3201" s="423" t="s">
        <v>2056</v>
      </c>
      <c r="I3201" s="367">
        <v>120</v>
      </c>
      <c r="J3201" s="367">
        <v>200</v>
      </c>
      <c r="K3201" s="367">
        <v>200</v>
      </c>
      <c r="L3201" s="367">
        <v>253</v>
      </c>
      <c r="M3201" s="365" t="s">
        <v>2189</v>
      </c>
    </row>
    <row r="3202" spans="1:13" s="237" customFormat="1" hidden="1">
      <c r="A3202" s="365" t="s">
        <v>72</v>
      </c>
      <c r="B3202" s="365" t="s">
        <v>2187</v>
      </c>
      <c r="C3202" s="365" t="s">
        <v>769</v>
      </c>
      <c r="D3202" s="365" t="s">
        <v>1064</v>
      </c>
      <c r="E3202" s="365" t="s">
        <v>160</v>
      </c>
      <c r="F3202" s="365" t="s">
        <v>2118</v>
      </c>
      <c r="G3202" s="365" t="s">
        <v>2080</v>
      </c>
      <c r="H3202" s="423" t="s">
        <v>1430</v>
      </c>
      <c r="I3202" s="367">
        <v>132</v>
      </c>
      <c r="J3202" s="367">
        <v>220</v>
      </c>
      <c r="K3202" s="367">
        <v>220</v>
      </c>
      <c r="L3202" s="367">
        <v>279</v>
      </c>
      <c r="M3202" s="365" t="s">
        <v>2189</v>
      </c>
    </row>
    <row r="3203" spans="1:13" s="237" customFormat="1" hidden="1">
      <c r="A3203" s="365" t="s">
        <v>72</v>
      </c>
      <c r="B3203" s="365" t="s">
        <v>2187</v>
      </c>
      <c r="C3203" s="365" t="s">
        <v>769</v>
      </c>
      <c r="D3203" s="365" t="s">
        <v>1064</v>
      </c>
      <c r="E3203" s="365" t="s">
        <v>160</v>
      </c>
      <c r="F3203" s="365" t="s">
        <v>2118</v>
      </c>
      <c r="G3203" s="365" t="s">
        <v>2080</v>
      </c>
      <c r="H3203" s="423" t="s">
        <v>2056</v>
      </c>
      <c r="I3203" s="367">
        <v>132</v>
      </c>
      <c r="J3203" s="367">
        <v>220</v>
      </c>
      <c r="K3203" s="367">
        <v>220</v>
      </c>
      <c r="L3203" s="367">
        <v>279</v>
      </c>
      <c r="M3203" s="365" t="s">
        <v>2189</v>
      </c>
    </row>
    <row r="3204" spans="1:13" s="237" customFormat="1" hidden="1">
      <c r="A3204" s="365" t="s">
        <v>72</v>
      </c>
      <c r="B3204" s="365" t="s">
        <v>2187</v>
      </c>
      <c r="C3204" s="365" t="s">
        <v>769</v>
      </c>
      <c r="D3204" s="365" t="s">
        <v>1064</v>
      </c>
      <c r="E3204" s="365" t="s">
        <v>160</v>
      </c>
      <c r="F3204" s="365" t="s">
        <v>2119</v>
      </c>
      <c r="G3204" s="365" t="s">
        <v>2078</v>
      </c>
      <c r="H3204" s="423" t="s">
        <v>1430</v>
      </c>
      <c r="I3204" s="745">
        <v>120</v>
      </c>
      <c r="J3204" s="745">
        <v>200</v>
      </c>
      <c r="K3204" s="745">
        <v>200</v>
      </c>
      <c r="L3204" s="745">
        <v>253</v>
      </c>
      <c r="M3204" s="365" t="s">
        <v>2189</v>
      </c>
    </row>
    <row r="3205" spans="1:13" s="237" customFormat="1" hidden="1">
      <c r="A3205" s="365" t="s">
        <v>72</v>
      </c>
      <c r="B3205" s="365" t="s">
        <v>2187</v>
      </c>
      <c r="C3205" s="365" t="s">
        <v>769</v>
      </c>
      <c r="D3205" s="365" t="s">
        <v>1064</v>
      </c>
      <c r="E3205" s="365" t="s">
        <v>160</v>
      </c>
      <c r="F3205" s="365" t="s">
        <v>2119</v>
      </c>
      <c r="G3205" s="365" t="s">
        <v>2078</v>
      </c>
      <c r="H3205" s="423" t="s">
        <v>2056</v>
      </c>
      <c r="I3205" s="745">
        <v>120</v>
      </c>
      <c r="J3205" s="745">
        <v>200</v>
      </c>
      <c r="K3205" s="745">
        <v>200</v>
      </c>
      <c r="L3205" s="745">
        <v>253</v>
      </c>
      <c r="M3205" s="365" t="s">
        <v>2189</v>
      </c>
    </row>
    <row r="3206" spans="1:13" s="237" customFormat="1" hidden="1">
      <c r="A3206" s="365" t="s">
        <v>72</v>
      </c>
      <c r="B3206" s="365" t="s">
        <v>2187</v>
      </c>
      <c r="C3206" s="365" t="s">
        <v>769</v>
      </c>
      <c r="D3206" s="365" t="s">
        <v>1064</v>
      </c>
      <c r="E3206" s="365" t="s">
        <v>160</v>
      </c>
      <c r="F3206" s="365" t="s">
        <v>2120</v>
      </c>
      <c r="G3206" s="365" t="s">
        <v>2078</v>
      </c>
      <c r="H3206" s="423" t="s">
        <v>1430</v>
      </c>
      <c r="I3206" s="367">
        <v>150</v>
      </c>
      <c r="J3206" s="367">
        <v>250</v>
      </c>
      <c r="K3206" s="367">
        <v>250</v>
      </c>
      <c r="L3206" s="367">
        <v>317</v>
      </c>
      <c r="M3206" s="365" t="s">
        <v>2189</v>
      </c>
    </row>
    <row r="3207" spans="1:13" s="237" customFormat="1" hidden="1">
      <c r="A3207" s="365" t="s">
        <v>72</v>
      </c>
      <c r="B3207" s="365" t="s">
        <v>2187</v>
      </c>
      <c r="C3207" s="365" t="s">
        <v>769</v>
      </c>
      <c r="D3207" s="365" t="s">
        <v>1064</v>
      </c>
      <c r="E3207" s="365" t="s">
        <v>160</v>
      </c>
      <c r="F3207" s="365" t="s">
        <v>2120</v>
      </c>
      <c r="G3207" s="365" t="s">
        <v>2078</v>
      </c>
      <c r="H3207" s="423" t="s">
        <v>2056</v>
      </c>
      <c r="I3207" s="367">
        <v>150</v>
      </c>
      <c r="J3207" s="367">
        <v>250</v>
      </c>
      <c r="K3207" s="367">
        <v>250</v>
      </c>
      <c r="L3207" s="367">
        <v>317</v>
      </c>
      <c r="M3207" s="365" t="s">
        <v>2189</v>
      </c>
    </row>
    <row r="3208" spans="1:13" s="237" customFormat="1" hidden="1">
      <c r="A3208" s="365" t="s">
        <v>72</v>
      </c>
      <c r="B3208" s="365" t="s">
        <v>2187</v>
      </c>
      <c r="C3208" s="365" t="s">
        <v>769</v>
      </c>
      <c r="D3208" s="365" t="s">
        <v>1064</v>
      </c>
      <c r="E3208" s="365" t="s">
        <v>160</v>
      </c>
      <c r="F3208" s="365" t="s">
        <v>256</v>
      </c>
      <c r="G3208" s="365" t="s">
        <v>2078</v>
      </c>
      <c r="H3208" s="423" t="s">
        <v>1430</v>
      </c>
      <c r="I3208" s="745">
        <v>0</v>
      </c>
      <c r="J3208" s="745">
        <v>0</v>
      </c>
      <c r="K3208" s="745">
        <v>0</v>
      </c>
      <c r="L3208" s="745">
        <v>0</v>
      </c>
      <c r="M3208" s="365" t="s">
        <v>2189</v>
      </c>
    </row>
    <row r="3209" spans="1:13" s="237" customFormat="1" hidden="1">
      <c r="A3209" s="365" t="s">
        <v>72</v>
      </c>
      <c r="B3209" s="365" t="s">
        <v>2187</v>
      </c>
      <c r="C3209" s="365" t="s">
        <v>769</v>
      </c>
      <c r="D3209" s="365" t="s">
        <v>1064</v>
      </c>
      <c r="E3209" s="365" t="s">
        <v>160</v>
      </c>
      <c r="F3209" s="365" t="s">
        <v>2121</v>
      </c>
      <c r="G3209" s="365" t="s">
        <v>2078</v>
      </c>
      <c r="H3209" s="423" t="s">
        <v>1430</v>
      </c>
      <c r="I3209" s="367">
        <v>120</v>
      </c>
      <c r="J3209" s="367">
        <v>200</v>
      </c>
      <c r="K3209" s="367">
        <v>200</v>
      </c>
      <c r="L3209" s="367">
        <v>253</v>
      </c>
      <c r="M3209" s="365" t="s">
        <v>2189</v>
      </c>
    </row>
    <row r="3210" spans="1:13" s="237" customFormat="1" hidden="1">
      <c r="A3210" s="365" t="s">
        <v>72</v>
      </c>
      <c r="B3210" s="365" t="s">
        <v>2187</v>
      </c>
      <c r="C3210" s="365" t="s">
        <v>769</v>
      </c>
      <c r="D3210" s="365" t="s">
        <v>1064</v>
      </c>
      <c r="E3210" s="365" t="s">
        <v>160</v>
      </c>
      <c r="F3210" s="365" t="s">
        <v>2121</v>
      </c>
      <c r="G3210" s="365" t="s">
        <v>2078</v>
      </c>
      <c r="H3210" s="423" t="s">
        <v>2056</v>
      </c>
      <c r="I3210" s="367">
        <v>120</v>
      </c>
      <c r="J3210" s="367">
        <v>200</v>
      </c>
      <c r="K3210" s="367">
        <v>200</v>
      </c>
      <c r="L3210" s="367">
        <v>253</v>
      </c>
      <c r="M3210" s="365" t="s">
        <v>2189</v>
      </c>
    </row>
    <row r="3211" spans="1:13" s="237" customFormat="1" hidden="1">
      <c r="A3211" s="365" t="s">
        <v>72</v>
      </c>
      <c r="B3211" s="365" t="s">
        <v>2187</v>
      </c>
      <c r="C3211" s="365" t="s">
        <v>769</v>
      </c>
      <c r="D3211" s="365" t="s">
        <v>1064</v>
      </c>
      <c r="E3211" s="365" t="s">
        <v>160</v>
      </c>
      <c r="F3211" s="365" t="s">
        <v>2122</v>
      </c>
      <c r="G3211" s="365" t="s">
        <v>2078</v>
      </c>
      <c r="H3211" s="423" t="s">
        <v>1430</v>
      </c>
      <c r="I3211" s="367">
        <v>450</v>
      </c>
      <c r="J3211" s="367">
        <v>750</v>
      </c>
      <c r="K3211" s="367">
        <v>750</v>
      </c>
      <c r="L3211" s="367">
        <v>950</v>
      </c>
      <c r="M3211" s="365" t="s">
        <v>2189</v>
      </c>
    </row>
    <row r="3212" spans="1:13" s="237" customFormat="1" hidden="1">
      <c r="A3212" s="365" t="s">
        <v>72</v>
      </c>
      <c r="B3212" s="365" t="s">
        <v>2187</v>
      </c>
      <c r="C3212" s="365" t="s">
        <v>769</v>
      </c>
      <c r="D3212" s="365" t="s">
        <v>1064</v>
      </c>
      <c r="E3212" s="365" t="s">
        <v>160</v>
      </c>
      <c r="F3212" s="365" t="s">
        <v>2122</v>
      </c>
      <c r="G3212" s="365" t="s">
        <v>2078</v>
      </c>
      <c r="H3212" s="423" t="s">
        <v>2056</v>
      </c>
      <c r="I3212" s="367">
        <v>450</v>
      </c>
      <c r="J3212" s="367">
        <v>750</v>
      </c>
      <c r="K3212" s="367">
        <v>750</v>
      </c>
      <c r="L3212" s="367">
        <v>950</v>
      </c>
      <c r="M3212" s="365" t="s">
        <v>2189</v>
      </c>
    </row>
    <row r="3213" spans="1:13" s="237" customFormat="1" hidden="1">
      <c r="A3213" s="365" t="s">
        <v>72</v>
      </c>
      <c r="B3213" s="365" t="s">
        <v>2187</v>
      </c>
      <c r="C3213" s="365" t="s">
        <v>769</v>
      </c>
      <c r="D3213" s="365" t="s">
        <v>1064</v>
      </c>
      <c r="E3213" s="365" t="s">
        <v>160</v>
      </c>
      <c r="F3213" s="365" t="s">
        <v>2123</v>
      </c>
      <c r="G3213" s="365" t="s">
        <v>2078</v>
      </c>
      <c r="H3213" s="423" t="s">
        <v>1430</v>
      </c>
      <c r="I3213" s="367">
        <v>240</v>
      </c>
      <c r="J3213" s="367">
        <v>400</v>
      </c>
      <c r="K3213" s="367">
        <v>400</v>
      </c>
      <c r="L3213" s="367">
        <v>506</v>
      </c>
      <c r="M3213" s="365" t="s">
        <v>2189</v>
      </c>
    </row>
    <row r="3214" spans="1:13" s="237" customFormat="1" hidden="1">
      <c r="A3214" s="365" t="s">
        <v>72</v>
      </c>
      <c r="B3214" s="365" t="s">
        <v>2187</v>
      </c>
      <c r="C3214" s="365" t="s">
        <v>769</v>
      </c>
      <c r="D3214" s="365" t="s">
        <v>1064</v>
      </c>
      <c r="E3214" s="365" t="s">
        <v>160</v>
      </c>
      <c r="F3214" s="365" t="s">
        <v>2123</v>
      </c>
      <c r="G3214" s="365" t="s">
        <v>2078</v>
      </c>
      <c r="H3214" s="423" t="s">
        <v>2056</v>
      </c>
      <c r="I3214" s="367">
        <v>240</v>
      </c>
      <c r="J3214" s="367">
        <v>400</v>
      </c>
      <c r="K3214" s="367">
        <v>400</v>
      </c>
      <c r="L3214" s="367">
        <v>506</v>
      </c>
      <c r="M3214" s="365" t="s">
        <v>2189</v>
      </c>
    </row>
    <row r="3215" spans="1:13" s="237" customFormat="1" hidden="1">
      <c r="A3215" s="365" t="s">
        <v>72</v>
      </c>
      <c r="B3215" s="365" t="s">
        <v>2187</v>
      </c>
      <c r="C3215" s="365" t="s">
        <v>769</v>
      </c>
      <c r="D3215" s="365" t="s">
        <v>1064</v>
      </c>
      <c r="E3215" s="365" t="s">
        <v>160</v>
      </c>
      <c r="F3215" s="365" t="s">
        <v>2124</v>
      </c>
      <c r="G3215" s="365" t="s">
        <v>2078</v>
      </c>
      <c r="H3215" s="423" t="s">
        <v>1430</v>
      </c>
      <c r="I3215" s="367">
        <v>240</v>
      </c>
      <c r="J3215" s="367">
        <v>400</v>
      </c>
      <c r="K3215" s="367">
        <v>400</v>
      </c>
      <c r="L3215" s="367">
        <v>506</v>
      </c>
      <c r="M3215" s="365" t="s">
        <v>2189</v>
      </c>
    </row>
    <row r="3216" spans="1:13" s="237" customFormat="1" hidden="1">
      <c r="A3216" s="365" t="s">
        <v>72</v>
      </c>
      <c r="B3216" s="365" t="s">
        <v>2187</v>
      </c>
      <c r="C3216" s="365" t="s">
        <v>769</v>
      </c>
      <c r="D3216" s="365" t="s">
        <v>1064</v>
      </c>
      <c r="E3216" s="365" t="s">
        <v>160</v>
      </c>
      <c r="F3216" s="365" t="s">
        <v>2124</v>
      </c>
      <c r="G3216" s="365" t="s">
        <v>2078</v>
      </c>
      <c r="H3216" s="423" t="s">
        <v>2056</v>
      </c>
      <c r="I3216" s="367">
        <v>240</v>
      </c>
      <c r="J3216" s="367">
        <v>400</v>
      </c>
      <c r="K3216" s="367">
        <v>400</v>
      </c>
      <c r="L3216" s="367">
        <v>506</v>
      </c>
      <c r="M3216" s="365" t="s">
        <v>2189</v>
      </c>
    </row>
    <row r="3217" spans="1:13" s="237" customFormat="1" hidden="1">
      <c r="A3217" s="365" t="s">
        <v>72</v>
      </c>
      <c r="B3217" s="365" t="s">
        <v>2187</v>
      </c>
      <c r="C3217" s="365" t="s">
        <v>769</v>
      </c>
      <c r="D3217" s="365" t="s">
        <v>1064</v>
      </c>
      <c r="E3217" s="365" t="s">
        <v>160</v>
      </c>
      <c r="F3217" s="365" t="s">
        <v>2125</v>
      </c>
      <c r="G3217" s="365" t="s">
        <v>2078</v>
      </c>
      <c r="H3217" s="423" t="s">
        <v>1430</v>
      </c>
      <c r="I3217" s="367">
        <v>180</v>
      </c>
      <c r="J3217" s="367">
        <v>300</v>
      </c>
      <c r="K3217" s="367">
        <v>300</v>
      </c>
      <c r="L3217" s="367">
        <v>380</v>
      </c>
      <c r="M3217" s="365" t="s">
        <v>2189</v>
      </c>
    </row>
    <row r="3218" spans="1:13" s="237" customFormat="1" hidden="1">
      <c r="A3218" s="365" t="s">
        <v>72</v>
      </c>
      <c r="B3218" s="365" t="s">
        <v>2187</v>
      </c>
      <c r="C3218" s="365" t="s">
        <v>769</v>
      </c>
      <c r="D3218" s="365" t="s">
        <v>1064</v>
      </c>
      <c r="E3218" s="365" t="s">
        <v>160</v>
      </c>
      <c r="F3218" s="365" t="s">
        <v>2125</v>
      </c>
      <c r="G3218" s="365" t="s">
        <v>2078</v>
      </c>
      <c r="H3218" s="423" t="s">
        <v>2056</v>
      </c>
      <c r="I3218" s="367">
        <v>180</v>
      </c>
      <c r="J3218" s="367">
        <v>300</v>
      </c>
      <c r="K3218" s="367">
        <v>300</v>
      </c>
      <c r="L3218" s="367">
        <v>380</v>
      </c>
      <c r="M3218" s="365" t="s">
        <v>2189</v>
      </c>
    </row>
    <row r="3219" spans="1:13" s="237" customFormat="1" hidden="1">
      <c r="A3219" s="365" t="s">
        <v>72</v>
      </c>
      <c r="B3219" s="365" t="s">
        <v>2187</v>
      </c>
      <c r="C3219" s="365" t="s">
        <v>769</v>
      </c>
      <c r="D3219" s="365" t="s">
        <v>1064</v>
      </c>
      <c r="E3219" s="365" t="s">
        <v>160</v>
      </c>
      <c r="F3219" s="365" t="s">
        <v>2126</v>
      </c>
      <c r="G3219" s="365" t="s">
        <v>2080</v>
      </c>
      <c r="H3219" s="423" t="s">
        <v>1430</v>
      </c>
      <c r="I3219" s="367">
        <v>120</v>
      </c>
      <c r="J3219" s="367">
        <v>200</v>
      </c>
      <c r="K3219" s="367">
        <v>200</v>
      </c>
      <c r="L3219" s="367">
        <v>253</v>
      </c>
      <c r="M3219" s="365" t="s">
        <v>2189</v>
      </c>
    </row>
    <row r="3220" spans="1:13" s="237" customFormat="1" hidden="1">
      <c r="A3220" s="365" t="s">
        <v>72</v>
      </c>
      <c r="B3220" s="365" t="s">
        <v>2187</v>
      </c>
      <c r="C3220" s="365" t="s">
        <v>769</v>
      </c>
      <c r="D3220" s="365" t="s">
        <v>1064</v>
      </c>
      <c r="E3220" s="365" t="s">
        <v>160</v>
      </c>
      <c r="F3220" s="365" t="s">
        <v>2126</v>
      </c>
      <c r="G3220" s="365" t="s">
        <v>2080</v>
      </c>
      <c r="H3220" s="423" t="s">
        <v>2056</v>
      </c>
      <c r="I3220" s="367">
        <v>120</v>
      </c>
      <c r="J3220" s="367">
        <v>200</v>
      </c>
      <c r="K3220" s="367">
        <v>200</v>
      </c>
      <c r="L3220" s="367">
        <v>253</v>
      </c>
      <c r="M3220" s="365" t="s">
        <v>2189</v>
      </c>
    </row>
    <row r="3221" spans="1:13" s="237" customFormat="1" hidden="1">
      <c r="A3221" s="365" t="s">
        <v>72</v>
      </c>
      <c r="B3221" s="365" t="s">
        <v>2187</v>
      </c>
      <c r="C3221" s="365" t="s">
        <v>769</v>
      </c>
      <c r="D3221" s="365" t="s">
        <v>1064</v>
      </c>
      <c r="E3221" s="365" t="s">
        <v>160</v>
      </c>
      <c r="F3221" s="365" t="s">
        <v>2127</v>
      </c>
      <c r="G3221" s="365" t="s">
        <v>2078</v>
      </c>
      <c r="H3221" s="423" t="s">
        <v>1430</v>
      </c>
      <c r="I3221" s="367">
        <v>180</v>
      </c>
      <c r="J3221" s="367">
        <v>300</v>
      </c>
      <c r="K3221" s="367">
        <v>300</v>
      </c>
      <c r="L3221" s="367">
        <v>380</v>
      </c>
      <c r="M3221" s="365" t="s">
        <v>2189</v>
      </c>
    </row>
    <row r="3222" spans="1:13" s="237" customFormat="1" hidden="1">
      <c r="A3222" s="365" t="s">
        <v>72</v>
      </c>
      <c r="B3222" s="365" t="s">
        <v>2187</v>
      </c>
      <c r="C3222" s="365" t="s">
        <v>769</v>
      </c>
      <c r="D3222" s="365" t="s">
        <v>1064</v>
      </c>
      <c r="E3222" s="365" t="s">
        <v>160</v>
      </c>
      <c r="F3222" s="365" t="s">
        <v>2127</v>
      </c>
      <c r="G3222" s="365" t="s">
        <v>2078</v>
      </c>
      <c r="H3222" s="423" t="s">
        <v>2056</v>
      </c>
      <c r="I3222" s="367">
        <v>180</v>
      </c>
      <c r="J3222" s="367">
        <v>300</v>
      </c>
      <c r="K3222" s="367">
        <v>300</v>
      </c>
      <c r="L3222" s="367">
        <v>380</v>
      </c>
      <c r="M3222" s="365" t="s">
        <v>2189</v>
      </c>
    </row>
    <row r="3223" spans="1:13" s="237" customFormat="1" hidden="1">
      <c r="A3223" s="365" t="s">
        <v>72</v>
      </c>
      <c r="B3223" s="365" t="s">
        <v>2187</v>
      </c>
      <c r="C3223" s="365" t="s">
        <v>769</v>
      </c>
      <c r="D3223" s="365" t="s">
        <v>1064</v>
      </c>
      <c r="E3223" s="365" t="s">
        <v>160</v>
      </c>
      <c r="F3223" s="365" t="s">
        <v>2128</v>
      </c>
      <c r="G3223" s="365" t="s">
        <v>2078</v>
      </c>
      <c r="H3223" s="423" t="s">
        <v>1430</v>
      </c>
      <c r="I3223" s="367">
        <v>516</v>
      </c>
      <c r="J3223" s="367">
        <v>860</v>
      </c>
      <c r="K3223" s="367">
        <v>860</v>
      </c>
      <c r="L3223" s="367">
        <v>1089</v>
      </c>
      <c r="M3223" s="365" t="s">
        <v>2189</v>
      </c>
    </row>
    <row r="3224" spans="1:13" s="237" customFormat="1" hidden="1">
      <c r="A3224" s="365" t="s">
        <v>72</v>
      </c>
      <c r="B3224" s="365" t="s">
        <v>2187</v>
      </c>
      <c r="C3224" s="365" t="s">
        <v>769</v>
      </c>
      <c r="D3224" s="365" t="s">
        <v>1064</v>
      </c>
      <c r="E3224" s="365" t="s">
        <v>160</v>
      </c>
      <c r="F3224" s="365" t="s">
        <v>2128</v>
      </c>
      <c r="G3224" s="365" t="s">
        <v>2078</v>
      </c>
      <c r="H3224" s="423" t="s">
        <v>2056</v>
      </c>
      <c r="I3224" s="367">
        <v>516</v>
      </c>
      <c r="J3224" s="367">
        <v>860</v>
      </c>
      <c r="K3224" s="367">
        <v>860</v>
      </c>
      <c r="L3224" s="367">
        <v>1089</v>
      </c>
      <c r="M3224" s="365" t="s">
        <v>2189</v>
      </c>
    </row>
    <row r="3225" spans="1:13" s="237" customFormat="1" hidden="1">
      <c r="A3225" s="365" t="s">
        <v>72</v>
      </c>
      <c r="B3225" s="365" t="s">
        <v>2187</v>
      </c>
      <c r="C3225" s="365" t="s">
        <v>769</v>
      </c>
      <c r="D3225" s="365" t="s">
        <v>1064</v>
      </c>
      <c r="E3225" s="365" t="s">
        <v>160</v>
      </c>
      <c r="F3225" s="365" t="s">
        <v>2129</v>
      </c>
      <c r="G3225" s="365" t="s">
        <v>2078</v>
      </c>
      <c r="H3225" s="423" t="s">
        <v>1430</v>
      </c>
      <c r="I3225" s="367">
        <v>240</v>
      </c>
      <c r="J3225" s="367">
        <v>400</v>
      </c>
      <c r="K3225" s="367">
        <v>400</v>
      </c>
      <c r="L3225" s="367">
        <v>506</v>
      </c>
      <c r="M3225" s="365" t="s">
        <v>2189</v>
      </c>
    </row>
    <row r="3226" spans="1:13" s="237" customFormat="1" hidden="1">
      <c r="A3226" s="365" t="s">
        <v>72</v>
      </c>
      <c r="B3226" s="365" t="s">
        <v>2187</v>
      </c>
      <c r="C3226" s="365" t="s">
        <v>769</v>
      </c>
      <c r="D3226" s="365" t="s">
        <v>1064</v>
      </c>
      <c r="E3226" s="365" t="s">
        <v>160</v>
      </c>
      <c r="F3226" s="365" t="s">
        <v>2129</v>
      </c>
      <c r="G3226" s="365" t="s">
        <v>2078</v>
      </c>
      <c r="H3226" s="423" t="s">
        <v>2056</v>
      </c>
      <c r="I3226" s="367">
        <v>240</v>
      </c>
      <c r="J3226" s="367">
        <v>400</v>
      </c>
      <c r="K3226" s="367">
        <v>400</v>
      </c>
      <c r="L3226" s="367">
        <v>506</v>
      </c>
      <c r="M3226" s="365" t="s">
        <v>2189</v>
      </c>
    </row>
    <row r="3227" spans="1:13" s="237" customFormat="1" hidden="1">
      <c r="A3227" s="365" t="s">
        <v>72</v>
      </c>
      <c r="B3227" s="365" t="s">
        <v>2187</v>
      </c>
      <c r="C3227" s="365" t="s">
        <v>769</v>
      </c>
      <c r="D3227" s="365" t="s">
        <v>1064</v>
      </c>
      <c r="E3227" s="365" t="s">
        <v>160</v>
      </c>
      <c r="F3227" s="365" t="s">
        <v>2130</v>
      </c>
      <c r="G3227" s="365" t="s">
        <v>2078</v>
      </c>
      <c r="H3227" s="423" t="s">
        <v>1430</v>
      </c>
      <c r="I3227" s="367">
        <v>270</v>
      </c>
      <c r="J3227" s="367">
        <v>450</v>
      </c>
      <c r="K3227" s="367">
        <v>450</v>
      </c>
      <c r="L3227" s="367">
        <v>570</v>
      </c>
      <c r="M3227" s="365" t="s">
        <v>2189</v>
      </c>
    </row>
    <row r="3228" spans="1:13" s="237" customFormat="1" hidden="1">
      <c r="A3228" s="365" t="s">
        <v>72</v>
      </c>
      <c r="B3228" s="365" t="s">
        <v>2187</v>
      </c>
      <c r="C3228" s="365" t="s">
        <v>769</v>
      </c>
      <c r="D3228" s="365" t="s">
        <v>1064</v>
      </c>
      <c r="E3228" s="365" t="s">
        <v>160</v>
      </c>
      <c r="F3228" s="365" t="s">
        <v>2130</v>
      </c>
      <c r="G3228" s="365" t="s">
        <v>2078</v>
      </c>
      <c r="H3228" s="423" t="s">
        <v>2056</v>
      </c>
      <c r="I3228" s="367">
        <v>270</v>
      </c>
      <c r="J3228" s="367">
        <v>450</v>
      </c>
      <c r="K3228" s="367">
        <v>450</v>
      </c>
      <c r="L3228" s="367">
        <v>570</v>
      </c>
      <c r="M3228" s="365" t="s">
        <v>2189</v>
      </c>
    </row>
    <row r="3229" spans="1:13" s="237" customFormat="1" hidden="1">
      <c r="A3229" s="365" t="s">
        <v>72</v>
      </c>
      <c r="B3229" s="365" t="s">
        <v>2187</v>
      </c>
      <c r="C3229" s="365" t="s">
        <v>769</v>
      </c>
      <c r="D3229" s="365" t="s">
        <v>1064</v>
      </c>
      <c r="E3229" s="365" t="s">
        <v>160</v>
      </c>
      <c r="F3229" s="365" t="s">
        <v>2131</v>
      </c>
      <c r="G3229" s="365" t="s">
        <v>2080</v>
      </c>
      <c r="H3229" s="423" t="s">
        <v>1430</v>
      </c>
      <c r="I3229" s="367">
        <v>210</v>
      </c>
      <c r="J3229" s="367">
        <v>350</v>
      </c>
      <c r="K3229" s="367">
        <v>350</v>
      </c>
      <c r="L3229" s="367">
        <v>443</v>
      </c>
      <c r="M3229" s="365" t="s">
        <v>2189</v>
      </c>
    </row>
    <row r="3230" spans="1:13" s="237" customFormat="1" hidden="1">
      <c r="A3230" s="365" t="s">
        <v>72</v>
      </c>
      <c r="B3230" s="365" t="s">
        <v>2187</v>
      </c>
      <c r="C3230" s="365" t="s">
        <v>769</v>
      </c>
      <c r="D3230" s="365" t="s">
        <v>1064</v>
      </c>
      <c r="E3230" s="365" t="s">
        <v>160</v>
      </c>
      <c r="F3230" s="365" t="s">
        <v>2131</v>
      </c>
      <c r="G3230" s="365" t="s">
        <v>2080</v>
      </c>
      <c r="H3230" s="423" t="s">
        <v>2056</v>
      </c>
      <c r="I3230" s="367">
        <v>210</v>
      </c>
      <c r="J3230" s="367">
        <v>350</v>
      </c>
      <c r="K3230" s="367">
        <v>350</v>
      </c>
      <c r="L3230" s="367">
        <v>443</v>
      </c>
      <c r="M3230" s="365" t="s">
        <v>2189</v>
      </c>
    </row>
    <row r="3231" spans="1:13" s="237" customFormat="1" hidden="1">
      <c r="A3231" s="365" t="s">
        <v>72</v>
      </c>
      <c r="B3231" s="365" t="s">
        <v>2187</v>
      </c>
      <c r="C3231" s="365" t="s">
        <v>769</v>
      </c>
      <c r="D3231" s="365" t="s">
        <v>1064</v>
      </c>
      <c r="E3231" s="365" t="s">
        <v>160</v>
      </c>
      <c r="F3231" s="365" t="s">
        <v>2132</v>
      </c>
      <c r="G3231" s="365" t="s">
        <v>2078</v>
      </c>
      <c r="H3231" s="423" t="s">
        <v>1430</v>
      </c>
      <c r="I3231" s="367">
        <v>90</v>
      </c>
      <c r="J3231" s="367">
        <v>150</v>
      </c>
      <c r="K3231" s="367">
        <v>150</v>
      </c>
      <c r="L3231" s="367">
        <v>190</v>
      </c>
      <c r="M3231" s="365" t="s">
        <v>2189</v>
      </c>
    </row>
    <row r="3232" spans="1:13" s="237" customFormat="1" hidden="1">
      <c r="A3232" s="365" t="s">
        <v>72</v>
      </c>
      <c r="B3232" s="365" t="s">
        <v>2187</v>
      </c>
      <c r="C3232" s="365" t="s">
        <v>769</v>
      </c>
      <c r="D3232" s="365" t="s">
        <v>1064</v>
      </c>
      <c r="E3232" s="365" t="s">
        <v>160</v>
      </c>
      <c r="F3232" s="365" t="s">
        <v>2132</v>
      </c>
      <c r="G3232" s="365" t="s">
        <v>2078</v>
      </c>
      <c r="H3232" s="423" t="s">
        <v>2056</v>
      </c>
      <c r="I3232" s="367">
        <v>90</v>
      </c>
      <c r="J3232" s="367">
        <v>150</v>
      </c>
      <c r="K3232" s="367">
        <v>150</v>
      </c>
      <c r="L3232" s="367">
        <v>190</v>
      </c>
      <c r="M3232" s="365" t="s">
        <v>2189</v>
      </c>
    </row>
    <row r="3233" spans="1:13" s="237" customFormat="1" hidden="1">
      <c r="A3233" s="365" t="s">
        <v>72</v>
      </c>
      <c r="B3233" s="365" t="s">
        <v>2187</v>
      </c>
      <c r="C3233" s="365" t="s">
        <v>769</v>
      </c>
      <c r="D3233" s="365" t="s">
        <v>1064</v>
      </c>
      <c r="E3233" s="365" t="s">
        <v>160</v>
      </c>
      <c r="F3233" s="365" t="s">
        <v>2133</v>
      </c>
      <c r="G3233" s="365" t="s">
        <v>2080</v>
      </c>
      <c r="H3233" s="423" t="s">
        <v>1430</v>
      </c>
      <c r="I3233" s="367">
        <v>120</v>
      </c>
      <c r="J3233" s="367">
        <v>200</v>
      </c>
      <c r="K3233" s="367">
        <v>200</v>
      </c>
      <c r="L3233" s="367">
        <v>253</v>
      </c>
      <c r="M3233" s="365" t="s">
        <v>2189</v>
      </c>
    </row>
    <row r="3234" spans="1:13" s="237" customFormat="1" hidden="1">
      <c r="A3234" s="365" t="s">
        <v>72</v>
      </c>
      <c r="B3234" s="365" t="s">
        <v>2187</v>
      </c>
      <c r="C3234" s="365" t="s">
        <v>769</v>
      </c>
      <c r="D3234" s="365" t="s">
        <v>1064</v>
      </c>
      <c r="E3234" s="365" t="s">
        <v>160</v>
      </c>
      <c r="F3234" s="365" t="s">
        <v>2133</v>
      </c>
      <c r="G3234" s="365" t="s">
        <v>2080</v>
      </c>
      <c r="H3234" s="423" t="s">
        <v>2056</v>
      </c>
      <c r="I3234" s="367">
        <v>120</v>
      </c>
      <c r="J3234" s="367">
        <v>200</v>
      </c>
      <c r="K3234" s="367">
        <v>200</v>
      </c>
      <c r="L3234" s="367">
        <v>253</v>
      </c>
      <c r="M3234" s="365" t="s">
        <v>2189</v>
      </c>
    </row>
    <row r="3235" spans="1:13" s="237" customFormat="1" hidden="1">
      <c r="A3235" s="365" t="s">
        <v>72</v>
      </c>
      <c r="B3235" s="365" t="s">
        <v>2187</v>
      </c>
      <c r="C3235" s="365" t="s">
        <v>769</v>
      </c>
      <c r="D3235" s="365" t="s">
        <v>1064</v>
      </c>
      <c r="E3235" s="365" t="s">
        <v>160</v>
      </c>
      <c r="F3235" s="365" t="s">
        <v>2134</v>
      </c>
      <c r="G3235" s="365" t="s">
        <v>2080</v>
      </c>
      <c r="H3235" s="423" t="s">
        <v>1430</v>
      </c>
      <c r="I3235" s="367">
        <v>90</v>
      </c>
      <c r="J3235" s="367">
        <v>150</v>
      </c>
      <c r="K3235" s="367">
        <v>150</v>
      </c>
      <c r="L3235" s="367">
        <v>190</v>
      </c>
      <c r="M3235" s="365" t="s">
        <v>2189</v>
      </c>
    </row>
    <row r="3236" spans="1:13" s="237" customFormat="1" hidden="1">
      <c r="A3236" s="365" t="s">
        <v>72</v>
      </c>
      <c r="B3236" s="365" t="s">
        <v>2187</v>
      </c>
      <c r="C3236" s="365" t="s">
        <v>769</v>
      </c>
      <c r="D3236" s="365" t="s">
        <v>1064</v>
      </c>
      <c r="E3236" s="365" t="s">
        <v>160</v>
      </c>
      <c r="F3236" s="365" t="s">
        <v>2134</v>
      </c>
      <c r="G3236" s="365" t="s">
        <v>2080</v>
      </c>
      <c r="H3236" s="423" t="s">
        <v>2056</v>
      </c>
      <c r="I3236" s="367">
        <v>90</v>
      </c>
      <c r="J3236" s="367">
        <v>150</v>
      </c>
      <c r="K3236" s="367">
        <v>150</v>
      </c>
      <c r="L3236" s="367">
        <v>190</v>
      </c>
      <c r="M3236" s="365" t="s">
        <v>2189</v>
      </c>
    </row>
    <row r="3237" spans="1:13" s="237" customFormat="1" hidden="1">
      <c r="A3237" s="365" t="s">
        <v>72</v>
      </c>
      <c r="B3237" s="365" t="s">
        <v>2187</v>
      </c>
      <c r="C3237" s="365" t="s">
        <v>769</v>
      </c>
      <c r="D3237" s="365" t="s">
        <v>1064</v>
      </c>
      <c r="E3237" s="365" t="s">
        <v>160</v>
      </c>
      <c r="F3237" s="365" t="s">
        <v>2135</v>
      </c>
      <c r="G3237" s="365" t="s">
        <v>2136</v>
      </c>
      <c r="H3237" s="423" t="s">
        <v>1430</v>
      </c>
      <c r="I3237" s="367">
        <v>30</v>
      </c>
      <c r="J3237" s="367">
        <v>50</v>
      </c>
      <c r="K3237" s="367">
        <v>50</v>
      </c>
      <c r="L3237" s="367">
        <v>63</v>
      </c>
      <c r="M3237" s="365" t="s">
        <v>2189</v>
      </c>
    </row>
    <row r="3238" spans="1:13" s="237" customFormat="1" hidden="1">
      <c r="A3238" s="365" t="s">
        <v>72</v>
      </c>
      <c r="B3238" s="365" t="s">
        <v>2187</v>
      </c>
      <c r="C3238" s="365" t="s">
        <v>769</v>
      </c>
      <c r="D3238" s="365" t="s">
        <v>1064</v>
      </c>
      <c r="E3238" s="365" t="s">
        <v>160</v>
      </c>
      <c r="F3238" s="365" t="s">
        <v>2135</v>
      </c>
      <c r="G3238" s="365" t="s">
        <v>2136</v>
      </c>
      <c r="H3238" s="423" t="s">
        <v>2056</v>
      </c>
      <c r="I3238" s="367">
        <v>30</v>
      </c>
      <c r="J3238" s="367">
        <v>50</v>
      </c>
      <c r="K3238" s="367">
        <v>50</v>
      </c>
      <c r="L3238" s="367">
        <v>63</v>
      </c>
      <c r="M3238" s="365" t="s">
        <v>2189</v>
      </c>
    </row>
    <row r="3239" spans="1:13" s="237" customFormat="1" hidden="1">
      <c r="A3239" s="365" t="s">
        <v>72</v>
      </c>
      <c r="B3239" s="365" t="s">
        <v>2187</v>
      </c>
      <c r="C3239" s="365" t="s">
        <v>769</v>
      </c>
      <c r="D3239" s="365" t="s">
        <v>1064</v>
      </c>
      <c r="E3239" s="365" t="s">
        <v>160</v>
      </c>
      <c r="F3239" s="365" t="s">
        <v>2137</v>
      </c>
      <c r="G3239" s="365" t="s">
        <v>2078</v>
      </c>
      <c r="H3239" s="423" t="s">
        <v>1430</v>
      </c>
      <c r="I3239" s="367">
        <v>150</v>
      </c>
      <c r="J3239" s="367">
        <v>250</v>
      </c>
      <c r="K3239" s="367">
        <v>250</v>
      </c>
      <c r="L3239" s="367">
        <v>317</v>
      </c>
      <c r="M3239" s="365" t="s">
        <v>2189</v>
      </c>
    </row>
    <row r="3240" spans="1:13" s="237" customFormat="1" hidden="1">
      <c r="A3240" s="365" t="s">
        <v>72</v>
      </c>
      <c r="B3240" s="365" t="s">
        <v>2187</v>
      </c>
      <c r="C3240" s="365" t="s">
        <v>769</v>
      </c>
      <c r="D3240" s="365" t="s">
        <v>1064</v>
      </c>
      <c r="E3240" s="365" t="s">
        <v>160</v>
      </c>
      <c r="F3240" s="365" t="s">
        <v>2137</v>
      </c>
      <c r="G3240" s="365" t="s">
        <v>2078</v>
      </c>
      <c r="H3240" s="423" t="s">
        <v>2056</v>
      </c>
      <c r="I3240" s="367">
        <v>150</v>
      </c>
      <c r="J3240" s="367">
        <v>250</v>
      </c>
      <c r="K3240" s="367">
        <v>250</v>
      </c>
      <c r="L3240" s="367">
        <v>317</v>
      </c>
      <c r="M3240" s="365" t="s">
        <v>2189</v>
      </c>
    </row>
    <row r="3241" spans="1:13" s="237" customFormat="1" hidden="1">
      <c r="A3241" s="365" t="s">
        <v>72</v>
      </c>
      <c r="B3241" s="365" t="s">
        <v>2187</v>
      </c>
      <c r="C3241" s="365" t="s">
        <v>769</v>
      </c>
      <c r="D3241" s="365" t="s">
        <v>1064</v>
      </c>
      <c r="E3241" s="365" t="s">
        <v>160</v>
      </c>
      <c r="F3241" s="365" t="s">
        <v>2138</v>
      </c>
      <c r="G3241" s="365" t="s">
        <v>2080</v>
      </c>
      <c r="H3241" s="423" t="s">
        <v>1430</v>
      </c>
      <c r="I3241" s="367">
        <v>120</v>
      </c>
      <c r="J3241" s="367">
        <v>200</v>
      </c>
      <c r="K3241" s="367">
        <v>200</v>
      </c>
      <c r="L3241" s="367">
        <v>253</v>
      </c>
      <c r="M3241" s="365" t="s">
        <v>2189</v>
      </c>
    </row>
    <row r="3242" spans="1:13" s="237" customFormat="1" hidden="1">
      <c r="A3242" s="365" t="s">
        <v>72</v>
      </c>
      <c r="B3242" s="365" t="s">
        <v>2187</v>
      </c>
      <c r="C3242" s="365" t="s">
        <v>769</v>
      </c>
      <c r="D3242" s="365" t="s">
        <v>1064</v>
      </c>
      <c r="E3242" s="365" t="s">
        <v>160</v>
      </c>
      <c r="F3242" s="365" t="s">
        <v>2138</v>
      </c>
      <c r="G3242" s="365" t="s">
        <v>2080</v>
      </c>
      <c r="H3242" s="423" t="s">
        <v>2056</v>
      </c>
      <c r="I3242" s="367">
        <v>120</v>
      </c>
      <c r="J3242" s="367">
        <v>200</v>
      </c>
      <c r="K3242" s="367">
        <v>200</v>
      </c>
      <c r="L3242" s="367">
        <v>253</v>
      </c>
      <c r="M3242" s="365" t="s">
        <v>2189</v>
      </c>
    </row>
    <row r="3243" spans="1:13" s="237" customFormat="1" hidden="1">
      <c r="A3243" s="365" t="s">
        <v>72</v>
      </c>
      <c r="B3243" s="365" t="s">
        <v>2187</v>
      </c>
      <c r="C3243" s="365" t="s">
        <v>769</v>
      </c>
      <c r="D3243" s="365" t="s">
        <v>1064</v>
      </c>
      <c r="E3243" s="365" t="s">
        <v>160</v>
      </c>
      <c r="F3243" s="365" t="s">
        <v>2139</v>
      </c>
      <c r="G3243" s="365" t="s">
        <v>2080</v>
      </c>
      <c r="H3243" s="423" t="s">
        <v>1430</v>
      </c>
      <c r="I3243" s="367">
        <v>105</v>
      </c>
      <c r="J3243" s="367">
        <v>175</v>
      </c>
      <c r="K3243" s="367">
        <v>175</v>
      </c>
      <c r="L3243" s="367">
        <v>222</v>
      </c>
      <c r="M3243" s="365" t="s">
        <v>2189</v>
      </c>
    </row>
    <row r="3244" spans="1:13" s="237" customFormat="1" hidden="1">
      <c r="A3244" s="365" t="s">
        <v>72</v>
      </c>
      <c r="B3244" s="365" t="s">
        <v>2187</v>
      </c>
      <c r="C3244" s="365" t="s">
        <v>769</v>
      </c>
      <c r="D3244" s="365" t="s">
        <v>1064</v>
      </c>
      <c r="E3244" s="365" t="s">
        <v>160</v>
      </c>
      <c r="F3244" s="365" t="s">
        <v>2139</v>
      </c>
      <c r="G3244" s="365" t="s">
        <v>2080</v>
      </c>
      <c r="H3244" s="423" t="s">
        <v>2056</v>
      </c>
      <c r="I3244" s="367">
        <v>105</v>
      </c>
      <c r="J3244" s="367">
        <v>175</v>
      </c>
      <c r="K3244" s="367">
        <v>175</v>
      </c>
      <c r="L3244" s="367">
        <v>222</v>
      </c>
      <c r="M3244" s="365" t="s">
        <v>2189</v>
      </c>
    </row>
    <row r="3245" spans="1:13" s="237" customFormat="1" hidden="1">
      <c r="A3245" s="365" t="s">
        <v>72</v>
      </c>
      <c r="B3245" s="365" t="s">
        <v>2187</v>
      </c>
      <c r="C3245" s="365" t="s">
        <v>769</v>
      </c>
      <c r="D3245" s="365" t="s">
        <v>1064</v>
      </c>
      <c r="E3245" s="365" t="s">
        <v>369</v>
      </c>
      <c r="F3245" s="365" t="s">
        <v>2140</v>
      </c>
      <c r="G3245" s="365" t="s">
        <v>2080</v>
      </c>
      <c r="H3245" s="423" t="s">
        <v>1430</v>
      </c>
      <c r="I3245" s="367">
        <v>120</v>
      </c>
      <c r="J3245" s="367">
        <v>200</v>
      </c>
      <c r="K3245" s="367">
        <v>200</v>
      </c>
      <c r="L3245" s="367">
        <v>253</v>
      </c>
      <c r="M3245" s="365" t="s">
        <v>2189</v>
      </c>
    </row>
    <row r="3246" spans="1:13" s="237" customFormat="1" hidden="1">
      <c r="A3246" s="365" t="s">
        <v>72</v>
      </c>
      <c r="B3246" s="365" t="s">
        <v>2187</v>
      </c>
      <c r="C3246" s="365" t="s">
        <v>769</v>
      </c>
      <c r="D3246" s="365" t="s">
        <v>1064</v>
      </c>
      <c r="E3246" s="365" t="s">
        <v>169</v>
      </c>
      <c r="F3246" s="365" t="s">
        <v>2141</v>
      </c>
      <c r="G3246" s="365" t="s">
        <v>290</v>
      </c>
      <c r="H3246" s="423" t="s">
        <v>1430</v>
      </c>
      <c r="I3246" s="367">
        <v>240</v>
      </c>
      <c r="J3246" s="367">
        <v>400</v>
      </c>
      <c r="K3246" s="367">
        <v>400</v>
      </c>
      <c r="L3246" s="367">
        <v>506</v>
      </c>
      <c r="M3246" s="365" t="s">
        <v>2189</v>
      </c>
    </row>
    <row r="3247" spans="1:13" s="237" customFormat="1" hidden="1">
      <c r="A3247" s="365" t="s">
        <v>72</v>
      </c>
      <c r="B3247" s="365" t="s">
        <v>2187</v>
      </c>
      <c r="C3247" s="365" t="s">
        <v>769</v>
      </c>
      <c r="D3247" s="365" t="s">
        <v>1064</v>
      </c>
      <c r="E3247" s="365" t="s">
        <v>169</v>
      </c>
      <c r="F3247" s="365" t="s">
        <v>2142</v>
      </c>
      <c r="G3247" s="365" t="s">
        <v>290</v>
      </c>
      <c r="H3247" s="423" t="s">
        <v>1430</v>
      </c>
      <c r="I3247" s="367">
        <v>270</v>
      </c>
      <c r="J3247" s="367">
        <v>450</v>
      </c>
      <c r="K3247" s="367">
        <v>450</v>
      </c>
      <c r="L3247" s="367">
        <v>570</v>
      </c>
      <c r="M3247" s="365" t="s">
        <v>2189</v>
      </c>
    </row>
    <row r="3248" spans="1:13" s="237" customFormat="1" hidden="1">
      <c r="A3248" s="365" t="s">
        <v>72</v>
      </c>
      <c r="B3248" s="365" t="s">
        <v>2187</v>
      </c>
      <c r="C3248" s="365" t="s">
        <v>769</v>
      </c>
      <c r="D3248" s="365" t="s">
        <v>1064</v>
      </c>
      <c r="E3248" s="365" t="s">
        <v>169</v>
      </c>
      <c r="F3248" s="365" t="s">
        <v>2143</v>
      </c>
      <c r="G3248" s="365" t="s">
        <v>290</v>
      </c>
      <c r="H3248" s="423" t="s">
        <v>1430</v>
      </c>
      <c r="I3248" s="367">
        <v>870</v>
      </c>
      <c r="J3248" s="367">
        <v>1450</v>
      </c>
      <c r="K3248" s="367">
        <v>1450</v>
      </c>
      <c r="L3248" s="367">
        <v>1836</v>
      </c>
      <c r="M3248" s="365" t="s">
        <v>2189</v>
      </c>
    </row>
    <row r="3249" spans="1:13" s="237" customFormat="1" hidden="1">
      <c r="A3249" s="365" t="s">
        <v>72</v>
      </c>
      <c r="B3249" s="365" t="s">
        <v>2187</v>
      </c>
      <c r="C3249" s="365" t="s">
        <v>769</v>
      </c>
      <c r="D3249" s="365" t="s">
        <v>1064</v>
      </c>
      <c r="E3249" s="365" t="s">
        <v>169</v>
      </c>
      <c r="F3249" s="365" t="s">
        <v>2144</v>
      </c>
      <c r="G3249" s="365" t="s">
        <v>290</v>
      </c>
      <c r="H3249" s="423" t="s">
        <v>1430</v>
      </c>
      <c r="I3249" s="367">
        <v>750</v>
      </c>
      <c r="J3249" s="367">
        <v>1250</v>
      </c>
      <c r="K3249" s="367">
        <v>1250</v>
      </c>
      <c r="L3249" s="367">
        <v>1583</v>
      </c>
      <c r="M3249" s="365" t="s">
        <v>2189</v>
      </c>
    </row>
    <row r="3250" spans="1:13" s="237" customFormat="1" hidden="1">
      <c r="A3250" s="365" t="s">
        <v>72</v>
      </c>
      <c r="B3250" s="365" t="s">
        <v>2187</v>
      </c>
      <c r="C3250" s="365" t="s">
        <v>769</v>
      </c>
      <c r="D3250" s="365" t="s">
        <v>1064</v>
      </c>
      <c r="E3250" s="365" t="s">
        <v>169</v>
      </c>
      <c r="F3250" s="365" t="s">
        <v>2145</v>
      </c>
      <c r="G3250" s="365" t="s">
        <v>290</v>
      </c>
      <c r="H3250" s="423" t="s">
        <v>1430</v>
      </c>
      <c r="I3250" s="367">
        <v>840</v>
      </c>
      <c r="J3250" s="367">
        <v>1400</v>
      </c>
      <c r="K3250" s="367">
        <v>1400</v>
      </c>
      <c r="L3250" s="367">
        <v>1772</v>
      </c>
      <c r="M3250" s="365" t="s">
        <v>2189</v>
      </c>
    </row>
    <row r="3251" spans="1:13" s="237" customFormat="1" hidden="1">
      <c r="A3251" s="365" t="s">
        <v>72</v>
      </c>
      <c r="B3251" s="365" t="s">
        <v>2187</v>
      </c>
      <c r="C3251" s="365" t="s">
        <v>769</v>
      </c>
      <c r="D3251" s="365" t="s">
        <v>1064</v>
      </c>
      <c r="E3251" s="365" t="s">
        <v>169</v>
      </c>
      <c r="F3251" s="365" t="s">
        <v>2146</v>
      </c>
      <c r="G3251" s="365" t="s">
        <v>290</v>
      </c>
      <c r="H3251" s="423" t="s">
        <v>1430</v>
      </c>
      <c r="I3251" s="367">
        <v>600</v>
      </c>
      <c r="J3251" s="367">
        <v>1000</v>
      </c>
      <c r="K3251" s="367">
        <v>1000</v>
      </c>
      <c r="L3251" s="367">
        <v>1266</v>
      </c>
      <c r="M3251" s="365" t="s">
        <v>2189</v>
      </c>
    </row>
    <row r="3252" spans="1:13" s="237" customFormat="1" hidden="1">
      <c r="A3252" s="365" t="s">
        <v>72</v>
      </c>
      <c r="B3252" s="365" t="s">
        <v>2187</v>
      </c>
      <c r="C3252" s="365" t="s">
        <v>769</v>
      </c>
      <c r="D3252" s="365" t="s">
        <v>1064</v>
      </c>
      <c r="E3252" s="365" t="s">
        <v>169</v>
      </c>
      <c r="F3252" s="365" t="s">
        <v>2147</v>
      </c>
      <c r="G3252" s="365" t="s">
        <v>290</v>
      </c>
      <c r="H3252" s="423" t="s">
        <v>1430</v>
      </c>
      <c r="I3252" s="367">
        <v>780</v>
      </c>
      <c r="J3252" s="367">
        <v>1300</v>
      </c>
      <c r="K3252" s="367">
        <v>1300</v>
      </c>
      <c r="L3252" s="367">
        <v>1646</v>
      </c>
      <c r="M3252" s="365" t="s">
        <v>2189</v>
      </c>
    </row>
    <row r="3253" spans="1:13" s="237" customFormat="1" hidden="1">
      <c r="A3253" s="365" t="s">
        <v>72</v>
      </c>
      <c r="B3253" s="365" t="s">
        <v>2187</v>
      </c>
      <c r="C3253" s="365" t="s">
        <v>769</v>
      </c>
      <c r="D3253" s="365" t="s">
        <v>1064</v>
      </c>
      <c r="E3253" s="365" t="s">
        <v>169</v>
      </c>
      <c r="F3253" s="365" t="s">
        <v>2148</v>
      </c>
      <c r="G3253" s="365" t="s">
        <v>290</v>
      </c>
      <c r="H3253" s="423" t="s">
        <v>1430</v>
      </c>
      <c r="I3253" s="367">
        <v>960</v>
      </c>
      <c r="J3253" s="367">
        <v>1600</v>
      </c>
      <c r="K3253" s="367">
        <v>1600</v>
      </c>
      <c r="L3253" s="367">
        <v>2026</v>
      </c>
      <c r="M3253" s="365" t="s">
        <v>2189</v>
      </c>
    </row>
    <row r="3254" spans="1:13" s="237" customFormat="1" hidden="1">
      <c r="A3254" s="365" t="s">
        <v>72</v>
      </c>
      <c r="B3254" s="365" t="s">
        <v>2187</v>
      </c>
      <c r="C3254" s="365" t="s">
        <v>769</v>
      </c>
      <c r="D3254" s="365" t="s">
        <v>1064</v>
      </c>
      <c r="E3254" s="365" t="s">
        <v>169</v>
      </c>
      <c r="F3254" s="365" t="s">
        <v>2149</v>
      </c>
      <c r="G3254" s="365" t="s">
        <v>290</v>
      </c>
      <c r="H3254" s="423" t="s">
        <v>1430</v>
      </c>
      <c r="I3254" s="367">
        <v>420</v>
      </c>
      <c r="J3254" s="367">
        <v>700</v>
      </c>
      <c r="K3254" s="367">
        <v>700</v>
      </c>
      <c r="L3254" s="367">
        <v>886</v>
      </c>
      <c r="M3254" s="365" t="s">
        <v>2189</v>
      </c>
    </row>
    <row r="3255" spans="1:13" s="237" customFormat="1" hidden="1">
      <c r="A3255" s="365" t="s">
        <v>72</v>
      </c>
      <c r="B3255" s="365" t="s">
        <v>2187</v>
      </c>
      <c r="C3255" s="365" t="s">
        <v>769</v>
      </c>
      <c r="D3255" s="365" t="s">
        <v>1064</v>
      </c>
      <c r="E3255" s="365" t="s">
        <v>169</v>
      </c>
      <c r="F3255" s="365" t="s">
        <v>2150</v>
      </c>
      <c r="G3255" s="365" t="s">
        <v>290</v>
      </c>
      <c r="H3255" s="423" t="s">
        <v>1430</v>
      </c>
      <c r="I3255" s="367">
        <v>330</v>
      </c>
      <c r="J3255" s="367">
        <v>550</v>
      </c>
      <c r="K3255" s="367">
        <v>550</v>
      </c>
      <c r="L3255" s="367">
        <v>696</v>
      </c>
      <c r="M3255" s="365" t="s">
        <v>2189</v>
      </c>
    </row>
    <row r="3256" spans="1:13" s="237" customFormat="1" hidden="1">
      <c r="A3256" s="365" t="s">
        <v>72</v>
      </c>
      <c r="B3256" s="365" t="s">
        <v>2187</v>
      </c>
      <c r="C3256" s="365" t="s">
        <v>769</v>
      </c>
      <c r="D3256" s="365" t="s">
        <v>1064</v>
      </c>
      <c r="E3256" s="365" t="s">
        <v>206</v>
      </c>
      <c r="F3256" s="365" t="s">
        <v>320</v>
      </c>
      <c r="G3256" s="365" t="s">
        <v>290</v>
      </c>
      <c r="H3256" s="423" t="s">
        <v>1430</v>
      </c>
      <c r="I3256" s="367">
        <v>510</v>
      </c>
      <c r="J3256" s="367">
        <v>850</v>
      </c>
      <c r="K3256" s="367">
        <v>850</v>
      </c>
      <c r="L3256" s="367">
        <v>1076</v>
      </c>
      <c r="M3256" s="365" t="s">
        <v>2189</v>
      </c>
    </row>
    <row r="3257" spans="1:13" s="237" customFormat="1" hidden="1">
      <c r="A3257" s="365" t="s">
        <v>72</v>
      </c>
      <c r="B3257" s="365" t="s">
        <v>2187</v>
      </c>
      <c r="C3257" s="365" t="s">
        <v>769</v>
      </c>
      <c r="D3257" s="365" t="s">
        <v>1064</v>
      </c>
      <c r="E3257" s="365" t="s">
        <v>206</v>
      </c>
      <c r="F3257" s="365" t="s">
        <v>2153</v>
      </c>
      <c r="G3257" s="365" t="s">
        <v>290</v>
      </c>
      <c r="H3257" s="423" t="s">
        <v>1430</v>
      </c>
      <c r="I3257" s="367">
        <v>360</v>
      </c>
      <c r="J3257" s="367">
        <v>600</v>
      </c>
      <c r="K3257" s="367">
        <v>600</v>
      </c>
      <c r="L3257" s="367">
        <v>760</v>
      </c>
      <c r="M3257" s="365" t="s">
        <v>2189</v>
      </c>
    </row>
    <row r="3258" spans="1:13" s="237" customFormat="1" hidden="1">
      <c r="A3258" s="365" t="s">
        <v>72</v>
      </c>
      <c r="B3258" s="365" t="s">
        <v>2187</v>
      </c>
      <c r="C3258" s="365" t="s">
        <v>769</v>
      </c>
      <c r="D3258" s="365" t="s">
        <v>1064</v>
      </c>
      <c r="E3258" s="365" t="s">
        <v>206</v>
      </c>
      <c r="F3258" s="365" t="s">
        <v>495</v>
      </c>
      <c r="G3258" s="365" t="s">
        <v>290</v>
      </c>
      <c r="H3258" s="423" t="s">
        <v>1430</v>
      </c>
      <c r="I3258" s="367">
        <v>300</v>
      </c>
      <c r="J3258" s="367">
        <v>500</v>
      </c>
      <c r="K3258" s="367">
        <v>500</v>
      </c>
      <c r="L3258" s="367">
        <v>633</v>
      </c>
      <c r="M3258" s="365" t="s">
        <v>2189</v>
      </c>
    </row>
    <row r="3259" spans="1:13" s="237" customFormat="1" hidden="1">
      <c r="A3259" s="365" t="s">
        <v>72</v>
      </c>
      <c r="B3259" s="365" t="s">
        <v>2187</v>
      </c>
      <c r="C3259" s="365" t="s">
        <v>769</v>
      </c>
      <c r="D3259" s="365" t="s">
        <v>1064</v>
      </c>
      <c r="E3259" s="365" t="s">
        <v>206</v>
      </c>
      <c r="F3259" s="365" t="s">
        <v>2154</v>
      </c>
      <c r="G3259" s="365" t="s">
        <v>290</v>
      </c>
      <c r="H3259" s="423" t="s">
        <v>1430</v>
      </c>
      <c r="I3259" s="367">
        <v>660</v>
      </c>
      <c r="J3259" s="367">
        <v>1100</v>
      </c>
      <c r="K3259" s="367">
        <v>1100</v>
      </c>
      <c r="L3259" s="367">
        <v>1393</v>
      </c>
      <c r="M3259" s="365" t="s">
        <v>2189</v>
      </c>
    </row>
    <row r="3260" spans="1:13" s="237" customFormat="1" hidden="1">
      <c r="A3260" s="365" t="s">
        <v>72</v>
      </c>
      <c r="B3260" s="365" t="s">
        <v>2187</v>
      </c>
      <c r="C3260" s="365" t="s">
        <v>769</v>
      </c>
      <c r="D3260" s="365" t="s">
        <v>1064</v>
      </c>
      <c r="E3260" s="365" t="s">
        <v>311</v>
      </c>
      <c r="F3260" s="365" t="s">
        <v>2155</v>
      </c>
      <c r="G3260" s="365" t="s">
        <v>290</v>
      </c>
      <c r="H3260" s="423" t="s">
        <v>1430</v>
      </c>
      <c r="I3260" s="367">
        <v>150</v>
      </c>
      <c r="J3260" s="367">
        <v>250</v>
      </c>
      <c r="K3260" s="367">
        <v>250</v>
      </c>
      <c r="L3260" s="367">
        <v>317</v>
      </c>
      <c r="M3260" s="365" t="s">
        <v>2189</v>
      </c>
    </row>
    <row r="3261" spans="1:13" s="237" customFormat="1" hidden="1">
      <c r="A3261" s="365" t="s">
        <v>72</v>
      </c>
      <c r="B3261" s="365" t="s">
        <v>2187</v>
      </c>
      <c r="C3261" s="365" t="s">
        <v>769</v>
      </c>
      <c r="D3261" s="365" t="s">
        <v>1064</v>
      </c>
      <c r="E3261" s="365" t="s">
        <v>204</v>
      </c>
      <c r="F3261" s="365" t="s">
        <v>2156</v>
      </c>
      <c r="G3261" s="365" t="s">
        <v>2157</v>
      </c>
      <c r="H3261" s="423" t="s">
        <v>1430</v>
      </c>
      <c r="I3261" s="367">
        <v>120</v>
      </c>
      <c r="J3261" s="367">
        <v>200</v>
      </c>
      <c r="K3261" s="367">
        <v>200</v>
      </c>
      <c r="L3261" s="367">
        <v>253</v>
      </c>
      <c r="M3261" s="365" t="s">
        <v>2189</v>
      </c>
    </row>
    <row r="3262" spans="1:13" s="237" customFormat="1" hidden="1">
      <c r="A3262" s="365" t="s">
        <v>72</v>
      </c>
      <c r="B3262" s="365" t="s">
        <v>2187</v>
      </c>
      <c r="C3262" s="365" t="s">
        <v>769</v>
      </c>
      <c r="D3262" s="365" t="s">
        <v>1064</v>
      </c>
      <c r="E3262" s="365" t="s">
        <v>204</v>
      </c>
      <c r="F3262" s="365" t="s">
        <v>2156</v>
      </c>
      <c r="G3262" s="365" t="s">
        <v>2157</v>
      </c>
      <c r="H3262" s="423" t="s">
        <v>2053</v>
      </c>
      <c r="I3262" s="367">
        <v>120</v>
      </c>
      <c r="J3262" s="367">
        <v>200</v>
      </c>
      <c r="K3262" s="367">
        <v>200</v>
      </c>
      <c r="L3262" s="367">
        <v>253</v>
      </c>
      <c r="M3262" s="365" t="s">
        <v>2189</v>
      </c>
    </row>
    <row r="3263" spans="1:13" s="237" customFormat="1" hidden="1">
      <c r="A3263" s="365" t="s">
        <v>72</v>
      </c>
      <c r="B3263" s="365" t="s">
        <v>2187</v>
      </c>
      <c r="C3263" s="365" t="s">
        <v>769</v>
      </c>
      <c r="D3263" s="365" t="s">
        <v>1064</v>
      </c>
      <c r="E3263" s="365" t="s">
        <v>204</v>
      </c>
      <c r="F3263" s="365" t="s">
        <v>2158</v>
      </c>
      <c r="G3263" s="365" t="s">
        <v>2157</v>
      </c>
      <c r="H3263" s="423" t="s">
        <v>1430</v>
      </c>
      <c r="I3263" s="367">
        <v>96</v>
      </c>
      <c r="J3263" s="367">
        <v>160</v>
      </c>
      <c r="K3263" s="367">
        <v>160</v>
      </c>
      <c r="L3263" s="367">
        <v>202</v>
      </c>
      <c r="M3263" s="365" t="s">
        <v>2189</v>
      </c>
    </row>
    <row r="3264" spans="1:13" s="237" customFormat="1" hidden="1">
      <c r="A3264" s="365" t="s">
        <v>72</v>
      </c>
      <c r="B3264" s="365" t="s">
        <v>2187</v>
      </c>
      <c r="C3264" s="365" t="s">
        <v>769</v>
      </c>
      <c r="D3264" s="365" t="s">
        <v>1064</v>
      </c>
      <c r="E3264" s="365" t="s">
        <v>204</v>
      </c>
      <c r="F3264" s="365" t="s">
        <v>2158</v>
      </c>
      <c r="G3264" s="365" t="s">
        <v>2157</v>
      </c>
      <c r="H3264" s="423" t="s">
        <v>2053</v>
      </c>
      <c r="I3264" s="367">
        <v>96</v>
      </c>
      <c r="J3264" s="367">
        <v>160</v>
      </c>
      <c r="K3264" s="367">
        <v>160</v>
      </c>
      <c r="L3264" s="367">
        <v>202</v>
      </c>
      <c r="M3264" s="365" t="s">
        <v>2189</v>
      </c>
    </row>
    <row r="3265" spans="1:13" s="237" customFormat="1" hidden="1">
      <c r="A3265" s="365" t="s">
        <v>72</v>
      </c>
      <c r="B3265" s="365" t="s">
        <v>2187</v>
      </c>
      <c r="C3265" s="365" t="s">
        <v>769</v>
      </c>
      <c r="D3265" s="365" t="s">
        <v>1064</v>
      </c>
      <c r="E3265" s="365" t="s">
        <v>204</v>
      </c>
      <c r="F3265" s="365" t="s">
        <v>2159</v>
      </c>
      <c r="G3265" s="365" t="s">
        <v>2157</v>
      </c>
      <c r="H3265" s="423" t="s">
        <v>2053</v>
      </c>
      <c r="I3265" s="367">
        <v>270</v>
      </c>
      <c r="J3265" s="367">
        <v>450</v>
      </c>
      <c r="K3265" s="367">
        <v>450</v>
      </c>
      <c r="L3265" s="367">
        <v>570</v>
      </c>
      <c r="M3265" s="365" t="s">
        <v>2189</v>
      </c>
    </row>
    <row r="3266" spans="1:13" s="237" customFormat="1" hidden="1">
      <c r="A3266" s="365" t="s">
        <v>72</v>
      </c>
      <c r="B3266" s="365" t="s">
        <v>2187</v>
      </c>
      <c r="C3266" s="365" t="s">
        <v>769</v>
      </c>
      <c r="D3266" s="365" t="s">
        <v>1064</v>
      </c>
      <c r="E3266" s="365" t="s">
        <v>163</v>
      </c>
      <c r="F3266" s="365" t="s">
        <v>2160</v>
      </c>
      <c r="G3266" s="365" t="s">
        <v>290</v>
      </c>
      <c r="H3266" s="423" t="s">
        <v>1430</v>
      </c>
      <c r="I3266" s="367">
        <v>120</v>
      </c>
      <c r="J3266" s="367">
        <v>200</v>
      </c>
      <c r="K3266" s="367">
        <v>200</v>
      </c>
      <c r="L3266" s="367">
        <v>255</v>
      </c>
      <c r="M3266" s="365" t="s">
        <v>2189</v>
      </c>
    </row>
    <row r="3267" spans="1:13" s="237" customFormat="1" hidden="1">
      <c r="A3267" s="365" t="s">
        <v>72</v>
      </c>
      <c r="B3267" s="365" t="s">
        <v>2187</v>
      </c>
      <c r="C3267" s="365" t="s">
        <v>769</v>
      </c>
      <c r="D3267" s="365" t="s">
        <v>1064</v>
      </c>
      <c r="E3267" s="365" t="s">
        <v>163</v>
      </c>
      <c r="F3267" s="365" t="s">
        <v>2160</v>
      </c>
      <c r="G3267" s="365" t="s">
        <v>2161</v>
      </c>
      <c r="H3267" s="423" t="s">
        <v>2056</v>
      </c>
      <c r="I3267" s="367">
        <v>120</v>
      </c>
      <c r="J3267" s="367">
        <v>200</v>
      </c>
      <c r="K3267" s="367">
        <v>200</v>
      </c>
      <c r="L3267" s="367">
        <v>255</v>
      </c>
      <c r="M3267" s="365" t="s">
        <v>2189</v>
      </c>
    </row>
    <row r="3268" spans="1:13" s="237" customFormat="1" hidden="1">
      <c r="A3268" s="365" t="s">
        <v>72</v>
      </c>
      <c r="B3268" s="365" t="s">
        <v>2187</v>
      </c>
      <c r="C3268" s="365" t="s">
        <v>769</v>
      </c>
      <c r="D3268" s="365" t="s">
        <v>1064</v>
      </c>
      <c r="E3268" s="365" t="s">
        <v>163</v>
      </c>
      <c r="F3268" s="365" t="s">
        <v>2160</v>
      </c>
      <c r="G3268" s="365" t="s">
        <v>2161</v>
      </c>
      <c r="H3268" s="423" t="s">
        <v>2053</v>
      </c>
      <c r="I3268" s="367">
        <v>120</v>
      </c>
      <c r="J3268" s="367">
        <v>200</v>
      </c>
      <c r="K3268" s="367">
        <v>200</v>
      </c>
      <c r="L3268" s="367">
        <v>255</v>
      </c>
      <c r="M3268" s="365" t="s">
        <v>2189</v>
      </c>
    </row>
    <row r="3269" spans="1:13" s="237" customFormat="1" hidden="1">
      <c r="A3269" s="365" t="s">
        <v>72</v>
      </c>
      <c r="B3269" s="365" t="s">
        <v>2187</v>
      </c>
      <c r="C3269" s="365" t="s">
        <v>769</v>
      </c>
      <c r="D3269" s="365" t="s">
        <v>1064</v>
      </c>
      <c r="E3269" s="365" t="s">
        <v>163</v>
      </c>
      <c r="F3269" s="365" t="s">
        <v>2162</v>
      </c>
      <c r="G3269" s="365" t="s">
        <v>2161</v>
      </c>
      <c r="H3269" s="423" t="s">
        <v>2053</v>
      </c>
      <c r="I3269" s="367">
        <v>30</v>
      </c>
      <c r="J3269" s="367">
        <v>50</v>
      </c>
      <c r="K3269" s="367">
        <v>50</v>
      </c>
      <c r="L3269" s="367">
        <v>63</v>
      </c>
      <c r="M3269" s="365" t="s">
        <v>2189</v>
      </c>
    </row>
    <row r="3270" spans="1:13" s="237" customFormat="1" hidden="1">
      <c r="A3270" s="365" t="s">
        <v>72</v>
      </c>
      <c r="B3270" s="365" t="s">
        <v>2187</v>
      </c>
      <c r="C3270" s="365" t="s">
        <v>769</v>
      </c>
      <c r="D3270" s="365" t="s">
        <v>1064</v>
      </c>
      <c r="E3270" s="365" t="s">
        <v>163</v>
      </c>
      <c r="F3270" s="365" t="s">
        <v>2162</v>
      </c>
      <c r="G3270" s="365" t="s">
        <v>2161</v>
      </c>
      <c r="H3270" s="423" t="s">
        <v>2163</v>
      </c>
      <c r="I3270" s="367">
        <v>30</v>
      </c>
      <c r="J3270" s="367">
        <v>50</v>
      </c>
      <c r="K3270" s="367">
        <v>50</v>
      </c>
      <c r="L3270" s="367">
        <v>63</v>
      </c>
      <c r="M3270" s="365" t="s">
        <v>2189</v>
      </c>
    </row>
    <row r="3271" spans="1:13" s="237" customFormat="1" hidden="1">
      <c r="A3271" s="365" t="s">
        <v>72</v>
      </c>
      <c r="B3271" s="365" t="s">
        <v>2187</v>
      </c>
      <c r="C3271" s="365" t="s">
        <v>769</v>
      </c>
      <c r="D3271" s="365" t="s">
        <v>1064</v>
      </c>
      <c r="E3271" s="365" t="s">
        <v>163</v>
      </c>
      <c r="F3271" s="365" t="s">
        <v>2164</v>
      </c>
      <c r="G3271" s="365" t="s">
        <v>290</v>
      </c>
      <c r="H3271" s="423" t="s">
        <v>1430</v>
      </c>
      <c r="I3271" s="367">
        <v>540</v>
      </c>
      <c r="J3271" s="367">
        <v>900</v>
      </c>
      <c r="K3271" s="367">
        <v>900</v>
      </c>
      <c r="L3271" s="367">
        <v>1139</v>
      </c>
      <c r="M3271" s="365" t="s">
        <v>2189</v>
      </c>
    </row>
    <row r="3272" spans="1:13" s="237" customFormat="1" hidden="1">
      <c r="A3272" s="365" t="s">
        <v>72</v>
      </c>
      <c r="B3272" s="365" t="s">
        <v>2187</v>
      </c>
      <c r="C3272" s="365" t="s">
        <v>769</v>
      </c>
      <c r="D3272" s="365" t="s">
        <v>1064</v>
      </c>
      <c r="E3272" s="365" t="s">
        <v>182</v>
      </c>
      <c r="F3272" s="365" t="s">
        <v>2165</v>
      </c>
      <c r="G3272" s="365" t="s">
        <v>290</v>
      </c>
      <c r="H3272" s="423" t="s">
        <v>1430</v>
      </c>
      <c r="I3272" s="367">
        <v>480</v>
      </c>
      <c r="J3272" s="367">
        <v>800</v>
      </c>
      <c r="K3272" s="367">
        <v>800</v>
      </c>
      <c r="L3272" s="367">
        <v>1013</v>
      </c>
      <c r="M3272" s="365" t="s">
        <v>2189</v>
      </c>
    </row>
    <row r="3273" spans="1:13" s="237" customFormat="1" hidden="1">
      <c r="A3273" s="365" t="s">
        <v>72</v>
      </c>
      <c r="B3273" s="365" t="s">
        <v>2187</v>
      </c>
      <c r="C3273" s="365" t="s">
        <v>769</v>
      </c>
      <c r="D3273" s="365" t="s">
        <v>1064</v>
      </c>
      <c r="E3273" s="365" t="s">
        <v>182</v>
      </c>
      <c r="F3273" s="365" t="s">
        <v>2166</v>
      </c>
      <c r="G3273" s="365" t="s">
        <v>290</v>
      </c>
      <c r="H3273" s="423" t="s">
        <v>1430</v>
      </c>
      <c r="I3273" s="367">
        <v>30</v>
      </c>
      <c r="J3273" s="367">
        <v>50</v>
      </c>
      <c r="K3273" s="367">
        <v>50</v>
      </c>
      <c r="L3273" s="367">
        <v>63</v>
      </c>
      <c r="M3273" s="365" t="s">
        <v>2189</v>
      </c>
    </row>
    <row r="3274" spans="1:13" s="237" customFormat="1" hidden="1">
      <c r="A3274" s="365" t="s">
        <v>72</v>
      </c>
      <c r="B3274" s="365" t="s">
        <v>2187</v>
      </c>
      <c r="C3274" s="365" t="s">
        <v>769</v>
      </c>
      <c r="D3274" s="365" t="s">
        <v>1064</v>
      </c>
      <c r="E3274" s="365" t="s">
        <v>182</v>
      </c>
      <c r="F3274" s="365" t="s">
        <v>2167</v>
      </c>
      <c r="G3274" s="365" t="s">
        <v>2168</v>
      </c>
      <c r="H3274" s="423" t="s">
        <v>2056</v>
      </c>
      <c r="I3274" s="367">
        <v>0</v>
      </c>
      <c r="J3274" s="367">
        <v>0</v>
      </c>
      <c r="K3274" s="367">
        <v>0</v>
      </c>
      <c r="L3274" s="367">
        <v>0</v>
      </c>
      <c r="M3274" s="365" t="s">
        <v>2189</v>
      </c>
    </row>
    <row r="3275" spans="1:13" s="237" customFormat="1" hidden="1">
      <c r="A3275" s="365" t="s">
        <v>72</v>
      </c>
      <c r="B3275" s="365" t="s">
        <v>2187</v>
      </c>
      <c r="C3275" s="365" t="s">
        <v>769</v>
      </c>
      <c r="D3275" s="365" t="s">
        <v>1064</v>
      </c>
      <c r="E3275" s="365" t="s">
        <v>182</v>
      </c>
      <c r="F3275" s="365" t="s">
        <v>2169</v>
      </c>
      <c r="G3275" s="365" t="s">
        <v>290</v>
      </c>
      <c r="H3275" s="423" t="s">
        <v>1430</v>
      </c>
      <c r="I3275" s="367">
        <v>660</v>
      </c>
      <c r="J3275" s="367">
        <v>1100</v>
      </c>
      <c r="K3275" s="367">
        <v>1100</v>
      </c>
      <c r="L3275" s="367">
        <v>1393</v>
      </c>
      <c r="M3275" s="365" t="s">
        <v>2189</v>
      </c>
    </row>
    <row r="3276" spans="1:13" s="237" customFormat="1" hidden="1">
      <c r="A3276" s="365" t="s">
        <v>72</v>
      </c>
      <c r="B3276" s="365" t="s">
        <v>2187</v>
      </c>
      <c r="C3276" s="365" t="s">
        <v>769</v>
      </c>
      <c r="D3276" s="365" t="s">
        <v>1064</v>
      </c>
      <c r="E3276" s="365" t="s">
        <v>182</v>
      </c>
      <c r="F3276" s="365" t="s">
        <v>2170</v>
      </c>
      <c r="G3276" s="365" t="s">
        <v>290</v>
      </c>
      <c r="H3276" s="423" t="s">
        <v>1430</v>
      </c>
      <c r="I3276" s="367">
        <v>420</v>
      </c>
      <c r="J3276" s="367">
        <v>700</v>
      </c>
      <c r="K3276" s="367">
        <v>700</v>
      </c>
      <c r="L3276" s="367">
        <v>886</v>
      </c>
      <c r="M3276" s="365" t="s">
        <v>2189</v>
      </c>
    </row>
    <row r="3277" spans="1:13" s="237" customFormat="1" hidden="1">
      <c r="A3277" s="365" t="s">
        <v>72</v>
      </c>
      <c r="B3277" s="365" t="s">
        <v>2187</v>
      </c>
      <c r="C3277" s="365" t="s">
        <v>769</v>
      </c>
      <c r="D3277" s="365" t="s">
        <v>1064</v>
      </c>
      <c r="E3277" s="365" t="s">
        <v>160</v>
      </c>
      <c r="F3277" s="365" t="s">
        <v>2085</v>
      </c>
      <c r="G3277" s="365" t="s">
        <v>2078</v>
      </c>
      <c r="H3277" s="423" t="s">
        <v>2049</v>
      </c>
      <c r="I3277" s="367">
        <v>210</v>
      </c>
      <c r="J3277" s="367">
        <v>350</v>
      </c>
      <c r="K3277" s="367">
        <v>350</v>
      </c>
      <c r="L3277" s="367">
        <v>443</v>
      </c>
      <c r="M3277" s="365" t="s">
        <v>2189</v>
      </c>
    </row>
    <row r="3278" spans="1:13" s="237" customFormat="1" hidden="1">
      <c r="A3278" s="365" t="s">
        <v>72</v>
      </c>
      <c r="B3278" s="365" t="s">
        <v>2187</v>
      </c>
      <c r="C3278" s="365" t="s">
        <v>769</v>
      </c>
      <c r="D3278" s="365" t="s">
        <v>1064</v>
      </c>
      <c r="E3278" s="365" t="s">
        <v>160</v>
      </c>
      <c r="F3278" s="365" t="s">
        <v>2171</v>
      </c>
      <c r="G3278" s="365" t="s">
        <v>2136</v>
      </c>
      <c r="H3278" s="423" t="s">
        <v>2049</v>
      </c>
      <c r="I3278" s="367">
        <v>210</v>
      </c>
      <c r="J3278" s="367">
        <v>350</v>
      </c>
      <c r="K3278" s="367">
        <v>350</v>
      </c>
      <c r="L3278" s="367">
        <v>443</v>
      </c>
      <c r="M3278" s="365" t="s">
        <v>2189</v>
      </c>
    </row>
    <row r="3279" spans="1:13" s="237" customFormat="1" hidden="1">
      <c r="A3279" s="365" t="s">
        <v>72</v>
      </c>
      <c r="B3279" s="365" t="s">
        <v>2187</v>
      </c>
      <c r="C3279" s="365" t="s">
        <v>769</v>
      </c>
      <c r="D3279" s="365" t="s">
        <v>1064</v>
      </c>
      <c r="E3279" s="365" t="s">
        <v>160</v>
      </c>
      <c r="F3279" s="365" t="s">
        <v>2172</v>
      </c>
      <c r="G3279" s="365" t="s">
        <v>2136</v>
      </c>
      <c r="H3279" s="423" t="s">
        <v>2049</v>
      </c>
      <c r="I3279" s="367">
        <v>174</v>
      </c>
      <c r="J3279" s="367">
        <v>290</v>
      </c>
      <c r="K3279" s="367">
        <v>290</v>
      </c>
      <c r="L3279" s="367">
        <v>367</v>
      </c>
      <c r="M3279" s="365" t="s">
        <v>2189</v>
      </c>
    </row>
    <row r="3280" spans="1:13" s="237" customFormat="1" hidden="1">
      <c r="A3280" s="365" t="s">
        <v>72</v>
      </c>
      <c r="B3280" s="365" t="s">
        <v>2187</v>
      </c>
      <c r="C3280" s="365" t="s">
        <v>769</v>
      </c>
      <c r="D3280" s="365" t="s">
        <v>1064</v>
      </c>
      <c r="E3280" s="365" t="s">
        <v>160</v>
      </c>
      <c r="F3280" s="365" t="s">
        <v>2173</v>
      </c>
      <c r="G3280" s="365" t="s">
        <v>2136</v>
      </c>
      <c r="H3280" s="423" t="s">
        <v>2049</v>
      </c>
      <c r="I3280" s="367">
        <v>210</v>
      </c>
      <c r="J3280" s="367">
        <v>350</v>
      </c>
      <c r="K3280" s="367">
        <v>350</v>
      </c>
      <c r="L3280" s="367">
        <v>443</v>
      </c>
      <c r="M3280" s="365" t="s">
        <v>2189</v>
      </c>
    </row>
    <row r="3281" spans="1:13" s="237" customFormat="1" hidden="1">
      <c r="A3281" s="365" t="s">
        <v>72</v>
      </c>
      <c r="B3281" s="365" t="s">
        <v>2187</v>
      </c>
      <c r="C3281" s="365" t="s">
        <v>769</v>
      </c>
      <c r="D3281" s="365" t="s">
        <v>1064</v>
      </c>
      <c r="E3281" s="365" t="s">
        <v>160</v>
      </c>
      <c r="F3281" s="365" t="s">
        <v>2074</v>
      </c>
      <c r="G3281" s="365" t="s">
        <v>2136</v>
      </c>
      <c r="H3281" s="423" t="s">
        <v>2049</v>
      </c>
      <c r="I3281" s="367">
        <v>390</v>
      </c>
      <c r="J3281" s="367">
        <v>650</v>
      </c>
      <c r="K3281" s="367">
        <v>650</v>
      </c>
      <c r="L3281" s="367">
        <v>823</v>
      </c>
      <c r="M3281" s="365" t="s">
        <v>2189</v>
      </c>
    </row>
    <row r="3282" spans="1:13" s="237" customFormat="1" hidden="1">
      <c r="A3282" s="365" t="s">
        <v>72</v>
      </c>
      <c r="B3282" s="365" t="s">
        <v>2187</v>
      </c>
      <c r="C3282" s="365" t="s">
        <v>769</v>
      </c>
      <c r="D3282" s="365" t="s">
        <v>1064</v>
      </c>
      <c r="E3282" s="365" t="s">
        <v>160</v>
      </c>
      <c r="F3282" s="365" t="s">
        <v>2108</v>
      </c>
      <c r="G3282" s="365" t="s">
        <v>2174</v>
      </c>
      <c r="H3282" s="423" t="s">
        <v>2049</v>
      </c>
      <c r="I3282" s="367">
        <v>282</v>
      </c>
      <c r="J3282" s="367">
        <v>470</v>
      </c>
      <c r="K3282" s="367">
        <v>470</v>
      </c>
      <c r="L3282" s="367">
        <v>595</v>
      </c>
      <c r="M3282" s="365" t="s">
        <v>2189</v>
      </c>
    </row>
    <row r="3283" spans="1:13" s="237" customFormat="1" hidden="1">
      <c r="A3283" s="365" t="s">
        <v>72</v>
      </c>
      <c r="B3283" s="365" t="s">
        <v>2187</v>
      </c>
      <c r="C3283" s="365" t="s">
        <v>769</v>
      </c>
      <c r="D3283" s="365" t="s">
        <v>1064</v>
      </c>
      <c r="E3283" s="365" t="s">
        <v>160</v>
      </c>
      <c r="F3283" s="365" t="s">
        <v>2108</v>
      </c>
      <c r="G3283" s="365" t="s">
        <v>2136</v>
      </c>
      <c r="H3283" s="423" t="s">
        <v>2049</v>
      </c>
      <c r="I3283" s="367">
        <v>348</v>
      </c>
      <c r="J3283" s="367">
        <v>580</v>
      </c>
      <c r="K3283" s="367">
        <v>580</v>
      </c>
      <c r="L3283" s="367">
        <v>734</v>
      </c>
      <c r="M3283" s="365" t="s">
        <v>2189</v>
      </c>
    </row>
    <row r="3284" spans="1:13" s="237" customFormat="1" hidden="1">
      <c r="A3284" s="365" t="s">
        <v>72</v>
      </c>
      <c r="B3284" s="365" t="s">
        <v>2187</v>
      </c>
      <c r="C3284" s="365" t="s">
        <v>769</v>
      </c>
      <c r="D3284" s="365" t="s">
        <v>1064</v>
      </c>
      <c r="E3284" s="365" t="s">
        <v>160</v>
      </c>
      <c r="F3284" s="365" t="s">
        <v>2175</v>
      </c>
      <c r="G3284" s="365" t="s">
        <v>2174</v>
      </c>
      <c r="H3284" s="423" t="s">
        <v>2049</v>
      </c>
      <c r="I3284" s="367">
        <v>222</v>
      </c>
      <c r="J3284" s="367">
        <v>370</v>
      </c>
      <c r="K3284" s="367">
        <v>370</v>
      </c>
      <c r="L3284" s="367">
        <v>468</v>
      </c>
      <c r="M3284" s="365" t="s">
        <v>2189</v>
      </c>
    </row>
    <row r="3285" spans="1:13" s="237" customFormat="1" hidden="1">
      <c r="A3285" s="365" t="s">
        <v>72</v>
      </c>
      <c r="B3285" s="365" t="s">
        <v>2187</v>
      </c>
      <c r="C3285" s="365" t="s">
        <v>769</v>
      </c>
      <c r="D3285" s="365" t="s">
        <v>1064</v>
      </c>
      <c r="E3285" s="365" t="s">
        <v>160</v>
      </c>
      <c r="F3285" s="365" t="s">
        <v>2176</v>
      </c>
      <c r="G3285" s="365" t="s">
        <v>2136</v>
      </c>
      <c r="H3285" s="423" t="s">
        <v>2049</v>
      </c>
      <c r="I3285" s="367">
        <v>387</v>
      </c>
      <c r="J3285" s="367">
        <v>645</v>
      </c>
      <c r="K3285" s="367">
        <v>645</v>
      </c>
      <c r="L3285" s="367">
        <v>817</v>
      </c>
      <c r="M3285" s="365" t="s">
        <v>2189</v>
      </c>
    </row>
    <row r="3286" spans="1:13" s="237" customFormat="1" hidden="1">
      <c r="A3286" s="365" t="s">
        <v>72</v>
      </c>
      <c r="B3286" s="365" t="s">
        <v>2187</v>
      </c>
      <c r="C3286" s="365" t="s">
        <v>769</v>
      </c>
      <c r="D3286" s="365" t="s">
        <v>1064</v>
      </c>
      <c r="E3286" s="365" t="s">
        <v>160</v>
      </c>
      <c r="F3286" s="365" t="s">
        <v>2124</v>
      </c>
      <c r="G3286" s="365" t="s">
        <v>2136</v>
      </c>
      <c r="H3286" s="423" t="s">
        <v>2049</v>
      </c>
      <c r="I3286" s="367">
        <v>387</v>
      </c>
      <c r="J3286" s="367">
        <v>645</v>
      </c>
      <c r="K3286" s="367">
        <v>645</v>
      </c>
      <c r="L3286" s="367">
        <v>817</v>
      </c>
      <c r="M3286" s="365" t="s">
        <v>2189</v>
      </c>
    </row>
    <row r="3287" spans="1:13" s="237" customFormat="1" hidden="1">
      <c r="A3287" s="365" t="s">
        <v>72</v>
      </c>
      <c r="B3287" s="365" t="s">
        <v>2187</v>
      </c>
      <c r="C3287" s="365" t="s">
        <v>769</v>
      </c>
      <c r="D3287" s="365" t="s">
        <v>1064</v>
      </c>
      <c r="E3287" s="365" t="s">
        <v>160</v>
      </c>
      <c r="F3287" s="365" t="s">
        <v>2177</v>
      </c>
      <c r="G3287" s="365" t="s">
        <v>2078</v>
      </c>
      <c r="H3287" s="423" t="s">
        <v>2049</v>
      </c>
      <c r="I3287" s="367">
        <v>150</v>
      </c>
      <c r="J3287" s="367">
        <v>250</v>
      </c>
      <c r="K3287" s="367">
        <v>250</v>
      </c>
      <c r="L3287" s="367">
        <v>317</v>
      </c>
      <c r="M3287" s="365" t="s">
        <v>2189</v>
      </c>
    </row>
    <row r="3288" spans="1:13" s="237" customFormat="1" hidden="1">
      <c r="A3288" s="365" t="s">
        <v>72</v>
      </c>
      <c r="B3288" s="365" t="s">
        <v>2187</v>
      </c>
      <c r="C3288" s="365" t="s">
        <v>769</v>
      </c>
      <c r="D3288" s="365" t="s">
        <v>1064</v>
      </c>
      <c r="E3288" s="365" t="s">
        <v>160</v>
      </c>
      <c r="F3288" s="365" t="s">
        <v>2178</v>
      </c>
      <c r="G3288" s="365" t="s">
        <v>2136</v>
      </c>
      <c r="H3288" s="423" t="s">
        <v>2049</v>
      </c>
      <c r="I3288" s="367">
        <v>180</v>
      </c>
      <c r="J3288" s="367">
        <v>300</v>
      </c>
      <c r="K3288" s="367">
        <v>300</v>
      </c>
      <c r="L3288" s="367">
        <v>380</v>
      </c>
      <c r="M3288" s="365" t="s">
        <v>2189</v>
      </c>
    </row>
    <row r="3289" spans="1:13" s="237" customFormat="1" hidden="1">
      <c r="A3289" s="365" t="s">
        <v>72</v>
      </c>
      <c r="B3289" s="365" t="s">
        <v>2187</v>
      </c>
      <c r="C3289" s="365" t="s">
        <v>769</v>
      </c>
      <c r="D3289" s="365" t="s">
        <v>1064</v>
      </c>
      <c r="E3289" s="365" t="s">
        <v>160</v>
      </c>
      <c r="F3289" s="365" t="s">
        <v>2179</v>
      </c>
      <c r="G3289" s="365" t="s">
        <v>2136</v>
      </c>
      <c r="H3289" s="423" t="s">
        <v>2049</v>
      </c>
      <c r="I3289" s="367">
        <v>162</v>
      </c>
      <c r="J3289" s="367">
        <v>270</v>
      </c>
      <c r="K3289" s="367">
        <v>270</v>
      </c>
      <c r="L3289" s="367">
        <v>342</v>
      </c>
      <c r="M3289" s="365" t="s">
        <v>2189</v>
      </c>
    </row>
    <row r="3290" spans="1:13" s="237" customFormat="1" hidden="1">
      <c r="A3290" s="365" t="s">
        <v>72</v>
      </c>
      <c r="B3290" s="365" t="s">
        <v>2187</v>
      </c>
      <c r="C3290" s="365" t="s">
        <v>769</v>
      </c>
      <c r="D3290" s="365" t="s">
        <v>1064</v>
      </c>
      <c r="E3290" s="365" t="s">
        <v>160</v>
      </c>
      <c r="F3290" s="365" t="s">
        <v>2180</v>
      </c>
      <c r="G3290" s="365" t="s">
        <v>2136</v>
      </c>
      <c r="H3290" s="423" t="s">
        <v>2049</v>
      </c>
      <c r="I3290" s="367">
        <v>174</v>
      </c>
      <c r="J3290" s="367">
        <v>290</v>
      </c>
      <c r="K3290" s="367">
        <v>290</v>
      </c>
      <c r="L3290" s="367">
        <v>367</v>
      </c>
      <c r="M3290" s="365" t="s">
        <v>2189</v>
      </c>
    </row>
    <row r="3291" spans="1:13" s="237" customFormat="1" hidden="1">
      <c r="A3291" s="365" t="s">
        <v>72</v>
      </c>
      <c r="B3291" s="365" t="s">
        <v>2187</v>
      </c>
      <c r="C3291" s="365" t="s">
        <v>769</v>
      </c>
      <c r="D3291" s="365" t="s">
        <v>1064</v>
      </c>
      <c r="E3291" s="365" t="s">
        <v>160</v>
      </c>
      <c r="F3291" s="365" t="s">
        <v>2181</v>
      </c>
      <c r="G3291" s="365" t="s">
        <v>2078</v>
      </c>
      <c r="H3291" s="423" t="s">
        <v>2049</v>
      </c>
      <c r="I3291" s="367">
        <v>336</v>
      </c>
      <c r="J3291" s="367">
        <v>560</v>
      </c>
      <c r="K3291" s="367">
        <v>560</v>
      </c>
      <c r="L3291" s="367">
        <v>709</v>
      </c>
      <c r="M3291" s="365" t="s">
        <v>2189</v>
      </c>
    </row>
    <row r="3292" spans="1:13" s="237" customFormat="1" hidden="1">
      <c r="A3292" s="365" t="s">
        <v>72</v>
      </c>
      <c r="B3292" s="365" t="s">
        <v>2187</v>
      </c>
      <c r="C3292" s="365" t="s">
        <v>769</v>
      </c>
      <c r="D3292" s="365" t="s">
        <v>1064</v>
      </c>
      <c r="E3292" s="365" t="s">
        <v>160</v>
      </c>
      <c r="F3292" s="365" t="s">
        <v>1989</v>
      </c>
      <c r="G3292" s="365" t="s">
        <v>2136</v>
      </c>
      <c r="H3292" s="423" t="s">
        <v>2049</v>
      </c>
      <c r="I3292" s="367">
        <v>255</v>
      </c>
      <c r="J3292" s="367">
        <v>425</v>
      </c>
      <c r="K3292" s="367">
        <v>425</v>
      </c>
      <c r="L3292" s="367">
        <v>538</v>
      </c>
      <c r="M3292" s="365" t="s">
        <v>2189</v>
      </c>
    </row>
    <row r="3293" spans="1:13" s="237" customFormat="1" hidden="1">
      <c r="A3293" s="365" t="s">
        <v>72</v>
      </c>
      <c r="B3293" s="365" t="s">
        <v>2187</v>
      </c>
      <c r="C3293" s="365" t="s">
        <v>769</v>
      </c>
      <c r="D3293" s="365" t="s">
        <v>1064</v>
      </c>
      <c r="E3293" s="365" t="s">
        <v>160</v>
      </c>
      <c r="F3293" s="365" t="s">
        <v>2182</v>
      </c>
      <c r="G3293" s="365" t="s">
        <v>2136</v>
      </c>
      <c r="H3293" s="423" t="s">
        <v>2049</v>
      </c>
      <c r="I3293" s="367">
        <v>495</v>
      </c>
      <c r="J3293" s="367">
        <v>825</v>
      </c>
      <c r="K3293" s="367">
        <v>825</v>
      </c>
      <c r="L3293" s="367">
        <v>1044</v>
      </c>
      <c r="M3293" s="365" t="s">
        <v>2189</v>
      </c>
    </row>
    <row r="3294" spans="1:13" s="237" customFormat="1" hidden="1">
      <c r="A3294" s="365" t="s">
        <v>72</v>
      </c>
      <c r="B3294" s="365" t="s">
        <v>2187</v>
      </c>
      <c r="C3294" s="365" t="s">
        <v>769</v>
      </c>
      <c r="D3294" s="365" t="s">
        <v>1064</v>
      </c>
      <c r="E3294" s="365" t="s">
        <v>160</v>
      </c>
      <c r="F3294" s="365" t="s">
        <v>2183</v>
      </c>
      <c r="G3294" s="365" t="s">
        <v>2078</v>
      </c>
      <c r="H3294" s="423" t="s">
        <v>2049</v>
      </c>
      <c r="I3294" s="367">
        <v>192</v>
      </c>
      <c r="J3294" s="367">
        <v>320</v>
      </c>
      <c r="K3294" s="367">
        <v>320</v>
      </c>
      <c r="L3294" s="367">
        <v>405</v>
      </c>
      <c r="M3294" s="365" t="s">
        <v>2189</v>
      </c>
    </row>
    <row r="3295" spans="1:13" s="237" customFormat="1" hidden="1">
      <c r="A3295" s="365" t="s">
        <v>72</v>
      </c>
      <c r="B3295" s="365" t="s">
        <v>2187</v>
      </c>
      <c r="C3295" s="365" t="s">
        <v>769</v>
      </c>
      <c r="D3295" s="365" t="s">
        <v>1064</v>
      </c>
      <c r="E3295" s="365" t="s">
        <v>160</v>
      </c>
      <c r="F3295" s="365" t="s">
        <v>2184</v>
      </c>
      <c r="G3295" s="365" t="s">
        <v>2078</v>
      </c>
      <c r="H3295" s="423" t="s">
        <v>2049</v>
      </c>
      <c r="I3295" s="367">
        <v>330</v>
      </c>
      <c r="J3295" s="367">
        <v>550</v>
      </c>
      <c r="K3295" s="367">
        <v>550</v>
      </c>
      <c r="L3295" s="367">
        <v>696</v>
      </c>
      <c r="M3295" s="365" t="s">
        <v>2189</v>
      </c>
    </row>
    <row r="3296" spans="1:13" s="237" customFormat="1" hidden="1">
      <c r="A3296" s="365" t="s">
        <v>72</v>
      </c>
      <c r="B3296" s="365" t="s">
        <v>2187</v>
      </c>
      <c r="C3296" s="365" t="s">
        <v>769</v>
      </c>
      <c r="D3296" s="365" t="s">
        <v>1064</v>
      </c>
      <c r="E3296" s="365" t="s">
        <v>160</v>
      </c>
      <c r="F3296" s="365" t="s">
        <v>2137</v>
      </c>
      <c r="G3296" s="365" t="s">
        <v>2078</v>
      </c>
      <c r="H3296" s="423" t="s">
        <v>2049</v>
      </c>
      <c r="I3296" s="367">
        <v>240</v>
      </c>
      <c r="J3296" s="367">
        <v>400</v>
      </c>
      <c r="K3296" s="367">
        <v>400</v>
      </c>
      <c r="L3296" s="367">
        <v>506</v>
      </c>
      <c r="M3296" s="365" t="s">
        <v>2189</v>
      </c>
    </row>
    <row r="3297" spans="1:13" s="237" customFormat="1" hidden="1">
      <c r="A3297" s="365" t="s">
        <v>72</v>
      </c>
      <c r="B3297" s="365" t="s">
        <v>2187</v>
      </c>
      <c r="C3297" s="365" t="s">
        <v>769</v>
      </c>
      <c r="D3297" s="365" t="s">
        <v>2211</v>
      </c>
      <c r="E3297" s="365" t="s">
        <v>160</v>
      </c>
      <c r="F3297" s="365" t="s">
        <v>1996</v>
      </c>
      <c r="G3297" s="365" t="s">
        <v>2078</v>
      </c>
      <c r="H3297" s="423" t="s">
        <v>2056</v>
      </c>
      <c r="I3297" s="367">
        <v>186</v>
      </c>
      <c r="J3297" s="367">
        <v>310</v>
      </c>
      <c r="K3297" s="367">
        <v>310</v>
      </c>
      <c r="L3297" s="367">
        <v>392</v>
      </c>
      <c r="M3297" s="365" t="s">
        <v>2189</v>
      </c>
    </row>
    <row r="3298" spans="1:13" s="237" customFormat="1" hidden="1">
      <c r="A3298" s="365" t="s">
        <v>72</v>
      </c>
      <c r="B3298" s="365" t="s">
        <v>2187</v>
      </c>
      <c r="C3298" s="365" t="s">
        <v>769</v>
      </c>
      <c r="D3298" s="365" t="s">
        <v>1778</v>
      </c>
      <c r="E3298" s="365" t="s">
        <v>160</v>
      </c>
      <c r="F3298" s="365" t="s">
        <v>1996</v>
      </c>
      <c r="G3298" s="365" t="s">
        <v>2063</v>
      </c>
      <c r="H3298" s="423" t="s">
        <v>2056</v>
      </c>
      <c r="I3298" s="367">
        <v>186</v>
      </c>
      <c r="J3298" s="367">
        <v>310</v>
      </c>
      <c r="K3298" s="367">
        <v>310</v>
      </c>
      <c r="L3298" s="367">
        <v>392</v>
      </c>
      <c r="M3298" s="365" t="s">
        <v>2189</v>
      </c>
    </row>
    <row r="3299" spans="1:13" s="237" customFormat="1" hidden="1">
      <c r="A3299" s="365" t="s">
        <v>72</v>
      </c>
      <c r="B3299" s="365" t="s">
        <v>2187</v>
      </c>
      <c r="C3299" s="365" t="s">
        <v>769</v>
      </c>
      <c r="D3299" s="365" t="s">
        <v>2211</v>
      </c>
      <c r="E3299" s="365" t="s">
        <v>160</v>
      </c>
      <c r="F3299" s="365" t="s">
        <v>2014</v>
      </c>
      <c r="G3299" s="365" t="s">
        <v>2140</v>
      </c>
      <c r="H3299" s="423" t="s">
        <v>2056</v>
      </c>
      <c r="I3299" s="367">
        <v>132</v>
      </c>
      <c r="J3299" s="367">
        <v>220</v>
      </c>
      <c r="K3299" s="367">
        <v>220</v>
      </c>
      <c r="L3299" s="367">
        <v>279</v>
      </c>
      <c r="M3299" s="365" t="s">
        <v>2189</v>
      </c>
    </row>
    <row r="3300" spans="1:13" s="237" customFormat="1" hidden="1">
      <c r="A3300" s="365" t="s">
        <v>72</v>
      </c>
      <c r="B3300" s="365" t="s">
        <v>2187</v>
      </c>
      <c r="C3300" s="365" t="s">
        <v>769</v>
      </c>
      <c r="D3300" s="365" t="s">
        <v>1778</v>
      </c>
      <c r="E3300" s="365" t="s">
        <v>160</v>
      </c>
      <c r="F3300" s="365" t="s">
        <v>2014</v>
      </c>
      <c r="G3300" s="365" t="s">
        <v>2140</v>
      </c>
      <c r="H3300" s="423" t="s">
        <v>2056</v>
      </c>
      <c r="I3300" s="367">
        <v>132</v>
      </c>
      <c r="J3300" s="367">
        <v>220</v>
      </c>
      <c r="K3300" s="367">
        <v>220</v>
      </c>
      <c r="L3300" s="367">
        <v>279</v>
      </c>
      <c r="M3300" s="365" t="s">
        <v>2189</v>
      </c>
    </row>
    <row r="3301" spans="1:13" s="237" customFormat="1" hidden="1">
      <c r="A3301" s="365" t="s">
        <v>72</v>
      </c>
      <c r="B3301" s="365" t="s">
        <v>2187</v>
      </c>
      <c r="C3301" s="365" t="s">
        <v>769</v>
      </c>
      <c r="D3301" s="365" t="s">
        <v>1778</v>
      </c>
      <c r="E3301" s="365" t="s">
        <v>160</v>
      </c>
      <c r="F3301" s="365" t="s">
        <v>2109</v>
      </c>
      <c r="G3301" s="365" t="s">
        <v>2078</v>
      </c>
      <c r="H3301" s="423" t="s">
        <v>2049</v>
      </c>
      <c r="I3301" s="367">
        <v>120</v>
      </c>
      <c r="J3301" s="367">
        <v>200</v>
      </c>
      <c r="K3301" s="367">
        <v>200</v>
      </c>
      <c r="L3301" s="367">
        <v>253</v>
      </c>
      <c r="M3301" s="365" t="s">
        <v>2189</v>
      </c>
    </row>
    <row r="3302" spans="1:13" s="237" customFormat="1" hidden="1">
      <c r="A3302" s="365" t="s">
        <v>72</v>
      </c>
      <c r="B3302" s="365" t="s">
        <v>2187</v>
      </c>
      <c r="C3302" s="365" t="s">
        <v>769</v>
      </c>
      <c r="D3302" s="365" t="s">
        <v>2211</v>
      </c>
      <c r="E3302" s="365" t="s">
        <v>160</v>
      </c>
      <c r="F3302" s="365" t="s">
        <v>2109</v>
      </c>
      <c r="G3302" s="365" t="s">
        <v>2078</v>
      </c>
      <c r="H3302" s="423" t="s">
        <v>2049</v>
      </c>
      <c r="I3302" s="367">
        <v>120</v>
      </c>
      <c r="J3302" s="367">
        <v>200</v>
      </c>
      <c r="K3302" s="367">
        <v>200</v>
      </c>
      <c r="L3302" s="367">
        <v>253</v>
      </c>
      <c r="M3302" s="365" t="s">
        <v>2189</v>
      </c>
    </row>
    <row r="3303" spans="1:13" s="237" customFormat="1" hidden="1">
      <c r="A3303" s="365" t="s">
        <v>72</v>
      </c>
      <c r="B3303" s="365" t="s">
        <v>2187</v>
      </c>
      <c r="C3303" s="365" t="s">
        <v>769</v>
      </c>
      <c r="D3303" s="365" t="s">
        <v>1778</v>
      </c>
      <c r="E3303" s="365" t="s">
        <v>169</v>
      </c>
      <c r="F3303" s="365" t="s">
        <v>2185</v>
      </c>
      <c r="G3303" s="365" t="s">
        <v>2155</v>
      </c>
      <c r="H3303" s="423" t="s">
        <v>1430</v>
      </c>
      <c r="I3303" s="367">
        <v>360</v>
      </c>
      <c r="J3303" s="367">
        <v>600</v>
      </c>
      <c r="K3303" s="367">
        <v>600</v>
      </c>
      <c r="L3303" s="367">
        <v>760</v>
      </c>
      <c r="M3303" s="365" t="s">
        <v>2189</v>
      </c>
    </row>
    <row r="3304" spans="1:13" s="237" customFormat="1" hidden="1">
      <c r="A3304" s="365" t="s">
        <v>72</v>
      </c>
      <c r="B3304" s="365" t="s">
        <v>2187</v>
      </c>
      <c r="C3304" s="365" t="s">
        <v>769</v>
      </c>
      <c r="D3304" s="365" t="s">
        <v>1064</v>
      </c>
      <c r="E3304" s="365" t="s">
        <v>227</v>
      </c>
      <c r="F3304" s="365" t="s">
        <v>2188</v>
      </c>
      <c r="G3304" s="365" t="s">
        <v>2155</v>
      </c>
      <c r="H3304" s="423" t="s">
        <v>1430</v>
      </c>
      <c r="I3304" s="367">
        <v>390</v>
      </c>
      <c r="J3304" s="367">
        <v>650</v>
      </c>
      <c r="K3304" s="367">
        <v>650</v>
      </c>
      <c r="L3304" s="367">
        <v>823</v>
      </c>
      <c r="M3304" s="365" t="s">
        <v>2189</v>
      </c>
    </row>
    <row r="3305" spans="1:13" s="237" customFormat="1" hidden="1">
      <c r="A3305" s="365" t="s">
        <v>72</v>
      </c>
      <c r="B3305" s="365" t="s">
        <v>2187</v>
      </c>
      <c r="C3305" s="365" t="s">
        <v>769</v>
      </c>
      <c r="D3305" s="365" t="s">
        <v>1064</v>
      </c>
      <c r="E3305" s="365" t="s">
        <v>227</v>
      </c>
      <c r="F3305" s="365" t="s">
        <v>2188</v>
      </c>
      <c r="G3305" s="365" t="s">
        <v>2168</v>
      </c>
      <c r="H3305" s="423" t="s">
        <v>2056</v>
      </c>
      <c r="I3305" s="367">
        <v>390</v>
      </c>
      <c r="J3305" s="367">
        <v>650</v>
      </c>
      <c r="K3305" s="367">
        <v>650</v>
      </c>
      <c r="L3305" s="367">
        <v>823</v>
      </c>
      <c r="M3305" s="365" t="s">
        <v>2189</v>
      </c>
    </row>
    <row r="3306" spans="1:13" s="237" customFormat="1" hidden="1">
      <c r="A3306" s="365" t="s">
        <v>72</v>
      </c>
      <c r="B3306" s="365" t="s">
        <v>2187</v>
      </c>
      <c r="C3306" s="365" t="s">
        <v>769</v>
      </c>
      <c r="D3306" s="365" t="s">
        <v>2076</v>
      </c>
      <c r="E3306" s="365" t="s">
        <v>160</v>
      </c>
      <c r="F3306" s="365" t="s">
        <v>2212</v>
      </c>
      <c r="G3306" s="365" t="s">
        <v>2136</v>
      </c>
      <c r="H3306" s="423" t="s">
        <v>2049</v>
      </c>
      <c r="I3306" s="367">
        <v>174</v>
      </c>
      <c r="J3306" s="367">
        <v>290</v>
      </c>
      <c r="K3306" s="367">
        <v>290</v>
      </c>
      <c r="L3306" s="367">
        <v>367</v>
      </c>
      <c r="M3306" s="365" t="s">
        <v>2189</v>
      </c>
    </row>
    <row r="3307" spans="1:13" s="237" customFormat="1" hidden="1">
      <c r="A3307" s="365" t="s">
        <v>72</v>
      </c>
      <c r="B3307" s="365" t="s">
        <v>2187</v>
      </c>
      <c r="C3307" s="365" t="s">
        <v>769</v>
      </c>
      <c r="D3307" s="365" t="s">
        <v>2076</v>
      </c>
      <c r="E3307" s="365" t="s">
        <v>160</v>
      </c>
      <c r="F3307" s="365" t="s">
        <v>2077</v>
      </c>
      <c r="G3307" s="365" t="s">
        <v>2140</v>
      </c>
      <c r="H3307" s="423" t="s">
        <v>1430</v>
      </c>
      <c r="I3307" s="367">
        <v>288</v>
      </c>
      <c r="J3307" s="367">
        <v>480</v>
      </c>
      <c r="K3307" s="367">
        <v>480</v>
      </c>
      <c r="L3307" s="367">
        <v>608</v>
      </c>
      <c r="M3307" s="365" t="s">
        <v>2189</v>
      </c>
    </row>
    <row r="3308" spans="1:13" s="237" customFormat="1" hidden="1">
      <c r="A3308" s="365" t="s">
        <v>72</v>
      </c>
      <c r="B3308" s="365" t="s">
        <v>2187</v>
      </c>
      <c r="C3308" s="365" t="s">
        <v>769</v>
      </c>
      <c r="D3308" s="365" t="s">
        <v>2076</v>
      </c>
      <c r="E3308" s="365" t="s">
        <v>160</v>
      </c>
      <c r="F3308" s="365" t="s">
        <v>2079</v>
      </c>
      <c r="G3308" s="365" t="s">
        <v>2140</v>
      </c>
      <c r="H3308" s="423" t="s">
        <v>1430</v>
      </c>
      <c r="I3308" s="367">
        <v>240</v>
      </c>
      <c r="J3308" s="367">
        <v>400</v>
      </c>
      <c r="K3308" s="367">
        <v>400</v>
      </c>
      <c r="L3308" s="367">
        <v>506</v>
      </c>
      <c r="M3308" s="365" t="s">
        <v>2189</v>
      </c>
    </row>
    <row r="3309" spans="1:13" s="237" customFormat="1" hidden="1">
      <c r="A3309" s="365" t="s">
        <v>72</v>
      </c>
      <c r="B3309" s="365" t="s">
        <v>2187</v>
      </c>
      <c r="C3309" s="365" t="s">
        <v>769</v>
      </c>
      <c r="D3309" s="365" t="s">
        <v>2076</v>
      </c>
      <c r="E3309" s="365" t="s">
        <v>160</v>
      </c>
      <c r="F3309" s="365" t="s">
        <v>2079</v>
      </c>
      <c r="G3309" s="365" t="s">
        <v>2140</v>
      </c>
      <c r="H3309" s="423" t="s">
        <v>2056</v>
      </c>
      <c r="I3309" s="367">
        <v>240</v>
      </c>
      <c r="J3309" s="367">
        <v>400</v>
      </c>
      <c r="K3309" s="367">
        <v>400</v>
      </c>
      <c r="L3309" s="367">
        <v>506</v>
      </c>
      <c r="M3309" s="365" t="s">
        <v>2189</v>
      </c>
    </row>
    <row r="3310" spans="1:13" s="237" customFormat="1" hidden="1">
      <c r="A3310" s="365" t="s">
        <v>72</v>
      </c>
      <c r="B3310" s="365" t="s">
        <v>2187</v>
      </c>
      <c r="C3310" s="365" t="s">
        <v>769</v>
      </c>
      <c r="D3310" s="365" t="s">
        <v>2076</v>
      </c>
      <c r="E3310" s="365" t="s">
        <v>160</v>
      </c>
      <c r="F3310" s="365" t="s">
        <v>2079</v>
      </c>
      <c r="G3310" s="365" t="s">
        <v>2080</v>
      </c>
      <c r="H3310" s="423" t="s">
        <v>2056</v>
      </c>
      <c r="I3310" s="367">
        <v>240</v>
      </c>
      <c r="J3310" s="367">
        <v>400</v>
      </c>
      <c r="K3310" s="367">
        <v>400</v>
      </c>
      <c r="L3310" s="367">
        <v>506</v>
      </c>
      <c r="M3310" s="365" t="s">
        <v>2189</v>
      </c>
    </row>
    <row r="3311" spans="1:13" s="237" customFormat="1" hidden="1">
      <c r="A3311" s="365" t="s">
        <v>72</v>
      </c>
      <c r="B3311" s="365" t="s">
        <v>2187</v>
      </c>
      <c r="C3311" s="365" t="s">
        <v>769</v>
      </c>
      <c r="D3311" s="365" t="s">
        <v>2076</v>
      </c>
      <c r="E3311" s="365" t="s">
        <v>160</v>
      </c>
      <c r="F3311" s="365" t="s">
        <v>2081</v>
      </c>
      <c r="G3311" s="365" t="s">
        <v>2140</v>
      </c>
      <c r="H3311" s="423" t="s">
        <v>1430</v>
      </c>
      <c r="I3311" s="367">
        <v>105</v>
      </c>
      <c r="J3311" s="367">
        <v>175</v>
      </c>
      <c r="K3311" s="367">
        <v>175</v>
      </c>
      <c r="L3311" s="367">
        <v>222</v>
      </c>
      <c r="M3311" s="365" t="s">
        <v>2189</v>
      </c>
    </row>
    <row r="3312" spans="1:13" s="237" customFormat="1" hidden="1">
      <c r="A3312" s="365" t="s">
        <v>72</v>
      </c>
      <c r="B3312" s="365" t="s">
        <v>2187</v>
      </c>
      <c r="C3312" s="365" t="s">
        <v>769</v>
      </c>
      <c r="D3312" s="365" t="s">
        <v>2076</v>
      </c>
      <c r="E3312" s="365" t="s">
        <v>160</v>
      </c>
      <c r="F3312" s="365" t="s">
        <v>2081</v>
      </c>
      <c r="G3312" s="365" t="s">
        <v>2140</v>
      </c>
      <c r="H3312" s="423" t="s">
        <v>2056</v>
      </c>
      <c r="I3312" s="367">
        <v>105</v>
      </c>
      <c r="J3312" s="367">
        <v>175</v>
      </c>
      <c r="K3312" s="367">
        <v>175</v>
      </c>
      <c r="L3312" s="367">
        <v>222</v>
      </c>
      <c r="M3312" s="365" t="s">
        <v>2189</v>
      </c>
    </row>
    <row r="3313" spans="1:13" s="237" customFormat="1" hidden="1">
      <c r="A3313" s="365" t="s">
        <v>72</v>
      </c>
      <c r="B3313" s="365" t="s">
        <v>2187</v>
      </c>
      <c r="C3313" s="365" t="s">
        <v>769</v>
      </c>
      <c r="D3313" s="365" t="s">
        <v>2076</v>
      </c>
      <c r="E3313" s="365" t="s">
        <v>160</v>
      </c>
      <c r="F3313" s="365" t="s">
        <v>2081</v>
      </c>
      <c r="G3313" s="365" t="s">
        <v>2080</v>
      </c>
      <c r="H3313" s="423" t="s">
        <v>2056</v>
      </c>
      <c r="I3313" s="367">
        <v>105</v>
      </c>
      <c r="J3313" s="367">
        <v>175</v>
      </c>
      <c r="K3313" s="367">
        <v>175</v>
      </c>
      <c r="L3313" s="367">
        <v>222</v>
      </c>
      <c r="M3313" s="365" t="s">
        <v>2189</v>
      </c>
    </row>
    <row r="3314" spans="1:13" s="237" customFormat="1" hidden="1">
      <c r="A3314" s="365" t="s">
        <v>72</v>
      </c>
      <c r="B3314" s="365" t="s">
        <v>2187</v>
      </c>
      <c r="C3314" s="365" t="s">
        <v>769</v>
      </c>
      <c r="D3314" s="365" t="s">
        <v>2076</v>
      </c>
      <c r="E3314" s="365" t="s">
        <v>160</v>
      </c>
      <c r="F3314" s="365" t="s">
        <v>2082</v>
      </c>
      <c r="G3314" s="365" t="s">
        <v>2140</v>
      </c>
      <c r="H3314" s="423" t="s">
        <v>1430</v>
      </c>
      <c r="I3314" s="367">
        <v>480</v>
      </c>
      <c r="J3314" s="367">
        <v>800</v>
      </c>
      <c r="K3314" s="367">
        <v>800</v>
      </c>
      <c r="L3314" s="367">
        <v>1013</v>
      </c>
      <c r="M3314" s="365" t="s">
        <v>2189</v>
      </c>
    </row>
    <row r="3315" spans="1:13" s="237" customFormat="1" hidden="1">
      <c r="A3315" s="365" t="s">
        <v>72</v>
      </c>
      <c r="B3315" s="365" t="s">
        <v>2187</v>
      </c>
      <c r="C3315" s="365" t="s">
        <v>769</v>
      </c>
      <c r="D3315" s="365" t="s">
        <v>2076</v>
      </c>
      <c r="E3315" s="365" t="s">
        <v>160</v>
      </c>
      <c r="F3315" s="365" t="s">
        <v>2083</v>
      </c>
      <c r="G3315" s="365" t="s">
        <v>2140</v>
      </c>
      <c r="H3315" s="423" t="s">
        <v>1430</v>
      </c>
      <c r="I3315" s="367">
        <v>480</v>
      </c>
      <c r="J3315" s="367">
        <v>800</v>
      </c>
      <c r="K3315" s="367">
        <v>800</v>
      </c>
      <c r="L3315" s="367">
        <v>1013</v>
      </c>
      <c r="M3315" s="365" t="s">
        <v>2189</v>
      </c>
    </row>
    <row r="3316" spans="1:13" s="237" customFormat="1" hidden="1">
      <c r="A3316" s="365" t="s">
        <v>72</v>
      </c>
      <c r="B3316" s="365" t="s">
        <v>2187</v>
      </c>
      <c r="C3316" s="365" t="s">
        <v>769</v>
      </c>
      <c r="D3316" s="365" t="s">
        <v>2076</v>
      </c>
      <c r="E3316" s="365" t="s">
        <v>160</v>
      </c>
      <c r="F3316" s="365" t="s">
        <v>2084</v>
      </c>
      <c r="G3316" s="365" t="s">
        <v>2140</v>
      </c>
      <c r="H3316" s="423" t="s">
        <v>1430</v>
      </c>
      <c r="I3316" s="367">
        <v>300</v>
      </c>
      <c r="J3316" s="367">
        <v>500</v>
      </c>
      <c r="K3316" s="367">
        <v>500</v>
      </c>
      <c r="L3316" s="367">
        <v>633</v>
      </c>
      <c r="M3316" s="365" t="s">
        <v>2189</v>
      </c>
    </row>
    <row r="3317" spans="1:13" s="237" customFormat="1" hidden="1">
      <c r="A3317" s="365" t="s">
        <v>72</v>
      </c>
      <c r="B3317" s="365" t="s">
        <v>2187</v>
      </c>
      <c r="C3317" s="365" t="s">
        <v>769</v>
      </c>
      <c r="D3317" s="365" t="s">
        <v>2076</v>
      </c>
      <c r="E3317" s="365" t="s">
        <v>160</v>
      </c>
      <c r="F3317" s="365" t="s">
        <v>2085</v>
      </c>
      <c r="G3317" s="365" t="s">
        <v>2140</v>
      </c>
      <c r="H3317" s="423" t="s">
        <v>1430</v>
      </c>
      <c r="I3317" s="367">
        <v>270</v>
      </c>
      <c r="J3317" s="367">
        <v>450</v>
      </c>
      <c r="K3317" s="367">
        <v>450</v>
      </c>
      <c r="L3317" s="367">
        <v>570</v>
      </c>
      <c r="M3317" s="365" t="s">
        <v>2189</v>
      </c>
    </row>
    <row r="3318" spans="1:13" s="237" customFormat="1" hidden="1">
      <c r="A3318" s="365" t="s">
        <v>72</v>
      </c>
      <c r="B3318" s="365" t="s">
        <v>2187</v>
      </c>
      <c r="C3318" s="365" t="s">
        <v>769</v>
      </c>
      <c r="D3318" s="365" t="s">
        <v>2076</v>
      </c>
      <c r="E3318" s="365" t="s">
        <v>160</v>
      </c>
      <c r="F3318" s="365" t="s">
        <v>2087</v>
      </c>
      <c r="G3318" s="365" t="s">
        <v>2140</v>
      </c>
      <c r="H3318" s="423" t="s">
        <v>1430</v>
      </c>
      <c r="I3318" s="367">
        <v>474</v>
      </c>
      <c r="J3318" s="367">
        <v>790</v>
      </c>
      <c r="K3318" s="367">
        <v>790</v>
      </c>
      <c r="L3318" s="367">
        <v>1000</v>
      </c>
      <c r="M3318" s="365" t="s">
        <v>2189</v>
      </c>
    </row>
    <row r="3319" spans="1:13" s="237" customFormat="1" hidden="1">
      <c r="A3319" s="365" t="s">
        <v>72</v>
      </c>
      <c r="B3319" s="365" t="s">
        <v>2187</v>
      </c>
      <c r="C3319" s="365" t="s">
        <v>769</v>
      </c>
      <c r="D3319" s="365" t="s">
        <v>2076</v>
      </c>
      <c r="E3319" s="365" t="s">
        <v>160</v>
      </c>
      <c r="F3319" s="365" t="s">
        <v>2088</v>
      </c>
      <c r="G3319" s="365" t="s">
        <v>2140</v>
      </c>
      <c r="H3319" s="423" t="s">
        <v>1430</v>
      </c>
      <c r="I3319" s="367">
        <v>270</v>
      </c>
      <c r="J3319" s="367">
        <v>450</v>
      </c>
      <c r="K3319" s="367">
        <v>450</v>
      </c>
      <c r="L3319" s="367">
        <v>570</v>
      </c>
      <c r="M3319" s="365" t="s">
        <v>2189</v>
      </c>
    </row>
    <row r="3320" spans="1:13" s="237" customFormat="1" hidden="1">
      <c r="A3320" s="365" t="s">
        <v>72</v>
      </c>
      <c r="B3320" s="365" t="s">
        <v>2187</v>
      </c>
      <c r="C3320" s="365" t="s">
        <v>769</v>
      </c>
      <c r="D3320" s="365" t="s">
        <v>2076</v>
      </c>
      <c r="E3320" s="365" t="s">
        <v>160</v>
      </c>
      <c r="F3320" s="365" t="s">
        <v>2074</v>
      </c>
      <c r="G3320" s="365" t="s">
        <v>2140</v>
      </c>
      <c r="H3320" s="423" t="s">
        <v>1430</v>
      </c>
      <c r="I3320" s="367">
        <v>540</v>
      </c>
      <c r="J3320" s="367">
        <v>900</v>
      </c>
      <c r="K3320" s="367">
        <v>900</v>
      </c>
      <c r="L3320" s="367">
        <v>1139</v>
      </c>
      <c r="M3320" s="365" t="s">
        <v>2189</v>
      </c>
    </row>
    <row r="3321" spans="1:13" s="237" customFormat="1" hidden="1">
      <c r="A3321" s="365" t="s">
        <v>72</v>
      </c>
      <c r="B3321" s="365" t="s">
        <v>2187</v>
      </c>
      <c r="C3321" s="365" t="s">
        <v>769</v>
      </c>
      <c r="D3321" s="365" t="s">
        <v>2076</v>
      </c>
      <c r="E3321" s="365" t="s">
        <v>160</v>
      </c>
      <c r="F3321" s="365" t="s">
        <v>2089</v>
      </c>
      <c r="G3321" s="365" t="s">
        <v>2140</v>
      </c>
      <c r="H3321" s="423" t="s">
        <v>1430</v>
      </c>
      <c r="I3321" s="367">
        <v>150</v>
      </c>
      <c r="J3321" s="367">
        <v>250</v>
      </c>
      <c r="K3321" s="367">
        <v>250</v>
      </c>
      <c r="L3321" s="367">
        <v>317</v>
      </c>
      <c r="M3321" s="365" t="s">
        <v>2189</v>
      </c>
    </row>
    <row r="3322" spans="1:13" s="237" customFormat="1" hidden="1">
      <c r="A3322" s="365" t="s">
        <v>72</v>
      </c>
      <c r="B3322" s="365" t="s">
        <v>2187</v>
      </c>
      <c r="C3322" s="365" t="s">
        <v>769</v>
      </c>
      <c r="D3322" s="365" t="s">
        <v>2076</v>
      </c>
      <c r="E3322" s="365" t="s">
        <v>160</v>
      </c>
      <c r="F3322" s="365" t="s">
        <v>2090</v>
      </c>
      <c r="G3322" s="365" t="s">
        <v>2140</v>
      </c>
      <c r="H3322" s="423" t="s">
        <v>1430</v>
      </c>
      <c r="I3322" s="367">
        <v>60</v>
      </c>
      <c r="J3322" s="367">
        <v>100</v>
      </c>
      <c r="K3322" s="367">
        <v>100</v>
      </c>
      <c r="L3322" s="367">
        <v>127</v>
      </c>
      <c r="M3322" s="365" t="s">
        <v>2189</v>
      </c>
    </row>
    <row r="3323" spans="1:13" s="237" customFormat="1" hidden="1">
      <c r="A3323" s="365" t="s">
        <v>72</v>
      </c>
      <c r="B3323" s="365" t="s">
        <v>2187</v>
      </c>
      <c r="C3323" s="365" t="s">
        <v>769</v>
      </c>
      <c r="D3323" s="365" t="s">
        <v>2076</v>
      </c>
      <c r="E3323" s="365" t="s">
        <v>160</v>
      </c>
      <c r="F3323" s="365" t="s">
        <v>2090</v>
      </c>
      <c r="G3323" s="365" t="s">
        <v>2140</v>
      </c>
      <c r="H3323" s="423" t="s">
        <v>2056</v>
      </c>
      <c r="I3323" s="367">
        <v>60</v>
      </c>
      <c r="J3323" s="367">
        <v>100</v>
      </c>
      <c r="K3323" s="367">
        <v>100</v>
      </c>
      <c r="L3323" s="367">
        <v>127</v>
      </c>
      <c r="M3323" s="365" t="s">
        <v>2189</v>
      </c>
    </row>
    <row r="3324" spans="1:13" s="237" customFormat="1" hidden="1">
      <c r="A3324" s="365" t="s">
        <v>72</v>
      </c>
      <c r="B3324" s="365" t="s">
        <v>2187</v>
      </c>
      <c r="C3324" s="365" t="s">
        <v>769</v>
      </c>
      <c r="D3324" s="365" t="s">
        <v>2076</v>
      </c>
      <c r="E3324" s="365" t="s">
        <v>160</v>
      </c>
      <c r="F3324" s="365" t="s">
        <v>2090</v>
      </c>
      <c r="G3324" s="365" t="s">
        <v>2080</v>
      </c>
      <c r="H3324" s="423" t="s">
        <v>2056</v>
      </c>
      <c r="I3324" s="367">
        <v>60</v>
      </c>
      <c r="J3324" s="367">
        <v>100</v>
      </c>
      <c r="K3324" s="367">
        <v>100</v>
      </c>
      <c r="L3324" s="367">
        <v>127</v>
      </c>
      <c r="M3324" s="365" t="s">
        <v>2189</v>
      </c>
    </row>
    <row r="3325" spans="1:13" s="237" customFormat="1" hidden="1">
      <c r="A3325" s="365" t="s">
        <v>72</v>
      </c>
      <c r="B3325" s="365" t="s">
        <v>2187</v>
      </c>
      <c r="C3325" s="365" t="s">
        <v>769</v>
      </c>
      <c r="D3325" s="365" t="s">
        <v>2076</v>
      </c>
      <c r="E3325" s="365" t="s">
        <v>160</v>
      </c>
      <c r="F3325" s="365" t="s">
        <v>2091</v>
      </c>
      <c r="G3325" s="365" t="s">
        <v>2140</v>
      </c>
      <c r="H3325" s="423" t="s">
        <v>1430</v>
      </c>
      <c r="I3325" s="367">
        <v>300</v>
      </c>
      <c r="J3325" s="367">
        <v>500</v>
      </c>
      <c r="K3325" s="367">
        <v>500</v>
      </c>
      <c r="L3325" s="367">
        <v>633</v>
      </c>
      <c r="M3325" s="365" t="s">
        <v>2189</v>
      </c>
    </row>
    <row r="3326" spans="1:13" s="237" customFormat="1" hidden="1">
      <c r="A3326" s="365" t="s">
        <v>72</v>
      </c>
      <c r="B3326" s="365" t="s">
        <v>2187</v>
      </c>
      <c r="C3326" s="365" t="s">
        <v>769</v>
      </c>
      <c r="D3326" s="365" t="s">
        <v>2076</v>
      </c>
      <c r="E3326" s="365" t="s">
        <v>160</v>
      </c>
      <c r="F3326" s="365" t="s">
        <v>2091</v>
      </c>
      <c r="G3326" s="365" t="s">
        <v>2140</v>
      </c>
      <c r="H3326" s="423" t="s">
        <v>2056</v>
      </c>
      <c r="I3326" s="367">
        <v>300</v>
      </c>
      <c r="J3326" s="367">
        <v>500</v>
      </c>
      <c r="K3326" s="367">
        <v>500</v>
      </c>
      <c r="L3326" s="367">
        <v>633</v>
      </c>
      <c r="M3326" s="365" t="s">
        <v>2189</v>
      </c>
    </row>
    <row r="3327" spans="1:13" s="237" customFormat="1" hidden="1">
      <c r="A3327" s="365" t="s">
        <v>72</v>
      </c>
      <c r="B3327" s="365" t="s">
        <v>2187</v>
      </c>
      <c r="C3327" s="365" t="s">
        <v>769</v>
      </c>
      <c r="D3327" s="365" t="s">
        <v>2076</v>
      </c>
      <c r="E3327" s="365" t="s">
        <v>160</v>
      </c>
      <c r="F3327" s="365" t="s">
        <v>2091</v>
      </c>
      <c r="G3327" s="365" t="s">
        <v>2080</v>
      </c>
      <c r="H3327" s="423" t="s">
        <v>2056</v>
      </c>
      <c r="I3327" s="367">
        <v>300</v>
      </c>
      <c r="J3327" s="367">
        <v>500</v>
      </c>
      <c r="K3327" s="367">
        <v>500</v>
      </c>
      <c r="L3327" s="367">
        <v>633</v>
      </c>
      <c r="M3327" s="365" t="s">
        <v>2189</v>
      </c>
    </row>
    <row r="3328" spans="1:13" s="237" customFormat="1" hidden="1">
      <c r="A3328" s="365" t="s">
        <v>72</v>
      </c>
      <c r="B3328" s="365" t="s">
        <v>2187</v>
      </c>
      <c r="C3328" s="365" t="s">
        <v>769</v>
      </c>
      <c r="D3328" s="365" t="s">
        <v>2076</v>
      </c>
      <c r="E3328" s="365" t="s">
        <v>160</v>
      </c>
      <c r="F3328" s="365" t="s">
        <v>2092</v>
      </c>
      <c r="G3328" s="365" t="s">
        <v>2140</v>
      </c>
      <c r="H3328" s="423" t="s">
        <v>1430</v>
      </c>
      <c r="I3328" s="367">
        <v>666</v>
      </c>
      <c r="J3328" s="367">
        <v>1110</v>
      </c>
      <c r="K3328" s="367">
        <v>1110</v>
      </c>
      <c r="L3328" s="367">
        <v>1405</v>
      </c>
      <c r="M3328" s="365" t="s">
        <v>2189</v>
      </c>
    </row>
    <row r="3329" spans="1:13" s="237" customFormat="1" hidden="1">
      <c r="A3329" s="365" t="s">
        <v>72</v>
      </c>
      <c r="B3329" s="365" t="s">
        <v>2187</v>
      </c>
      <c r="C3329" s="365" t="s">
        <v>769</v>
      </c>
      <c r="D3329" s="365" t="s">
        <v>2076</v>
      </c>
      <c r="E3329" s="365" t="s">
        <v>160</v>
      </c>
      <c r="F3329" s="365" t="s">
        <v>2093</v>
      </c>
      <c r="G3329" s="365" t="s">
        <v>2140</v>
      </c>
      <c r="H3329" s="423" t="s">
        <v>1430</v>
      </c>
      <c r="I3329" s="367">
        <v>60</v>
      </c>
      <c r="J3329" s="367">
        <v>100</v>
      </c>
      <c r="K3329" s="367">
        <v>100</v>
      </c>
      <c r="L3329" s="367">
        <v>127</v>
      </c>
      <c r="M3329" s="365" t="s">
        <v>2189</v>
      </c>
    </row>
    <row r="3330" spans="1:13" s="237" customFormat="1" hidden="1">
      <c r="A3330" s="365" t="s">
        <v>72</v>
      </c>
      <c r="B3330" s="365" t="s">
        <v>2187</v>
      </c>
      <c r="C3330" s="365" t="s">
        <v>769</v>
      </c>
      <c r="D3330" s="365" t="s">
        <v>2076</v>
      </c>
      <c r="E3330" s="365" t="s">
        <v>160</v>
      </c>
      <c r="F3330" s="365" t="s">
        <v>2001</v>
      </c>
      <c r="G3330" s="365" t="s">
        <v>2140</v>
      </c>
      <c r="H3330" s="423" t="s">
        <v>1430</v>
      </c>
      <c r="I3330" s="367">
        <v>60</v>
      </c>
      <c r="J3330" s="367">
        <v>100</v>
      </c>
      <c r="K3330" s="367">
        <v>100</v>
      </c>
      <c r="L3330" s="367">
        <v>127</v>
      </c>
      <c r="M3330" s="365" t="s">
        <v>2189</v>
      </c>
    </row>
    <row r="3331" spans="1:13" s="237" customFormat="1" hidden="1">
      <c r="A3331" s="365" t="s">
        <v>72</v>
      </c>
      <c r="B3331" s="365" t="s">
        <v>2187</v>
      </c>
      <c r="C3331" s="365" t="s">
        <v>769</v>
      </c>
      <c r="D3331" s="365" t="s">
        <v>2076</v>
      </c>
      <c r="E3331" s="365" t="s">
        <v>160</v>
      </c>
      <c r="F3331" s="365" t="s">
        <v>2001</v>
      </c>
      <c r="G3331" s="365" t="s">
        <v>2140</v>
      </c>
      <c r="H3331" s="423" t="s">
        <v>2056</v>
      </c>
      <c r="I3331" s="367">
        <v>60</v>
      </c>
      <c r="J3331" s="367">
        <v>100</v>
      </c>
      <c r="K3331" s="367">
        <v>100</v>
      </c>
      <c r="L3331" s="367">
        <v>127</v>
      </c>
      <c r="M3331" s="365" t="s">
        <v>2189</v>
      </c>
    </row>
    <row r="3332" spans="1:13" s="237" customFormat="1" hidden="1">
      <c r="A3332" s="365" t="s">
        <v>72</v>
      </c>
      <c r="B3332" s="365" t="s">
        <v>2187</v>
      </c>
      <c r="C3332" s="365" t="s">
        <v>769</v>
      </c>
      <c r="D3332" s="365" t="s">
        <v>2076</v>
      </c>
      <c r="E3332" s="365" t="s">
        <v>160</v>
      </c>
      <c r="F3332" s="365" t="s">
        <v>2001</v>
      </c>
      <c r="G3332" s="365" t="s">
        <v>2080</v>
      </c>
      <c r="H3332" s="423" t="s">
        <v>2056</v>
      </c>
      <c r="I3332" s="367">
        <v>60</v>
      </c>
      <c r="J3332" s="367">
        <v>100</v>
      </c>
      <c r="K3332" s="367">
        <v>100</v>
      </c>
      <c r="L3332" s="367">
        <v>127</v>
      </c>
      <c r="M3332" s="365" t="s">
        <v>2189</v>
      </c>
    </row>
    <row r="3333" spans="1:13" s="237" customFormat="1" hidden="1">
      <c r="A3333" s="365" t="s">
        <v>72</v>
      </c>
      <c r="B3333" s="365" t="s">
        <v>2187</v>
      </c>
      <c r="C3333" s="365" t="s">
        <v>769</v>
      </c>
      <c r="D3333" s="365" t="s">
        <v>2076</v>
      </c>
      <c r="E3333" s="365" t="s">
        <v>160</v>
      </c>
      <c r="F3333" s="365" t="s">
        <v>2094</v>
      </c>
      <c r="G3333" s="365" t="s">
        <v>2140</v>
      </c>
      <c r="H3333" s="423" t="s">
        <v>1430</v>
      </c>
      <c r="I3333" s="367">
        <v>120</v>
      </c>
      <c r="J3333" s="367">
        <v>200</v>
      </c>
      <c r="K3333" s="367">
        <v>200</v>
      </c>
      <c r="L3333" s="367">
        <v>253</v>
      </c>
      <c r="M3333" s="365" t="s">
        <v>2189</v>
      </c>
    </row>
    <row r="3334" spans="1:13" s="237" customFormat="1" hidden="1">
      <c r="A3334" s="365" t="s">
        <v>72</v>
      </c>
      <c r="B3334" s="365" t="s">
        <v>2187</v>
      </c>
      <c r="C3334" s="365" t="s">
        <v>769</v>
      </c>
      <c r="D3334" s="365" t="s">
        <v>2076</v>
      </c>
      <c r="E3334" s="365" t="s">
        <v>160</v>
      </c>
      <c r="F3334" s="365" t="s">
        <v>2094</v>
      </c>
      <c r="G3334" s="365" t="s">
        <v>2140</v>
      </c>
      <c r="H3334" s="423" t="s">
        <v>2056</v>
      </c>
      <c r="I3334" s="367">
        <v>120</v>
      </c>
      <c r="J3334" s="367">
        <v>200</v>
      </c>
      <c r="K3334" s="367">
        <v>200</v>
      </c>
      <c r="L3334" s="367">
        <v>253</v>
      </c>
      <c r="M3334" s="365" t="s">
        <v>2189</v>
      </c>
    </row>
    <row r="3335" spans="1:13" s="237" customFormat="1" hidden="1">
      <c r="A3335" s="365" t="s">
        <v>72</v>
      </c>
      <c r="B3335" s="365" t="s">
        <v>2187</v>
      </c>
      <c r="C3335" s="365" t="s">
        <v>769</v>
      </c>
      <c r="D3335" s="365" t="s">
        <v>2076</v>
      </c>
      <c r="E3335" s="365" t="s">
        <v>160</v>
      </c>
      <c r="F3335" s="365" t="s">
        <v>2094</v>
      </c>
      <c r="G3335" s="365" t="s">
        <v>2080</v>
      </c>
      <c r="H3335" s="423" t="s">
        <v>2056</v>
      </c>
      <c r="I3335" s="367">
        <v>120</v>
      </c>
      <c r="J3335" s="367">
        <v>200</v>
      </c>
      <c r="K3335" s="367">
        <v>200</v>
      </c>
      <c r="L3335" s="367">
        <v>253</v>
      </c>
      <c r="M3335" s="365" t="s">
        <v>2189</v>
      </c>
    </row>
    <row r="3336" spans="1:13" s="237" customFormat="1" hidden="1">
      <c r="A3336" s="365" t="s">
        <v>72</v>
      </c>
      <c r="B3336" s="365" t="s">
        <v>2187</v>
      </c>
      <c r="C3336" s="365" t="s">
        <v>769</v>
      </c>
      <c r="D3336" s="365" t="s">
        <v>2076</v>
      </c>
      <c r="E3336" s="365" t="s">
        <v>160</v>
      </c>
      <c r="F3336" s="365" t="s">
        <v>2095</v>
      </c>
      <c r="G3336" s="365" t="s">
        <v>2140</v>
      </c>
      <c r="H3336" s="423" t="s">
        <v>1430</v>
      </c>
      <c r="I3336" s="367">
        <v>150</v>
      </c>
      <c r="J3336" s="367">
        <v>250</v>
      </c>
      <c r="K3336" s="367">
        <v>250</v>
      </c>
      <c r="L3336" s="367">
        <v>317</v>
      </c>
      <c r="M3336" s="365" t="s">
        <v>2189</v>
      </c>
    </row>
    <row r="3337" spans="1:13" s="237" customFormat="1" hidden="1">
      <c r="A3337" s="365" t="s">
        <v>72</v>
      </c>
      <c r="B3337" s="365" t="s">
        <v>2187</v>
      </c>
      <c r="C3337" s="365" t="s">
        <v>769</v>
      </c>
      <c r="D3337" s="365" t="s">
        <v>2076</v>
      </c>
      <c r="E3337" s="365" t="s">
        <v>160</v>
      </c>
      <c r="F3337" s="365" t="s">
        <v>2095</v>
      </c>
      <c r="G3337" s="365" t="s">
        <v>2140</v>
      </c>
      <c r="H3337" s="423" t="s">
        <v>2056</v>
      </c>
      <c r="I3337" s="367">
        <v>150</v>
      </c>
      <c r="J3337" s="367">
        <v>250</v>
      </c>
      <c r="K3337" s="367">
        <v>250</v>
      </c>
      <c r="L3337" s="367">
        <v>317</v>
      </c>
      <c r="M3337" s="365" t="s">
        <v>2189</v>
      </c>
    </row>
    <row r="3338" spans="1:13" s="237" customFormat="1" hidden="1">
      <c r="A3338" s="365" t="s">
        <v>72</v>
      </c>
      <c r="B3338" s="365" t="s">
        <v>2187</v>
      </c>
      <c r="C3338" s="365" t="s">
        <v>769</v>
      </c>
      <c r="D3338" s="365" t="s">
        <v>2076</v>
      </c>
      <c r="E3338" s="365" t="s">
        <v>160</v>
      </c>
      <c r="F3338" s="365" t="s">
        <v>2095</v>
      </c>
      <c r="G3338" s="365" t="s">
        <v>2080</v>
      </c>
      <c r="H3338" s="423" t="s">
        <v>2056</v>
      </c>
      <c r="I3338" s="367">
        <v>150</v>
      </c>
      <c r="J3338" s="367">
        <v>250</v>
      </c>
      <c r="K3338" s="367">
        <v>250</v>
      </c>
      <c r="L3338" s="367">
        <v>317</v>
      </c>
      <c r="M3338" s="365" t="s">
        <v>2189</v>
      </c>
    </row>
    <row r="3339" spans="1:13" s="237" customFormat="1" hidden="1">
      <c r="A3339" s="365" t="s">
        <v>72</v>
      </c>
      <c r="B3339" s="365" t="s">
        <v>2187</v>
      </c>
      <c r="C3339" s="365" t="s">
        <v>769</v>
      </c>
      <c r="D3339" s="365" t="s">
        <v>2076</v>
      </c>
      <c r="E3339" s="365" t="s">
        <v>160</v>
      </c>
      <c r="F3339" s="365" t="s">
        <v>2096</v>
      </c>
      <c r="G3339" s="365" t="s">
        <v>2140</v>
      </c>
      <c r="H3339" s="423" t="s">
        <v>1430</v>
      </c>
      <c r="I3339" s="367">
        <v>60</v>
      </c>
      <c r="J3339" s="367">
        <v>100</v>
      </c>
      <c r="K3339" s="367">
        <v>100</v>
      </c>
      <c r="L3339" s="367">
        <v>127</v>
      </c>
      <c r="M3339" s="365" t="s">
        <v>2189</v>
      </c>
    </row>
    <row r="3340" spans="1:13" s="237" customFormat="1" hidden="1">
      <c r="A3340" s="365" t="s">
        <v>72</v>
      </c>
      <c r="B3340" s="365" t="s">
        <v>2187</v>
      </c>
      <c r="C3340" s="365" t="s">
        <v>769</v>
      </c>
      <c r="D3340" s="365" t="s">
        <v>2076</v>
      </c>
      <c r="E3340" s="365" t="s">
        <v>160</v>
      </c>
      <c r="F3340" s="365" t="s">
        <v>2096</v>
      </c>
      <c r="G3340" s="365" t="s">
        <v>2140</v>
      </c>
      <c r="H3340" s="423" t="s">
        <v>2056</v>
      </c>
      <c r="I3340" s="367">
        <v>60</v>
      </c>
      <c r="J3340" s="367">
        <v>100</v>
      </c>
      <c r="K3340" s="367">
        <v>100</v>
      </c>
      <c r="L3340" s="367">
        <v>127</v>
      </c>
      <c r="M3340" s="365" t="s">
        <v>2189</v>
      </c>
    </row>
    <row r="3341" spans="1:13" s="237" customFormat="1" hidden="1">
      <c r="A3341" s="365" t="s">
        <v>72</v>
      </c>
      <c r="B3341" s="365" t="s">
        <v>2187</v>
      </c>
      <c r="C3341" s="365" t="s">
        <v>769</v>
      </c>
      <c r="D3341" s="365" t="s">
        <v>2076</v>
      </c>
      <c r="E3341" s="365" t="s">
        <v>160</v>
      </c>
      <c r="F3341" s="365" t="s">
        <v>2096</v>
      </c>
      <c r="G3341" s="365" t="s">
        <v>2080</v>
      </c>
      <c r="H3341" s="423" t="s">
        <v>2056</v>
      </c>
      <c r="I3341" s="367">
        <v>60</v>
      </c>
      <c r="J3341" s="367">
        <v>100</v>
      </c>
      <c r="K3341" s="367">
        <v>100</v>
      </c>
      <c r="L3341" s="367">
        <v>127</v>
      </c>
      <c r="M3341" s="365" t="s">
        <v>2189</v>
      </c>
    </row>
    <row r="3342" spans="1:13" s="237" customFormat="1" hidden="1">
      <c r="A3342" s="365" t="s">
        <v>72</v>
      </c>
      <c r="B3342" s="365" t="s">
        <v>2187</v>
      </c>
      <c r="C3342" s="365" t="s">
        <v>769</v>
      </c>
      <c r="D3342" s="365" t="s">
        <v>2076</v>
      </c>
      <c r="E3342" s="365" t="s">
        <v>160</v>
      </c>
      <c r="F3342" s="365" t="s">
        <v>2097</v>
      </c>
      <c r="G3342" s="365" t="s">
        <v>2140</v>
      </c>
      <c r="H3342" s="423" t="s">
        <v>1430</v>
      </c>
      <c r="I3342" s="367">
        <v>60</v>
      </c>
      <c r="J3342" s="367">
        <v>100</v>
      </c>
      <c r="K3342" s="367">
        <v>100</v>
      </c>
      <c r="L3342" s="367">
        <v>127</v>
      </c>
      <c r="M3342" s="365" t="s">
        <v>2189</v>
      </c>
    </row>
    <row r="3343" spans="1:13" s="237" customFormat="1" hidden="1">
      <c r="A3343" s="365" t="s">
        <v>72</v>
      </c>
      <c r="B3343" s="365" t="s">
        <v>2187</v>
      </c>
      <c r="C3343" s="365" t="s">
        <v>769</v>
      </c>
      <c r="D3343" s="365" t="s">
        <v>2076</v>
      </c>
      <c r="E3343" s="365" t="s">
        <v>160</v>
      </c>
      <c r="F3343" s="365" t="s">
        <v>2097</v>
      </c>
      <c r="G3343" s="365" t="s">
        <v>2140</v>
      </c>
      <c r="H3343" s="423" t="s">
        <v>2056</v>
      </c>
      <c r="I3343" s="367">
        <v>60</v>
      </c>
      <c r="J3343" s="367">
        <v>100</v>
      </c>
      <c r="K3343" s="367">
        <v>100</v>
      </c>
      <c r="L3343" s="367">
        <v>127</v>
      </c>
      <c r="M3343" s="365" t="s">
        <v>2189</v>
      </c>
    </row>
    <row r="3344" spans="1:13" s="237" customFormat="1" hidden="1">
      <c r="A3344" s="365" t="s">
        <v>72</v>
      </c>
      <c r="B3344" s="365" t="s">
        <v>2187</v>
      </c>
      <c r="C3344" s="365" t="s">
        <v>769</v>
      </c>
      <c r="D3344" s="365" t="s">
        <v>2076</v>
      </c>
      <c r="E3344" s="365" t="s">
        <v>160</v>
      </c>
      <c r="F3344" s="365" t="s">
        <v>2097</v>
      </c>
      <c r="G3344" s="365" t="s">
        <v>2080</v>
      </c>
      <c r="H3344" s="423" t="s">
        <v>2056</v>
      </c>
      <c r="I3344" s="367">
        <v>60</v>
      </c>
      <c r="J3344" s="367">
        <v>100</v>
      </c>
      <c r="K3344" s="367">
        <v>100</v>
      </c>
      <c r="L3344" s="367">
        <v>127</v>
      </c>
      <c r="M3344" s="365" t="s">
        <v>2189</v>
      </c>
    </row>
    <row r="3345" spans="1:13" s="237" customFormat="1" hidden="1">
      <c r="A3345" s="365" t="s">
        <v>72</v>
      </c>
      <c r="B3345" s="365" t="s">
        <v>2187</v>
      </c>
      <c r="C3345" s="365" t="s">
        <v>769</v>
      </c>
      <c r="D3345" s="365" t="s">
        <v>2076</v>
      </c>
      <c r="E3345" s="365" t="s">
        <v>160</v>
      </c>
      <c r="F3345" s="365" t="s">
        <v>2098</v>
      </c>
      <c r="G3345" s="365" t="s">
        <v>2140</v>
      </c>
      <c r="H3345" s="423" t="s">
        <v>1430</v>
      </c>
      <c r="I3345" s="367">
        <v>300</v>
      </c>
      <c r="J3345" s="367">
        <v>500</v>
      </c>
      <c r="K3345" s="367">
        <v>500</v>
      </c>
      <c r="L3345" s="367">
        <v>633</v>
      </c>
      <c r="M3345" s="365" t="s">
        <v>2189</v>
      </c>
    </row>
    <row r="3346" spans="1:13" s="237" customFormat="1" hidden="1">
      <c r="A3346" s="365" t="s">
        <v>72</v>
      </c>
      <c r="B3346" s="365" t="s">
        <v>2187</v>
      </c>
      <c r="C3346" s="365" t="s">
        <v>769</v>
      </c>
      <c r="D3346" s="365" t="s">
        <v>2076</v>
      </c>
      <c r="E3346" s="365" t="s">
        <v>160</v>
      </c>
      <c r="F3346" s="365" t="s">
        <v>2099</v>
      </c>
      <c r="G3346" s="365" t="s">
        <v>2140</v>
      </c>
      <c r="H3346" s="423" t="s">
        <v>1430</v>
      </c>
      <c r="I3346" s="367">
        <v>120</v>
      </c>
      <c r="J3346" s="367">
        <v>200</v>
      </c>
      <c r="K3346" s="367">
        <v>200</v>
      </c>
      <c r="L3346" s="367">
        <v>253</v>
      </c>
      <c r="M3346" s="365" t="s">
        <v>2189</v>
      </c>
    </row>
    <row r="3347" spans="1:13" s="237" customFormat="1" hidden="1">
      <c r="A3347" s="365" t="s">
        <v>72</v>
      </c>
      <c r="B3347" s="365" t="s">
        <v>2187</v>
      </c>
      <c r="C3347" s="365" t="s">
        <v>769</v>
      </c>
      <c r="D3347" s="365" t="s">
        <v>2076</v>
      </c>
      <c r="E3347" s="365" t="s">
        <v>160</v>
      </c>
      <c r="F3347" s="365" t="s">
        <v>2099</v>
      </c>
      <c r="G3347" s="365" t="s">
        <v>2140</v>
      </c>
      <c r="H3347" s="423" t="s">
        <v>2056</v>
      </c>
      <c r="I3347" s="367">
        <v>120</v>
      </c>
      <c r="J3347" s="367">
        <v>200</v>
      </c>
      <c r="K3347" s="367">
        <v>200</v>
      </c>
      <c r="L3347" s="367">
        <v>253</v>
      </c>
      <c r="M3347" s="365" t="s">
        <v>2189</v>
      </c>
    </row>
    <row r="3348" spans="1:13" s="237" customFormat="1" hidden="1">
      <c r="A3348" s="365" t="s">
        <v>72</v>
      </c>
      <c r="B3348" s="365" t="s">
        <v>2187</v>
      </c>
      <c r="C3348" s="365" t="s">
        <v>769</v>
      </c>
      <c r="D3348" s="365" t="s">
        <v>2076</v>
      </c>
      <c r="E3348" s="365" t="s">
        <v>160</v>
      </c>
      <c r="F3348" s="365" t="s">
        <v>2099</v>
      </c>
      <c r="G3348" s="365" t="s">
        <v>2080</v>
      </c>
      <c r="H3348" s="423" t="s">
        <v>2056</v>
      </c>
      <c r="I3348" s="367">
        <v>120</v>
      </c>
      <c r="J3348" s="367">
        <v>200</v>
      </c>
      <c r="K3348" s="367">
        <v>200</v>
      </c>
      <c r="L3348" s="367">
        <v>253</v>
      </c>
      <c r="M3348" s="365" t="s">
        <v>2189</v>
      </c>
    </row>
    <row r="3349" spans="1:13" s="237" customFormat="1" hidden="1">
      <c r="A3349" s="365" t="s">
        <v>72</v>
      </c>
      <c r="B3349" s="365" t="s">
        <v>2187</v>
      </c>
      <c r="C3349" s="365" t="s">
        <v>769</v>
      </c>
      <c r="D3349" s="365" t="s">
        <v>2076</v>
      </c>
      <c r="E3349" s="365" t="s">
        <v>160</v>
      </c>
      <c r="F3349" s="365" t="s">
        <v>2100</v>
      </c>
      <c r="G3349" s="365" t="s">
        <v>2140</v>
      </c>
      <c r="H3349" s="423" t="s">
        <v>1430</v>
      </c>
      <c r="I3349" s="367">
        <v>255</v>
      </c>
      <c r="J3349" s="367">
        <v>425</v>
      </c>
      <c r="K3349" s="367">
        <v>425</v>
      </c>
      <c r="L3349" s="367">
        <v>538</v>
      </c>
      <c r="M3349" s="365" t="s">
        <v>2189</v>
      </c>
    </row>
    <row r="3350" spans="1:13" s="237" customFormat="1" hidden="1">
      <c r="A3350" s="365" t="s">
        <v>72</v>
      </c>
      <c r="B3350" s="365" t="s">
        <v>2187</v>
      </c>
      <c r="C3350" s="365" t="s">
        <v>769</v>
      </c>
      <c r="D3350" s="365" t="s">
        <v>2076</v>
      </c>
      <c r="E3350" s="365" t="s">
        <v>160</v>
      </c>
      <c r="F3350" s="365" t="s">
        <v>2101</v>
      </c>
      <c r="G3350" s="365" t="s">
        <v>2140</v>
      </c>
      <c r="H3350" s="423" t="s">
        <v>1430</v>
      </c>
      <c r="I3350" s="367">
        <v>420</v>
      </c>
      <c r="J3350" s="367">
        <v>700</v>
      </c>
      <c r="K3350" s="367">
        <v>700</v>
      </c>
      <c r="L3350" s="367">
        <v>886</v>
      </c>
      <c r="M3350" s="365" t="s">
        <v>2189</v>
      </c>
    </row>
    <row r="3351" spans="1:13" s="237" customFormat="1" hidden="1">
      <c r="A3351" s="365" t="s">
        <v>72</v>
      </c>
      <c r="B3351" s="365" t="s">
        <v>2187</v>
      </c>
      <c r="C3351" s="365" t="s">
        <v>769</v>
      </c>
      <c r="D3351" s="365" t="s">
        <v>2076</v>
      </c>
      <c r="E3351" s="365" t="s">
        <v>160</v>
      </c>
      <c r="F3351" s="365" t="s">
        <v>2006</v>
      </c>
      <c r="G3351" s="365" t="s">
        <v>2140</v>
      </c>
      <c r="H3351" s="423" t="s">
        <v>1430</v>
      </c>
      <c r="I3351" s="367">
        <v>60</v>
      </c>
      <c r="J3351" s="367">
        <v>100</v>
      </c>
      <c r="K3351" s="367">
        <v>100</v>
      </c>
      <c r="L3351" s="367">
        <v>127</v>
      </c>
      <c r="M3351" s="365" t="s">
        <v>2189</v>
      </c>
    </row>
    <row r="3352" spans="1:13" s="237" customFormat="1" hidden="1">
      <c r="A3352" s="365" t="s">
        <v>72</v>
      </c>
      <c r="B3352" s="365" t="s">
        <v>2187</v>
      </c>
      <c r="C3352" s="365" t="s">
        <v>769</v>
      </c>
      <c r="D3352" s="365" t="s">
        <v>2076</v>
      </c>
      <c r="E3352" s="365" t="s">
        <v>160</v>
      </c>
      <c r="F3352" s="365" t="s">
        <v>2006</v>
      </c>
      <c r="G3352" s="365" t="s">
        <v>2140</v>
      </c>
      <c r="H3352" s="423" t="s">
        <v>2056</v>
      </c>
      <c r="I3352" s="367">
        <v>60</v>
      </c>
      <c r="J3352" s="367">
        <v>100</v>
      </c>
      <c r="K3352" s="367">
        <v>100</v>
      </c>
      <c r="L3352" s="367">
        <v>127</v>
      </c>
      <c r="M3352" s="365" t="s">
        <v>2189</v>
      </c>
    </row>
    <row r="3353" spans="1:13" s="237" customFormat="1" hidden="1">
      <c r="A3353" s="365" t="s">
        <v>72</v>
      </c>
      <c r="B3353" s="365" t="s">
        <v>2187</v>
      </c>
      <c r="C3353" s="365" t="s">
        <v>769</v>
      </c>
      <c r="D3353" s="365" t="s">
        <v>2076</v>
      </c>
      <c r="E3353" s="365" t="s">
        <v>160</v>
      </c>
      <c r="F3353" s="365" t="s">
        <v>2006</v>
      </c>
      <c r="G3353" s="365" t="s">
        <v>2080</v>
      </c>
      <c r="H3353" s="423" t="s">
        <v>2056</v>
      </c>
      <c r="I3353" s="367">
        <v>60</v>
      </c>
      <c r="J3353" s="367">
        <v>100</v>
      </c>
      <c r="K3353" s="367">
        <v>100</v>
      </c>
      <c r="L3353" s="367">
        <v>127</v>
      </c>
      <c r="M3353" s="365" t="s">
        <v>2189</v>
      </c>
    </row>
    <row r="3354" spans="1:13" s="237" customFormat="1" hidden="1">
      <c r="A3354" s="365" t="s">
        <v>72</v>
      </c>
      <c r="B3354" s="365" t="s">
        <v>2187</v>
      </c>
      <c r="C3354" s="365" t="s">
        <v>769</v>
      </c>
      <c r="D3354" s="365" t="s">
        <v>2076</v>
      </c>
      <c r="E3354" s="365" t="s">
        <v>160</v>
      </c>
      <c r="F3354" s="365" t="s">
        <v>1991</v>
      </c>
      <c r="G3354" s="365" t="s">
        <v>2140</v>
      </c>
      <c r="H3354" s="423" t="s">
        <v>1430</v>
      </c>
      <c r="I3354" s="367">
        <v>240</v>
      </c>
      <c r="J3354" s="367">
        <v>400</v>
      </c>
      <c r="K3354" s="367">
        <v>400</v>
      </c>
      <c r="L3354" s="367">
        <v>506</v>
      </c>
      <c r="M3354" s="365" t="s">
        <v>2189</v>
      </c>
    </row>
    <row r="3355" spans="1:13" s="237" customFormat="1" hidden="1">
      <c r="A3355" s="365" t="s">
        <v>72</v>
      </c>
      <c r="B3355" s="365" t="s">
        <v>2187</v>
      </c>
      <c r="C3355" s="365" t="s">
        <v>769</v>
      </c>
      <c r="D3355" s="365" t="s">
        <v>2076</v>
      </c>
      <c r="E3355" s="365" t="s">
        <v>160</v>
      </c>
      <c r="F3355" s="365" t="s">
        <v>2102</v>
      </c>
      <c r="G3355" s="365" t="s">
        <v>2140</v>
      </c>
      <c r="H3355" s="423" t="s">
        <v>1430</v>
      </c>
      <c r="I3355" s="367">
        <v>45</v>
      </c>
      <c r="J3355" s="367">
        <v>75</v>
      </c>
      <c r="K3355" s="367">
        <v>75</v>
      </c>
      <c r="L3355" s="367">
        <v>95</v>
      </c>
      <c r="M3355" s="365" t="s">
        <v>2189</v>
      </c>
    </row>
    <row r="3356" spans="1:13" s="237" customFormat="1" hidden="1">
      <c r="A3356" s="365" t="s">
        <v>72</v>
      </c>
      <c r="B3356" s="365" t="s">
        <v>2187</v>
      </c>
      <c r="C3356" s="365" t="s">
        <v>769</v>
      </c>
      <c r="D3356" s="365" t="s">
        <v>2076</v>
      </c>
      <c r="E3356" s="365" t="s">
        <v>160</v>
      </c>
      <c r="F3356" s="365" t="s">
        <v>2102</v>
      </c>
      <c r="G3356" s="365" t="s">
        <v>2140</v>
      </c>
      <c r="H3356" s="423" t="s">
        <v>2056</v>
      </c>
      <c r="I3356" s="367">
        <v>45</v>
      </c>
      <c r="J3356" s="367">
        <v>75</v>
      </c>
      <c r="K3356" s="367">
        <v>75</v>
      </c>
      <c r="L3356" s="367">
        <v>95</v>
      </c>
      <c r="M3356" s="365" t="s">
        <v>2189</v>
      </c>
    </row>
    <row r="3357" spans="1:13" s="237" customFormat="1" hidden="1">
      <c r="A3357" s="365" t="s">
        <v>72</v>
      </c>
      <c r="B3357" s="365" t="s">
        <v>2187</v>
      </c>
      <c r="C3357" s="365" t="s">
        <v>769</v>
      </c>
      <c r="D3357" s="365" t="s">
        <v>2076</v>
      </c>
      <c r="E3357" s="365" t="s">
        <v>160</v>
      </c>
      <c r="F3357" s="365" t="s">
        <v>2102</v>
      </c>
      <c r="G3357" s="365" t="s">
        <v>2080</v>
      </c>
      <c r="H3357" s="423" t="s">
        <v>2056</v>
      </c>
      <c r="I3357" s="367">
        <v>45</v>
      </c>
      <c r="J3357" s="367">
        <v>75</v>
      </c>
      <c r="K3357" s="367">
        <v>75</v>
      </c>
      <c r="L3357" s="367">
        <v>95</v>
      </c>
      <c r="M3357" s="365" t="s">
        <v>2189</v>
      </c>
    </row>
    <row r="3358" spans="1:13" s="237" customFormat="1" hidden="1">
      <c r="A3358" s="365" t="s">
        <v>72</v>
      </c>
      <c r="B3358" s="365" t="s">
        <v>2187</v>
      </c>
      <c r="C3358" s="365" t="s">
        <v>769</v>
      </c>
      <c r="D3358" s="365" t="s">
        <v>2076</v>
      </c>
      <c r="E3358" s="365" t="s">
        <v>160</v>
      </c>
      <c r="F3358" s="365" t="s">
        <v>2103</v>
      </c>
      <c r="G3358" s="365" t="s">
        <v>2140</v>
      </c>
      <c r="H3358" s="423" t="s">
        <v>1430</v>
      </c>
      <c r="I3358" s="367">
        <v>210</v>
      </c>
      <c r="J3358" s="367">
        <v>350</v>
      </c>
      <c r="K3358" s="367">
        <v>350</v>
      </c>
      <c r="L3358" s="367">
        <v>443</v>
      </c>
      <c r="M3358" s="365" t="s">
        <v>2189</v>
      </c>
    </row>
    <row r="3359" spans="1:13" s="237" customFormat="1" hidden="1">
      <c r="A3359" s="365" t="s">
        <v>72</v>
      </c>
      <c r="B3359" s="365" t="s">
        <v>2187</v>
      </c>
      <c r="C3359" s="365" t="s">
        <v>769</v>
      </c>
      <c r="D3359" s="365" t="s">
        <v>2076</v>
      </c>
      <c r="E3359" s="365" t="s">
        <v>160</v>
      </c>
      <c r="F3359" s="365" t="s">
        <v>2104</v>
      </c>
      <c r="G3359" s="365" t="s">
        <v>2140</v>
      </c>
      <c r="H3359" s="423" t="s">
        <v>1430</v>
      </c>
      <c r="I3359" s="367">
        <v>600</v>
      </c>
      <c r="J3359" s="367">
        <v>1000</v>
      </c>
      <c r="K3359" s="367">
        <v>1000</v>
      </c>
      <c r="L3359" s="367">
        <v>1266</v>
      </c>
      <c r="M3359" s="365" t="s">
        <v>2189</v>
      </c>
    </row>
    <row r="3360" spans="1:13" s="237" customFormat="1" hidden="1">
      <c r="A3360" s="365" t="s">
        <v>72</v>
      </c>
      <c r="B3360" s="365" t="s">
        <v>2187</v>
      </c>
      <c r="C3360" s="365" t="s">
        <v>769</v>
      </c>
      <c r="D3360" s="365" t="s">
        <v>2076</v>
      </c>
      <c r="E3360" s="365" t="s">
        <v>160</v>
      </c>
      <c r="F3360" s="365" t="s">
        <v>1993</v>
      </c>
      <c r="G3360" s="365" t="s">
        <v>2140</v>
      </c>
      <c r="H3360" s="423" t="s">
        <v>1430</v>
      </c>
      <c r="I3360" s="367">
        <v>279</v>
      </c>
      <c r="J3360" s="367">
        <v>465</v>
      </c>
      <c r="K3360" s="367">
        <v>465</v>
      </c>
      <c r="L3360" s="367">
        <v>589</v>
      </c>
      <c r="M3360" s="365" t="s">
        <v>2189</v>
      </c>
    </row>
    <row r="3361" spans="1:13" s="237" customFormat="1" hidden="1">
      <c r="A3361" s="365" t="s">
        <v>72</v>
      </c>
      <c r="B3361" s="365" t="s">
        <v>2187</v>
      </c>
      <c r="C3361" s="365" t="s">
        <v>769</v>
      </c>
      <c r="D3361" s="365" t="s">
        <v>2076</v>
      </c>
      <c r="E3361" s="365" t="s">
        <v>160</v>
      </c>
      <c r="F3361" s="365" t="s">
        <v>2105</v>
      </c>
      <c r="G3361" s="365" t="s">
        <v>2140</v>
      </c>
      <c r="H3361" s="423" t="s">
        <v>1430</v>
      </c>
      <c r="I3361" s="367">
        <v>60</v>
      </c>
      <c r="J3361" s="367">
        <v>100</v>
      </c>
      <c r="K3361" s="367">
        <v>100</v>
      </c>
      <c r="L3361" s="367">
        <v>127</v>
      </c>
      <c r="M3361" s="365" t="s">
        <v>2189</v>
      </c>
    </row>
    <row r="3362" spans="1:13" s="237" customFormat="1" hidden="1">
      <c r="A3362" s="365" t="s">
        <v>72</v>
      </c>
      <c r="B3362" s="365" t="s">
        <v>2187</v>
      </c>
      <c r="C3362" s="365" t="s">
        <v>769</v>
      </c>
      <c r="D3362" s="365" t="s">
        <v>2076</v>
      </c>
      <c r="E3362" s="365" t="s">
        <v>160</v>
      </c>
      <c r="F3362" s="365" t="s">
        <v>2105</v>
      </c>
      <c r="G3362" s="365" t="s">
        <v>2140</v>
      </c>
      <c r="H3362" s="423" t="s">
        <v>2056</v>
      </c>
      <c r="I3362" s="367">
        <v>60</v>
      </c>
      <c r="J3362" s="367">
        <v>100</v>
      </c>
      <c r="K3362" s="367">
        <v>100</v>
      </c>
      <c r="L3362" s="367">
        <v>127</v>
      </c>
      <c r="M3362" s="365" t="s">
        <v>2189</v>
      </c>
    </row>
    <row r="3363" spans="1:13" s="237" customFormat="1" hidden="1">
      <c r="A3363" s="365" t="s">
        <v>72</v>
      </c>
      <c r="B3363" s="365" t="s">
        <v>2187</v>
      </c>
      <c r="C3363" s="365" t="s">
        <v>769</v>
      </c>
      <c r="D3363" s="365" t="s">
        <v>2076</v>
      </c>
      <c r="E3363" s="365" t="s">
        <v>160</v>
      </c>
      <c r="F3363" s="365" t="s">
        <v>2105</v>
      </c>
      <c r="G3363" s="365" t="s">
        <v>2080</v>
      </c>
      <c r="H3363" s="423" t="s">
        <v>2056</v>
      </c>
      <c r="I3363" s="367">
        <v>60</v>
      </c>
      <c r="J3363" s="367">
        <v>100</v>
      </c>
      <c r="K3363" s="367">
        <v>100</v>
      </c>
      <c r="L3363" s="367">
        <v>127</v>
      </c>
      <c r="M3363" s="365" t="s">
        <v>2189</v>
      </c>
    </row>
    <row r="3364" spans="1:13" s="237" customFormat="1" hidden="1">
      <c r="A3364" s="365" t="s">
        <v>72</v>
      </c>
      <c r="B3364" s="365" t="s">
        <v>2187</v>
      </c>
      <c r="C3364" s="365" t="s">
        <v>769</v>
      </c>
      <c r="D3364" s="365" t="s">
        <v>2076</v>
      </c>
      <c r="E3364" s="365" t="s">
        <v>160</v>
      </c>
      <c r="F3364" s="365" t="s">
        <v>2106</v>
      </c>
      <c r="G3364" s="365" t="s">
        <v>2140</v>
      </c>
      <c r="H3364" s="423" t="s">
        <v>1430</v>
      </c>
      <c r="I3364" s="367">
        <v>120</v>
      </c>
      <c r="J3364" s="367">
        <v>200</v>
      </c>
      <c r="K3364" s="367">
        <v>200</v>
      </c>
      <c r="L3364" s="367">
        <v>253</v>
      </c>
      <c r="M3364" s="365" t="s">
        <v>2189</v>
      </c>
    </row>
    <row r="3365" spans="1:13" s="237" customFormat="1" hidden="1">
      <c r="A3365" s="365" t="s">
        <v>72</v>
      </c>
      <c r="B3365" s="365" t="s">
        <v>2187</v>
      </c>
      <c r="C3365" s="365" t="s">
        <v>769</v>
      </c>
      <c r="D3365" s="365" t="s">
        <v>2076</v>
      </c>
      <c r="E3365" s="365" t="s">
        <v>160</v>
      </c>
      <c r="F3365" s="365" t="s">
        <v>2106</v>
      </c>
      <c r="G3365" s="365" t="s">
        <v>2140</v>
      </c>
      <c r="H3365" s="423" t="s">
        <v>2056</v>
      </c>
      <c r="I3365" s="367">
        <v>120</v>
      </c>
      <c r="J3365" s="367">
        <v>200</v>
      </c>
      <c r="K3365" s="367">
        <v>200</v>
      </c>
      <c r="L3365" s="367">
        <v>253</v>
      </c>
      <c r="M3365" s="365" t="s">
        <v>2189</v>
      </c>
    </row>
    <row r="3366" spans="1:13" s="237" customFormat="1" hidden="1">
      <c r="A3366" s="365" t="s">
        <v>72</v>
      </c>
      <c r="B3366" s="365" t="s">
        <v>2187</v>
      </c>
      <c r="C3366" s="365" t="s">
        <v>769</v>
      </c>
      <c r="D3366" s="365" t="s">
        <v>2076</v>
      </c>
      <c r="E3366" s="365" t="s">
        <v>160</v>
      </c>
      <c r="F3366" s="365" t="s">
        <v>2106</v>
      </c>
      <c r="G3366" s="365" t="s">
        <v>2080</v>
      </c>
      <c r="H3366" s="423" t="s">
        <v>2056</v>
      </c>
      <c r="I3366" s="367">
        <v>120</v>
      </c>
      <c r="J3366" s="367">
        <v>200</v>
      </c>
      <c r="K3366" s="367">
        <v>200</v>
      </c>
      <c r="L3366" s="367">
        <v>253</v>
      </c>
      <c r="M3366" s="365" t="s">
        <v>2189</v>
      </c>
    </row>
    <row r="3367" spans="1:13" s="237" customFormat="1" hidden="1">
      <c r="A3367" s="365" t="s">
        <v>72</v>
      </c>
      <c r="B3367" s="365" t="s">
        <v>2187</v>
      </c>
      <c r="C3367" s="365" t="s">
        <v>769</v>
      </c>
      <c r="D3367" s="365" t="s">
        <v>2076</v>
      </c>
      <c r="E3367" s="365" t="s">
        <v>160</v>
      </c>
      <c r="F3367" s="365" t="s">
        <v>2107</v>
      </c>
      <c r="G3367" s="365" t="s">
        <v>2140</v>
      </c>
      <c r="H3367" s="423" t="s">
        <v>1430</v>
      </c>
      <c r="I3367" s="367">
        <v>270</v>
      </c>
      <c r="J3367" s="367">
        <v>450</v>
      </c>
      <c r="K3367" s="367">
        <v>450</v>
      </c>
      <c r="L3367" s="367">
        <v>570</v>
      </c>
      <c r="M3367" s="365" t="s">
        <v>2189</v>
      </c>
    </row>
    <row r="3368" spans="1:13" s="237" customFormat="1" hidden="1">
      <c r="A3368" s="365" t="s">
        <v>72</v>
      </c>
      <c r="B3368" s="365" t="s">
        <v>2187</v>
      </c>
      <c r="C3368" s="365" t="s">
        <v>769</v>
      </c>
      <c r="D3368" s="365" t="s">
        <v>2076</v>
      </c>
      <c r="E3368" s="365" t="s">
        <v>160</v>
      </c>
      <c r="F3368" s="365" t="s">
        <v>2108</v>
      </c>
      <c r="G3368" s="365" t="s">
        <v>2140</v>
      </c>
      <c r="H3368" s="423" t="s">
        <v>1430</v>
      </c>
      <c r="I3368" s="367">
        <v>402</v>
      </c>
      <c r="J3368" s="367">
        <v>670</v>
      </c>
      <c r="K3368" s="367">
        <v>670</v>
      </c>
      <c r="L3368" s="367">
        <v>848</v>
      </c>
      <c r="M3368" s="365" t="s">
        <v>2189</v>
      </c>
    </row>
    <row r="3369" spans="1:13" s="237" customFormat="1" hidden="1">
      <c r="A3369" s="365" t="s">
        <v>72</v>
      </c>
      <c r="B3369" s="365" t="s">
        <v>2187</v>
      </c>
      <c r="C3369" s="365" t="s">
        <v>769</v>
      </c>
      <c r="D3369" s="365" t="s">
        <v>2076</v>
      </c>
      <c r="E3369" s="365" t="s">
        <v>160</v>
      </c>
      <c r="F3369" s="365" t="s">
        <v>2109</v>
      </c>
      <c r="G3369" s="365" t="s">
        <v>2140</v>
      </c>
      <c r="H3369" s="423" t="s">
        <v>1430</v>
      </c>
      <c r="I3369" s="367">
        <v>270</v>
      </c>
      <c r="J3369" s="367">
        <v>450</v>
      </c>
      <c r="K3369" s="367">
        <v>450</v>
      </c>
      <c r="L3369" s="367">
        <v>570</v>
      </c>
      <c r="M3369" s="365" t="s">
        <v>2189</v>
      </c>
    </row>
    <row r="3370" spans="1:13" s="237" customFormat="1" hidden="1">
      <c r="A3370" s="365" t="s">
        <v>72</v>
      </c>
      <c r="B3370" s="365" t="s">
        <v>2187</v>
      </c>
      <c r="C3370" s="365" t="s">
        <v>769</v>
      </c>
      <c r="D3370" s="365" t="s">
        <v>2076</v>
      </c>
      <c r="E3370" s="365" t="s">
        <v>160</v>
      </c>
      <c r="F3370" s="365" t="s">
        <v>2110</v>
      </c>
      <c r="G3370" s="365" t="s">
        <v>2140</v>
      </c>
      <c r="H3370" s="423" t="s">
        <v>1430</v>
      </c>
      <c r="I3370" s="367">
        <v>30</v>
      </c>
      <c r="J3370" s="367">
        <v>50</v>
      </c>
      <c r="K3370" s="367">
        <v>50</v>
      </c>
      <c r="L3370" s="367">
        <v>63</v>
      </c>
      <c r="M3370" s="365" t="s">
        <v>2189</v>
      </c>
    </row>
    <row r="3371" spans="1:13" s="237" customFormat="1" hidden="1">
      <c r="A3371" s="365" t="s">
        <v>72</v>
      </c>
      <c r="B3371" s="365" t="s">
        <v>2187</v>
      </c>
      <c r="C3371" s="365" t="s">
        <v>769</v>
      </c>
      <c r="D3371" s="365" t="s">
        <v>2076</v>
      </c>
      <c r="E3371" s="365" t="s">
        <v>160</v>
      </c>
      <c r="F3371" s="365" t="s">
        <v>2110</v>
      </c>
      <c r="G3371" s="365" t="s">
        <v>2140</v>
      </c>
      <c r="H3371" s="423" t="s">
        <v>2056</v>
      </c>
      <c r="I3371" s="367">
        <v>30</v>
      </c>
      <c r="J3371" s="367">
        <v>50</v>
      </c>
      <c r="K3371" s="367">
        <v>50</v>
      </c>
      <c r="L3371" s="367">
        <v>63</v>
      </c>
      <c r="M3371" s="365" t="s">
        <v>2189</v>
      </c>
    </row>
    <row r="3372" spans="1:13" s="237" customFormat="1" hidden="1">
      <c r="A3372" s="365" t="s">
        <v>72</v>
      </c>
      <c r="B3372" s="365" t="s">
        <v>2187</v>
      </c>
      <c r="C3372" s="365" t="s">
        <v>769</v>
      </c>
      <c r="D3372" s="365" t="s">
        <v>2076</v>
      </c>
      <c r="E3372" s="365" t="s">
        <v>160</v>
      </c>
      <c r="F3372" s="365" t="s">
        <v>2110</v>
      </c>
      <c r="G3372" s="365" t="s">
        <v>2080</v>
      </c>
      <c r="H3372" s="423" t="s">
        <v>2056</v>
      </c>
      <c r="I3372" s="367">
        <v>30</v>
      </c>
      <c r="J3372" s="367">
        <v>50</v>
      </c>
      <c r="K3372" s="367">
        <v>50</v>
      </c>
      <c r="L3372" s="367">
        <v>63</v>
      </c>
      <c r="M3372" s="365" t="s">
        <v>2189</v>
      </c>
    </row>
    <row r="3373" spans="1:13" s="237" customFormat="1" hidden="1">
      <c r="A3373" s="365" t="s">
        <v>72</v>
      </c>
      <c r="B3373" s="365" t="s">
        <v>2187</v>
      </c>
      <c r="C3373" s="365" t="s">
        <v>769</v>
      </c>
      <c r="D3373" s="365" t="s">
        <v>2076</v>
      </c>
      <c r="E3373" s="365" t="s">
        <v>160</v>
      </c>
      <c r="F3373" s="365" t="s">
        <v>2111</v>
      </c>
      <c r="G3373" s="365" t="s">
        <v>2140</v>
      </c>
      <c r="H3373" s="423" t="s">
        <v>1430</v>
      </c>
      <c r="I3373" s="367">
        <v>270</v>
      </c>
      <c r="J3373" s="367">
        <v>450</v>
      </c>
      <c r="K3373" s="367">
        <v>450</v>
      </c>
      <c r="L3373" s="367">
        <v>570</v>
      </c>
      <c r="M3373" s="365" t="s">
        <v>2189</v>
      </c>
    </row>
    <row r="3374" spans="1:13" s="237" customFormat="1" hidden="1">
      <c r="A3374" s="365" t="s">
        <v>72</v>
      </c>
      <c r="B3374" s="365" t="s">
        <v>2187</v>
      </c>
      <c r="C3374" s="365" t="s">
        <v>769</v>
      </c>
      <c r="D3374" s="365" t="s">
        <v>2076</v>
      </c>
      <c r="E3374" s="365" t="s">
        <v>160</v>
      </c>
      <c r="F3374" s="365" t="s">
        <v>2136</v>
      </c>
      <c r="G3374" s="365" t="s">
        <v>2140</v>
      </c>
      <c r="H3374" s="423" t="s">
        <v>1430</v>
      </c>
      <c r="I3374" s="367">
        <v>150</v>
      </c>
      <c r="J3374" s="367">
        <v>250</v>
      </c>
      <c r="K3374" s="367">
        <v>250</v>
      </c>
      <c r="L3374" s="367">
        <v>317</v>
      </c>
      <c r="M3374" s="365" t="s">
        <v>2189</v>
      </c>
    </row>
    <row r="3375" spans="1:13" s="237" customFormat="1" hidden="1">
      <c r="A3375" s="365" t="s">
        <v>72</v>
      </c>
      <c r="B3375" s="365" t="s">
        <v>2187</v>
      </c>
      <c r="C3375" s="365" t="s">
        <v>769</v>
      </c>
      <c r="D3375" s="365" t="s">
        <v>2076</v>
      </c>
      <c r="E3375" s="365" t="s">
        <v>160</v>
      </c>
      <c r="F3375" s="365" t="s">
        <v>2063</v>
      </c>
      <c r="G3375" s="365" t="s">
        <v>2140</v>
      </c>
      <c r="H3375" s="423" t="s">
        <v>1430</v>
      </c>
      <c r="I3375" s="367">
        <v>120</v>
      </c>
      <c r="J3375" s="367">
        <v>200</v>
      </c>
      <c r="K3375" s="367">
        <v>200</v>
      </c>
      <c r="L3375" s="367">
        <v>253</v>
      </c>
      <c r="M3375" s="365" t="s">
        <v>2189</v>
      </c>
    </row>
    <row r="3376" spans="1:13" s="237" customFormat="1" hidden="1">
      <c r="A3376" s="365" t="s">
        <v>72</v>
      </c>
      <c r="B3376" s="365" t="s">
        <v>2187</v>
      </c>
      <c r="C3376" s="365" t="s">
        <v>769</v>
      </c>
      <c r="D3376" s="365" t="s">
        <v>2076</v>
      </c>
      <c r="E3376" s="365" t="s">
        <v>160</v>
      </c>
      <c r="F3376" s="365" t="s">
        <v>2112</v>
      </c>
      <c r="G3376" s="365" t="s">
        <v>2140</v>
      </c>
      <c r="H3376" s="423" t="s">
        <v>1430</v>
      </c>
      <c r="I3376" s="367">
        <v>90</v>
      </c>
      <c r="J3376" s="367">
        <v>150</v>
      </c>
      <c r="K3376" s="367">
        <v>150</v>
      </c>
      <c r="L3376" s="367">
        <v>190</v>
      </c>
      <c r="M3376" s="365" t="s">
        <v>2189</v>
      </c>
    </row>
    <row r="3377" spans="1:13" s="237" customFormat="1" hidden="1">
      <c r="A3377" s="365" t="s">
        <v>72</v>
      </c>
      <c r="B3377" s="365" t="s">
        <v>2187</v>
      </c>
      <c r="C3377" s="365" t="s">
        <v>769</v>
      </c>
      <c r="D3377" s="365" t="s">
        <v>2076</v>
      </c>
      <c r="E3377" s="365" t="s">
        <v>160</v>
      </c>
      <c r="F3377" s="365" t="s">
        <v>2112</v>
      </c>
      <c r="G3377" s="365" t="s">
        <v>2140</v>
      </c>
      <c r="H3377" s="423" t="s">
        <v>2056</v>
      </c>
      <c r="I3377" s="367">
        <v>90</v>
      </c>
      <c r="J3377" s="367">
        <v>150</v>
      </c>
      <c r="K3377" s="367">
        <v>150</v>
      </c>
      <c r="L3377" s="367">
        <v>190</v>
      </c>
      <c r="M3377" s="365" t="s">
        <v>2189</v>
      </c>
    </row>
    <row r="3378" spans="1:13" s="237" customFormat="1" hidden="1">
      <c r="A3378" s="365" t="s">
        <v>72</v>
      </c>
      <c r="B3378" s="365" t="s">
        <v>2187</v>
      </c>
      <c r="C3378" s="365" t="s">
        <v>769</v>
      </c>
      <c r="D3378" s="365" t="s">
        <v>2076</v>
      </c>
      <c r="E3378" s="365" t="s">
        <v>160</v>
      </c>
      <c r="F3378" s="365" t="s">
        <v>2112</v>
      </c>
      <c r="G3378" s="365" t="s">
        <v>2080</v>
      </c>
      <c r="H3378" s="423" t="s">
        <v>2056</v>
      </c>
      <c r="I3378" s="367">
        <v>90</v>
      </c>
      <c r="J3378" s="367">
        <v>150</v>
      </c>
      <c r="K3378" s="367">
        <v>150</v>
      </c>
      <c r="L3378" s="367">
        <v>190</v>
      </c>
      <c r="M3378" s="365" t="s">
        <v>2189</v>
      </c>
    </row>
    <row r="3379" spans="1:13" s="237" customFormat="1" hidden="1">
      <c r="A3379" s="365" t="s">
        <v>72</v>
      </c>
      <c r="B3379" s="365" t="s">
        <v>2187</v>
      </c>
      <c r="C3379" s="365" t="s">
        <v>769</v>
      </c>
      <c r="D3379" s="365" t="s">
        <v>2076</v>
      </c>
      <c r="E3379" s="365" t="s">
        <v>160</v>
      </c>
      <c r="F3379" s="365" t="s">
        <v>2113</v>
      </c>
      <c r="G3379" s="365" t="s">
        <v>2140</v>
      </c>
      <c r="H3379" s="423" t="s">
        <v>1430</v>
      </c>
      <c r="I3379" s="367">
        <v>45</v>
      </c>
      <c r="J3379" s="367">
        <v>75</v>
      </c>
      <c r="K3379" s="367">
        <v>75</v>
      </c>
      <c r="L3379" s="367">
        <v>95</v>
      </c>
      <c r="M3379" s="365" t="s">
        <v>2189</v>
      </c>
    </row>
    <row r="3380" spans="1:13" s="237" customFormat="1" hidden="1">
      <c r="A3380" s="365" t="s">
        <v>72</v>
      </c>
      <c r="B3380" s="365" t="s">
        <v>2187</v>
      </c>
      <c r="C3380" s="365" t="s">
        <v>769</v>
      </c>
      <c r="D3380" s="365" t="s">
        <v>2076</v>
      </c>
      <c r="E3380" s="365" t="s">
        <v>160</v>
      </c>
      <c r="F3380" s="365" t="s">
        <v>2113</v>
      </c>
      <c r="G3380" s="365" t="s">
        <v>2140</v>
      </c>
      <c r="H3380" s="423" t="s">
        <v>2056</v>
      </c>
      <c r="I3380" s="367">
        <v>45</v>
      </c>
      <c r="J3380" s="367">
        <v>75</v>
      </c>
      <c r="K3380" s="367">
        <v>75</v>
      </c>
      <c r="L3380" s="367">
        <v>95</v>
      </c>
      <c r="M3380" s="365" t="s">
        <v>2189</v>
      </c>
    </row>
    <row r="3381" spans="1:13" s="237" customFormat="1" hidden="1">
      <c r="A3381" s="365" t="s">
        <v>72</v>
      </c>
      <c r="B3381" s="365" t="s">
        <v>2187</v>
      </c>
      <c r="C3381" s="365" t="s">
        <v>769</v>
      </c>
      <c r="D3381" s="365" t="s">
        <v>2076</v>
      </c>
      <c r="E3381" s="365" t="s">
        <v>160</v>
      </c>
      <c r="F3381" s="365" t="s">
        <v>2113</v>
      </c>
      <c r="G3381" s="365" t="s">
        <v>2080</v>
      </c>
      <c r="H3381" s="423" t="s">
        <v>2056</v>
      </c>
      <c r="I3381" s="367">
        <v>45</v>
      </c>
      <c r="J3381" s="367">
        <v>75</v>
      </c>
      <c r="K3381" s="367">
        <v>75</v>
      </c>
      <c r="L3381" s="367">
        <v>95</v>
      </c>
      <c r="M3381" s="365" t="s">
        <v>2189</v>
      </c>
    </row>
    <row r="3382" spans="1:13" s="237" customFormat="1" hidden="1">
      <c r="A3382" s="365" t="s">
        <v>72</v>
      </c>
      <c r="B3382" s="365" t="s">
        <v>2187</v>
      </c>
      <c r="C3382" s="365" t="s">
        <v>769</v>
      </c>
      <c r="D3382" s="365" t="s">
        <v>2076</v>
      </c>
      <c r="E3382" s="365" t="s">
        <v>160</v>
      </c>
      <c r="F3382" s="365" t="s">
        <v>2009</v>
      </c>
      <c r="G3382" s="365" t="s">
        <v>2140</v>
      </c>
      <c r="H3382" s="423" t="s">
        <v>1430</v>
      </c>
      <c r="I3382" s="367">
        <v>240</v>
      </c>
      <c r="J3382" s="367">
        <v>400</v>
      </c>
      <c r="K3382" s="367">
        <v>400</v>
      </c>
      <c r="L3382" s="367">
        <v>506</v>
      </c>
      <c r="M3382" s="365" t="s">
        <v>2189</v>
      </c>
    </row>
    <row r="3383" spans="1:13" s="237" customFormat="1" hidden="1">
      <c r="A3383" s="365" t="s">
        <v>72</v>
      </c>
      <c r="B3383" s="365" t="s">
        <v>2187</v>
      </c>
      <c r="C3383" s="365" t="s">
        <v>769</v>
      </c>
      <c r="D3383" s="365" t="s">
        <v>2076</v>
      </c>
      <c r="E3383" s="365" t="s">
        <v>160</v>
      </c>
      <c r="F3383" s="365" t="s">
        <v>2009</v>
      </c>
      <c r="G3383" s="365" t="s">
        <v>2140</v>
      </c>
      <c r="H3383" s="423" t="s">
        <v>2056</v>
      </c>
      <c r="I3383" s="367">
        <v>240</v>
      </c>
      <c r="J3383" s="367">
        <v>400</v>
      </c>
      <c r="K3383" s="367">
        <v>400</v>
      </c>
      <c r="L3383" s="367">
        <v>506</v>
      </c>
      <c r="M3383" s="365" t="s">
        <v>2189</v>
      </c>
    </row>
    <row r="3384" spans="1:13" s="237" customFormat="1" hidden="1">
      <c r="A3384" s="365" t="s">
        <v>72</v>
      </c>
      <c r="B3384" s="365" t="s">
        <v>2187</v>
      </c>
      <c r="C3384" s="365" t="s">
        <v>769</v>
      </c>
      <c r="D3384" s="365" t="s">
        <v>2076</v>
      </c>
      <c r="E3384" s="365" t="s">
        <v>160</v>
      </c>
      <c r="F3384" s="365" t="s">
        <v>2009</v>
      </c>
      <c r="G3384" s="365" t="s">
        <v>2080</v>
      </c>
      <c r="H3384" s="423" t="s">
        <v>2056</v>
      </c>
      <c r="I3384" s="367">
        <v>240</v>
      </c>
      <c r="J3384" s="367">
        <v>400</v>
      </c>
      <c r="K3384" s="367">
        <v>400</v>
      </c>
      <c r="L3384" s="367">
        <v>506</v>
      </c>
      <c r="M3384" s="365" t="s">
        <v>2189</v>
      </c>
    </row>
    <row r="3385" spans="1:13" s="237" customFormat="1" hidden="1">
      <c r="A3385" s="365" t="s">
        <v>72</v>
      </c>
      <c r="B3385" s="365" t="s">
        <v>2187</v>
      </c>
      <c r="C3385" s="365" t="s">
        <v>769</v>
      </c>
      <c r="D3385" s="365" t="s">
        <v>2076</v>
      </c>
      <c r="E3385" s="365" t="s">
        <v>160</v>
      </c>
      <c r="F3385" s="365" t="s">
        <v>2114</v>
      </c>
      <c r="G3385" s="365" t="s">
        <v>2140</v>
      </c>
      <c r="H3385" s="423" t="s">
        <v>1430</v>
      </c>
      <c r="I3385" s="367">
        <v>60</v>
      </c>
      <c r="J3385" s="367">
        <v>100</v>
      </c>
      <c r="K3385" s="367">
        <v>100</v>
      </c>
      <c r="L3385" s="367">
        <v>127</v>
      </c>
      <c r="M3385" s="365" t="s">
        <v>2189</v>
      </c>
    </row>
    <row r="3386" spans="1:13" s="237" customFormat="1" hidden="1">
      <c r="A3386" s="365" t="s">
        <v>72</v>
      </c>
      <c r="B3386" s="365" t="s">
        <v>2187</v>
      </c>
      <c r="C3386" s="365" t="s">
        <v>769</v>
      </c>
      <c r="D3386" s="365" t="s">
        <v>2076</v>
      </c>
      <c r="E3386" s="365" t="s">
        <v>160</v>
      </c>
      <c r="F3386" s="365" t="s">
        <v>2114</v>
      </c>
      <c r="G3386" s="365" t="s">
        <v>2140</v>
      </c>
      <c r="H3386" s="423" t="s">
        <v>2056</v>
      </c>
      <c r="I3386" s="367">
        <v>60</v>
      </c>
      <c r="J3386" s="367">
        <v>100</v>
      </c>
      <c r="K3386" s="367">
        <v>100</v>
      </c>
      <c r="L3386" s="367">
        <v>127</v>
      </c>
      <c r="M3386" s="365" t="s">
        <v>2189</v>
      </c>
    </row>
    <row r="3387" spans="1:13" s="237" customFormat="1" hidden="1">
      <c r="A3387" s="365" t="s">
        <v>72</v>
      </c>
      <c r="B3387" s="365" t="s">
        <v>2187</v>
      </c>
      <c r="C3387" s="365" t="s">
        <v>769</v>
      </c>
      <c r="D3387" s="365" t="s">
        <v>2076</v>
      </c>
      <c r="E3387" s="365" t="s">
        <v>160</v>
      </c>
      <c r="F3387" s="365" t="s">
        <v>2114</v>
      </c>
      <c r="G3387" s="365" t="s">
        <v>2080</v>
      </c>
      <c r="H3387" s="423" t="s">
        <v>2056</v>
      </c>
      <c r="I3387" s="367">
        <v>60</v>
      </c>
      <c r="J3387" s="367">
        <v>100</v>
      </c>
      <c r="K3387" s="367">
        <v>100</v>
      </c>
      <c r="L3387" s="367">
        <v>127</v>
      </c>
      <c r="M3387" s="365" t="s">
        <v>2189</v>
      </c>
    </row>
    <row r="3388" spans="1:13" s="237" customFormat="1" hidden="1">
      <c r="A3388" s="365" t="s">
        <v>72</v>
      </c>
      <c r="B3388" s="365" t="s">
        <v>2187</v>
      </c>
      <c r="C3388" s="365" t="s">
        <v>769</v>
      </c>
      <c r="D3388" s="365" t="s">
        <v>2076</v>
      </c>
      <c r="E3388" s="365" t="s">
        <v>160</v>
      </c>
      <c r="F3388" s="365" t="s">
        <v>2115</v>
      </c>
      <c r="G3388" s="365" t="s">
        <v>2140</v>
      </c>
      <c r="H3388" s="423" t="s">
        <v>1430</v>
      </c>
      <c r="I3388" s="367">
        <v>135</v>
      </c>
      <c r="J3388" s="367">
        <v>225</v>
      </c>
      <c r="K3388" s="367">
        <v>225</v>
      </c>
      <c r="L3388" s="367">
        <v>285</v>
      </c>
      <c r="M3388" s="365" t="s">
        <v>2189</v>
      </c>
    </row>
    <row r="3389" spans="1:13" s="237" customFormat="1" hidden="1">
      <c r="A3389" s="365" t="s">
        <v>72</v>
      </c>
      <c r="B3389" s="365" t="s">
        <v>2187</v>
      </c>
      <c r="C3389" s="365" t="s">
        <v>769</v>
      </c>
      <c r="D3389" s="365" t="s">
        <v>2076</v>
      </c>
      <c r="E3389" s="365" t="s">
        <v>160</v>
      </c>
      <c r="F3389" s="365" t="s">
        <v>2078</v>
      </c>
      <c r="G3389" s="365" t="s">
        <v>2140</v>
      </c>
      <c r="H3389" s="423" t="s">
        <v>1430</v>
      </c>
      <c r="I3389" s="367">
        <v>150</v>
      </c>
      <c r="J3389" s="367">
        <v>250</v>
      </c>
      <c r="K3389" s="367">
        <v>250</v>
      </c>
      <c r="L3389" s="367">
        <v>317</v>
      </c>
      <c r="M3389" s="365" t="s">
        <v>2189</v>
      </c>
    </row>
    <row r="3390" spans="1:13" s="237" customFormat="1" hidden="1">
      <c r="A3390" s="365" t="s">
        <v>72</v>
      </c>
      <c r="B3390" s="365" t="s">
        <v>2187</v>
      </c>
      <c r="C3390" s="365" t="s">
        <v>769</v>
      </c>
      <c r="D3390" s="365" t="s">
        <v>2076</v>
      </c>
      <c r="E3390" s="365" t="s">
        <v>160</v>
      </c>
      <c r="F3390" s="365" t="s">
        <v>2116</v>
      </c>
      <c r="G3390" s="365" t="s">
        <v>2140</v>
      </c>
      <c r="H3390" s="423" t="s">
        <v>1430</v>
      </c>
      <c r="I3390" s="367">
        <v>330</v>
      </c>
      <c r="J3390" s="367">
        <v>550</v>
      </c>
      <c r="K3390" s="367">
        <v>550</v>
      </c>
      <c r="L3390" s="367">
        <v>696</v>
      </c>
      <c r="M3390" s="365" t="s">
        <v>2189</v>
      </c>
    </row>
    <row r="3391" spans="1:13" s="237" customFormat="1" hidden="1">
      <c r="A3391" s="365" t="s">
        <v>72</v>
      </c>
      <c r="B3391" s="365" t="s">
        <v>2187</v>
      </c>
      <c r="C3391" s="365" t="s">
        <v>769</v>
      </c>
      <c r="D3391" s="365" t="s">
        <v>2076</v>
      </c>
      <c r="E3391" s="365" t="s">
        <v>160</v>
      </c>
      <c r="F3391" s="365" t="s">
        <v>2116</v>
      </c>
      <c r="G3391" s="365" t="s">
        <v>2140</v>
      </c>
      <c r="H3391" s="423" t="s">
        <v>2056</v>
      </c>
      <c r="I3391" s="367">
        <v>330</v>
      </c>
      <c r="J3391" s="367">
        <v>550</v>
      </c>
      <c r="K3391" s="367">
        <v>550</v>
      </c>
      <c r="L3391" s="367">
        <v>696</v>
      </c>
      <c r="M3391" s="365" t="s">
        <v>2189</v>
      </c>
    </row>
    <row r="3392" spans="1:13" s="237" customFormat="1" hidden="1">
      <c r="A3392" s="365" t="s">
        <v>72</v>
      </c>
      <c r="B3392" s="365" t="s">
        <v>2187</v>
      </c>
      <c r="C3392" s="365" t="s">
        <v>769</v>
      </c>
      <c r="D3392" s="365" t="s">
        <v>2076</v>
      </c>
      <c r="E3392" s="365" t="s">
        <v>160</v>
      </c>
      <c r="F3392" s="365" t="s">
        <v>2116</v>
      </c>
      <c r="G3392" s="365" t="s">
        <v>2080</v>
      </c>
      <c r="H3392" s="423" t="s">
        <v>2056</v>
      </c>
      <c r="I3392" s="367">
        <v>330</v>
      </c>
      <c r="J3392" s="367">
        <v>550</v>
      </c>
      <c r="K3392" s="367">
        <v>550</v>
      </c>
      <c r="L3392" s="367">
        <v>696</v>
      </c>
      <c r="M3392" s="365" t="s">
        <v>2189</v>
      </c>
    </row>
    <row r="3393" spans="1:13" s="237" customFormat="1" hidden="1">
      <c r="A3393" s="365" t="s">
        <v>72</v>
      </c>
      <c r="B3393" s="365" t="s">
        <v>2187</v>
      </c>
      <c r="C3393" s="365" t="s">
        <v>769</v>
      </c>
      <c r="D3393" s="365" t="s">
        <v>2076</v>
      </c>
      <c r="E3393" s="365" t="s">
        <v>160</v>
      </c>
      <c r="F3393" s="365" t="s">
        <v>2117</v>
      </c>
      <c r="G3393" s="365" t="s">
        <v>2140</v>
      </c>
      <c r="H3393" s="423" t="s">
        <v>1430</v>
      </c>
      <c r="I3393" s="367">
        <v>270</v>
      </c>
      <c r="J3393" s="367">
        <v>450</v>
      </c>
      <c r="K3393" s="367">
        <v>450</v>
      </c>
      <c r="L3393" s="367">
        <v>570</v>
      </c>
      <c r="M3393" s="365" t="s">
        <v>2189</v>
      </c>
    </row>
    <row r="3394" spans="1:13" s="237" customFormat="1" hidden="1">
      <c r="A3394" s="365" t="s">
        <v>72</v>
      </c>
      <c r="B3394" s="365" t="s">
        <v>2187</v>
      </c>
      <c r="C3394" s="365" t="s">
        <v>769</v>
      </c>
      <c r="D3394" s="365" t="s">
        <v>2076</v>
      </c>
      <c r="E3394" s="365" t="s">
        <v>160</v>
      </c>
      <c r="F3394" s="365" t="s">
        <v>2118</v>
      </c>
      <c r="G3394" s="365" t="s">
        <v>2140</v>
      </c>
      <c r="H3394" s="423" t="s">
        <v>1430</v>
      </c>
      <c r="I3394" s="367">
        <v>132</v>
      </c>
      <c r="J3394" s="367">
        <v>220</v>
      </c>
      <c r="K3394" s="367">
        <v>220</v>
      </c>
      <c r="L3394" s="367">
        <v>279</v>
      </c>
      <c r="M3394" s="365" t="s">
        <v>2189</v>
      </c>
    </row>
    <row r="3395" spans="1:13" s="237" customFormat="1" hidden="1">
      <c r="A3395" s="365" t="s">
        <v>72</v>
      </c>
      <c r="B3395" s="365" t="s">
        <v>2187</v>
      </c>
      <c r="C3395" s="365" t="s">
        <v>769</v>
      </c>
      <c r="D3395" s="365" t="s">
        <v>2076</v>
      </c>
      <c r="E3395" s="365" t="s">
        <v>160</v>
      </c>
      <c r="F3395" s="365" t="s">
        <v>2118</v>
      </c>
      <c r="G3395" s="365" t="s">
        <v>2140</v>
      </c>
      <c r="H3395" s="423" t="s">
        <v>2056</v>
      </c>
      <c r="I3395" s="367">
        <v>132</v>
      </c>
      <c r="J3395" s="367">
        <v>220</v>
      </c>
      <c r="K3395" s="367">
        <v>220</v>
      </c>
      <c r="L3395" s="367">
        <v>279</v>
      </c>
      <c r="M3395" s="365" t="s">
        <v>2189</v>
      </c>
    </row>
    <row r="3396" spans="1:13" s="237" customFormat="1" hidden="1">
      <c r="A3396" s="365" t="s">
        <v>72</v>
      </c>
      <c r="B3396" s="365" t="s">
        <v>2187</v>
      </c>
      <c r="C3396" s="365" t="s">
        <v>769</v>
      </c>
      <c r="D3396" s="365" t="s">
        <v>2076</v>
      </c>
      <c r="E3396" s="365" t="s">
        <v>160</v>
      </c>
      <c r="F3396" s="365" t="s">
        <v>2118</v>
      </c>
      <c r="G3396" s="365" t="s">
        <v>2080</v>
      </c>
      <c r="H3396" s="423" t="s">
        <v>2056</v>
      </c>
      <c r="I3396" s="367">
        <v>132</v>
      </c>
      <c r="J3396" s="367">
        <v>220</v>
      </c>
      <c r="K3396" s="367">
        <v>220</v>
      </c>
      <c r="L3396" s="367">
        <v>279</v>
      </c>
      <c r="M3396" s="365" t="s">
        <v>2189</v>
      </c>
    </row>
    <row r="3397" spans="1:13" s="237" customFormat="1" hidden="1">
      <c r="A3397" s="365" t="s">
        <v>72</v>
      </c>
      <c r="B3397" s="365" t="s">
        <v>2187</v>
      </c>
      <c r="C3397" s="365" t="s">
        <v>769</v>
      </c>
      <c r="D3397" s="365" t="s">
        <v>2076</v>
      </c>
      <c r="E3397" s="365" t="s">
        <v>160</v>
      </c>
      <c r="F3397" s="365" t="s">
        <v>2119</v>
      </c>
      <c r="G3397" s="365" t="s">
        <v>2140</v>
      </c>
      <c r="H3397" s="423" t="s">
        <v>1430</v>
      </c>
      <c r="I3397" s="745">
        <v>270</v>
      </c>
      <c r="J3397" s="745">
        <v>450</v>
      </c>
      <c r="K3397" s="745">
        <v>450</v>
      </c>
      <c r="L3397" s="745">
        <v>570</v>
      </c>
      <c r="M3397" s="365" t="s">
        <v>2189</v>
      </c>
    </row>
    <row r="3398" spans="1:13" s="237" customFormat="1" hidden="1">
      <c r="A3398" s="365" t="s">
        <v>72</v>
      </c>
      <c r="B3398" s="365" t="s">
        <v>2187</v>
      </c>
      <c r="C3398" s="365" t="s">
        <v>769</v>
      </c>
      <c r="D3398" s="365" t="s">
        <v>2076</v>
      </c>
      <c r="E3398" s="365" t="s">
        <v>160</v>
      </c>
      <c r="F3398" s="365" t="s">
        <v>2120</v>
      </c>
      <c r="G3398" s="365" t="s">
        <v>2140</v>
      </c>
      <c r="H3398" s="423" t="s">
        <v>1430</v>
      </c>
      <c r="I3398" s="367">
        <v>300</v>
      </c>
      <c r="J3398" s="367">
        <v>500</v>
      </c>
      <c r="K3398" s="367">
        <v>500</v>
      </c>
      <c r="L3398" s="367">
        <v>633</v>
      </c>
      <c r="M3398" s="365" t="s">
        <v>2189</v>
      </c>
    </row>
    <row r="3399" spans="1:13" s="237" customFormat="1" hidden="1">
      <c r="A3399" s="365" t="s">
        <v>72</v>
      </c>
      <c r="B3399" s="365" t="s">
        <v>2187</v>
      </c>
      <c r="C3399" s="365" t="s">
        <v>769</v>
      </c>
      <c r="D3399" s="365" t="s">
        <v>2076</v>
      </c>
      <c r="E3399" s="365" t="s">
        <v>160</v>
      </c>
      <c r="F3399" s="365" t="s">
        <v>256</v>
      </c>
      <c r="G3399" s="365" t="s">
        <v>2140</v>
      </c>
      <c r="H3399" s="423" t="s">
        <v>1430</v>
      </c>
      <c r="I3399" s="745">
        <v>90</v>
      </c>
      <c r="J3399" s="745">
        <v>150</v>
      </c>
      <c r="K3399" s="745">
        <v>150</v>
      </c>
      <c r="L3399" s="745">
        <v>190</v>
      </c>
      <c r="M3399" s="365" t="s">
        <v>2189</v>
      </c>
    </row>
    <row r="3400" spans="1:13" s="237" customFormat="1" hidden="1">
      <c r="A3400" s="365" t="s">
        <v>72</v>
      </c>
      <c r="B3400" s="365" t="s">
        <v>2187</v>
      </c>
      <c r="C3400" s="365" t="s">
        <v>769</v>
      </c>
      <c r="D3400" s="365" t="s">
        <v>2076</v>
      </c>
      <c r="E3400" s="365" t="s">
        <v>160</v>
      </c>
      <c r="F3400" s="365" t="s">
        <v>2121</v>
      </c>
      <c r="G3400" s="365" t="s">
        <v>2140</v>
      </c>
      <c r="H3400" s="423" t="s">
        <v>1430</v>
      </c>
      <c r="I3400" s="367">
        <v>270</v>
      </c>
      <c r="J3400" s="367">
        <v>450</v>
      </c>
      <c r="K3400" s="367">
        <v>450</v>
      </c>
      <c r="L3400" s="367">
        <v>570</v>
      </c>
      <c r="M3400" s="365" t="s">
        <v>2189</v>
      </c>
    </row>
    <row r="3401" spans="1:13" s="237" customFormat="1" hidden="1">
      <c r="A3401" s="365" t="s">
        <v>72</v>
      </c>
      <c r="B3401" s="365" t="s">
        <v>2187</v>
      </c>
      <c r="C3401" s="365" t="s">
        <v>769</v>
      </c>
      <c r="D3401" s="365" t="s">
        <v>2076</v>
      </c>
      <c r="E3401" s="365" t="s">
        <v>160</v>
      </c>
      <c r="F3401" s="365" t="s">
        <v>2122</v>
      </c>
      <c r="G3401" s="365" t="s">
        <v>2140</v>
      </c>
      <c r="H3401" s="423" t="s">
        <v>1430</v>
      </c>
      <c r="I3401" s="367">
        <v>600</v>
      </c>
      <c r="J3401" s="367">
        <v>1000</v>
      </c>
      <c r="K3401" s="367">
        <v>1000</v>
      </c>
      <c r="L3401" s="367">
        <v>1266</v>
      </c>
      <c r="M3401" s="365" t="s">
        <v>2189</v>
      </c>
    </row>
    <row r="3402" spans="1:13" s="237" customFormat="1" hidden="1">
      <c r="A3402" s="365" t="s">
        <v>72</v>
      </c>
      <c r="B3402" s="365" t="s">
        <v>2187</v>
      </c>
      <c r="C3402" s="365" t="s">
        <v>769</v>
      </c>
      <c r="D3402" s="365" t="s">
        <v>2076</v>
      </c>
      <c r="E3402" s="365" t="s">
        <v>160</v>
      </c>
      <c r="F3402" s="365" t="s">
        <v>2123</v>
      </c>
      <c r="G3402" s="365" t="s">
        <v>2140</v>
      </c>
      <c r="H3402" s="423" t="s">
        <v>1430</v>
      </c>
      <c r="I3402" s="367">
        <v>390</v>
      </c>
      <c r="J3402" s="367">
        <v>650</v>
      </c>
      <c r="K3402" s="367">
        <v>650</v>
      </c>
      <c r="L3402" s="367">
        <v>823</v>
      </c>
      <c r="M3402" s="365" t="s">
        <v>2189</v>
      </c>
    </row>
    <row r="3403" spans="1:13" s="237" customFormat="1" hidden="1">
      <c r="A3403" s="365" t="s">
        <v>72</v>
      </c>
      <c r="B3403" s="365" t="s">
        <v>2187</v>
      </c>
      <c r="C3403" s="365" t="s">
        <v>769</v>
      </c>
      <c r="D3403" s="365" t="s">
        <v>2076</v>
      </c>
      <c r="E3403" s="365" t="s">
        <v>160</v>
      </c>
      <c r="F3403" s="365" t="s">
        <v>2124</v>
      </c>
      <c r="G3403" s="365" t="s">
        <v>2140</v>
      </c>
      <c r="H3403" s="423" t="s">
        <v>1430</v>
      </c>
      <c r="I3403" s="367">
        <v>390</v>
      </c>
      <c r="J3403" s="367">
        <v>650</v>
      </c>
      <c r="K3403" s="367">
        <v>650</v>
      </c>
      <c r="L3403" s="367">
        <v>823</v>
      </c>
      <c r="M3403" s="365" t="s">
        <v>2189</v>
      </c>
    </row>
    <row r="3404" spans="1:13" s="237" customFormat="1" hidden="1">
      <c r="A3404" s="365" t="s">
        <v>72</v>
      </c>
      <c r="B3404" s="365" t="s">
        <v>2187</v>
      </c>
      <c r="C3404" s="365" t="s">
        <v>769</v>
      </c>
      <c r="D3404" s="365" t="s">
        <v>2076</v>
      </c>
      <c r="E3404" s="365" t="s">
        <v>160</v>
      </c>
      <c r="F3404" s="365" t="s">
        <v>2125</v>
      </c>
      <c r="G3404" s="365" t="s">
        <v>2140</v>
      </c>
      <c r="H3404" s="423" t="s">
        <v>1430</v>
      </c>
      <c r="I3404" s="367">
        <v>330</v>
      </c>
      <c r="J3404" s="367">
        <v>550</v>
      </c>
      <c r="K3404" s="367">
        <v>550</v>
      </c>
      <c r="L3404" s="367">
        <v>696</v>
      </c>
      <c r="M3404" s="365" t="s">
        <v>2189</v>
      </c>
    </row>
    <row r="3405" spans="1:13" s="237" customFormat="1" hidden="1">
      <c r="A3405" s="365" t="s">
        <v>72</v>
      </c>
      <c r="B3405" s="365" t="s">
        <v>2187</v>
      </c>
      <c r="C3405" s="365" t="s">
        <v>769</v>
      </c>
      <c r="D3405" s="365" t="s">
        <v>2076</v>
      </c>
      <c r="E3405" s="365" t="s">
        <v>160</v>
      </c>
      <c r="F3405" s="365" t="s">
        <v>2126</v>
      </c>
      <c r="G3405" s="365" t="s">
        <v>2140</v>
      </c>
      <c r="H3405" s="423" t="s">
        <v>1430</v>
      </c>
      <c r="I3405" s="367">
        <v>120</v>
      </c>
      <c r="J3405" s="367">
        <v>200</v>
      </c>
      <c r="K3405" s="367">
        <v>200</v>
      </c>
      <c r="L3405" s="367">
        <v>253</v>
      </c>
      <c r="M3405" s="365" t="s">
        <v>2189</v>
      </c>
    </row>
    <row r="3406" spans="1:13" s="237" customFormat="1" hidden="1">
      <c r="A3406" s="365" t="s">
        <v>72</v>
      </c>
      <c r="B3406" s="365" t="s">
        <v>2187</v>
      </c>
      <c r="C3406" s="365" t="s">
        <v>769</v>
      </c>
      <c r="D3406" s="365" t="s">
        <v>2076</v>
      </c>
      <c r="E3406" s="365" t="s">
        <v>160</v>
      </c>
      <c r="F3406" s="365" t="s">
        <v>2126</v>
      </c>
      <c r="G3406" s="365" t="s">
        <v>2140</v>
      </c>
      <c r="H3406" s="423" t="s">
        <v>2056</v>
      </c>
      <c r="I3406" s="367">
        <v>120</v>
      </c>
      <c r="J3406" s="367">
        <v>200</v>
      </c>
      <c r="K3406" s="367">
        <v>200</v>
      </c>
      <c r="L3406" s="367">
        <v>253</v>
      </c>
      <c r="M3406" s="365" t="s">
        <v>2189</v>
      </c>
    </row>
    <row r="3407" spans="1:13" s="237" customFormat="1" hidden="1">
      <c r="A3407" s="365" t="s">
        <v>72</v>
      </c>
      <c r="B3407" s="365" t="s">
        <v>2187</v>
      </c>
      <c r="C3407" s="365" t="s">
        <v>769</v>
      </c>
      <c r="D3407" s="365" t="s">
        <v>2076</v>
      </c>
      <c r="E3407" s="365" t="s">
        <v>160</v>
      </c>
      <c r="F3407" s="365" t="s">
        <v>2126</v>
      </c>
      <c r="G3407" s="365" t="s">
        <v>2080</v>
      </c>
      <c r="H3407" s="423" t="s">
        <v>2056</v>
      </c>
      <c r="I3407" s="367">
        <v>120</v>
      </c>
      <c r="J3407" s="367">
        <v>200</v>
      </c>
      <c r="K3407" s="367">
        <v>200</v>
      </c>
      <c r="L3407" s="367">
        <v>253</v>
      </c>
      <c r="M3407" s="365" t="s">
        <v>2189</v>
      </c>
    </row>
    <row r="3408" spans="1:13" s="237" customFormat="1" hidden="1">
      <c r="A3408" s="365" t="s">
        <v>72</v>
      </c>
      <c r="B3408" s="365" t="s">
        <v>2187</v>
      </c>
      <c r="C3408" s="365" t="s">
        <v>769</v>
      </c>
      <c r="D3408" s="365" t="s">
        <v>2076</v>
      </c>
      <c r="E3408" s="365" t="s">
        <v>160</v>
      </c>
      <c r="F3408" s="365" t="s">
        <v>2127</v>
      </c>
      <c r="G3408" s="365" t="s">
        <v>2140</v>
      </c>
      <c r="H3408" s="423" t="s">
        <v>1430</v>
      </c>
      <c r="I3408" s="367">
        <v>300</v>
      </c>
      <c r="J3408" s="367">
        <v>500</v>
      </c>
      <c r="K3408" s="367">
        <v>500</v>
      </c>
      <c r="L3408" s="367">
        <v>633</v>
      </c>
      <c r="M3408" s="365" t="s">
        <v>2189</v>
      </c>
    </row>
    <row r="3409" spans="1:13" s="237" customFormat="1" hidden="1">
      <c r="A3409" s="365" t="s">
        <v>72</v>
      </c>
      <c r="B3409" s="365" t="s">
        <v>2187</v>
      </c>
      <c r="C3409" s="365" t="s">
        <v>769</v>
      </c>
      <c r="D3409" s="365" t="s">
        <v>2076</v>
      </c>
      <c r="E3409" s="365" t="s">
        <v>160</v>
      </c>
      <c r="F3409" s="365" t="s">
        <v>2128</v>
      </c>
      <c r="G3409" s="365" t="s">
        <v>2140</v>
      </c>
      <c r="H3409" s="423" t="s">
        <v>1430</v>
      </c>
      <c r="I3409" s="367">
        <v>666</v>
      </c>
      <c r="J3409" s="367">
        <v>1110</v>
      </c>
      <c r="K3409" s="367">
        <v>1110</v>
      </c>
      <c r="L3409" s="367">
        <v>1405</v>
      </c>
      <c r="M3409" s="365" t="s">
        <v>2189</v>
      </c>
    </row>
    <row r="3410" spans="1:13" s="237" customFormat="1" hidden="1">
      <c r="A3410" s="365" t="s">
        <v>72</v>
      </c>
      <c r="B3410" s="365" t="s">
        <v>2187</v>
      </c>
      <c r="C3410" s="365" t="s">
        <v>769</v>
      </c>
      <c r="D3410" s="365" t="s">
        <v>2076</v>
      </c>
      <c r="E3410" s="365" t="s">
        <v>160</v>
      </c>
      <c r="F3410" s="365" t="s">
        <v>2129</v>
      </c>
      <c r="G3410" s="365" t="s">
        <v>2140</v>
      </c>
      <c r="H3410" s="423" t="s">
        <v>1430</v>
      </c>
      <c r="I3410" s="367">
        <v>390</v>
      </c>
      <c r="J3410" s="367">
        <v>650</v>
      </c>
      <c r="K3410" s="367">
        <v>650</v>
      </c>
      <c r="L3410" s="367">
        <v>823</v>
      </c>
      <c r="M3410" s="365" t="s">
        <v>2189</v>
      </c>
    </row>
    <row r="3411" spans="1:13" s="237" customFormat="1" hidden="1">
      <c r="A3411" s="365" t="s">
        <v>72</v>
      </c>
      <c r="B3411" s="365" t="s">
        <v>2187</v>
      </c>
      <c r="C3411" s="365" t="s">
        <v>769</v>
      </c>
      <c r="D3411" s="365" t="s">
        <v>2076</v>
      </c>
      <c r="E3411" s="365" t="s">
        <v>160</v>
      </c>
      <c r="F3411" s="365" t="s">
        <v>2130</v>
      </c>
      <c r="G3411" s="365" t="s">
        <v>2140</v>
      </c>
      <c r="H3411" s="423" t="s">
        <v>1430</v>
      </c>
      <c r="I3411" s="367">
        <v>420</v>
      </c>
      <c r="J3411" s="367">
        <v>700</v>
      </c>
      <c r="K3411" s="367">
        <v>700</v>
      </c>
      <c r="L3411" s="367">
        <v>886</v>
      </c>
      <c r="M3411" s="365" t="s">
        <v>2189</v>
      </c>
    </row>
    <row r="3412" spans="1:13" s="237" customFormat="1" hidden="1">
      <c r="A3412" s="365" t="s">
        <v>72</v>
      </c>
      <c r="B3412" s="365" t="s">
        <v>2187</v>
      </c>
      <c r="C3412" s="365" t="s">
        <v>769</v>
      </c>
      <c r="D3412" s="365" t="s">
        <v>2076</v>
      </c>
      <c r="E3412" s="365" t="s">
        <v>160</v>
      </c>
      <c r="F3412" s="365" t="s">
        <v>2131</v>
      </c>
      <c r="G3412" s="365" t="s">
        <v>2140</v>
      </c>
      <c r="H3412" s="423" t="s">
        <v>1430</v>
      </c>
      <c r="I3412" s="367">
        <v>210</v>
      </c>
      <c r="J3412" s="367">
        <v>350</v>
      </c>
      <c r="K3412" s="367">
        <v>350</v>
      </c>
      <c r="L3412" s="367">
        <v>443</v>
      </c>
      <c r="M3412" s="365" t="s">
        <v>2189</v>
      </c>
    </row>
    <row r="3413" spans="1:13" s="237" customFormat="1" hidden="1">
      <c r="A3413" s="365" t="s">
        <v>72</v>
      </c>
      <c r="B3413" s="365" t="s">
        <v>2187</v>
      </c>
      <c r="C3413" s="365" t="s">
        <v>769</v>
      </c>
      <c r="D3413" s="365" t="s">
        <v>2076</v>
      </c>
      <c r="E3413" s="365" t="s">
        <v>160</v>
      </c>
      <c r="F3413" s="365" t="s">
        <v>2131</v>
      </c>
      <c r="G3413" s="365" t="s">
        <v>2140</v>
      </c>
      <c r="H3413" s="423" t="s">
        <v>2056</v>
      </c>
      <c r="I3413" s="367">
        <v>210</v>
      </c>
      <c r="J3413" s="367">
        <v>350</v>
      </c>
      <c r="K3413" s="367">
        <v>350</v>
      </c>
      <c r="L3413" s="367">
        <v>443</v>
      </c>
      <c r="M3413" s="365" t="s">
        <v>2189</v>
      </c>
    </row>
    <row r="3414" spans="1:13" s="237" customFormat="1" hidden="1">
      <c r="A3414" s="365" t="s">
        <v>72</v>
      </c>
      <c r="B3414" s="365" t="s">
        <v>2187</v>
      </c>
      <c r="C3414" s="365" t="s">
        <v>769</v>
      </c>
      <c r="D3414" s="365" t="s">
        <v>2076</v>
      </c>
      <c r="E3414" s="365" t="s">
        <v>160</v>
      </c>
      <c r="F3414" s="365" t="s">
        <v>2131</v>
      </c>
      <c r="G3414" s="365" t="s">
        <v>2080</v>
      </c>
      <c r="H3414" s="423" t="s">
        <v>2056</v>
      </c>
      <c r="I3414" s="367">
        <v>210</v>
      </c>
      <c r="J3414" s="367">
        <v>350</v>
      </c>
      <c r="K3414" s="367">
        <v>350</v>
      </c>
      <c r="L3414" s="367">
        <v>443</v>
      </c>
      <c r="M3414" s="365" t="s">
        <v>2189</v>
      </c>
    </row>
    <row r="3415" spans="1:13" s="237" customFormat="1" hidden="1">
      <c r="A3415" s="365" t="s">
        <v>72</v>
      </c>
      <c r="B3415" s="365" t="s">
        <v>2187</v>
      </c>
      <c r="C3415" s="365" t="s">
        <v>769</v>
      </c>
      <c r="D3415" s="365" t="s">
        <v>2076</v>
      </c>
      <c r="E3415" s="365" t="s">
        <v>160</v>
      </c>
      <c r="F3415" s="365" t="s">
        <v>2132</v>
      </c>
      <c r="G3415" s="365" t="s">
        <v>2140</v>
      </c>
      <c r="H3415" s="423" t="s">
        <v>1430</v>
      </c>
      <c r="I3415" s="367">
        <v>240</v>
      </c>
      <c r="J3415" s="367">
        <v>400</v>
      </c>
      <c r="K3415" s="367">
        <v>400</v>
      </c>
      <c r="L3415" s="367">
        <v>506</v>
      </c>
      <c r="M3415" s="365" t="s">
        <v>2189</v>
      </c>
    </row>
    <row r="3416" spans="1:13" s="237" customFormat="1" hidden="1">
      <c r="A3416" s="365" t="s">
        <v>72</v>
      </c>
      <c r="B3416" s="365" t="s">
        <v>2187</v>
      </c>
      <c r="C3416" s="365" t="s">
        <v>769</v>
      </c>
      <c r="D3416" s="365" t="s">
        <v>2076</v>
      </c>
      <c r="E3416" s="365" t="s">
        <v>160</v>
      </c>
      <c r="F3416" s="365" t="s">
        <v>2133</v>
      </c>
      <c r="G3416" s="365" t="s">
        <v>2140</v>
      </c>
      <c r="H3416" s="423" t="s">
        <v>1430</v>
      </c>
      <c r="I3416" s="367">
        <v>120</v>
      </c>
      <c r="J3416" s="367">
        <v>200</v>
      </c>
      <c r="K3416" s="367">
        <v>200</v>
      </c>
      <c r="L3416" s="367">
        <v>253</v>
      </c>
      <c r="M3416" s="365" t="s">
        <v>2189</v>
      </c>
    </row>
    <row r="3417" spans="1:13" s="237" customFormat="1" hidden="1">
      <c r="A3417" s="365" t="s">
        <v>72</v>
      </c>
      <c r="B3417" s="365" t="s">
        <v>2187</v>
      </c>
      <c r="C3417" s="365" t="s">
        <v>769</v>
      </c>
      <c r="D3417" s="365" t="s">
        <v>2076</v>
      </c>
      <c r="E3417" s="365" t="s">
        <v>160</v>
      </c>
      <c r="F3417" s="365" t="s">
        <v>2133</v>
      </c>
      <c r="G3417" s="365" t="s">
        <v>2140</v>
      </c>
      <c r="H3417" s="423" t="s">
        <v>2056</v>
      </c>
      <c r="I3417" s="367">
        <v>120</v>
      </c>
      <c r="J3417" s="367">
        <v>200</v>
      </c>
      <c r="K3417" s="367">
        <v>200</v>
      </c>
      <c r="L3417" s="367">
        <v>253</v>
      </c>
      <c r="M3417" s="365" t="s">
        <v>2189</v>
      </c>
    </row>
    <row r="3418" spans="1:13" s="237" customFormat="1" hidden="1">
      <c r="A3418" s="365" t="s">
        <v>72</v>
      </c>
      <c r="B3418" s="365" t="s">
        <v>2187</v>
      </c>
      <c r="C3418" s="365" t="s">
        <v>769</v>
      </c>
      <c r="D3418" s="365" t="s">
        <v>2076</v>
      </c>
      <c r="E3418" s="365" t="s">
        <v>160</v>
      </c>
      <c r="F3418" s="365" t="s">
        <v>2133</v>
      </c>
      <c r="G3418" s="365" t="s">
        <v>2080</v>
      </c>
      <c r="H3418" s="423" t="s">
        <v>2056</v>
      </c>
      <c r="I3418" s="367">
        <v>120</v>
      </c>
      <c r="J3418" s="367">
        <v>200</v>
      </c>
      <c r="K3418" s="367">
        <v>200</v>
      </c>
      <c r="L3418" s="367">
        <v>253</v>
      </c>
      <c r="M3418" s="365" t="s">
        <v>2189</v>
      </c>
    </row>
    <row r="3419" spans="1:13" s="237" customFormat="1" hidden="1">
      <c r="A3419" s="365" t="s">
        <v>72</v>
      </c>
      <c r="B3419" s="365" t="s">
        <v>2187</v>
      </c>
      <c r="C3419" s="365" t="s">
        <v>769</v>
      </c>
      <c r="D3419" s="365" t="s">
        <v>2076</v>
      </c>
      <c r="E3419" s="365" t="s">
        <v>160</v>
      </c>
      <c r="F3419" s="365" t="s">
        <v>2134</v>
      </c>
      <c r="G3419" s="365" t="s">
        <v>2140</v>
      </c>
      <c r="H3419" s="423" t="s">
        <v>1430</v>
      </c>
      <c r="I3419" s="367">
        <v>90</v>
      </c>
      <c r="J3419" s="367">
        <v>150</v>
      </c>
      <c r="K3419" s="367">
        <v>150</v>
      </c>
      <c r="L3419" s="367">
        <v>190</v>
      </c>
      <c r="M3419" s="365" t="s">
        <v>2189</v>
      </c>
    </row>
    <row r="3420" spans="1:13" s="237" customFormat="1" hidden="1">
      <c r="A3420" s="365" t="s">
        <v>72</v>
      </c>
      <c r="B3420" s="365" t="s">
        <v>2187</v>
      </c>
      <c r="C3420" s="365" t="s">
        <v>769</v>
      </c>
      <c r="D3420" s="365" t="s">
        <v>2076</v>
      </c>
      <c r="E3420" s="365" t="s">
        <v>160</v>
      </c>
      <c r="F3420" s="365" t="s">
        <v>2134</v>
      </c>
      <c r="G3420" s="365" t="s">
        <v>2140</v>
      </c>
      <c r="H3420" s="423" t="s">
        <v>2056</v>
      </c>
      <c r="I3420" s="367">
        <v>90</v>
      </c>
      <c r="J3420" s="367">
        <v>150</v>
      </c>
      <c r="K3420" s="367">
        <v>150</v>
      </c>
      <c r="L3420" s="367">
        <v>190</v>
      </c>
      <c r="M3420" s="365" t="s">
        <v>2189</v>
      </c>
    </row>
    <row r="3421" spans="1:13" s="237" customFormat="1" hidden="1">
      <c r="A3421" s="365" t="s">
        <v>72</v>
      </c>
      <c r="B3421" s="365" t="s">
        <v>2187</v>
      </c>
      <c r="C3421" s="365" t="s">
        <v>769</v>
      </c>
      <c r="D3421" s="365" t="s">
        <v>2076</v>
      </c>
      <c r="E3421" s="365" t="s">
        <v>160</v>
      </c>
      <c r="F3421" s="365" t="s">
        <v>2134</v>
      </c>
      <c r="G3421" s="365" t="s">
        <v>2080</v>
      </c>
      <c r="H3421" s="423" t="s">
        <v>2056</v>
      </c>
      <c r="I3421" s="367">
        <v>90</v>
      </c>
      <c r="J3421" s="367">
        <v>150</v>
      </c>
      <c r="K3421" s="367">
        <v>150</v>
      </c>
      <c r="L3421" s="367">
        <v>190</v>
      </c>
      <c r="M3421" s="365" t="s">
        <v>2189</v>
      </c>
    </row>
    <row r="3422" spans="1:13" s="237" customFormat="1" hidden="1">
      <c r="A3422" s="365" t="s">
        <v>72</v>
      </c>
      <c r="B3422" s="365" t="s">
        <v>2187</v>
      </c>
      <c r="C3422" s="365" t="s">
        <v>769</v>
      </c>
      <c r="D3422" s="365" t="s">
        <v>2076</v>
      </c>
      <c r="E3422" s="365" t="s">
        <v>160</v>
      </c>
      <c r="F3422" s="365" t="s">
        <v>2135</v>
      </c>
      <c r="G3422" s="365" t="s">
        <v>2140</v>
      </c>
      <c r="H3422" s="423" t="s">
        <v>1430</v>
      </c>
      <c r="I3422" s="367">
        <v>210</v>
      </c>
      <c r="J3422" s="367">
        <v>350</v>
      </c>
      <c r="K3422" s="367">
        <v>350</v>
      </c>
      <c r="L3422" s="367">
        <v>443</v>
      </c>
      <c r="M3422" s="365" t="s">
        <v>2189</v>
      </c>
    </row>
    <row r="3423" spans="1:13" s="237" customFormat="1" hidden="1">
      <c r="A3423" s="365" t="s">
        <v>72</v>
      </c>
      <c r="B3423" s="365" t="s">
        <v>2187</v>
      </c>
      <c r="C3423" s="365" t="s">
        <v>769</v>
      </c>
      <c r="D3423" s="365" t="s">
        <v>2076</v>
      </c>
      <c r="E3423" s="365" t="s">
        <v>160</v>
      </c>
      <c r="F3423" s="365" t="s">
        <v>2137</v>
      </c>
      <c r="G3423" s="365" t="s">
        <v>2140</v>
      </c>
      <c r="H3423" s="423" t="s">
        <v>1430</v>
      </c>
      <c r="I3423" s="367">
        <v>300</v>
      </c>
      <c r="J3423" s="367">
        <v>500</v>
      </c>
      <c r="K3423" s="367">
        <v>500</v>
      </c>
      <c r="L3423" s="367">
        <v>633</v>
      </c>
      <c r="M3423" s="365" t="s">
        <v>2189</v>
      </c>
    </row>
    <row r="3424" spans="1:13" s="237" customFormat="1" hidden="1">
      <c r="A3424" s="365" t="s">
        <v>72</v>
      </c>
      <c r="B3424" s="365" t="s">
        <v>2187</v>
      </c>
      <c r="C3424" s="365" t="s">
        <v>769</v>
      </c>
      <c r="D3424" s="365" t="s">
        <v>2076</v>
      </c>
      <c r="E3424" s="365" t="s">
        <v>160</v>
      </c>
      <c r="F3424" s="365" t="s">
        <v>2138</v>
      </c>
      <c r="G3424" s="365" t="s">
        <v>2140</v>
      </c>
      <c r="H3424" s="423" t="s">
        <v>1430</v>
      </c>
      <c r="I3424" s="367">
        <v>120</v>
      </c>
      <c r="J3424" s="367">
        <v>200</v>
      </c>
      <c r="K3424" s="367">
        <v>200</v>
      </c>
      <c r="L3424" s="367">
        <v>253</v>
      </c>
      <c r="M3424" s="365" t="s">
        <v>2189</v>
      </c>
    </row>
    <row r="3425" spans="1:13" s="237" customFormat="1" hidden="1">
      <c r="A3425" s="365" t="s">
        <v>72</v>
      </c>
      <c r="B3425" s="365" t="s">
        <v>2187</v>
      </c>
      <c r="C3425" s="365" t="s">
        <v>769</v>
      </c>
      <c r="D3425" s="365" t="s">
        <v>2076</v>
      </c>
      <c r="E3425" s="365" t="s">
        <v>160</v>
      </c>
      <c r="F3425" s="365" t="s">
        <v>2138</v>
      </c>
      <c r="G3425" s="365" t="s">
        <v>2140</v>
      </c>
      <c r="H3425" s="423" t="s">
        <v>2056</v>
      </c>
      <c r="I3425" s="367">
        <v>120</v>
      </c>
      <c r="J3425" s="367">
        <v>200</v>
      </c>
      <c r="K3425" s="367">
        <v>200</v>
      </c>
      <c r="L3425" s="367">
        <v>253</v>
      </c>
      <c r="M3425" s="365" t="s">
        <v>2189</v>
      </c>
    </row>
    <row r="3426" spans="1:13" s="237" customFormat="1" hidden="1">
      <c r="A3426" s="365" t="s">
        <v>72</v>
      </c>
      <c r="B3426" s="365" t="s">
        <v>2187</v>
      </c>
      <c r="C3426" s="365" t="s">
        <v>769</v>
      </c>
      <c r="D3426" s="365" t="s">
        <v>2076</v>
      </c>
      <c r="E3426" s="365" t="s">
        <v>160</v>
      </c>
      <c r="F3426" s="365" t="s">
        <v>2138</v>
      </c>
      <c r="G3426" s="365" t="s">
        <v>2080</v>
      </c>
      <c r="H3426" s="423" t="s">
        <v>2056</v>
      </c>
      <c r="I3426" s="367">
        <v>120</v>
      </c>
      <c r="J3426" s="367">
        <v>200</v>
      </c>
      <c r="K3426" s="367">
        <v>200</v>
      </c>
      <c r="L3426" s="367">
        <v>253</v>
      </c>
      <c r="M3426" s="365" t="s">
        <v>2189</v>
      </c>
    </row>
    <row r="3427" spans="1:13" s="237" customFormat="1" hidden="1">
      <c r="A3427" s="365" t="s">
        <v>72</v>
      </c>
      <c r="B3427" s="365" t="s">
        <v>2187</v>
      </c>
      <c r="C3427" s="365" t="s">
        <v>769</v>
      </c>
      <c r="D3427" s="365" t="s">
        <v>2076</v>
      </c>
      <c r="E3427" s="365" t="s">
        <v>160</v>
      </c>
      <c r="F3427" s="365" t="s">
        <v>2139</v>
      </c>
      <c r="G3427" s="365" t="s">
        <v>2140</v>
      </c>
      <c r="H3427" s="423" t="s">
        <v>1430</v>
      </c>
      <c r="I3427" s="367">
        <v>105</v>
      </c>
      <c r="J3427" s="367">
        <v>175</v>
      </c>
      <c r="K3427" s="367">
        <v>175</v>
      </c>
      <c r="L3427" s="367">
        <v>222</v>
      </c>
      <c r="M3427" s="365" t="s">
        <v>2189</v>
      </c>
    </row>
    <row r="3428" spans="1:13" s="237" customFormat="1" hidden="1">
      <c r="A3428" s="365" t="s">
        <v>72</v>
      </c>
      <c r="B3428" s="365" t="s">
        <v>2187</v>
      </c>
      <c r="C3428" s="365" t="s">
        <v>769</v>
      </c>
      <c r="D3428" s="365" t="s">
        <v>2076</v>
      </c>
      <c r="E3428" s="365" t="s">
        <v>160</v>
      </c>
      <c r="F3428" s="365" t="s">
        <v>2139</v>
      </c>
      <c r="G3428" s="365" t="s">
        <v>2140</v>
      </c>
      <c r="H3428" s="423" t="s">
        <v>2056</v>
      </c>
      <c r="I3428" s="367">
        <v>105</v>
      </c>
      <c r="J3428" s="367">
        <v>175</v>
      </c>
      <c r="K3428" s="367">
        <v>175</v>
      </c>
      <c r="L3428" s="367">
        <v>222</v>
      </c>
      <c r="M3428" s="365" t="s">
        <v>2189</v>
      </c>
    </row>
    <row r="3429" spans="1:13" s="237" customFormat="1" hidden="1">
      <c r="A3429" s="365" t="s">
        <v>72</v>
      </c>
      <c r="B3429" s="365" t="s">
        <v>2187</v>
      </c>
      <c r="C3429" s="365" t="s">
        <v>769</v>
      </c>
      <c r="D3429" s="365" t="s">
        <v>2076</v>
      </c>
      <c r="E3429" s="365" t="s">
        <v>160</v>
      </c>
      <c r="F3429" s="365" t="s">
        <v>2139</v>
      </c>
      <c r="G3429" s="365" t="s">
        <v>2080</v>
      </c>
      <c r="H3429" s="423" t="s">
        <v>2056</v>
      </c>
      <c r="I3429" s="367">
        <v>105</v>
      </c>
      <c r="J3429" s="367">
        <v>175</v>
      </c>
      <c r="K3429" s="367">
        <v>175</v>
      </c>
      <c r="L3429" s="367">
        <v>222</v>
      </c>
      <c r="M3429" s="365" t="s">
        <v>2189</v>
      </c>
    </row>
    <row r="3430" spans="1:13" s="237" customFormat="1" hidden="1">
      <c r="A3430" s="365" t="s">
        <v>72</v>
      </c>
      <c r="B3430" s="365" t="s">
        <v>2187</v>
      </c>
      <c r="C3430" s="365" t="s">
        <v>769</v>
      </c>
      <c r="D3430" s="365" t="s">
        <v>2076</v>
      </c>
      <c r="E3430" s="365" t="s">
        <v>428</v>
      </c>
      <c r="F3430" s="365" t="s">
        <v>2192</v>
      </c>
      <c r="G3430" s="365" t="s">
        <v>2140</v>
      </c>
      <c r="H3430" s="423" t="s">
        <v>1430</v>
      </c>
      <c r="I3430" s="367">
        <v>360</v>
      </c>
      <c r="J3430" s="367">
        <v>600</v>
      </c>
      <c r="K3430" s="367">
        <v>600</v>
      </c>
      <c r="L3430" s="367">
        <v>760</v>
      </c>
      <c r="M3430" s="365" t="s">
        <v>2189</v>
      </c>
    </row>
    <row r="3431" spans="1:13" s="237" customFormat="1" hidden="1">
      <c r="A3431" s="365" t="s">
        <v>72</v>
      </c>
      <c r="B3431" s="365" t="s">
        <v>2187</v>
      </c>
      <c r="C3431" s="365" t="s">
        <v>769</v>
      </c>
      <c r="D3431" s="365" t="s">
        <v>2076</v>
      </c>
      <c r="E3431" s="365" t="s">
        <v>428</v>
      </c>
      <c r="F3431" s="365" t="s">
        <v>2192</v>
      </c>
      <c r="G3431" s="365" t="s">
        <v>2140</v>
      </c>
      <c r="H3431" s="423" t="s">
        <v>2056</v>
      </c>
      <c r="I3431" s="367">
        <v>360</v>
      </c>
      <c r="J3431" s="367">
        <v>600</v>
      </c>
      <c r="K3431" s="367">
        <v>600</v>
      </c>
      <c r="L3431" s="367">
        <v>760</v>
      </c>
      <c r="M3431" s="365" t="s">
        <v>2189</v>
      </c>
    </row>
    <row r="3432" spans="1:13" s="237" customFormat="1" hidden="1">
      <c r="A3432" s="365" t="s">
        <v>72</v>
      </c>
      <c r="B3432" s="365" t="s">
        <v>2187</v>
      </c>
      <c r="C3432" s="365" t="s">
        <v>769</v>
      </c>
      <c r="D3432" s="365" t="s">
        <v>2076</v>
      </c>
      <c r="E3432" s="365" t="s">
        <v>204</v>
      </c>
      <c r="F3432" s="365" t="s">
        <v>2156</v>
      </c>
      <c r="G3432" s="365" t="s">
        <v>2157</v>
      </c>
      <c r="H3432" s="423" t="s">
        <v>1430</v>
      </c>
      <c r="I3432" s="367">
        <v>0</v>
      </c>
      <c r="J3432" s="367">
        <v>0</v>
      </c>
      <c r="K3432" s="367">
        <v>0</v>
      </c>
      <c r="L3432" s="367">
        <v>0</v>
      </c>
      <c r="M3432" s="365" t="s">
        <v>2189</v>
      </c>
    </row>
    <row r="3433" spans="1:13" s="237" customFormat="1" hidden="1">
      <c r="A3433" s="365" t="s">
        <v>72</v>
      </c>
      <c r="B3433" s="365" t="s">
        <v>2187</v>
      </c>
      <c r="C3433" s="365" t="s">
        <v>769</v>
      </c>
      <c r="D3433" s="365" t="s">
        <v>2076</v>
      </c>
      <c r="E3433" s="365" t="s">
        <v>204</v>
      </c>
      <c r="F3433" s="365" t="s">
        <v>2156</v>
      </c>
      <c r="G3433" s="365" t="s">
        <v>2157</v>
      </c>
      <c r="H3433" s="423" t="s">
        <v>2053</v>
      </c>
      <c r="I3433" s="367">
        <v>0</v>
      </c>
      <c r="J3433" s="367">
        <v>0</v>
      </c>
      <c r="K3433" s="367">
        <v>0</v>
      </c>
      <c r="L3433" s="367">
        <v>0</v>
      </c>
      <c r="M3433" s="365" t="s">
        <v>2189</v>
      </c>
    </row>
    <row r="3434" spans="1:13" s="237" customFormat="1" hidden="1">
      <c r="A3434" s="365" t="s">
        <v>72</v>
      </c>
      <c r="B3434" s="365" t="s">
        <v>2187</v>
      </c>
      <c r="C3434" s="365" t="s">
        <v>769</v>
      </c>
      <c r="D3434" s="365" t="s">
        <v>2076</v>
      </c>
      <c r="E3434" s="365" t="s">
        <v>204</v>
      </c>
      <c r="F3434" s="365" t="s">
        <v>2158</v>
      </c>
      <c r="G3434" s="365" t="s">
        <v>2157</v>
      </c>
      <c r="H3434" s="423" t="s">
        <v>1430</v>
      </c>
      <c r="I3434" s="367">
        <v>0</v>
      </c>
      <c r="J3434" s="367">
        <v>0</v>
      </c>
      <c r="K3434" s="367">
        <v>0</v>
      </c>
      <c r="L3434" s="367">
        <v>0</v>
      </c>
      <c r="M3434" s="365" t="s">
        <v>2189</v>
      </c>
    </row>
    <row r="3435" spans="1:13" s="237" customFormat="1" hidden="1">
      <c r="A3435" s="365" t="s">
        <v>72</v>
      </c>
      <c r="B3435" s="365" t="s">
        <v>2187</v>
      </c>
      <c r="C3435" s="365" t="s">
        <v>769</v>
      </c>
      <c r="D3435" s="365" t="s">
        <v>2076</v>
      </c>
      <c r="E3435" s="365" t="s">
        <v>204</v>
      </c>
      <c r="F3435" s="365" t="s">
        <v>2158</v>
      </c>
      <c r="G3435" s="365" t="s">
        <v>2157</v>
      </c>
      <c r="H3435" s="423" t="s">
        <v>2053</v>
      </c>
      <c r="I3435" s="367">
        <v>0</v>
      </c>
      <c r="J3435" s="367">
        <v>0</v>
      </c>
      <c r="K3435" s="367">
        <v>0</v>
      </c>
      <c r="L3435" s="367">
        <v>0</v>
      </c>
      <c r="M3435" s="365" t="s">
        <v>2189</v>
      </c>
    </row>
    <row r="3436" spans="1:13" s="237" customFormat="1" hidden="1">
      <c r="A3436" s="365" t="s">
        <v>72</v>
      </c>
      <c r="B3436" s="365" t="s">
        <v>2187</v>
      </c>
      <c r="C3436" s="365" t="s">
        <v>769</v>
      </c>
      <c r="D3436" s="365" t="s">
        <v>2076</v>
      </c>
      <c r="E3436" s="365" t="s">
        <v>204</v>
      </c>
      <c r="F3436" s="365" t="s">
        <v>2159</v>
      </c>
      <c r="G3436" s="365" t="s">
        <v>2157</v>
      </c>
      <c r="H3436" s="423" t="s">
        <v>2053</v>
      </c>
      <c r="I3436" s="367">
        <v>0</v>
      </c>
      <c r="J3436" s="367">
        <v>0</v>
      </c>
      <c r="K3436" s="367">
        <v>0</v>
      </c>
      <c r="L3436" s="367">
        <v>0</v>
      </c>
      <c r="M3436" s="365" t="s">
        <v>2189</v>
      </c>
    </row>
    <row r="3437" spans="1:13" s="237" customFormat="1" hidden="1">
      <c r="A3437" s="365" t="s">
        <v>72</v>
      </c>
      <c r="B3437" s="365" t="s">
        <v>2187</v>
      </c>
      <c r="C3437" s="365" t="s">
        <v>769</v>
      </c>
      <c r="D3437" s="365" t="s">
        <v>2076</v>
      </c>
      <c r="E3437" s="365" t="s">
        <v>160</v>
      </c>
      <c r="F3437" s="365" t="s">
        <v>2108</v>
      </c>
      <c r="G3437" s="365" t="s">
        <v>2174</v>
      </c>
      <c r="H3437" s="423" t="s">
        <v>2049</v>
      </c>
      <c r="I3437" s="367">
        <v>282</v>
      </c>
      <c r="J3437" s="367">
        <v>470</v>
      </c>
      <c r="K3437" s="367">
        <v>470</v>
      </c>
      <c r="L3437" s="367">
        <v>595</v>
      </c>
      <c r="M3437" s="365" t="s">
        <v>2189</v>
      </c>
    </row>
    <row r="3438" spans="1:13" s="237" customFormat="1" hidden="1">
      <c r="A3438" s="365" t="s">
        <v>72</v>
      </c>
      <c r="B3438" s="365" t="s">
        <v>2187</v>
      </c>
      <c r="C3438" s="365" t="s">
        <v>769</v>
      </c>
      <c r="D3438" s="365" t="s">
        <v>2076</v>
      </c>
      <c r="E3438" s="365" t="s">
        <v>160</v>
      </c>
      <c r="F3438" s="365" t="s">
        <v>2175</v>
      </c>
      <c r="G3438" s="365" t="s">
        <v>2174</v>
      </c>
      <c r="H3438" s="423" t="s">
        <v>2049</v>
      </c>
      <c r="I3438" s="367">
        <v>222</v>
      </c>
      <c r="J3438" s="367">
        <v>370</v>
      </c>
      <c r="K3438" s="367">
        <v>370</v>
      </c>
      <c r="L3438" s="367">
        <v>468</v>
      </c>
      <c r="M3438" s="365" t="s">
        <v>2189</v>
      </c>
    </row>
    <row r="3439" spans="1:13" s="237" customFormat="1" hidden="1">
      <c r="A3439" s="365" t="s">
        <v>72</v>
      </c>
      <c r="B3439" s="365" t="s">
        <v>2187</v>
      </c>
      <c r="C3439" s="365" t="s">
        <v>769</v>
      </c>
      <c r="D3439" s="365" t="s">
        <v>2076</v>
      </c>
      <c r="E3439" s="365" t="s">
        <v>169</v>
      </c>
      <c r="F3439" s="365" t="s">
        <v>2142</v>
      </c>
      <c r="G3439" s="365" t="s">
        <v>2140</v>
      </c>
      <c r="H3439" s="423" t="s">
        <v>1430</v>
      </c>
      <c r="I3439" s="367">
        <v>60</v>
      </c>
      <c r="J3439" s="367">
        <v>100</v>
      </c>
      <c r="K3439" s="367">
        <v>100</v>
      </c>
      <c r="L3439" s="367">
        <v>127</v>
      </c>
      <c r="M3439" s="365" t="s">
        <v>2189</v>
      </c>
    </row>
    <row r="3440" spans="1:13" s="237" customFormat="1" hidden="1">
      <c r="A3440" s="365" t="s">
        <v>72</v>
      </c>
      <c r="B3440" s="365" t="s">
        <v>2187</v>
      </c>
      <c r="C3440" s="365" t="s">
        <v>769</v>
      </c>
      <c r="D3440" s="365" t="s">
        <v>2076</v>
      </c>
      <c r="E3440" s="365" t="s">
        <v>169</v>
      </c>
      <c r="F3440" s="365" t="s">
        <v>2147</v>
      </c>
      <c r="G3440" s="365" t="s">
        <v>2140</v>
      </c>
      <c r="H3440" s="423" t="s">
        <v>1430</v>
      </c>
      <c r="I3440" s="367">
        <v>270</v>
      </c>
      <c r="J3440" s="367">
        <v>450</v>
      </c>
      <c r="K3440" s="367">
        <v>450</v>
      </c>
      <c r="L3440" s="367">
        <v>570</v>
      </c>
      <c r="M3440" s="365" t="s">
        <v>2189</v>
      </c>
    </row>
    <row r="3441" spans="1:13" s="237" customFormat="1" hidden="1">
      <c r="A3441" s="365" t="s">
        <v>72</v>
      </c>
      <c r="B3441" s="365" t="s">
        <v>2187</v>
      </c>
      <c r="C3441" s="365" t="s">
        <v>769</v>
      </c>
      <c r="D3441" s="365" t="s">
        <v>2076</v>
      </c>
      <c r="E3441" s="365" t="s">
        <v>169</v>
      </c>
      <c r="F3441" s="365" t="s">
        <v>2148</v>
      </c>
      <c r="G3441" s="365" t="s">
        <v>2140</v>
      </c>
      <c r="H3441" s="423" t="s">
        <v>1430</v>
      </c>
      <c r="I3441" s="367">
        <v>600</v>
      </c>
      <c r="J3441" s="367">
        <v>1000</v>
      </c>
      <c r="K3441" s="367">
        <v>1000</v>
      </c>
      <c r="L3441" s="367">
        <v>1266</v>
      </c>
      <c r="M3441" s="365" t="s">
        <v>2189</v>
      </c>
    </row>
    <row r="3442" spans="1:13" s="237" customFormat="1" hidden="1">
      <c r="A3442" s="365" t="s">
        <v>72</v>
      </c>
      <c r="B3442" s="365" t="s">
        <v>2187</v>
      </c>
      <c r="C3442" s="365" t="s">
        <v>769</v>
      </c>
      <c r="D3442" s="365" t="s">
        <v>2076</v>
      </c>
      <c r="E3442" s="365" t="s">
        <v>390</v>
      </c>
      <c r="F3442" s="365" t="s">
        <v>2064</v>
      </c>
      <c r="G3442" s="365" t="s">
        <v>2140</v>
      </c>
      <c r="H3442" s="423" t="s">
        <v>1430</v>
      </c>
      <c r="I3442" s="367">
        <v>60</v>
      </c>
      <c r="J3442" s="367">
        <v>100</v>
      </c>
      <c r="K3442" s="367">
        <v>100</v>
      </c>
      <c r="L3442" s="367">
        <v>127</v>
      </c>
      <c r="M3442" s="365" t="s">
        <v>2189</v>
      </c>
    </row>
    <row r="3443" spans="1:13" s="237" customFormat="1" hidden="1">
      <c r="A3443" s="365" t="s">
        <v>72</v>
      </c>
      <c r="B3443" s="365" t="s">
        <v>2187</v>
      </c>
      <c r="C3443" s="365" t="s">
        <v>769</v>
      </c>
      <c r="D3443" s="365" t="s">
        <v>2076</v>
      </c>
      <c r="E3443" s="365" t="s">
        <v>390</v>
      </c>
      <c r="F3443" s="365" t="s">
        <v>2151</v>
      </c>
      <c r="G3443" s="365" t="s">
        <v>2140</v>
      </c>
      <c r="H3443" s="423" t="s">
        <v>1430</v>
      </c>
      <c r="I3443" s="367">
        <v>240</v>
      </c>
      <c r="J3443" s="367">
        <v>400</v>
      </c>
      <c r="K3443" s="367">
        <v>400</v>
      </c>
      <c r="L3443" s="367">
        <v>506</v>
      </c>
      <c r="M3443" s="365" t="s">
        <v>2189</v>
      </c>
    </row>
    <row r="3444" spans="1:13" s="237" customFormat="1" hidden="1">
      <c r="A3444" s="365" t="s">
        <v>72</v>
      </c>
      <c r="B3444" s="365" t="s">
        <v>2187</v>
      </c>
      <c r="C3444" s="365" t="s">
        <v>769</v>
      </c>
      <c r="D3444" s="365" t="s">
        <v>2076</v>
      </c>
      <c r="E3444" s="365" t="s">
        <v>390</v>
      </c>
      <c r="F3444" s="365" t="s">
        <v>2065</v>
      </c>
      <c r="G3444" s="365" t="s">
        <v>2140</v>
      </c>
      <c r="H3444" s="423" t="s">
        <v>1430</v>
      </c>
      <c r="I3444" s="367">
        <v>210</v>
      </c>
      <c r="J3444" s="367">
        <v>350</v>
      </c>
      <c r="K3444" s="367">
        <v>350</v>
      </c>
      <c r="L3444" s="367">
        <v>443</v>
      </c>
      <c r="M3444" s="365" t="s">
        <v>2189</v>
      </c>
    </row>
    <row r="3445" spans="1:13" s="237" customFormat="1" hidden="1">
      <c r="A3445" s="365" t="s">
        <v>72</v>
      </c>
      <c r="B3445" s="365" t="s">
        <v>2187</v>
      </c>
      <c r="C3445" s="365" t="s">
        <v>769</v>
      </c>
      <c r="D3445" s="365" t="s">
        <v>2076</v>
      </c>
      <c r="E3445" s="365" t="s">
        <v>390</v>
      </c>
      <c r="F3445" s="365" t="s">
        <v>2066</v>
      </c>
      <c r="G3445" s="365" t="s">
        <v>2140</v>
      </c>
      <c r="H3445" s="423" t="s">
        <v>1430</v>
      </c>
      <c r="I3445" s="367">
        <v>180</v>
      </c>
      <c r="J3445" s="367">
        <v>300</v>
      </c>
      <c r="K3445" s="367">
        <v>300</v>
      </c>
      <c r="L3445" s="367">
        <v>380</v>
      </c>
      <c r="M3445" s="365" t="s">
        <v>2189</v>
      </c>
    </row>
    <row r="3446" spans="1:13" s="237" customFormat="1" hidden="1">
      <c r="A3446" s="365" t="s">
        <v>72</v>
      </c>
      <c r="B3446" s="365" t="s">
        <v>2187</v>
      </c>
      <c r="C3446" s="365" t="s">
        <v>769</v>
      </c>
      <c r="D3446" s="365" t="s">
        <v>2076</v>
      </c>
      <c r="E3446" s="365" t="s">
        <v>390</v>
      </c>
      <c r="F3446" s="365" t="s">
        <v>2067</v>
      </c>
      <c r="G3446" s="365" t="s">
        <v>2140</v>
      </c>
      <c r="H3446" s="423" t="s">
        <v>1430</v>
      </c>
      <c r="I3446" s="367">
        <v>180</v>
      </c>
      <c r="J3446" s="367">
        <v>300</v>
      </c>
      <c r="K3446" s="367">
        <v>300</v>
      </c>
      <c r="L3446" s="367">
        <v>380</v>
      </c>
      <c r="M3446" s="365" t="s">
        <v>2189</v>
      </c>
    </row>
    <row r="3447" spans="1:13" s="237" customFormat="1" hidden="1">
      <c r="A3447" s="365" t="s">
        <v>72</v>
      </c>
      <c r="B3447" s="365" t="s">
        <v>2187</v>
      </c>
      <c r="C3447" s="365" t="s">
        <v>769</v>
      </c>
      <c r="D3447" s="365" t="s">
        <v>2076</v>
      </c>
      <c r="E3447" s="365" t="s">
        <v>390</v>
      </c>
      <c r="F3447" s="365" t="s">
        <v>2068</v>
      </c>
      <c r="G3447" s="365" t="s">
        <v>2140</v>
      </c>
      <c r="H3447" s="423" t="s">
        <v>1430</v>
      </c>
      <c r="I3447" s="367">
        <v>210</v>
      </c>
      <c r="J3447" s="367">
        <v>350</v>
      </c>
      <c r="K3447" s="367">
        <v>350</v>
      </c>
      <c r="L3447" s="367">
        <v>443</v>
      </c>
      <c r="M3447" s="365" t="s">
        <v>2189</v>
      </c>
    </row>
    <row r="3448" spans="1:13" s="237" customFormat="1" hidden="1">
      <c r="A3448" s="365" t="s">
        <v>72</v>
      </c>
      <c r="B3448" s="365" t="s">
        <v>2187</v>
      </c>
      <c r="C3448" s="365" t="s">
        <v>769</v>
      </c>
      <c r="D3448" s="365" t="s">
        <v>2076</v>
      </c>
      <c r="E3448" s="365" t="s">
        <v>390</v>
      </c>
      <c r="F3448" s="365" t="s">
        <v>2069</v>
      </c>
      <c r="G3448" s="365" t="s">
        <v>2140</v>
      </c>
      <c r="H3448" s="423" t="s">
        <v>1430</v>
      </c>
      <c r="I3448" s="367">
        <v>210</v>
      </c>
      <c r="J3448" s="367">
        <v>350</v>
      </c>
      <c r="K3448" s="367">
        <v>350</v>
      </c>
      <c r="L3448" s="367">
        <v>443</v>
      </c>
      <c r="M3448" s="365" t="s">
        <v>2189</v>
      </c>
    </row>
    <row r="3449" spans="1:13" s="237" customFormat="1" hidden="1">
      <c r="A3449" s="365" t="s">
        <v>72</v>
      </c>
      <c r="B3449" s="365" t="s">
        <v>2187</v>
      </c>
      <c r="C3449" s="365" t="s">
        <v>769</v>
      </c>
      <c r="D3449" s="365" t="s">
        <v>2076</v>
      </c>
      <c r="E3449" s="365" t="s">
        <v>390</v>
      </c>
      <c r="F3449" s="365" t="s">
        <v>2070</v>
      </c>
      <c r="G3449" s="365" t="s">
        <v>2140</v>
      </c>
      <c r="H3449" s="423" t="s">
        <v>1430</v>
      </c>
      <c r="I3449" s="367">
        <v>30</v>
      </c>
      <c r="J3449" s="367">
        <v>50</v>
      </c>
      <c r="K3449" s="367">
        <v>50</v>
      </c>
      <c r="L3449" s="367">
        <v>63</v>
      </c>
      <c r="M3449" s="365" t="s">
        <v>2189</v>
      </c>
    </row>
    <row r="3450" spans="1:13" s="237" customFormat="1" hidden="1">
      <c r="A3450" s="365" t="s">
        <v>72</v>
      </c>
      <c r="B3450" s="365" t="s">
        <v>2187</v>
      </c>
      <c r="C3450" s="365" t="s">
        <v>769</v>
      </c>
      <c r="D3450" s="365" t="s">
        <v>2076</v>
      </c>
      <c r="E3450" s="365" t="s">
        <v>206</v>
      </c>
      <c r="F3450" s="365" t="s">
        <v>2153</v>
      </c>
      <c r="G3450" s="365" t="s">
        <v>2140</v>
      </c>
      <c r="H3450" s="423" t="s">
        <v>1430</v>
      </c>
      <c r="I3450" s="367">
        <v>60</v>
      </c>
      <c r="J3450" s="367">
        <v>100</v>
      </c>
      <c r="K3450" s="367">
        <v>100</v>
      </c>
      <c r="L3450" s="367">
        <v>127</v>
      </c>
      <c r="M3450" s="365" t="s">
        <v>2189</v>
      </c>
    </row>
    <row r="3451" spans="1:13" s="237" customFormat="1" hidden="1">
      <c r="A3451" s="365" t="s">
        <v>72</v>
      </c>
      <c r="B3451" s="365" t="s">
        <v>2187</v>
      </c>
      <c r="C3451" s="365" t="s">
        <v>769</v>
      </c>
      <c r="D3451" s="365" t="s">
        <v>2076</v>
      </c>
      <c r="E3451" s="365" t="s">
        <v>206</v>
      </c>
      <c r="F3451" s="365" t="s">
        <v>2154</v>
      </c>
      <c r="G3451" s="365" t="s">
        <v>2140</v>
      </c>
      <c r="H3451" s="423" t="s">
        <v>1430</v>
      </c>
      <c r="I3451" s="367">
        <v>90</v>
      </c>
      <c r="J3451" s="367">
        <v>150</v>
      </c>
      <c r="K3451" s="367">
        <v>150</v>
      </c>
      <c r="L3451" s="367">
        <v>190</v>
      </c>
      <c r="M3451" s="365" t="s">
        <v>2189</v>
      </c>
    </row>
    <row r="3452" spans="1:13" hidden="1">
      <c r="A3452" s="365" t="s">
        <v>72</v>
      </c>
      <c r="B3452" s="365" t="s">
        <v>2187</v>
      </c>
      <c r="C3452" s="365" t="s">
        <v>769</v>
      </c>
      <c r="D3452" s="365" t="s">
        <v>2076</v>
      </c>
      <c r="E3452" s="365" t="s">
        <v>165</v>
      </c>
      <c r="F3452" s="365" t="s">
        <v>2195</v>
      </c>
      <c r="G3452" s="365" t="s">
        <v>2140</v>
      </c>
      <c r="H3452" s="365" t="s">
        <v>1430</v>
      </c>
      <c r="I3452" s="367">
        <v>120</v>
      </c>
      <c r="J3452" s="367">
        <v>200</v>
      </c>
      <c r="K3452" s="367">
        <v>200</v>
      </c>
      <c r="L3452" s="367">
        <v>253</v>
      </c>
      <c r="M3452" s="365" t="s">
        <v>2189</v>
      </c>
    </row>
    <row r="3453" spans="1:13" hidden="1">
      <c r="A3453" s="365" t="s">
        <v>72</v>
      </c>
      <c r="B3453" s="365" t="s">
        <v>2187</v>
      </c>
      <c r="C3453" s="365" t="s">
        <v>769</v>
      </c>
      <c r="D3453" s="365" t="s">
        <v>2076</v>
      </c>
      <c r="E3453" s="365" t="s">
        <v>165</v>
      </c>
      <c r="F3453" s="365" t="s">
        <v>2196</v>
      </c>
      <c r="G3453" s="365" t="s">
        <v>2140</v>
      </c>
      <c r="H3453" s="365" t="s">
        <v>1430</v>
      </c>
      <c r="I3453" s="367">
        <v>150</v>
      </c>
      <c r="J3453" s="367">
        <v>250</v>
      </c>
      <c r="K3453" s="367">
        <v>250</v>
      </c>
      <c r="L3453" s="367">
        <v>317</v>
      </c>
      <c r="M3453" s="365" t="s">
        <v>2189</v>
      </c>
    </row>
    <row r="3454" spans="1:13" hidden="1">
      <c r="A3454" s="365" t="s">
        <v>72</v>
      </c>
      <c r="B3454" s="365" t="s">
        <v>2187</v>
      </c>
      <c r="C3454" s="365" t="s">
        <v>769</v>
      </c>
      <c r="D3454" s="365" t="s">
        <v>2076</v>
      </c>
      <c r="E3454" s="365" t="s">
        <v>165</v>
      </c>
      <c r="F3454" s="365" t="s">
        <v>2197</v>
      </c>
      <c r="G3454" s="365" t="s">
        <v>2140</v>
      </c>
      <c r="H3454" s="365" t="s">
        <v>1430</v>
      </c>
      <c r="I3454" s="367">
        <v>180</v>
      </c>
      <c r="J3454" s="367">
        <v>300</v>
      </c>
      <c r="K3454" s="367">
        <v>300</v>
      </c>
      <c r="L3454" s="367">
        <v>380</v>
      </c>
      <c r="M3454" s="365" t="s">
        <v>2189</v>
      </c>
    </row>
    <row r="3455" spans="1:13" hidden="1">
      <c r="A3455" s="365" t="s">
        <v>72</v>
      </c>
      <c r="B3455" s="365" t="s">
        <v>2187</v>
      </c>
      <c r="C3455" s="365" t="s">
        <v>769</v>
      </c>
      <c r="D3455" s="365" t="s">
        <v>2076</v>
      </c>
      <c r="E3455" s="365" t="s">
        <v>165</v>
      </c>
      <c r="F3455" s="365" t="s">
        <v>2198</v>
      </c>
      <c r="G3455" s="365" t="s">
        <v>2140</v>
      </c>
      <c r="H3455" s="365" t="s">
        <v>1430</v>
      </c>
      <c r="I3455" s="367">
        <v>90</v>
      </c>
      <c r="J3455" s="367">
        <v>150</v>
      </c>
      <c r="K3455" s="367">
        <v>150</v>
      </c>
      <c r="L3455" s="367">
        <v>190</v>
      </c>
      <c r="M3455" s="365" t="s">
        <v>2189</v>
      </c>
    </row>
    <row r="3456" spans="1:13" s="237" customFormat="1" hidden="1">
      <c r="A3456" s="365" t="s">
        <v>72</v>
      </c>
      <c r="B3456" s="365" t="s">
        <v>2187</v>
      </c>
      <c r="C3456" s="365" t="s">
        <v>769</v>
      </c>
      <c r="D3456" s="365" t="s">
        <v>2076</v>
      </c>
      <c r="E3456" s="365" t="s">
        <v>163</v>
      </c>
      <c r="F3456" s="365" t="s">
        <v>2160</v>
      </c>
      <c r="G3456" s="365" t="s">
        <v>2140</v>
      </c>
      <c r="H3456" s="423" t="s">
        <v>1430</v>
      </c>
      <c r="I3456" s="367">
        <v>210</v>
      </c>
      <c r="J3456" s="367">
        <v>350</v>
      </c>
      <c r="K3456" s="367">
        <v>350</v>
      </c>
      <c r="L3456" s="367">
        <v>443</v>
      </c>
      <c r="M3456" s="365" t="s">
        <v>2189</v>
      </c>
    </row>
    <row r="3457" spans="1:13" s="237" customFormat="1" hidden="1">
      <c r="A3457" s="365" t="s">
        <v>72</v>
      </c>
      <c r="B3457" s="365" t="s">
        <v>2187</v>
      </c>
      <c r="C3457" s="365" t="s">
        <v>769</v>
      </c>
      <c r="D3457" s="365" t="s">
        <v>2076</v>
      </c>
      <c r="E3457" s="365" t="s">
        <v>163</v>
      </c>
      <c r="F3457" s="365" t="s">
        <v>2160</v>
      </c>
      <c r="G3457" s="365" t="s">
        <v>2161</v>
      </c>
      <c r="H3457" s="423" t="s">
        <v>2056</v>
      </c>
      <c r="I3457" s="367">
        <v>210</v>
      </c>
      <c r="J3457" s="367">
        <v>350</v>
      </c>
      <c r="K3457" s="367">
        <v>350</v>
      </c>
      <c r="L3457" s="367">
        <v>443</v>
      </c>
      <c r="M3457" s="365" t="s">
        <v>2189</v>
      </c>
    </row>
    <row r="3458" spans="1:13" s="237" customFormat="1" hidden="1">
      <c r="A3458" s="365" t="s">
        <v>72</v>
      </c>
      <c r="B3458" s="365" t="s">
        <v>2187</v>
      </c>
      <c r="C3458" s="365" t="s">
        <v>769</v>
      </c>
      <c r="D3458" s="365" t="s">
        <v>2076</v>
      </c>
      <c r="E3458" s="365" t="s">
        <v>163</v>
      </c>
      <c r="F3458" s="365" t="s">
        <v>2160</v>
      </c>
      <c r="G3458" s="365" t="s">
        <v>2161</v>
      </c>
      <c r="H3458" s="423" t="s">
        <v>2053</v>
      </c>
      <c r="I3458" s="367">
        <v>210</v>
      </c>
      <c r="J3458" s="367">
        <v>350</v>
      </c>
      <c r="K3458" s="367">
        <v>350</v>
      </c>
      <c r="L3458" s="367">
        <v>443</v>
      </c>
      <c r="M3458" s="365" t="s">
        <v>2189</v>
      </c>
    </row>
    <row r="3459" spans="1:13" s="237" customFormat="1" hidden="1">
      <c r="A3459" s="365" t="s">
        <v>72</v>
      </c>
      <c r="B3459" s="365" t="s">
        <v>2187</v>
      </c>
      <c r="C3459" s="365" t="s">
        <v>769</v>
      </c>
      <c r="D3459" s="365" t="s">
        <v>2076</v>
      </c>
      <c r="E3459" s="365" t="s">
        <v>163</v>
      </c>
      <c r="F3459" s="365" t="s">
        <v>2162</v>
      </c>
      <c r="G3459" s="365" t="s">
        <v>2161</v>
      </c>
      <c r="H3459" s="423" t="s">
        <v>2053</v>
      </c>
      <c r="I3459" s="367">
        <v>30</v>
      </c>
      <c r="J3459" s="367">
        <v>50</v>
      </c>
      <c r="K3459" s="367">
        <v>50</v>
      </c>
      <c r="L3459" s="367">
        <v>63</v>
      </c>
      <c r="M3459" s="365" t="s">
        <v>2189</v>
      </c>
    </row>
    <row r="3460" spans="1:13" s="237" customFormat="1" hidden="1">
      <c r="A3460" s="365" t="s">
        <v>72</v>
      </c>
      <c r="B3460" s="365" t="s">
        <v>2187</v>
      </c>
      <c r="C3460" s="365" t="s">
        <v>769</v>
      </c>
      <c r="D3460" s="365" t="s">
        <v>2076</v>
      </c>
      <c r="E3460" s="365" t="s">
        <v>163</v>
      </c>
      <c r="F3460" s="365" t="s">
        <v>2162</v>
      </c>
      <c r="G3460" s="365" t="s">
        <v>2161</v>
      </c>
      <c r="H3460" s="423" t="s">
        <v>2163</v>
      </c>
      <c r="I3460" s="367">
        <v>30</v>
      </c>
      <c r="J3460" s="367">
        <v>50</v>
      </c>
      <c r="K3460" s="367">
        <v>50</v>
      </c>
      <c r="L3460" s="367">
        <v>63</v>
      </c>
      <c r="M3460" s="365" t="s">
        <v>2189</v>
      </c>
    </row>
    <row r="3461" spans="1:13" s="237" customFormat="1" hidden="1">
      <c r="A3461" s="365" t="s">
        <v>72</v>
      </c>
      <c r="B3461" s="365" t="s">
        <v>2187</v>
      </c>
      <c r="C3461" s="365" t="s">
        <v>769</v>
      </c>
      <c r="D3461" s="365" t="s">
        <v>2076</v>
      </c>
      <c r="E3461" s="365" t="s">
        <v>163</v>
      </c>
      <c r="F3461" s="365" t="s">
        <v>2164</v>
      </c>
      <c r="G3461" s="365" t="s">
        <v>2140</v>
      </c>
      <c r="H3461" s="423" t="s">
        <v>1430</v>
      </c>
      <c r="I3461" s="367">
        <v>300</v>
      </c>
      <c r="J3461" s="367">
        <v>500</v>
      </c>
      <c r="K3461" s="367">
        <v>500</v>
      </c>
      <c r="L3461" s="367">
        <v>633</v>
      </c>
      <c r="M3461" s="365" t="s">
        <v>2189</v>
      </c>
    </row>
    <row r="3462" spans="1:13" s="237" customFormat="1" hidden="1">
      <c r="A3462" s="365" t="s">
        <v>72</v>
      </c>
      <c r="B3462" s="365" t="s">
        <v>2187</v>
      </c>
      <c r="C3462" s="365" t="s">
        <v>769</v>
      </c>
      <c r="D3462" s="365" t="s">
        <v>2076</v>
      </c>
      <c r="E3462" s="365" t="s">
        <v>182</v>
      </c>
      <c r="F3462" s="365" t="s">
        <v>2165</v>
      </c>
      <c r="G3462" s="365" t="s">
        <v>2140</v>
      </c>
      <c r="H3462" s="423" t="s">
        <v>1430</v>
      </c>
      <c r="I3462" s="367">
        <v>360</v>
      </c>
      <c r="J3462" s="367">
        <v>600</v>
      </c>
      <c r="K3462" s="367">
        <v>600</v>
      </c>
      <c r="L3462" s="367">
        <v>760</v>
      </c>
      <c r="M3462" s="365" t="s">
        <v>2189</v>
      </c>
    </row>
    <row r="3463" spans="1:13" s="237" customFormat="1" hidden="1">
      <c r="A3463" s="365" t="s">
        <v>72</v>
      </c>
      <c r="B3463" s="365" t="s">
        <v>2187</v>
      </c>
      <c r="C3463" s="365" t="s">
        <v>769</v>
      </c>
      <c r="D3463" s="365" t="s">
        <v>2076</v>
      </c>
      <c r="E3463" s="365" t="s">
        <v>182</v>
      </c>
      <c r="F3463" s="365" t="s">
        <v>2166</v>
      </c>
      <c r="G3463" s="365" t="s">
        <v>2140</v>
      </c>
      <c r="H3463" s="423" t="s">
        <v>1430</v>
      </c>
      <c r="I3463" s="367">
        <v>90</v>
      </c>
      <c r="J3463" s="367">
        <v>150</v>
      </c>
      <c r="K3463" s="367">
        <v>150</v>
      </c>
      <c r="L3463" s="367">
        <v>190</v>
      </c>
      <c r="M3463" s="365" t="s">
        <v>2189</v>
      </c>
    </row>
    <row r="3464" spans="1:13" s="237" customFormat="1" hidden="1">
      <c r="A3464" s="365" t="s">
        <v>72</v>
      </c>
      <c r="B3464" s="365" t="s">
        <v>2187</v>
      </c>
      <c r="C3464" s="365" t="s">
        <v>769</v>
      </c>
      <c r="D3464" s="365" t="s">
        <v>2076</v>
      </c>
      <c r="E3464" s="365" t="s">
        <v>182</v>
      </c>
      <c r="F3464" s="365" t="s">
        <v>2167</v>
      </c>
      <c r="G3464" s="365" t="s">
        <v>2168</v>
      </c>
      <c r="H3464" s="423" t="s">
        <v>2056</v>
      </c>
      <c r="I3464" s="367">
        <v>30</v>
      </c>
      <c r="J3464" s="367">
        <v>50</v>
      </c>
      <c r="K3464" s="367">
        <v>50</v>
      </c>
      <c r="L3464" s="367">
        <v>63</v>
      </c>
      <c r="M3464" s="365" t="s">
        <v>2189</v>
      </c>
    </row>
    <row r="3465" spans="1:13" s="237" customFormat="1" hidden="1">
      <c r="A3465" s="365" t="s">
        <v>72</v>
      </c>
      <c r="B3465" s="365" t="s">
        <v>2187</v>
      </c>
      <c r="C3465" s="365" t="s">
        <v>769</v>
      </c>
      <c r="D3465" s="365" t="s">
        <v>2076</v>
      </c>
      <c r="E3465" s="365" t="s">
        <v>182</v>
      </c>
      <c r="F3465" s="365" t="s">
        <v>2169</v>
      </c>
      <c r="G3465" s="365" t="s">
        <v>2140</v>
      </c>
      <c r="H3465" s="423" t="s">
        <v>1430</v>
      </c>
      <c r="I3465" s="367">
        <v>540</v>
      </c>
      <c r="J3465" s="367">
        <v>900</v>
      </c>
      <c r="K3465" s="367">
        <v>900</v>
      </c>
      <c r="L3465" s="367">
        <v>1139</v>
      </c>
      <c r="M3465" s="365" t="s">
        <v>2189</v>
      </c>
    </row>
    <row r="3466" spans="1:13" s="237" customFormat="1" hidden="1">
      <c r="A3466" s="365" t="s">
        <v>72</v>
      </c>
      <c r="B3466" s="365" t="s">
        <v>2187</v>
      </c>
      <c r="C3466" s="365" t="s">
        <v>769</v>
      </c>
      <c r="D3466" s="365" t="s">
        <v>2076</v>
      </c>
      <c r="E3466" s="365" t="s">
        <v>182</v>
      </c>
      <c r="F3466" s="365" t="s">
        <v>2170</v>
      </c>
      <c r="G3466" s="365" t="s">
        <v>2140</v>
      </c>
      <c r="H3466" s="423" t="s">
        <v>1430</v>
      </c>
      <c r="I3466" s="367">
        <v>300</v>
      </c>
      <c r="J3466" s="367">
        <v>500</v>
      </c>
      <c r="K3466" s="367">
        <v>500</v>
      </c>
      <c r="L3466" s="367">
        <v>633</v>
      </c>
      <c r="M3466" s="365" t="s">
        <v>2189</v>
      </c>
    </row>
    <row r="3467" spans="1:13" s="237" customFormat="1" hidden="1">
      <c r="A3467" s="365" t="s">
        <v>72</v>
      </c>
      <c r="B3467" s="365" t="s">
        <v>2187</v>
      </c>
      <c r="C3467" s="365" t="s">
        <v>769</v>
      </c>
      <c r="D3467" s="365" t="s">
        <v>2076</v>
      </c>
      <c r="E3467" s="365" t="s">
        <v>169</v>
      </c>
      <c r="F3467" s="365" t="s">
        <v>2141</v>
      </c>
      <c r="G3467" s="365" t="s">
        <v>2140</v>
      </c>
      <c r="H3467" s="423" t="s">
        <v>1430</v>
      </c>
      <c r="I3467" s="367">
        <v>210</v>
      </c>
      <c r="J3467" s="367">
        <v>350</v>
      </c>
      <c r="K3467" s="367">
        <v>350</v>
      </c>
      <c r="L3467" s="367">
        <v>443</v>
      </c>
      <c r="M3467" s="365" t="s">
        <v>2189</v>
      </c>
    </row>
    <row r="3468" spans="1:13" s="237" customFormat="1" hidden="1">
      <c r="A3468" s="365" t="s">
        <v>72</v>
      </c>
      <c r="B3468" s="365" t="s">
        <v>2187</v>
      </c>
      <c r="C3468" s="365" t="s">
        <v>769</v>
      </c>
      <c r="D3468" s="365" t="s">
        <v>2076</v>
      </c>
      <c r="E3468" s="365" t="s">
        <v>169</v>
      </c>
      <c r="F3468" s="365" t="s">
        <v>215</v>
      </c>
      <c r="G3468" s="365" t="s">
        <v>2140</v>
      </c>
      <c r="H3468" s="423" t="s">
        <v>1430</v>
      </c>
      <c r="I3468" s="367">
        <v>600</v>
      </c>
      <c r="J3468" s="367">
        <v>1000</v>
      </c>
      <c r="K3468" s="367">
        <v>1000</v>
      </c>
      <c r="L3468" s="367">
        <v>1266</v>
      </c>
      <c r="M3468" s="365" t="s">
        <v>2189</v>
      </c>
    </row>
    <row r="3469" spans="1:13" s="237" customFormat="1" hidden="1">
      <c r="A3469" s="365" t="s">
        <v>72</v>
      </c>
      <c r="B3469" s="365" t="s">
        <v>2187</v>
      </c>
      <c r="C3469" s="365" t="s">
        <v>769</v>
      </c>
      <c r="D3469" s="365" t="s">
        <v>2076</v>
      </c>
      <c r="E3469" s="365" t="s">
        <v>169</v>
      </c>
      <c r="F3469" s="365" t="s">
        <v>2149</v>
      </c>
      <c r="G3469" s="365" t="s">
        <v>2140</v>
      </c>
      <c r="H3469" s="423" t="s">
        <v>1430</v>
      </c>
      <c r="I3469" s="367">
        <v>60</v>
      </c>
      <c r="J3469" s="367">
        <v>100</v>
      </c>
      <c r="K3469" s="367">
        <v>100</v>
      </c>
      <c r="L3469" s="367">
        <v>127</v>
      </c>
      <c r="M3469" s="365" t="s">
        <v>2189</v>
      </c>
    </row>
    <row r="3470" spans="1:13" s="237" customFormat="1" hidden="1">
      <c r="A3470" s="365" t="s">
        <v>72</v>
      </c>
      <c r="B3470" s="365" t="s">
        <v>2187</v>
      </c>
      <c r="C3470" s="365" t="s">
        <v>769</v>
      </c>
      <c r="D3470" s="365" t="s">
        <v>2076</v>
      </c>
      <c r="E3470" s="365" t="s">
        <v>169</v>
      </c>
      <c r="F3470" s="365" t="s">
        <v>2150</v>
      </c>
      <c r="G3470" s="365" t="s">
        <v>2140</v>
      </c>
      <c r="H3470" s="423" t="s">
        <v>1430</v>
      </c>
      <c r="I3470" s="367">
        <v>60</v>
      </c>
      <c r="J3470" s="367">
        <v>100</v>
      </c>
      <c r="K3470" s="367">
        <v>100</v>
      </c>
      <c r="L3470" s="367">
        <v>127</v>
      </c>
      <c r="M3470" s="365" t="s">
        <v>2189</v>
      </c>
    </row>
    <row r="3471" spans="1:13" s="237" customFormat="1" hidden="1">
      <c r="A3471" s="365" t="s">
        <v>72</v>
      </c>
      <c r="B3471" s="365" t="s">
        <v>2187</v>
      </c>
      <c r="C3471" s="365" t="s">
        <v>769</v>
      </c>
      <c r="D3471" s="365" t="s">
        <v>2076</v>
      </c>
      <c r="E3471" s="365" t="s">
        <v>169</v>
      </c>
      <c r="F3471" s="365" t="s">
        <v>224</v>
      </c>
      <c r="G3471" s="365" t="s">
        <v>2140</v>
      </c>
      <c r="H3471" s="423" t="s">
        <v>1430</v>
      </c>
      <c r="I3471" s="367">
        <v>150</v>
      </c>
      <c r="J3471" s="367">
        <v>250</v>
      </c>
      <c r="K3471" s="367">
        <v>250</v>
      </c>
      <c r="L3471" s="367">
        <v>317</v>
      </c>
      <c r="M3471" s="365" t="s">
        <v>2189</v>
      </c>
    </row>
    <row r="3472" spans="1:13" s="237" customFormat="1" hidden="1">
      <c r="A3472" s="365" t="s">
        <v>72</v>
      </c>
      <c r="B3472" s="365" t="s">
        <v>2187</v>
      </c>
      <c r="C3472" s="365" t="s">
        <v>769</v>
      </c>
      <c r="D3472" s="365" t="s">
        <v>2076</v>
      </c>
      <c r="E3472" s="365" t="s">
        <v>206</v>
      </c>
      <c r="F3472" s="365" t="s">
        <v>2154</v>
      </c>
      <c r="G3472" s="365" t="s">
        <v>495</v>
      </c>
      <c r="H3472" s="423" t="s">
        <v>2049</v>
      </c>
      <c r="I3472" s="367">
        <v>90</v>
      </c>
      <c r="J3472" s="367">
        <v>150</v>
      </c>
      <c r="K3472" s="367">
        <v>150</v>
      </c>
      <c r="L3472" s="367">
        <v>190</v>
      </c>
      <c r="M3472" s="365" t="s">
        <v>2189</v>
      </c>
    </row>
    <row r="3473" spans="1:13" s="237" customFormat="1" hidden="1">
      <c r="A3473" s="365" t="s">
        <v>72</v>
      </c>
      <c r="B3473" s="365" t="s">
        <v>2187</v>
      </c>
      <c r="C3473" s="365" t="s">
        <v>769</v>
      </c>
      <c r="D3473" s="365" t="s">
        <v>2076</v>
      </c>
      <c r="E3473" s="365" t="s">
        <v>163</v>
      </c>
      <c r="F3473" s="365" t="s">
        <v>2161</v>
      </c>
      <c r="G3473" s="365" t="s">
        <v>2140</v>
      </c>
      <c r="H3473" s="423" t="s">
        <v>1430</v>
      </c>
      <c r="I3473" s="367">
        <v>210</v>
      </c>
      <c r="J3473" s="367">
        <v>350</v>
      </c>
      <c r="K3473" s="367">
        <v>350</v>
      </c>
      <c r="L3473" s="367">
        <v>443</v>
      </c>
      <c r="M3473" s="365" t="s">
        <v>2189</v>
      </c>
    </row>
    <row r="3474" spans="1:13" s="237" customFormat="1" hidden="1">
      <c r="A3474" s="365" t="s">
        <v>72</v>
      </c>
      <c r="B3474" s="365" t="s">
        <v>2187</v>
      </c>
      <c r="C3474" s="365" t="s">
        <v>769</v>
      </c>
      <c r="D3474" s="365" t="s">
        <v>2076</v>
      </c>
      <c r="E3474" s="365" t="s">
        <v>182</v>
      </c>
      <c r="F3474" s="365" t="s">
        <v>2168</v>
      </c>
      <c r="G3474" s="365" t="s">
        <v>2140</v>
      </c>
      <c r="H3474" s="423" t="s">
        <v>1430</v>
      </c>
      <c r="I3474" s="367">
        <v>60</v>
      </c>
      <c r="J3474" s="367">
        <v>100</v>
      </c>
      <c r="K3474" s="367">
        <v>100</v>
      </c>
      <c r="L3474" s="367">
        <v>127</v>
      </c>
      <c r="M3474" s="365" t="s">
        <v>2189</v>
      </c>
    </row>
    <row r="3475" spans="1:13" s="237" customFormat="1" hidden="1">
      <c r="A3475" s="365" t="s">
        <v>72</v>
      </c>
      <c r="B3475" s="365" t="s">
        <v>2187</v>
      </c>
      <c r="C3475" s="365" t="s">
        <v>769</v>
      </c>
      <c r="D3475" s="365" t="s">
        <v>1064</v>
      </c>
      <c r="E3475" s="365" t="s">
        <v>169</v>
      </c>
      <c r="F3475" s="365" t="s">
        <v>371</v>
      </c>
      <c r="G3475" s="365" t="s">
        <v>2078</v>
      </c>
      <c r="H3475" s="423" t="s">
        <v>1430</v>
      </c>
      <c r="I3475" s="367">
        <v>390</v>
      </c>
      <c r="J3475" s="367">
        <v>650</v>
      </c>
      <c r="K3475" s="367">
        <v>650</v>
      </c>
      <c r="L3475" s="367">
        <v>823</v>
      </c>
      <c r="M3475" s="365" t="s">
        <v>2189</v>
      </c>
    </row>
    <row r="3476" spans="1:13" s="237" customFormat="1" hidden="1">
      <c r="A3476" s="365" t="s">
        <v>72</v>
      </c>
      <c r="B3476" s="365" t="s">
        <v>2187</v>
      </c>
      <c r="C3476" s="365" t="s">
        <v>769</v>
      </c>
      <c r="D3476" s="365" t="s">
        <v>1778</v>
      </c>
      <c r="E3476" s="365" t="s">
        <v>169</v>
      </c>
      <c r="F3476" s="365" t="s">
        <v>2019</v>
      </c>
      <c r="G3476" s="365" t="s">
        <v>2155</v>
      </c>
      <c r="H3476" s="423" t="s">
        <v>1430</v>
      </c>
      <c r="I3476" s="367">
        <v>300</v>
      </c>
      <c r="J3476" s="367">
        <v>500</v>
      </c>
      <c r="K3476" s="367">
        <v>500</v>
      </c>
      <c r="L3476" s="367">
        <v>633</v>
      </c>
      <c r="M3476" s="365" t="s">
        <v>2189</v>
      </c>
    </row>
    <row r="3477" spans="1:13" s="237" customFormat="1" hidden="1">
      <c r="A3477" s="365" t="s">
        <v>72</v>
      </c>
      <c r="B3477" s="365" t="s">
        <v>2187</v>
      </c>
      <c r="C3477" s="365" t="s">
        <v>769</v>
      </c>
      <c r="D3477" s="365" t="s">
        <v>2076</v>
      </c>
      <c r="E3477" s="365" t="s">
        <v>169</v>
      </c>
      <c r="F3477" s="365" t="s">
        <v>2144</v>
      </c>
      <c r="G3477" s="365" t="s">
        <v>2080</v>
      </c>
      <c r="H3477" s="423" t="s">
        <v>1430</v>
      </c>
      <c r="I3477" s="367">
        <v>360</v>
      </c>
      <c r="J3477" s="367">
        <v>600</v>
      </c>
      <c r="K3477" s="367">
        <v>600</v>
      </c>
      <c r="L3477" s="367">
        <v>760</v>
      </c>
      <c r="M3477" s="365" t="s">
        <v>2189</v>
      </c>
    </row>
    <row r="3478" spans="1:13" s="237" customFormat="1" hidden="1">
      <c r="A3478" s="365" t="s">
        <v>72</v>
      </c>
      <c r="B3478" s="365" t="s">
        <v>2187</v>
      </c>
      <c r="C3478" s="365" t="s">
        <v>769</v>
      </c>
      <c r="D3478" s="365" t="s">
        <v>2076</v>
      </c>
      <c r="E3478" s="365" t="s">
        <v>169</v>
      </c>
      <c r="F3478" s="365" t="s">
        <v>2145</v>
      </c>
      <c r="G3478" s="365" t="s">
        <v>2080</v>
      </c>
      <c r="H3478" s="423" t="s">
        <v>1430</v>
      </c>
      <c r="I3478" s="367">
        <v>210</v>
      </c>
      <c r="J3478" s="367">
        <v>350</v>
      </c>
      <c r="K3478" s="367">
        <v>350</v>
      </c>
      <c r="L3478" s="367">
        <v>443</v>
      </c>
      <c r="M3478" s="365" t="s">
        <v>2189</v>
      </c>
    </row>
    <row r="3479" spans="1:13" s="237" customFormat="1" hidden="1">
      <c r="A3479" s="365" t="s">
        <v>72</v>
      </c>
      <c r="B3479" s="365" t="s">
        <v>2187</v>
      </c>
      <c r="C3479" s="365" t="s">
        <v>769</v>
      </c>
      <c r="D3479" s="365" t="s">
        <v>2076</v>
      </c>
      <c r="E3479" s="365" t="s">
        <v>206</v>
      </c>
      <c r="F3479" s="365" t="s">
        <v>2152</v>
      </c>
      <c r="G3479" s="365" t="s">
        <v>2080</v>
      </c>
      <c r="H3479" s="423" t="s">
        <v>1430</v>
      </c>
      <c r="I3479" s="367">
        <v>390</v>
      </c>
      <c r="J3479" s="367">
        <v>650</v>
      </c>
      <c r="K3479" s="367">
        <v>650</v>
      </c>
      <c r="L3479" s="367">
        <v>823</v>
      </c>
      <c r="M3479" s="365" t="s">
        <v>2189</v>
      </c>
    </row>
    <row r="3480" spans="1:13" s="237" customFormat="1" hidden="1">
      <c r="A3480" s="365" t="s">
        <v>72</v>
      </c>
      <c r="B3480" s="365" t="s">
        <v>2187</v>
      </c>
      <c r="C3480" s="365" t="s">
        <v>769</v>
      </c>
      <c r="D3480" s="365" t="s">
        <v>2076</v>
      </c>
      <c r="E3480" s="365" t="s">
        <v>206</v>
      </c>
      <c r="F3480" s="365" t="s">
        <v>495</v>
      </c>
      <c r="G3480" s="365" t="s">
        <v>2080</v>
      </c>
      <c r="H3480" s="423" t="s">
        <v>1430</v>
      </c>
      <c r="I3480" s="367">
        <v>60</v>
      </c>
      <c r="J3480" s="367">
        <v>100</v>
      </c>
      <c r="K3480" s="367">
        <v>100</v>
      </c>
      <c r="L3480" s="367">
        <v>127</v>
      </c>
      <c r="M3480" s="365" t="s">
        <v>2189</v>
      </c>
    </row>
    <row r="3481" spans="1:13" s="237" customFormat="1" hidden="1">
      <c r="A3481" s="365" t="s">
        <v>72</v>
      </c>
      <c r="B3481" s="365" t="s">
        <v>2187</v>
      </c>
      <c r="C3481" s="365" t="s">
        <v>769</v>
      </c>
      <c r="D3481" s="365" t="s">
        <v>1778</v>
      </c>
      <c r="E3481" s="365" t="s">
        <v>169</v>
      </c>
      <c r="F3481" s="365" t="s">
        <v>2206</v>
      </c>
      <c r="G3481" s="365" t="s">
        <v>2155</v>
      </c>
      <c r="H3481" s="423" t="s">
        <v>1430</v>
      </c>
      <c r="I3481" s="367">
        <v>317</v>
      </c>
      <c r="J3481" s="367">
        <v>529</v>
      </c>
      <c r="K3481" s="367">
        <v>529</v>
      </c>
      <c r="L3481" s="367">
        <v>670</v>
      </c>
      <c r="M3481" s="365" t="s">
        <v>2189</v>
      </c>
    </row>
    <row r="3482" spans="1:13" s="237" customFormat="1" hidden="1">
      <c r="A3482" s="365" t="s">
        <v>72</v>
      </c>
      <c r="B3482" s="365" t="s">
        <v>2187</v>
      </c>
      <c r="C3482" s="365" t="s">
        <v>769</v>
      </c>
      <c r="D3482" s="365" t="s">
        <v>2076</v>
      </c>
      <c r="E3482" s="365" t="s">
        <v>206</v>
      </c>
      <c r="F3482" s="365" t="s">
        <v>2154</v>
      </c>
      <c r="G3482" s="365" t="s">
        <v>2080</v>
      </c>
      <c r="H3482" s="423" t="s">
        <v>1430</v>
      </c>
      <c r="I3482" s="367">
        <v>90</v>
      </c>
      <c r="J3482" s="367">
        <v>150</v>
      </c>
      <c r="K3482" s="367">
        <v>150</v>
      </c>
      <c r="L3482" s="367">
        <v>190</v>
      </c>
      <c r="M3482" s="365" t="s">
        <v>2189</v>
      </c>
    </row>
    <row r="3483" spans="1:13" s="237" customFormat="1" hidden="1">
      <c r="A3483" s="365" t="s">
        <v>72</v>
      </c>
      <c r="B3483" s="365" t="s">
        <v>2187</v>
      </c>
      <c r="C3483" s="365" t="s">
        <v>769</v>
      </c>
      <c r="D3483" s="365" t="s">
        <v>2076</v>
      </c>
      <c r="E3483" s="365" t="s">
        <v>163</v>
      </c>
      <c r="F3483" s="365" t="s">
        <v>2160</v>
      </c>
      <c r="G3483" s="365" t="s">
        <v>2080</v>
      </c>
      <c r="H3483" s="423" t="s">
        <v>1430</v>
      </c>
      <c r="I3483" s="367">
        <v>210</v>
      </c>
      <c r="J3483" s="367">
        <v>350</v>
      </c>
      <c r="K3483" s="367">
        <v>350</v>
      </c>
      <c r="L3483" s="367">
        <v>443</v>
      </c>
      <c r="M3483" s="365" t="s">
        <v>2189</v>
      </c>
    </row>
    <row r="3484" spans="1:13" s="237" customFormat="1" hidden="1">
      <c r="A3484" s="365" t="s">
        <v>72</v>
      </c>
      <c r="B3484" s="365" t="s">
        <v>2187</v>
      </c>
      <c r="C3484" s="365" t="s">
        <v>769</v>
      </c>
      <c r="D3484" s="365" t="s">
        <v>2076</v>
      </c>
      <c r="E3484" s="365" t="s">
        <v>182</v>
      </c>
      <c r="F3484" s="365" t="s">
        <v>2167</v>
      </c>
      <c r="G3484" s="365" t="s">
        <v>2168</v>
      </c>
      <c r="H3484" s="423" t="s">
        <v>1430</v>
      </c>
      <c r="I3484" s="367">
        <v>30</v>
      </c>
      <c r="J3484" s="367">
        <v>50</v>
      </c>
      <c r="K3484" s="367">
        <v>50</v>
      </c>
      <c r="L3484" s="367">
        <v>63</v>
      </c>
      <c r="M3484" s="365" t="s">
        <v>2189</v>
      </c>
    </row>
    <row r="3485" spans="1:13" s="237" customFormat="1" hidden="1">
      <c r="A3485" s="365" t="s">
        <v>72</v>
      </c>
      <c r="B3485" s="365" t="s">
        <v>2187</v>
      </c>
      <c r="C3485" s="365" t="s">
        <v>769</v>
      </c>
      <c r="D3485" s="365" t="s">
        <v>1069</v>
      </c>
      <c r="E3485" s="365" t="s">
        <v>160</v>
      </c>
      <c r="F3485" s="365" t="s">
        <v>2077</v>
      </c>
      <c r="G3485" s="365" t="s">
        <v>2078</v>
      </c>
      <c r="H3485" s="423" t="s">
        <v>1430</v>
      </c>
      <c r="I3485" s="367">
        <v>138</v>
      </c>
      <c r="J3485" s="367">
        <v>230</v>
      </c>
      <c r="K3485" s="367">
        <v>230</v>
      </c>
      <c r="L3485" s="367">
        <v>291</v>
      </c>
      <c r="M3485" s="365" t="s">
        <v>2189</v>
      </c>
    </row>
    <row r="3486" spans="1:13" s="237" customFormat="1" hidden="1">
      <c r="A3486" s="365" t="s">
        <v>72</v>
      </c>
      <c r="B3486" s="365" t="s">
        <v>2187</v>
      </c>
      <c r="C3486" s="365" t="s">
        <v>769</v>
      </c>
      <c r="D3486" s="365" t="s">
        <v>1069</v>
      </c>
      <c r="E3486" s="365" t="s">
        <v>160</v>
      </c>
      <c r="F3486" s="365" t="s">
        <v>2077</v>
      </c>
      <c r="G3486" s="365" t="s">
        <v>2078</v>
      </c>
      <c r="H3486" s="423" t="s">
        <v>2056</v>
      </c>
      <c r="I3486" s="367">
        <v>138</v>
      </c>
      <c r="J3486" s="367">
        <v>230</v>
      </c>
      <c r="K3486" s="367">
        <v>230</v>
      </c>
      <c r="L3486" s="367">
        <v>291</v>
      </c>
      <c r="M3486" s="365" t="s">
        <v>2189</v>
      </c>
    </row>
    <row r="3487" spans="1:13" s="237" customFormat="1" hidden="1">
      <c r="A3487" s="365" t="s">
        <v>72</v>
      </c>
      <c r="B3487" s="365" t="s">
        <v>2187</v>
      </c>
      <c r="C3487" s="365" t="s">
        <v>769</v>
      </c>
      <c r="D3487" s="365" t="s">
        <v>1069</v>
      </c>
      <c r="E3487" s="365" t="s">
        <v>160</v>
      </c>
      <c r="F3487" s="365" t="s">
        <v>2082</v>
      </c>
      <c r="G3487" s="365" t="s">
        <v>2078</v>
      </c>
      <c r="H3487" s="423" t="s">
        <v>1430</v>
      </c>
      <c r="I3487" s="367">
        <v>330</v>
      </c>
      <c r="J3487" s="367">
        <v>550</v>
      </c>
      <c r="K3487" s="367">
        <v>550</v>
      </c>
      <c r="L3487" s="367">
        <v>696</v>
      </c>
      <c r="M3487" s="365" t="s">
        <v>2189</v>
      </c>
    </row>
    <row r="3488" spans="1:13" s="237" customFormat="1" hidden="1">
      <c r="A3488" s="365" t="s">
        <v>72</v>
      </c>
      <c r="B3488" s="365" t="s">
        <v>2187</v>
      </c>
      <c r="C3488" s="365" t="s">
        <v>769</v>
      </c>
      <c r="D3488" s="365" t="s">
        <v>1069</v>
      </c>
      <c r="E3488" s="365" t="s">
        <v>160</v>
      </c>
      <c r="F3488" s="365" t="s">
        <v>2082</v>
      </c>
      <c r="G3488" s="365" t="s">
        <v>2078</v>
      </c>
      <c r="H3488" s="423" t="s">
        <v>2056</v>
      </c>
      <c r="I3488" s="367">
        <v>330</v>
      </c>
      <c r="J3488" s="367">
        <v>550</v>
      </c>
      <c r="K3488" s="367">
        <v>550</v>
      </c>
      <c r="L3488" s="367">
        <v>696</v>
      </c>
      <c r="M3488" s="365" t="s">
        <v>2189</v>
      </c>
    </row>
    <row r="3489" spans="1:13" s="237" customFormat="1" hidden="1">
      <c r="A3489" s="365" t="s">
        <v>72</v>
      </c>
      <c r="B3489" s="365" t="s">
        <v>2187</v>
      </c>
      <c r="C3489" s="365" t="s">
        <v>769</v>
      </c>
      <c r="D3489" s="365" t="s">
        <v>1069</v>
      </c>
      <c r="E3489" s="365" t="s">
        <v>160</v>
      </c>
      <c r="F3489" s="365" t="s">
        <v>2083</v>
      </c>
      <c r="G3489" s="365" t="s">
        <v>2078</v>
      </c>
      <c r="H3489" s="423" t="s">
        <v>1430</v>
      </c>
      <c r="I3489" s="367">
        <v>330</v>
      </c>
      <c r="J3489" s="367">
        <v>550</v>
      </c>
      <c r="K3489" s="367">
        <v>550</v>
      </c>
      <c r="L3489" s="367">
        <v>696</v>
      </c>
      <c r="M3489" s="365" t="s">
        <v>2189</v>
      </c>
    </row>
    <row r="3490" spans="1:13" s="237" customFormat="1" hidden="1">
      <c r="A3490" s="365" t="s">
        <v>72</v>
      </c>
      <c r="B3490" s="365" t="s">
        <v>2187</v>
      </c>
      <c r="C3490" s="365" t="s">
        <v>769</v>
      </c>
      <c r="D3490" s="365" t="s">
        <v>1069</v>
      </c>
      <c r="E3490" s="365" t="s">
        <v>160</v>
      </c>
      <c r="F3490" s="365" t="s">
        <v>2083</v>
      </c>
      <c r="G3490" s="365" t="s">
        <v>2078</v>
      </c>
      <c r="H3490" s="423" t="s">
        <v>2056</v>
      </c>
      <c r="I3490" s="367">
        <v>330</v>
      </c>
      <c r="J3490" s="367">
        <v>550</v>
      </c>
      <c r="K3490" s="367">
        <v>550</v>
      </c>
      <c r="L3490" s="367">
        <v>696</v>
      </c>
      <c r="M3490" s="365" t="s">
        <v>2189</v>
      </c>
    </row>
    <row r="3491" spans="1:13" s="237" customFormat="1" hidden="1">
      <c r="A3491" s="365" t="s">
        <v>72</v>
      </c>
      <c r="B3491" s="365" t="s">
        <v>2187</v>
      </c>
      <c r="C3491" s="365" t="s">
        <v>769</v>
      </c>
      <c r="D3491" s="365" t="s">
        <v>1069</v>
      </c>
      <c r="E3491" s="365" t="s">
        <v>160</v>
      </c>
      <c r="F3491" s="365" t="s">
        <v>2084</v>
      </c>
      <c r="G3491" s="365" t="s">
        <v>2078</v>
      </c>
      <c r="H3491" s="423" t="s">
        <v>1430</v>
      </c>
      <c r="I3491" s="367">
        <v>150</v>
      </c>
      <c r="J3491" s="367">
        <v>250</v>
      </c>
      <c r="K3491" s="367">
        <v>250</v>
      </c>
      <c r="L3491" s="367">
        <v>317</v>
      </c>
      <c r="M3491" s="365" t="s">
        <v>2189</v>
      </c>
    </row>
    <row r="3492" spans="1:13" s="237" customFormat="1" hidden="1">
      <c r="A3492" s="365" t="s">
        <v>72</v>
      </c>
      <c r="B3492" s="365" t="s">
        <v>2187</v>
      </c>
      <c r="C3492" s="365" t="s">
        <v>769</v>
      </c>
      <c r="D3492" s="365" t="s">
        <v>1069</v>
      </c>
      <c r="E3492" s="365" t="s">
        <v>160</v>
      </c>
      <c r="F3492" s="365" t="s">
        <v>2084</v>
      </c>
      <c r="G3492" s="365" t="s">
        <v>2078</v>
      </c>
      <c r="H3492" s="423" t="s">
        <v>2056</v>
      </c>
      <c r="I3492" s="367">
        <v>150</v>
      </c>
      <c r="J3492" s="367">
        <v>250</v>
      </c>
      <c r="K3492" s="367">
        <v>250</v>
      </c>
      <c r="L3492" s="367">
        <v>317</v>
      </c>
      <c r="M3492" s="365" t="s">
        <v>2189</v>
      </c>
    </row>
    <row r="3493" spans="1:13" s="237" customFormat="1" hidden="1">
      <c r="A3493" s="365" t="s">
        <v>72</v>
      </c>
      <c r="B3493" s="365" t="s">
        <v>2187</v>
      </c>
      <c r="C3493" s="365" t="s">
        <v>769</v>
      </c>
      <c r="D3493" s="365" t="s">
        <v>1069</v>
      </c>
      <c r="E3493" s="365" t="s">
        <v>160</v>
      </c>
      <c r="F3493" s="365" t="s">
        <v>2085</v>
      </c>
      <c r="G3493" s="365" t="s">
        <v>2078</v>
      </c>
      <c r="H3493" s="423" t="s">
        <v>1430</v>
      </c>
      <c r="I3493" s="367">
        <v>120</v>
      </c>
      <c r="J3493" s="367">
        <v>200</v>
      </c>
      <c r="K3493" s="367">
        <v>200</v>
      </c>
      <c r="L3493" s="367">
        <v>253</v>
      </c>
      <c r="M3493" s="365" t="s">
        <v>2189</v>
      </c>
    </row>
    <row r="3494" spans="1:13" s="237" customFormat="1" hidden="1">
      <c r="A3494" s="365" t="s">
        <v>72</v>
      </c>
      <c r="B3494" s="365" t="s">
        <v>2187</v>
      </c>
      <c r="C3494" s="365" t="s">
        <v>769</v>
      </c>
      <c r="D3494" s="365" t="s">
        <v>1069</v>
      </c>
      <c r="E3494" s="365" t="s">
        <v>160</v>
      </c>
      <c r="F3494" s="365" t="s">
        <v>2085</v>
      </c>
      <c r="G3494" s="365" t="s">
        <v>2078</v>
      </c>
      <c r="H3494" s="423" t="s">
        <v>2056</v>
      </c>
      <c r="I3494" s="367">
        <v>120</v>
      </c>
      <c r="J3494" s="367">
        <v>200</v>
      </c>
      <c r="K3494" s="367">
        <v>200</v>
      </c>
      <c r="L3494" s="367">
        <v>253</v>
      </c>
      <c r="M3494" s="365" t="s">
        <v>2189</v>
      </c>
    </row>
    <row r="3495" spans="1:13" s="237" customFormat="1" hidden="1">
      <c r="A3495" s="365" t="s">
        <v>72</v>
      </c>
      <c r="B3495" s="365" t="s">
        <v>2187</v>
      </c>
      <c r="C3495" s="365" t="s">
        <v>769</v>
      </c>
      <c r="D3495" s="365" t="s">
        <v>1069</v>
      </c>
      <c r="E3495" s="365" t="s">
        <v>160</v>
      </c>
      <c r="F3495" s="365" t="s">
        <v>2086</v>
      </c>
      <c r="G3495" s="365" t="s">
        <v>2078</v>
      </c>
      <c r="H3495" s="423" t="s">
        <v>2049</v>
      </c>
      <c r="I3495" s="367">
        <v>1290</v>
      </c>
      <c r="J3495" s="367">
        <v>2150</v>
      </c>
      <c r="K3495" s="367">
        <v>2150</v>
      </c>
      <c r="L3495" s="367">
        <v>2722</v>
      </c>
      <c r="M3495" s="365" t="s">
        <v>2189</v>
      </c>
    </row>
    <row r="3496" spans="1:13" s="237" customFormat="1" hidden="1">
      <c r="A3496" s="365" t="s">
        <v>72</v>
      </c>
      <c r="B3496" s="365" t="s">
        <v>2187</v>
      </c>
      <c r="C3496" s="365" t="s">
        <v>769</v>
      </c>
      <c r="D3496" s="365" t="s">
        <v>1069</v>
      </c>
      <c r="E3496" s="365" t="s">
        <v>160</v>
      </c>
      <c r="F3496" s="365" t="s">
        <v>2087</v>
      </c>
      <c r="G3496" s="365" t="s">
        <v>2078</v>
      </c>
      <c r="H3496" s="423" t="s">
        <v>1430</v>
      </c>
      <c r="I3496" s="367">
        <v>324</v>
      </c>
      <c r="J3496" s="367">
        <v>540</v>
      </c>
      <c r="K3496" s="367">
        <v>540</v>
      </c>
      <c r="L3496" s="367">
        <v>684</v>
      </c>
      <c r="M3496" s="365" t="s">
        <v>2189</v>
      </c>
    </row>
    <row r="3497" spans="1:13" s="237" customFormat="1" hidden="1">
      <c r="A3497" s="365" t="s">
        <v>72</v>
      </c>
      <c r="B3497" s="365" t="s">
        <v>2187</v>
      </c>
      <c r="C3497" s="365" t="s">
        <v>769</v>
      </c>
      <c r="D3497" s="365" t="s">
        <v>1069</v>
      </c>
      <c r="E3497" s="365" t="s">
        <v>160</v>
      </c>
      <c r="F3497" s="365" t="s">
        <v>2087</v>
      </c>
      <c r="G3497" s="365" t="s">
        <v>2078</v>
      </c>
      <c r="H3497" s="423" t="s">
        <v>2056</v>
      </c>
      <c r="I3497" s="367">
        <v>324</v>
      </c>
      <c r="J3497" s="367">
        <v>540</v>
      </c>
      <c r="K3497" s="367">
        <v>540</v>
      </c>
      <c r="L3497" s="367">
        <v>684</v>
      </c>
      <c r="M3497" s="365" t="s">
        <v>2189</v>
      </c>
    </row>
    <row r="3498" spans="1:13" s="237" customFormat="1" hidden="1">
      <c r="A3498" s="365" t="s">
        <v>72</v>
      </c>
      <c r="B3498" s="365" t="s">
        <v>2187</v>
      </c>
      <c r="C3498" s="365" t="s">
        <v>769</v>
      </c>
      <c r="D3498" s="365" t="s">
        <v>1069</v>
      </c>
      <c r="E3498" s="365" t="s">
        <v>160</v>
      </c>
      <c r="F3498" s="365" t="s">
        <v>2088</v>
      </c>
      <c r="G3498" s="365" t="s">
        <v>2078</v>
      </c>
      <c r="H3498" s="423" t="s">
        <v>1430</v>
      </c>
      <c r="I3498" s="367">
        <v>120</v>
      </c>
      <c r="J3498" s="367">
        <v>200</v>
      </c>
      <c r="K3498" s="367">
        <v>200</v>
      </c>
      <c r="L3498" s="367">
        <v>253</v>
      </c>
      <c r="M3498" s="365" t="s">
        <v>2189</v>
      </c>
    </row>
    <row r="3499" spans="1:13" s="237" customFormat="1" hidden="1">
      <c r="A3499" s="365" t="s">
        <v>72</v>
      </c>
      <c r="B3499" s="365" t="s">
        <v>2187</v>
      </c>
      <c r="C3499" s="365" t="s">
        <v>769</v>
      </c>
      <c r="D3499" s="365" t="s">
        <v>1069</v>
      </c>
      <c r="E3499" s="365" t="s">
        <v>160</v>
      </c>
      <c r="F3499" s="365" t="s">
        <v>2088</v>
      </c>
      <c r="G3499" s="365" t="s">
        <v>2078</v>
      </c>
      <c r="H3499" s="423" t="s">
        <v>2056</v>
      </c>
      <c r="I3499" s="367">
        <v>120</v>
      </c>
      <c r="J3499" s="367">
        <v>200</v>
      </c>
      <c r="K3499" s="367">
        <v>200</v>
      </c>
      <c r="L3499" s="367">
        <v>253</v>
      </c>
      <c r="M3499" s="365" t="s">
        <v>2189</v>
      </c>
    </row>
    <row r="3500" spans="1:13" s="237" customFormat="1" hidden="1">
      <c r="A3500" s="365" t="s">
        <v>72</v>
      </c>
      <c r="B3500" s="365" t="s">
        <v>2187</v>
      </c>
      <c r="C3500" s="365" t="s">
        <v>769</v>
      </c>
      <c r="D3500" s="365" t="s">
        <v>1069</v>
      </c>
      <c r="E3500" s="365" t="s">
        <v>160</v>
      </c>
      <c r="F3500" s="365" t="s">
        <v>2074</v>
      </c>
      <c r="G3500" s="365" t="s">
        <v>2078</v>
      </c>
      <c r="H3500" s="423" t="s">
        <v>1430</v>
      </c>
      <c r="I3500" s="367">
        <v>390</v>
      </c>
      <c r="J3500" s="367">
        <v>650</v>
      </c>
      <c r="K3500" s="367">
        <v>650</v>
      </c>
      <c r="L3500" s="367">
        <v>823</v>
      </c>
      <c r="M3500" s="365" t="s">
        <v>2189</v>
      </c>
    </row>
    <row r="3501" spans="1:13" s="237" customFormat="1" hidden="1">
      <c r="A3501" s="365" t="s">
        <v>72</v>
      </c>
      <c r="B3501" s="365" t="s">
        <v>2187</v>
      </c>
      <c r="C3501" s="365" t="s">
        <v>769</v>
      </c>
      <c r="D3501" s="365" t="s">
        <v>1069</v>
      </c>
      <c r="E3501" s="365" t="s">
        <v>160</v>
      </c>
      <c r="F3501" s="365" t="s">
        <v>2074</v>
      </c>
      <c r="G3501" s="365" t="s">
        <v>2078</v>
      </c>
      <c r="H3501" s="423" t="s">
        <v>2056</v>
      </c>
      <c r="I3501" s="367">
        <v>390</v>
      </c>
      <c r="J3501" s="367">
        <v>650</v>
      </c>
      <c r="K3501" s="367">
        <v>650</v>
      </c>
      <c r="L3501" s="367">
        <v>823</v>
      </c>
      <c r="M3501" s="365" t="s">
        <v>2189</v>
      </c>
    </row>
    <row r="3502" spans="1:13" s="237" customFormat="1" hidden="1">
      <c r="A3502" s="365" t="s">
        <v>72</v>
      </c>
      <c r="B3502" s="365" t="s">
        <v>2187</v>
      </c>
      <c r="C3502" s="365" t="s">
        <v>769</v>
      </c>
      <c r="D3502" s="365" t="s">
        <v>1069</v>
      </c>
      <c r="E3502" s="365" t="s">
        <v>160</v>
      </c>
      <c r="F3502" s="365" t="s">
        <v>2089</v>
      </c>
      <c r="G3502" s="365" t="s">
        <v>2078</v>
      </c>
      <c r="H3502" s="423" t="s">
        <v>1430</v>
      </c>
      <c r="I3502" s="367">
        <v>0</v>
      </c>
      <c r="J3502" s="367">
        <v>0</v>
      </c>
      <c r="K3502" s="367">
        <v>0</v>
      </c>
      <c r="L3502" s="367">
        <v>0</v>
      </c>
      <c r="M3502" s="365" t="s">
        <v>2189</v>
      </c>
    </row>
    <row r="3503" spans="1:13" s="237" customFormat="1" hidden="1">
      <c r="A3503" s="365" t="s">
        <v>72</v>
      </c>
      <c r="B3503" s="365" t="s">
        <v>2187</v>
      </c>
      <c r="C3503" s="365" t="s">
        <v>769</v>
      </c>
      <c r="D3503" s="365" t="s">
        <v>1069</v>
      </c>
      <c r="E3503" s="365" t="s">
        <v>160</v>
      </c>
      <c r="F3503" s="365" t="s">
        <v>2092</v>
      </c>
      <c r="G3503" s="365" t="s">
        <v>2078</v>
      </c>
      <c r="H3503" s="423" t="s">
        <v>1430</v>
      </c>
      <c r="I3503" s="367">
        <v>516</v>
      </c>
      <c r="J3503" s="367">
        <v>860</v>
      </c>
      <c r="K3503" s="367">
        <v>860</v>
      </c>
      <c r="L3503" s="367">
        <v>1089</v>
      </c>
      <c r="M3503" s="365" t="s">
        <v>2189</v>
      </c>
    </row>
    <row r="3504" spans="1:13" s="237" customFormat="1" hidden="1">
      <c r="A3504" s="365" t="s">
        <v>72</v>
      </c>
      <c r="B3504" s="365" t="s">
        <v>2187</v>
      </c>
      <c r="C3504" s="365" t="s">
        <v>769</v>
      </c>
      <c r="D3504" s="365" t="s">
        <v>1069</v>
      </c>
      <c r="E3504" s="365" t="s">
        <v>160</v>
      </c>
      <c r="F3504" s="365" t="s">
        <v>2092</v>
      </c>
      <c r="G3504" s="365" t="s">
        <v>2078</v>
      </c>
      <c r="H3504" s="423" t="s">
        <v>2056</v>
      </c>
      <c r="I3504" s="367">
        <v>516</v>
      </c>
      <c r="J3504" s="367">
        <v>860</v>
      </c>
      <c r="K3504" s="367">
        <v>860</v>
      </c>
      <c r="L3504" s="367">
        <v>1089</v>
      </c>
      <c r="M3504" s="365" t="s">
        <v>2189</v>
      </c>
    </row>
    <row r="3505" spans="1:13" s="237" customFormat="1" hidden="1">
      <c r="A3505" s="365" t="s">
        <v>72</v>
      </c>
      <c r="B3505" s="365" t="s">
        <v>2187</v>
      </c>
      <c r="C3505" s="365" t="s">
        <v>769</v>
      </c>
      <c r="D3505" s="365" t="s">
        <v>1069</v>
      </c>
      <c r="E3505" s="365" t="s">
        <v>160</v>
      </c>
      <c r="F3505" s="365" t="s">
        <v>2098</v>
      </c>
      <c r="G3505" s="365" t="s">
        <v>2078</v>
      </c>
      <c r="H3505" s="423" t="s">
        <v>1430</v>
      </c>
      <c r="I3505" s="367">
        <v>150</v>
      </c>
      <c r="J3505" s="367">
        <v>250</v>
      </c>
      <c r="K3505" s="367">
        <v>250</v>
      </c>
      <c r="L3505" s="367">
        <v>317</v>
      </c>
      <c r="M3505" s="365" t="s">
        <v>2189</v>
      </c>
    </row>
    <row r="3506" spans="1:13" s="237" customFormat="1" hidden="1">
      <c r="A3506" s="365" t="s">
        <v>72</v>
      </c>
      <c r="B3506" s="365" t="s">
        <v>2187</v>
      </c>
      <c r="C3506" s="365" t="s">
        <v>769</v>
      </c>
      <c r="D3506" s="365" t="s">
        <v>1069</v>
      </c>
      <c r="E3506" s="365" t="s">
        <v>160</v>
      </c>
      <c r="F3506" s="365" t="s">
        <v>2098</v>
      </c>
      <c r="G3506" s="365" t="s">
        <v>2078</v>
      </c>
      <c r="H3506" s="423" t="s">
        <v>2056</v>
      </c>
      <c r="I3506" s="367">
        <v>150</v>
      </c>
      <c r="J3506" s="367">
        <v>250</v>
      </c>
      <c r="K3506" s="367">
        <v>250</v>
      </c>
      <c r="L3506" s="367">
        <v>317</v>
      </c>
      <c r="M3506" s="365" t="s">
        <v>2189</v>
      </c>
    </row>
    <row r="3507" spans="1:13" s="237" customFormat="1" hidden="1">
      <c r="A3507" s="365" t="s">
        <v>72</v>
      </c>
      <c r="B3507" s="365" t="s">
        <v>2187</v>
      </c>
      <c r="C3507" s="365" t="s">
        <v>769</v>
      </c>
      <c r="D3507" s="365" t="s">
        <v>1069</v>
      </c>
      <c r="E3507" s="365" t="s">
        <v>160</v>
      </c>
      <c r="F3507" s="365" t="s">
        <v>2100</v>
      </c>
      <c r="G3507" s="365" t="s">
        <v>2078</v>
      </c>
      <c r="H3507" s="423" t="s">
        <v>1430</v>
      </c>
      <c r="I3507" s="367">
        <v>105</v>
      </c>
      <c r="J3507" s="367">
        <v>175</v>
      </c>
      <c r="K3507" s="367">
        <v>175</v>
      </c>
      <c r="L3507" s="367">
        <v>222</v>
      </c>
      <c r="M3507" s="365" t="s">
        <v>2189</v>
      </c>
    </row>
    <row r="3508" spans="1:13" s="237" customFormat="1" hidden="1">
      <c r="A3508" s="365" t="s">
        <v>72</v>
      </c>
      <c r="B3508" s="365" t="s">
        <v>2187</v>
      </c>
      <c r="C3508" s="365" t="s">
        <v>769</v>
      </c>
      <c r="D3508" s="365" t="s">
        <v>1069</v>
      </c>
      <c r="E3508" s="365" t="s">
        <v>160</v>
      </c>
      <c r="F3508" s="365" t="s">
        <v>2100</v>
      </c>
      <c r="G3508" s="365" t="s">
        <v>2078</v>
      </c>
      <c r="H3508" s="423" t="s">
        <v>2056</v>
      </c>
      <c r="I3508" s="367">
        <v>105</v>
      </c>
      <c r="J3508" s="367">
        <v>175</v>
      </c>
      <c r="K3508" s="367">
        <v>175</v>
      </c>
      <c r="L3508" s="367">
        <v>222</v>
      </c>
      <c r="M3508" s="365" t="s">
        <v>2189</v>
      </c>
    </row>
    <row r="3509" spans="1:13" s="237" customFormat="1" hidden="1">
      <c r="A3509" s="365" t="s">
        <v>72</v>
      </c>
      <c r="B3509" s="365" t="s">
        <v>2187</v>
      </c>
      <c r="C3509" s="365" t="s">
        <v>769</v>
      </c>
      <c r="D3509" s="365" t="s">
        <v>1069</v>
      </c>
      <c r="E3509" s="365" t="s">
        <v>160</v>
      </c>
      <c r="F3509" s="365" t="s">
        <v>2101</v>
      </c>
      <c r="G3509" s="365" t="s">
        <v>2078</v>
      </c>
      <c r="H3509" s="423" t="s">
        <v>1430</v>
      </c>
      <c r="I3509" s="367">
        <v>270</v>
      </c>
      <c r="J3509" s="367">
        <v>450</v>
      </c>
      <c r="K3509" s="367">
        <v>450</v>
      </c>
      <c r="L3509" s="367">
        <v>570</v>
      </c>
      <c r="M3509" s="365" t="s">
        <v>2189</v>
      </c>
    </row>
    <row r="3510" spans="1:13" s="237" customFormat="1" hidden="1">
      <c r="A3510" s="365" t="s">
        <v>72</v>
      </c>
      <c r="B3510" s="365" t="s">
        <v>2187</v>
      </c>
      <c r="C3510" s="365" t="s">
        <v>769</v>
      </c>
      <c r="D3510" s="365" t="s">
        <v>1069</v>
      </c>
      <c r="E3510" s="365" t="s">
        <v>160</v>
      </c>
      <c r="F3510" s="365" t="s">
        <v>2101</v>
      </c>
      <c r="G3510" s="365" t="s">
        <v>2078</v>
      </c>
      <c r="H3510" s="423" t="s">
        <v>2056</v>
      </c>
      <c r="I3510" s="367">
        <v>270</v>
      </c>
      <c r="J3510" s="367">
        <v>450</v>
      </c>
      <c r="K3510" s="367">
        <v>450</v>
      </c>
      <c r="L3510" s="367">
        <v>570</v>
      </c>
      <c r="M3510" s="365" t="s">
        <v>2189</v>
      </c>
    </row>
    <row r="3511" spans="1:13" s="237" customFormat="1" hidden="1">
      <c r="A3511" s="365" t="s">
        <v>72</v>
      </c>
      <c r="B3511" s="365" t="s">
        <v>2187</v>
      </c>
      <c r="C3511" s="365" t="s">
        <v>769</v>
      </c>
      <c r="D3511" s="365" t="s">
        <v>1069</v>
      </c>
      <c r="E3511" s="365" t="s">
        <v>160</v>
      </c>
      <c r="F3511" s="365" t="s">
        <v>1991</v>
      </c>
      <c r="G3511" s="365" t="s">
        <v>2078</v>
      </c>
      <c r="H3511" s="423" t="s">
        <v>1430</v>
      </c>
      <c r="I3511" s="367">
        <v>90</v>
      </c>
      <c r="J3511" s="367">
        <v>150</v>
      </c>
      <c r="K3511" s="367">
        <v>150</v>
      </c>
      <c r="L3511" s="367">
        <v>190</v>
      </c>
      <c r="M3511" s="365" t="s">
        <v>2189</v>
      </c>
    </row>
    <row r="3512" spans="1:13" s="237" customFormat="1" hidden="1">
      <c r="A3512" s="365" t="s">
        <v>72</v>
      </c>
      <c r="B3512" s="365" t="s">
        <v>2187</v>
      </c>
      <c r="C3512" s="365" t="s">
        <v>769</v>
      </c>
      <c r="D3512" s="365" t="s">
        <v>1069</v>
      </c>
      <c r="E3512" s="365" t="s">
        <v>160</v>
      </c>
      <c r="F3512" s="365" t="s">
        <v>1991</v>
      </c>
      <c r="G3512" s="365" t="s">
        <v>2078</v>
      </c>
      <c r="H3512" s="423" t="s">
        <v>2056</v>
      </c>
      <c r="I3512" s="367">
        <v>90</v>
      </c>
      <c r="J3512" s="367">
        <v>150</v>
      </c>
      <c r="K3512" s="367">
        <v>150</v>
      </c>
      <c r="L3512" s="367">
        <v>190</v>
      </c>
      <c r="M3512" s="365" t="s">
        <v>2189</v>
      </c>
    </row>
    <row r="3513" spans="1:13" s="237" customFormat="1" hidden="1">
      <c r="A3513" s="365" t="s">
        <v>72</v>
      </c>
      <c r="B3513" s="365" t="s">
        <v>2187</v>
      </c>
      <c r="C3513" s="365" t="s">
        <v>769</v>
      </c>
      <c r="D3513" s="365" t="s">
        <v>1069</v>
      </c>
      <c r="E3513" s="365" t="s">
        <v>160</v>
      </c>
      <c r="F3513" s="365" t="s">
        <v>2103</v>
      </c>
      <c r="G3513" s="365" t="s">
        <v>2078</v>
      </c>
      <c r="H3513" s="423" t="s">
        <v>1430</v>
      </c>
      <c r="I3513" s="367">
        <v>0</v>
      </c>
      <c r="J3513" s="367">
        <v>0</v>
      </c>
      <c r="K3513" s="367">
        <v>0</v>
      </c>
      <c r="L3513" s="367">
        <v>0</v>
      </c>
      <c r="M3513" s="365" t="s">
        <v>2189</v>
      </c>
    </row>
    <row r="3514" spans="1:13" s="237" customFormat="1" hidden="1">
      <c r="A3514" s="365" t="s">
        <v>72</v>
      </c>
      <c r="B3514" s="365" t="s">
        <v>2187</v>
      </c>
      <c r="C3514" s="365" t="s">
        <v>769</v>
      </c>
      <c r="D3514" s="365" t="s">
        <v>1069</v>
      </c>
      <c r="E3514" s="365" t="s">
        <v>160</v>
      </c>
      <c r="F3514" s="365" t="s">
        <v>2104</v>
      </c>
      <c r="G3514" s="365" t="s">
        <v>2078</v>
      </c>
      <c r="H3514" s="423" t="s">
        <v>1430</v>
      </c>
      <c r="I3514" s="367">
        <v>480</v>
      </c>
      <c r="J3514" s="367">
        <v>800</v>
      </c>
      <c r="K3514" s="367">
        <v>800</v>
      </c>
      <c r="L3514" s="367">
        <v>1013</v>
      </c>
      <c r="M3514" s="365" t="s">
        <v>2189</v>
      </c>
    </row>
    <row r="3515" spans="1:13" s="237" customFormat="1" hidden="1">
      <c r="A3515" s="365" t="s">
        <v>72</v>
      </c>
      <c r="B3515" s="365" t="s">
        <v>2187</v>
      </c>
      <c r="C3515" s="365" t="s">
        <v>769</v>
      </c>
      <c r="D3515" s="365" t="s">
        <v>1069</v>
      </c>
      <c r="E3515" s="365" t="s">
        <v>160</v>
      </c>
      <c r="F3515" s="365" t="s">
        <v>2104</v>
      </c>
      <c r="G3515" s="365" t="s">
        <v>2078</v>
      </c>
      <c r="H3515" s="423" t="s">
        <v>2056</v>
      </c>
      <c r="I3515" s="367">
        <v>480</v>
      </c>
      <c r="J3515" s="367">
        <v>800</v>
      </c>
      <c r="K3515" s="367">
        <v>800</v>
      </c>
      <c r="L3515" s="367">
        <v>1013</v>
      </c>
      <c r="M3515" s="365" t="s">
        <v>2189</v>
      </c>
    </row>
    <row r="3516" spans="1:13" s="237" customFormat="1" hidden="1">
      <c r="A3516" s="365" t="s">
        <v>72</v>
      </c>
      <c r="B3516" s="365" t="s">
        <v>2187</v>
      </c>
      <c r="C3516" s="365" t="s">
        <v>769</v>
      </c>
      <c r="D3516" s="365" t="s">
        <v>1069</v>
      </c>
      <c r="E3516" s="365" t="s">
        <v>160</v>
      </c>
      <c r="F3516" s="365" t="s">
        <v>1993</v>
      </c>
      <c r="G3516" s="365" t="s">
        <v>2078</v>
      </c>
      <c r="H3516" s="423" t="s">
        <v>1430</v>
      </c>
      <c r="I3516" s="367">
        <v>129</v>
      </c>
      <c r="J3516" s="367">
        <v>215</v>
      </c>
      <c r="K3516" s="367">
        <v>215</v>
      </c>
      <c r="L3516" s="367">
        <v>272</v>
      </c>
      <c r="M3516" s="365" t="s">
        <v>2189</v>
      </c>
    </row>
    <row r="3517" spans="1:13" s="237" customFormat="1" hidden="1">
      <c r="A3517" s="365" t="s">
        <v>72</v>
      </c>
      <c r="B3517" s="365" t="s">
        <v>2187</v>
      </c>
      <c r="C3517" s="365" t="s">
        <v>769</v>
      </c>
      <c r="D3517" s="365" t="s">
        <v>1069</v>
      </c>
      <c r="E3517" s="365" t="s">
        <v>160</v>
      </c>
      <c r="F3517" s="365" t="s">
        <v>1993</v>
      </c>
      <c r="G3517" s="365" t="s">
        <v>2078</v>
      </c>
      <c r="H3517" s="423" t="s">
        <v>2056</v>
      </c>
      <c r="I3517" s="367">
        <v>129</v>
      </c>
      <c r="J3517" s="367">
        <v>215</v>
      </c>
      <c r="K3517" s="367">
        <v>215</v>
      </c>
      <c r="L3517" s="367">
        <v>272</v>
      </c>
      <c r="M3517" s="365" t="s">
        <v>2189</v>
      </c>
    </row>
    <row r="3518" spans="1:13" s="237" customFormat="1" hidden="1">
      <c r="A3518" s="365" t="s">
        <v>72</v>
      </c>
      <c r="B3518" s="365" t="s">
        <v>2187</v>
      </c>
      <c r="C3518" s="365" t="s">
        <v>769</v>
      </c>
      <c r="D3518" s="365" t="s">
        <v>1069</v>
      </c>
      <c r="E3518" s="365" t="s">
        <v>160</v>
      </c>
      <c r="F3518" s="365" t="s">
        <v>2108</v>
      </c>
      <c r="G3518" s="365" t="s">
        <v>2078</v>
      </c>
      <c r="H3518" s="423" t="s">
        <v>1430</v>
      </c>
      <c r="I3518" s="367">
        <v>252</v>
      </c>
      <c r="J3518" s="367">
        <v>420</v>
      </c>
      <c r="K3518" s="367">
        <v>420</v>
      </c>
      <c r="L3518" s="367">
        <v>532</v>
      </c>
      <c r="M3518" s="365" t="s">
        <v>2189</v>
      </c>
    </row>
    <row r="3519" spans="1:13" s="237" customFormat="1" hidden="1">
      <c r="A3519" s="365" t="s">
        <v>72</v>
      </c>
      <c r="B3519" s="365" t="s">
        <v>2187</v>
      </c>
      <c r="C3519" s="365" t="s">
        <v>769</v>
      </c>
      <c r="D3519" s="365" t="s">
        <v>1069</v>
      </c>
      <c r="E3519" s="365" t="s">
        <v>160</v>
      </c>
      <c r="F3519" s="365" t="s">
        <v>2108</v>
      </c>
      <c r="G3519" s="365" t="s">
        <v>2078</v>
      </c>
      <c r="H3519" s="423" t="s">
        <v>2056</v>
      </c>
      <c r="I3519" s="367">
        <v>252</v>
      </c>
      <c r="J3519" s="367">
        <v>420</v>
      </c>
      <c r="K3519" s="367">
        <v>420</v>
      </c>
      <c r="L3519" s="367">
        <v>532</v>
      </c>
      <c r="M3519" s="365" t="s">
        <v>2189</v>
      </c>
    </row>
    <row r="3520" spans="1:13" s="237" customFormat="1" hidden="1">
      <c r="A3520" s="365" t="s">
        <v>72</v>
      </c>
      <c r="B3520" s="365" t="s">
        <v>2187</v>
      </c>
      <c r="C3520" s="365" t="s">
        <v>769</v>
      </c>
      <c r="D3520" s="365" t="s">
        <v>1069</v>
      </c>
      <c r="E3520" s="365" t="s">
        <v>160</v>
      </c>
      <c r="F3520" s="365" t="s">
        <v>2109</v>
      </c>
      <c r="G3520" s="365" t="s">
        <v>2078</v>
      </c>
      <c r="H3520" s="423" t="s">
        <v>1430</v>
      </c>
      <c r="I3520" s="367">
        <v>120</v>
      </c>
      <c r="J3520" s="367">
        <v>200</v>
      </c>
      <c r="K3520" s="367">
        <v>200</v>
      </c>
      <c r="L3520" s="367">
        <v>253</v>
      </c>
      <c r="M3520" s="365" t="s">
        <v>2189</v>
      </c>
    </row>
    <row r="3521" spans="1:13" s="237" customFormat="1" hidden="1">
      <c r="A3521" s="365" t="s">
        <v>72</v>
      </c>
      <c r="B3521" s="365" t="s">
        <v>2187</v>
      </c>
      <c r="C3521" s="365" t="s">
        <v>769</v>
      </c>
      <c r="D3521" s="365" t="s">
        <v>1069</v>
      </c>
      <c r="E3521" s="365" t="s">
        <v>160</v>
      </c>
      <c r="F3521" s="365" t="s">
        <v>2109</v>
      </c>
      <c r="G3521" s="365" t="s">
        <v>2078</v>
      </c>
      <c r="H3521" s="423" t="s">
        <v>2056</v>
      </c>
      <c r="I3521" s="367">
        <v>120</v>
      </c>
      <c r="J3521" s="367">
        <v>200</v>
      </c>
      <c r="K3521" s="367">
        <v>200</v>
      </c>
      <c r="L3521" s="367">
        <v>253</v>
      </c>
      <c r="M3521" s="365" t="s">
        <v>2189</v>
      </c>
    </row>
    <row r="3522" spans="1:13" s="237" customFormat="1" hidden="1">
      <c r="A3522" s="365" t="s">
        <v>72</v>
      </c>
      <c r="B3522" s="365" t="s">
        <v>2187</v>
      </c>
      <c r="C3522" s="365" t="s">
        <v>769</v>
      </c>
      <c r="D3522" s="365" t="s">
        <v>1069</v>
      </c>
      <c r="E3522" s="365" t="s">
        <v>160</v>
      </c>
      <c r="F3522" s="365" t="s">
        <v>2111</v>
      </c>
      <c r="G3522" s="365" t="s">
        <v>2078</v>
      </c>
      <c r="H3522" s="423" t="s">
        <v>1430</v>
      </c>
      <c r="I3522" s="367">
        <v>120</v>
      </c>
      <c r="J3522" s="367">
        <v>200</v>
      </c>
      <c r="K3522" s="367">
        <v>200</v>
      </c>
      <c r="L3522" s="367">
        <v>253</v>
      </c>
      <c r="M3522" s="365" t="s">
        <v>2189</v>
      </c>
    </row>
    <row r="3523" spans="1:13" s="237" customFormat="1" hidden="1">
      <c r="A3523" s="365" t="s">
        <v>72</v>
      </c>
      <c r="B3523" s="365" t="s">
        <v>2187</v>
      </c>
      <c r="C3523" s="365" t="s">
        <v>769</v>
      </c>
      <c r="D3523" s="365" t="s">
        <v>1069</v>
      </c>
      <c r="E3523" s="365" t="s">
        <v>160</v>
      </c>
      <c r="F3523" s="365" t="s">
        <v>2111</v>
      </c>
      <c r="G3523" s="365" t="s">
        <v>2078</v>
      </c>
      <c r="H3523" s="423" t="s">
        <v>2056</v>
      </c>
      <c r="I3523" s="367">
        <v>120</v>
      </c>
      <c r="J3523" s="367">
        <v>200</v>
      </c>
      <c r="K3523" s="367">
        <v>200</v>
      </c>
      <c r="L3523" s="367">
        <v>253</v>
      </c>
      <c r="M3523" s="365" t="s">
        <v>2189</v>
      </c>
    </row>
    <row r="3524" spans="1:13" s="237" customFormat="1" hidden="1">
      <c r="A3524" s="365" t="s">
        <v>72</v>
      </c>
      <c r="B3524" s="365" t="s">
        <v>2187</v>
      </c>
      <c r="C3524" s="365" t="s">
        <v>769</v>
      </c>
      <c r="D3524" s="365" t="s">
        <v>1069</v>
      </c>
      <c r="E3524" s="365" t="s">
        <v>160</v>
      </c>
      <c r="F3524" s="365" t="s">
        <v>2117</v>
      </c>
      <c r="G3524" s="365" t="s">
        <v>2078</v>
      </c>
      <c r="H3524" s="423" t="s">
        <v>1430</v>
      </c>
      <c r="I3524" s="367">
        <v>120</v>
      </c>
      <c r="J3524" s="367">
        <v>200</v>
      </c>
      <c r="K3524" s="367">
        <v>200</v>
      </c>
      <c r="L3524" s="367">
        <v>253</v>
      </c>
      <c r="M3524" s="365" t="s">
        <v>2189</v>
      </c>
    </row>
    <row r="3525" spans="1:13" s="237" customFormat="1" hidden="1">
      <c r="A3525" s="365" t="s">
        <v>72</v>
      </c>
      <c r="B3525" s="365" t="s">
        <v>2187</v>
      </c>
      <c r="C3525" s="365" t="s">
        <v>769</v>
      </c>
      <c r="D3525" s="365" t="s">
        <v>1069</v>
      </c>
      <c r="E3525" s="365" t="s">
        <v>160</v>
      </c>
      <c r="F3525" s="365" t="s">
        <v>2117</v>
      </c>
      <c r="G3525" s="365" t="s">
        <v>2078</v>
      </c>
      <c r="H3525" s="423" t="s">
        <v>2056</v>
      </c>
      <c r="I3525" s="367">
        <v>120</v>
      </c>
      <c r="J3525" s="367">
        <v>200</v>
      </c>
      <c r="K3525" s="367">
        <v>200</v>
      </c>
      <c r="L3525" s="367">
        <v>253</v>
      </c>
      <c r="M3525" s="365" t="s">
        <v>2189</v>
      </c>
    </row>
    <row r="3526" spans="1:13" s="237" customFormat="1" hidden="1">
      <c r="A3526" s="365" t="s">
        <v>72</v>
      </c>
      <c r="B3526" s="365" t="s">
        <v>2187</v>
      </c>
      <c r="C3526" s="365" t="s">
        <v>769</v>
      </c>
      <c r="D3526" s="365" t="s">
        <v>1069</v>
      </c>
      <c r="E3526" s="365" t="s">
        <v>160</v>
      </c>
      <c r="F3526" s="365" t="s">
        <v>2119</v>
      </c>
      <c r="G3526" s="365" t="s">
        <v>2078</v>
      </c>
      <c r="H3526" s="423" t="s">
        <v>1430</v>
      </c>
      <c r="I3526" s="745">
        <v>120</v>
      </c>
      <c r="J3526" s="745">
        <v>200</v>
      </c>
      <c r="K3526" s="745">
        <v>200</v>
      </c>
      <c r="L3526" s="745">
        <v>253</v>
      </c>
      <c r="M3526" s="365" t="s">
        <v>2189</v>
      </c>
    </row>
    <row r="3527" spans="1:13" s="237" customFormat="1" hidden="1">
      <c r="A3527" s="365" t="s">
        <v>72</v>
      </c>
      <c r="B3527" s="365" t="s">
        <v>2187</v>
      </c>
      <c r="C3527" s="365" t="s">
        <v>769</v>
      </c>
      <c r="D3527" s="365" t="s">
        <v>1069</v>
      </c>
      <c r="E3527" s="365" t="s">
        <v>160</v>
      </c>
      <c r="F3527" s="365" t="s">
        <v>2119</v>
      </c>
      <c r="G3527" s="365" t="s">
        <v>2078</v>
      </c>
      <c r="H3527" s="423" t="s">
        <v>2056</v>
      </c>
      <c r="I3527" s="745">
        <v>120</v>
      </c>
      <c r="J3527" s="745">
        <v>200</v>
      </c>
      <c r="K3527" s="745">
        <v>200</v>
      </c>
      <c r="L3527" s="745">
        <v>253</v>
      </c>
      <c r="M3527" s="365" t="s">
        <v>2189</v>
      </c>
    </row>
    <row r="3528" spans="1:13" s="237" customFormat="1" hidden="1">
      <c r="A3528" s="365" t="s">
        <v>72</v>
      </c>
      <c r="B3528" s="365" t="s">
        <v>2187</v>
      </c>
      <c r="C3528" s="365" t="s">
        <v>769</v>
      </c>
      <c r="D3528" s="365" t="s">
        <v>1069</v>
      </c>
      <c r="E3528" s="365" t="s">
        <v>160</v>
      </c>
      <c r="F3528" s="365" t="s">
        <v>2120</v>
      </c>
      <c r="G3528" s="365" t="s">
        <v>2078</v>
      </c>
      <c r="H3528" s="423" t="s">
        <v>1430</v>
      </c>
      <c r="I3528" s="367">
        <v>150</v>
      </c>
      <c r="J3528" s="367">
        <v>250</v>
      </c>
      <c r="K3528" s="367">
        <v>250</v>
      </c>
      <c r="L3528" s="367">
        <v>317</v>
      </c>
      <c r="M3528" s="365" t="s">
        <v>2189</v>
      </c>
    </row>
    <row r="3529" spans="1:13" s="237" customFormat="1" hidden="1">
      <c r="A3529" s="365" t="s">
        <v>72</v>
      </c>
      <c r="B3529" s="365" t="s">
        <v>2187</v>
      </c>
      <c r="C3529" s="365" t="s">
        <v>769</v>
      </c>
      <c r="D3529" s="365" t="s">
        <v>1069</v>
      </c>
      <c r="E3529" s="365" t="s">
        <v>160</v>
      </c>
      <c r="F3529" s="365" t="s">
        <v>2120</v>
      </c>
      <c r="G3529" s="365" t="s">
        <v>2078</v>
      </c>
      <c r="H3529" s="423" t="s">
        <v>2056</v>
      </c>
      <c r="I3529" s="367">
        <v>150</v>
      </c>
      <c r="J3529" s="367">
        <v>250</v>
      </c>
      <c r="K3529" s="367">
        <v>250</v>
      </c>
      <c r="L3529" s="367">
        <v>317</v>
      </c>
      <c r="M3529" s="365" t="s">
        <v>2189</v>
      </c>
    </row>
    <row r="3530" spans="1:13" s="237" customFormat="1" hidden="1">
      <c r="A3530" s="365" t="s">
        <v>72</v>
      </c>
      <c r="B3530" s="365" t="s">
        <v>2187</v>
      </c>
      <c r="C3530" s="365" t="s">
        <v>769</v>
      </c>
      <c r="D3530" s="365" t="s">
        <v>1069</v>
      </c>
      <c r="E3530" s="365" t="s">
        <v>160</v>
      </c>
      <c r="F3530" s="365" t="s">
        <v>256</v>
      </c>
      <c r="G3530" s="365" t="s">
        <v>2078</v>
      </c>
      <c r="H3530" s="423" t="s">
        <v>1430</v>
      </c>
      <c r="I3530" s="745">
        <v>0</v>
      </c>
      <c r="J3530" s="745">
        <v>0</v>
      </c>
      <c r="K3530" s="745">
        <v>0</v>
      </c>
      <c r="L3530" s="745">
        <v>0</v>
      </c>
      <c r="M3530" s="365" t="s">
        <v>2189</v>
      </c>
    </row>
    <row r="3531" spans="1:13" s="237" customFormat="1" hidden="1">
      <c r="A3531" s="365" t="s">
        <v>72</v>
      </c>
      <c r="B3531" s="365" t="s">
        <v>2187</v>
      </c>
      <c r="C3531" s="365" t="s">
        <v>769</v>
      </c>
      <c r="D3531" s="365" t="s">
        <v>1069</v>
      </c>
      <c r="E3531" s="365" t="s">
        <v>160</v>
      </c>
      <c r="F3531" s="365" t="s">
        <v>2121</v>
      </c>
      <c r="G3531" s="365" t="s">
        <v>2078</v>
      </c>
      <c r="H3531" s="423" t="s">
        <v>1430</v>
      </c>
      <c r="I3531" s="367">
        <v>120</v>
      </c>
      <c r="J3531" s="367">
        <v>200</v>
      </c>
      <c r="K3531" s="367">
        <v>200</v>
      </c>
      <c r="L3531" s="367">
        <v>253</v>
      </c>
      <c r="M3531" s="365" t="s">
        <v>2189</v>
      </c>
    </row>
    <row r="3532" spans="1:13" s="237" customFormat="1" hidden="1">
      <c r="A3532" s="365" t="s">
        <v>72</v>
      </c>
      <c r="B3532" s="365" t="s">
        <v>2187</v>
      </c>
      <c r="C3532" s="365" t="s">
        <v>769</v>
      </c>
      <c r="D3532" s="365" t="s">
        <v>1069</v>
      </c>
      <c r="E3532" s="365" t="s">
        <v>160</v>
      </c>
      <c r="F3532" s="365" t="s">
        <v>2121</v>
      </c>
      <c r="G3532" s="365" t="s">
        <v>2078</v>
      </c>
      <c r="H3532" s="423" t="s">
        <v>2056</v>
      </c>
      <c r="I3532" s="367">
        <v>120</v>
      </c>
      <c r="J3532" s="367">
        <v>200</v>
      </c>
      <c r="K3532" s="367">
        <v>200</v>
      </c>
      <c r="L3532" s="367">
        <v>253</v>
      </c>
      <c r="M3532" s="365" t="s">
        <v>2189</v>
      </c>
    </row>
    <row r="3533" spans="1:13" s="237" customFormat="1" hidden="1">
      <c r="A3533" s="365" t="s">
        <v>72</v>
      </c>
      <c r="B3533" s="365" t="s">
        <v>2187</v>
      </c>
      <c r="C3533" s="365" t="s">
        <v>769</v>
      </c>
      <c r="D3533" s="365" t="s">
        <v>1069</v>
      </c>
      <c r="E3533" s="365" t="s">
        <v>160</v>
      </c>
      <c r="F3533" s="365" t="s">
        <v>2122</v>
      </c>
      <c r="G3533" s="365" t="s">
        <v>2078</v>
      </c>
      <c r="H3533" s="423" t="s">
        <v>1430</v>
      </c>
      <c r="I3533" s="367">
        <v>450</v>
      </c>
      <c r="J3533" s="367">
        <v>750</v>
      </c>
      <c r="K3533" s="367">
        <v>750</v>
      </c>
      <c r="L3533" s="367">
        <v>950</v>
      </c>
      <c r="M3533" s="365" t="s">
        <v>2189</v>
      </c>
    </row>
    <row r="3534" spans="1:13" s="237" customFormat="1" hidden="1">
      <c r="A3534" s="365" t="s">
        <v>72</v>
      </c>
      <c r="B3534" s="365" t="s">
        <v>2187</v>
      </c>
      <c r="C3534" s="365" t="s">
        <v>769</v>
      </c>
      <c r="D3534" s="365" t="s">
        <v>1069</v>
      </c>
      <c r="E3534" s="365" t="s">
        <v>160</v>
      </c>
      <c r="F3534" s="365" t="s">
        <v>2122</v>
      </c>
      <c r="G3534" s="365" t="s">
        <v>2078</v>
      </c>
      <c r="H3534" s="423" t="s">
        <v>2056</v>
      </c>
      <c r="I3534" s="367">
        <v>450</v>
      </c>
      <c r="J3534" s="367">
        <v>750</v>
      </c>
      <c r="K3534" s="367">
        <v>750</v>
      </c>
      <c r="L3534" s="367">
        <v>950</v>
      </c>
      <c r="M3534" s="365" t="s">
        <v>2189</v>
      </c>
    </row>
    <row r="3535" spans="1:13" s="237" customFormat="1" hidden="1">
      <c r="A3535" s="365" t="s">
        <v>72</v>
      </c>
      <c r="B3535" s="365" t="s">
        <v>2187</v>
      </c>
      <c r="C3535" s="365" t="s">
        <v>769</v>
      </c>
      <c r="D3535" s="365" t="s">
        <v>1069</v>
      </c>
      <c r="E3535" s="365" t="s">
        <v>160</v>
      </c>
      <c r="F3535" s="365" t="s">
        <v>2123</v>
      </c>
      <c r="G3535" s="365" t="s">
        <v>2136</v>
      </c>
      <c r="H3535" s="423" t="s">
        <v>1430</v>
      </c>
      <c r="I3535" s="367">
        <v>240</v>
      </c>
      <c r="J3535" s="367">
        <v>400</v>
      </c>
      <c r="K3535" s="367">
        <v>400</v>
      </c>
      <c r="L3535" s="367">
        <v>506</v>
      </c>
      <c r="M3535" s="365" t="s">
        <v>2189</v>
      </c>
    </row>
    <row r="3536" spans="1:13" s="237" customFormat="1" hidden="1">
      <c r="A3536" s="365" t="s">
        <v>72</v>
      </c>
      <c r="B3536" s="365" t="s">
        <v>2187</v>
      </c>
      <c r="C3536" s="365" t="s">
        <v>769</v>
      </c>
      <c r="D3536" s="365" t="s">
        <v>1069</v>
      </c>
      <c r="E3536" s="365" t="s">
        <v>160</v>
      </c>
      <c r="F3536" s="365" t="s">
        <v>2123</v>
      </c>
      <c r="G3536" s="365" t="s">
        <v>2136</v>
      </c>
      <c r="H3536" s="423" t="s">
        <v>2056</v>
      </c>
      <c r="I3536" s="367">
        <v>240</v>
      </c>
      <c r="J3536" s="367">
        <v>400</v>
      </c>
      <c r="K3536" s="367">
        <v>400</v>
      </c>
      <c r="L3536" s="367">
        <v>506</v>
      </c>
      <c r="M3536" s="365" t="s">
        <v>2189</v>
      </c>
    </row>
    <row r="3537" spans="1:13" s="237" customFormat="1" hidden="1">
      <c r="A3537" s="365" t="s">
        <v>72</v>
      </c>
      <c r="B3537" s="365" t="s">
        <v>2187</v>
      </c>
      <c r="C3537" s="365" t="s">
        <v>769</v>
      </c>
      <c r="D3537" s="365" t="s">
        <v>1069</v>
      </c>
      <c r="E3537" s="365" t="s">
        <v>160</v>
      </c>
      <c r="F3537" s="365" t="s">
        <v>2124</v>
      </c>
      <c r="G3537" s="365" t="s">
        <v>2078</v>
      </c>
      <c r="H3537" s="423" t="s">
        <v>1430</v>
      </c>
      <c r="I3537" s="367">
        <v>240</v>
      </c>
      <c r="J3537" s="367">
        <v>400</v>
      </c>
      <c r="K3537" s="367">
        <v>400</v>
      </c>
      <c r="L3537" s="367">
        <v>506</v>
      </c>
      <c r="M3537" s="365" t="s">
        <v>2189</v>
      </c>
    </row>
    <row r="3538" spans="1:13" s="237" customFormat="1" hidden="1">
      <c r="A3538" s="365" t="s">
        <v>72</v>
      </c>
      <c r="B3538" s="365" t="s">
        <v>2187</v>
      </c>
      <c r="C3538" s="365" t="s">
        <v>769</v>
      </c>
      <c r="D3538" s="365" t="s">
        <v>1069</v>
      </c>
      <c r="E3538" s="365" t="s">
        <v>160</v>
      </c>
      <c r="F3538" s="365" t="s">
        <v>2124</v>
      </c>
      <c r="G3538" s="365" t="s">
        <v>2078</v>
      </c>
      <c r="H3538" s="423" t="s">
        <v>2056</v>
      </c>
      <c r="I3538" s="367">
        <v>240</v>
      </c>
      <c r="J3538" s="367">
        <v>400</v>
      </c>
      <c r="K3538" s="367">
        <v>400</v>
      </c>
      <c r="L3538" s="367">
        <v>506</v>
      </c>
      <c r="M3538" s="365" t="s">
        <v>2189</v>
      </c>
    </row>
    <row r="3539" spans="1:13" s="237" customFormat="1" hidden="1">
      <c r="A3539" s="365" t="s">
        <v>72</v>
      </c>
      <c r="B3539" s="365" t="s">
        <v>2187</v>
      </c>
      <c r="C3539" s="365" t="s">
        <v>769</v>
      </c>
      <c r="D3539" s="365" t="s">
        <v>1069</v>
      </c>
      <c r="E3539" s="365" t="s">
        <v>160</v>
      </c>
      <c r="F3539" s="365" t="s">
        <v>2125</v>
      </c>
      <c r="G3539" s="365" t="s">
        <v>2078</v>
      </c>
      <c r="H3539" s="423" t="s">
        <v>1430</v>
      </c>
      <c r="I3539" s="367">
        <v>180</v>
      </c>
      <c r="J3539" s="367">
        <v>300</v>
      </c>
      <c r="K3539" s="367">
        <v>300</v>
      </c>
      <c r="L3539" s="367">
        <v>380</v>
      </c>
      <c r="M3539" s="365" t="s">
        <v>2189</v>
      </c>
    </row>
    <row r="3540" spans="1:13" s="237" customFormat="1" hidden="1">
      <c r="A3540" s="365" t="s">
        <v>72</v>
      </c>
      <c r="B3540" s="365" t="s">
        <v>2187</v>
      </c>
      <c r="C3540" s="365" t="s">
        <v>769</v>
      </c>
      <c r="D3540" s="365" t="s">
        <v>1069</v>
      </c>
      <c r="E3540" s="365" t="s">
        <v>160</v>
      </c>
      <c r="F3540" s="365" t="s">
        <v>2125</v>
      </c>
      <c r="G3540" s="365" t="s">
        <v>2078</v>
      </c>
      <c r="H3540" s="423" t="s">
        <v>2056</v>
      </c>
      <c r="I3540" s="367">
        <v>180</v>
      </c>
      <c r="J3540" s="367">
        <v>300</v>
      </c>
      <c r="K3540" s="367">
        <v>300</v>
      </c>
      <c r="L3540" s="367">
        <v>380</v>
      </c>
      <c r="M3540" s="365" t="s">
        <v>2189</v>
      </c>
    </row>
    <row r="3541" spans="1:13" s="237" customFormat="1" hidden="1">
      <c r="A3541" s="365" t="s">
        <v>72</v>
      </c>
      <c r="B3541" s="365" t="s">
        <v>2187</v>
      </c>
      <c r="C3541" s="365" t="s">
        <v>769</v>
      </c>
      <c r="D3541" s="365" t="s">
        <v>1069</v>
      </c>
      <c r="E3541" s="365" t="s">
        <v>160</v>
      </c>
      <c r="F3541" s="365" t="s">
        <v>2127</v>
      </c>
      <c r="G3541" s="365" t="s">
        <v>2078</v>
      </c>
      <c r="H3541" s="423" t="s">
        <v>1430</v>
      </c>
      <c r="I3541" s="367">
        <v>180</v>
      </c>
      <c r="J3541" s="367">
        <v>300</v>
      </c>
      <c r="K3541" s="367">
        <v>300</v>
      </c>
      <c r="L3541" s="367">
        <v>380</v>
      </c>
      <c r="M3541" s="365" t="s">
        <v>2189</v>
      </c>
    </row>
    <row r="3542" spans="1:13" s="237" customFormat="1" hidden="1">
      <c r="A3542" s="365" t="s">
        <v>72</v>
      </c>
      <c r="B3542" s="365" t="s">
        <v>2187</v>
      </c>
      <c r="C3542" s="365" t="s">
        <v>769</v>
      </c>
      <c r="D3542" s="365" t="s">
        <v>1069</v>
      </c>
      <c r="E3542" s="365" t="s">
        <v>160</v>
      </c>
      <c r="F3542" s="365" t="s">
        <v>2127</v>
      </c>
      <c r="G3542" s="365" t="s">
        <v>2078</v>
      </c>
      <c r="H3542" s="423" t="s">
        <v>2056</v>
      </c>
      <c r="I3542" s="367">
        <v>180</v>
      </c>
      <c r="J3542" s="367">
        <v>300</v>
      </c>
      <c r="K3542" s="367">
        <v>300</v>
      </c>
      <c r="L3542" s="367">
        <v>380</v>
      </c>
      <c r="M3542" s="365" t="s">
        <v>2189</v>
      </c>
    </row>
    <row r="3543" spans="1:13" s="237" customFormat="1" hidden="1">
      <c r="A3543" s="365" t="s">
        <v>72</v>
      </c>
      <c r="B3543" s="365" t="s">
        <v>2187</v>
      </c>
      <c r="C3543" s="365" t="s">
        <v>769</v>
      </c>
      <c r="D3543" s="365" t="s">
        <v>1069</v>
      </c>
      <c r="E3543" s="365" t="s">
        <v>160</v>
      </c>
      <c r="F3543" s="365" t="s">
        <v>2128</v>
      </c>
      <c r="G3543" s="365" t="s">
        <v>2078</v>
      </c>
      <c r="H3543" s="423" t="s">
        <v>1430</v>
      </c>
      <c r="I3543" s="367">
        <v>516</v>
      </c>
      <c r="J3543" s="367">
        <v>860</v>
      </c>
      <c r="K3543" s="367">
        <v>860</v>
      </c>
      <c r="L3543" s="367">
        <v>1089</v>
      </c>
      <c r="M3543" s="365" t="s">
        <v>2189</v>
      </c>
    </row>
    <row r="3544" spans="1:13" s="237" customFormat="1" hidden="1">
      <c r="A3544" s="365" t="s">
        <v>72</v>
      </c>
      <c r="B3544" s="365" t="s">
        <v>2187</v>
      </c>
      <c r="C3544" s="365" t="s">
        <v>769</v>
      </c>
      <c r="D3544" s="365" t="s">
        <v>1069</v>
      </c>
      <c r="E3544" s="365" t="s">
        <v>160</v>
      </c>
      <c r="F3544" s="365" t="s">
        <v>2128</v>
      </c>
      <c r="G3544" s="365" t="s">
        <v>2078</v>
      </c>
      <c r="H3544" s="423" t="s">
        <v>2056</v>
      </c>
      <c r="I3544" s="367">
        <v>516</v>
      </c>
      <c r="J3544" s="367">
        <v>860</v>
      </c>
      <c r="K3544" s="367">
        <v>860</v>
      </c>
      <c r="L3544" s="367">
        <v>1089</v>
      </c>
      <c r="M3544" s="365" t="s">
        <v>2189</v>
      </c>
    </row>
    <row r="3545" spans="1:13" s="237" customFormat="1" hidden="1">
      <c r="A3545" s="365" t="s">
        <v>72</v>
      </c>
      <c r="B3545" s="365" t="s">
        <v>2187</v>
      </c>
      <c r="C3545" s="365" t="s">
        <v>769</v>
      </c>
      <c r="D3545" s="365" t="s">
        <v>1069</v>
      </c>
      <c r="E3545" s="365" t="s">
        <v>160</v>
      </c>
      <c r="F3545" s="365" t="s">
        <v>2129</v>
      </c>
      <c r="G3545" s="365" t="s">
        <v>2078</v>
      </c>
      <c r="H3545" s="423" t="s">
        <v>1430</v>
      </c>
      <c r="I3545" s="367">
        <v>240</v>
      </c>
      <c r="J3545" s="367">
        <v>400</v>
      </c>
      <c r="K3545" s="367">
        <v>400</v>
      </c>
      <c r="L3545" s="367">
        <v>506</v>
      </c>
      <c r="M3545" s="365" t="s">
        <v>2189</v>
      </c>
    </row>
    <row r="3546" spans="1:13" s="237" customFormat="1" hidden="1">
      <c r="A3546" s="365" t="s">
        <v>72</v>
      </c>
      <c r="B3546" s="365" t="s">
        <v>2187</v>
      </c>
      <c r="C3546" s="365" t="s">
        <v>769</v>
      </c>
      <c r="D3546" s="365" t="s">
        <v>1069</v>
      </c>
      <c r="E3546" s="365" t="s">
        <v>160</v>
      </c>
      <c r="F3546" s="365" t="s">
        <v>2129</v>
      </c>
      <c r="G3546" s="365" t="s">
        <v>2078</v>
      </c>
      <c r="H3546" s="423" t="s">
        <v>2056</v>
      </c>
      <c r="I3546" s="367">
        <v>240</v>
      </c>
      <c r="J3546" s="367">
        <v>400</v>
      </c>
      <c r="K3546" s="367">
        <v>400</v>
      </c>
      <c r="L3546" s="367">
        <v>506</v>
      </c>
      <c r="M3546" s="365" t="s">
        <v>2189</v>
      </c>
    </row>
    <row r="3547" spans="1:13" s="237" customFormat="1" hidden="1">
      <c r="A3547" s="365" t="s">
        <v>72</v>
      </c>
      <c r="B3547" s="365" t="s">
        <v>2187</v>
      </c>
      <c r="C3547" s="365" t="s">
        <v>769</v>
      </c>
      <c r="D3547" s="365" t="s">
        <v>1069</v>
      </c>
      <c r="E3547" s="365" t="s">
        <v>160</v>
      </c>
      <c r="F3547" s="365" t="s">
        <v>2130</v>
      </c>
      <c r="G3547" s="365" t="s">
        <v>2078</v>
      </c>
      <c r="H3547" s="423" t="s">
        <v>1430</v>
      </c>
      <c r="I3547" s="367">
        <v>270</v>
      </c>
      <c r="J3547" s="367">
        <v>450</v>
      </c>
      <c r="K3547" s="367">
        <v>450</v>
      </c>
      <c r="L3547" s="367">
        <v>570</v>
      </c>
      <c r="M3547" s="365" t="s">
        <v>2189</v>
      </c>
    </row>
    <row r="3548" spans="1:13" s="237" customFormat="1" hidden="1">
      <c r="A3548" s="365" t="s">
        <v>72</v>
      </c>
      <c r="B3548" s="365" t="s">
        <v>2187</v>
      </c>
      <c r="C3548" s="365" t="s">
        <v>769</v>
      </c>
      <c r="D3548" s="365" t="s">
        <v>1069</v>
      </c>
      <c r="E3548" s="365" t="s">
        <v>160</v>
      </c>
      <c r="F3548" s="365" t="s">
        <v>2130</v>
      </c>
      <c r="G3548" s="365" t="s">
        <v>2078</v>
      </c>
      <c r="H3548" s="423" t="s">
        <v>2056</v>
      </c>
      <c r="I3548" s="367">
        <v>270</v>
      </c>
      <c r="J3548" s="367">
        <v>450</v>
      </c>
      <c r="K3548" s="367">
        <v>450</v>
      </c>
      <c r="L3548" s="367">
        <v>570</v>
      </c>
      <c r="M3548" s="365" t="s">
        <v>2189</v>
      </c>
    </row>
    <row r="3549" spans="1:13" s="237" customFormat="1" hidden="1">
      <c r="A3549" s="365" t="s">
        <v>72</v>
      </c>
      <c r="B3549" s="365" t="s">
        <v>2187</v>
      </c>
      <c r="C3549" s="365" t="s">
        <v>769</v>
      </c>
      <c r="D3549" s="365" t="s">
        <v>1069</v>
      </c>
      <c r="E3549" s="365" t="s">
        <v>160</v>
      </c>
      <c r="F3549" s="365" t="s">
        <v>2132</v>
      </c>
      <c r="G3549" s="365" t="s">
        <v>2078</v>
      </c>
      <c r="H3549" s="423" t="s">
        <v>1430</v>
      </c>
      <c r="I3549" s="367">
        <v>90</v>
      </c>
      <c r="J3549" s="367">
        <v>150</v>
      </c>
      <c r="K3549" s="367">
        <v>150</v>
      </c>
      <c r="L3549" s="367">
        <v>190</v>
      </c>
      <c r="M3549" s="365" t="s">
        <v>2189</v>
      </c>
    </row>
    <row r="3550" spans="1:13" s="237" customFormat="1" hidden="1">
      <c r="A3550" s="365" t="s">
        <v>72</v>
      </c>
      <c r="B3550" s="365" t="s">
        <v>2187</v>
      </c>
      <c r="C3550" s="365" t="s">
        <v>769</v>
      </c>
      <c r="D3550" s="365" t="s">
        <v>1069</v>
      </c>
      <c r="E3550" s="365" t="s">
        <v>160</v>
      </c>
      <c r="F3550" s="365" t="s">
        <v>2132</v>
      </c>
      <c r="G3550" s="365" t="s">
        <v>2078</v>
      </c>
      <c r="H3550" s="423" t="s">
        <v>2056</v>
      </c>
      <c r="I3550" s="367">
        <v>90</v>
      </c>
      <c r="J3550" s="367">
        <v>150</v>
      </c>
      <c r="K3550" s="367">
        <v>150</v>
      </c>
      <c r="L3550" s="367">
        <v>190</v>
      </c>
      <c r="M3550" s="365" t="s">
        <v>2189</v>
      </c>
    </row>
    <row r="3551" spans="1:13" s="237" customFormat="1" hidden="1">
      <c r="A3551" s="365" t="s">
        <v>72</v>
      </c>
      <c r="B3551" s="365" t="s">
        <v>2187</v>
      </c>
      <c r="C3551" s="365" t="s">
        <v>769</v>
      </c>
      <c r="D3551" s="365" t="s">
        <v>1069</v>
      </c>
      <c r="E3551" s="365" t="s">
        <v>160</v>
      </c>
      <c r="F3551" s="365" t="s">
        <v>2135</v>
      </c>
      <c r="G3551" s="365" t="s">
        <v>2136</v>
      </c>
      <c r="H3551" s="423" t="s">
        <v>1430</v>
      </c>
      <c r="I3551" s="367">
        <v>60</v>
      </c>
      <c r="J3551" s="367">
        <v>100</v>
      </c>
      <c r="K3551" s="367">
        <v>100</v>
      </c>
      <c r="L3551" s="367">
        <v>127</v>
      </c>
      <c r="M3551" s="365" t="s">
        <v>2189</v>
      </c>
    </row>
    <row r="3552" spans="1:13" s="237" customFormat="1" hidden="1">
      <c r="A3552" s="365" t="s">
        <v>72</v>
      </c>
      <c r="B3552" s="365" t="s">
        <v>2187</v>
      </c>
      <c r="C3552" s="365" t="s">
        <v>769</v>
      </c>
      <c r="D3552" s="365" t="s">
        <v>1069</v>
      </c>
      <c r="E3552" s="365" t="s">
        <v>160</v>
      </c>
      <c r="F3552" s="365" t="s">
        <v>2135</v>
      </c>
      <c r="G3552" s="365" t="s">
        <v>2136</v>
      </c>
      <c r="H3552" s="423" t="s">
        <v>2056</v>
      </c>
      <c r="I3552" s="367">
        <v>60</v>
      </c>
      <c r="J3552" s="367">
        <v>100</v>
      </c>
      <c r="K3552" s="367">
        <v>100</v>
      </c>
      <c r="L3552" s="367">
        <v>127</v>
      </c>
      <c r="M3552" s="365" t="s">
        <v>2189</v>
      </c>
    </row>
    <row r="3553" spans="1:13" s="237" customFormat="1" hidden="1">
      <c r="A3553" s="365" t="s">
        <v>72</v>
      </c>
      <c r="B3553" s="365" t="s">
        <v>2187</v>
      </c>
      <c r="C3553" s="365" t="s">
        <v>769</v>
      </c>
      <c r="D3553" s="365" t="s">
        <v>1069</v>
      </c>
      <c r="E3553" s="365" t="s">
        <v>160</v>
      </c>
      <c r="F3553" s="365" t="s">
        <v>2137</v>
      </c>
      <c r="G3553" s="365" t="s">
        <v>2078</v>
      </c>
      <c r="H3553" s="423" t="s">
        <v>1430</v>
      </c>
      <c r="I3553" s="367">
        <v>150</v>
      </c>
      <c r="J3553" s="367">
        <v>250</v>
      </c>
      <c r="K3553" s="367">
        <v>250</v>
      </c>
      <c r="L3553" s="367">
        <v>317</v>
      </c>
      <c r="M3553" s="365" t="s">
        <v>2189</v>
      </c>
    </row>
    <row r="3554" spans="1:13" s="237" customFormat="1" hidden="1">
      <c r="A3554" s="365" t="s">
        <v>72</v>
      </c>
      <c r="B3554" s="365" t="s">
        <v>2187</v>
      </c>
      <c r="C3554" s="365" t="s">
        <v>769</v>
      </c>
      <c r="D3554" s="365" t="s">
        <v>1069</v>
      </c>
      <c r="E3554" s="365" t="s">
        <v>160</v>
      </c>
      <c r="F3554" s="365" t="s">
        <v>2137</v>
      </c>
      <c r="G3554" s="365" t="s">
        <v>2078</v>
      </c>
      <c r="H3554" s="423" t="s">
        <v>2056</v>
      </c>
      <c r="I3554" s="367">
        <v>150</v>
      </c>
      <c r="J3554" s="367">
        <v>250</v>
      </c>
      <c r="K3554" s="367">
        <v>250</v>
      </c>
      <c r="L3554" s="367">
        <v>317</v>
      </c>
      <c r="M3554" s="365" t="s">
        <v>2189</v>
      </c>
    </row>
    <row r="3555" spans="1:13" s="237" customFormat="1" hidden="1">
      <c r="A3555" s="365" t="s">
        <v>72</v>
      </c>
      <c r="B3555" s="365" t="s">
        <v>2187</v>
      </c>
      <c r="C3555" s="365" t="s">
        <v>769</v>
      </c>
      <c r="D3555" s="365" t="s">
        <v>1069</v>
      </c>
      <c r="E3555" s="365" t="s">
        <v>160</v>
      </c>
      <c r="F3555" s="365" t="s">
        <v>2213</v>
      </c>
      <c r="G3555" s="365" t="s">
        <v>2063</v>
      </c>
      <c r="H3555" s="423" t="s">
        <v>2049</v>
      </c>
      <c r="I3555" s="367">
        <v>177</v>
      </c>
      <c r="J3555" s="367">
        <v>295</v>
      </c>
      <c r="K3555" s="367">
        <v>295</v>
      </c>
      <c r="L3555" s="367">
        <v>373</v>
      </c>
      <c r="M3555" s="365" t="s">
        <v>2189</v>
      </c>
    </row>
    <row r="3556" spans="1:13" s="237" customFormat="1" hidden="1">
      <c r="A3556" s="365" t="s">
        <v>72</v>
      </c>
      <c r="B3556" s="365" t="s">
        <v>2187</v>
      </c>
      <c r="C3556" s="365" t="s">
        <v>769</v>
      </c>
      <c r="D3556" s="365" t="s">
        <v>1069</v>
      </c>
      <c r="E3556" s="365" t="s">
        <v>160</v>
      </c>
      <c r="F3556" s="365" t="s">
        <v>2203</v>
      </c>
      <c r="G3556" s="365" t="s">
        <v>2063</v>
      </c>
      <c r="H3556" s="423" t="s">
        <v>2049</v>
      </c>
      <c r="I3556" s="367">
        <v>258</v>
      </c>
      <c r="J3556" s="367">
        <v>430</v>
      </c>
      <c r="K3556" s="367">
        <v>430</v>
      </c>
      <c r="L3556" s="367">
        <v>544</v>
      </c>
      <c r="M3556" s="365" t="s">
        <v>2189</v>
      </c>
    </row>
    <row r="3557" spans="1:13" s="237" customFormat="1" hidden="1">
      <c r="A3557" s="365" t="s">
        <v>72</v>
      </c>
      <c r="B3557" s="365" t="s">
        <v>2187</v>
      </c>
      <c r="C3557" s="365" t="s">
        <v>769</v>
      </c>
      <c r="D3557" s="365" t="s">
        <v>1069</v>
      </c>
      <c r="E3557" s="365" t="s">
        <v>160</v>
      </c>
      <c r="F3557" s="365" t="s">
        <v>2085</v>
      </c>
      <c r="G3557" s="365" t="s">
        <v>2078</v>
      </c>
      <c r="H3557" s="423" t="s">
        <v>2049</v>
      </c>
      <c r="I3557" s="367">
        <v>210</v>
      </c>
      <c r="J3557" s="367">
        <v>350</v>
      </c>
      <c r="K3557" s="367">
        <v>350</v>
      </c>
      <c r="L3557" s="367">
        <v>443</v>
      </c>
      <c r="M3557" s="365" t="s">
        <v>2189</v>
      </c>
    </row>
    <row r="3558" spans="1:13" s="237" customFormat="1" hidden="1">
      <c r="A3558" s="365" t="s">
        <v>72</v>
      </c>
      <c r="B3558" s="365" t="s">
        <v>2187</v>
      </c>
      <c r="C3558" s="365" t="s">
        <v>769</v>
      </c>
      <c r="D3558" s="365" t="s">
        <v>1069</v>
      </c>
      <c r="E3558" s="365" t="s">
        <v>160</v>
      </c>
      <c r="F3558" s="365" t="s">
        <v>2074</v>
      </c>
      <c r="G3558" s="365" t="s">
        <v>2136</v>
      </c>
      <c r="H3558" s="423" t="s">
        <v>2049</v>
      </c>
      <c r="I3558" s="367">
        <v>612</v>
      </c>
      <c r="J3558" s="367">
        <v>1020</v>
      </c>
      <c r="K3558" s="367">
        <v>1020</v>
      </c>
      <c r="L3558" s="367">
        <v>1291</v>
      </c>
      <c r="M3558" s="365" t="s">
        <v>2189</v>
      </c>
    </row>
    <row r="3559" spans="1:13" s="237" customFormat="1" hidden="1">
      <c r="A3559" s="365" t="s">
        <v>72</v>
      </c>
      <c r="B3559" s="365" t="s">
        <v>2187</v>
      </c>
      <c r="C3559" s="365" t="s">
        <v>769</v>
      </c>
      <c r="D3559" s="365" t="s">
        <v>1069</v>
      </c>
      <c r="E3559" s="365" t="s">
        <v>160</v>
      </c>
      <c r="F3559" s="365" t="s">
        <v>2181</v>
      </c>
      <c r="G3559" s="365" t="s">
        <v>2078</v>
      </c>
      <c r="H3559" s="423" t="s">
        <v>2049</v>
      </c>
      <c r="I3559" s="367">
        <v>336</v>
      </c>
      <c r="J3559" s="367">
        <v>560</v>
      </c>
      <c r="K3559" s="367">
        <v>560</v>
      </c>
      <c r="L3559" s="367">
        <v>709</v>
      </c>
      <c r="M3559" s="365" t="s">
        <v>2189</v>
      </c>
    </row>
    <row r="3560" spans="1:13" s="237" customFormat="1" hidden="1">
      <c r="A3560" s="365" t="s">
        <v>72</v>
      </c>
      <c r="B3560" s="365" t="s">
        <v>2187</v>
      </c>
      <c r="C3560" s="365" t="s">
        <v>769</v>
      </c>
      <c r="D3560" s="365" t="s">
        <v>1069</v>
      </c>
      <c r="E3560" s="365" t="s">
        <v>160</v>
      </c>
      <c r="F3560" s="365" t="s">
        <v>2172</v>
      </c>
      <c r="G3560" s="365" t="s">
        <v>2136</v>
      </c>
      <c r="H3560" s="423" t="s">
        <v>2049</v>
      </c>
      <c r="I3560" s="367">
        <v>174</v>
      </c>
      <c r="J3560" s="367">
        <v>290</v>
      </c>
      <c r="K3560" s="367">
        <v>290</v>
      </c>
      <c r="L3560" s="367">
        <v>367</v>
      </c>
      <c r="M3560" s="365" t="s">
        <v>2189</v>
      </c>
    </row>
    <row r="3561" spans="1:13" s="237" customFormat="1" hidden="1">
      <c r="A3561" s="365" t="s">
        <v>72</v>
      </c>
      <c r="B3561" s="365" t="s">
        <v>2187</v>
      </c>
      <c r="C3561" s="365" t="s">
        <v>769</v>
      </c>
      <c r="D3561" s="365" t="s">
        <v>1069</v>
      </c>
      <c r="E3561" s="365" t="s">
        <v>160</v>
      </c>
      <c r="F3561" s="365" t="s">
        <v>1989</v>
      </c>
      <c r="G3561" s="365" t="s">
        <v>2136</v>
      </c>
      <c r="H3561" s="423" t="s">
        <v>2049</v>
      </c>
      <c r="I3561" s="367">
        <v>255</v>
      </c>
      <c r="J3561" s="367">
        <v>425</v>
      </c>
      <c r="K3561" s="367">
        <v>425</v>
      </c>
      <c r="L3561" s="367">
        <v>538</v>
      </c>
      <c r="M3561" s="365" t="s">
        <v>2189</v>
      </c>
    </row>
    <row r="3562" spans="1:13" s="237" customFormat="1" hidden="1">
      <c r="A3562" s="365" t="s">
        <v>72</v>
      </c>
      <c r="B3562" s="365" t="s">
        <v>2187</v>
      </c>
      <c r="C3562" s="365" t="s">
        <v>769</v>
      </c>
      <c r="D3562" s="365" t="s">
        <v>1069</v>
      </c>
      <c r="E3562" s="365" t="s">
        <v>160</v>
      </c>
      <c r="F3562" s="365" t="s">
        <v>2178</v>
      </c>
      <c r="G3562" s="365" t="s">
        <v>2136</v>
      </c>
      <c r="H3562" s="423" t="s">
        <v>2049</v>
      </c>
      <c r="I3562" s="367">
        <v>180</v>
      </c>
      <c r="J3562" s="367">
        <v>300</v>
      </c>
      <c r="K3562" s="367">
        <v>300</v>
      </c>
      <c r="L3562" s="367">
        <v>380</v>
      </c>
      <c r="M3562" s="365" t="s">
        <v>2189</v>
      </c>
    </row>
    <row r="3563" spans="1:13" s="237" customFormat="1" hidden="1">
      <c r="A3563" s="365" t="s">
        <v>72</v>
      </c>
      <c r="B3563" s="365" t="s">
        <v>2187</v>
      </c>
      <c r="C3563" s="365" t="s">
        <v>769</v>
      </c>
      <c r="D3563" s="365" t="s">
        <v>1069</v>
      </c>
      <c r="E3563" s="365" t="s">
        <v>160</v>
      </c>
      <c r="F3563" s="365" t="s">
        <v>2062</v>
      </c>
      <c r="G3563" s="365" t="s">
        <v>2063</v>
      </c>
      <c r="H3563" s="423" t="s">
        <v>2049</v>
      </c>
      <c r="I3563" s="367">
        <v>60</v>
      </c>
      <c r="J3563" s="367">
        <v>100</v>
      </c>
      <c r="K3563" s="367">
        <v>100</v>
      </c>
      <c r="L3563" s="367">
        <v>127</v>
      </c>
      <c r="M3563" s="365" t="s">
        <v>2189</v>
      </c>
    </row>
    <row r="3564" spans="1:13" s="237" customFormat="1" hidden="1">
      <c r="A3564" s="365" t="s">
        <v>72</v>
      </c>
      <c r="B3564" s="365" t="s">
        <v>2187</v>
      </c>
      <c r="C3564" s="365" t="s">
        <v>769</v>
      </c>
      <c r="D3564" s="365" t="s">
        <v>1069</v>
      </c>
      <c r="E3564" s="365" t="s">
        <v>160</v>
      </c>
      <c r="F3564" s="365" t="s">
        <v>2173</v>
      </c>
      <c r="G3564" s="365" t="s">
        <v>2136</v>
      </c>
      <c r="H3564" s="423" t="s">
        <v>2049</v>
      </c>
      <c r="I3564" s="367">
        <v>210</v>
      </c>
      <c r="J3564" s="367">
        <v>350</v>
      </c>
      <c r="K3564" s="367">
        <v>350</v>
      </c>
      <c r="L3564" s="367">
        <v>443</v>
      </c>
      <c r="M3564" s="365" t="s">
        <v>2189</v>
      </c>
    </row>
    <row r="3565" spans="1:13" s="237" customFormat="1" hidden="1">
      <c r="A3565" s="365" t="s">
        <v>72</v>
      </c>
      <c r="B3565" s="365" t="s">
        <v>2187</v>
      </c>
      <c r="C3565" s="365" t="s">
        <v>769</v>
      </c>
      <c r="D3565" s="365" t="s">
        <v>1069</v>
      </c>
      <c r="E3565" s="365" t="s">
        <v>160</v>
      </c>
      <c r="F3565" s="365" t="s">
        <v>2171</v>
      </c>
      <c r="G3565" s="365" t="s">
        <v>2136</v>
      </c>
      <c r="H3565" s="423" t="s">
        <v>2049</v>
      </c>
      <c r="I3565" s="367">
        <v>210</v>
      </c>
      <c r="J3565" s="367">
        <v>350</v>
      </c>
      <c r="K3565" s="367">
        <v>350</v>
      </c>
      <c r="L3565" s="367">
        <v>443</v>
      </c>
      <c r="M3565" s="365" t="s">
        <v>2189</v>
      </c>
    </row>
    <row r="3566" spans="1:13" s="237" customFormat="1" hidden="1">
      <c r="A3566" s="365" t="s">
        <v>72</v>
      </c>
      <c r="B3566" s="365" t="s">
        <v>2187</v>
      </c>
      <c r="C3566" s="365" t="s">
        <v>769</v>
      </c>
      <c r="D3566" s="365" t="s">
        <v>1069</v>
      </c>
      <c r="E3566" s="365" t="s">
        <v>160</v>
      </c>
      <c r="F3566" s="365" t="s">
        <v>2204</v>
      </c>
      <c r="G3566" s="365" t="s">
        <v>2063</v>
      </c>
      <c r="H3566" s="423" t="s">
        <v>2049</v>
      </c>
      <c r="I3566" s="367">
        <v>360</v>
      </c>
      <c r="J3566" s="367">
        <v>600</v>
      </c>
      <c r="K3566" s="367">
        <v>600</v>
      </c>
      <c r="L3566" s="367">
        <v>760</v>
      </c>
      <c r="M3566" s="365" t="s">
        <v>2189</v>
      </c>
    </row>
    <row r="3567" spans="1:13" s="237" customFormat="1" hidden="1">
      <c r="A3567" s="365" t="s">
        <v>72</v>
      </c>
      <c r="B3567" s="365" t="s">
        <v>2187</v>
      </c>
      <c r="C3567" s="365" t="s">
        <v>769</v>
      </c>
      <c r="D3567" s="365" t="s">
        <v>1069</v>
      </c>
      <c r="E3567" s="365" t="s">
        <v>160</v>
      </c>
      <c r="F3567" s="365" t="s">
        <v>2108</v>
      </c>
      <c r="G3567" s="365" t="s">
        <v>2136</v>
      </c>
      <c r="H3567" s="423" t="s">
        <v>2049</v>
      </c>
      <c r="I3567" s="367">
        <v>363</v>
      </c>
      <c r="J3567" s="367">
        <v>605</v>
      </c>
      <c r="K3567" s="367">
        <v>605</v>
      </c>
      <c r="L3567" s="367">
        <v>766</v>
      </c>
      <c r="M3567" s="365" t="s">
        <v>2189</v>
      </c>
    </row>
    <row r="3568" spans="1:13" s="237" customFormat="1" hidden="1">
      <c r="A3568" s="365" t="s">
        <v>72</v>
      </c>
      <c r="B3568" s="365" t="s">
        <v>2187</v>
      </c>
      <c r="C3568" s="365" t="s">
        <v>769</v>
      </c>
      <c r="D3568" s="365" t="s">
        <v>1069</v>
      </c>
      <c r="E3568" s="365" t="s">
        <v>160</v>
      </c>
      <c r="F3568" s="365" t="s">
        <v>2109</v>
      </c>
      <c r="G3568" s="365" t="s">
        <v>2078</v>
      </c>
      <c r="H3568" s="423" t="s">
        <v>2049</v>
      </c>
      <c r="I3568" s="367">
        <v>219</v>
      </c>
      <c r="J3568" s="367">
        <v>365</v>
      </c>
      <c r="K3568" s="367">
        <v>365</v>
      </c>
      <c r="L3568" s="367">
        <v>462</v>
      </c>
      <c r="M3568" s="365" t="s">
        <v>2189</v>
      </c>
    </row>
    <row r="3569" spans="1:13" s="237" customFormat="1" hidden="1">
      <c r="A3569" s="365" t="s">
        <v>72</v>
      </c>
      <c r="B3569" s="365" t="s">
        <v>2187</v>
      </c>
      <c r="C3569" s="365" t="s">
        <v>769</v>
      </c>
      <c r="D3569" s="365" t="s">
        <v>1069</v>
      </c>
      <c r="E3569" s="365" t="s">
        <v>160</v>
      </c>
      <c r="F3569" s="365" t="s">
        <v>2183</v>
      </c>
      <c r="G3569" s="365" t="s">
        <v>2078</v>
      </c>
      <c r="H3569" s="423" t="s">
        <v>2049</v>
      </c>
      <c r="I3569" s="367">
        <v>192</v>
      </c>
      <c r="J3569" s="367">
        <v>320</v>
      </c>
      <c r="K3569" s="367">
        <v>320</v>
      </c>
      <c r="L3569" s="367">
        <v>405</v>
      </c>
      <c r="M3569" s="365" t="s">
        <v>2189</v>
      </c>
    </row>
    <row r="3570" spans="1:13" s="237" customFormat="1" hidden="1">
      <c r="A3570" s="365" t="s">
        <v>72</v>
      </c>
      <c r="B3570" s="365" t="s">
        <v>2187</v>
      </c>
      <c r="C3570" s="365" t="s">
        <v>769</v>
      </c>
      <c r="D3570" s="365" t="s">
        <v>1069</v>
      </c>
      <c r="E3570" s="365" t="s">
        <v>160</v>
      </c>
      <c r="F3570" s="365" t="s">
        <v>2205</v>
      </c>
      <c r="G3570" s="365" t="s">
        <v>2063</v>
      </c>
      <c r="H3570" s="423" t="s">
        <v>2049</v>
      </c>
      <c r="I3570" s="367">
        <v>159</v>
      </c>
      <c r="J3570" s="367">
        <v>265</v>
      </c>
      <c r="K3570" s="367">
        <v>265</v>
      </c>
      <c r="L3570" s="367">
        <v>335</v>
      </c>
      <c r="M3570" s="365" t="s">
        <v>2189</v>
      </c>
    </row>
    <row r="3571" spans="1:13" s="237" customFormat="1" hidden="1">
      <c r="A3571" s="365" t="s">
        <v>72</v>
      </c>
      <c r="B3571" s="365" t="s">
        <v>2187</v>
      </c>
      <c r="C3571" s="365" t="s">
        <v>769</v>
      </c>
      <c r="D3571" s="365" t="s">
        <v>1069</v>
      </c>
      <c r="E3571" s="365" t="s">
        <v>160</v>
      </c>
      <c r="F3571" s="365" t="s">
        <v>2176</v>
      </c>
      <c r="G3571" s="365" t="s">
        <v>2136</v>
      </c>
      <c r="H3571" s="423" t="s">
        <v>2049</v>
      </c>
      <c r="I3571" s="367">
        <v>387</v>
      </c>
      <c r="J3571" s="367">
        <v>645</v>
      </c>
      <c r="K3571" s="367">
        <v>645</v>
      </c>
      <c r="L3571" s="367">
        <v>817</v>
      </c>
      <c r="M3571" s="365" t="s">
        <v>2189</v>
      </c>
    </row>
    <row r="3572" spans="1:13" s="237" customFormat="1" hidden="1">
      <c r="A3572" s="365" t="s">
        <v>72</v>
      </c>
      <c r="B3572" s="365" t="s">
        <v>2187</v>
      </c>
      <c r="C3572" s="365" t="s">
        <v>769</v>
      </c>
      <c r="D3572" s="365" t="s">
        <v>1069</v>
      </c>
      <c r="E3572" s="365" t="s">
        <v>160</v>
      </c>
      <c r="F3572" s="365" t="s">
        <v>2180</v>
      </c>
      <c r="G3572" s="365" t="s">
        <v>2136</v>
      </c>
      <c r="H3572" s="423" t="s">
        <v>2049</v>
      </c>
      <c r="I3572" s="367">
        <v>174</v>
      </c>
      <c r="J3572" s="367">
        <v>290</v>
      </c>
      <c r="K3572" s="367">
        <v>290</v>
      </c>
      <c r="L3572" s="367">
        <v>367</v>
      </c>
      <c r="M3572" s="365" t="s">
        <v>2189</v>
      </c>
    </row>
    <row r="3573" spans="1:13" s="237" customFormat="1" hidden="1">
      <c r="A3573" s="365" t="s">
        <v>72</v>
      </c>
      <c r="B3573" s="365" t="s">
        <v>2187</v>
      </c>
      <c r="C3573" s="365" t="s">
        <v>769</v>
      </c>
      <c r="D3573" s="365" t="s">
        <v>1069</v>
      </c>
      <c r="E3573" s="365" t="s">
        <v>160</v>
      </c>
      <c r="F3573" s="365" t="s">
        <v>2177</v>
      </c>
      <c r="G3573" s="365" t="s">
        <v>2078</v>
      </c>
      <c r="H3573" s="423" t="s">
        <v>2049</v>
      </c>
      <c r="I3573" s="367">
        <v>150</v>
      </c>
      <c r="J3573" s="367">
        <v>250</v>
      </c>
      <c r="K3573" s="367">
        <v>250</v>
      </c>
      <c r="L3573" s="367">
        <v>317</v>
      </c>
      <c r="M3573" s="365" t="s">
        <v>2189</v>
      </c>
    </row>
    <row r="3574" spans="1:13" s="237" customFormat="1" hidden="1">
      <c r="A3574" s="365" t="s">
        <v>72</v>
      </c>
      <c r="B3574" s="365" t="s">
        <v>2187</v>
      </c>
      <c r="C3574" s="365" t="s">
        <v>769</v>
      </c>
      <c r="D3574" s="365" t="s">
        <v>1069</v>
      </c>
      <c r="E3574" s="365" t="s">
        <v>160</v>
      </c>
      <c r="F3574" s="365" t="s">
        <v>2179</v>
      </c>
      <c r="G3574" s="365" t="s">
        <v>2136</v>
      </c>
      <c r="H3574" s="423" t="s">
        <v>2049</v>
      </c>
      <c r="I3574" s="367">
        <v>162</v>
      </c>
      <c r="J3574" s="367">
        <v>270</v>
      </c>
      <c r="K3574" s="367">
        <v>270</v>
      </c>
      <c r="L3574" s="367">
        <v>342</v>
      </c>
      <c r="M3574" s="365" t="s">
        <v>2189</v>
      </c>
    </row>
    <row r="3575" spans="1:13" s="237" customFormat="1" hidden="1">
      <c r="A3575" s="365" t="s">
        <v>72</v>
      </c>
      <c r="B3575" s="365" t="s">
        <v>2187</v>
      </c>
      <c r="C3575" s="365" t="s">
        <v>769</v>
      </c>
      <c r="D3575" s="365" t="s">
        <v>1069</v>
      </c>
      <c r="E3575" s="365" t="s">
        <v>160</v>
      </c>
      <c r="F3575" s="365" t="s">
        <v>2124</v>
      </c>
      <c r="G3575" s="365" t="s">
        <v>2136</v>
      </c>
      <c r="H3575" s="423" t="s">
        <v>2049</v>
      </c>
      <c r="I3575" s="367">
        <v>402</v>
      </c>
      <c r="J3575" s="367">
        <v>670</v>
      </c>
      <c r="K3575" s="367">
        <v>670</v>
      </c>
      <c r="L3575" s="367">
        <v>848</v>
      </c>
      <c r="M3575" s="365" t="s">
        <v>2189</v>
      </c>
    </row>
    <row r="3576" spans="1:13" s="237" customFormat="1" hidden="1">
      <c r="A3576" s="365" t="s">
        <v>72</v>
      </c>
      <c r="B3576" s="365" t="s">
        <v>2187</v>
      </c>
      <c r="C3576" s="365" t="s">
        <v>769</v>
      </c>
      <c r="D3576" s="365" t="s">
        <v>1069</v>
      </c>
      <c r="E3576" s="365" t="s">
        <v>160</v>
      </c>
      <c r="F3576" s="365" t="s">
        <v>2214</v>
      </c>
      <c r="G3576" s="365" t="s">
        <v>2078</v>
      </c>
      <c r="H3576" s="423" t="s">
        <v>2049</v>
      </c>
      <c r="I3576" s="367">
        <v>192</v>
      </c>
      <c r="J3576" s="367">
        <v>320</v>
      </c>
      <c r="K3576" s="367">
        <v>320</v>
      </c>
      <c r="L3576" s="367">
        <v>405</v>
      </c>
      <c r="M3576" s="365" t="s">
        <v>2189</v>
      </c>
    </row>
    <row r="3577" spans="1:13" s="237" customFormat="1" hidden="1">
      <c r="A3577" s="365" t="s">
        <v>72</v>
      </c>
      <c r="B3577" s="365" t="s">
        <v>2187</v>
      </c>
      <c r="C3577" s="365" t="s">
        <v>769</v>
      </c>
      <c r="D3577" s="365" t="s">
        <v>1069</v>
      </c>
      <c r="E3577" s="365" t="s">
        <v>160</v>
      </c>
      <c r="F3577" s="365" t="s">
        <v>2201</v>
      </c>
      <c r="G3577" s="365" t="s">
        <v>2063</v>
      </c>
      <c r="H3577" s="423" t="s">
        <v>2049</v>
      </c>
      <c r="I3577" s="367">
        <v>504</v>
      </c>
      <c r="J3577" s="367">
        <v>840</v>
      </c>
      <c r="K3577" s="367">
        <v>840</v>
      </c>
      <c r="L3577" s="367">
        <v>1063</v>
      </c>
      <c r="M3577" s="365" t="s">
        <v>2189</v>
      </c>
    </row>
    <row r="3578" spans="1:13" s="237" customFormat="1" hidden="1">
      <c r="A3578" s="365" t="s">
        <v>72</v>
      </c>
      <c r="B3578" s="365" t="s">
        <v>2187</v>
      </c>
      <c r="C3578" s="365" t="s">
        <v>769</v>
      </c>
      <c r="D3578" s="365" t="s">
        <v>1069</v>
      </c>
      <c r="E3578" s="365" t="s">
        <v>160</v>
      </c>
      <c r="F3578" s="365" t="s">
        <v>2184</v>
      </c>
      <c r="G3578" s="365" t="s">
        <v>2136</v>
      </c>
      <c r="H3578" s="423" t="s">
        <v>2049</v>
      </c>
      <c r="I3578" s="367">
        <v>270</v>
      </c>
      <c r="J3578" s="367">
        <v>450</v>
      </c>
      <c r="K3578" s="367">
        <v>450</v>
      </c>
      <c r="L3578" s="367">
        <v>570</v>
      </c>
      <c r="M3578" s="365" t="s">
        <v>2189</v>
      </c>
    </row>
    <row r="3579" spans="1:13" s="237" customFormat="1" hidden="1">
      <c r="A3579" s="365" t="s">
        <v>72</v>
      </c>
      <c r="B3579" s="365" t="s">
        <v>2187</v>
      </c>
      <c r="C3579" s="365" t="s">
        <v>769</v>
      </c>
      <c r="D3579" s="365" t="s">
        <v>1069</v>
      </c>
      <c r="E3579" s="365" t="s">
        <v>160</v>
      </c>
      <c r="F3579" s="365" t="s">
        <v>2184</v>
      </c>
      <c r="G3579" s="365" t="s">
        <v>2078</v>
      </c>
      <c r="H3579" s="423" t="s">
        <v>2049</v>
      </c>
      <c r="I3579" s="367">
        <v>330</v>
      </c>
      <c r="J3579" s="367">
        <v>550</v>
      </c>
      <c r="K3579" s="367">
        <v>550</v>
      </c>
      <c r="L3579" s="367">
        <v>696</v>
      </c>
      <c r="M3579" s="365" t="s">
        <v>2189</v>
      </c>
    </row>
    <row r="3580" spans="1:13" s="237" customFormat="1" hidden="1">
      <c r="A3580" s="365" t="s">
        <v>72</v>
      </c>
      <c r="B3580" s="365" t="s">
        <v>2187</v>
      </c>
      <c r="C3580" s="365" t="s">
        <v>769</v>
      </c>
      <c r="D3580" s="365" t="s">
        <v>1069</v>
      </c>
      <c r="E3580" s="365" t="s">
        <v>160</v>
      </c>
      <c r="F3580" s="365" t="s">
        <v>2202</v>
      </c>
      <c r="G3580" s="365" t="s">
        <v>2063</v>
      </c>
      <c r="H3580" s="423" t="s">
        <v>2049</v>
      </c>
      <c r="I3580" s="367">
        <v>462</v>
      </c>
      <c r="J3580" s="367">
        <v>770</v>
      </c>
      <c r="K3580" s="367">
        <v>770</v>
      </c>
      <c r="L3580" s="367">
        <v>975</v>
      </c>
      <c r="M3580" s="365" t="s">
        <v>2189</v>
      </c>
    </row>
    <row r="3581" spans="1:13" s="237" customFormat="1" hidden="1">
      <c r="A3581" s="365" t="s">
        <v>72</v>
      </c>
      <c r="B3581" s="365" t="s">
        <v>2187</v>
      </c>
      <c r="C3581" s="365" t="s">
        <v>769</v>
      </c>
      <c r="D3581" s="365" t="s">
        <v>1069</v>
      </c>
      <c r="E3581" s="365" t="s">
        <v>160</v>
      </c>
      <c r="F3581" s="365" t="s">
        <v>2137</v>
      </c>
      <c r="G3581" s="365" t="s">
        <v>2078</v>
      </c>
      <c r="H3581" s="423" t="s">
        <v>2049</v>
      </c>
      <c r="I3581" s="367">
        <v>240</v>
      </c>
      <c r="J3581" s="367">
        <v>400</v>
      </c>
      <c r="K3581" s="367">
        <v>400</v>
      </c>
      <c r="L3581" s="367">
        <v>506</v>
      </c>
      <c r="M3581" s="365" t="s">
        <v>2189</v>
      </c>
    </row>
    <row r="3582" spans="1:13" s="237" customFormat="1" hidden="1">
      <c r="A3582" s="365" t="s">
        <v>72</v>
      </c>
      <c r="B3582" s="365" t="s">
        <v>2187</v>
      </c>
      <c r="C3582" s="365" t="s">
        <v>769</v>
      </c>
      <c r="D3582" s="365" t="s">
        <v>1069</v>
      </c>
      <c r="E3582" s="365" t="s">
        <v>160</v>
      </c>
      <c r="F3582" s="365" t="s">
        <v>2182</v>
      </c>
      <c r="G3582" s="365" t="s">
        <v>2136</v>
      </c>
      <c r="H3582" s="423" t="s">
        <v>2049</v>
      </c>
      <c r="I3582" s="367">
        <v>495</v>
      </c>
      <c r="J3582" s="367">
        <v>825</v>
      </c>
      <c r="K3582" s="367">
        <v>825</v>
      </c>
      <c r="L3582" s="367">
        <v>1044</v>
      </c>
      <c r="M3582" s="365" t="s">
        <v>2189</v>
      </c>
    </row>
    <row r="3583" spans="1:13" s="237" customFormat="1" hidden="1">
      <c r="A3583" s="365" t="s">
        <v>72</v>
      </c>
      <c r="B3583" s="365" t="s">
        <v>2187</v>
      </c>
      <c r="C3583" s="365" t="s">
        <v>769</v>
      </c>
      <c r="D3583" s="365" t="s">
        <v>1778</v>
      </c>
      <c r="E3583" s="365" t="s">
        <v>169</v>
      </c>
      <c r="F3583" s="365" t="s">
        <v>395</v>
      </c>
      <c r="G3583" s="365" t="s">
        <v>495</v>
      </c>
      <c r="H3583" s="423" t="s">
        <v>1430</v>
      </c>
      <c r="I3583" s="367">
        <v>900</v>
      </c>
      <c r="J3583" s="367">
        <v>1500</v>
      </c>
      <c r="K3583" s="367">
        <v>1500</v>
      </c>
      <c r="L3583" s="367">
        <v>1899</v>
      </c>
      <c r="M3583" s="365" t="s">
        <v>2189</v>
      </c>
    </row>
    <row r="3584" spans="1:13" s="237" customFormat="1" hidden="1">
      <c r="A3584" s="365" t="s">
        <v>72</v>
      </c>
      <c r="B3584" s="365" t="s">
        <v>2187</v>
      </c>
      <c r="C3584" s="365" t="s">
        <v>769</v>
      </c>
      <c r="D3584" s="365" t="s">
        <v>1778</v>
      </c>
      <c r="E3584" s="365" t="s">
        <v>169</v>
      </c>
      <c r="F3584" s="365" t="s">
        <v>396</v>
      </c>
      <c r="G3584" s="365" t="s">
        <v>495</v>
      </c>
      <c r="H3584" s="423" t="s">
        <v>1430</v>
      </c>
      <c r="I3584" s="367">
        <v>780</v>
      </c>
      <c r="J3584" s="367">
        <v>1300</v>
      </c>
      <c r="K3584" s="367">
        <v>1300</v>
      </c>
      <c r="L3584" s="367">
        <v>1646</v>
      </c>
      <c r="M3584" s="365" t="s">
        <v>2189</v>
      </c>
    </row>
    <row r="3585" spans="1:13" s="237" customFormat="1" hidden="1">
      <c r="A3585" s="365" t="s">
        <v>72</v>
      </c>
      <c r="B3585" s="365" t="s">
        <v>2187</v>
      </c>
      <c r="C3585" s="365" t="s">
        <v>769</v>
      </c>
      <c r="D3585" s="365" t="s">
        <v>1778</v>
      </c>
      <c r="E3585" s="365" t="s">
        <v>169</v>
      </c>
      <c r="F3585" s="365" t="s">
        <v>2207</v>
      </c>
      <c r="G3585" s="365" t="s">
        <v>495</v>
      </c>
      <c r="H3585" s="423" t="s">
        <v>1430</v>
      </c>
      <c r="I3585" s="367">
        <v>360</v>
      </c>
      <c r="J3585" s="367">
        <v>600</v>
      </c>
      <c r="K3585" s="367">
        <v>600</v>
      </c>
      <c r="L3585" s="367">
        <v>760</v>
      </c>
      <c r="M3585" s="365" t="s">
        <v>2189</v>
      </c>
    </row>
    <row r="3586" spans="1:13" s="237" customFormat="1" hidden="1">
      <c r="A3586" s="365" t="s">
        <v>72</v>
      </c>
      <c r="B3586" s="365" t="s">
        <v>2187</v>
      </c>
      <c r="C3586" s="365" t="s">
        <v>769</v>
      </c>
      <c r="D3586" s="365" t="s">
        <v>1778</v>
      </c>
      <c r="E3586" s="365" t="s">
        <v>169</v>
      </c>
      <c r="F3586" s="365" t="s">
        <v>2208</v>
      </c>
      <c r="G3586" s="365" t="s">
        <v>495</v>
      </c>
      <c r="H3586" s="423" t="s">
        <v>1430</v>
      </c>
      <c r="I3586" s="367">
        <v>1050</v>
      </c>
      <c r="J3586" s="367">
        <v>1750</v>
      </c>
      <c r="K3586" s="367">
        <v>1750</v>
      </c>
      <c r="L3586" s="367">
        <v>2216</v>
      </c>
      <c r="M3586" s="365" t="s">
        <v>2189</v>
      </c>
    </row>
    <row r="3587" spans="1:13" s="237" customFormat="1" hidden="1">
      <c r="A3587" s="365" t="s">
        <v>72</v>
      </c>
      <c r="B3587" s="365" t="s">
        <v>2187</v>
      </c>
      <c r="C3587" s="365" t="s">
        <v>769</v>
      </c>
      <c r="D3587" s="365" t="s">
        <v>1778</v>
      </c>
      <c r="E3587" s="365" t="s">
        <v>169</v>
      </c>
      <c r="F3587" s="365" t="s">
        <v>2209</v>
      </c>
      <c r="G3587" s="365" t="s">
        <v>495</v>
      </c>
      <c r="H3587" s="423" t="s">
        <v>1430</v>
      </c>
      <c r="I3587" s="367">
        <v>960</v>
      </c>
      <c r="J3587" s="367">
        <v>1600</v>
      </c>
      <c r="K3587" s="367">
        <v>1600</v>
      </c>
      <c r="L3587" s="367">
        <v>2026</v>
      </c>
      <c r="M3587" s="365" t="s">
        <v>2189</v>
      </c>
    </row>
    <row r="3588" spans="1:13" hidden="1">
      <c r="A3588" s="365" t="s">
        <v>72</v>
      </c>
      <c r="B3588" s="365" t="s">
        <v>2187</v>
      </c>
      <c r="C3588" s="365" t="s">
        <v>769</v>
      </c>
      <c r="D3588" s="365" t="s">
        <v>1778</v>
      </c>
      <c r="E3588" s="365" t="s">
        <v>165</v>
      </c>
      <c r="F3588" s="365" t="s">
        <v>245</v>
      </c>
      <c r="G3588" s="365" t="s">
        <v>2155</v>
      </c>
      <c r="H3588" s="365" t="s">
        <v>1430</v>
      </c>
      <c r="I3588" s="367">
        <v>120</v>
      </c>
      <c r="J3588" s="367">
        <v>200</v>
      </c>
      <c r="K3588" s="367">
        <v>200</v>
      </c>
      <c r="L3588" s="367">
        <v>253</v>
      </c>
      <c r="M3588" s="365" t="s">
        <v>2189</v>
      </c>
    </row>
    <row r="3589" spans="1:13" s="237" customFormat="1" hidden="1">
      <c r="A3589" s="365" t="s">
        <v>72</v>
      </c>
      <c r="B3589" s="365" t="s">
        <v>2187</v>
      </c>
      <c r="C3589" s="365" t="s">
        <v>769</v>
      </c>
      <c r="D3589" s="365" t="s">
        <v>2211</v>
      </c>
      <c r="E3589" s="365" t="s">
        <v>182</v>
      </c>
      <c r="F3589" s="365" t="s">
        <v>2166</v>
      </c>
      <c r="G3589" s="365" t="s">
        <v>2078</v>
      </c>
      <c r="H3589" s="423" t="s">
        <v>1430</v>
      </c>
      <c r="I3589" s="367">
        <v>30</v>
      </c>
      <c r="J3589" s="367">
        <v>50</v>
      </c>
      <c r="K3589" s="367">
        <v>50</v>
      </c>
      <c r="L3589" s="367">
        <v>63</v>
      </c>
      <c r="M3589" s="365" t="s">
        <v>2189</v>
      </c>
    </row>
    <row r="3590" spans="1:13" s="237" customFormat="1" hidden="1">
      <c r="A3590" s="365" t="s">
        <v>72</v>
      </c>
      <c r="B3590" s="365" t="s">
        <v>2187</v>
      </c>
      <c r="C3590" s="365" t="s">
        <v>769</v>
      </c>
      <c r="D3590" s="365" t="s">
        <v>677</v>
      </c>
      <c r="E3590" s="365" t="s">
        <v>163</v>
      </c>
      <c r="F3590" s="365" t="s">
        <v>319</v>
      </c>
      <c r="G3590" s="365"/>
      <c r="H3590" s="423" t="s">
        <v>1430</v>
      </c>
      <c r="I3590" s="367">
        <v>150</v>
      </c>
      <c r="J3590" s="367">
        <v>250</v>
      </c>
      <c r="K3590" s="367">
        <v>250</v>
      </c>
      <c r="L3590" s="367">
        <v>316</v>
      </c>
      <c r="M3590" s="365" t="s">
        <v>2186</v>
      </c>
    </row>
    <row r="3591" spans="1:13" s="237" customFormat="1" hidden="1">
      <c r="A3591" s="365" t="s">
        <v>72</v>
      </c>
      <c r="B3591" s="365" t="s">
        <v>2187</v>
      </c>
      <c r="C3591" s="365" t="s">
        <v>769</v>
      </c>
      <c r="D3591" s="365" t="s">
        <v>1778</v>
      </c>
      <c r="E3591" s="365" t="s">
        <v>160</v>
      </c>
      <c r="F3591" s="365" t="s">
        <v>2210</v>
      </c>
      <c r="G3591" s="365" t="s">
        <v>1349</v>
      </c>
      <c r="H3591" s="423" t="s">
        <v>1430</v>
      </c>
      <c r="I3591" s="367">
        <v>360</v>
      </c>
      <c r="J3591" s="367">
        <v>600</v>
      </c>
      <c r="K3591" s="367">
        <v>600</v>
      </c>
      <c r="L3591" s="367">
        <v>760</v>
      </c>
      <c r="M3591" s="365" t="s">
        <v>2189</v>
      </c>
    </row>
    <row r="3592" spans="1:13" s="237" customFormat="1" hidden="1">
      <c r="A3592" s="365" t="s">
        <v>72</v>
      </c>
      <c r="B3592" s="365" t="s">
        <v>2187</v>
      </c>
      <c r="C3592" s="365" t="s">
        <v>769</v>
      </c>
      <c r="D3592" s="365" t="s">
        <v>1064</v>
      </c>
      <c r="E3592" s="365" t="s">
        <v>160</v>
      </c>
      <c r="F3592" s="365" t="s">
        <v>2210</v>
      </c>
      <c r="G3592" s="365" t="s">
        <v>1349</v>
      </c>
      <c r="H3592" s="423" t="s">
        <v>1430</v>
      </c>
      <c r="I3592" s="367">
        <v>360</v>
      </c>
      <c r="J3592" s="367">
        <v>600</v>
      </c>
      <c r="K3592" s="367">
        <v>600</v>
      </c>
      <c r="L3592" s="367">
        <v>760</v>
      </c>
      <c r="M3592" s="365" t="s">
        <v>2189</v>
      </c>
    </row>
    <row r="3593" spans="1:13" s="237" customFormat="1" hidden="1">
      <c r="A3593" s="365" t="s">
        <v>72</v>
      </c>
      <c r="B3593" s="365" t="s">
        <v>2187</v>
      </c>
      <c r="C3593" s="365" t="s">
        <v>769</v>
      </c>
      <c r="D3593" s="365" t="s">
        <v>734</v>
      </c>
      <c r="E3593" s="365" t="s">
        <v>160</v>
      </c>
      <c r="F3593" s="365" t="s">
        <v>2210</v>
      </c>
      <c r="G3593" s="365" t="s">
        <v>1349</v>
      </c>
      <c r="H3593" s="423" t="s">
        <v>1430</v>
      </c>
      <c r="I3593" s="367">
        <v>360</v>
      </c>
      <c r="J3593" s="367">
        <v>600</v>
      </c>
      <c r="K3593" s="367">
        <v>600</v>
      </c>
      <c r="L3593" s="367">
        <v>760</v>
      </c>
      <c r="M3593" s="365" t="s">
        <v>2189</v>
      </c>
    </row>
    <row r="3594" spans="1:13" s="237" customFormat="1" hidden="1">
      <c r="A3594" s="365" t="s">
        <v>72</v>
      </c>
      <c r="B3594" s="365" t="s">
        <v>764</v>
      </c>
      <c r="C3594" s="365" t="s">
        <v>784</v>
      </c>
      <c r="D3594" s="365" t="s">
        <v>1778</v>
      </c>
      <c r="E3594" s="365" t="s">
        <v>160</v>
      </c>
      <c r="F3594" s="365" t="s">
        <v>2210</v>
      </c>
      <c r="G3594" s="365" t="s">
        <v>1349</v>
      </c>
      <c r="H3594" s="423" t="s">
        <v>1430</v>
      </c>
      <c r="I3594" s="367">
        <v>360</v>
      </c>
      <c r="J3594" s="367">
        <v>600</v>
      </c>
      <c r="K3594" s="367">
        <v>600</v>
      </c>
      <c r="L3594" s="367">
        <v>760</v>
      </c>
      <c r="M3594" s="365"/>
    </row>
    <row r="3595" spans="1:13" s="237" customFormat="1" hidden="1">
      <c r="A3595" s="365" t="s">
        <v>72</v>
      </c>
      <c r="B3595" s="365" t="s">
        <v>764</v>
      </c>
      <c r="C3595" s="365" t="s">
        <v>784</v>
      </c>
      <c r="D3595" s="365" t="s">
        <v>1064</v>
      </c>
      <c r="E3595" s="365" t="s">
        <v>160</v>
      </c>
      <c r="F3595" s="365" t="s">
        <v>2210</v>
      </c>
      <c r="G3595" s="365" t="s">
        <v>1349</v>
      </c>
      <c r="H3595" s="423" t="s">
        <v>1430</v>
      </c>
      <c r="I3595" s="367">
        <v>360</v>
      </c>
      <c r="J3595" s="367">
        <v>600</v>
      </c>
      <c r="K3595" s="367">
        <v>600</v>
      </c>
      <c r="L3595" s="367">
        <v>760</v>
      </c>
      <c r="M3595" s="365"/>
    </row>
    <row r="3596" spans="1:13" s="237" customFormat="1" hidden="1">
      <c r="A3596" s="365" t="s">
        <v>72</v>
      </c>
      <c r="B3596" s="365" t="s">
        <v>764</v>
      </c>
      <c r="C3596" s="365" t="s">
        <v>784</v>
      </c>
      <c r="D3596" s="365" t="s">
        <v>734</v>
      </c>
      <c r="E3596" s="365" t="s">
        <v>160</v>
      </c>
      <c r="F3596" s="365" t="s">
        <v>2210</v>
      </c>
      <c r="G3596" s="365" t="s">
        <v>1349</v>
      </c>
      <c r="H3596" s="554" t="s">
        <v>1430</v>
      </c>
      <c r="I3596" s="367">
        <v>360</v>
      </c>
      <c r="J3596" s="367">
        <v>600</v>
      </c>
      <c r="K3596" s="367">
        <v>600</v>
      </c>
      <c r="L3596" s="367">
        <v>760</v>
      </c>
      <c r="M3596" s="365"/>
    </row>
    <row r="3597" spans="1:13" s="237" customFormat="1" ht="31.5" hidden="1">
      <c r="A3597" s="363" t="s">
        <v>72</v>
      </c>
      <c r="B3597" s="363" t="s">
        <v>789</v>
      </c>
      <c r="C3597" s="363" t="s">
        <v>769</v>
      </c>
      <c r="D3597" s="363" t="s">
        <v>2215</v>
      </c>
      <c r="E3597" s="363" t="s">
        <v>160</v>
      </c>
      <c r="F3597" s="594" t="s">
        <v>2216</v>
      </c>
      <c r="G3597" s="594" t="s">
        <v>2217</v>
      </c>
      <c r="H3597" s="595"/>
      <c r="I3597" s="596">
        <v>210</v>
      </c>
      <c r="J3597" s="596">
        <v>230</v>
      </c>
      <c r="K3597" s="596">
        <v>230</v>
      </c>
      <c r="L3597" s="596">
        <v>295</v>
      </c>
      <c r="M3597" s="363"/>
    </row>
    <row r="3598" spans="1:13" s="237" customFormat="1" ht="31.5" hidden="1">
      <c r="A3598" s="363" t="s">
        <v>72</v>
      </c>
      <c r="B3598" s="363" t="s">
        <v>789</v>
      </c>
      <c r="C3598" s="363" t="s">
        <v>769</v>
      </c>
      <c r="D3598" s="363" t="s">
        <v>2215</v>
      </c>
      <c r="E3598" s="363" t="s">
        <v>160</v>
      </c>
      <c r="F3598" s="594" t="s">
        <v>2218</v>
      </c>
      <c r="G3598" s="594" t="s">
        <v>2219</v>
      </c>
      <c r="H3598" s="595"/>
      <c r="I3598" s="597">
        <v>405</v>
      </c>
      <c r="J3598" s="597">
        <v>450</v>
      </c>
      <c r="K3598" s="597">
        <v>450</v>
      </c>
      <c r="L3598" s="597">
        <v>570</v>
      </c>
      <c r="M3598" s="363"/>
    </row>
    <row r="3599" spans="1:13" s="237" customFormat="1" ht="31.5" hidden="1">
      <c r="A3599" s="363" t="s">
        <v>72</v>
      </c>
      <c r="B3599" s="363" t="s">
        <v>789</v>
      </c>
      <c r="C3599" s="363" t="s">
        <v>769</v>
      </c>
      <c r="D3599" s="363" t="s">
        <v>2215</v>
      </c>
      <c r="E3599" s="363" t="s">
        <v>160</v>
      </c>
      <c r="F3599" s="594" t="s">
        <v>2220</v>
      </c>
      <c r="G3599" s="594" t="s">
        <v>2217</v>
      </c>
      <c r="H3599" s="595"/>
      <c r="I3599" s="597">
        <v>495</v>
      </c>
      <c r="J3599" s="597">
        <v>550</v>
      </c>
      <c r="K3599" s="597">
        <v>550</v>
      </c>
      <c r="L3599" s="597">
        <v>700</v>
      </c>
      <c r="M3599" s="363"/>
    </row>
    <row r="3600" spans="1:13" s="237" customFormat="1" ht="31.5" hidden="1">
      <c r="A3600" s="363" t="s">
        <v>72</v>
      </c>
      <c r="B3600" s="363" t="s">
        <v>789</v>
      </c>
      <c r="C3600" s="363" t="s">
        <v>769</v>
      </c>
      <c r="D3600" s="363" t="s">
        <v>2215</v>
      </c>
      <c r="E3600" s="363" t="s">
        <v>160</v>
      </c>
      <c r="F3600" s="594" t="s">
        <v>2221</v>
      </c>
      <c r="G3600" s="594" t="s">
        <v>2217</v>
      </c>
      <c r="H3600" s="595"/>
      <c r="I3600" s="597">
        <v>225</v>
      </c>
      <c r="J3600" s="597">
        <v>250</v>
      </c>
      <c r="K3600" s="597">
        <v>250</v>
      </c>
      <c r="L3600" s="597">
        <v>320</v>
      </c>
      <c r="M3600" s="363"/>
    </row>
    <row r="3601" spans="1:13" s="237" customFormat="1" ht="31.5" hidden="1">
      <c r="A3601" s="363" t="s">
        <v>72</v>
      </c>
      <c r="B3601" s="363" t="s">
        <v>789</v>
      </c>
      <c r="C3601" s="363" t="s">
        <v>769</v>
      </c>
      <c r="D3601" s="363" t="s">
        <v>2215</v>
      </c>
      <c r="E3601" s="363" t="s">
        <v>160</v>
      </c>
      <c r="F3601" s="594" t="s">
        <v>2222</v>
      </c>
      <c r="G3601" s="594" t="s">
        <v>2217</v>
      </c>
      <c r="H3601" s="595"/>
      <c r="I3601" s="597">
        <v>585</v>
      </c>
      <c r="J3601" s="597">
        <v>650</v>
      </c>
      <c r="K3601" s="597">
        <v>650</v>
      </c>
      <c r="L3601" s="597">
        <v>825</v>
      </c>
      <c r="M3601" s="363"/>
    </row>
    <row r="3602" spans="1:13" s="237" customFormat="1" ht="31.5" hidden="1">
      <c r="A3602" s="363" t="s">
        <v>72</v>
      </c>
      <c r="B3602" s="363" t="s">
        <v>789</v>
      </c>
      <c r="C3602" s="363" t="s">
        <v>769</v>
      </c>
      <c r="D3602" s="363" t="s">
        <v>2215</v>
      </c>
      <c r="E3602" s="363" t="s">
        <v>160</v>
      </c>
      <c r="F3602" s="594" t="s">
        <v>2223</v>
      </c>
      <c r="G3602" s="594" t="s">
        <v>2217</v>
      </c>
      <c r="H3602" s="595"/>
      <c r="I3602" s="596">
        <v>405</v>
      </c>
      <c r="J3602" s="596">
        <v>450</v>
      </c>
      <c r="K3602" s="596">
        <v>450</v>
      </c>
      <c r="L3602" s="596">
        <v>570</v>
      </c>
      <c r="M3602" s="363"/>
    </row>
    <row r="3603" spans="1:13" s="237" customFormat="1" ht="31.5" hidden="1">
      <c r="A3603" s="363" t="s">
        <v>72</v>
      </c>
      <c r="B3603" s="363" t="s">
        <v>789</v>
      </c>
      <c r="C3603" s="363" t="s">
        <v>769</v>
      </c>
      <c r="D3603" s="363" t="s">
        <v>2215</v>
      </c>
      <c r="E3603" s="363" t="s">
        <v>160</v>
      </c>
      <c r="F3603" s="594" t="s">
        <v>2224</v>
      </c>
      <c r="G3603" s="594" t="s">
        <v>2217</v>
      </c>
      <c r="H3603" s="595"/>
      <c r="I3603" s="596">
        <v>510</v>
      </c>
      <c r="J3603" s="596">
        <v>565</v>
      </c>
      <c r="K3603" s="596">
        <v>565</v>
      </c>
      <c r="L3603" s="596">
        <v>720</v>
      </c>
      <c r="M3603" s="363"/>
    </row>
    <row r="3604" spans="1:13" s="237" customFormat="1" ht="31.5" hidden="1">
      <c r="A3604" s="363" t="s">
        <v>72</v>
      </c>
      <c r="B3604" s="363" t="s">
        <v>789</v>
      </c>
      <c r="C3604" s="363" t="s">
        <v>769</v>
      </c>
      <c r="D3604" s="363" t="s">
        <v>2215</v>
      </c>
      <c r="E3604" s="363" t="s">
        <v>160</v>
      </c>
      <c r="F3604" s="594" t="s">
        <v>2225</v>
      </c>
      <c r="G3604" s="594" t="s">
        <v>2217</v>
      </c>
      <c r="H3604" s="595"/>
      <c r="I3604" s="596">
        <v>270</v>
      </c>
      <c r="J3604" s="596">
        <v>300</v>
      </c>
      <c r="K3604" s="596">
        <v>300</v>
      </c>
      <c r="L3604" s="596">
        <v>380</v>
      </c>
      <c r="M3604" s="363"/>
    </row>
    <row r="3605" spans="1:13" s="237" customFormat="1" ht="31.5" hidden="1">
      <c r="A3605" s="363" t="s">
        <v>72</v>
      </c>
      <c r="B3605" s="363" t="s">
        <v>789</v>
      </c>
      <c r="C3605" s="363" t="s">
        <v>769</v>
      </c>
      <c r="D3605" s="363" t="s">
        <v>2215</v>
      </c>
      <c r="E3605" s="363" t="s">
        <v>160</v>
      </c>
      <c r="F3605" s="594" t="s">
        <v>2226</v>
      </c>
      <c r="G3605" s="594" t="s">
        <v>2217</v>
      </c>
      <c r="H3605" s="595"/>
      <c r="I3605" s="596">
        <v>165</v>
      </c>
      <c r="J3605" s="596">
        <v>180</v>
      </c>
      <c r="K3605" s="596">
        <v>180</v>
      </c>
      <c r="L3605" s="596">
        <v>230</v>
      </c>
      <c r="M3605" s="363"/>
    </row>
    <row r="3606" spans="1:13" s="237" customFormat="1" ht="31.5" hidden="1">
      <c r="A3606" s="363" t="s">
        <v>72</v>
      </c>
      <c r="B3606" s="363" t="s">
        <v>789</v>
      </c>
      <c r="C3606" s="363" t="s">
        <v>769</v>
      </c>
      <c r="D3606" s="363" t="s">
        <v>2215</v>
      </c>
      <c r="E3606" s="363" t="s">
        <v>160</v>
      </c>
      <c r="F3606" s="594" t="s">
        <v>2227</v>
      </c>
      <c r="G3606" s="594" t="s">
        <v>2219</v>
      </c>
      <c r="H3606" s="595"/>
      <c r="I3606" s="596">
        <v>90</v>
      </c>
      <c r="J3606" s="596">
        <v>100</v>
      </c>
      <c r="K3606" s="596">
        <v>100</v>
      </c>
      <c r="L3606" s="596">
        <v>130</v>
      </c>
      <c r="M3606" s="363"/>
    </row>
    <row r="3607" spans="1:13" s="237" customFormat="1" ht="31.5" hidden="1">
      <c r="A3607" s="363" t="s">
        <v>72</v>
      </c>
      <c r="B3607" s="363" t="s">
        <v>789</v>
      </c>
      <c r="C3607" s="363" t="s">
        <v>769</v>
      </c>
      <c r="D3607" s="363" t="s">
        <v>2215</v>
      </c>
      <c r="E3607" s="363" t="s">
        <v>160</v>
      </c>
      <c r="F3607" s="594" t="s">
        <v>2228</v>
      </c>
      <c r="G3607" s="594" t="s">
        <v>2217</v>
      </c>
      <c r="H3607" s="595"/>
      <c r="I3607" s="596">
        <v>90</v>
      </c>
      <c r="J3607" s="596">
        <v>100</v>
      </c>
      <c r="K3607" s="596">
        <v>100</v>
      </c>
      <c r="L3607" s="596">
        <v>130</v>
      </c>
      <c r="M3607" s="363"/>
    </row>
    <row r="3608" spans="1:13" s="237" customFormat="1" ht="31.5" hidden="1">
      <c r="A3608" s="363" t="s">
        <v>72</v>
      </c>
      <c r="B3608" s="363" t="s">
        <v>789</v>
      </c>
      <c r="C3608" s="363" t="s">
        <v>769</v>
      </c>
      <c r="D3608" s="363" t="s">
        <v>2215</v>
      </c>
      <c r="E3608" s="363" t="s">
        <v>160</v>
      </c>
      <c r="F3608" s="594" t="s">
        <v>2229</v>
      </c>
      <c r="G3608" s="594" t="s">
        <v>2219</v>
      </c>
      <c r="H3608" s="595"/>
      <c r="I3608" s="596">
        <v>450</v>
      </c>
      <c r="J3608" s="596">
        <v>500</v>
      </c>
      <c r="K3608" s="596">
        <v>500</v>
      </c>
      <c r="L3608" s="596">
        <v>635</v>
      </c>
      <c r="M3608" s="363"/>
    </row>
    <row r="3609" spans="1:13" s="237" customFormat="1" ht="31.5" hidden="1">
      <c r="A3609" s="363" t="s">
        <v>72</v>
      </c>
      <c r="B3609" s="363" t="s">
        <v>789</v>
      </c>
      <c r="C3609" s="363" t="s">
        <v>769</v>
      </c>
      <c r="D3609" s="363" t="s">
        <v>2215</v>
      </c>
      <c r="E3609" s="363" t="s">
        <v>160</v>
      </c>
      <c r="F3609" s="594" t="s">
        <v>2230</v>
      </c>
      <c r="G3609" s="594" t="s">
        <v>2217</v>
      </c>
      <c r="H3609" s="595"/>
      <c r="I3609" s="596">
        <v>495</v>
      </c>
      <c r="J3609" s="596">
        <v>550</v>
      </c>
      <c r="K3609" s="596">
        <v>550</v>
      </c>
      <c r="L3609" s="596">
        <v>700</v>
      </c>
      <c r="M3609" s="363"/>
    </row>
    <row r="3610" spans="1:13" s="237" customFormat="1" ht="31.5" hidden="1">
      <c r="A3610" s="363" t="s">
        <v>72</v>
      </c>
      <c r="B3610" s="363" t="s">
        <v>789</v>
      </c>
      <c r="C3610" s="363" t="s">
        <v>769</v>
      </c>
      <c r="D3610" s="363" t="s">
        <v>2215</v>
      </c>
      <c r="E3610" s="363" t="s">
        <v>160</v>
      </c>
      <c r="F3610" s="594" t="s">
        <v>2231</v>
      </c>
      <c r="G3610" s="594" t="s">
        <v>2219</v>
      </c>
      <c r="H3610" s="595"/>
      <c r="I3610" s="596">
        <v>405</v>
      </c>
      <c r="J3610" s="596">
        <v>450</v>
      </c>
      <c r="K3610" s="596">
        <v>450</v>
      </c>
      <c r="L3610" s="596">
        <v>570</v>
      </c>
      <c r="M3610" s="363"/>
    </row>
    <row r="3611" spans="1:13" s="237" customFormat="1" ht="31.5" hidden="1">
      <c r="A3611" s="363" t="s">
        <v>72</v>
      </c>
      <c r="B3611" s="363" t="s">
        <v>789</v>
      </c>
      <c r="C3611" s="363" t="s">
        <v>769</v>
      </c>
      <c r="D3611" s="363" t="s">
        <v>2215</v>
      </c>
      <c r="E3611" s="363" t="s">
        <v>160</v>
      </c>
      <c r="F3611" s="594" t="s">
        <v>2232</v>
      </c>
      <c r="G3611" s="594" t="s">
        <v>2219</v>
      </c>
      <c r="H3611" s="595"/>
      <c r="I3611" s="596">
        <v>135</v>
      </c>
      <c r="J3611" s="596">
        <v>150</v>
      </c>
      <c r="K3611" s="596">
        <v>150</v>
      </c>
      <c r="L3611" s="596">
        <v>190</v>
      </c>
      <c r="M3611" s="363"/>
    </row>
    <row r="3612" spans="1:13" s="237" customFormat="1" ht="31.5" hidden="1">
      <c r="A3612" s="363" t="s">
        <v>72</v>
      </c>
      <c r="B3612" s="363" t="s">
        <v>789</v>
      </c>
      <c r="C3612" s="363" t="s">
        <v>769</v>
      </c>
      <c r="D3612" s="363" t="s">
        <v>2215</v>
      </c>
      <c r="E3612" s="363" t="s">
        <v>160</v>
      </c>
      <c r="F3612" s="594" t="s">
        <v>2233</v>
      </c>
      <c r="G3612" s="594" t="s">
        <v>2219</v>
      </c>
      <c r="H3612" s="595"/>
      <c r="I3612" s="596">
        <v>270</v>
      </c>
      <c r="J3612" s="596">
        <v>300</v>
      </c>
      <c r="K3612" s="596">
        <v>300</v>
      </c>
      <c r="L3612" s="596">
        <v>380</v>
      </c>
      <c r="M3612" s="363"/>
    </row>
    <row r="3613" spans="1:13" s="237" customFormat="1" ht="31.5" hidden="1">
      <c r="A3613" s="363" t="s">
        <v>72</v>
      </c>
      <c r="B3613" s="363" t="s">
        <v>789</v>
      </c>
      <c r="C3613" s="363" t="s">
        <v>769</v>
      </c>
      <c r="D3613" s="363" t="s">
        <v>2215</v>
      </c>
      <c r="E3613" s="363" t="s">
        <v>160</v>
      </c>
      <c r="F3613" s="594" t="s">
        <v>2234</v>
      </c>
      <c r="G3613" s="594" t="s">
        <v>2219</v>
      </c>
      <c r="H3613" s="595"/>
      <c r="I3613" s="596">
        <v>225</v>
      </c>
      <c r="J3613" s="596">
        <v>250</v>
      </c>
      <c r="K3613" s="596">
        <v>250</v>
      </c>
      <c r="L3613" s="596">
        <v>320</v>
      </c>
      <c r="M3613" s="363"/>
    </row>
    <row r="3614" spans="1:13" s="237" customFormat="1" ht="31.5" hidden="1">
      <c r="A3614" s="363" t="s">
        <v>72</v>
      </c>
      <c r="B3614" s="363" t="s">
        <v>789</v>
      </c>
      <c r="C3614" s="363" t="s">
        <v>769</v>
      </c>
      <c r="D3614" s="363" t="s">
        <v>2215</v>
      </c>
      <c r="E3614" s="363" t="s">
        <v>160</v>
      </c>
      <c r="F3614" s="594" t="s">
        <v>2235</v>
      </c>
      <c r="G3614" s="594" t="s">
        <v>2219</v>
      </c>
      <c r="H3614" s="595"/>
      <c r="I3614" s="596">
        <v>450</v>
      </c>
      <c r="J3614" s="596">
        <v>500</v>
      </c>
      <c r="K3614" s="596">
        <v>500</v>
      </c>
      <c r="L3614" s="596">
        <v>635</v>
      </c>
      <c r="M3614" s="363"/>
    </row>
    <row r="3615" spans="1:13" s="237" customFormat="1" ht="31.5" hidden="1">
      <c r="A3615" s="363" t="s">
        <v>72</v>
      </c>
      <c r="B3615" s="363" t="s">
        <v>789</v>
      </c>
      <c r="C3615" s="363" t="s">
        <v>769</v>
      </c>
      <c r="D3615" s="363" t="s">
        <v>2215</v>
      </c>
      <c r="E3615" s="363" t="s">
        <v>160</v>
      </c>
      <c r="F3615" s="594" t="s">
        <v>2236</v>
      </c>
      <c r="G3615" s="594" t="s">
        <v>2217</v>
      </c>
      <c r="H3615" s="595"/>
      <c r="I3615" s="596">
        <v>225</v>
      </c>
      <c r="J3615" s="596">
        <v>250</v>
      </c>
      <c r="K3615" s="596">
        <v>250</v>
      </c>
      <c r="L3615" s="596">
        <v>320</v>
      </c>
      <c r="M3615" s="363"/>
    </row>
    <row r="3616" spans="1:13" s="237" customFormat="1" ht="31.5" hidden="1">
      <c r="A3616" s="363" t="s">
        <v>72</v>
      </c>
      <c r="B3616" s="363" t="s">
        <v>789</v>
      </c>
      <c r="C3616" s="363" t="s">
        <v>769</v>
      </c>
      <c r="D3616" s="363" t="s">
        <v>2215</v>
      </c>
      <c r="E3616" s="363" t="s">
        <v>160</v>
      </c>
      <c r="F3616" s="594" t="s">
        <v>2237</v>
      </c>
      <c r="G3616" s="594" t="s">
        <v>2219</v>
      </c>
      <c r="H3616" s="595"/>
      <c r="I3616" s="596">
        <v>180</v>
      </c>
      <c r="J3616" s="596">
        <v>200</v>
      </c>
      <c r="K3616" s="596">
        <v>200</v>
      </c>
      <c r="L3616" s="596">
        <v>250</v>
      </c>
      <c r="M3616" s="363"/>
    </row>
    <row r="3617" spans="1:13" s="237" customFormat="1" ht="31.5" hidden="1">
      <c r="A3617" s="363" t="s">
        <v>72</v>
      </c>
      <c r="B3617" s="363" t="s">
        <v>789</v>
      </c>
      <c r="C3617" s="363" t="s">
        <v>769</v>
      </c>
      <c r="D3617" s="363" t="s">
        <v>2215</v>
      </c>
      <c r="E3617" s="363" t="s">
        <v>160</v>
      </c>
      <c r="F3617" s="594" t="s">
        <v>2238</v>
      </c>
      <c r="G3617" s="594" t="s">
        <v>2219</v>
      </c>
      <c r="H3617" s="595"/>
      <c r="I3617" s="596">
        <v>180</v>
      </c>
      <c r="J3617" s="596">
        <v>200</v>
      </c>
      <c r="K3617" s="596">
        <v>200</v>
      </c>
      <c r="L3617" s="596">
        <v>250</v>
      </c>
      <c r="M3617" s="363"/>
    </row>
    <row r="3618" spans="1:13" s="237" customFormat="1" ht="31.5" hidden="1">
      <c r="A3618" s="363" t="s">
        <v>72</v>
      </c>
      <c r="B3618" s="363" t="s">
        <v>789</v>
      </c>
      <c r="C3618" s="363" t="s">
        <v>769</v>
      </c>
      <c r="D3618" s="363" t="s">
        <v>2215</v>
      </c>
      <c r="E3618" s="363" t="s">
        <v>160</v>
      </c>
      <c r="F3618" s="594" t="s">
        <v>2239</v>
      </c>
      <c r="G3618" s="594" t="s">
        <v>2217</v>
      </c>
      <c r="H3618" s="595"/>
      <c r="I3618" s="596">
        <v>405</v>
      </c>
      <c r="J3618" s="596">
        <v>450</v>
      </c>
      <c r="K3618" s="596">
        <v>450</v>
      </c>
      <c r="L3618" s="596">
        <v>570</v>
      </c>
      <c r="M3618" s="363"/>
    </row>
    <row r="3619" spans="1:13" s="237" customFormat="1" ht="31.5" hidden="1">
      <c r="A3619" s="363" t="s">
        <v>72</v>
      </c>
      <c r="B3619" s="363" t="s">
        <v>789</v>
      </c>
      <c r="C3619" s="363" t="s">
        <v>769</v>
      </c>
      <c r="D3619" s="363" t="s">
        <v>2215</v>
      </c>
      <c r="E3619" s="363" t="s">
        <v>160</v>
      </c>
      <c r="F3619" s="594" t="s">
        <v>2240</v>
      </c>
      <c r="G3619" s="594" t="s">
        <v>2217</v>
      </c>
      <c r="H3619" s="595"/>
      <c r="I3619" s="596">
        <v>160</v>
      </c>
      <c r="J3619" s="596">
        <v>175</v>
      </c>
      <c r="K3619" s="596">
        <v>175</v>
      </c>
      <c r="L3619" s="596">
        <v>225</v>
      </c>
      <c r="M3619" s="363"/>
    </row>
    <row r="3620" spans="1:13" s="237" customFormat="1" ht="31.5" hidden="1">
      <c r="A3620" s="363" t="s">
        <v>72</v>
      </c>
      <c r="B3620" s="363" t="s">
        <v>789</v>
      </c>
      <c r="C3620" s="363" t="s">
        <v>769</v>
      </c>
      <c r="D3620" s="363" t="s">
        <v>2215</v>
      </c>
      <c r="E3620" s="363" t="s">
        <v>160</v>
      </c>
      <c r="F3620" s="594" t="s">
        <v>2241</v>
      </c>
      <c r="G3620" s="594" t="s">
        <v>2217</v>
      </c>
      <c r="H3620" s="595"/>
      <c r="I3620" s="596">
        <v>270</v>
      </c>
      <c r="J3620" s="596">
        <v>300</v>
      </c>
      <c r="K3620" s="596">
        <v>300</v>
      </c>
      <c r="L3620" s="596">
        <v>380</v>
      </c>
      <c r="M3620" s="363"/>
    </row>
    <row r="3621" spans="1:13" s="237" customFormat="1" ht="31.5" hidden="1">
      <c r="A3621" s="363" t="s">
        <v>72</v>
      </c>
      <c r="B3621" s="363" t="s">
        <v>789</v>
      </c>
      <c r="C3621" s="363" t="s">
        <v>769</v>
      </c>
      <c r="D3621" s="363" t="s">
        <v>2215</v>
      </c>
      <c r="E3621" s="363" t="s">
        <v>160</v>
      </c>
      <c r="F3621" s="594" t="s">
        <v>2242</v>
      </c>
      <c r="G3621" s="594" t="s">
        <v>2219</v>
      </c>
      <c r="H3621" s="595"/>
      <c r="I3621" s="596">
        <v>205</v>
      </c>
      <c r="J3621" s="596">
        <v>225</v>
      </c>
      <c r="K3621" s="596">
        <v>225</v>
      </c>
      <c r="L3621" s="596">
        <v>285</v>
      </c>
      <c r="M3621" s="363"/>
    </row>
    <row r="3622" spans="1:13" s="237" customFormat="1" ht="31.5" hidden="1">
      <c r="A3622" s="363" t="s">
        <v>72</v>
      </c>
      <c r="B3622" s="363" t="s">
        <v>789</v>
      </c>
      <c r="C3622" s="363" t="s">
        <v>769</v>
      </c>
      <c r="D3622" s="363" t="s">
        <v>2215</v>
      </c>
      <c r="E3622" s="363" t="s">
        <v>160</v>
      </c>
      <c r="F3622" s="594" t="s">
        <v>2243</v>
      </c>
      <c r="G3622" s="594" t="s">
        <v>2219</v>
      </c>
      <c r="H3622" s="595"/>
      <c r="I3622" s="596">
        <v>180</v>
      </c>
      <c r="J3622" s="596">
        <v>200</v>
      </c>
      <c r="K3622" s="596">
        <v>200</v>
      </c>
      <c r="L3622" s="596">
        <v>255</v>
      </c>
      <c r="M3622" s="363"/>
    </row>
    <row r="3623" spans="1:13" s="237" customFormat="1" ht="31.5" hidden="1">
      <c r="A3623" s="363" t="s">
        <v>72</v>
      </c>
      <c r="B3623" s="363" t="s">
        <v>789</v>
      </c>
      <c r="C3623" s="363" t="s">
        <v>769</v>
      </c>
      <c r="D3623" s="363" t="s">
        <v>2215</v>
      </c>
      <c r="E3623" s="363" t="s">
        <v>160</v>
      </c>
      <c r="F3623" s="594" t="s">
        <v>2244</v>
      </c>
      <c r="G3623" s="594" t="s">
        <v>2217</v>
      </c>
      <c r="H3623" s="595"/>
      <c r="I3623" s="596">
        <v>380</v>
      </c>
      <c r="J3623" s="596">
        <v>420</v>
      </c>
      <c r="K3623" s="596">
        <v>420</v>
      </c>
      <c r="L3623" s="596">
        <v>535</v>
      </c>
      <c r="M3623" s="363"/>
    </row>
    <row r="3624" spans="1:13" s="237" customFormat="1" ht="31.5" hidden="1">
      <c r="A3624" s="363" t="s">
        <v>72</v>
      </c>
      <c r="B3624" s="363" t="s">
        <v>789</v>
      </c>
      <c r="C3624" s="363" t="s">
        <v>769</v>
      </c>
      <c r="D3624" s="363" t="s">
        <v>2215</v>
      </c>
      <c r="E3624" s="363" t="s">
        <v>160</v>
      </c>
      <c r="F3624" s="594" t="s">
        <v>2245</v>
      </c>
      <c r="G3624" s="594" t="s">
        <v>2219</v>
      </c>
      <c r="H3624" s="595"/>
      <c r="I3624" s="596">
        <v>225</v>
      </c>
      <c r="J3624" s="596">
        <v>250</v>
      </c>
      <c r="K3624" s="596">
        <v>250</v>
      </c>
      <c r="L3624" s="596">
        <v>320</v>
      </c>
      <c r="M3624" s="363"/>
    </row>
    <row r="3625" spans="1:13" s="237" customFormat="1" ht="31.5" hidden="1">
      <c r="A3625" s="363" t="s">
        <v>72</v>
      </c>
      <c r="B3625" s="363" t="s">
        <v>789</v>
      </c>
      <c r="C3625" s="363" t="s">
        <v>769</v>
      </c>
      <c r="D3625" s="363" t="s">
        <v>2215</v>
      </c>
      <c r="E3625" s="363" t="s">
        <v>160</v>
      </c>
      <c r="F3625" s="594" t="s">
        <v>2246</v>
      </c>
      <c r="G3625" s="594" t="s">
        <v>2217</v>
      </c>
      <c r="H3625" s="595"/>
      <c r="I3625" s="596">
        <v>180</v>
      </c>
      <c r="J3625" s="596">
        <v>200</v>
      </c>
      <c r="K3625" s="596">
        <v>200</v>
      </c>
      <c r="L3625" s="596">
        <v>255</v>
      </c>
      <c r="M3625" s="363"/>
    </row>
    <row r="3626" spans="1:13" s="237" customFormat="1" ht="31.5" hidden="1">
      <c r="A3626" s="363" t="s">
        <v>72</v>
      </c>
      <c r="B3626" s="363" t="s">
        <v>789</v>
      </c>
      <c r="C3626" s="363" t="s">
        <v>769</v>
      </c>
      <c r="D3626" s="363" t="s">
        <v>2215</v>
      </c>
      <c r="E3626" s="363" t="s">
        <v>160</v>
      </c>
      <c r="F3626" s="594" t="s">
        <v>2247</v>
      </c>
      <c r="G3626" s="594" t="s">
        <v>2217</v>
      </c>
      <c r="H3626" s="595"/>
      <c r="I3626" s="596">
        <v>900</v>
      </c>
      <c r="J3626" s="596">
        <v>1000</v>
      </c>
      <c r="K3626" s="596">
        <v>1000</v>
      </c>
      <c r="L3626" s="596">
        <v>1270</v>
      </c>
      <c r="M3626" s="363"/>
    </row>
    <row r="3627" spans="1:13" s="237" customFormat="1" ht="31.5" hidden="1">
      <c r="A3627" s="363" t="s">
        <v>72</v>
      </c>
      <c r="B3627" s="363" t="s">
        <v>789</v>
      </c>
      <c r="C3627" s="363" t="s">
        <v>769</v>
      </c>
      <c r="D3627" s="363" t="s">
        <v>2215</v>
      </c>
      <c r="E3627" s="363" t="s">
        <v>160</v>
      </c>
      <c r="F3627" s="594" t="s">
        <v>2248</v>
      </c>
      <c r="G3627" s="594" t="s">
        <v>2217</v>
      </c>
      <c r="H3627" s="595"/>
      <c r="I3627" s="596">
        <v>195</v>
      </c>
      <c r="J3627" s="596">
        <v>215</v>
      </c>
      <c r="K3627" s="596">
        <v>215</v>
      </c>
      <c r="L3627" s="596">
        <v>275</v>
      </c>
      <c r="M3627" s="363"/>
    </row>
    <row r="3628" spans="1:13" s="237" customFormat="1" ht="31.5" hidden="1">
      <c r="A3628" s="363" t="s">
        <v>72</v>
      </c>
      <c r="B3628" s="363" t="s">
        <v>789</v>
      </c>
      <c r="C3628" s="363" t="s">
        <v>769</v>
      </c>
      <c r="D3628" s="363" t="s">
        <v>2215</v>
      </c>
      <c r="E3628" s="363" t="s">
        <v>160</v>
      </c>
      <c r="F3628" s="594" t="s">
        <v>2249</v>
      </c>
      <c r="G3628" s="594" t="s">
        <v>2219</v>
      </c>
      <c r="H3628" s="595"/>
      <c r="I3628" s="596">
        <v>270</v>
      </c>
      <c r="J3628" s="596">
        <v>300</v>
      </c>
      <c r="K3628" s="596">
        <v>300</v>
      </c>
      <c r="L3628" s="596">
        <v>380</v>
      </c>
      <c r="M3628" s="363"/>
    </row>
    <row r="3629" spans="1:13" s="237" customFormat="1" ht="31.5" hidden="1">
      <c r="A3629" s="363" t="s">
        <v>72</v>
      </c>
      <c r="B3629" s="363" t="s">
        <v>789</v>
      </c>
      <c r="C3629" s="363" t="s">
        <v>769</v>
      </c>
      <c r="D3629" s="363" t="s">
        <v>2215</v>
      </c>
      <c r="E3629" s="363" t="s">
        <v>160</v>
      </c>
      <c r="F3629" s="594" t="s">
        <v>2250</v>
      </c>
      <c r="G3629" s="594" t="s">
        <v>2219</v>
      </c>
      <c r="H3629" s="595"/>
      <c r="I3629" s="596">
        <v>270</v>
      </c>
      <c r="J3629" s="596">
        <v>300</v>
      </c>
      <c r="K3629" s="596">
        <v>300</v>
      </c>
      <c r="L3629" s="596">
        <v>380</v>
      </c>
      <c r="M3629" s="363"/>
    </row>
    <row r="3630" spans="1:13" s="237" customFormat="1" ht="31.5" hidden="1">
      <c r="A3630" s="363" t="s">
        <v>72</v>
      </c>
      <c r="B3630" s="363" t="s">
        <v>789</v>
      </c>
      <c r="C3630" s="363" t="s">
        <v>769</v>
      </c>
      <c r="D3630" s="363" t="s">
        <v>2215</v>
      </c>
      <c r="E3630" s="363" t="s">
        <v>160</v>
      </c>
      <c r="F3630" s="594" t="s">
        <v>2251</v>
      </c>
      <c r="G3630" s="594" t="s">
        <v>2217</v>
      </c>
      <c r="H3630" s="595"/>
      <c r="I3630" s="596">
        <v>180</v>
      </c>
      <c r="J3630" s="596">
        <v>200</v>
      </c>
      <c r="K3630" s="596">
        <v>200</v>
      </c>
      <c r="L3630" s="596">
        <v>250</v>
      </c>
      <c r="M3630" s="363"/>
    </row>
    <row r="3631" spans="1:13" s="237" customFormat="1" ht="31.5" hidden="1">
      <c r="A3631" s="363" t="s">
        <v>72</v>
      </c>
      <c r="B3631" s="363" t="s">
        <v>789</v>
      </c>
      <c r="C3631" s="363" t="s">
        <v>769</v>
      </c>
      <c r="D3631" s="363" t="s">
        <v>2215</v>
      </c>
      <c r="E3631" s="363" t="s">
        <v>160</v>
      </c>
      <c r="F3631" s="594" t="s">
        <v>2252</v>
      </c>
      <c r="G3631" s="594" t="s">
        <v>2219</v>
      </c>
      <c r="H3631" s="595"/>
      <c r="I3631" s="596">
        <v>180</v>
      </c>
      <c r="J3631" s="596">
        <v>200</v>
      </c>
      <c r="K3631" s="596">
        <v>200</v>
      </c>
      <c r="L3631" s="596">
        <v>255</v>
      </c>
      <c r="M3631" s="363"/>
    </row>
    <row r="3632" spans="1:13" s="237" customFormat="1" ht="31.5" hidden="1">
      <c r="A3632" s="363" t="s">
        <v>72</v>
      </c>
      <c r="B3632" s="363" t="s">
        <v>789</v>
      </c>
      <c r="C3632" s="363" t="s">
        <v>769</v>
      </c>
      <c r="D3632" s="363" t="s">
        <v>2215</v>
      </c>
      <c r="E3632" s="363" t="s">
        <v>160</v>
      </c>
      <c r="F3632" s="594" t="s">
        <v>2253</v>
      </c>
      <c r="G3632" s="594" t="s">
        <v>2217</v>
      </c>
      <c r="H3632" s="595"/>
      <c r="I3632" s="596">
        <v>180</v>
      </c>
      <c r="J3632" s="596">
        <v>200</v>
      </c>
      <c r="K3632" s="596">
        <v>200</v>
      </c>
      <c r="L3632" s="596">
        <v>250</v>
      </c>
      <c r="M3632" s="363"/>
    </row>
    <row r="3633" spans="1:13" s="237" customFormat="1" ht="31.5" hidden="1">
      <c r="A3633" s="363" t="s">
        <v>72</v>
      </c>
      <c r="B3633" s="363" t="s">
        <v>789</v>
      </c>
      <c r="C3633" s="363" t="s">
        <v>769</v>
      </c>
      <c r="D3633" s="363" t="s">
        <v>2215</v>
      </c>
      <c r="E3633" s="363" t="s">
        <v>160</v>
      </c>
      <c r="F3633" s="594" t="s">
        <v>2254</v>
      </c>
      <c r="G3633" s="594" t="s">
        <v>2219</v>
      </c>
      <c r="H3633" s="595"/>
      <c r="I3633" s="596">
        <v>315</v>
      </c>
      <c r="J3633" s="596">
        <v>350</v>
      </c>
      <c r="K3633" s="596">
        <v>350</v>
      </c>
      <c r="L3633" s="596">
        <v>445</v>
      </c>
      <c r="M3633" s="363"/>
    </row>
    <row r="3634" spans="1:13" s="237" customFormat="1" ht="31.5" hidden="1">
      <c r="A3634" s="363" t="s">
        <v>72</v>
      </c>
      <c r="B3634" s="363" t="s">
        <v>789</v>
      </c>
      <c r="C3634" s="363" t="s">
        <v>769</v>
      </c>
      <c r="D3634" s="363" t="s">
        <v>2215</v>
      </c>
      <c r="E3634" s="363" t="s">
        <v>160</v>
      </c>
      <c r="F3634" s="594" t="s">
        <v>2255</v>
      </c>
      <c r="G3634" s="594" t="s">
        <v>2219</v>
      </c>
      <c r="H3634" s="595"/>
      <c r="I3634" s="596">
        <v>135</v>
      </c>
      <c r="J3634" s="596">
        <v>150</v>
      </c>
      <c r="K3634" s="596">
        <v>150</v>
      </c>
      <c r="L3634" s="596">
        <v>190</v>
      </c>
      <c r="M3634" s="363"/>
    </row>
    <row r="3635" spans="1:13" s="237" customFormat="1" ht="31.5" hidden="1">
      <c r="A3635" s="363" t="s">
        <v>72</v>
      </c>
      <c r="B3635" s="363" t="s">
        <v>789</v>
      </c>
      <c r="C3635" s="363" t="s">
        <v>769</v>
      </c>
      <c r="D3635" s="363" t="s">
        <v>2215</v>
      </c>
      <c r="E3635" s="363" t="s">
        <v>160</v>
      </c>
      <c r="F3635" s="594" t="s">
        <v>2256</v>
      </c>
      <c r="G3635" s="594" t="s">
        <v>2219</v>
      </c>
      <c r="H3635" s="595"/>
      <c r="I3635" s="596">
        <v>270</v>
      </c>
      <c r="J3635" s="596">
        <v>300</v>
      </c>
      <c r="K3635" s="596">
        <v>300</v>
      </c>
      <c r="L3635" s="596">
        <v>380</v>
      </c>
      <c r="M3635" s="363"/>
    </row>
    <row r="3636" spans="1:13" s="237" customFormat="1" ht="31.5" hidden="1">
      <c r="A3636" s="363" t="s">
        <v>72</v>
      </c>
      <c r="B3636" s="363" t="s">
        <v>789</v>
      </c>
      <c r="C3636" s="363" t="s">
        <v>769</v>
      </c>
      <c r="D3636" s="363" t="s">
        <v>2215</v>
      </c>
      <c r="E3636" s="363" t="s">
        <v>160</v>
      </c>
      <c r="F3636" s="594" t="s">
        <v>2257</v>
      </c>
      <c r="G3636" s="594" t="s">
        <v>2219</v>
      </c>
      <c r="H3636" s="595"/>
      <c r="I3636" s="596">
        <v>135</v>
      </c>
      <c r="J3636" s="596">
        <v>150</v>
      </c>
      <c r="K3636" s="596">
        <v>150</v>
      </c>
      <c r="L3636" s="596">
        <v>190</v>
      </c>
      <c r="M3636" s="363"/>
    </row>
    <row r="3637" spans="1:13" s="237" customFormat="1" ht="31.5" hidden="1">
      <c r="A3637" s="363" t="s">
        <v>72</v>
      </c>
      <c r="B3637" s="363" t="s">
        <v>789</v>
      </c>
      <c r="C3637" s="363" t="s">
        <v>769</v>
      </c>
      <c r="D3637" s="363" t="s">
        <v>2215</v>
      </c>
      <c r="E3637" s="363" t="s">
        <v>160</v>
      </c>
      <c r="F3637" s="594" t="s">
        <v>2258</v>
      </c>
      <c r="G3637" s="594" t="s">
        <v>2217</v>
      </c>
      <c r="H3637" s="595"/>
      <c r="I3637" s="596">
        <v>405</v>
      </c>
      <c r="J3637" s="596">
        <v>450</v>
      </c>
      <c r="K3637" s="596">
        <v>450</v>
      </c>
      <c r="L3637" s="596">
        <v>570</v>
      </c>
      <c r="M3637" s="363"/>
    </row>
    <row r="3638" spans="1:13" s="237" customFormat="1" ht="31.5" hidden="1">
      <c r="A3638" s="363" t="s">
        <v>72</v>
      </c>
      <c r="B3638" s="363" t="s">
        <v>789</v>
      </c>
      <c r="C3638" s="363" t="s">
        <v>769</v>
      </c>
      <c r="D3638" s="363" t="s">
        <v>2215</v>
      </c>
      <c r="E3638" s="363" t="s">
        <v>160</v>
      </c>
      <c r="F3638" s="594" t="s">
        <v>2259</v>
      </c>
      <c r="G3638" s="594" t="s">
        <v>2219</v>
      </c>
      <c r="H3638" s="595"/>
      <c r="I3638" s="596">
        <v>205</v>
      </c>
      <c r="J3638" s="596">
        <v>225</v>
      </c>
      <c r="K3638" s="596">
        <v>225</v>
      </c>
      <c r="L3638" s="596">
        <v>285</v>
      </c>
      <c r="M3638" s="363"/>
    </row>
    <row r="3639" spans="1:13" s="237" customFormat="1" ht="31.5" hidden="1">
      <c r="A3639" s="363" t="s">
        <v>72</v>
      </c>
      <c r="B3639" s="363" t="s">
        <v>789</v>
      </c>
      <c r="C3639" s="363" t="s">
        <v>769</v>
      </c>
      <c r="D3639" s="363" t="s">
        <v>2215</v>
      </c>
      <c r="E3639" s="363" t="s">
        <v>160</v>
      </c>
      <c r="F3639" s="594" t="s">
        <v>2260</v>
      </c>
      <c r="G3639" s="594" t="s">
        <v>2219</v>
      </c>
      <c r="H3639" s="595"/>
      <c r="I3639" s="596">
        <v>270</v>
      </c>
      <c r="J3639" s="596">
        <v>300</v>
      </c>
      <c r="K3639" s="596">
        <v>300</v>
      </c>
      <c r="L3639" s="596">
        <v>380</v>
      </c>
      <c r="M3639" s="363"/>
    </row>
    <row r="3640" spans="1:13" s="237" customFormat="1" ht="31.5" hidden="1">
      <c r="A3640" s="363" t="s">
        <v>72</v>
      </c>
      <c r="B3640" s="363" t="s">
        <v>789</v>
      </c>
      <c r="C3640" s="363" t="s">
        <v>769</v>
      </c>
      <c r="D3640" s="363" t="s">
        <v>2215</v>
      </c>
      <c r="E3640" s="363" t="s">
        <v>160</v>
      </c>
      <c r="F3640" s="594" t="s">
        <v>2261</v>
      </c>
      <c r="G3640" s="594" t="s">
        <v>2219</v>
      </c>
      <c r="H3640" s="595"/>
      <c r="I3640" s="596">
        <v>495</v>
      </c>
      <c r="J3640" s="596">
        <v>550</v>
      </c>
      <c r="K3640" s="596">
        <v>550</v>
      </c>
      <c r="L3640" s="596">
        <v>700</v>
      </c>
      <c r="M3640" s="363"/>
    </row>
    <row r="3641" spans="1:13" s="237" customFormat="1" ht="31.5" hidden="1">
      <c r="A3641" s="363" t="s">
        <v>72</v>
      </c>
      <c r="B3641" s="363" t="s">
        <v>789</v>
      </c>
      <c r="C3641" s="363" t="s">
        <v>769</v>
      </c>
      <c r="D3641" s="363" t="s">
        <v>2215</v>
      </c>
      <c r="E3641" s="363" t="s">
        <v>160</v>
      </c>
      <c r="F3641" s="594" t="s">
        <v>2262</v>
      </c>
      <c r="G3641" s="594" t="s">
        <v>2217</v>
      </c>
      <c r="H3641" s="595"/>
      <c r="I3641" s="597">
        <v>225</v>
      </c>
      <c r="J3641" s="597">
        <v>250</v>
      </c>
      <c r="K3641" s="597">
        <v>250</v>
      </c>
      <c r="L3641" s="597">
        <v>320</v>
      </c>
      <c r="M3641" s="363"/>
    </row>
    <row r="3642" spans="1:13" s="237" customFormat="1" ht="31.5" hidden="1">
      <c r="A3642" s="363" t="s">
        <v>72</v>
      </c>
      <c r="B3642" s="363" t="s">
        <v>789</v>
      </c>
      <c r="C3642" s="363" t="s">
        <v>769</v>
      </c>
      <c r="D3642" s="363" t="s">
        <v>2215</v>
      </c>
      <c r="E3642" s="363" t="s">
        <v>160</v>
      </c>
      <c r="F3642" s="594" t="s">
        <v>2263</v>
      </c>
      <c r="G3642" s="594" t="s">
        <v>2264</v>
      </c>
      <c r="H3642" s="595"/>
      <c r="I3642" s="596">
        <v>0</v>
      </c>
      <c r="J3642" s="596">
        <v>0</v>
      </c>
      <c r="K3642" s="596">
        <v>0</v>
      </c>
      <c r="L3642" s="596">
        <v>0</v>
      </c>
      <c r="M3642" s="363"/>
    </row>
    <row r="3643" spans="1:13" s="237" customFormat="1" ht="31.5" hidden="1">
      <c r="A3643" s="363" t="s">
        <v>72</v>
      </c>
      <c r="B3643" s="363" t="s">
        <v>789</v>
      </c>
      <c r="C3643" s="363" t="s">
        <v>769</v>
      </c>
      <c r="D3643" s="363" t="s">
        <v>2215</v>
      </c>
      <c r="E3643" s="363" t="s">
        <v>160</v>
      </c>
      <c r="F3643" s="594" t="s">
        <v>2265</v>
      </c>
      <c r="G3643" s="594" t="s">
        <v>2217</v>
      </c>
      <c r="H3643" s="595"/>
      <c r="I3643" s="596">
        <v>180</v>
      </c>
      <c r="J3643" s="596">
        <v>200</v>
      </c>
      <c r="K3643" s="596">
        <v>200</v>
      </c>
      <c r="L3643" s="596">
        <v>250</v>
      </c>
      <c r="M3643" s="363"/>
    </row>
    <row r="3644" spans="1:13" s="237" customFormat="1" ht="31.5" hidden="1">
      <c r="A3644" s="363" t="s">
        <v>72</v>
      </c>
      <c r="B3644" s="363" t="s">
        <v>789</v>
      </c>
      <c r="C3644" s="363" t="s">
        <v>769</v>
      </c>
      <c r="D3644" s="363" t="s">
        <v>2215</v>
      </c>
      <c r="E3644" s="363" t="s">
        <v>160</v>
      </c>
      <c r="F3644" s="594" t="s">
        <v>2266</v>
      </c>
      <c r="G3644" s="594" t="s">
        <v>2217</v>
      </c>
      <c r="H3644" s="595"/>
      <c r="I3644" s="597">
        <v>0</v>
      </c>
      <c r="J3644" s="597">
        <v>0</v>
      </c>
      <c r="K3644" s="597">
        <v>0</v>
      </c>
      <c r="L3644" s="597">
        <v>0</v>
      </c>
      <c r="M3644" s="363"/>
    </row>
    <row r="3645" spans="1:13" s="237" customFormat="1" ht="31.5" hidden="1">
      <c r="A3645" s="363" t="s">
        <v>72</v>
      </c>
      <c r="B3645" s="363" t="s">
        <v>789</v>
      </c>
      <c r="C3645" s="363" t="s">
        <v>769</v>
      </c>
      <c r="D3645" s="363" t="s">
        <v>2215</v>
      </c>
      <c r="E3645" s="363" t="s">
        <v>160</v>
      </c>
      <c r="F3645" s="594" t="s">
        <v>2267</v>
      </c>
      <c r="G3645" s="594" t="s">
        <v>2217</v>
      </c>
      <c r="H3645" s="595"/>
      <c r="I3645" s="596">
        <v>225</v>
      </c>
      <c r="J3645" s="596">
        <v>250</v>
      </c>
      <c r="K3645" s="596">
        <v>250</v>
      </c>
      <c r="L3645" s="596">
        <v>320</v>
      </c>
      <c r="M3645" s="363"/>
    </row>
    <row r="3646" spans="1:13" s="237" customFormat="1" ht="31.5" hidden="1">
      <c r="A3646" s="363" t="s">
        <v>72</v>
      </c>
      <c r="B3646" s="363" t="s">
        <v>789</v>
      </c>
      <c r="C3646" s="363" t="s">
        <v>769</v>
      </c>
      <c r="D3646" s="363" t="s">
        <v>2215</v>
      </c>
      <c r="E3646" s="363" t="s">
        <v>160</v>
      </c>
      <c r="F3646" s="594" t="s">
        <v>2268</v>
      </c>
      <c r="G3646" s="594" t="s">
        <v>2217</v>
      </c>
      <c r="H3646" s="595"/>
      <c r="I3646" s="596">
        <v>580</v>
      </c>
      <c r="J3646" s="596">
        <v>640</v>
      </c>
      <c r="K3646" s="596">
        <v>640</v>
      </c>
      <c r="L3646" s="596">
        <v>815</v>
      </c>
      <c r="M3646" s="363"/>
    </row>
    <row r="3647" spans="1:13" s="237" customFormat="1" ht="31.5" hidden="1">
      <c r="A3647" s="363" t="s">
        <v>72</v>
      </c>
      <c r="B3647" s="363" t="s">
        <v>789</v>
      </c>
      <c r="C3647" s="363" t="s">
        <v>769</v>
      </c>
      <c r="D3647" s="363" t="s">
        <v>2215</v>
      </c>
      <c r="E3647" s="363" t="s">
        <v>160</v>
      </c>
      <c r="F3647" s="594" t="s">
        <v>2269</v>
      </c>
      <c r="G3647" s="594" t="s">
        <v>2217</v>
      </c>
      <c r="H3647" s="595"/>
      <c r="I3647" s="596">
        <v>270</v>
      </c>
      <c r="J3647" s="596">
        <v>300</v>
      </c>
      <c r="K3647" s="596">
        <v>300</v>
      </c>
      <c r="L3647" s="596">
        <v>380</v>
      </c>
      <c r="M3647" s="363"/>
    </row>
    <row r="3648" spans="1:13" s="237" customFormat="1" ht="31.5" hidden="1">
      <c r="A3648" s="363" t="s">
        <v>72</v>
      </c>
      <c r="B3648" s="363" t="s">
        <v>789</v>
      </c>
      <c r="C3648" s="363" t="s">
        <v>769</v>
      </c>
      <c r="D3648" s="363" t="s">
        <v>2215</v>
      </c>
      <c r="E3648" s="363" t="s">
        <v>160</v>
      </c>
      <c r="F3648" s="594" t="s">
        <v>2270</v>
      </c>
      <c r="G3648" s="594" t="s">
        <v>2217</v>
      </c>
      <c r="H3648" s="595"/>
      <c r="I3648" s="596">
        <v>360</v>
      </c>
      <c r="J3648" s="596">
        <v>400</v>
      </c>
      <c r="K3648" s="596">
        <v>400</v>
      </c>
      <c r="L3648" s="596">
        <v>510</v>
      </c>
      <c r="M3648" s="363"/>
    </row>
    <row r="3649" spans="1:13" s="237" customFormat="1" ht="31.5" hidden="1">
      <c r="A3649" s="363" t="s">
        <v>72</v>
      </c>
      <c r="B3649" s="363" t="s">
        <v>789</v>
      </c>
      <c r="C3649" s="363" t="s">
        <v>769</v>
      </c>
      <c r="D3649" s="363" t="s">
        <v>2215</v>
      </c>
      <c r="E3649" s="363" t="s">
        <v>160</v>
      </c>
      <c r="F3649" s="594" t="s">
        <v>2271</v>
      </c>
      <c r="G3649" s="594" t="s">
        <v>2217</v>
      </c>
      <c r="H3649" s="595"/>
      <c r="I3649" s="596">
        <v>360</v>
      </c>
      <c r="J3649" s="596">
        <v>400</v>
      </c>
      <c r="K3649" s="596">
        <v>400</v>
      </c>
      <c r="L3649" s="596">
        <v>510</v>
      </c>
      <c r="M3649" s="363"/>
    </row>
    <row r="3650" spans="1:13" s="237" customFormat="1" ht="31.5" hidden="1">
      <c r="A3650" s="363" t="s">
        <v>72</v>
      </c>
      <c r="B3650" s="363" t="s">
        <v>789</v>
      </c>
      <c r="C3650" s="363" t="s">
        <v>769</v>
      </c>
      <c r="D3650" s="363" t="s">
        <v>2215</v>
      </c>
      <c r="E3650" s="363" t="s">
        <v>160</v>
      </c>
      <c r="F3650" s="594" t="s">
        <v>2272</v>
      </c>
      <c r="G3650" s="594" t="s">
        <v>2219</v>
      </c>
      <c r="H3650" s="595"/>
      <c r="I3650" s="596">
        <v>180</v>
      </c>
      <c r="J3650" s="596">
        <v>200</v>
      </c>
      <c r="K3650" s="596">
        <v>200</v>
      </c>
      <c r="L3650" s="596">
        <v>255</v>
      </c>
      <c r="M3650" s="363"/>
    </row>
    <row r="3651" spans="1:13" s="237" customFormat="1" ht="31.5" hidden="1">
      <c r="A3651" s="363" t="s">
        <v>72</v>
      </c>
      <c r="B3651" s="363" t="s">
        <v>789</v>
      </c>
      <c r="C3651" s="363" t="s">
        <v>769</v>
      </c>
      <c r="D3651" s="363" t="s">
        <v>2215</v>
      </c>
      <c r="E3651" s="363" t="s">
        <v>160</v>
      </c>
      <c r="F3651" s="594" t="s">
        <v>2273</v>
      </c>
      <c r="G3651" s="594" t="s">
        <v>2217</v>
      </c>
      <c r="H3651" s="595"/>
      <c r="I3651" s="596">
        <v>765</v>
      </c>
      <c r="J3651" s="596">
        <v>850</v>
      </c>
      <c r="K3651" s="596">
        <v>850</v>
      </c>
      <c r="L3651" s="596">
        <v>1080</v>
      </c>
      <c r="M3651" s="363"/>
    </row>
    <row r="3652" spans="1:13" s="237" customFormat="1" ht="31.5" hidden="1">
      <c r="A3652" s="363" t="s">
        <v>72</v>
      </c>
      <c r="B3652" s="363" t="s">
        <v>789</v>
      </c>
      <c r="C3652" s="363" t="s">
        <v>769</v>
      </c>
      <c r="D3652" s="363" t="s">
        <v>2215</v>
      </c>
      <c r="E3652" s="363" t="s">
        <v>160</v>
      </c>
      <c r="F3652" s="594" t="s">
        <v>2274</v>
      </c>
      <c r="G3652" s="594" t="s">
        <v>2217</v>
      </c>
      <c r="H3652" s="595"/>
      <c r="I3652" s="596">
        <v>450</v>
      </c>
      <c r="J3652" s="596">
        <v>500</v>
      </c>
      <c r="K3652" s="596">
        <v>500</v>
      </c>
      <c r="L3652" s="596">
        <v>635</v>
      </c>
      <c r="M3652" s="363"/>
    </row>
    <row r="3653" spans="1:13" s="237" customFormat="1" ht="31.5" hidden="1">
      <c r="A3653" s="363" t="s">
        <v>72</v>
      </c>
      <c r="B3653" s="363" t="s">
        <v>789</v>
      </c>
      <c r="C3653" s="363" t="s">
        <v>769</v>
      </c>
      <c r="D3653" s="363" t="s">
        <v>2215</v>
      </c>
      <c r="E3653" s="363" t="s">
        <v>160</v>
      </c>
      <c r="F3653" s="594" t="s">
        <v>2275</v>
      </c>
      <c r="G3653" s="594" t="s">
        <v>2219</v>
      </c>
      <c r="H3653" s="595"/>
      <c r="I3653" s="596">
        <v>135</v>
      </c>
      <c r="J3653" s="596">
        <v>150</v>
      </c>
      <c r="K3653" s="596">
        <v>150</v>
      </c>
      <c r="L3653" s="596">
        <v>190</v>
      </c>
      <c r="M3653" s="363"/>
    </row>
    <row r="3654" spans="1:13" s="237" customFormat="1" ht="31.5" hidden="1">
      <c r="A3654" s="363" t="s">
        <v>72</v>
      </c>
      <c r="B3654" s="363" t="s">
        <v>789</v>
      </c>
      <c r="C3654" s="363" t="s">
        <v>769</v>
      </c>
      <c r="D3654" s="363" t="s">
        <v>2215</v>
      </c>
      <c r="E3654" s="363" t="s">
        <v>160</v>
      </c>
      <c r="F3654" s="594" t="s">
        <v>2276</v>
      </c>
      <c r="G3654" s="594" t="s">
        <v>2219</v>
      </c>
      <c r="H3654" s="595"/>
      <c r="I3654" s="596">
        <v>160</v>
      </c>
      <c r="J3654" s="596">
        <v>175</v>
      </c>
      <c r="K3654" s="596">
        <v>175</v>
      </c>
      <c r="L3654" s="596">
        <v>225</v>
      </c>
      <c r="M3654" s="363"/>
    </row>
    <row r="3655" spans="1:13" s="237" customFormat="1" ht="31.5" hidden="1">
      <c r="A3655" s="363" t="s">
        <v>72</v>
      </c>
      <c r="B3655" s="363" t="s">
        <v>789</v>
      </c>
      <c r="C3655" s="363" t="s">
        <v>769</v>
      </c>
      <c r="D3655" s="363" t="s">
        <v>2215</v>
      </c>
      <c r="E3655" s="363" t="s">
        <v>160</v>
      </c>
      <c r="F3655" s="594" t="s">
        <v>2277</v>
      </c>
      <c r="G3655" s="594" t="s">
        <v>2217</v>
      </c>
      <c r="H3655" s="595"/>
      <c r="I3655" s="596">
        <v>405</v>
      </c>
      <c r="J3655" s="596">
        <v>450</v>
      </c>
      <c r="K3655" s="596">
        <v>450</v>
      </c>
      <c r="L3655" s="596">
        <v>570</v>
      </c>
      <c r="M3655" s="363"/>
    </row>
    <row r="3656" spans="1:13" s="237" customFormat="1" ht="31.5" hidden="1">
      <c r="A3656" s="363" t="s">
        <v>72</v>
      </c>
      <c r="B3656" s="363" t="s">
        <v>789</v>
      </c>
      <c r="C3656" s="363" t="s">
        <v>769</v>
      </c>
      <c r="D3656" s="363" t="s">
        <v>2215</v>
      </c>
      <c r="E3656" s="363" t="s">
        <v>160</v>
      </c>
      <c r="F3656" s="594" t="s">
        <v>2278</v>
      </c>
      <c r="G3656" s="594" t="s">
        <v>2217</v>
      </c>
      <c r="H3656" s="595"/>
      <c r="I3656" s="596">
        <v>360</v>
      </c>
      <c r="J3656" s="596">
        <v>400</v>
      </c>
      <c r="K3656" s="596">
        <v>400</v>
      </c>
      <c r="L3656" s="596">
        <v>510</v>
      </c>
      <c r="M3656" s="363"/>
    </row>
    <row r="3657" spans="1:13" s="237" customFormat="1" ht="31.5" hidden="1">
      <c r="A3657" s="363" t="s">
        <v>72</v>
      </c>
      <c r="B3657" s="363" t="s">
        <v>789</v>
      </c>
      <c r="C3657" s="363" t="s">
        <v>769</v>
      </c>
      <c r="D3657" s="363" t="s">
        <v>2215</v>
      </c>
      <c r="E3657" s="363" t="s">
        <v>160</v>
      </c>
      <c r="F3657" s="594" t="s">
        <v>2279</v>
      </c>
      <c r="G3657" s="594" t="s">
        <v>2280</v>
      </c>
      <c r="H3657" s="595"/>
      <c r="I3657" s="596">
        <v>90</v>
      </c>
      <c r="J3657" s="596">
        <v>100</v>
      </c>
      <c r="K3657" s="596">
        <v>100</v>
      </c>
      <c r="L3657" s="596">
        <v>130</v>
      </c>
      <c r="M3657" s="363"/>
    </row>
    <row r="3658" spans="1:13" s="237" customFormat="1" ht="31.5" hidden="1">
      <c r="A3658" s="363" t="s">
        <v>72</v>
      </c>
      <c r="B3658" s="363" t="s">
        <v>789</v>
      </c>
      <c r="C3658" s="363" t="s">
        <v>769</v>
      </c>
      <c r="D3658" s="363" t="s">
        <v>2215</v>
      </c>
      <c r="E3658" s="363" t="s">
        <v>160</v>
      </c>
      <c r="F3658" s="594" t="s">
        <v>2281</v>
      </c>
      <c r="G3658" s="594" t="s">
        <v>2219</v>
      </c>
      <c r="H3658" s="595"/>
      <c r="I3658" s="596">
        <v>495</v>
      </c>
      <c r="J3658" s="596">
        <v>550</v>
      </c>
      <c r="K3658" s="596">
        <v>550</v>
      </c>
      <c r="L3658" s="596">
        <v>700</v>
      </c>
      <c r="M3658" s="363"/>
    </row>
    <row r="3659" spans="1:13" s="237" customFormat="1" ht="31.5" hidden="1">
      <c r="A3659" s="363" t="s">
        <v>72</v>
      </c>
      <c r="B3659" s="363" t="s">
        <v>789</v>
      </c>
      <c r="C3659" s="363" t="s">
        <v>769</v>
      </c>
      <c r="D3659" s="363" t="s">
        <v>2215</v>
      </c>
      <c r="E3659" s="363" t="s">
        <v>160</v>
      </c>
      <c r="F3659" s="594" t="s">
        <v>2282</v>
      </c>
      <c r="G3659" s="594" t="s">
        <v>2217</v>
      </c>
      <c r="H3659" s="595"/>
      <c r="I3659" s="596">
        <v>225</v>
      </c>
      <c r="J3659" s="596">
        <v>250</v>
      </c>
      <c r="K3659" s="596">
        <v>250</v>
      </c>
      <c r="L3659" s="596">
        <v>320</v>
      </c>
      <c r="M3659" s="363"/>
    </row>
    <row r="3660" spans="1:13" s="237" customFormat="1" ht="31.5" hidden="1">
      <c r="A3660" s="363" t="s">
        <v>72</v>
      </c>
      <c r="B3660" s="363" t="s">
        <v>789</v>
      </c>
      <c r="C3660" s="363" t="s">
        <v>769</v>
      </c>
      <c r="D3660" s="363" t="s">
        <v>2215</v>
      </c>
      <c r="E3660" s="363" t="s">
        <v>160</v>
      </c>
      <c r="F3660" s="594" t="s">
        <v>2283</v>
      </c>
      <c r="G3660" s="594" t="s">
        <v>2217</v>
      </c>
      <c r="H3660" s="595"/>
      <c r="I3660" s="596">
        <v>225</v>
      </c>
      <c r="J3660" s="596">
        <v>250</v>
      </c>
      <c r="K3660" s="596">
        <v>250</v>
      </c>
      <c r="L3660" s="596">
        <v>320</v>
      </c>
      <c r="M3660" s="363"/>
    </row>
    <row r="3661" spans="1:13" s="237" customFormat="1" ht="31.5" hidden="1">
      <c r="A3661" s="363" t="s">
        <v>72</v>
      </c>
      <c r="B3661" s="363" t="s">
        <v>789</v>
      </c>
      <c r="C3661" s="363" t="s">
        <v>769</v>
      </c>
      <c r="D3661" s="363" t="s">
        <v>2215</v>
      </c>
      <c r="E3661" s="363" t="s">
        <v>160</v>
      </c>
      <c r="F3661" s="594" t="s">
        <v>2284</v>
      </c>
      <c r="G3661" s="594" t="s">
        <v>2219</v>
      </c>
      <c r="H3661" s="595"/>
      <c r="I3661" s="596">
        <v>270</v>
      </c>
      <c r="J3661" s="596">
        <v>300</v>
      </c>
      <c r="K3661" s="596">
        <v>300</v>
      </c>
      <c r="L3661" s="596">
        <v>380</v>
      </c>
      <c r="M3661" s="363"/>
    </row>
    <row r="3662" spans="1:13" s="237" customFormat="1" ht="31.5" hidden="1">
      <c r="A3662" s="363" t="s">
        <v>72</v>
      </c>
      <c r="B3662" s="363" t="s">
        <v>789</v>
      </c>
      <c r="C3662" s="363" t="s">
        <v>769</v>
      </c>
      <c r="D3662" s="363" t="s">
        <v>2215</v>
      </c>
      <c r="E3662" s="363" t="s">
        <v>160</v>
      </c>
      <c r="F3662" s="594" t="s">
        <v>2285</v>
      </c>
      <c r="G3662" s="594" t="s">
        <v>2219</v>
      </c>
      <c r="H3662" s="595"/>
      <c r="I3662" s="596">
        <v>355</v>
      </c>
      <c r="J3662" s="596">
        <v>390</v>
      </c>
      <c r="K3662" s="596">
        <v>390</v>
      </c>
      <c r="L3662" s="596">
        <v>495</v>
      </c>
      <c r="M3662" s="363"/>
    </row>
    <row r="3663" spans="1:13" s="237" customFormat="1" ht="31.5" hidden="1">
      <c r="A3663" s="363" t="s">
        <v>72</v>
      </c>
      <c r="B3663" s="363" t="s">
        <v>789</v>
      </c>
      <c r="C3663" s="363" t="s">
        <v>769</v>
      </c>
      <c r="D3663" s="363" t="s">
        <v>2215</v>
      </c>
      <c r="E3663" s="363" t="s">
        <v>160</v>
      </c>
      <c r="F3663" s="594" t="s">
        <v>2286</v>
      </c>
      <c r="G3663" s="594" t="s">
        <v>2219</v>
      </c>
      <c r="H3663" s="595"/>
      <c r="I3663" s="596">
        <v>200</v>
      </c>
      <c r="J3663" s="596">
        <v>220</v>
      </c>
      <c r="K3663" s="596">
        <v>220</v>
      </c>
      <c r="L3663" s="596">
        <v>280</v>
      </c>
      <c r="M3663" s="363"/>
    </row>
    <row r="3664" spans="1:13" s="237" customFormat="1" ht="31.5" hidden="1">
      <c r="A3664" s="363" t="s">
        <v>72</v>
      </c>
      <c r="B3664" s="363" t="s">
        <v>789</v>
      </c>
      <c r="C3664" s="363" t="s">
        <v>769</v>
      </c>
      <c r="D3664" s="363" t="s">
        <v>2215</v>
      </c>
      <c r="E3664" s="363" t="s">
        <v>169</v>
      </c>
      <c r="F3664" s="594" t="s">
        <v>2287</v>
      </c>
      <c r="G3664" s="594" t="s">
        <v>2288</v>
      </c>
      <c r="H3664" s="595"/>
      <c r="I3664" s="596">
        <v>1170</v>
      </c>
      <c r="J3664" s="596">
        <v>1300</v>
      </c>
      <c r="K3664" s="596">
        <v>1300</v>
      </c>
      <c r="L3664" s="596">
        <v>1650</v>
      </c>
      <c r="M3664" s="363"/>
    </row>
    <row r="3665" spans="1:13" s="237" customFormat="1" ht="31.5" hidden="1">
      <c r="A3665" s="363" t="s">
        <v>72</v>
      </c>
      <c r="B3665" s="363" t="s">
        <v>789</v>
      </c>
      <c r="C3665" s="363" t="s">
        <v>769</v>
      </c>
      <c r="D3665" s="363" t="s">
        <v>2215</v>
      </c>
      <c r="E3665" s="363" t="s">
        <v>169</v>
      </c>
      <c r="F3665" s="594" t="s">
        <v>2289</v>
      </c>
      <c r="G3665" s="594" t="s">
        <v>2288</v>
      </c>
      <c r="H3665" s="595"/>
      <c r="I3665" s="596">
        <v>1575</v>
      </c>
      <c r="J3665" s="596">
        <v>1750</v>
      </c>
      <c r="K3665" s="596">
        <v>1750</v>
      </c>
      <c r="L3665" s="596">
        <v>2220</v>
      </c>
      <c r="M3665" s="363"/>
    </row>
    <row r="3666" spans="1:13" s="237" customFormat="1" ht="31.5" hidden="1">
      <c r="A3666" s="363" t="s">
        <v>72</v>
      </c>
      <c r="B3666" s="363" t="s">
        <v>789</v>
      </c>
      <c r="C3666" s="363" t="s">
        <v>769</v>
      </c>
      <c r="D3666" s="363" t="s">
        <v>2215</v>
      </c>
      <c r="E3666" s="363" t="s">
        <v>169</v>
      </c>
      <c r="F3666" s="594" t="s">
        <v>2290</v>
      </c>
      <c r="G3666" s="594" t="s">
        <v>2288</v>
      </c>
      <c r="H3666" s="595"/>
      <c r="I3666" s="596">
        <v>360</v>
      </c>
      <c r="J3666" s="596">
        <v>400</v>
      </c>
      <c r="K3666" s="596">
        <v>400</v>
      </c>
      <c r="L3666" s="596">
        <v>510</v>
      </c>
      <c r="M3666" s="363"/>
    </row>
    <row r="3667" spans="1:13" s="237" customFormat="1" ht="31.5" hidden="1">
      <c r="A3667" s="363" t="s">
        <v>72</v>
      </c>
      <c r="B3667" s="363" t="s">
        <v>789</v>
      </c>
      <c r="C3667" s="363" t="s">
        <v>769</v>
      </c>
      <c r="D3667" s="363" t="s">
        <v>2215</v>
      </c>
      <c r="E3667" s="363" t="s">
        <v>169</v>
      </c>
      <c r="F3667" s="594" t="s">
        <v>2291</v>
      </c>
      <c r="G3667" s="594" t="s">
        <v>2288</v>
      </c>
      <c r="H3667" s="595"/>
      <c r="I3667" s="596">
        <v>1350</v>
      </c>
      <c r="J3667" s="596">
        <v>1500</v>
      </c>
      <c r="K3667" s="596">
        <v>1500</v>
      </c>
      <c r="L3667" s="596">
        <v>1900</v>
      </c>
      <c r="M3667" s="363"/>
    </row>
    <row r="3668" spans="1:13" s="237" customFormat="1" ht="31.5" hidden="1">
      <c r="A3668" s="363" t="s">
        <v>72</v>
      </c>
      <c r="B3668" s="363" t="s">
        <v>789</v>
      </c>
      <c r="C3668" s="363" t="s">
        <v>769</v>
      </c>
      <c r="D3668" s="363" t="s">
        <v>2215</v>
      </c>
      <c r="E3668" s="363" t="s">
        <v>169</v>
      </c>
      <c r="F3668" s="594" t="s">
        <v>2292</v>
      </c>
      <c r="G3668" s="594" t="s">
        <v>2288</v>
      </c>
      <c r="H3668" s="595"/>
      <c r="I3668" s="596">
        <v>540</v>
      </c>
      <c r="J3668" s="596">
        <v>600</v>
      </c>
      <c r="K3668" s="596">
        <v>600</v>
      </c>
      <c r="L3668" s="596">
        <v>760</v>
      </c>
      <c r="M3668" s="363"/>
    </row>
    <row r="3669" spans="1:13" s="237" customFormat="1" ht="31.5" hidden="1">
      <c r="A3669" s="363" t="s">
        <v>72</v>
      </c>
      <c r="B3669" s="363" t="s">
        <v>789</v>
      </c>
      <c r="C3669" s="363" t="s">
        <v>769</v>
      </c>
      <c r="D3669" s="363" t="s">
        <v>2215</v>
      </c>
      <c r="E3669" s="363" t="s">
        <v>169</v>
      </c>
      <c r="F3669" s="594" t="s">
        <v>2293</v>
      </c>
      <c r="G3669" s="594" t="s">
        <v>2288</v>
      </c>
      <c r="H3669" s="595"/>
      <c r="I3669" s="596">
        <v>540</v>
      </c>
      <c r="J3669" s="596">
        <v>600</v>
      </c>
      <c r="K3669" s="596">
        <v>600</v>
      </c>
      <c r="L3669" s="596">
        <v>760</v>
      </c>
      <c r="M3669" s="363"/>
    </row>
    <row r="3670" spans="1:13" s="237" customFormat="1" ht="31.5" hidden="1">
      <c r="A3670" s="363" t="s">
        <v>72</v>
      </c>
      <c r="B3670" s="363" t="s">
        <v>789</v>
      </c>
      <c r="C3670" s="363" t="s">
        <v>769</v>
      </c>
      <c r="D3670" s="363" t="s">
        <v>2215</v>
      </c>
      <c r="E3670" s="363" t="s">
        <v>169</v>
      </c>
      <c r="F3670" s="594" t="s">
        <v>2294</v>
      </c>
      <c r="G3670" s="594" t="s">
        <v>2288</v>
      </c>
      <c r="H3670" s="595"/>
      <c r="I3670" s="596">
        <v>450</v>
      </c>
      <c r="J3670" s="596">
        <v>500</v>
      </c>
      <c r="K3670" s="596">
        <v>500</v>
      </c>
      <c r="L3670" s="596">
        <v>635</v>
      </c>
      <c r="M3670" s="363"/>
    </row>
    <row r="3671" spans="1:13" s="237" customFormat="1" ht="31.5" hidden="1">
      <c r="A3671" s="363" t="s">
        <v>72</v>
      </c>
      <c r="B3671" s="363" t="s">
        <v>789</v>
      </c>
      <c r="C3671" s="363" t="s">
        <v>769</v>
      </c>
      <c r="D3671" s="363" t="s">
        <v>2215</v>
      </c>
      <c r="E3671" s="363" t="s">
        <v>169</v>
      </c>
      <c r="F3671" s="594" t="s">
        <v>2295</v>
      </c>
      <c r="G3671" s="594" t="s">
        <v>2288</v>
      </c>
      <c r="H3671" s="595"/>
      <c r="I3671" s="596">
        <v>1440</v>
      </c>
      <c r="J3671" s="596">
        <v>1600</v>
      </c>
      <c r="K3671" s="596">
        <v>1600</v>
      </c>
      <c r="L3671" s="596">
        <v>2030</v>
      </c>
      <c r="M3671" s="363"/>
    </row>
    <row r="3672" spans="1:13" s="237" customFormat="1" ht="31.5" hidden="1">
      <c r="A3672" s="363" t="s">
        <v>72</v>
      </c>
      <c r="B3672" s="363" t="s">
        <v>789</v>
      </c>
      <c r="C3672" s="363" t="s">
        <v>769</v>
      </c>
      <c r="D3672" s="363" t="s">
        <v>2215</v>
      </c>
      <c r="E3672" s="363" t="s">
        <v>169</v>
      </c>
      <c r="F3672" s="594" t="s">
        <v>2296</v>
      </c>
      <c r="G3672" s="594" t="s">
        <v>2288</v>
      </c>
      <c r="H3672" s="595"/>
      <c r="I3672" s="596">
        <v>540</v>
      </c>
      <c r="J3672" s="596">
        <v>600</v>
      </c>
      <c r="K3672" s="596">
        <v>600</v>
      </c>
      <c r="L3672" s="596">
        <v>760</v>
      </c>
      <c r="M3672" s="363"/>
    </row>
    <row r="3673" spans="1:13" s="237" customFormat="1" ht="31.5" hidden="1">
      <c r="A3673" s="363" t="s">
        <v>72</v>
      </c>
      <c r="B3673" s="363" t="s">
        <v>789</v>
      </c>
      <c r="C3673" s="363" t="s">
        <v>769</v>
      </c>
      <c r="D3673" s="363" t="s">
        <v>2215</v>
      </c>
      <c r="E3673" s="363" t="s">
        <v>169</v>
      </c>
      <c r="F3673" s="594" t="s">
        <v>2297</v>
      </c>
      <c r="G3673" s="594" t="s">
        <v>2288</v>
      </c>
      <c r="H3673" s="595"/>
      <c r="I3673" s="596">
        <v>720</v>
      </c>
      <c r="J3673" s="596">
        <v>800</v>
      </c>
      <c r="K3673" s="596">
        <v>800</v>
      </c>
      <c r="L3673" s="596">
        <v>1020</v>
      </c>
      <c r="M3673" s="363"/>
    </row>
    <row r="3674" spans="1:13" s="237" customFormat="1" ht="31.5" hidden="1">
      <c r="A3674" s="363" t="s">
        <v>72</v>
      </c>
      <c r="B3674" s="363" t="s">
        <v>789</v>
      </c>
      <c r="C3674" s="363" t="s">
        <v>769</v>
      </c>
      <c r="D3674" s="363" t="s">
        <v>2215</v>
      </c>
      <c r="E3674" s="363" t="s">
        <v>169</v>
      </c>
      <c r="F3674" s="594" t="s">
        <v>2298</v>
      </c>
      <c r="G3674" s="594" t="s">
        <v>2288</v>
      </c>
      <c r="H3674" s="595"/>
      <c r="I3674" s="596">
        <v>450</v>
      </c>
      <c r="J3674" s="596">
        <v>500</v>
      </c>
      <c r="K3674" s="596">
        <v>500</v>
      </c>
      <c r="L3674" s="596">
        <v>635</v>
      </c>
      <c r="M3674" s="363"/>
    </row>
    <row r="3675" spans="1:13" s="237" customFormat="1" ht="31.5" hidden="1">
      <c r="A3675" s="363" t="s">
        <v>72</v>
      </c>
      <c r="B3675" s="363" t="s">
        <v>789</v>
      </c>
      <c r="C3675" s="363" t="s">
        <v>769</v>
      </c>
      <c r="D3675" s="363" t="s">
        <v>2215</v>
      </c>
      <c r="E3675" s="363" t="s">
        <v>169</v>
      </c>
      <c r="F3675" s="594" t="s">
        <v>2299</v>
      </c>
      <c r="G3675" s="594" t="s">
        <v>2288</v>
      </c>
      <c r="H3675" s="595"/>
      <c r="I3675" s="596">
        <v>540</v>
      </c>
      <c r="J3675" s="596">
        <v>600</v>
      </c>
      <c r="K3675" s="596">
        <v>600</v>
      </c>
      <c r="L3675" s="596">
        <v>760</v>
      </c>
      <c r="M3675" s="363"/>
    </row>
    <row r="3676" spans="1:13" s="237" customFormat="1" ht="31.5" hidden="1">
      <c r="A3676" s="363" t="s">
        <v>72</v>
      </c>
      <c r="B3676" s="363" t="s">
        <v>789</v>
      </c>
      <c r="C3676" s="363" t="s">
        <v>769</v>
      </c>
      <c r="D3676" s="363" t="s">
        <v>2215</v>
      </c>
      <c r="E3676" s="363" t="s">
        <v>169</v>
      </c>
      <c r="F3676" s="594" t="s">
        <v>2300</v>
      </c>
      <c r="G3676" s="594" t="s">
        <v>2288</v>
      </c>
      <c r="H3676" s="595"/>
      <c r="I3676" s="596">
        <v>720</v>
      </c>
      <c r="J3676" s="596">
        <v>800</v>
      </c>
      <c r="K3676" s="596">
        <v>800</v>
      </c>
      <c r="L3676" s="596">
        <v>1015</v>
      </c>
      <c r="M3676" s="363"/>
    </row>
    <row r="3677" spans="1:13" s="237" customFormat="1" ht="31.5" hidden="1">
      <c r="A3677" s="363" t="s">
        <v>72</v>
      </c>
      <c r="B3677" s="363" t="s">
        <v>789</v>
      </c>
      <c r="C3677" s="363" t="s">
        <v>769</v>
      </c>
      <c r="D3677" s="363" t="s">
        <v>2215</v>
      </c>
      <c r="E3677" s="363" t="s">
        <v>169</v>
      </c>
      <c r="F3677" s="594" t="s">
        <v>2301</v>
      </c>
      <c r="G3677" s="594" t="s">
        <v>2288</v>
      </c>
      <c r="H3677" s="595"/>
      <c r="I3677" s="596">
        <v>540</v>
      </c>
      <c r="J3677" s="596">
        <v>600</v>
      </c>
      <c r="K3677" s="596">
        <v>600</v>
      </c>
      <c r="L3677" s="596">
        <v>760</v>
      </c>
      <c r="M3677" s="363"/>
    </row>
    <row r="3678" spans="1:13" s="237" customFormat="1" ht="31.5" hidden="1">
      <c r="A3678" s="363" t="s">
        <v>72</v>
      </c>
      <c r="B3678" s="363" t="s">
        <v>789</v>
      </c>
      <c r="C3678" s="363" t="s">
        <v>769</v>
      </c>
      <c r="D3678" s="363" t="s">
        <v>2215</v>
      </c>
      <c r="E3678" s="363" t="s">
        <v>169</v>
      </c>
      <c r="F3678" s="594" t="s">
        <v>2302</v>
      </c>
      <c r="G3678" s="594" t="s">
        <v>2288</v>
      </c>
      <c r="H3678" s="595"/>
      <c r="I3678" s="596">
        <v>1125</v>
      </c>
      <c r="J3678" s="596">
        <v>1250</v>
      </c>
      <c r="K3678" s="596">
        <v>1250</v>
      </c>
      <c r="L3678" s="596">
        <v>1585</v>
      </c>
      <c r="M3678" s="363"/>
    </row>
    <row r="3679" spans="1:13" s="237" customFormat="1" ht="31.5" hidden="1">
      <c r="A3679" s="363" t="s">
        <v>72</v>
      </c>
      <c r="B3679" s="363" t="s">
        <v>789</v>
      </c>
      <c r="C3679" s="363" t="s">
        <v>769</v>
      </c>
      <c r="D3679" s="363" t="s">
        <v>2215</v>
      </c>
      <c r="E3679" s="363" t="s">
        <v>169</v>
      </c>
      <c r="F3679" s="594" t="s">
        <v>2303</v>
      </c>
      <c r="G3679" s="594" t="s">
        <v>2288</v>
      </c>
      <c r="H3679" s="595"/>
      <c r="I3679" s="596">
        <v>540</v>
      </c>
      <c r="J3679" s="596">
        <v>600</v>
      </c>
      <c r="K3679" s="596">
        <v>600</v>
      </c>
      <c r="L3679" s="596">
        <v>760</v>
      </c>
      <c r="M3679" s="363"/>
    </row>
    <row r="3680" spans="1:13" s="237" customFormat="1" ht="31.5" hidden="1">
      <c r="A3680" s="363" t="s">
        <v>72</v>
      </c>
      <c r="B3680" s="363" t="s">
        <v>789</v>
      </c>
      <c r="C3680" s="363" t="s">
        <v>769</v>
      </c>
      <c r="D3680" s="363" t="s">
        <v>2215</v>
      </c>
      <c r="E3680" s="363" t="s">
        <v>390</v>
      </c>
      <c r="F3680" s="594" t="s">
        <v>2304</v>
      </c>
      <c r="G3680" s="594" t="s">
        <v>2288</v>
      </c>
      <c r="H3680" s="595"/>
      <c r="I3680" s="596">
        <v>175</v>
      </c>
      <c r="J3680" s="596">
        <v>190</v>
      </c>
      <c r="K3680" s="596">
        <v>190</v>
      </c>
      <c r="L3680" s="596">
        <v>245</v>
      </c>
      <c r="M3680" s="363"/>
    </row>
    <row r="3681" spans="1:13" s="237" customFormat="1" ht="31.5" hidden="1">
      <c r="A3681" s="363" t="s">
        <v>72</v>
      </c>
      <c r="B3681" s="363" t="s">
        <v>789</v>
      </c>
      <c r="C3681" s="363" t="s">
        <v>769</v>
      </c>
      <c r="D3681" s="363" t="s">
        <v>2215</v>
      </c>
      <c r="E3681" s="363" t="s">
        <v>390</v>
      </c>
      <c r="F3681" s="594" t="s">
        <v>2305</v>
      </c>
      <c r="G3681" s="594" t="s">
        <v>2288</v>
      </c>
      <c r="H3681" s="595"/>
      <c r="I3681" s="596">
        <v>360</v>
      </c>
      <c r="J3681" s="596">
        <v>400</v>
      </c>
      <c r="K3681" s="596">
        <v>400</v>
      </c>
      <c r="L3681" s="596">
        <v>510</v>
      </c>
      <c r="M3681" s="363"/>
    </row>
    <row r="3682" spans="1:13" s="237" customFormat="1" ht="31.5" hidden="1">
      <c r="A3682" s="363" t="s">
        <v>72</v>
      </c>
      <c r="B3682" s="363" t="s">
        <v>789</v>
      </c>
      <c r="C3682" s="363" t="s">
        <v>769</v>
      </c>
      <c r="D3682" s="363" t="s">
        <v>2215</v>
      </c>
      <c r="E3682" s="363" t="s">
        <v>390</v>
      </c>
      <c r="F3682" s="594" t="s">
        <v>2306</v>
      </c>
      <c r="G3682" s="594" t="s">
        <v>2288</v>
      </c>
      <c r="H3682" s="595"/>
      <c r="I3682" s="596">
        <v>720</v>
      </c>
      <c r="J3682" s="596">
        <v>800</v>
      </c>
      <c r="K3682" s="596">
        <v>800</v>
      </c>
      <c r="L3682" s="596">
        <v>1015</v>
      </c>
      <c r="M3682" s="363"/>
    </row>
    <row r="3683" spans="1:13" s="237" customFormat="1" ht="31.5" hidden="1">
      <c r="A3683" s="363" t="s">
        <v>72</v>
      </c>
      <c r="B3683" s="363" t="s">
        <v>789</v>
      </c>
      <c r="C3683" s="363" t="s">
        <v>769</v>
      </c>
      <c r="D3683" s="363" t="s">
        <v>2215</v>
      </c>
      <c r="E3683" s="363" t="s">
        <v>390</v>
      </c>
      <c r="F3683" s="594" t="s">
        <v>2307</v>
      </c>
      <c r="G3683" s="594" t="s">
        <v>2288</v>
      </c>
      <c r="H3683" s="595"/>
      <c r="I3683" s="596">
        <v>450</v>
      </c>
      <c r="J3683" s="596">
        <v>500</v>
      </c>
      <c r="K3683" s="596">
        <v>500</v>
      </c>
      <c r="L3683" s="596">
        <v>635</v>
      </c>
      <c r="M3683" s="363"/>
    </row>
    <row r="3684" spans="1:13" s="237" customFormat="1" ht="31.5" hidden="1">
      <c r="A3684" s="363" t="s">
        <v>72</v>
      </c>
      <c r="B3684" s="363" t="s">
        <v>789</v>
      </c>
      <c r="C3684" s="363" t="s">
        <v>769</v>
      </c>
      <c r="D3684" s="363" t="s">
        <v>2215</v>
      </c>
      <c r="E3684" s="363" t="s">
        <v>390</v>
      </c>
      <c r="F3684" s="594" t="s">
        <v>2308</v>
      </c>
      <c r="G3684" s="594" t="s">
        <v>2288</v>
      </c>
      <c r="H3684" s="595"/>
      <c r="I3684" s="596">
        <v>585</v>
      </c>
      <c r="J3684" s="596">
        <v>650</v>
      </c>
      <c r="K3684" s="596">
        <v>650</v>
      </c>
      <c r="L3684" s="596">
        <v>825</v>
      </c>
      <c r="M3684" s="363"/>
    </row>
    <row r="3685" spans="1:13" s="237" customFormat="1" ht="31.5" hidden="1">
      <c r="A3685" s="363" t="s">
        <v>72</v>
      </c>
      <c r="B3685" s="363" t="s">
        <v>789</v>
      </c>
      <c r="C3685" s="363" t="s">
        <v>769</v>
      </c>
      <c r="D3685" s="363" t="s">
        <v>2215</v>
      </c>
      <c r="E3685" s="363" t="s">
        <v>390</v>
      </c>
      <c r="F3685" s="594" t="s">
        <v>2309</v>
      </c>
      <c r="G3685" s="594" t="s">
        <v>2288</v>
      </c>
      <c r="H3685" s="595"/>
      <c r="I3685" s="596">
        <v>315</v>
      </c>
      <c r="J3685" s="596">
        <v>350</v>
      </c>
      <c r="K3685" s="596">
        <v>350</v>
      </c>
      <c r="L3685" s="596">
        <v>445</v>
      </c>
      <c r="M3685" s="363"/>
    </row>
    <row r="3686" spans="1:13" s="237" customFormat="1" ht="31.5" hidden="1">
      <c r="A3686" s="363" t="s">
        <v>72</v>
      </c>
      <c r="B3686" s="363" t="s">
        <v>789</v>
      </c>
      <c r="C3686" s="363" t="s">
        <v>769</v>
      </c>
      <c r="D3686" s="363" t="s">
        <v>2215</v>
      </c>
      <c r="E3686" s="363" t="s">
        <v>390</v>
      </c>
      <c r="F3686" s="594" t="s">
        <v>2310</v>
      </c>
      <c r="G3686" s="594" t="s">
        <v>2288</v>
      </c>
      <c r="H3686" s="595"/>
      <c r="I3686" s="596">
        <v>495</v>
      </c>
      <c r="J3686" s="596">
        <v>550</v>
      </c>
      <c r="K3686" s="596">
        <v>550</v>
      </c>
      <c r="L3686" s="596">
        <v>700</v>
      </c>
      <c r="M3686" s="363"/>
    </row>
    <row r="3687" spans="1:13" s="237" customFormat="1" ht="31.5" hidden="1">
      <c r="A3687" s="363" t="s">
        <v>72</v>
      </c>
      <c r="B3687" s="363" t="s">
        <v>789</v>
      </c>
      <c r="C3687" s="363" t="s">
        <v>769</v>
      </c>
      <c r="D3687" s="363" t="s">
        <v>2215</v>
      </c>
      <c r="E3687" s="363" t="s">
        <v>227</v>
      </c>
      <c r="F3687" s="594" t="s">
        <v>2311</v>
      </c>
      <c r="G3687" s="594" t="s">
        <v>2288</v>
      </c>
      <c r="H3687" s="595"/>
      <c r="I3687" s="596">
        <v>495</v>
      </c>
      <c r="J3687" s="596">
        <v>550</v>
      </c>
      <c r="K3687" s="596">
        <v>550</v>
      </c>
      <c r="L3687" s="596">
        <v>700</v>
      </c>
      <c r="M3687" s="363"/>
    </row>
    <row r="3688" spans="1:13" s="237" customFormat="1" ht="31.5" hidden="1">
      <c r="A3688" s="363" t="s">
        <v>72</v>
      </c>
      <c r="B3688" s="363" t="s">
        <v>789</v>
      </c>
      <c r="C3688" s="363" t="s">
        <v>769</v>
      </c>
      <c r="D3688" s="363" t="s">
        <v>2215</v>
      </c>
      <c r="E3688" s="363" t="s">
        <v>227</v>
      </c>
      <c r="F3688" s="594" t="s">
        <v>2312</v>
      </c>
      <c r="G3688" s="594" t="s">
        <v>2288</v>
      </c>
      <c r="H3688" s="595"/>
      <c r="I3688" s="596">
        <v>765</v>
      </c>
      <c r="J3688" s="596">
        <v>850</v>
      </c>
      <c r="K3688" s="596">
        <v>850</v>
      </c>
      <c r="L3688" s="596">
        <v>1080</v>
      </c>
      <c r="M3688" s="363"/>
    </row>
    <row r="3689" spans="1:13" s="237" customFormat="1" ht="31.5" hidden="1">
      <c r="A3689" s="363" t="s">
        <v>72</v>
      </c>
      <c r="B3689" s="363" t="s">
        <v>789</v>
      </c>
      <c r="C3689" s="363" t="s">
        <v>769</v>
      </c>
      <c r="D3689" s="363" t="s">
        <v>2215</v>
      </c>
      <c r="E3689" s="363" t="s">
        <v>659</v>
      </c>
      <c r="F3689" s="594" t="s">
        <v>2313</v>
      </c>
      <c r="G3689" s="594" t="s">
        <v>2288</v>
      </c>
      <c r="H3689" s="595"/>
      <c r="I3689" s="596">
        <v>200</v>
      </c>
      <c r="J3689" s="596">
        <v>220</v>
      </c>
      <c r="K3689" s="596">
        <v>220</v>
      </c>
      <c r="L3689" s="596">
        <v>280</v>
      </c>
      <c r="M3689" s="363"/>
    </row>
    <row r="3690" spans="1:13" s="237" customFormat="1" ht="31.5" hidden="1">
      <c r="A3690" s="363" t="s">
        <v>72</v>
      </c>
      <c r="B3690" s="363" t="s">
        <v>789</v>
      </c>
      <c r="C3690" s="363" t="s">
        <v>769</v>
      </c>
      <c r="D3690" s="363" t="s">
        <v>2215</v>
      </c>
      <c r="E3690" s="363" t="s">
        <v>659</v>
      </c>
      <c r="F3690" s="594" t="s">
        <v>2314</v>
      </c>
      <c r="G3690" s="594" t="s">
        <v>2288</v>
      </c>
      <c r="H3690" s="595"/>
      <c r="I3690" s="596">
        <v>200</v>
      </c>
      <c r="J3690" s="596">
        <v>220</v>
      </c>
      <c r="K3690" s="596">
        <v>220</v>
      </c>
      <c r="L3690" s="596">
        <v>280</v>
      </c>
      <c r="M3690" s="363"/>
    </row>
    <row r="3691" spans="1:13" s="237" customFormat="1" ht="31.5" hidden="1">
      <c r="A3691" s="363" t="s">
        <v>72</v>
      </c>
      <c r="B3691" s="363" t="s">
        <v>789</v>
      </c>
      <c r="C3691" s="363" t="s">
        <v>769</v>
      </c>
      <c r="D3691" s="363" t="s">
        <v>2215</v>
      </c>
      <c r="E3691" s="363" t="s">
        <v>268</v>
      </c>
      <c r="F3691" s="594" t="s">
        <v>2315</v>
      </c>
      <c r="G3691" s="594" t="s">
        <v>2288</v>
      </c>
      <c r="H3691" s="595"/>
      <c r="I3691" s="596">
        <v>1800</v>
      </c>
      <c r="J3691" s="596">
        <v>2000</v>
      </c>
      <c r="K3691" s="596">
        <v>2000</v>
      </c>
      <c r="L3691" s="596">
        <v>2540</v>
      </c>
      <c r="M3691" s="363"/>
    </row>
    <row r="3692" spans="1:13" s="237" customFormat="1" ht="31.5" hidden="1">
      <c r="A3692" s="363" t="s">
        <v>72</v>
      </c>
      <c r="B3692" s="363" t="s">
        <v>789</v>
      </c>
      <c r="C3692" s="363" t="s">
        <v>769</v>
      </c>
      <c r="D3692" s="363" t="s">
        <v>2215</v>
      </c>
      <c r="E3692" s="363" t="s">
        <v>160</v>
      </c>
      <c r="F3692" s="594" t="s">
        <v>2316</v>
      </c>
      <c r="G3692" s="594" t="s">
        <v>2317</v>
      </c>
      <c r="H3692" s="595"/>
      <c r="I3692" s="596">
        <v>540</v>
      </c>
      <c r="J3692" s="596">
        <v>600</v>
      </c>
      <c r="K3692" s="596">
        <v>600</v>
      </c>
      <c r="L3692" s="596">
        <v>760</v>
      </c>
      <c r="M3692" s="363"/>
    </row>
    <row r="3693" spans="1:13" s="237" customFormat="1" ht="31.5" hidden="1">
      <c r="A3693" s="363" t="s">
        <v>72</v>
      </c>
      <c r="B3693" s="363" t="s">
        <v>789</v>
      </c>
      <c r="C3693" s="363" t="s">
        <v>769</v>
      </c>
      <c r="D3693" s="363" t="s">
        <v>2215</v>
      </c>
      <c r="E3693" s="363" t="s">
        <v>206</v>
      </c>
      <c r="F3693" s="594" t="s">
        <v>2318</v>
      </c>
      <c r="G3693" s="594" t="s">
        <v>2288</v>
      </c>
      <c r="H3693" s="595"/>
      <c r="I3693" s="596">
        <v>450</v>
      </c>
      <c r="J3693" s="596">
        <v>500</v>
      </c>
      <c r="K3693" s="596">
        <v>500</v>
      </c>
      <c r="L3693" s="596">
        <v>635</v>
      </c>
      <c r="M3693" s="363"/>
    </row>
    <row r="3694" spans="1:13" s="237" customFormat="1" ht="31.5" hidden="1">
      <c r="A3694" s="363" t="s">
        <v>72</v>
      </c>
      <c r="B3694" s="363" t="s">
        <v>789</v>
      </c>
      <c r="C3694" s="363" t="s">
        <v>769</v>
      </c>
      <c r="D3694" s="363" t="s">
        <v>2215</v>
      </c>
      <c r="E3694" s="363" t="s">
        <v>206</v>
      </c>
      <c r="F3694" s="594" t="s">
        <v>2319</v>
      </c>
      <c r="G3694" s="594" t="s">
        <v>2288</v>
      </c>
      <c r="H3694" s="595"/>
      <c r="I3694" s="596">
        <v>945</v>
      </c>
      <c r="J3694" s="596">
        <v>1050</v>
      </c>
      <c r="K3694" s="596">
        <v>1050</v>
      </c>
      <c r="L3694" s="596">
        <v>1330</v>
      </c>
      <c r="M3694" s="363"/>
    </row>
    <row r="3695" spans="1:13" s="237" customFormat="1" ht="31.5" hidden="1">
      <c r="A3695" s="363" t="s">
        <v>72</v>
      </c>
      <c r="B3695" s="363" t="s">
        <v>789</v>
      </c>
      <c r="C3695" s="363" t="s">
        <v>769</v>
      </c>
      <c r="D3695" s="363" t="s">
        <v>2215</v>
      </c>
      <c r="E3695" s="363" t="s">
        <v>206</v>
      </c>
      <c r="F3695" s="594" t="s">
        <v>2320</v>
      </c>
      <c r="G3695" s="594" t="s">
        <v>2288</v>
      </c>
      <c r="H3695" s="595"/>
      <c r="I3695" s="596">
        <v>360</v>
      </c>
      <c r="J3695" s="596">
        <v>400</v>
      </c>
      <c r="K3695" s="596">
        <v>400</v>
      </c>
      <c r="L3695" s="596">
        <v>510</v>
      </c>
      <c r="M3695" s="363"/>
    </row>
    <row r="3696" spans="1:13" s="237" customFormat="1" ht="31.5" hidden="1">
      <c r="A3696" s="363" t="s">
        <v>72</v>
      </c>
      <c r="B3696" s="363" t="s">
        <v>789</v>
      </c>
      <c r="C3696" s="363" t="s">
        <v>769</v>
      </c>
      <c r="D3696" s="363" t="s">
        <v>2215</v>
      </c>
      <c r="E3696" s="363" t="s">
        <v>206</v>
      </c>
      <c r="F3696" s="594" t="s">
        <v>2321</v>
      </c>
      <c r="G3696" s="594" t="s">
        <v>2288</v>
      </c>
      <c r="H3696" s="595"/>
      <c r="I3696" s="596">
        <v>540</v>
      </c>
      <c r="J3696" s="596">
        <v>600</v>
      </c>
      <c r="K3696" s="596">
        <v>600</v>
      </c>
      <c r="L3696" s="596">
        <v>760</v>
      </c>
      <c r="M3696" s="363"/>
    </row>
    <row r="3697" spans="1:13" ht="31.5" hidden="1">
      <c r="A3697" s="363" t="s">
        <v>72</v>
      </c>
      <c r="B3697" s="363" t="s">
        <v>789</v>
      </c>
      <c r="C3697" s="363" t="s">
        <v>769</v>
      </c>
      <c r="D3697" s="363" t="s">
        <v>2215</v>
      </c>
      <c r="E3697" s="363" t="s">
        <v>165</v>
      </c>
      <c r="F3697" s="594" t="s">
        <v>2322</v>
      </c>
      <c r="G3697" s="594" t="s">
        <v>2288</v>
      </c>
      <c r="H3697" s="363"/>
      <c r="I3697" s="596">
        <v>450</v>
      </c>
      <c r="J3697" s="596">
        <v>500</v>
      </c>
      <c r="K3697" s="596">
        <v>500</v>
      </c>
      <c r="L3697" s="596">
        <v>635</v>
      </c>
      <c r="M3697" s="363"/>
    </row>
    <row r="3698" spans="1:13" ht="31.5" hidden="1">
      <c r="A3698" s="363" t="s">
        <v>72</v>
      </c>
      <c r="B3698" s="363" t="s">
        <v>789</v>
      </c>
      <c r="C3698" s="363" t="s">
        <v>769</v>
      </c>
      <c r="D3698" s="363" t="s">
        <v>2215</v>
      </c>
      <c r="E3698" s="363" t="s">
        <v>165</v>
      </c>
      <c r="F3698" s="594" t="s">
        <v>2323</v>
      </c>
      <c r="G3698" s="594" t="s">
        <v>2288</v>
      </c>
      <c r="H3698" s="363"/>
      <c r="I3698" s="596">
        <v>630</v>
      </c>
      <c r="J3698" s="596">
        <v>700</v>
      </c>
      <c r="K3698" s="596">
        <v>700</v>
      </c>
      <c r="L3698" s="596">
        <v>890</v>
      </c>
      <c r="M3698" s="363"/>
    </row>
    <row r="3699" spans="1:13" ht="31.5" hidden="1">
      <c r="A3699" s="363" t="s">
        <v>72</v>
      </c>
      <c r="B3699" s="363" t="s">
        <v>789</v>
      </c>
      <c r="C3699" s="363" t="s">
        <v>769</v>
      </c>
      <c r="D3699" s="363" t="s">
        <v>2215</v>
      </c>
      <c r="E3699" s="363" t="s">
        <v>165</v>
      </c>
      <c r="F3699" s="594" t="s">
        <v>2324</v>
      </c>
      <c r="G3699" s="594" t="s">
        <v>2288</v>
      </c>
      <c r="H3699" s="363"/>
      <c r="I3699" s="596">
        <v>675</v>
      </c>
      <c r="J3699" s="596">
        <v>750</v>
      </c>
      <c r="K3699" s="596">
        <v>750</v>
      </c>
      <c r="L3699" s="596">
        <v>950</v>
      </c>
      <c r="M3699" s="363"/>
    </row>
    <row r="3700" spans="1:13" ht="31.5" hidden="1">
      <c r="A3700" s="363" t="s">
        <v>72</v>
      </c>
      <c r="B3700" s="363" t="s">
        <v>789</v>
      </c>
      <c r="C3700" s="363" t="s">
        <v>769</v>
      </c>
      <c r="D3700" s="363" t="s">
        <v>2215</v>
      </c>
      <c r="E3700" s="363" t="s">
        <v>165</v>
      </c>
      <c r="F3700" s="594" t="s">
        <v>2325</v>
      </c>
      <c r="G3700" s="594" t="s">
        <v>2288</v>
      </c>
      <c r="H3700" s="363"/>
      <c r="I3700" s="596">
        <v>810</v>
      </c>
      <c r="J3700" s="596">
        <v>900</v>
      </c>
      <c r="K3700" s="596">
        <v>900</v>
      </c>
      <c r="L3700" s="596">
        <v>1150</v>
      </c>
      <c r="M3700" s="363"/>
    </row>
    <row r="3701" spans="1:13" ht="31.5" hidden="1">
      <c r="A3701" s="363" t="s">
        <v>72</v>
      </c>
      <c r="B3701" s="363" t="s">
        <v>789</v>
      </c>
      <c r="C3701" s="363" t="s">
        <v>769</v>
      </c>
      <c r="D3701" s="363" t="s">
        <v>2215</v>
      </c>
      <c r="E3701" s="363" t="s">
        <v>165</v>
      </c>
      <c r="F3701" s="594" t="s">
        <v>2326</v>
      </c>
      <c r="G3701" s="594" t="s">
        <v>2288</v>
      </c>
      <c r="H3701" s="363"/>
      <c r="I3701" s="596">
        <v>360</v>
      </c>
      <c r="J3701" s="596">
        <v>400</v>
      </c>
      <c r="K3701" s="596">
        <v>400</v>
      </c>
      <c r="L3701" s="596">
        <v>510</v>
      </c>
      <c r="M3701" s="363"/>
    </row>
    <row r="3702" spans="1:13" ht="31.5" hidden="1">
      <c r="A3702" s="363" t="s">
        <v>72</v>
      </c>
      <c r="B3702" s="363" t="s">
        <v>789</v>
      </c>
      <c r="C3702" s="363" t="s">
        <v>769</v>
      </c>
      <c r="D3702" s="363" t="s">
        <v>2215</v>
      </c>
      <c r="E3702" s="363" t="s">
        <v>165</v>
      </c>
      <c r="F3702" s="594" t="s">
        <v>2327</v>
      </c>
      <c r="G3702" s="594" t="s">
        <v>2288</v>
      </c>
      <c r="H3702" s="363"/>
      <c r="I3702" s="596">
        <v>630</v>
      </c>
      <c r="J3702" s="596">
        <v>700</v>
      </c>
      <c r="K3702" s="596">
        <v>700</v>
      </c>
      <c r="L3702" s="596">
        <v>890</v>
      </c>
      <c r="M3702" s="363"/>
    </row>
    <row r="3703" spans="1:13" s="237" customFormat="1" ht="31.5" hidden="1">
      <c r="A3703" s="363" t="s">
        <v>72</v>
      </c>
      <c r="B3703" s="363" t="s">
        <v>789</v>
      </c>
      <c r="C3703" s="363" t="s">
        <v>769</v>
      </c>
      <c r="D3703" s="363" t="s">
        <v>2215</v>
      </c>
      <c r="E3703" s="363" t="s">
        <v>163</v>
      </c>
      <c r="F3703" s="594" t="s">
        <v>2328</v>
      </c>
      <c r="G3703" s="594" t="s">
        <v>2288</v>
      </c>
      <c r="H3703" s="595"/>
      <c r="I3703" s="596">
        <v>315</v>
      </c>
      <c r="J3703" s="596">
        <v>350</v>
      </c>
      <c r="K3703" s="596">
        <v>350</v>
      </c>
      <c r="L3703" s="596">
        <v>445</v>
      </c>
      <c r="M3703" s="363"/>
    </row>
    <row r="3704" spans="1:13" s="237" customFormat="1" ht="31.5" hidden="1">
      <c r="A3704" s="363" t="s">
        <v>72</v>
      </c>
      <c r="B3704" s="363" t="s">
        <v>789</v>
      </c>
      <c r="C3704" s="363" t="s">
        <v>769</v>
      </c>
      <c r="D3704" s="363" t="s">
        <v>2215</v>
      </c>
      <c r="E3704" s="363" t="s">
        <v>163</v>
      </c>
      <c r="F3704" s="594" t="s">
        <v>2329</v>
      </c>
      <c r="G3704" s="594" t="s">
        <v>2288</v>
      </c>
      <c r="H3704" s="595"/>
      <c r="I3704" s="596">
        <v>675</v>
      </c>
      <c r="J3704" s="596">
        <v>750</v>
      </c>
      <c r="K3704" s="596">
        <v>750</v>
      </c>
      <c r="L3704" s="596">
        <v>950</v>
      </c>
      <c r="M3704" s="363"/>
    </row>
    <row r="3705" spans="1:13" s="237" customFormat="1" ht="31.5" hidden="1">
      <c r="A3705" s="363" t="s">
        <v>72</v>
      </c>
      <c r="B3705" s="363" t="s">
        <v>789</v>
      </c>
      <c r="C3705" s="363" t="s">
        <v>769</v>
      </c>
      <c r="D3705" s="363" t="s">
        <v>2215</v>
      </c>
      <c r="E3705" s="363" t="s">
        <v>204</v>
      </c>
      <c r="F3705" s="594" t="s">
        <v>2330</v>
      </c>
      <c r="G3705" s="594" t="s">
        <v>2331</v>
      </c>
      <c r="H3705" s="595"/>
      <c r="I3705" s="596">
        <v>135</v>
      </c>
      <c r="J3705" s="596">
        <v>150</v>
      </c>
      <c r="K3705" s="596">
        <v>150</v>
      </c>
      <c r="L3705" s="596">
        <v>190</v>
      </c>
      <c r="M3705" s="363"/>
    </row>
    <row r="3706" spans="1:13" s="237" customFormat="1" ht="31.5" hidden="1">
      <c r="A3706" s="363" t="s">
        <v>72</v>
      </c>
      <c r="B3706" s="363" t="s">
        <v>789</v>
      </c>
      <c r="C3706" s="363" t="s">
        <v>769</v>
      </c>
      <c r="D3706" s="363" t="s">
        <v>2215</v>
      </c>
      <c r="E3706" s="363" t="s">
        <v>204</v>
      </c>
      <c r="F3706" s="594" t="s">
        <v>2332</v>
      </c>
      <c r="G3706" s="594" t="s">
        <v>2331</v>
      </c>
      <c r="H3706" s="595"/>
      <c r="I3706" s="596">
        <v>135</v>
      </c>
      <c r="J3706" s="596">
        <v>150</v>
      </c>
      <c r="K3706" s="596">
        <v>150</v>
      </c>
      <c r="L3706" s="596">
        <v>190</v>
      </c>
      <c r="M3706" s="363"/>
    </row>
    <row r="3707" spans="1:13" s="237" customFormat="1" ht="31.5" hidden="1">
      <c r="A3707" s="363" t="s">
        <v>72</v>
      </c>
      <c r="B3707" s="363" t="s">
        <v>789</v>
      </c>
      <c r="C3707" s="363" t="s">
        <v>769</v>
      </c>
      <c r="D3707" s="363" t="s">
        <v>2215</v>
      </c>
      <c r="E3707" s="363" t="s">
        <v>182</v>
      </c>
      <c r="F3707" s="594" t="s">
        <v>2333</v>
      </c>
      <c r="G3707" s="594" t="s">
        <v>2288</v>
      </c>
      <c r="H3707" s="595"/>
      <c r="I3707" s="596">
        <v>630</v>
      </c>
      <c r="J3707" s="596">
        <v>700</v>
      </c>
      <c r="K3707" s="596">
        <v>700</v>
      </c>
      <c r="L3707" s="596">
        <v>890</v>
      </c>
      <c r="M3707" s="363"/>
    </row>
    <row r="3708" spans="1:13" s="237" customFormat="1" ht="31.5" hidden="1">
      <c r="A3708" s="363" t="s">
        <v>72</v>
      </c>
      <c r="B3708" s="363" t="s">
        <v>789</v>
      </c>
      <c r="C3708" s="363" t="s">
        <v>769</v>
      </c>
      <c r="D3708" s="363" t="s">
        <v>2215</v>
      </c>
      <c r="E3708" s="363" t="s">
        <v>182</v>
      </c>
      <c r="F3708" s="594" t="s">
        <v>2334</v>
      </c>
      <c r="G3708" s="594" t="s">
        <v>2317</v>
      </c>
      <c r="H3708" s="595"/>
      <c r="I3708" s="596">
        <v>270</v>
      </c>
      <c r="J3708" s="596">
        <v>300</v>
      </c>
      <c r="K3708" s="596">
        <v>300</v>
      </c>
      <c r="L3708" s="596">
        <v>380</v>
      </c>
      <c r="M3708" s="363"/>
    </row>
    <row r="3709" spans="1:13" s="237" customFormat="1" ht="31.5" hidden="1">
      <c r="A3709" s="363" t="s">
        <v>72</v>
      </c>
      <c r="B3709" s="363" t="s">
        <v>789</v>
      </c>
      <c r="C3709" s="363" t="s">
        <v>769</v>
      </c>
      <c r="D3709" s="363" t="s">
        <v>2215</v>
      </c>
      <c r="E3709" s="363" t="s">
        <v>182</v>
      </c>
      <c r="F3709" s="594" t="s">
        <v>2334</v>
      </c>
      <c r="G3709" s="594" t="s">
        <v>2288</v>
      </c>
      <c r="H3709" s="595"/>
      <c r="I3709" s="596">
        <v>450</v>
      </c>
      <c r="J3709" s="596">
        <v>500</v>
      </c>
      <c r="K3709" s="596">
        <v>500</v>
      </c>
      <c r="L3709" s="596">
        <v>635</v>
      </c>
      <c r="M3709" s="363"/>
    </row>
    <row r="3710" spans="1:13" s="237" customFormat="1" ht="31.5" hidden="1">
      <c r="A3710" s="363" t="s">
        <v>72</v>
      </c>
      <c r="B3710" s="363" t="s">
        <v>789</v>
      </c>
      <c r="C3710" s="363" t="s">
        <v>769</v>
      </c>
      <c r="D3710" s="363" t="s">
        <v>2215</v>
      </c>
      <c r="E3710" s="363" t="s">
        <v>182</v>
      </c>
      <c r="F3710" s="594" t="s">
        <v>2335</v>
      </c>
      <c r="G3710" s="594" t="s">
        <v>2288</v>
      </c>
      <c r="H3710" s="595"/>
      <c r="I3710" s="596">
        <v>180</v>
      </c>
      <c r="J3710" s="596">
        <v>200</v>
      </c>
      <c r="K3710" s="596">
        <v>200</v>
      </c>
      <c r="L3710" s="596">
        <v>250</v>
      </c>
      <c r="M3710" s="363"/>
    </row>
    <row r="3711" spans="1:13" s="237" customFormat="1" ht="31.5" hidden="1">
      <c r="A3711" s="363" t="s">
        <v>72</v>
      </c>
      <c r="B3711" s="363" t="s">
        <v>789</v>
      </c>
      <c r="C3711" s="363" t="s">
        <v>769</v>
      </c>
      <c r="D3711" s="363" t="s">
        <v>2215</v>
      </c>
      <c r="E3711" s="363" t="s">
        <v>182</v>
      </c>
      <c r="F3711" s="594" t="s">
        <v>2336</v>
      </c>
      <c r="G3711" s="594" t="s">
        <v>2288</v>
      </c>
      <c r="H3711" s="595"/>
      <c r="I3711" s="596">
        <v>270</v>
      </c>
      <c r="J3711" s="596">
        <v>300</v>
      </c>
      <c r="K3711" s="596">
        <v>300</v>
      </c>
      <c r="L3711" s="596">
        <v>380</v>
      </c>
      <c r="M3711" s="363"/>
    </row>
    <row r="3712" spans="1:13" s="237" customFormat="1" ht="31.5" hidden="1">
      <c r="A3712" s="363" t="s">
        <v>72</v>
      </c>
      <c r="B3712" s="363" t="s">
        <v>789</v>
      </c>
      <c r="C3712" s="363" t="s">
        <v>769</v>
      </c>
      <c r="D3712" s="363" t="s">
        <v>2337</v>
      </c>
      <c r="E3712" s="363" t="s">
        <v>160</v>
      </c>
      <c r="F3712" s="594" t="s">
        <v>2216</v>
      </c>
      <c r="G3712" s="594" t="s">
        <v>2217</v>
      </c>
      <c r="H3712" s="595"/>
      <c r="I3712" s="596">
        <v>420</v>
      </c>
      <c r="J3712" s="596">
        <v>580</v>
      </c>
      <c r="K3712" s="596">
        <v>580</v>
      </c>
      <c r="L3712" s="596">
        <v>740</v>
      </c>
      <c r="M3712" s="363"/>
    </row>
    <row r="3713" spans="1:13" s="237" customFormat="1" ht="31.5" hidden="1">
      <c r="A3713" s="363" t="s">
        <v>72</v>
      </c>
      <c r="B3713" s="363" t="s">
        <v>789</v>
      </c>
      <c r="C3713" s="363" t="s">
        <v>769</v>
      </c>
      <c r="D3713" s="363" t="s">
        <v>2337</v>
      </c>
      <c r="E3713" s="363" t="s">
        <v>160</v>
      </c>
      <c r="F3713" s="594" t="s">
        <v>2218</v>
      </c>
      <c r="G3713" s="594" t="s">
        <v>2219</v>
      </c>
      <c r="H3713" s="595"/>
      <c r="I3713" s="596">
        <v>360</v>
      </c>
      <c r="J3713" s="596">
        <v>400</v>
      </c>
      <c r="K3713" s="596">
        <v>400</v>
      </c>
      <c r="L3713" s="596">
        <v>510</v>
      </c>
      <c r="M3713" s="363"/>
    </row>
    <row r="3714" spans="1:13" s="237" customFormat="1" ht="31.5" hidden="1">
      <c r="A3714" s="363" t="s">
        <v>72</v>
      </c>
      <c r="B3714" s="363" t="s">
        <v>789</v>
      </c>
      <c r="C3714" s="363" t="s">
        <v>769</v>
      </c>
      <c r="D3714" s="363" t="s">
        <v>2337</v>
      </c>
      <c r="E3714" s="363" t="s">
        <v>160</v>
      </c>
      <c r="F3714" s="594" t="s">
        <v>2220</v>
      </c>
      <c r="G3714" s="594" t="s">
        <v>2217</v>
      </c>
      <c r="H3714" s="595"/>
      <c r="I3714" s="596">
        <v>705</v>
      </c>
      <c r="J3714" s="596">
        <v>900</v>
      </c>
      <c r="K3714" s="596">
        <v>900</v>
      </c>
      <c r="L3714" s="596">
        <v>1145</v>
      </c>
      <c r="M3714" s="363"/>
    </row>
    <row r="3715" spans="1:13" s="237" customFormat="1" ht="31.5" hidden="1">
      <c r="A3715" s="363" t="s">
        <v>72</v>
      </c>
      <c r="B3715" s="363" t="s">
        <v>789</v>
      </c>
      <c r="C3715" s="363" t="s">
        <v>769</v>
      </c>
      <c r="D3715" s="363" t="s">
        <v>2337</v>
      </c>
      <c r="E3715" s="363" t="s">
        <v>160</v>
      </c>
      <c r="F3715" s="594" t="s">
        <v>2221</v>
      </c>
      <c r="G3715" s="594" t="s">
        <v>2217</v>
      </c>
      <c r="H3715" s="595"/>
      <c r="I3715" s="596">
        <v>435</v>
      </c>
      <c r="J3715" s="596">
        <v>600</v>
      </c>
      <c r="K3715" s="596">
        <v>600</v>
      </c>
      <c r="L3715" s="596">
        <v>765</v>
      </c>
      <c r="M3715" s="363"/>
    </row>
    <row r="3716" spans="1:13" s="237" customFormat="1" ht="31.5" hidden="1">
      <c r="A3716" s="363" t="s">
        <v>72</v>
      </c>
      <c r="B3716" s="363" t="s">
        <v>789</v>
      </c>
      <c r="C3716" s="363" t="s">
        <v>769</v>
      </c>
      <c r="D3716" s="363" t="s">
        <v>2337</v>
      </c>
      <c r="E3716" s="363" t="s">
        <v>160</v>
      </c>
      <c r="F3716" s="594" t="s">
        <v>2222</v>
      </c>
      <c r="G3716" s="594" t="s">
        <v>2217</v>
      </c>
      <c r="H3716" s="595"/>
      <c r="I3716" s="596">
        <v>795</v>
      </c>
      <c r="J3716" s="596">
        <v>1000</v>
      </c>
      <c r="K3716" s="596">
        <v>1000</v>
      </c>
      <c r="L3716" s="596">
        <v>1275</v>
      </c>
      <c r="M3716" s="363"/>
    </row>
    <row r="3717" spans="1:13" s="237" customFormat="1" ht="31.5" hidden="1">
      <c r="A3717" s="363" t="s">
        <v>72</v>
      </c>
      <c r="B3717" s="363" t="s">
        <v>789</v>
      </c>
      <c r="C3717" s="363" t="s">
        <v>769</v>
      </c>
      <c r="D3717" s="363" t="s">
        <v>2337</v>
      </c>
      <c r="E3717" s="363" t="s">
        <v>160</v>
      </c>
      <c r="F3717" s="594" t="s">
        <v>2223</v>
      </c>
      <c r="G3717" s="594" t="s">
        <v>2217</v>
      </c>
      <c r="H3717" s="595"/>
      <c r="I3717" s="596">
        <v>700</v>
      </c>
      <c r="J3717" s="596">
        <v>890</v>
      </c>
      <c r="K3717" s="596">
        <v>890</v>
      </c>
      <c r="L3717" s="596">
        <v>1130</v>
      </c>
      <c r="M3717" s="363"/>
    </row>
    <row r="3718" spans="1:13" s="237" customFormat="1" ht="31.5" hidden="1">
      <c r="A3718" s="363" t="s">
        <v>72</v>
      </c>
      <c r="B3718" s="363" t="s">
        <v>789</v>
      </c>
      <c r="C3718" s="363" t="s">
        <v>769</v>
      </c>
      <c r="D3718" s="363" t="s">
        <v>2337</v>
      </c>
      <c r="E3718" s="363" t="s">
        <v>160</v>
      </c>
      <c r="F3718" s="594" t="s">
        <v>2224</v>
      </c>
      <c r="G3718" s="594" t="s">
        <v>2217</v>
      </c>
      <c r="H3718" s="595"/>
      <c r="I3718" s="596">
        <v>705</v>
      </c>
      <c r="J3718" s="596">
        <v>900</v>
      </c>
      <c r="K3718" s="596">
        <v>900</v>
      </c>
      <c r="L3718" s="596">
        <v>1145</v>
      </c>
      <c r="M3718" s="363"/>
    </row>
    <row r="3719" spans="1:13" s="237" customFormat="1" ht="31.5" hidden="1">
      <c r="A3719" s="363" t="s">
        <v>72</v>
      </c>
      <c r="B3719" s="363" t="s">
        <v>789</v>
      </c>
      <c r="C3719" s="363" t="s">
        <v>769</v>
      </c>
      <c r="D3719" s="363" t="s">
        <v>2337</v>
      </c>
      <c r="E3719" s="363" t="s">
        <v>160</v>
      </c>
      <c r="F3719" s="594" t="s">
        <v>2225</v>
      </c>
      <c r="G3719" s="594" t="s">
        <v>2217</v>
      </c>
      <c r="H3719" s="595"/>
      <c r="I3719" s="596">
        <v>390</v>
      </c>
      <c r="J3719" s="596">
        <v>550</v>
      </c>
      <c r="K3719" s="596">
        <v>550</v>
      </c>
      <c r="L3719" s="596">
        <v>700</v>
      </c>
      <c r="M3719" s="363"/>
    </row>
    <row r="3720" spans="1:13" s="237" customFormat="1" ht="31.5" hidden="1">
      <c r="A3720" s="363" t="s">
        <v>72</v>
      </c>
      <c r="B3720" s="363" t="s">
        <v>789</v>
      </c>
      <c r="C3720" s="363" t="s">
        <v>769</v>
      </c>
      <c r="D3720" s="363" t="s">
        <v>2337</v>
      </c>
      <c r="E3720" s="363" t="s">
        <v>160</v>
      </c>
      <c r="F3720" s="594" t="s">
        <v>2226</v>
      </c>
      <c r="G3720" s="594" t="s">
        <v>2217</v>
      </c>
      <c r="H3720" s="595"/>
      <c r="I3720" s="596">
        <v>390</v>
      </c>
      <c r="J3720" s="596">
        <v>550</v>
      </c>
      <c r="K3720" s="596">
        <v>550</v>
      </c>
      <c r="L3720" s="596">
        <v>700</v>
      </c>
      <c r="M3720" s="363"/>
    </row>
    <row r="3721" spans="1:13" s="237" customFormat="1" ht="31.5" hidden="1">
      <c r="A3721" s="363" t="s">
        <v>72</v>
      </c>
      <c r="B3721" s="363" t="s">
        <v>789</v>
      </c>
      <c r="C3721" s="363" t="s">
        <v>769</v>
      </c>
      <c r="D3721" s="363" t="s">
        <v>2337</v>
      </c>
      <c r="E3721" s="363" t="s">
        <v>160</v>
      </c>
      <c r="F3721" s="594" t="s">
        <v>2227</v>
      </c>
      <c r="G3721" s="594" t="s">
        <v>2219</v>
      </c>
      <c r="H3721" s="595"/>
      <c r="I3721" s="596">
        <v>90</v>
      </c>
      <c r="J3721" s="596">
        <v>100</v>
      </c>
      <c r="K3721" s="596">
        <v>100</v>
      </c>
      <c r="L3721" s="596">
        <v>130</v>
      </c>
      <c r="M3721" s="363"/>
    </row>
    <row r="3722" spans="1:13" s="237" customFormat="1" ht="31.5" hidden="1">
      <c r="A3722" s="363" t="s">
        <v>72</v>
      </c>
      <c r="B3722" s="363" t="s">
        <v>789</v>
      </c>
      <c r="C3722" s="363" t="s">
        <v>769</v>
      </c>
      <c r="D3722" s="363" t="s">
        <v>2337</v>
      </c>
      <c r="E3722" s="363" t="s">
        <v>160</v>
      </c>
      <c r="F3722" s="594" t="s">
        <v>2228</v>
      </c>
      <c r="G3722" s="594" t="s">
        <v>2217</v>
      </c>
      <c r="H3722" s="595"/>
      <c r="I3722" s="596">
        <v>210</v>
      </c>
      <c r="J3722" s="596">
        <v>350</v>
      </c>
      <c r="K3722" s="596">
        <v>350</v>
      </c>
      <c r="L3722" s="596">
        <v>445</v>
      </c>
      <c r="M3722" s="363"/>
    </row>
    <row r="3723" spans="1:13" s="237" customFormat="1" ht="31.5" hidden="1">
      <c r="A3723" s="363" t="s">
        <v>72</v>
      </c>
      <c r="B3723" s="363" t="s">
        <v>789</v>
      </c>
      <c r="C3723" s="363" t="s">
        <v>769</v>
      </c>
      <c r="D3723" s="363" t="s">
        <v>2337</v>
      </c>
      <c r="E3723" s="363" t="s">
        <v>160</v>
      </c>
      <c r="F3723" s="594" t="s">
        <v>2229</v>
      </c>
      <c r="G3723" s="594" t="s">
        <v>2219</v>
      </c>
      <c r="H3723" s="595"/>
      <c r="I3723" s="596">
        <v>450</v>
      </c>
      <c r="J3723" s="596">
        <v>500</v>
      </c>
      <c r="K3723" s="596">
        <v>500</v>
      </c>
      <c r="L3723" s="596">
        <v>635</v>
      </c>
      <c r="M3723" s="363"/>
    </row>
    <row r="3724" spans="1:13" s="237" customFormat="1" ht="31.5" hidden="1">
      <c r="A3724" s="363" t="s">
        <v>72</v>
      </c>
      <c r="B3724" s="363" t="s">
        <v>789</v>
      </c>
      <c r="C3724" s="363" t="s">
        <v>769</v>
      </c>
      <c r="D3724" s="363" t="s">
        <v>2337</v>
      </c>
      <c r="E3724" s="363" t="s">
        <v>160</v>
      </c>
      <c r="F3724" s="594" t="s">
        <v>2230</v>
      </c>
      <c r="G3724" s="594" t="s">
        <v>2217</v>
      </c>
      <c r="H3724" s="595"/>
      <c r="I3724" s="596">
        <v>985</v>
      </c>
      <c r="J3724" s="596">
        <v>1210</v>
      </c>
      <c r="K3724" s="596">
        <v>1210</v>
      </c>
      <c r="L3724" s="596">
        <v>1535</v>
      </c>
      <c r="M3724" s="363"/>
    </row>
    <row r="3725" spans="1:13" s="237" customFormat="1" ht="31.5" hidden="1">
      <c r="A3725" s="363" t="s">
        <v>72</v>
      </c>
      <c r="B3725" s="363" t="s">
        <v>789</v>
      </c>
      <c r="C3725" s="363" t="s">
        <v>769</v>
      </c>
      <c r="D3725" s="363" t="s">
        <v>2337</v>
      </c>
      <c r="E3725" s="363" t="s">
        <v>160</v>
      </c>
      <c r="F3725" s="594" t="s">
        <v>2231</v>
      </c>
      <c r="G3725" s="594" t="s">
        <v>2219</v>
      </c>
      <c r="H3725" s="595"/>
      <c r="I3725" s="596">
        <v>405</v>
      </c>
      <c r="J3725" s="596">
        <v>450</v>
      </c>
      <c r="K3725" s="596">
        <v>450</v>
      </c>
      <c r="L3725" s="596">
        <v>570</v>
      </c>
      <c r="M3725" s="363"/>
    </row>
    <row r="3726" spans="1:13" s="237" customFormat="1" ht="31.5" hidden="1">
      <c r="A3726" s="363" t="s">
        <v>72</v>
      </c>
      <c r="B3726" s="363" t="s">
        <v>789</v>
      </c>
      <c r="C3726" s="363" t="s">
        <v>769</v>
      </c>
      <c r="D3726" s="363" t="s">
        <v>2337</v>
      </c>
      <c r="E3726" s="363" t="s">
        <v>160</v>
      </c>
      <c r="F3726" s="594" t="s">
        <v>2232</v>
      </c>
      <c r="G3726" s="594" t="s">
        <v>2219</v>
      </c>
      <c r="H3726" s="595"/>
      <c r="I3726" s="596">
        <v>90</v>
      </c>
      <c r="J3726" s="596">
        <v>100</v>
      </c>
      <c r="K3726" s="596">
        <v>100</v>
      </c>
      <c r="L3726" s="596">
        <v>130</v>
      </c>
      <c r="M3726" s="363"/>
    </row>
    <row r="3727" spans="1:13" s="237" customFormat="1" ht="31.5" hidden="1">
      <c r="A3727" s="363" t="s">
        <v>72</v>
      </c>
      <c r="B3727" s="363" t="s">
        <v>789</v>
      </c>
      <c r="C3727" s="363" t="s">
        <v>769</v>
      </c>
      <c r="D3727" s="363" t="s">
        <v>2337</v>
      </c>
      <c r="E3727" s="363" t="s">
        <v>160</v>
      </c>
      <c r="F3727" s="594" t="s">
        <v>2233</v>
      </c>
      <c r="G3727" s="594" t="s">
        <v>2219</v>
      </c>
      <c r="H3727" s="595"/>
      <c r="I3727" s="596">
        <v>180</v>
      </c>
      <c r="J3727" s="596">
        <v>200</v>
      </c>
      <c r="K3727" s="596">
        <v>200</v>
      </c>
      <c r="L3727" s="596">
        <v>255</v>
      </c>
      <c r="M3727" s="363"/>
    </row>
    <row r="3728" spans="1:13" s="237" customFormat="1" ht="31.5" hidden="1">
      <c r="A3728" s="363" t="s">
        <v>72</v>
      </c>
      <c r="B3728" s="363" t="s">
        <v>789</v>
      </c>
      <c r="C3728" s="363" t="s">
        <v>769</v>
      </c>
      <c r="D3728" s="363" t="s">
        <v>2337</v>
      </c>
      <c r="E3728" s="363" t="s">
        <v>160</v>
      </c>
      <c r="F3728" s="594" t="s">
        <v>2234</v>
      </c>
      <c r="G3728" s="594" t="s">
        <v>2219</v>
      </c>
      <c r="H3728" s="595"/>
      <c r="I3728" s="596">
        <v>90</v>
      </c>
      <c r="J3728" s="596">
        <v>100</v>
      </c>
      <c r="K3728" s="596">
        <v>100</v>
      </c>
      <c r="L3728" s="596">
        <v>130</v>
      </c>
      <c r="M3728" s="363"/>
    </row>
    <row r="3729" spans="1:13" s="237" customFormat="1" ht="31.5" hidden="1">
      <c r="A3729" s="363" t="s">
        <v>72</v>
      </c>
      <c r="B3729" s="363" t="s">
        <v>789</v>
      </c>
      <c r="C3729" s="363" t="s">
        <v>769</v>
      </c>
      <c r="D3729" s="363" t="s">
        <v>2337</v>
      </c>
      <c r="E3729" s="363" t="s">
        <v>160</v>
      </c>
      <c r="F3729" s="594" t="s">
        <v>2235</v>
      </c>
      <c r="G3729" s="594" t="s">
        <v>2219</v>
      </c>
      <c r="H3729" s="595"/>
      <c r="I3729" s="596">
        <v>10</v>
      </c>
      <c r="J3729" s="596">
        <v>10</v>
      </c>
      <c r="K3729" s="596">
        <v>10</v>
      </c>
      <c r="L3729" s="596">
        <v>10</v>
      </c>
      <c r="M3729" s="363"/>
    </row>
    <row r="3730" spans="1:13" s="237" customFormat="1" ht="31.5" hidden="1">
      <c r="A3730" s="363" t="s">
        <v>72</v>
      </c>
      <c r="B3730" s="363" t="s">
        <v>789</v>
      </c>
      <c r="C3730" s="363" t="s">
        <v>769</v>
      </c>
      <c r="D3730" s="363" t="s">
        <v>2337</v>
      </c>
      <c r="E3730" s="363" t="s">
        <v>160</v>
      </c>
      <c r="F3730" s="594" t="s">
        <v>2236</v>
      </c>
      <c r="G3730" s="594" t="s">
        <v>2217</v>
      </c>
      <c r="H3730" s="595"/>
      <c r="I3730" s="596">
        <v>435</v>
      </c>
      <c r="J3730" s="596">
        <v>600</v>
      </c>
      <c r="K3730" s="596">
        <v>600</v>
      </c>
      <c r="L3730" s="596">
        <v>765</v>
      </c>
      <c r="M3730" s="363"/>
    </row>
    <row r="3731" spans="1:13" s="237" customFormat="1" ht="31.5" hidden="1">
      <c r="A3731" s="363" t="s">
        <v>72</v>
      </c>
      <c r="B3731" s="363" t="s">
        <v>789</v>
      </c>
      <c r="C3731" s="363" t="s">
        <v>769</v>
      </c>
      <c r="D3731" s="363" t="s">
        <v>2337</v>
      </c>
      <c r="E3731" s="363" t="s">
        <v>160</v>
      </c>
      <c r="F3731" s="594" t="s">
        <v>2237</v>
      </c>
      <c r="G3731" s="594" t="s">
        <v>2219</v>
      </c>
      <c r="H3731" s="595"/>
      <c r="I3731" s="596">
        <v>10</v>
      </c>
      <c r="J3731" s="596">
        <v>10</v>
      </c>
      <c r="K3731" s="596">
        <v>10</v>
      </c>
      <c r="L3731" s="596">
        <v>10</v>
      </c>
      <c r="M3731" s="363"/>
    </row>
    <row r="3732" spans="1:13" s="237" customFormat="1" ht="31.5" hidden="1">
      <c r="A3732" s="363" t="s">
        <v>72</v>
      </c>
      <c r="B3732" s="363" t="s">
        <v>789</v>
      </c>
      <c r="C3732" s="363" t="s">
        <v>769</v>
      </c>
      <c r="D3732" s="363" t="s">
        <v>2337</v>
      </c>
      <c r="E3732" s="363" t="s">
        <v>160</v>
      </c>
      <c r="F3732" s="594" t="s">
        <v>2238</v>
      </c>
      <c r="G3732" s="594" t="s">
        <v>2219</v>
      </c>
      <c r="H3732" s="595"/>
      <c r="I3732" s="596">
        <v>90</v>
      </c>
      <c r="J3732" s="596">
        <v>100</v>
      </c>
      <c r="K3732" s="596">
        <v>100</v>
      </c>
      <c r="L3732" s="596">
        <v>130</v>
      </c>
      <c r="M3732" s="363"/>
    </row>
    <row r="3733" spans="1:13" s="237" customFormat="1" ht="31.5" hidden="1">
      <c r="A3733" s="363" t="s">
        <v>72</v>
      </c>
      <c r="B3733" s="363" t="s">
        <v>789</v>
      </c>
      <c r="C3733" s="363" t="s">
        <v>769</v>
      </c>
      <c r="D3733" s="363" t="s">
        <v>2337</v>
      </c>
      <c r="E3733" s="363" t="s">
        <v>160</v>
      </c>
      <c r="F3733" s="594" t="s">
        <v>2239</v>
      </c>
      <c r="G3733" s="594" t="s">
        <v>2217</v>
      </c>
      <c r="H3733" s="595"/>
      <c r="I3733" s="596">
        <v>615</v>
      </c>
      <c r="J3733" s="596">
        <v>800</v>
      </c>
      <c r="K3733" s="596">
        <v>800</v>
      </c>
      <c r="L3733" s="596">
        <v>1020</v>
      </c>
      <c r="M3733" s="363"/>
    </row>
    <row r="3734" spans="1:13" s="237" customFormat="1" ht="31.5" hidden="1">
      <c r="A3734" s="363" t="s">
        <v>72</v>
      </c>
      <c r="B3734" s="363" t="s">
        <v>789</v>
      </c>
      <c r="C3734" s="363" t="s">
        <v>769</v>
      </c>
      <c r="D3734" s="363" t="s">
        <v>2337</v>
      </c>
      <c r="E3734" s="363" t="s">
        <v>160</v>
      </c>
      <c r="F3734" s="594" t="s">
        <v>2240</v>
      </c>
      <c r="G3734" s="594" t="s">
        <v>2217</v>
      </c>
      <c r="H3734" s="595"/>
      <c r="I3734" s="596">
        <v>370</v>
      </c>
      <c r="J3734" s="596">
        <v>525</v>
      </c>
      <c r="K3734" s="596">
        <v>525</v>
      </c>
      <c r="L3734" s="596">
        <v>670</v>
      </c>
      <c r="M3734" s="363"/>
    </row>
    <row r="3735" spans="1:13" s="237" customFormat="1" ht="31.5" hidden="1">
      <c r="A3735" s="363" t="s">
        <v>72</v>
      </c>
      <c r="B3735" s="363" t="s">
        <v>789</v>
      </c>
      <c r="C3735" s="363" t="s">
        <v>769</v>
      </c>
      <c r="D3735" s="363" t="s">
        <v>2337</v>
      </c>
      <c r="E3735" s="363" t="s">
        <v>160</v>
      </c>
      <c r="F3735" s="594" t="s">
        <v>2241</v>
      </c>
      <c r="G3735" s="594" t="s">
        <v>2217</v>
      </c>
      <c r="H3735" s="595"/>
      <c r="I3735" s="596">
        <v>345</v>
      </c>
      <c r="J3735" s="596">
        <v>500</v>
      </c>
      <c r="K3735" s="596">
        <v>500</v>
      </c>
      <c r="L3735" s="596">
        <v>640</v>
      </c>
      <c r="M3735" s="363"/>
    </row>
    <row r="3736" spans="1:13" s="237" customFormat="1" ht="31.5" hidden="1">
      <c r="A3736" s="363" t="s">
        <v>72</v>
      </c>
      <c r="B3736" s="363" t="s">
        <v>789</v>
      </c>
      <c r="C3736" s="363" t="s">
        <v>769</v>
      </c>
      <c r="D3736" s="363" t="s">
        <v>2337</v>
      </c>
      <c r="E3736" s="363" t="s">
        <v>160</v>
      </c>
      <c r="F3736" s="594" t="s">
        <v>2242</v>
      </c>
      <c r="G3736" s="594" t="s">
        <v>2219</v>
      </c>
      <c r="H3736" s="595"/>
      <c r="I3736" s="596">
        <v>90</v>
      </c>
      <c r="J3736" s="596">
        <v>100</v>
      </c>
      <c r="K3736" s="596">
        <v>100</v>
      </c>
      <c r="L3736" s="596">
        <v>130</v>
      </c>
      <c r="M3736" s="363"/>
    </row>
    <row r="3737" spans="1:13" s="237" customFormat="1" ht="31.5" hidden="1">
      <c r="A3737" s="363" t="s">
        <v>72</v>
      </c>
      <c r="B3737" s="363" t="s">
        <v>789</v>
      </c>
      <c r="C3737" s="363" t="s">
        <v>769</v>
      </c>
      <c r="D3737" s="363" t="s">
        <v>2337</v>
      </c>
      <c r="E3737" s="363" t="s">
        <v>160</v>
      </c>
      <c r="F3737" s="594" t="s">
        <v>2243</v>
      </c>
      <c r="G3737" s="594" t="s">
        <v>2219</v>
      </c>
      <c r="H3737" s="595"/>
      <c r="I3737" s="596">
        <v>180</v>
      </c>
      <c r="J3737" s="596">
        <v>200</v>
      </c>
      <c r="K3737" s="596">
        <v>200</v>
      </c>
      <c r="L3737" s="596">
        <v>250</v>
      </c>
      <c r="M3737" s="363"/>
    </row>
    <row r="3738" spans="1:13" s="237" customFormat="1" ht="31.5" hidden="1">
      <c r="A3738" s="363" t="s">
        <v>72</v>
      </c>
      <c r="B3738" s="363" t="s">
        <v>789</v>
      </c>
      <c r="C3738" s="363" t="s">
        <v>769</v>
      </c>
      <c r="D3738" s="363" t="s">
        <v>2337</v>
      </c>
      <c r="E3738" s="363" t="s">
        <v>160</v>
      </c>
      <c r="F3738" s="594" t="s">
        <v>2244</v>
      </c>
      <c r="G3738" s="594" t="s">
        <v>2217</v>
      </c>
      <c r="H3738" s="595"/>
      <c r="I3738" s="596">
        <v>590</v>
      </c>
      <c r="J3738" s="596">
        <v>770</v>
      </c>
      <c r="K3738" s="596">
        <v>770</v>
      </c>
      <c r="L3738" s="596">
        <v>980</v>
      </c>
      <c r="M3738" s="363"/>
    </row>
    <row r="3739" spans="1:13" s="237" customFormat="1" ht="31.5" hidden="1">
      <c r="A3739" s="363" t="s">
        <v>72</v>
      </c>
      <c r="B3739" s="363" t="s">
        <v>789</v>
      </c>
      <c r="C3739" s="363" t="s">
        <v>769</v>
      </c>
      <c r="D3739" s="363" t="s">
        <v>2337</v>
      </c>
      <c r="E3739" s="363" t="s">
        <v>160</v>
      </c>
      <c r="F3739" s="594" t="s">
        <v>2245</v>
      </c>
      <c r="G3739" s="594" t="s">
        <v>2219</v>
      </c>
      <c r="H3739" s="595"/>
      <c r="I3739" s="596">
        <v>70</v>
      </c>
      <c r="J3739" s="596">
        <v>75</v>
      </c>
      <c r="K3739" s="596">
        <v>75</v>
      </c>
      <c r="L3739" s="596">
        <v>95</v>
      </c>
      <c r="M3739" s="363"/>
    </row>
    <row r="3740" spans="1:13" s="237" customFormat="1" ht="31.5" hidden="1">
      <c r="A3740" s="363" t="s">
        <v>72</v>
      </c>
      <c r="B3740" s="363" t="s">
        <v>789</v>
      </c>
      <c r="C3740" s="363" t="s">
        <v>769</v>
      </c>
      <c r="D3740" s="363" t="s">
        <v>2337</v>
      </c>
      <c r="E3740" s="363" t="s">
        <v>160</v>
      </c>
      <c r="F3740" s="594" t="s">
        <v>2246</v>
      </c>
      <c r="G3740" s="594" t="s">
        <v>2217</v>
      </c>
      <c r="H3740" s="595"/>
      <c r="I3740" s="596">
        <v>525</v>
      </c>
      <c r="J3740" s="596">
        <v>700</v>
      </c>
      <c r="K3740" s="596">
        <v>700</v>
      </c>
      <c r="L3740" s="596">
        <v>890</v>
      </c>
      <c r="M3740" s="363"/>
    </row>
    <row r="3741" spans="1:13" s="237" customFormat="1" ht="31.5" hidden="1">
      <c r="A3741" s="363" t="s">
        <v>72</v>
      </c>
      <c r="B3741" s="363" t="s">
        <v>789</v>
      </c>
      <c r="C3741" s="363" t="s">
        <v>769</v>
      </c>
      <c r="D3741" s="363" t="s">
        <v>2337</v>
      </c>
      <c r="E3741" s="363" t="s">
        <v>160</v>
      </c>
      <c r="F3741" s="594" t="s">
        <v>2247</v>
      </c>
      <c r="G3741" s="594" t="s">
        <v>2217</v>
      </c>
      <c r="H3741" s="595"/>
      <c r="I3741" s="596">
        <v>930</v>
      </c>
      <c r="J3741" s="596">
        <v>1150</v>
      </c>
      <c r="K3741" s="596">
        <v>1150</v>
      </c>
      <c r="L3741" s="596">
        <v>1465</v>
      </c>
      <c r="M3741" s="363"/>
    </row>
    <row r="3742" spans="1:13" s="237" customFormat="1" ht="31.5" hidden="1">
      <c r="A3742" s="363" t="s">
        <v>72</v>
      </c>
      <c r="B3742" s="363" t="s">
        <v>789</v>
      </c>
      <c r="C3742" s="363" t="s">
        <v>769</v>
      </c>
      <c r="D3742" s="363" t="s">
        <v>2337</v>
      </c>
      <c r="E3742" s="363" t="s">
        <v>160</v>
      </c>
      <c r="F3742" s="594" t="s">
        <v>2248</v>
      </c>
      <c r="G3742" s="594" t="s">
        <v>2217</v>
      </c>
      <c r="H3742" s="595"/>
      <c r="I3742" s="596">
        <v>405</v>
      </c>
      <c r="J3742" s="596">
        <v>565</v>
      </c>
      <c r="K3742" s="596">
        <v>565</v>
      </c>
      <c r="L3742" s="596">
        <v>720</v>
      </c>
      <c r="M3742" s="363"/>
    </row>
    <row r="3743" spans="1:13" s="237" customFormat="1" ht="31.5" hidden="1">
      <c r="A3743" s="363" t="s">
        <v>72</v>
      </c>
      <c r="B3743" s="363" t="s">
        <v>789</v>
      </c>
      <c r="C3743" s="363" t="s">
        <v>769</v>
      </c>
      <c r="D3743" s="363" t="s">
        <v>2337</v>
      </c>
      <c r="E3743" s="363" t="s">
        <v>160</v>
      </c>
      <c r="F3743" s="594" t="s">
        <v>2249</v>
      </c>
      <c r="G3743" s="594" t="s">
        <v>2219</v>
      </c>
      <c r="H3743" s="595"/>
      <c r="I3743" s="596">
        <v>90</v>
      </c>
      <c r="J3743" s="596">
        <v>100</v>
      </c>
      <c r="K3743" s="596">
        <v>100</v>
      </c>
      <c r="L3743" s="596">
        <v>130</v>
      </c>
      <c r="M3743" s="363"/>
    </row>
    <row r="3744" spans="1:13" s="237" customFormat="1" ht="31.5" hidden="1">
      <c r="A3744" s="363" t="s">
        <v>72</v>
      </c>
      <c r="B3744" s="363" t="s">
        <v>789</v>
      </c>
      <c r="C3744" s="363" t="s">
        <v>769</v>
      </c>
      <c r="D3744" s="363" t="s">
        <v>2337</v>
      </c>
      <c r="E3744" s="363" t="s">
        <v>160</v>
      </c>
      <c r="F3744" s="594" t="s">
        <v>2250</v>
      </c>
      <c r="G3744" s="594" t="s">
        <v>2219</v>
      </c>
      <c r="H3744" s="595"/>
      <c r="I3744" s="596">
        <v>180</v>
      </c>
      <c r="J3744" s="596">
        <v>200</v>
      </c>
      <c r="K3744" s="596">
        <v>200</v>
      </c>
      <c r="L3744" s="596">
        <v>255</v>
      </c>
      <c r="M3744" s="363"/>
    </row>
    <row r="3745" spans="1:13" s="237" customFormat="1" ht="31.5" hidden="1">
      <c r="A3745" s="363" t="s">
        <v>72</v>
      </c>
      <c r="B3745" s="363" t="s">
        <v>789</v>
      </c>
      <c r="C3745" s="363" t="s">
        <v>769</v>
      </c>
      <c r="D3745" s="363" t="s">
        <v>2337</v>
      </c>
      <c r="E3745" s="363" t="s">
        <v>160</v>
      </c>
      <c r="F3745" s="594" t="s">
        <v>2251</v>
      </c>
      <c r="G3745" s="594" t="s">
        <v>2217</v>
      </c>
      <c r="H3745" s="595"/>
      <c r="I3745" s="596">
        <v>390</v>
      </c>
      <c r="J3745" s="596">
        <v>550</v>
      </c>
      <c r="K3745" s="596">
        <v>550</v>
      </c>
      <c r="L3745" s="596">
        <v>700</v>
      </c>
      <c r="M3745" s="363"/>
    </row>
    <row r="3746" spans="1:13" s="237" customFormat="1" ht="31.5" hidden="1">
      <c r="A3746" s="363" t="s">
        <v>72</v>
      </c>
      <c r="B3746" s="363" t="s">
        <v>789</v>
      </c>
      <c r="C3746" s="363" t="s">
        <v>769</v>
      </c>
      <c r="D3746" s="363" t="s">
        <v>2337</v>
      </c>
      <c r="E3746" s="363" t="s">
        <v>160</v>
      </c>
      <c r="F3746" s="594" t="s">
        <v>2252</v>
      </c>
      <c r="G3746" s="594" t="s">
        <v>2219</v>
      </c>
      <c r="H3746" s="595"/>
      <c r="I3746" s="596">
        <v>10</v>
      </c>
      <c r="J3746" s="596">
        <v>10</v>
      </c>
      <c r="K3746" s="596">
        <v>10</v>
      </c>
      <c r="L3746" s="596">
        <v>10</v>
      </c>
      <c r="M3746" s="363"/>
    </row>
    <row r="3747" spans="1:13" s="237" customFormat="1" ht="31.5" hidden="1">
      <c r="A3747" s="363" t="s">
        <v>72</v>
      </c>
      <c r="B3747" s="363" t="s">
        <v>789</v>
      </c>
      <c r="C3747" s="363" t="s">
        <v>769</v>
      </c>
      <c r="D3747" s="363" t="s">
        <v>2337</v>
      </c>
      <c r="E3747" s="363" t="s">
        <v>160</v>
      </c>
      <c r="F3747" s="594" t="s">
        <v>2253</v>
      </c>
      <c r="G3747" s="594" t="s">
        <v>2217</v>
      </c>
      <c r="H3747" s="595"/>
      <c r="I3747" s="596">
        <v>390</v>
      </c>
      <c r="J3747" s="596">
        <v>550</v>
      </c>
      <c r="K3747" s="596">
        <v>550</v>
      </c>
      <c r="L3747" s="596">
        <v>700</v>
      </c>
      <c r="M3747" s="363"/>
    </row>
    <row r="3748" spans="1:13" s="237" customFormat="1" ht="31.5" hidden="1">
      <c r="A3748" s="363" t="s">
        <v>72</v>
      </c>
      <c r="B3748" s="363" t="s">
        <v>789</v>
      </c>
      <c r="C3748" s="363" t="s">
        <v>769</v>
      </c>
      <c r="D3748" s="363" t="s">
        <v>2337</v>
      </c>
      <c r="E3748" s="363" t="s">
        <v>160</v>
      </c>
      <c r="F3748" s="594" t="s">
        <v>2254</v>
      </c>
      <c r="G3748" s="594" t="s">
        <v>2219</v>
      </c>
      <c r="H3748" s="595"/>
      <c r="I3748" s="596">
        <v>135</v>
      </c>
      <c r="J3748" s="596">
        <v>150</v>
      </c>
      <c r="K3748" s="596">
        <v>150</v>
      </c>
      <c r="L3748" s="596">
        <v>195</v>
      </c>
      <c r="M3748" s="363"/>
    </row>
    <row r="3749" spans="1:13" s="237" customFormat="1" ht="31.5" hidden="1">
      <c r="A3749" s="363" t="s">
        <v>72</v>
      </c>
      <c r="B3749" s="363" t="s">
        <v>789</v>
      </c>
      <c r="C3749" s="363" t="s">
        <v>769</v>
      </c>
      <c r="D3749" s="363" t="s">
        <v>2337</v>
      </c>
      <c r="E3749" s="363" t="s">
        <v>160</v>
      </c>
      <c r="F3749" s="594" t="s">
        <v>2255</v>
      </c>
      <c r="G3749" s="594" t="s">
        <v>2219</v>
      </c>
      <c r="H3749" s="595"/>
      <c r="I3749" s="596">
        <v>70</v>
      </c>
      <c r="J3749" s="596">
        <v>75</v>
      </c>
      <c r="K3749" s="596">
        <v>75</v>
      </c>
      <c r="L3749" s="596">
        <v>95</v>
      </c>
      <c r="M3749" s="363"/>
    </row>
    <row r="3750" spans="1:13" s="237" customFormat="1" ht="31.5" hidden="1">
      <c r="A3750" s="363" t="s">
        <v>72</v>
      </c>
      <c r="B3750" s="363" t="s">
        <v>789</v>
      </c>
      <c r="C3750" s="363" t="s">
        <v>769</v>
      </c>
      <c r="D3750" s="363" t="s">
        <v>2337</v>
      </c>
      <c r="E3750" s="363" t="s">
        <v>160</v>
      </c>
      <c r="F3750" s="594" t="s">
        <v>2256</v>
      </c>
      <c r="G3750" s="594" t="s">
        <v>2219</v>
      </c>
      <c r="H3750" s="595"/>
      <c r="I3750" s="596">
        <v>360</v>
      </c>
      <c r="J3750" s="596">
        <v>400</v>
      </c>
      <c r="K3750" s="596">
        <v>400</v>
      </c>
      <c r="L3750" s="596">
        <v>510</v>
      </c>
      <c r="M3750" s="363"/>
    </row>
    <row r="3751" spans="1:13" s="237" customFormat="1" ht="31.5" hidden="1">
      <c r="A3751" s="363" t="s">
        <v>72</v>
      </c>
      <c r="B3751" s="363" t="s">
        <v>789</v>
      </c>
      <c r="C3751" s="363" t="s">
        <v>769</v>
      </c>
      <c r="D3751" s="363" t="s">
        <v>2337</v>
      </c>
      <c r="E3751" s="363" t="s">
        <v>160</v>
      </c>
      <c r="F3751" s="594" t="s">
        <v>2257</v>
      </c>
      <c r="G3751" s="594" t="s">
        <v>2219</v>
      </c>
      <c r="H3751" s="595"/>
      <c r="I3751" s="596">
        <v>90</v>
      </c>
      <c r="J3751" s="596">
        <v>100</v>
      </c>
      <c r="K3751" s="596">
        <v>100</v>
      </c>
      <c r="L3751" s="596">
        <v>130</v>
      </c>
      <c r="M3751" s="363"/>
    </row>
    <row r="3752" spans="1:13" s="237" customFormat="1" ht="31.5" hidden="1">
      <c r="A3752" s="363" t="s">
        <v>72</v>
      </c>
      <c r="B3752" s="363" t="s">
        <v>789</v>
      </c>
      <c r="C3752" s="363" t="s">
        <v>769</v>
      </c>
      <c r="D3752" s="363" t="s">
        <v>2337</v>
      </c>
      <c r="E3752" s="363" t="s">
        <v>160</v>
      </c>
      <c r="F3752" s="594" t="s">
        <v>2258</v>
      </c>
      <c r="G3752" s="594" t="s">
        <v>2217</v>
      </c>
      <c r="H3752" s="595"/>
      <c r="I3752" s="596">
        <v>390</v>
      </c>
      <c r="J3752" s="596">
        <v>550</v>
      </c>
      <c r="K3752" s="596">
        <v>550</v>
      </c>
      <c r="L3752" s="596">
        <v>700</v>
      </c>
      <c r="M3752" s="363"/>
    </row>
    <row r="3753" spans="1:13" s="237" customFormat="1" ht="31.5" hidden="1">
      <c r="A3753" s="363" t="s">
        <v>72</v>
      </c>
      <c r="B3753" s="363" t="s">
        <v>789</v>
      </c>
      <c r="C3753" s="363" t="s">
        <v>769</v>
      </c>
      <c r="D3753" s="363" t="s">
        <v>2337</v>
      </c>
      <c r="E3753" s="363" t="s">
        <v>160</v>
      </c>
      <c r="F3753" s="594" t="s">
        <v>2259</v>
      </c>
      <c r="G3753" s="594" t="s">
        <v>2219</v>
      </c>
      <c r="H3753" s="595"/>
      <c r="I3753" s="596">
        <v>205</v>
      </c>
      <c r="J3753" s="596">
        <v>225</v>
      </c>
      <c r="K3753" s="596">
        <v>225</v>
      </c>
      <c r="L3753" s="596">
        <v>285</v>
      </c>
      <c r="M3753" s="363"/>
    </row>
    <row r="3754" spans="1:13" s="237" customFormat="1" ht="31.5" hidden="1">
      <c r="A3754" s="363" t="s">
        <v>72</v>
      </c>
      <c r="B3754" s="363" t="s">
        <v>789</v>
      </c>
      <c r="C3754" s="363" t="s">
        <v>769</v>
      </c>
      <c r="D3754" s="363" t="s">
        <v>2337</v>
      </c>
      <c r="E3754" s="363" t="s">
        <v>160</v>
      </c>
      <c r="F3754" s="594" t="s">
        <v>2260</v>
      </c>
      <c r="G3754" s="594" t="s">
        <v>2219</v>
      </c>
      <c r="H3754" s="595"/>
      <c r="I3754" s="596">
        <v>200</v>
      </c>
      <c r="J3754" s="596">
        <v>220</v>
      </c>
      <c r="K3754" s="596">
        <v>220</v>
      </c>
      <c r="L3754" s="596">
        <v>280</v>
      </c>
      <c r="M3754" s="363"/>
    </row>
    <row r="3755" spans="1:13" s="237" customFormat="1" ht="31.5" hidden="1">
      <c r="A3755" s="363" t="s">
        <v>72</v>
      </c>
      <c r="B3755" s="363" t="s">
        <v>789</v>
      </c>
      <c r="C3755" s="363" t="s">
        <v>769</v>
      </c>
      <c r="D3755" s="363" t="s">
        <v>2337</v>
      </c>
      <c r="E3755" s="363" t="s">
        <v>160</v>
      </c>
      <c r="F3755" s="594" t="s">
        <v>2261</v>
      </c>
      <c r="G3755" s="594" t="s">
        <v>2219</v>
      </c>
      <c r="H3755" s="595"/>
      <c r="I3755" s="596">
        <v>495</v>
      </c>
      <c r="J3755" s="596">
        <v>550</v>
      </c>
      <c r="K3755" s="596">
        <v>550</v>
      </c>
      <c r="L3755" s="596">
        <v>700</v>
      </c>
      <c r="M3755" s="363"/>
    </row>
    <row r="3756" spans="1:13" s="237" customFormat="1" ht="31.5" hidden="1">
      <c r="A3756" s="363" t="s">
        <v>72</v>
      </c>
      <c r="B3756" s="363" t="s">
        <v>789</v>
      </c>
      <c r="C3756" s="363" t="s">
        <v>769</v>
      </c>
      <c r="D3756" s="363" t="s">
        <v>2337</v>
      </c>
      <c r="E3756" s="363" t="s">
        <v>160</v>
      </c>
      <c r="F3756" s="594" t="s">
        <v>2262</v>
      </c>
      <c r="G3756" s="594" t="s">
        <v>2217</v>
      </c>
      <c r="H3756" s="595"/>
      <c r="I3756" s="597">
        <v>390</v>
      </c>
      <c r="J3756" s="597">
        <v>550</v>
      </c>
      <c r="K3756" s="597">
        <v>550</v>
      </c>
      <c r="L3756" s="597">
        <v>700</v>
      </c>
      <c r="M3756" s="363"/>
    </row>
    <row r="3757" spans="1:13" s="237" customFormat="1" ht="31.5" hidden="1">
      <c r="A3757" s="363" t="s">
        <v>72</v>
      </c>
      <c r="B3757" s="363" t="s">
        <v>789</v>
      </c>
      <c r="C3757" s="363" t="s">
        <v>769</v>
      </c>
      <c r="D3757" s="363" t="s">
        <v>2337</v>
      </c>
      <c r="E3757" s="363" t="s">
        <v>160</v>
      </c>
      <c r="F3757" s="594" t="s">
        <v>2265</v>
      </c>
      <c r="G3757" s="594" t="s">
        <v>2217</v>
      </c>
      <c r="H3757" s="595"/>
      <c r="I3757" s="596">
        <v>390</v>
      </c>
      <c r="J3757" s="596">
        <v>550</v>
      </c>
      <c r="K3757" s="596">
        <v>550</v>
      </c>
      <c r="L3757" s="596">
        <v>700</v>
      </c>
      <c r="M3757" s="363"/>
    </row>
    <row r="3758" spans="1:13" s="237" customFormat="1" ht="31.5" hidden="1">
      <c r="A3758" s="363" t="s">
        <v>72</v>
      </c>
      <c r="B3758" s="363" t="s">
        <v>789</v>
      </c>
      <c r="C3758" s="363" t="s">
        <v>769</v>
      </c>
      <c r="D3758" s="363" t="s">
        <v>2337</v>
      </c>
      <c r="E3758" s="363" t="s">
        <v>160</v>
      </c>
      <c r="F3758" s="594" t="s">
        <v>2266</v>
      </c>
      <c r="G3758" s="594" t="s">
        <v>2217</v>
      </c>
      <c r="H3758" s="595"/>
      <c r="I3758" s="597">
        <v>210</v>
      </c>
      <c r="J3758" s="597">
        <v>350</v>
      </c>
      <c r="K3758" s="597">
        <v>350</v>
      </c>
      <c r="L3758" s="597">
        <v>445</v>
      </c>
      <c r="M3758" s="363"/>
    </row>
    <row r="3759" spans="1:13" s="237" customFormat="1" ht="31.5" hidden="1">
      <c r="A3759" s="363" t="s">
        <v>72</v>
      </c>
      <c r="B3759" s="363" t="s">
        <v>789</v>
      </c>
      <c r="C3759" s="363" t="s">
        <v>769</v>
      </c>
      <c r="D3759" s="363" t="s">
        <v>2337</v>
      </c>
      <c r="E3759" s="363" t="s">
        <v>160</v>
      </c>
      <c r="F3759" s="594" t="s">
        <v>2267</v>
      </c>
      <c r="G3759" s="594" t="s">
        <v>2217</v>
      </c>
      <c r="H3759" s="595"/>
      <c r="I3759" s="596">
        <v>435</v>
      </c>
      <c r="J3759" s="596">
        <v>600</v>
      </c>
      <c r="K3759" s="596">
        <v>600</v>
      </c>
      <c r="L3759" s="596">
        <v>765</v>
      </c>
      <c r="M3759" s="363"/>
    </row>
    <row r="3760" spans="1:13" s="237" customFormat="1" ht="31.5" hidden="1">
      <c r="A3760" s="363" t="s">
        <v>72</v>
      </c>
      <c r="B3760" s="363" t="s">
        <v>789</v>
      </c>
      <c r="C3760" s="363" t="s">
        <v>769</v>
      </c>
      <c r="D3760" s="363" t="s">
        <v>2337</v>
      </c>
      <c r="E3760" s="363" t="s">
        <v>160</v>
      </c>
      <c r="F3760" s="594" t="s">
        <v>2268</v>
      </c>
      <c r="G3760" s="594" t="s">
        <v>2217</v>
      </c>
      <c r="H3760" s="595"/>
      <c r="I3760" s="596">
        <v>885</v>
      </c>
      <c r="J3760" s="596">
        <v>1100</v>
      </c>
      <c r="K3760" s="596">
        <v>1100</v>
      </c>
      <c r="L3760" s="596">
        <v>1400</v>
      </c>
      <c r="M3760" s="363"/>
    </row>
    <row r="3761" spans="1:13" s="237" customFormat="1" ht="31.5" hidden="1">
      <c r="A3761" s="363" t="s">
        <v>72</v>
      </c>
      <c r="B3761" s="363" t="s">
        <v>789</v>
      </c>
      <c r="C3761" s="363" t="s">
        <v>769</v>
      </c>
      <c r="D3761" s="363" t="s">
        <v>2337</v>
      </c>
      <c r="E3761" s="363" t="s">
        <v>160</v>
      </c>
      <c r="F3761" s="594" t="s">
        <v>2269</v>
      </c>
      <c r="G3761" s="594" t="s">
        <v>2217</v>
      </c>
      <c r="H3761" s="595"/>
      <c r="I3761" s="596">
        <v>480</v>
      </c>
      <c r="J3761" s="596">
        <v>650</v>
      </c>
      <c r="K3761" s="596">
        <v>650</v>
      </c>
      <c r="L3761" s="596">
        <v>830</v>
      </c>
      <c r="M3761" s="363"/>
    </row>
    <row r="3762" spans="1:13" s="237" customFormat="1" ht="31.5" hidden="1">
      <c r="A3762" s="363" t="s">
        <v>72</v>
      </c>
      <c r="B3762" s="363" t="s">
        <v>789</v>
      </c>
      <c r="C3762" s="363" t="s">
        <v>769</v>
      </c>
      <c r="D3762" s="363" t="s">
        <v>2337</v>
      </c>
      <c r="E3762" s="363" t="s">
        <v>160</v>
      </c>
      <c r="F3762" s="594" t="s">
        <v>2270</v>
      </c>
      <c r="G3762" s="594" t="s">
        <v>2217</v>
      </c>
      <c r="H3762" s="595"/>
      <c r="I3762" s="596">
        <v>570</v>
      </c>
      <c r="J3762" s="596">
        <v>750</v>
      </c>
      <c r="K3762" s="596">
        <v>750</v>
      </c>
      <c r="L3762" s="596">
        <v>955</v>
      </c>
      <c r="M3762" s="363"/>
    </row>
    <row r="3763" spans="1:13" s="237" customFormat="1" ht="31.5" hidden="1">
      <c r="A3763" s="363" t="s">
        <v>72</v>
      </c>
      <c r="B3763" s="363" t="s">
        <v>789</v>
      </c>
      <c r="C3763" s="363" t="s">
        <v>769</v>
      </c>
      <c r="D3763" s="363" t="s">
        <v>2337</v>
      </c>
      <c r="E3763" s="363" t="s">
        <v>160</v>
      </c>
      <c r="F3763" s="594" t="s">
        <v>2271</v>
      </c>
      <c r="G3763" s="594" t="s">
        <v>2217</v>
      </c>
      <c r="H3763" s="595"/>
      <c r="I3763" s="596">
        <v>570</v>
      </c>
      <c r="J3763" s="596">
        <v>750</v>
      </c>
      <c r="K3763" s="596">
        <v>750</v>
      </c>
      <c r="L3763" s="596">
        <v>955</v>
      </c>
      <c r="M3763" s="363"/>
    </row>
    <row r="3764" spans="1:13" s="237" customFormat="1" ht="31.5" hidden="1">
      <c r="A3764" s="363" t="s">
        <v>72</v>
      </c>
      <c r="B3764" s="363" t="s">
        <v>789</v>
      </c>
      <c r="C3764" s="363" t="s">
        <v>769</v>
      </c>
      <c r="D3764" s="363" t="s">
        <v>2337</v>
      </c>
      <c r="E3764" s="363" t="s">
        <v>160</v>
      </c>
      <c r="F3764" s="594" t="s">
        <v>2272</v>
      </c>
      <c r="G3764" s="594" t="s">
        <v>2219</v>
      </c>
      <c r="H3764" s="595"/>
      <c r="I3764" s="596">
        <v>180</v>
      </c>
      <c r="J3764" s="596">
        <v>200</v>
      </c>
      <c r="K3764" s="596">
        <v>200</v>
      </c>
      <c r="L3764" s="596">
        <v>255</v>
      </c>
      <c r="M3764" s="363"/>
    </row>
    <row r="3765" spans="1:13" s="237" customFormat="1" ht="31.5" hidden="1">
      <c r="A3765" s="363" t="s">
        <v>72</v>
      </c>
      <c r="B3765" s="363" t="s">
        <v>789</v>
      </c>
      <c r="C3765" s="363" t="s">
        <v>769</v>
      </c>
      <c r="D3765" s="363" t="s">
        <v>2337</v>
      </c>
      <c r="E3765" s="363" t="s">
        <v>160</v>
      </c>
      <c r="F3765" s="594" t="s">
        <v>2338</v>
      </c>
      <c r="G3765" s="594" t="s">
        <v>2219</v>
      </c>
      <c r="H3765" s="595"/>
      <c r="I3765" s="596">
        <v>180</v>
      </c>
      <c r="J3765" s="596">
        <v>200</v>
      </c>
      <c r="K3765" s="596">
        <v>200</v>
      </c>
      <c r="L3765" s="596">
        <v>250</v>
      </c>
      <c r="M3765" s="363"/>
    </row>
    <row r="3766" spans="1:13" s="237" customFormat="1" ht="31.5" hidden="1">
      <c r="A3766" s="363" t="s">
        <v>72</v>
      </c>
      <c r="B3766" s="363" t="s">
        <v>789</v>
      </c>
      <c r="C3766" s="363" t="s">
        <v>769</v>
      </c>
      <c r="D3766" s="363" t="s">
        <v>2337</v>
      </c>
      <c r="E3766" s="363" t="s">
        <v>160</v>
      </c>
      <c r="F3766" s="594" t="s">
        <v>2273</v>
      </c>
      <c r="G3766" s="594" t="s">
        <v>2217</v>
      </c>
      <c r="H3766" s="595"/>
      <c r="I3766" s="596">
        <v>985</v>
      </c>
      <c r="J3766" s="596">
        <v>1210</v>
      </c>
      <c r="K3766" s="596">
        <v>1210</v>
      </c>
      <c r="L3766" s="596">
        <v>1535</v>
      </c>
      <c r="M3766" s="363"/>
    </row>
    <row r="3767" spans="1:13" s="237" customFormat="1" ht="31.5" hidden="1">
      <c r="A3767" s="363" t="s">
        <v>72</v>
      </c>
      <c r="B3767" s="363" t="s">
        <v>789</v>
      </c>
      <c r="C3767" s="363" t="s">
        <v>769</v>
      </c>
      <c r="D3767" s="363" t="s">
        <v>2337</v>
      </c>
      <c r="E3767" s="363" t="s">
        <v>160</v>
      </c>
      <c r="F3767" s="594" t="s">
        <v>2274</v>
      </c>
      <c r="G3767" s="594" t="s">
        <v>2217</v>
      </c>
      <c r="H3767" s="595"/>
      <c r="I3767" s="596">
        <v>570</v>
      </c>
      <c r="J3767" s="596">
        <v>750</v>
      </c>
      <c r="K3767" s="596">
        <v>750</v>
      </c>
      <c r="L3767" s="596">
        <v>955</v>
      </c>
      <c r="M3767" s="363"/>
    </row>
    <row r="3768" spans="1:13" s="237" customFormat="1" ht="31.5" hidden="1">
      <c r="A3768" s="363" t="s">
        <v>72</v>
      </c>
      <c r="B3768" s="363" t="s">
        <v>789</v>
      </c>
      <c r="C3768" s="363" t="s">
        <v>769</v>
      </c>
      <c r="D3768" s="363" t="s">
        <v>2337</v>
      </c>
      <c r="E3768" s="363" t="s">
        <v>160</v>
      </c>
      <c r="F3768" s="594" t="s">
        <v>2275</v>
      </c>
      <c r="G3768" s="594" t="s">
        <v>2219</v>
      </c>
      <c r="H3768" s="595"/>
      <c r="I3768" s="596">
        <v>315</v>
      </c>
      <c r="J3768" s="596">
        <v>350</v>
      </c>
      <c r="K3768" s="596">
        <v>350</v>
      </c>
      <c r="L3768" s="596">
        <v>445</v>
      </c>
      <c r="M3768" s="363"/>
    </row>
    <row r="3769" spans="1:13" s="237" customFormat="1" ht="31.5" hidden="1">
      <c r="A3769" s="363" t="s">
        <v>72</v>
      </c>
      <c r="B3769" s="363" t="s">
        <v>789</v>
      </c>
      <c r="C3769" s="363" t="s">
        <v>769</v>
      </c>
      <c r="D3769" s="363" t="s">
        <v>2337</v>
      </c>
      <c r="E3769" s="363" t="s">
        <v>160</v>
      </c>
      <c r="F3769" s="594" t="s">
        <v>2276</v>
      </c>
      <c r="G3769" s="594" t="s">
        <v>2219</v>
      </c>
      <c r="H3769" s="595"/>
      <c r="I3769" s="596">
        <v>160</v>
      </c>
      <c r="J3769" s="596">
        <v>175</v>
      </c>
      <c r="K3769" s="596">
        <v>175</v>
      </c>
      <c r="L3769" s="596">
        <v>225</v>
      </c>
      <c r="M3769" s="363"/>
    </row>
    <row r="3770" spans="1:13" s="237" customFormat="1" ht="31.5" hidden="1">
      <c r="A3770" s="363" t="s">
        <v>72</v>
      </c>
      <c r="B3770" s="363" t="s">
        <v>789</v>
      </c>
      <c r="C3770" s="363" t="s">
        <v>769</v>
      </c>
      <c r="D3770" s="363" t="s">
        <v>2337</v>
      </c>
      <c r="E3770" s="363" t="s">
        <v>160</v>
      </c>
      <c r="F3770" s="594" t="s">
        <v>2277</v>
      </c>
      <c r="G3770" s="594" t="s">
        <v>2217</v>
      </c>
      <c r="H3770" s="595"/>
      <c r="I3770" s="596">
        <v>615</v>
      </c>
      <c r="J3770" s="596">
        <v>800</v>
      </c>
      <c r="K3770" s="596">
        <v>800</v>
      </c>
      <c r="L3770" s="596">
        <v>1020</v>
      </c>
      <c r="M3770" s="363"/>
    </row>
    <row r="3771" spans="1:13" s="237" customFormat="1" ht="31.5" hidden="1">
      <c r="A3771" s="363" t="s">
        <v>72</v>
      </c>
      <c r="B3771" s="363" t="s">
        <v>789</v>
      </c>
      <c r="C3771" s="363" t="s">
        <v>769</v>
      </c>
      <c r="D3771" s="363" t="s">
        <v>2337</v>
      </c>
      <c r="E3771" s="363" t="s">
        <v>160</v>
      </c>
      <c r="F3771" s="594" t="s">
        <v>2278</v>
      </c>
      <c r="G3771" s="594" t="s">
        <v>2217</v>
      </c>
      <c r="H3771" s="595"/>
      <c r="I3771" s="596">
        <v>480</v>
      </c>
      <c r="J3771" s="596">
        <v>650</v>
      </c>
      <c r="K3771" s="596">
        <v>650</v>
      </c>
      <c r="L3771" s="596">
        <v>825</v>
      </c>
      <c r="M3771" s="363"/>
    </row>
    <row r="3772" spans="1:13" s="237" customFormat="1" ht="31.5" hidden="1">
      <c r="A3772" s="363" t="s">
        <v>72</v>
      </c>
      <c r="B3772" s="363" t="s">
        <v>789</v>
      </c>
      <c r="C3772" s="363" t="s">
        <v>769</v>
      </c>
      <c r="D3772" s="363" t="s">
        <v>2337</v>
      </c>
      <c r="E3772" s="363" t="s">
        <v>160</v>
      </c>
      <c r="F3772" s="594" t="s">
        <v>2281</v>
      </c>
      <c r="G3772" s="594" t="s">
        <v>2219</v>
      </c>
      <c r="H3772" s="595"/>
      <c r="I3772" s="596">
        <v>180</v>
      </c>
      <c r="J3772" s="596">
        <v>200</v>
      </c>
      <c r="K3772" s="596">
        <v>200</v>
      </c>
      <c r="L3772" s="596">
        <v>250</v>
      </c>
      <c r="M3772" s="363"/>
    </row>
    <row r="3773" spans="1:13" s="237" customFormat="1" ht="31.5" hidden="1">
      <c r="A3773" s="363" t="s">
        <v>72</v>
      </c>
      <c r="B3773" s="363" t="s">
        <v>789</v>
      </c>
      <c r="C3773" s="363" t="s">
        <v>769</v>
      </c>
      <c r="D3773" s="363" t="s">
        <v>2337</v>
      </c>
      <c r="E3773" s="363" t="s">
        <v>160</v>
      </c>
      <c r="F3773" s="594" t="s">
        <v>2282</v>
      </c>
      <c r="G3773" s="594" t="s">
        <v>2217</v>
      </c>
      <c r="H3773" s="595"/>
      <c r="I3773" s="596">
        <v>435</v>
      </c>
      <c r="J3773" s="596">
        <v>600</v>
      </c>
      <c r="K3773" s="596">
        <v>600</v>
      </c>
      <c r="L3773" s="596">
        <v>765</v>
      </c>
      <c r="M3773" s="363"/>
    </row>
    <row r="3774" spans="1:13" s="237" customFormat="1" ht="31.5" hidden="1">
      <c r="A3774" s="363" t="s">
        <v>72</v>
      </c>
      <c r="B3774" s="363" t="s">
        <v>789</v>
      </c>
      <c r="C3774" s="363" t="s">
        <v>769</v>
      </c>
      <c r="D3774" s="363" t="s">
        <v>2337</v>
      </c>
      <c r="E3774" s="363" t="s">
        <v>160</v>
      </c>
      <c r="F3774" s="594" t="s">
        <v>2283</v>
      </c>
      <c r="G3774" s="594" t="s">
        <v>2217</v>
      </c>
      <c r="H3774" s="595"/>
      <c r="I3774" s="596">
        <v>345</v>
      </c>
      <c r="J3774" s="596">
        <v>500</v>
      </c>
      <c r="K3774" s="596">
        <v>500</v>
      </c>
      <c r="L3774" s="596">
        <v>640</v>
      </c>
      <c r="M3774" s="363"/>
    </row>
    <row r="3775" spans="1:13" s="237" customFormat="1" ht="31.5" hidden="1">
      <c r="A3775" s="363" t="s">
        <v>72</v>
      </c>
      <c r="B3775" s="363" t="s">
        <v>789</v>
      </c>
      <c r="C3775" s="363" t="s">
        <v>769</v>
      </c>
      <c r="D3775" s="363" t="s">
        <v>2337</v>
      </c>
      <c r="E3775" s="363" t="s">
        <v>160</v>
      </c>
      <c r="F3775" s="594" t="s">
        <v>2284</v>
      </c>
      <c r="G3775" s="594" t="s">
        <v>2219</v>
      </c>
      <c r="H3775" s="595"/>
      <c r="I3775" s="596">
        <v>135</v>
      </c>
      <c r="J3775" s="596">
        <v>150</v>
      </c>
      <c r="K3775" s="596">
        <v>150</v>
      </c>
      <c r="L3775" s="596">
        <v>195</v>
      </c>
      <c r="M3775" s="363"/>
    </row>
    <row r="3776" spans="1:13" s="237" customFormat="1" ht="31.5" hidden="1">
      <c r="A3776" s="363" t="s">
        <v>72</v>
      </c>
      <c r="B3776" s="363" t="s">
        <v>789</v>
      </c>
      <c r="C3776" s="363" t="s">
        <v>769</v>
      </c>
      <c r="D3776" s="363" t="s">
        <v>2337</v>
      </c>
      <c r="E3776" s="363" t="s">
        <v>160</v>
      </c>
      <c r="F3776" s="594" t="s">
        <v>2285</v>
      </c>
      <c r="G3776" s="594" t="s">
        <v>2219</v>
      </c>
      <c r="H3776" s="595"/>
      <c r="I3776" s="596">
        <v>10</v>
      </c>
      <c r="J3776" s="596">
        <v>10</v>
      </c>
      <c r="K3776" s="596">
        <v>10</v>
      </c>
      <c r="L3776" s="596">
        <v>10</v>
      </c>
      <c r="M3776" s="363"/>
    </row>
    <row r="3777" spans="1:13" s="237" customFormat="1" ht="31.5" hidden="1">
      <c r="A3777" s="363" t="s">
        <v>72</v>
      </c>
      <c r="B3777" s="363" t="s">
        <v>789</v>
      </c>
      <c r="C3777" s="363" t="s">
        <v>769</v>
      </c>
      <c r="D3777" s="363" t="s">
        <v>2337</v>
      </c>
      <c r="E3777" s="363" t="s">
        <v>160</v>
      </c>
      <c r="F3777" s="594" t="s">
        <v>2286</v>
      </c>
      <c r="G3777" s="594" t="s">
        <v>2219</v>
      </c>
      <c r="H3777" s="595"/>
      <c r="I3777" s="596">
        <v>10</v>
      </c>
      <c r="J3777" s="596">
        <v>10</v>
      </c>
      <c r="K3777" s="596">
        <v>10</v>
      </c>
      <c r="L3777" s="596">
        <v>10</v>
      </c>
      <c r="M3777" s="363"/>
    </row>
    <row r="3778" spans="1:13" s="237" customFormat="1" ht="31.5" hidden="1">
      <c r="A3778" s="363" t="s">
        <v>72</v>
      </c>
      <c r="B3778" s="363" t="s">
        <v>789</v>
      </c>
      <c r="C3778" s="363" t="s">
        <v>769</v>
      </c>
      <c r="D3778" s="363" t="s">
        <v>2337</v>
      </c>
      <c r="E3778" s="363" t="s">
        <v>169</v>
      </c>
      <c r="F3778" s="594" t="s">
        <v>2287</v>
      </c>
      <c r="G3778" s="594" t="s">
        <v>2320</v>
      </c>
      <c r="H3778" s="595"/>
      <c r="I3778" s="596">
        <v>1170</v>
      </c>
      <c r="J3778" s="596">
        <v>1300</v>
      </c>
      <c r="K3778" s="596">
        <v>1300</v>
      </c>
      <c r="L3778" s="596">
        <v>1650</v>
      </c>
      <c r="M3778" s="363"/>
    </row>
    <row r="3779" spans="1:13" s="237" customFormat="1" ht="31.5" hidden="1">
      <c r="A3779" s="363" t="s">
        <v>72</v>
      </c>
      <c r="B3779" s="363" t="s">
        <v>789</v>
      </c>
      <c r="C3779" s="363" t="s">
        <v>769</v>
      </c>
      <c r="D3779" s="363" t="s">
        <v>2337</v>
      </c>
      <c r="E3779" s="363" t="s">
        <v>169</v>
      </c>
      <c r="F3779" s="594" t="s">
        <v>2289</v>
      </c>
      <c r="G3779" s="594" t="s">
        <v>2320</v>
      </c>
      <c r="H3779" s="595"/>
      <c r="I3779" s="596">
        <v>1575</v>
      </c>
      <c r="J3779" s="596">
        <v>1750</v>
      </c>
      <c r="K3779" s="596">
        <v>1750</v>
      </c>
      <c r="L3779" s="596">
        <v>2220</v>
      </c>
      <c r="M3779" s="363"/>
    </row>
    <row r="3780" spans="1:13" s="237" customFormat="1" ht="31.5" hidden="1">
      <c r="A3780" s="363" t="s">
        <v>72</v>
      </c>
      <c r="B3780" s="363" t="s">
        <v>789</v>
      </c>
      <c r="C3780" s="363" t="s">
        <v>769</v>
      </c>
      <c r="D3780" s="363" t="s">
        <v>2337</v>
      </c>
      <c r="E3780" s="363" t="s">
        <v>169</v>
      </c>
      <c r="F3780" s="594" t="s">
        <v>2290</v>
      </c>
      <c r="G3780" s="594" t="s">
        <v>2320</v>
      </c>
      <c r="H3780" s="595"/>
      <c r="I3780" s="596">
        <v>0</v>
      </c>
      <c r="J3780" s="596">
        <v>0</v>
      </c>
      <c r="K3780" s="596">
        <v>0</v>
      </c>
      <c r="L3780" s="596">
        <v>0</v>
      </c>
      <c r="M3780" s="363"/>
    </row>
    <row r="3781" spans="1:13" s="237" customFormat="1" ht="31.5" hidden="1">
      <c r="A3781" s="363" t="s">
        <v>72</v>
      </c>
      <c r="B3781" s="363" t="s">
        <v>789</v>
      </c>
      <c r="C3781" s="363" t="s">
        <v>769</v>
      </c>
      <c r="D3781" s="363" t="s">
        <v>2337</v>
      </c>
      <c r="E3781" s="363" t="s">
        <v>169</v>
      </c>
      <c r="F3781" s="594" t="s">
        <v>2291</v>
      </c>
      <c r="G3781" s="594" t="s">
        <v>2320</v>
      </c>
      <c r="H3781" s="595"/>
      <c r="I3781" s="596">
        <v>1350</v>
      </c>
      <c r="J3781" s="596">
        <v>1500</v>
      </c>
      <c r="K3781" s="596">
        <v>1500</v>
      </c>
      <c r="L3781" s="596">
        <v>1900</v>
      </c>
      <c r="M3781" s="363"/>
    </row>
    <row r="3782" spans="1:13" s="237" customFormat="1" ht="31.5" hidden="1">
      <c r="A3782" s="363" t="s">
        <v>72</v>
      </c>
      <c r="B3782" s="363" t="s">
        <v>789</v>
      </c>
      <c r="C3782" s="363" t="s">
        <v>769</v>
      </c>
      <c r="D3782" s="363" t="s">
        <v>2337</v>
      </c>
      <c r="E3782" s="363" t="s">
        <v>169</v>
      </c>
      <c r="F3782" s="594" t="s">
        <v>2292</v>
      </c>
      <c r="G3782" s="594" t="s">
        <v>2320</v>
      </c>
      <c r="H3782" s="595"/>
      <c r="I3782" s="596">
        <v>540</v>
      </c>
      <c r="J3782" s="596">
        <v>600</v>
      </c>
      <c r="K3782" s="596">
        <v>600</v>
      </c>
      <c r="L3782" s="596">
        <v>760</v>
      </c>
      <c r="M3782" s="363"/>
    </row>
    <row r="3783" spans="1:13" s="237" customFormat="1" ht="31.5" hidden="1">
      <c r="A3783" s="363" t="s">
        <v>72</v>
      </c>
      <c r="B3783" s="363" t="s">
        <v>789</v>
      </c>
      <c r="C3783" s="363" t="s">
        <v>769</v>
      </c>
      <c r="D3783" s="363" t="s">
        <v>2337</v>
      </c>
      <c r="E3783" s="363" t="s">
        <v>169</v>
      </c>
      <c r="F3783" s="594" t="s">
        <v>2293</v>
      </c>
      <c r="G3783" s="594" t="s">
        <v>2320</v>
      </c>
      <c r="H3783" s="595"/>
      <c r="I3783" s="596">
        <v>540</v>
      </c>
      <c r="J3783" s="596">
        <v>600</v>
      </c>
      <c r="K3783" s="596">
        <v>600</v>
      </c>
      <c r="L3783" s="596">
        <v>760</v>
      </c>
      <c r="M3783" s="363"/>
    </row>
    <row r="3784" spans="1:13" s="237" customFormat="1" ht="31.5" hidden="1">
      <c r="A3784" s="363" t="s">
        <v>72</v>
      </c>
      <c r="B3784" s="363" t="s">
        <v>789</v>
      </c>
      <c r="C3784" s="363" t="s">
        <v>769</v>
      </c>
      <c r="D3784" s="363" t="s">
        <v>2337</v>
      </c>
      <c r="E3784" s="363" t="s">
        <v>169</v>
      </c>
      <c r="F3784" s="594" t="s">
        <v>2293</v>
      </c>
      <c r="G3784" s="594" t="s">
        <v>2288</v>
      </c>
      <c r="H3784" s="595"/>
      <c r="I3784" s="596">
        <v>480</v>
      </c>
      <c r="J3784" s="596">
        <v>600</v>
      </c>
      <c r="K3784" s="596">
        <v>600</v>
      </c>
      <c r="L3784" s="596">
        <v>760</v>
      </c>
      <c r="M3784" s="363"/>
    </row>
    <row r="3785" spans="1:13" s="237" customFormat="1" ht="31.5" hidden="1">
      <c r="A3785" s="363" t="s">
        <v>72</v>
      </c>
      <c r="B3785" s="363" t="s">
        <v>789</v>
      </c>
      <c r="C3785" s="363" t="s">
        <v>769</v>
      </c>
      <c r="D3785" s="363" t="s">
        <v>2337</v>
      </c>
      <c r="E3785" s="363" t="s">
        <v>169</v>
      </c>
      <c r="F3785" s="594" t="s">
        <v>2294</v>
      </c>
      <c r="G3785" s="594" t="s">
        <v>2320</v>
      </c>
      <c r="H3785" s="595"/>
      <c r="I3785" s="596">
        <v>0</v>
      </c>
      <c r="J3785" s="596">
        <v>0</v>
      </c>
      <c r="K3785" s="596">
        <v>0</v>
      </c>
      <c r="L3785" s="596">
        <v>0</v>
      </c>
      <c r="M3785" s="363"/>
    </row>
    <row r="3786" spans="1:13" s="237" customFormat="1" ht="31.5" hidden="1">
      <c r="A3786" s="363" t="s">
        <v>72</v>
      </c>
      <c r="B3786" s="363" t="s">
        <v>789</v>
      </c>
      <c r="C3786" s="363" t="s">
        <v>769</v>
      </c>
      <c r="D3786" s="363" t="s">
        <v>2337</v>
      </c>
      <c r="E3786" s="363" t="s">
        <v>169</v>
      </c>
      <c r="F3786" s="594" t="s">
        <v>2295</v>
      </c>
      <c r="G3786" s="594" t="s">
        <v>2320</v>
      </c>
      <c r="H3786" s="595"/>
      <c r="I3786" s="596">
        <v>1440</v>
      </c>
      <c r="J3786" s="596">
        <v>1600</v>
      </c>
      <c r="K3786" s="596">
        <v>1600</v>
      </c>
      <c r="L3786" s="596">
        <v>2030</v>
      </c>
      <c r="M3786" s="363"/>
    </row>
    <row r="3787" spans="1:13" s="237" customFormat="1" ht="31.5" hidden="1">
      <c r="A3787" s="363" t="s">
        <v>72</v>
      </c>
      <c r="B3787" s="363" t="s">
        <v>789</v>
      </c>
      <c r="C3787" s="363" t="s">
        <v>769</v>
      </c>
      <c r="D3787" s="363" t="s">
        <v>2337</v>
      </c>
      <c r="E3787" s="363" t="s">
        <v>169</v>
      </c>
      <c r="F3787" s="594" t="s">
        <v>2296</v>
      </c>
      <c r="G3787" s="594" t="s">
        <v>2320</v>
      </c>
      <c r="H3787" s="595"/>
      <c r="I3787" s="596">
        <v>540</v>
      </c>
      <c r="J3787" s="596">
        <v>600</v>
      </c>
      <c r="K3787" s="596">
        <v>600</v>
      </c>
      <c r="L3787" s="596">
        <v>765</v>
      </c>
      <c r="M3787" s="363"/>
    </row>
    <row r="3788" spans="1:13" s="237" customFormat="1" ht="31.5" hidden="1">
      <c r="A3788" s="363" t="s">
        <v>72</v>
      </c>
      <c r="B3788" s="363" t="s">
        <v>789</v>
      </c>
      <c r="C3788" s="363" t="s">
        <v>769</v>
      </c>
      <c r="D3788" s="363" t="s">
        <v>2337</v>
      </c>
      <c r="E3788" s="363" t="s">
        <v>169</v>
      </c>
      <c r="F3788" s="594" t="s">
        <v>2297</v>
      </c>
      <c r="G3788" s="594" t="s">
        <v>2320</v>
      </c>
      <c r="H3788" s="595"/>
      <c r="I3788" s="596">
        <v>135</v>
      </c>
      <c r="J3788" s="596">
        <v>150</v>
      </c>
      <c r="K3788" s="596">
        <v>150</v>
      </c>
      <c r="L3788" s="596">
        <v>190</v>
      </c>
      <c r="M3788" s="363"/>
    </row>
    <row r="3789" spans="1:13" s="237" customFormat="1" ht="31.5" hidden="1">
      <c r="A3789" s="363" t="s">
        <v>72</v>
      </c>
      <c r="B3789" s="363" t="s">
        <v>789</v>
      </c>
      <c r="C3789" s="363" t="s">
        <v>769</v>
      </c>
      <c r="D3789" s="363" t="s">
        <v>2337</v>
      </c>
      <c r="E3789" s="363" t="s">
        <v>169</v>
      </c>
      <c r="F3789" s="594" t="s">
        <v>2298</v>
      </c>
      <c r="G3789" s="594" t="s">
        <v>2320</v>
      </c>
      <c r="H3789" s="595"/>
      <c r="I3789" s="596">
        <v>495</v>
      </c>
      <c r="J3789" s="596">
        <v>550</v>
      </c>
      <c r="K3789" s="596">
        <v>550</v>
      </c>
      <c r="L3789" s="596">
        <v>700</v>
      </c>
      <c r="M3789" s="363"/>
    </row>
    <row r="3790" spans="1:13" s="237" customFormat="1" ht="31.5" hidden="1">
      <c r="A3790" s="363" t="s">
        <v>72</v>
      </c>
      <c r="B3790" s="363" t="s">
        <v>789</v>
      </c>
      <c r="C3790" s="363" t="s">
        <v>769</v>
      </c>
      <c r="D3790" s="363" t="s">
        <v>2337</v>
      </c>
      <c r="E3790" s="363" t="s">
        <v>169</v>
      </c>
      <c r="F3790" s="594" t="s">
        <v>2299</v>
      </c>
      <c r="G3790" s="594" t="s">
        <v>2320</v>
      </c>
      <c r="H3790" s="595"/>
      <c r="I3790" s="596">
        <v>405</v>
      </c>
      <c r="J3790" s="596">
        <v>450</v>
      </c>
      <c r="K3790" s="596">
        <v>450</v>
      </c>
      <c r="L3790" s="596">
        <v>575</v>
      </c>
      <c r="M3790" s="363"/>
    </row>
    <row r="3791" spans="1:13" s="237" customFormat="1" ht="31.5" hidden="1">
      <c r="A3791" s="363" t="s">
        <v>72</v>
      </c>
      <c r="B3791" s="363" t="s">
        <v>789</v>
      </c>
      <c r="C3791" s="363" t="s">
        <v>769</v>
      </c>
      <c r="D3791" s="363" t="s">
        <v>2337</v>
      </c>
      <c r="E3791" s="363" t="s">
        <v>169</v>
      </c>
      <c r="F3791" s="594" t="s">
        <v>2300</v>
      </c>
      <c r="G3791" s="594" t="s">
        <v>2320</v>
      </c>
      <c r="H3791" s="595"/>
      <c r="I3791" s="596">
        <v>495</v>
      </c>
      <c r="J3791" s="596">
        <v>550</v>
      </c>
      <c r="K3791" s="596">
        <v>550</v>
      </c>
      <c r="L3791" s="596">
        <v>700</v>
      </c>
      <c r="M3791" s="363"/>
    </row>
    <row r="3792" spans="1:13" s="237" customFormat="1" ht="31.5" hidden="1">
      <c r="A3792" s="363" t="s">
        <v>72</v>
      </c>
      <c r="B3792" s="363" t="s">
        <v>789</v>
      </c>
      <c r="C3792" s="363" t="s">
        <v>769</v>
      </c>
      <c r="D3792" s="363" t="s">
        <v>2337</v>
      </c>
      <c r="E3792" s="363" t="s">
        <v>169</v>
      </c>
      <c r="F3792" s="594" t="s">
        <v>2301</v>
      </c>
      <c r="G3792" s="594" t="s">
        <v>2320</v>
      </c>
      <c r="H3792" s="595"/>
      <c r="I3792" s="596">
        <v>0</v>
      </c>
      <c r="J3792" s="596">
        <v>0</v>
      </c>
      <c r="K3792" s="596">
        <v>0</v>
      </c>
      <c r="L3792" s="596">
        <v>0</v>
      </c>
      <c r="M3792" s="363"/>
    </row>
    <row r="3793" spans="1:13" s="237" customFormat="1" ht="31.5" hidden="1">
      <c r="A3793" s="363" t="s">
        <v>72</v>
      </c>
      <c r="B3793" s="363" t="s">
        <v>789</v>
      </c>
      <c r="C3793" s="363" t="s">
        <v>769</v>
      </c>
      <c r="D3793" s="363" t="s">
        <v>2337</v>
      </c>
      <c r="E3793" s="363" t="s">
        <v>169</v>
      </c>
      <c r="F3793" s="594" t="s">
        <v>2302</v>
      </c>
      <c r="G3793" s="594" t="s">
        <v>2320</v>
      </c>
      <c r="H3793" s="595"/>
      <c r="I3793" s="596">
        <v>540</v>
      </c>
      <c r="J3793" s="596">
        <v>600</v>
      </c>
      <c r="K3793" s="596">
        <v>600</v>
      </c>
      <c r="L3793" s="596">
        <v>765</v>
      </c>
      <c r="M3793" s="363"/>
    </row>
    <row r="3794" spans="1:13" s="237" customFormat="1" ht="31.5" hidden="1">
      <c r="A3794" s="363" t="s">
        <v>72</v>
      </c>
      <c r="B3794" s="363" t="s">
        <v>789</v>
      </c>
      <c r="C3794" s="363" t="s">
        <v>769</v>
      </c>
      <c r="D3794" s="363" t="s">
        <v>2337</v>
      </c>
      <c r="E3794" s="363" t="s">
        <v>169</v>
      </c>
      <c r="F3794" s="594" t="s">
        <v>2303</v>
      </c>
      <c r="G3794" s="594" t="s">
        <v>2320</v>
      </c>
      <c r="H3794" s="595"/>
      <c r="I3794" s="596">
        <v>0</v>
      </c>
      <c r="J3794" s="596">
        <v>0</v>
      </c>
      <c r="K3794" s="596">
        <v>0</v>
      </c>
      <c r="L3794" s="596">
        <v>0</v>
      </c>
      <c r="M3794" s="363"/>
    </row>
    <row r="3795" spans="1:13" s="237" customFormat="1" ht="31.5" hidden="1">
      <c r="A3795" s="363" t="s">
        <v>72</v>
      </c>
      <c r="B3795" s="363" t="s">
        <v>789</v>
      </c>
      <c r="C3795" s="363" t="s">
        <v>769</v>
      </c>
      <c r="D3795" s="363" t="s">
        <v>2337</v>
      </c>
      <c r="E3795" s="363" t="s">
        <v>390</v>
      </c>
      <c r="F3795" s="594" t="s">
        <v>2339</v>
      </c>
      <c r="G3795" s="594" t="s">
        <v>2288</v>
      </c>
      <c r="H3795" s="595"/>
      <c r="I3795" s="596">
        <v>0</v>
      </c>
      <c r="J3795" s="596">
        <v>0</v>
      </c>
      <c r="K3795" s="596">
        <v>0</v>
      </c>
      <c r="L3795" s="596">
        <v>0</v>
      </c>
      <c r="M3795" s="363"/>
    </row>
    <row r="3796" spans="1:13" s="237" customFormat="1" ht="31.5" hidden="1">
      <c r="A3796" s="363" t="s">
        <v>72</v>
      </c>
      <c r="B3796" s="363" t="s">
        <v>789</v>
      </c>
      <c r="C3796" s="363" t="s">
        <v>769</v>
      </c>
      <c r="D3796" s="363" t="s">
        <v>2337</v>
      </c>
      <c r="E3796" s="363" t="s">
        <v>390</v>
      </c>
      <c r="F3796" s="594" t="s">
        <v>2304</v>
      </c>
      <c r="G3796" s="594" t="s">
        <v>2288</v>
      </c>
      <c r="H3796" s="595"/>
      <c r="I3796" s="596">
        <v>0</v>
      </c>
      <c r="J3796" s="596">
        <v>0</v>
      </c>
      <c r="K3796" s="596">
        <v>0</v>
      </c>
      <c r="L3796" s="596">
        <v>0</v>
      </c>
      <c r="M3796" s="363"/>
    </row>
    <row r="3797" spans="1:13" s="237" customFormat="1" ht="31.5" hidden="1">
      <c r="A3797" s="363" t="s">
        <v>72</v>
      </c>
      <c r="B3797" s="363" t="s">
        <v>789</v>
      </c>
      <c r="C3797" s="363" t="s">
        <v>769</v>
      </c>
      <c r="D3797" s="363" t="s">
        <v>2337</v>
      </c>
      <c r="E3797" s="363" t="s">
        <v>390</v>
      </c>
      <c r="F3797" s="594" t="s">
        <v>2305</v>
      </c>
      <c r="G3797" s="594" t="s">
        <v>2288</v>
      </c>
      <c r="H3797" s="595"/>
      <c r="I3797" s="596">
        <v>0</v>
      </c>
      <c r="J3797" s="596">
        <v>0</v>
      </c>
      <c r="K3797" s="596">
        <v>0</v>
      </c>
      <c r="L3797" s="596">
        <v>0</v>
      </c>
      <c r="M3797" s="363"/>
    </row>
    <row r="3798" spans="1:13" s="237" customFormat="1" ht="31.5" hidden="1">
      <c r="A3798" s="363" t="s">
        <v>72</v>
      </c>
      <c r="B3798" s="363" t="s">
        <v>789</v>
      </c>
      <c r="C3798" s="363" t="s">
        <v>769</v>
      </c>
      <c r="D3798" s="363" t="s">
        <v>2337</v>
      </c>
      <c r="E3798" s="363" t="s">
        <v>390</v>
      </c>
      <c r="F3798" s="594" t="s">
        <v>2306</v>
      </c>
      <c r="G3798" s="594" t="s">
        <v>2288</v>
      </c>
      <c r="H3798" s="595"/>
      <c r="I3798" s="596">
        <v>0</v>
      </c>
      <c r="J3798" s="596">
        <v>0</v>
      </c>
      <c r="K3798" s="596">
        <v>0</v>
      </c>
      <c r="L3798" s="596">
        <v>0</v>
      </c>
      <c r="M3798" s="363"/>
    </row>
    <row r="3799" spans="1:13" s="237" customFormat="1" ht="31.5" hidden="1">
      <c r="A3799" s="363" t="s">
        <v>72</v>
      </c>
      <c r="B3799" s="363" t="s">
        <v>789</v>
      </c>
      <c r="C3799" s="363" t="s">
        <v>769</v>
      </c>
      <c r="D3799" s="363" t="s">
        <v>2337</v>
      </c>
      <c r="E3799" s="363" t="s">
        <v>390</v>
      </c>
      <c r="F3799" s="594" t="s">
        <v>2307</v>
      </c>
      <c r="G3799" s="594" t="s">
        <v>2288</v>
      </c>
      <c r="H3799" s="595"/>
      <c r="I3799" s="596">
        <v>0</v>
      </c>
      <c r="J3799" s="596">
        <v>0</v>
      </c>
      <c r="K3799" s="596">
        <v>0</v>
      </c>
      <c r="L3799" s="596">
        <v>0</v>
      </c>
      <c r="M3799" s="363"/>
    </row>
    <row r="3800" spans="1:13" s="237" customFormat="1" ht="31.5" hidden="1">
      <c r="A3800" s="363" t="s">
        <v>72</v>
      </c>
      <c r="B3800" s="363" t="s">
        <v>789</v>
      </c>
      <c r="C3800" s="363" t="s">
        <v>769</v>
      </c>
      <c r="D3800" s="363" t="s">
        <v>2337</v>
      </c>
      <c r="E3800" s="363" t="s">
        <v>390</v>
      </c>
      <c r="F3800" s="594" t="s">
        <v>2308</v>
      </c>
      <c r="G3800" s="594" t="s">
        <v>2288</v>
      </c>
      <c r="H3800" s="595"/>
      <c r="I3800" s="596">
        <v>0</v>
      </c>
      <c r="J3800" s="596">
        <v>0</v>
      </c>
      <c r="K3800" s="596">
        <v>0</v>
      </c>
      <c r="L3800" s="596">
        <v>0</v>
      </c>
      <c r="M3800" s="363"/>
    </row>
    <row r="3801" spans="1:13" s="237" customFormat="1" ht="31.5" hidden="1">
      <c r="A3801" s="363" t="s">
        <v>72</v>
      </c>
      <c r="B3801" s="363" t="s">
        <v>789</v>
      </c>
      <c r="C3801" s="363" t="s">
        <v>769</v>
      </c>
      <c r="D3801" s="363" t="s">
        <v>2337</v>
      </c>
      <c r="E3801" s="363" t="s">
        <v>390</v>
      </c>
      <c r="F3801" s="594" t="s">
        <v>2309</v>
      </c>
      <c r="G3801" s="594" t="s">
        <v>2288</v>
      </c>
      <c r="H3801" s="595"/>
      <c r="I3801" s="596">
        <v>0</v>
      </c>
      <c r="J3801" s="596">
        <v>0</v>
      </c>
      <c r="K3801" s="596">
        <v>0</v>
      </c>
      <c r="L3801" s="596">
        <v>0</v>
      </c>
      <c r="M3801" s="363"/>
    </row>
    <row r="3802" spans="1:13" s="237" customFormat="1" ht="31.5" hidden="1">
      <c r="A3802" s="363" t="s">
        <v>72</v>
      </c>
      <c r="B3802" s="363" t="s">
        <v>789</v>
      </c>
      <c r="C3802" s="363" t="s">
        <v>769</v>
      </c>
      <c r="D3802" s="363" t="s">
        <v>2337</v>
      </c>
      <c r="E3802" s="363" t="s">
        <v>390</v>
      </c>
      <c r="F3802" s="594" t="s">
        <v>2310</v>
      </c>
      <c r="G3802" s="594" t="s">
        <v>2288</v>
      </c>
      <c r="H3802" s="595"/>
      <c r="I3802" s="596">
        <v>0</v>
      </c>
      <c r="J3802" s="596">
        <v>0</v>
      </c>
      <c r="K3802" s="596">
        <v>0</v>
      </c>
      <c r="L3802" s="596">
        <v>0</v>
      </c>
      <c r="M3802" s="363"/>
    </row>
    <row r="3803" spans="1:13" s="237" customFormat="1" ht="31.5" hidden="1">
      <c r="A3803" s="363" t="s">
        <v>72</v>
      </c>
      <c r="B3803" s="363" t="s">
        <v>789</v>
      </c>
      <c r="C3803" s="363" t="s">
        <v>769</v>
      </c>
      <c r="D3803" s="363" t="s">
        <v>2337</v>
      </c>
      <c r="E3803" s="363" t="s">
        <v>227</v>
      </c>
      <c r="F3803" s="594" t="s">
        <v>2311</v>
      </c>
      <c r="G3803" s="594" t="s">
        <v>2288</v>
      </c>
      <c r="H3803" s="595"/>
      <c r="I3803" s="596">
        <v>495</v>
      </c>
      <c r="J3803" s="596">
        <v>550</v>
      </c>
      <c r="K3803" s="596">
        <v>550</v>
      </c>
      <c r="L3803" s="596">
        <v>700</v>
      </c>
      <c r="M3803" s="363"/>
    </row>
    <row r="3804" spans="1:13" s="237" customFormat="1" ht="31.5" hidden="1">
      <c r="A3804" s="363" t="s">
        <v>72</v>
      </c>
      <c r="B3804" s="363" t="s">
        <v>789</v>
      </c>
      <c r="C3804" s="363" t="s">
        <v>769</v>
      </c>
      <c r="D3804" s="363" t="s">
        <v>2337</v>
      </c>
      <c r="E3804" s="363" t="s">
        <v>227</v>
      </c>
      <c r="F3804" s="594" t="s">
        <v>2312</v>
      </c>
      <c r="G3804" s="594" t="s">
        <v>2288</v>
      </c>
      <c r="H3804" s="595"/>
      <c r="I3804" s="596">
        <v>270</v>
      </c>
      <c r="J3804" s="596">
        <v>300</v>
      </c>
      <c r="K3804" s="596">
        <v>300</v>
      </c>
      <c r="L3804" s="596">
        <v>385</v>
      </c>
      <c r="M3804" s="363"/>
    </row>
    <row r="3805" spans="1:13" s="237" customFormat="1" ht="31.5" hidden="1">
      <c r="A3805" s="363" t="s">
        <v>72</v>
      </c>
      <c r="B3805" s="363" t="s">
        <v>789</v>
      </c>
      <c r="C3805" s="363" t="s">
        <v>769</v>
      </c>
      <c r="D3805" s="363" t="s">
        <v>2337</v>
      </c>
      <c r="E3805" s="363" t="s">
        <v>268</v>
      </c>
      <c r="F3805" s="594" t="s">
        <v>2315</v>
      </c>
      <c r="G3805" s="594" t="s">
        <v>2320</v>
      </c>
      <c r="H3805" s="595"/>
      <c r="I3805" s="596">
        <v>1800</v>
      </c>
      <c r="J3805" s="596">
        <v>2000</v>
      </c>
      <c r="K3805" s="596">
        <v>2000</v>
      </c>
      <c r="L3805" s="596">
        <v>2540</v>
      </c>
      <c r="M3805" s="363"/>
    </row>
    <row r="3806" spans="1:13" s="237" customFormat="1" ht="31.5" hidden="1">
      <c r="A3806" s="363" t="s">
        <v>72</v>
      </c>
      <c r="B3806" s="363" t="s">
        <v>789</v>
      </c>
      <c r="C3806" s="363" t="s">
        <v>769</v>
      </c>
      <c r="D3806" s="363" t="s">
        <v>2337</v>
      </c>
      <c r="E3806" s="363" t="s">
        <v>160</v>
      </c>
      <c r="F3806" s="594" t="s">
        <v>2316</v>
      </c>
      <c r="G3806" s="594" t="s">
        <v>2217</v>
      </c>
      <c r="H3806" s="595"/>
      <c r="I3806" s="596">
        <v>750</v>
      </c>
      <c r="J3806" s="596">
        <v>950</v>
      </c>
      <c r="K3806" s="596">
        <v>950</v>
      </c>
      <c r="L3806" s="596">
        <v>1210</v>
      </c>
      <c r="M3806" s="363"/>
    </row>
    <row r="3807" spans="1:13" s="237" customFormat="1" ht="31.5" hidden="1">
      <c r="A3807" s="363" t="s">
        <v>72</v>
      </c>
      <c r="B3807" s="363" t="s">
        <v>789</v>
      </c>
      <c r="C3807" s="363" t="s">
        <v>769</v>
      </c>
      <c r="D3807" s="363" t="s">
        <v>2337</v>
      </c>
      <c r="E3807" s="363" t="s">
        <v>206</v>
      </c>
      <c r="F3807" s="594" t="s">
        <v>2318</v>
      </c>
      <c r="G3807" s="594" t="s">
        <v>2320</v>
      </c>
      <c r="H3807" s="595"/>
      <c r="I3807" s="596">
        <v>0</v>
      </c>
      <c r="J3807" s="596">
        <v>0</v>
      </c>
      <c r="K3807" s="596">
        <v>0</v>
      </c>
      <c r="L3807" s="596">
        <v>0</v>
      </c>
      <c r="M3807" s="363"/>
    </row>
    <row r="3808" spans="1:13" s="237" customFormat="1" ht="31.5" hidden="1">
      <c r="A3808" s="363" t="s">
        <v>72</v>
      </c>
      <c r="B3808" s="363" t="s">
        <v>789</v>
      </c>
      <c r="C3808" s="363" t="s">
        <v>769</v>
      </c>
      <c r="D3808" s="363" t="s">
        <v>2337</v>
      </c>
      <c r="E3808" s="363" t="s">
        <v>206</v>
      </c>
      <c r="F3808" s="594" t="s">
        <v>2319</v>
      </c>
      <c r="G3808" s="594" t="s">
        <v>2320</v>
      </c>
      <c r="H3808" s="595"/>
      <c r="I3808" s="596">
        <v>585</v>
      </c>
      <c r="J3808" s="596">
        <v>650</v>
      </c>
      <c r="K3808" s="596">
        <v>650</v>
      </c>
      <c r="L3808" s="596">
        <v>825</v>
      </c>
      <c r="M3808" s="363"/>
    </row>
    <row r="3809" spans="1:13" s="237" customFormat="1" ht="31.5" hidden="1">
      <c r="A3809" s="363" t="s">
        <v>72</v>
      </c>
      <c r="B3809" s="363" t="s">
        <v>789</v>
      </c>
      <c r="C3809" s="363" t="s">
        <v>769</v>
      </c>
      <c r="D3809" s="363" t="s">
        <v>2337</v>
      </c>
      <c r="E3809" s="363" t="s">
        <v>206</v>
      </c>
      <c r="F3809" s="594" t="s">
        <v>2321</v>
      </c>
      <c r="G3809" s="594" t="s">
        <v>2320</v>
      </c>
      <c r="H3809" s="595"/>
      <c r="I3809" s="596">
        <v>0</v>
      </c>
      <c r="J3809" s="596">
        <v>0</v>
      </c>
      <c r="K3809" s="596">
        <v>0</v>
      </c>
      <c r="L3809" s="596">
        <v>0</v>
      </c>
      <c r="M3809" s="363"/>
    </row>
    <row r="3810" spans="1:13" ht="31.5" hidden="1">
      <c r="A3810" s="363" t="s">
        <v>72</v>
      </c>
      <c r="B3810" s="363" t="s">
        <v>789</v>
      </c>
      <c r="C3810" s="363" t="s">
        <v>769</v>
      </c>
      <c r="D3810" s="363" t="s">
        <v>2337</v>
      </c>
      <c r="E3810" s="363" t="s">
        <v>165</v>
      </c>
      <c r="F3810" s="594" t="s">
        <v>2323</v>
      </c>
      <c r="G3810" s="594" t="s">
        <v>2288</v>
      </c>
      <c r="H3810" s="363"/>
      <c r="I3810" s="596">
        <v>180</v>
      </c>
      <c r="J3810" s="596">
        <v>200</v>
      </c>
      <c r="K3810" s="596">
        <v>200</v>
      </c>
      <c r="L3810" s="596">
        <v>255</v>
      </c>
      <c r="M3810" s="363"/>
    </row>
    <row r="3811" spans="1:13" ht="31.5" hidden="1">
      <c r="A3811" s="363" t="s">
        <v>72</v>
      </c>
      <c r="B3811" s="363" t="s">
        <v>789</v>
      </c>
      <c r="C3811" s="363" t="s">
        <v>769</v>
      </c>
      <c r="D3811" s="363" t="s">
        <v>2337</v>
      </c>
      <c r="E3811" s="363" t="s">
        <v>165</v>
      </c>
      <c r="F3811" s="594" t="s">
        <v>2340</v>
      </c>
      <c r="G3811" s="594" t="s">
        <v>2288</v>
      </c>
      <c r="H3811" s="363"/>
      <c r="I3811" s="596">
        <v>180</v>
      </c>
      <c r="J3811" s="596">
        <v>200</v>
      </c>
      <c r="K3811" s="596">
        <v>200</v>
      </c>
      <c r="L3811" s="596">
        <v>255</v>
      </c>
      <c r="M3811" s="363"/>
    </row>
    <row r="3812" spans="1:13" ht="31.5" hidden="1">
      <c r="A3812" s="363" t="s">
        <v>72</v>
      </c>
      <c r="B3812" s="363" t="s">
        <v>789</v>
      </c>
      <c r="C3812" s="363" t="s">
        <v>769</v>
      </c>
      <c r="D3812" s="363" t="s">
        <v>2337</v>
      </c>
      <c r="E3812" s="363" t="s">
        <v>165</v>
      </c>
      <c r="F3812" s="594" t="s">
        <v>2324</v>
      </c>
      <c r="G3812" s="594" t="s">
        <v>2288</v>
      </c>
      <c r="H3812" s="363"/>
      <c r="I3812" s="596">
        <v>180</v>
      </c>
      <c r="J3812" s="596">
        <v>200</v>
      </c>
      <c r="K3812" s="596">
        <v>200</v>
      </c>
      <c r="L3812" s="596">
        <v>255</v>
      </c>
      <c r="M3812" s="363"/>
    </row>
    <row r="3813" spans="1:13" ht="31.5" hidden="1">
      <c r="A3813" s="363" t="s">
        <v>72</v>
      </c>
      <c r="B3813" s="363" t="s">
        <v>789</v>
      </c>
      <c r="C3813" s="363" t="s">
        <v>769</v>
      </c>
      <c r="D3813" s="363" t="s">
        <v>2337</v>
      </c>
      <c r="E3813" s="363" t="s">
        <v>165</v>
      </c>
      <c r="F3813" s="594" t="s">
        <v>2325</v>
      </c>
      <c r="G3813" s="594" t="s">
        <v>2288</v>
      </c>
      <c r="H3813" s="363"/>
      <c r="I3813" s="596">
        <v>180</v>
      </c>
      <c r="J3813" s="596">
        <v>200</v>
      </c>
      <c r="K3813" s="596">
        <v>200</v>
      </c>
      <c r="L3813" s="596">
        <v>255</v>
      </c>
      <c r="M3813" s="363"/>
    </row>
    <row r="3814" spans="1:13" ht="31.5" hidden="1">
      <c r="A3814" s="363" t="s">
        <v>72</v>
      </c>
      <c r="B3814" s="363" t="s">
        <v>789</v>
      </c>
      <c r="C3814" s="363" t="s">
        <v>769</v>
      </c>
      <c r="D3814" s="363" t="s">
        <v>2337</v>
      </c>
      <c r="E3814" s="363" t="s">
        <v>165</v>
      </c>
      <c r="F3814" s="594" t="s">
        <v>2326</v>
      </c>
      <c r="G3814" s="594" t="s">
        <v>2288</v>
      </c>
      <c r="H3814" s="363"/>
      <c r="I3814" s="596">
        <v>180</v>
      </c>
      <c r="J3814" s="596">
        <v>200</v>
      </c>
      <c r="K3814" s="596">
        <v>200</v>
      </c>
      <c r="L3814" s="596">
        <v>255</v>
      </c>
      <c r="M3814" s="363"/>
    </row>
    <row r="3815" spans="1:13" ht="31.5" hidden="1">
      <c r="A3815" s="363" t="s">
        <v>72</v>
      </c>
      <c r="B3815" s="363" t="s">
        <v>789</v>
      </c>
      <c r="C3815" s="363" t="s">
        <v>769</v>
      </c>
      <c r="D3815" s="363" t="s">
        <v>2337</v>
      </c>
      <c r="E3815" s="363" t="s">
        <v>165</v>
      </c>
      <c r="F3815" s="594" t="s">
        <v>2327</v>
      </c>
      <c r="G3815" s="594" t="s">
        <v>2288</v>
      </c>
      <c r="H3815" s="363"/>
      <c r="I3815" s="596">
        <v>180</v>
      </c>
      <c r="J3815" s="596">
        <v>200</v>
      </c>
      <c r="K3815" s="596">
        <v>200</v>
      </c>
      <c r="L3815" s="596">
        <v>255</v>
      </c>
      <c r="M3815" s="363"/>
    </row>
    <row r="3816" spans="1:13" s="237" customFormat="1" ht="31.5" hidden="1">
      <c r="A3816" s="363" t="s">
        <v>72</v>
      </c>
      <c r="B3816" s="363" t="s">
        <v>789</v>
      </c>
      <c r="C3816" s="363" t="s">
        <v>769</v>
      </c>
      <c r="D3816" s="363" t="s">
        <v>2337</v>
      </c>
      <c r="E3816" s="363" t="s">
        <v>163</v>
      </c>
      <c r="F3816" s="594" t="s">
        <v>2328</v>
      </c>
      <c r="G3816" s="594" t="s">
        <v>2288</v>
      </c>
      <c r="H3816" s="595"/>
      <c r="I3816" s="596">
        <v>495</v>
      </c>
      <c r="J3816" s="596">
        <v>550</v>
      </c>
      <c r="K3816" s="596">
        <v>550</v>
      </c>
      <c r="L3816" s="596">
        <v>700</v>
      </c>
      <c r="M3816" s="363"/>
    </row>
    <row r="3817" spans="1:13" s="237" customFormat="1" ht="31.5" hidden="1">
      <c r="A3817" s="363" t="s">
        <v>72</v>
      </c>
      <c r="B3817" s="363" t="s">
        <v>789</v>
      </c>
      <c r="C3817" s="363" t="s">
        <v>769</v>
      </c>
      <c r="D3817" s="363" t="s">
        <v>2337</v>
      </c>
      <c r="E3817" s="363" t="s">
        <v>163</v>
      </c>
      <c r="F3817" s="594" t="s">
        <v>2329</v>
      </c>
      <c r="G3817" s="594" t="s">
        <v>2288</v>
      </c>
      <c r="H3817" s="595"/>
      <c r="I3817" s="596">
        <v>630</v>
      </c>
      <c r="J3817" s="596">
        <v>700</v>
      </c>
      <c r="K3817" s="596">
        <v>700</v>
      </c>
      <c r="L3817" s="596">
        <v>890</v>
      </c>
      <c r="M3817" s="363"/>
    </row>
    <row r="3818" spans="1:13" s="237" customFormat="1" ht="31.5" hidden="1">
      <c r="A3818" s="363" t="s">
        <v>72</v>
      </c>
      <c r="B3818" s="363" t="s">
        <v>789</v>
      </c>
      <c r="C3818" s="363" t="s">
        <v>769</v>
      </c>
      <c r="D3818" s="363" t="s">
        <v>2337</v>
      </c>
      <c r="E3818" s="363" t="s">
        <v>182</v>
      </c>
      <c r="F3818" s="594" t="s">
        <v>2333</v>
      </c>
      <c r="G3818" s="594" t="s">
        <v>2288</v>
      </c>
      <c r="H3818" s="595"/>
      <c r="I3818" s="596">
        <v>720</v>
      </c>
      <c r="J3818" s="596">
        <v>800</v>
      </c>
      <c r="K3818" s="596">
        <v>800</v>
      </c>
      <c r="L3818" s="596">
        <v>1020</v>
      </c>
      <c r="M3818" s="363"/>
    </row>
    <row r="3819" spans="1:13" s="237" customFormat="1" ht="31.5" hidden="1">
      <c r="A3819" s="363" t="s">
        <v>72</v>
      </c>
      <c r="B3819" s="363" t="s">
        <v>789</v>
      </c>
      <c r="C3819" s="363" t="s">
        <v>769</v>
      </c>
      <c r="D3819" s="363" t="s">
        <v>2337</v>
      </c>
      <c r="E3819" s="363" t="s">
        <v>182</v>
      </c>
      <c r="F3819" s="594" t="s">
        <v>2334</v>
      </c>
      <c r="G3819" s="594" t="s">
        <v>2288</v>
      </c>
      <c r="H3819" s="595"/>
      <c r="I3819" s="596">
        <v>135</v>
      </c>
      <c r="J3819" s="596">
        <v>150</v>
      </c>
      <c r="K3819" s="596">
        <v>150</v>
      </c>
      <c r="L3819" s="596">
        <v>190</v>
      </c>
      <c r="M3819" s="363"/>
    </row>
    <row r="3820" spans="1:13" s="237" customFormat="1" ht="31.5" hidden="1">
      <c r="A3820" s="363" t="s">
        <v>72</v>
      </c>
      <c r="B3820" s="363" t="s">
        <v>789</v>
      </c>
      <c r="C3820" s="363" t="s">
        <v>769</v>
      </c>
      <c r="D3820" s="363" t="s">
        <v>2337</v>
      </c>
      <c r="E3820" s="363" t="s">
        <v>182</v>
      </c>
      <c r="F3820" s="594" t="s">
        <v>2341</v>
      </c>
      <c r="G3820" s="594" t="s">
        <v>2288</v>
      </c>
      <c r="H3820" s="595"/>
      <c r="I3820" s="596">
        <v>990</v>
      </c>
      <c r="J3820" s="596">
        <v>1100</v>
      </c>
      <c r="K3820" s="596">
        <v>1100</v>
      </c>
      <c r="L3820" s="596">
        <v>1400</v>
      </c>
      <c r="M3820" s="363"/>
    </row>
    <row r="3821" spans="1:13" s="237" customFormat="1" ht="31.5" hidden="1">
      <c r="A3821" s="363" t="s">
        <v>72</v>
      </c>
      <c r="B3821" s="363" t="s">
        <v>789</v>
      </c>
      <c r="C3821" s="363" t="s">
        <v>769</v>
      </c>
      <c r="D3821" s="363" t="s">
        <v>2337</v>
      </c>
      <c r="E3821" s="363" t="s">
        <v>182</v>
      </c>
      <c r="F3821" s="594" t="s">
        <v>2336</v>
      </c>
      <c r="G3821" s="594" t="s">
        <v>2288</v>
      </c>
      <c r="H3821" s="595"/>
      <c r="I3821" s="596">
        <v>630</v>
      </c>
      <c r="J3821" s="596">
        <v>700</v>
      </c>
      <c r="K3821" s="596">
        <v>700</v>
      </c>
      <c r="L3821" s="596">
        <v>890</v>
      </c>
      <c r="M3821" s="513"/>
    </row>
    <row r="3822" spans="1:13" s="237" customFormat="1" hidden="1">
      <c r="A3822" s="598" t="s">
        <v>80</v>
      </c>
      <c r="B3822" s="598" t="s">
        <v>774</v>
      </c>
      <c r="C3822" s="598" t="s">
        <v>159</v>
      </c>
      <c r="D3822" s="598" t="s">
        <v>1339</v>
      </c>
      <c r="E3822" s="598" t="s">
        <v>2342</v>
      </c>
      <c r="F3822" s="598" t="s">
        <v>2343</v>
      </c>
      <c r="G3822" s="598" t="s">
        <v>1344</v>
      </c>
      <c r="H3822" s="598" t="s">
        <v>1344</v>
      </c>
      <c r="I3822" s="604">
        <v>540</v>
      </c>
      <c r="J3822" s="604">
        <v>600</v>
      </c>
      <c r="K3822" s="604">
        <v>600</v>
      </c>
      <c r="L3822" s="606">
        <v>760</v>
      </c>
      <c r="M3822" s="363"/>
    </row>
    <row r="3823" spans="1:13" s="237" customFormat="1" hidden="1">
      <c r="A3823" s="598" t="s">
        <v>80</v>
      </c>
      <c r="B3823" s="598" t="s">
        <v>774</v>
      </c>
      <c r="C3823" s="598" t="s">
        <v>159</v>
      </c>
      <c r="D3823" s="598" t="s">
        <v>1339</v>
      </c>
      <c r="E3823" s="598" t="s">
        <v>20</v>
      </c>
      <c r="F3823" s="598" t="s">
        <v>381</v>
      </c>
      <c r="G3823" s="598" t="s">
        <v>550</v>
      </c>
      <c r="H3823" s="598" t="s">
        <v>17</v>
      </c>
      <c r="I3823" s="604">
        <v>160</v>
      </c>
      <c r="J3823" s="604">
        <v>200</v>
      </c>
      <c r="K3823" s="604">
        <v>200</v>
      </c>
      <c r="L3823" s="606" t="s">
        <v>928</v>
      </c>
      <c r="M3823" s="363"/>
    </row>
    <row r="3824" spans="1:13" s="237" customFormat="1" hidden="1">
      <c r="A3824" s="598" t="s">
        <v>80</v>
      </c>
      <c r="B3824" s="598" t="s">
        <v>774</v>
      </c>
      <c r="C3824" s="598" t="s">
        <v>159</v>
      </c>
      <c r="D3824" s="598" t="s">
        <v>1339</v>
      </c>
      <c r="E3824" s="598" t="s">
        <v>2344</v>
      </c>
      <c r="F3824" s="598" t="s">
        <v>2344</v>
      </c>
      <c r="G3824" s="598" t="s">
        <v>1344</v>
      </c>
      <c r="H3824" s="598" t="s">
        <v>17</v>
      </c>
      <c r="I3824" s="604">
        <v>1040</v>
      </c>
      <c r="J3824" s="604">
        <v>1300</v>
      </c>
      <c r="K3824" s="604">
        <v>1300</v>
      </c>
      <c r="L3824" s="606">
        <v>1645</v>
      </c>
      <c r="M3824" s="363"/>
    </row>
    <row r="3825" spans="1:13" s="237" customFormat="1" hidden="1">
      <c r="A3825" s="598" t="s">
        <v>80</v>
      </c>
      <c r="B3825" s="598" t="s">
        <v>774</v>
      </c>
      <c r="C3825" s="598" t="s">
        <v>159</v>
      </c>
      <c r="D3825" s="598" t="s">
        <v>1339</v>
      </c>
      <c r="E3825" s="366" t="s">
        <v>1340</v>
      </c>
      <c r="F3825" s="598" t="s">
        <v>1341</v>
      </c>
      <c r="G3825" s="598" t="s">
        <v>1344</v>
      </c>
      <c r="H3825" s="598" t="s">
        <v>17</v>
      </c>
      <c r="I3825" s="604">
        <v>680</v>
      </c>
      <c r="J3825" s="604">
        <v>850</v>
      </c>
      <c r="K3825" s="604">
        <v>850</v>
      </c>
      <c r="L3825" s="606">
        <v>1080</v>
      </c>
      <c r="M3825" s="363"/>
    </row>
    <row r="3826" spans="1:13" s="237" customFormat="1" hidden="1">
      <c r="A3826" s="598" t="s">
        <v>80</v>
      </c>
      <c r="B3826" s="598" t="s">
        <v>774</v>
      </c>
      <c r="C3826" s="598" t="s">
        <v>159</v>
      </c>
      <c r="D3826" s="598" t="s">
        <v>1339</v>
      </c>
      <c r="E3826" s="366" t="s">
        <v>1342</v>
      </c>
      <c r="F3826" s="598" t="s">
        <v>1343</v>
      </c>
      <c r="G3826" s="598" t="s">
        <v>1344</v>
      </c>
      <c r="H3826" s="598" t="s">
        <v>17</v>
      </c>
      <c r="I3826" s="604">
        <v>120</v>
      </c>
      <c r="J3826" s="604">
        <v>150</v>
      </c>
      <c r="K3826" s="604">
        <v>150</v>
      </c>
      <c r="L3826" s="606">
        <v>190</v>
      </c>
      <c r="M3826" s="363"/>
    </row>
    <row r="3827" spans="1:13" s="237" customFormat="1" hidden="1">
      <c r="A3827" s="598" t="s">
        <v>80</v>
      </c>
      <c r="B3827" s="598" t="s">
        <v>774</v>
      </c>
      <c r="C3827" s="598" t="s">
        <v>159</v>
      </c>
      <c r="D3827" s="598" t="s">
        <v>1339</v>
      </c>
      <c r="E3827" s="366" t="s">
        <v>1340</v>
      </c>
      <c r="F3827" s="598" t="s">
        <v>1345</v>
      </c>
      <c r="G3827" s="598" t="s">
        <v>1344</v>
      </c>
      <c r="H3827" s="598" t="s">
        <v>17</v>
      </c>
      <c r="I3827" s="604">
        <v>480</v>
      </c>
      <c r="J3827" s="604">
        <v>600</v>
      </c>
      <c r="K3827" s="604">
        <v>600</v>
      </c>
      <c r="L3827" s="606">
        <v>760</v>
      </c>
      <c r="M3827" s="363"/>
    </row>
    <row r="3828" spans="1:13" s="237" customFormat="1" hidden="1">
      <c r="A3828" s="598" t="s">
        <v>80</v>
      </c>
      <c r="B3828" s="598" t="s">
        <v>774</v>
      </c>
      <c r="C3828" s="598" t="s">
        <v>159</v>
      </c>
      <c r="D3828" s="598" t="s">
        <v>1339</v>
      </c>
      <c r="E3828" s="366" t="s">
        <v>1340</v>
      </c>
      <c r="F3828" s="598" t="s">
        <v>2345</v>
      </c>
      <c r="G3828" s="598" t="s">
        <v>1344</v>
      </c>
      <c r="H3828" s="598" t="s">
        <v>17</v>
      </c>
      <c r="I3828" s="604">
        <v>640</v>
      </c>
      <c r="J3828" s="604">
        <v>800</v>
      </c>
      <c r="K3828" s="604">
        <v>800</v>
      </c>
      <c r="L3828" s="606">
        <v>1000</v>
      </c>
      <c r="M3828" s="363"/>
    </row>
    <row r="3829" spans="1:13" s="237" customFormat="1" hidden="1">
      <c r="A3829" s="598" t="s">
        <v>80</v>
      </c>
      <c r="B3829" s="598" t="s">
        <v>774</v>
      </c>
      <c r="C3829" s="598" t="s">
        <v>159</v>
      </c>
      <c r="D3829" s="598" t="s">
        <v>1339</v>
      </c>
      <c r="E3829" s="598" t="s">
        <v>20</v>
      </c>
      <c r="F3829" s="598" t="s">
        <v>1348</v>
      </c>
      <c r="G3829" s="598" t="s">
        <v>737</v>
      </c>
      <c r="H3829" s="598" t="s">
        <v>17</v>
      </c>
      <c r="I3829" s="604">
        <v>160</v>
      </c>
      <c r="J3829" s="604">
        <v>200</v>
      </c>
      <c r="K3829" s="604">
        <v>200</v>
      </c>
      <c r="L3829" s="606">
        <v>255</v>
      </c>
      <c r="M3829" s="363"/>
    </row>
    <row r="3830" spans="1:13" s="237" customFormat="1" hidden="1">
      <c r="A3830" s="598" t="s">
        <v>80</v>
      </c>
      <c r="B3830" s="598" t="s">
        <v>774</v>
      </c>
      <c r="C3830" s="598" t="s">
        <v>159</v>
      </c>
      <c r="D3830" s="598" t="s">
        <v>1339</v>
      </c>
      <c r="E3830" s="366" t="s">
        <v>1340</v>
      </c>
      <c r="F3830" s="598" t="s">
        <v>1350</v>
      </c>
      <c r="G3830" s="598" t="s">
        <v>1344</v>
      </c>
      <c r="H3830" s="598" t="s">
        <v>17</v>
      </c>
      <c r="I3830" s="604">
        <v>200</v>
      </c>
      <c r="J3830" s="604">
        <v>250</v>
      </c>
      <c r="K3830" s="604">
        <v>250</v>
      </c>
      <c r="L3830" s="606">
        <v>315</v>
      </c>
      <c r="M3830" s="643"/>
    </row>
    <row r="3831" spans="1:13" s="237" customFormat="1" hidden="1">
      <c r="A3831" s="598" t="s">
        <v>80</v>
      </c>
      <c r="B3831" s="598" t="s">
        <v>774</v>
      </c>
      <c r="C3831" s="598" t="s">
        <v>159</v>
      </c>
      <c r="D3831" s="598" t="s">
        <v>1339</v>
      </c>
      <c r="E3831" s="598" t="s">
        <v>2342</v>
      </c>
      <c r="F3831" s="598" t="s">
        <v>2346</v>
      </c>
      <c r="G3831" s="598" t="s">
        <v>1344</v>
      </c>
      <c r="H3831" s="598" t="s">
        <v>1344</v>
      </c>
      <c r="I3831" s="604">
        <v>540</v>
      </c>
      <c r="J3831" s="604">
        <v>600</v>
      </c>
      <c r="K3831" s="604">
        <v>600</v>
      </c>
      <c r="L3831" s="606">
        <v>760</v>
      </c>
      <c r="M3831" s="363"/>
    </row>
    <row r="3832" spans="1:13" hidden="1">
      <c r="A3832" s="598" t="s">
        <v>80</v>
      </c>
      <c r="B3832" s="598" t="s">
        <v>774</v>
      </c>
      <c r="C3832" s="598" t="s">
        <v>159</v>
      </c>
      <c r="D3832" s="598" t="s">
        <v>1339</v>
      </c>
      <c r="E3832" s="598" t="s">
        <v>1355</v>
      </c>
      <c r="F3832" s="598" t="s">
        <v>2347</v>
      </c>
      <c r="G3832" s="598" t="s">
        <v>1344</v>
      </c>
      <c r="H3832" s="598" t="s">
        <v>17</v>
      </c>
      <c r="I3832" s="604">
        <v>320</v>
      </c>
      <c r="J3832" s="604">
        <v>400</v>
      </c>
      <c r="K3832" s="604">
        <v>400</v>
      </c>
      <c r="L3832" s="606" t="s">
        <v>928</v>
      </c>
      <c r="M3832" s="363"/>
    </row>
    <row r="3833" spans="1:13" hidden="1">
      <c r="A3833" s="598" t="s">
        <v>80</v>
      </c>
      <c r="B3833" s="598" t="s">
        <v>774</v>
      </c>
      <c r="C3833" s="598" t="s">
        <v>159</v>
      </c>
      <c r="D3833" s="598" t="s">
        <v>1339</v>
      </c>
      <c r="E3833" s="598" t="s">
        <v>1355</v>
      </c>
      <c r="F3833" s="598" t="s">
        <v>1357</v>
      </c>
      <c r="G3833" s="598" t="s">
        <v>1344</v>
      </c>
      <c r="H3833" s="598" t="s">
        <v>1344</v>
      </c>
      <c r="I3833" s="604">
        <v>320</v>
      </c>
      <c r="J3833" s="604">
        <v>400</v>
      </c>
      <c r="K3833" s="604">
        <v>400</v>
      </c>
      <c r="L3833" s="606" t="s">
        <v>928</v>
      </c>
      <c r="M3833" s="363"/>
    </row>
    <row r="3834" spans="1:13" hidden="1">
      <c r="A3834" s="598" t="s">
        <v>80</v>
      </c>
      <c r="B3834" s="598" t="s">
        <v>774</v>
      </c>
      <c r="C3834" s="598" t="s">
        <v>159</v>
      </c>
      <c r="D3834" s="598" t="s">
        <v>1339</v>
      </c>
      <c r="E3834" s="598" t="s">
        <v>1355</v>
      </c>
      <c r="F3834" s="598" t="s">
        <v>1357</v>
      </c>
      <c r="G3834" s="598" t="s">
        <v>1344</v>
      </c>
      <c r="H3834" s="598" t="s">
        <v>1478</v>
      </c>
      <c r="I3834" s="604">
        <v>400</v>
      </c>
      <c r="J3834" s="604">
        <v>500</v>
      </c>
      <c r="K3834" s="604">
        <v>500</v>
      </c>
      <c r="L3834" s="606">
        <v>635</v>
      </c>
      <c r="M3834" s="363"/>
    </row>
    <row r="3835" spans="1:13" s="237" customFormat="1" hidden="1">
      <c r="A3835" s="598" t="s">
        <v>80</v>
      </c>
      <c r="B3835" s="598" t="s">
        <v>774</v>
      </c>
      <c r="C3835" s="598" t="s">
        <v>159</v>
      </c>
      <c r="D3835" s="598" t="s">
        <v>1339</v>
      </c>
      <c r="E3835" s="598" t="s">
        <v>20</v>
      </c>
      <c r="F3835" s="598" t="s">
        <v>1358</v>
      </c>
      <c r="G3835" s="598" t="s">
        <v>550</v>
      </c>
      <c r="H3835" s="598" t="s">
        <v>17</v>
      </c>
      <c r="I3835" s="604">
        <v>130</v>
      </c>
      <c r="J3835" s="604">
        <v>160</v>
      </c>
      <c r="K3835" s="604">
        <v>160</v>
      </c>
      <c r="L3835" s="606">
        <v>205</v>
      </c>
      <c r="M3835" s="363"/>
    </row>
    <row r="3836" spans="1:13" s="237" customFormat="1" hidden="1">
      <c r="A3836" s="598" t="s">
        <v>80</v>
      </c>
      <c r="B3836" s="598" t="s">
        <v>774</v>
      </c>
      <c r="C3836" s="598" t="s">
        <v>159</v>
      </c>
      <c r="D3836" s="598" t="s">
        <v>1339</v>
      </c>
      <c r="E3836" s="598" t="s">
        <v>20</v>
      </c>
      <c r="F3836" s="598" t="s">
        <v>1359</v>
      </c>
      <c r="G3836" s="598" t="s">
        <v>550</v>
      </c>
      <c r="H3836" s="598" t="s">
        <v>17</v>
      </c>
      <c r="I3836" s="604">
        <v>200</v>
      </c>
      <c r="J3836" s="604">
        <v>250</v>
      </c>
      <c r="K3836" s="604">
        <v>250</v>
      </c>
      <c r="L3836" s="606">
        <v>315</v>
      </c>
      <c r="M3836" s="363"/>
    </row>
    <row r="3837" spans="1:13" s="237" customFormat="1" hidden="1">
      <c r="A3837" s="598" t="s">
        <v>80</v>
      </c>
      <c r="B3837" s="598" t="s">
        <v>774</v>
      </c>
      <c r="C3837" s="598" t="s">
        <v>159</v>
      </c>
      <c r="D3837" s="598" t="s">
        <v>1339</v>
      </c>
      <c r="E3837" s="598" t="s">
        <v>20</v>
      </c>
      <c r="F3837" s="598" t="s">
        <v>1360</v>
      </c>
      <c r="G3837" s="598" t="s">
        <v>550</v>
      </c>
      <c r="H3837" s="598" t="s">
        <v>17</v>
      </c>
      <c r="I3837" s="604">
        <v>260</v>
      </c>
      <c r="J3837" s="604">
        <v>325</v>
      </c>
      <c r="K3837" s="604">
        <v>325</v>
      </c>
      <c r="L3837" s="606">
        <v>415</v>
      </c>
      <c r="M3837" s="363"/>
    </row>
    <row r="3838" spans="1:13" s="237" customFormat="1" hidden="1">
      <c r="A3838" s="598" t="s">
        <v>80</v>
      </c>
      <c r="B3838" s="598" t="s">
        <v>774</v>
      </c>
      <c r="C3838" s="598" t="s">
        <v>159</v>
      </c>
      <c r="D3838" s="598" t="s">
        <v>1339</v>
      </c>
      <c r="E3838" s="598" t="s">
        <v>20</v>
      </c>
      <c r="F3838" s="598" t="s">
        <v>1524</v>
      </c>
      <c r="G3838" s="598" t="s">
        <v>550</v>
      </c>
      <c r="H3838" s="598" t="s">
        <v>550</v>
      </c>
      <c r="I3838" s="604">
        <v>1480</v>
      </c>
      <c r="J3838" s="604">
        <v>1850</v>
      </c>
      <c r="K3838" s="604">
        <v>1850</v>
      </c>
      <c r="L3838" s="606" t="s">
        <v>928</v>
      </c>
      <c r="M3838" s="363"/>
    </row>
    <row r="3839" spans="1:13" s="237" customFormat="1" hidden="1">
      <c r="A3839" s="598" t="s">
        <v>80</v>
      </c>
      <c r="B3839" s="598" t="s">
        <v>774</v>
      </c>
      <c r="C3839" s="598" t="s">
        <v>159</v>
      </c>
      <c r="D3839" s="598" t="s">
        <v>1339</v>
      </c>
      <c r="E3839" s="598" t="s">
        <v>20</v>
      </c>
      <c r="F3839" s="598" t="s">
        <v>1524</v>
      </c>
      <c r="G3839" s="598" t="s">
        <v>557</v>
      </c>
      <c r="H3839" s="598" t="s">
        <v>557</v>
      </c>
      <c r="I3839" s="604">
        <v>1360</v>
      </c>
      <c r="J3839" s="604">
        <v>1700</v>
      </c>
      <c r="K3839" s="604">
        <v>1700</v>
      </c>
      <c r="L3839" s="606" t="s">
        <v>928</v>
      </c>
      <c r="M3839" s="363"/>
    </row>
    <row r="3840" spans="1:13" s="237" customFormat="1" hidden="1">
      <c r="A3840" s="598" t="s">
        <v>80</v>
      </c>
      <c r="B3840" s="598" t="s">
        <v>774</v>
      </c>
      <c r="C3840" s="598" t="s">
        <v>159</v>
      </c>
      <c r="D3840" s="598" t="s">
        <v>1339</v>
      </c>
      <c r="E3840" s="598" t="s">
        <v>20</v>
      </c>
      <c r="F3840" s="598" t="s">
        <v>1361</v>
      </c>
      <c r="G3840" s="598" t="s">
        <v>550</v>
      </c>
      <c r="H3840" s="598" t="s">
        <v>550</v>
      </c>
      <c r="I3840" s="604">
        <v>680</v>
      </c>
      <c r="J3840" s="604">
        <v>850</v>
      </c>
      <c r="K3840" s="604">
        <v>850</v>
      </c>
      <c r="L3840" s="606">
        <v>1075</v>
      </c>
      <c r="M3840" s="363"/>
    </row>
    <row r="3841" spans="1:13" s="237" customFormat="1" hidden="1">
      <c r="A3841" s="598" t="s">
        <v>80</v>
      </c>
      <c r="B3841" s="598" t="s">
        <v>774</v>
      </c>
      <c r="C3841" s="598" t="s">
        <v>159</v>
      </c>
      <c r="D3841" s="598" t="s">
        <v>1339</v>
      </c>
      <c r="E3841" s="598" t="s">
        <v>20</v>
      </c>
      <c r="F3841" s="598" t="s">
        <v>1361</v>
      </c>
      <c r="G3841" s="598" t="s">
        <v>557</v>
      </c>
      <c r="H3841" s="598" t="s">
        <v>557</v>
      </c>
      <c r="I3841" s="604">
        <v>760</v>
      </c>
      <c r="J3841" s="604">
        <v>950</v>
      </c>
      <c r="K3841" s="604">
        <v>950</v>
      </c>
      <c r="L3841" s="606">
        <v>1205</v>
      </c>
      <c r="M3841" s="363"/>
    </row>
    <row r="3842" spans="1:13" s="237" customFormat="1" hidden="1">
      <c r="A3842" s="598" t="s">
        <v>80</v>
      </c>
      <c r="B3842" s="598" t="s">
        <v>774</v>
      </c>
      <c r="C3842" s="598" t="s">
        <v>159</v>
      </c>
      <c r="D3842" s="598" t="s">
        <v>1339</v>
      </c>
      <c r="E3842" s="598" t="s">
        <v>20</v>
      </c>
      <c r="F3842" s="598" t="s">
        <v>2348</v>
      </c>
      <c r="G3842" s="598" t="s">
        <v>550</v>
      </c>
      <c r="H3842" s="598" t="s">
        <v>17</v>
      </c>
      <c r="I3842" s="604">
        <v>280</v>
      </c>
      <c r="J3842" s="604">
        <v>350</v>
      </c>
      <c r="K3842" s="604">
        <v>350</v>
      </c>
      <c r="L3842" s="606">
        <v>455</v>
      </c>
      <c r="M3842" s="363"/>
    </row>
    <row r="3843" spans="1:13" s="237" customFormat="1" hidden="1">
      <c r="A3843" s="598" t="s">
        <v>80</v>
      </c>
      <c r="B3843" s="598" t="s">
        <v>774</v>
      </c>
      <c r="C3843" s="598" t="s">
        <v>159</v>
      </c>
      <c r="D3843" s="598" t="s">
        <v>1339</v>
      </c>
      <c r="E3843" s="598" t="s">
        <v>1351</v>
      </c>
      <c r="F3843" s="598" t="s">
        <v>1362</v>
      </c>
      <c r="G3843" s="598" t="s">
        <v>1344</v>
      </c>
      <c r="H3843" s="598" t="s">
        <v>17</v>
      </c>
      <c r="I3843" s="604">
        <v>320</v>
      </c>
      <c r="J3843" s="604">
        <v>400</v>
      </c>
      <c r="K3843" s="604">
        <v>400</v>
      </c>
      <c r="L3843" s="606">
        <v>505</v>
      </c>
      <c r="M3843" s="363"/>
    </row>
    <row r="3844" spans="1:13" s="237" customFormat="1" hidden="1">
      <c r="A3844" s="598" t="s">
        <v>80</v>
      </c>
      <c r="B3844" s="598" t="s">
        <v>774</v>
      </c>
      <c r="C3844" s="598" t="s">
        <v>159</v>
      </c>
      <c r="D3844" s="598" t="s">
        <v>1339</v>
      </c>
      <c r="E3844" s="598" t="s">
        <v>20</v>
      </c>
      <c r="F3844" s="598" t="s">
        <v>1363</v>
      </c>
      <c r="G3844" s="598" t="s">
        <v>550</v>
      </c>
      <c r="H3844" s="598" t="s">
        <v>17</v>
      </c>
      <c r="I3844" s="604">
        <v>0</v>
      </c>
      <c r="J3844" s="604">
        <v>0</v>
      </c>
      <c r="K3844" s="604">
        <v>0</v>
      </c>
      <c r="L3844" s="606">
        <v>0</v>
      </c>
      <c r="M3844" s="363"/>
    </row>
    <row r="3845" spans="1:13" s="237" customFormat="1" hidden="1">
      <c r="A3845" s="598" t="s">
        <v>80</v>
      </c>
      <c r="B3845" s="598" t="s">
        <v>774</v>
      </c>
      <c r="C3845" s="598" t="s">
        <v>159</v>
      </c>
      <c r="D3845" s="598" t="s">
        <v>1339</v>
      </c>
      <c r="E3845" s="598" t="s">
        <v>1351</v>
      </c>
      <c r="F3845" s="598" t="s">
        <v>1364</v>
      </c>
      <c r="G3845" s="598" t="s">
        <v>1344</v>
      </c>
      <c r="H3845" s="598" t="s">
        <v>17</v>
      </c>
      <c r="I3845" s="604">
        <v>640</v>
      </c>
      <c r="J3845" s="604">
        <v>800</v>
      </c>
      <c r="K3845" s="604">
        <v>800</v>
      </c>
      <c r="L3845" s="606" t="s">
        <v>18</v>
      </c>
      <c r="M3845" s="363"/>
    </row>
    <row r="3846" spans="1:13" s="237" customFormat="1" hidden="1">
      <c r="A3846" s="598" t="s">
        <v>80</v>
      </c>
      <c r="B3846" s="598" t="s">
        <v>774</v>
      </c>
      <c r="C3846" s="598" t="s">
        <v>159</v>
      </c>
      <c r="D3846" s="598" t="s">
        <v>1339</v>
      </c>
      <c r="E3846" s="598" t="s">
        <v>20</v>
      </c>
      <c r="F3846" s="598" t="s">
        <v>1366</v>
      </c>
      <c r="G3846" s="598" t="s">
        <v>737</v>
      </c>
      <c r="H3846" s="598" t="s">
        <v>17</v>
      </c>
      <c r="I3846" s="604">
        <v>480</v>
      </c>
      <c r="J3846" s="604">
        <v>600</v>
      </c>
      <c r="K3846" s="604">
        <v>600</v>
      </c>
      <c r="L3846" s="606">
        <v>760</v>
      </c>
      <c r="M3846" s="363"/>
    </row>
    <row r="3847" spans="1:13" s="237" customFormat="1" hidden="1">
      <c r="A3847" s="598" t="s">
        <v>80</v>
      </c>
      <c r="B3847" s="598" t="s">
        <v>774</v>
      </c>
      <c r="C3847" s="598" t="s">
        <v>159</v>
      </c>
      <c r="D3847" s="598" t="s">
        <v>1339</v>
      </c>
      <c r="E3847" s="598" t="s">
        <v>2342</v>
      </c>
      <c r="F3847" s="598" t="s">
        <v>2349</v>
      </c>
      <c r="G3847" s="598" t="s">
        <v>1344</v>
      </c>
      <c r="H3847" s="598" t="s">
        <v>1344</v>
      </c>
      <c r="I3847" s="604">
        <v>540</v>
      </c>
      <c r="J3847" s="604">
        <v>600</v>
      </c>
      <c r="K3847" s="604">
        <v>600</v>
      </c>
      <c r="L3847" s="606">
        <v>760</v>
      </c>
      <c r="M3847" s="363"/>
    </row>
    <row r="3848" spans="1:13" s="237" customFormat="1" hidden="1">
      <c r="A3848" s="598" t="s">
        <v>80</v>
      </c>
      <c r="B3848" s="598" t="s">
        <v>774</v>
      </c>
      <c r="C3848" s="598" t="s">
        <v>159</v>
      </c>
      <c r="D3848" s="598" t="s">
        <v>1339</v>
      </c>
      <c r="E3848" s="598" t="s">
        <v>20</v>
      </c>
      <c r="F3848" s="598" t="s">
        <v>2350</v>
      </c>
      <c r="G3848" s="598" t="s">
        <v>737</v>
      </c>
      <c r="H3848" s="598" t="s">
        <v>2351</v>
      </c>
      <c r="I3848" s="604">
        <v>0</v>
      </c>
      <c r="J3848" s="604">
        <v>0</v>
      </c>
      <c r="K3848" s="604">
        <v>0</v>
      </c>
      <c r="L3848" s="606">
        <v>0</v>
      </c>
      <c r="M3848" s="363"/>
    </row>
    <row r="3849" spans="1:13" s="237" customFormat="1" hidden="1">
      <c r="A3849" s="598" t="s">
        <v>80</v>
      </c>
      <c r="B3849" s="598" t="s">
        <v>774</v>
      </c>
      <c r="C3849" s="598" t="s">
        <v>159</v>
      </c>
      <c r="D3849" s="598" t="s">
        <v>1339</v>
      </c>
      <c r="E3849" s="598" t="s">
        <v>20</v>
      </c>
      <c r="F3849" s="598" t="s">
        <v>2350</v>
      </c>
      <c r="G3849" s="598" t="s">
        <v>737</v>
      </c>
      <c r="H3849" s="598" t="s">
        <v>1344</v>
      </c>
      <c r="I3849" s="604">
        <v>160</v>
      </c>
      <c r="J3849" s="604">
        <v>200</v>
      </c>
      <c r="K3849" s="604">
        <v>200</v>
      </c>
      <c r="L3849" s="606">
        <v>255</v>
      </c>
      <c r="M3849" s="363"/>
    </row>
    <row r="3850" spans="1:13" s="237" customFormat="1" hidden="1">
      <c r="A3850" s="598" t="s">
        <v>80</v>
      </c>
      <c r="B3850" s="598" t="s">
        <v>774</v>
      </c>
      <c r="C3850" s="598" t="s">
        <v>159</v>
      </c>
      <c r="D3850" s="598" t="s">
        <v>1339</v>
      </c>
      <c r="E3850" s="598" t="s">
        <v>20</v>
      </c>
      <c r="F3850" s="598" t="s">
        <v>1367</v>
      </c>
      <c r="G3850" s="598" t="s">
        <v>737</v>
      </c>
      <c r="H3850" s="598" t="s">
        <v>379</v>
      </c>
      <c r="I3850" s="604">
        <v>80</v>
      </c>
      <c r="J3850" s="604">
        <v>100</v>
      </c>
      <c r="K3850" s="604">
        <v>100</v>
      </c>
      <c r="L3850" s="606">
        <v>125</v>
      </c>
      <c r="M3850" s="363"/>
    </row>
    <row r="3851" spans="1:13" s="237" customFormat="1" hidden="1">
      <c r="A3851" s="598" t="s">
        <v>80</v>
      </c>
      <c r="B3851" s="598" t="s">
        <v>774</v>
      </c>
      <c r="C3851" s="598" t="s">
        <v>159</v>
      </c>
      <c r="D3851" s="598" t="s">
        <v>1339</v>
      </c>
      <c r="E3851" s="598" t="s">
        <v>20</v>
      </c>
      <c r="F3851" s="598" t="s">
        <v>1367</v>
      </c>
      <c r="G3851" s="598" t="s">
        <v>737</v>
      </c>
      <c r="H3851" s="598" t="s">
        <v>1159</v>
      </c>
      <c r="I3851" s="604">
        <v>160</v>
      </c>
      <c r="J3851" s="604">
        <v>200</v>
      </c>
      <c r="K3851" s="604">
        <v>200</v>
      </c>
      <c r="L3851" s="606">
        <v>255</v>
      </c>
      <c r="M3851" s="363"/>
    </row>
    <row r="3852" spans="1:13" s="237" customFormat="1" hidden="1">
      <c r="A3852" s="598" t="s">
        <v>80</v>
      </c>
      <c r="B3852" s="598" t="s">
        <v>774</v>
      </c>
      <c r="C3852" s="598" t="s">
        <v>159</v>
      </c>
      <c r="D3852" s="598" t="s">
        <v>1339</v>
      </c>
      <c r="E3852" s="598" t="s">
        <v>20</v>
      </c>
      <c r="F3852" s="598" t="s">
        <v>1367</v>
      </c>
      <c r="G3852" s="598" t="s">
        <v>737</v>
      </c>
      <c r="H3852" s="598" t="s">
        <v>557</v>
      </c>
      <c r="I3852" s="604">
        <v>120</v>
      </c>
      <c r="J3852" s="604">
        <v>150</v>
      </c>
      <c r="K3852" s="604">
        <v>150</v>
      </c>
      <c r="L3852" s="606">
        <v>190</v>
      </c>
      <c r="M3852" s="363"/>
    </row>
    <row r="3853" spans="1:13" s="237" customFormat="1" hidden="1">
      <c r="A3853" s="598" t="s">
        <v>80</v>
      </c>
      <c r="B3853" s="598" t="s">
        <v>774</v>
      </c>
      <c r="C3853" s="598" t="s">
        <v>159</v>
      </c>
      <c r="D3853" s="598" t="s">
        <v>1339</v>
      </c>
      <c r="E3853" s="598" t="s">
        <v>20</v>
      </c>
      <c r="F3853" s="598" t="s">
        <v>531</v>
      </c>
      <c r="G3853" s="598" t="s">
        <v>737</v>
      </c>
      <c r="H3853" s="598" t="s">
        <v>17</v>
      </c>
      <c r="I3853" s="604">
        <v>225</v>
      </c>
      <c r="J3853" s="604">
        <v>280</v>
      </c>
      <c r="K3853" s="604">
        <v>280</v>
      </c>
      <c r="L3853" s="606">
        <v>355</v>
      </c>
      <c r="M3853" s="363"/>
    </row>
    <row r="3854" spans="1:13" s="237" customFormat="1" hidden="1">
      <c r="A3854" s="598" t="s">
        <v>80</v>
      </c>
      <c r="B3854" s="598" t="s">
        <v>774</v>
      </c>
      <c r="C3854" s="598" t="s">
        <v>159</v>
      </c>
      <c r="D3854" s="598" t="s">
        <v>1339</v>
      </c>
      <c r="E3854" s="598" t="s">
        <v>20</v>
      </c>
      <c r="F3854" s="598" t="s">
        <v>1368</v>
      </c>
      <c r="G3854" s="598" t="s">
        <v>737</v>
      </c>
      <c r="H3854" s="598" t="s">
        <v>17</v>
      </c>
      <c r="I3854" s="604">
        <v>175</v>
      </c>
      <c r="J3854" s="604">
        <v>220</v>
      </c>
      <c r="K3854" s="604">
        <v>220</v>
      </c>
      <c r="L3854" s="606">
        <v>280</v>
      </c>
      <c r="M3854" s="363"/>
    </row>
    <row r="3855" spans="1:13" hidden="1">
      <c r="A3855" s="598" t="s">
        <v>80</v>
      </c>
      <c r="B3855" s="598" t="s">
        <v>774</v>
      </c>
      <c r="C3855" s="598" t="s">
        <v>159</v>
      </c>
      <c r="D3855" s="598" t="s">
        <v>1339</v>
      </c>
      <c r="E3855" s="598" t="s">
        <v>1355</v>
      </c>
      <c r="F3855" s="598" t="s">
        <v>1369</v>
      </c>
      <c r="G3855" s="598" t="s">
        <v>2352</v>
      </c>
      <c r="H3855" s="598" t="s">
        <v>17</v>
      </c>
      <c r="I3855" s="604">
        <v>1040</v>
      </c>
      <c r="J3855" s="604">
        <v>1300</v>
      </c>
      <c r="K3855" s="604">
        <v>1300</v>
      </c>
      <c r="L3855" s="606" t="s">
        <v>18</v>
      </c>
      <c r="M3855" s="363"/>
    </row>
    <row r="3856" spans="1:13" s="237" customFormat="1" hidden="1">
      <c r="A3856" s="598" t="s">
        <v>80</v>
      </c>
      <c r="B3856" s="598" t="s">
        <v>774</v>
      </c>
      <c r="C3856" s="598" t="s">
        <v>159</v>
      </c>
      <c r="D3856" s="598" t="s">
        <v>1339</v>
      </c>
      <c r="E3856" s="598" t="s">
        <v>20</v>
      </c>
      <c r="F3856" s="598" t="s">
        <v>1370</v>
      </c>
      <c r="G3856" s="598" t="s">
        <v>737</v>
      </c>
      <c r="H3856" s="598" t="s">
        <v>17</v>
      </c>
      <c r="I3856" s="604">
        <v>200</v>
      </c>
      <c r="J3856" s="604">
        <v>250</v>
      </c>
      <c r="K3856" s="604">
        <v>250</v>
      </c>
      <c r="L3856" s="606">
        <v>315</v>
      </c>
      <c r="M3856" s="363"/>
    </row>
    <row r="3857" spans="1:13" s="237" customFormat="1" hidden="1">
      <c r="A3857" s="598" t="s">
        <v>80</v>
      </c>
      <c r="B3857" s="598" t="s">
        <v>774</v>
      </c>
      <c r="C3857" s="598" t="s">
        <v>159</v>
      </c>
      <c r="D3857" s="598" t="s">
        <v>1339</v>
      </c>
      <c r="E3857" s="598" t="s">
        <v>20</v>
      </c>
      <c r="F3857" s="598" t="s">
        <v>1371</v>
      </c>
      <c r="G3857" s="598" t="s">
        <v>737</v>
      </c>
      <c r="H3857" s="598" t="s">
        <v>17</v>
      </c>
      <c r="I3857" s="604">
        <v>320</v>
      </c>
      <c r="J3857" s="604">
        <v>400</v>
      </c>
      <c r="K3857" s="604">
        <v>400</v>
      </c>
      <c r="L3857" s="606">
        <v>505</v>
      </c>
      <c r="M3857" s="363"/>
    </row>
    <row r="3858" spans="1:13" s="237" customFormat="1" hidden="1">
      <c r="A3858" s="598" t="s">
        <v>80</v>
      </c>
      <c r="B3858" s="598" t="s">
        <v>774</v>
      </c>
      <c r="C3858" s="598" t="s">
        <v>159</v>
      </c>
      <c r="D3858" s="598" t="s">
        <v>1339</v>
      </c>
      <c r="E3858" s="598" t="s">
        <v>1351</v>
      </c>
      <c r="F3858" s="598" t="s">
        <v>702</v>
      </c>
      <c r="G3858" s="598" t="s">
        <v>1344</v>
      </c>
      <c r="H3858" s="598" t="s">
        <v>2353</v>
      </c>
      <c r="I3858" s="604">
        <v>80</v>
      </c>
      <c r="J3858" s="604">
        <v>100</v>
      </c>
      <c r="K3858" s="604">
        <v>100</v>
      </c>
      <c r="L3858" s="606">
        <v>125</v>
      </c>
      <c r="M3858" s="363"/>
    </row>
    <row r="3859" spans="1:13" s="237" customFormat="1" hidden="1">
      <c r="A3859" s="598" t="s">
        <v>80</v>
      </c>
      <c r="B3859" s="598" t="s">
        <v>774</v>
      </c>
      <c r="C3859" s="598" t="s">
        <v>159</v>
      </c>
      <c r="D3859" s="598" t="s">
        <v>1339</v>
      </c>
      <c r="E3859" s="598" t="s">
        <v>1351</v>
      </c>
      <c r="F3859" s="598" t="s">
        <v>702</v>
      </c>
      <c r="G3859" s="598" t="s">
        <v>550</v>
      </c>
      <c r="H3859" s="598" t="s">
        <v>2354</v>
      </c>
      <c r="I3859" s="604">
        <v>120</v>
      </c>
      <c r="J3859" s="604">
        <v>150</v>
      </c>
      <c r="K3859" s="604">
        <v>150</v>
      </c>
      <c r="L3859" s="606">
        <v>190</v>
      </c>
      <c r="M3859" s="363"/>
    </row>
    <row r="3860" spans="1:13" s="237" customFormat="1" hidden="1">
      <c r="A3860" s="598" t="s">
        <v>80</v>
      </c>
      <c r="B3860" s="598" t="s">
        <v>774</v>
      </c>
      <c r="C3860" s="598" t="s">
        <v>159</v>
      </c>
      <c r="D3860" s="598" t="s">
        <v>1339</v>
      </c>
      <c r="E3860" s="598" t="s">
        <v>1351</v>
      </c>
      <c r="F3860" s="598" t="s">
        <v>702</v>
      </c>
      <c r="G3860" s="598" t="s">
        <v>1512</v>
      </c>
      <c r="H3860" s="598" t="s">
        <v>550</v>
      </c>
      <c r="I3860" s="604">
        <v>176</v>
      </c>
      <c r="J3860" s="604">
        <v>220</v>
      </c>
      <c r="K3860" s="604">
        <v>220</v>
      </c>
      <c r="L3860" s="606">
        <v>280</v>
      </c>
      <c r="M3860" s="363"/>
    </row>
    <row r="3861" spans="1:13" s="237" customFormat="1" hidden="1">
      <c r="A3861" s="598" t="s">
        <v>80</v>
      </c>
      <c r="B3861" s="598" t="s">
        <v>774</v>
      </c>
      <c r="C3861" s="598" t="s">
        <v>159</v>
      </c>
      <c r="D3861" s="598" t="s">
        <v>1339</v>
      </c>
      <c r="E3861" s="598" t="s">
        <v>2355</v>
      </c>
      <c r="F3861" s="598" t="s">
        <v>2356</v>
      </c>
      <c r="G3861" s="598" t="s">
        <v>1344</v>
      </c>
      <c r="H3861" s="598" t="s">
        <v>1344</v>
      </c>
      <c r="I3861" s="604">
        <v>160</v>
      </c>
      <c r="J3861" s="604">
        <v>200</v>
      </c>
      <c r="K3861" s="604">
        <v>200</v>
      </c>
      <c r="L3861" s="606">
        <v>255</v>
      </c>
      <c r="M3861" s="363"/>
    </row>
    <row r="3862" spans="1:13" s="237" customFormat="1" hidden="1">
      <c r="A3862" s="598" t="s">
        <v>80</v>
      </c>
      <c r="B3862" s="598" t="s">
        <v>774</v>
      </c>
      <c r="C3862" s="598" t="s">
        <v>159</v>
      </c>
      <c r="D3862" s="598" t="s">
        <v>1339</v>
      </c>
      <c r="E3862" s="598" t="s">
        <v>1570</v>
      </c>
      <c r="F3862" s="598" t="s">
        <v>2357</v>
      </c>
      <c r="G3862" s="598" t="s">
        <v>2358</v>
      </c>
      <c r="H3862" s="598" t="s">
        <v>2358</v>
      </c>
      <c r="I3862" s="604">
        <v>360</v>
      </c>
      <c r="J3862" s="604">
        <v>450</v>
      </c>
      <c r="K3862" s="604">
        <v>450</v>
      </c>
      <c r="L3862" s="606">
        <v>570</v>
      </c>
      <c r="M3862" s="363"/>
    </row>
    <row r="3863" spans="1:13" s="237" customFormat="1" hidden="1">
      <c r="A3863" s="598" t="s">
        <v>80</v>
      </c>
      <c r="B3863" s="598" t="s">
        <v>774</v>
      </c>
      <c r="C3863" s="598" t="s">
        <v>159</v>
      </c>
      <c r="D3863" s="598" t="s">
        <v>1339</v>
      </c>
      <c r="E3863" s="598" t="s">
        <v>1570</v>
      </c>
      <c r="F3863" s="598" t="s">
        <v>2357</v>
      </c>
      <c r="G3863" s="598" t="s">
        <v>1344</v>
      </c>
      <c r="H3863" s="598" t="s">
        <v>1344</v>
      </c>
      <c r="I3863" s="604">
        <v>520</v>
      </c>
      <c r="J3863" s="604">
        <v>650</v>
      </c>
      <c r="K3863" s="604">
        <v>650</v>
      </c>
      <c r="L3863" s="606">
        <v>825</v>
      </c>
      <c r="M3863" s="363"/>
    </row>
    <row r="3864" spans="1:13" s="237" customFormat="1" hidden="1">
      <c r="A3864" s="598" t="s">
        <v>80</v>
      </c>
      <c r="B3864" s="598" t="s">
        <v>774</v>
      </c>
      <c r="C3864" s="598" t="s">
        <v>159</v>
      </c>
      <c r="D3864" s="598" t="s">
        <v>1339</v>
      </c>
      <c r="E3864" s="598" t="s">
        <v>20</v>
      </c>
      <c r="F3864" s="598" t="s">
        <v>2359</v>
      </c>
      <c r="G3864" s="598" t="s">
        <v>550</v>
      </c>
      <c r="H3864" s="598" t="s">
        <v>17</v>
      </c>
      <c r="I3864" s="604">
        <v>320</v>
      </c>
      <c r="J3864" s="604">
        <v>400</v>
      </c>
      <c r="K3864" s="604">
        <v>400</v>
      </c>
      <c r="L3864" s="606" t="s">
        <v>928</v>
      </c>
      <c r="M3864" s="363"/>
    </row>
    <row r="3865" spans="1:13" s="237" customFormat="1" hidden="1">
      <c r="A3865" s="598" t="s">
        <v>80</v>
      </c>
      <c r="B3865" s="598" t="s">
        <v>774</v>
      </c>
      <c r="C3865" s="598" t="s">
        <v>159</v>
      </c>
      <c r="D3865" s="598" t="s">
        <v>1339</v>
      </c>
      <c r="E3865" s="598" t="s">
        <v>20</v>
      </c>
      <c r="F3865" s="598" t="s">
        <v>2360</v>
      </c>
      <c r="G3865" s="598" t="s">
        <v>737</v>
      </c>
      <c r="H3865" s="598" t="s">
        <v>17</v>
      </c>
      <c r="I3865" s="604">
        <v>160</v>
      </c>
      <c r="J3865" s="604">
        <v>200</v>
      </c>
      <c r="K3865" s="604">
        <v>200</v>
      </c>
      <c r="L3865" s="606">
        <v>255</v>
      </c>
      <c r="M3865" s="363"/>
    </row>
    <row r="3866" spans="1:13" s="237" customFormat="1" hidden="1">
      <c r="A3866" s="598" t="s">
        <v>80</v>
      </c>
      <c r="B3866" s="598" t="s">
        <v>774</v>
      </c>
      <c r="C3866" s="598" t="s">
        <v>159</v>
      </c>
      <c r="D3866" s="598" t="s">
        <v>1339</v>
      </c>
      <c r="E3866" s="598" t="s">
        <v>20</v>
      </c>
      <c r="F3866" s="598" t="s">
        <v>704</v>
      </c>
      <c r="G3866" s="598" t="s">
        <v>737</v>
      </c>
      <c r="H3866" s="598" t="s">
        <v>17</v>
      </c>
      <c r="I3866" s="604">
        <v>80</v>
      </c>
      <c r="J3866" s="604">
        <v>100</v>
      </c>
      <c r="K3866" s="604">
        <v>100</v>
      </c>
      <c r="L3866" s="606">
        <v>125</v>
      </c>
      <c r="M3866" s="363"/>
    </row>
    <row r="3867" spans="1:13" s="237" customFormat="1" hidden="1">
      <c r="A3867" s="598" t="s">
        <v>80</v>
      </c>
      <c r="B3867" s="598" t="s">
        <v>774</v>
      </c>
      <c r="C3867" s="598" t="s">
        <v>159</v>
      </c>
      <c r="D3867" s="598" t="s">
        <v>1339</v>
      </c>
      <c r="E3867" s="598" t="s">
        <v>1340</v>
      </c>
      <c r="F3867" s="598" t="s">
        <v>705</v>
      </c>
      <c r="G3867" s="598" t="s">
        <v>1344</v>
      </c>
      <c r="H3867" s="598" t="s">
        <v>1344</v>
      </c>
      <c r="I3867" s="604">
        <v>40</v>
      </c>
      <c r="J3867" s="604">
        <v>50</v>
      </c>
      <c r="K3867" s="604">
        <v>50</v>
      </c>
      <c r="L3867" s="606">
        <v>65</v>
      </c>
      <c r="M3867" s="363"/>
    </row>
    <row r="3868" spans="1:13" s="237" customFormat="1" hidden="1">
      <c r="A3868" s="598" t="s">
        <v>80</v>
      </c>
      <c r="B3868" s="598" t="s">
        <v>774</v>
      </c>
      <c r="C3868" s="598" t="s">
        <v>159</v>
      </c>
      <c r="D3868" s="598" t="s">
        <v>1339</v>
      </c>
      <c r="E3868" s="598" t="s">
        <v>1340</v>
      </c>
      <c r="F3868" s="598" t="s">
        <v>705</v>
      </c>
      <c r="G3868" s="598" t="s">
        <v>1344</v>
      </c>
      <c r="H3868" s="598" t="s">
        <v>1159</v>
      </c>
      <c r="I3868" s="604">
        <v>160</v>
      </c>
      <c r="J3868" s="604">
        <v>200</v>
      </c>
      <c r="K3868" s="604">
        <v>200</v>
      </c>
      <c r="L3868" s="606">
        <v>255</v>
      </c>
      <c r="M3868" s="363"/>
    </row>
    <row r="3869" spans="1:13" s="237" customFormat="1" hidden="1">
      <c r="A3869" s="598" t="s">
        <v>80</v>
      </c>
      <c r="B3869" s="598" t="s">
        <v>774</v>
      </c>
      <c r="C3869" s="598" t="s">
        <v>159</v>
      </c>
      <c r="D3869" s="598" t="s">
        <v>1339</v>
      </c>
      <c r="E3869" s="598" t="s">
        <v>1340</v>
      </c>
      <c r="F3869" s="598" t="s">
        <v>705</v>
      </c>
      <c r="G3869" s="598" t="s">
        <v>1344</v>
      </c>
      <c r="H3869" s="598" t="s">
        <v>700</v>
      </c>
      <c r="I3869" s="604">
        <v>240</v>
      </c>
      <c r="J3869" s="604">
        <v>300</v>
      </c>
      <c r="K3869" s="604">
        <v>300</v>
      </c>
      <c r="L3869" s="606">
        <v>380</v>
      </c>
      <c r="M3869" s="363"/>
    </row>
    <row r="3870" spans="1:13" s="237" customFormat="1" hidden="1">
      <c r="A3870" s="598" t="s">
        <v>80</v>
      </c>
      <c r="B3870" s="598" t="s">
        <v>774</v>
      </c>
      <c r="C3870" s="598" t="s">
        <v>159</v>
      </c>
      <c r="D3870" s="598" t="s">
        <v>1339</v>
      </c>
      <c r="E3870" s="598" t="s">
        <v>1340</v>
      </c>
      <c r="F3870" s="598" t="s">
        <v>2361</v>
      </c>
      <c r="G3870" s="598" t="s">
        <v>1344</v>
      </c>
      <c r="H3870" s="598" t="s">
        <v>17</v>
      </c>
      <c r="I3870" s="604">
        <v>240</v>
      </c>
      <c r="J3870" s="604">
        <v>300</v>
      </c>
      <c r="K3870" s="604">
        <v>300</v>
      </c>
      <c r="L3870" s="606" t="s">
        <v>928</v>
      </c>
      <c r="M3870" s="363"/>
    </row>
    <row r="3871" spans="1:13" s="237" customFormat="1" hidden="1">
      <c r="A3871" s="598" t="s">
        <v>80</v>
      </c>
      <c r="B3871" s="598" t="s">
        <v>774</v>
      </c>
      <c r="C3871" s="598" t="s">
        <v>159</v>
      </c>
      <c r="D3871" s="598" t="s">
        <v>1339</v>
      </c>
      <c r="E3871" s="598" t="s">
        <v>2362</v>
      </c>
      <c r="F3871" s="598" t="s">
        <v>2363</v>
      </c>
      <c r="G3871" s="598" t="s">
        <v>1344</v>
      </c>
      <c r="H3871" s="598" t="s">
        <v>1344</v>
      </c>
      <c r="I3871" s="604">
        <v>160</v>
      </c>
      <c r="J3871" s="604">
        <v>200</v>
      </c>
      <c r="K3871" s="604">
        <v>200</v>
      </c>
      <c r="L3871" s="606">
        <v>255</v>
      </c>
      <c r="M3871" s="363"/>
    </row>
    <row r="3872" spans="1:13" s="237" customFormat="1" hidden="1">
      <c r="A3872" s="598" t="s">
        <v>80</v>
      </c>
      <c r="B3872" s="598" t="s">
        <v>774</v>
      </c>
      <c r="C3872" s="598" t="s">
        <v>159</v>
      </c>
      <c r="D3872" s="598" t="s">
        <v>1339</v>
      </c>
      <c r="E3872" s="598" t="s">
        <v>2362</v>
      </c>
      <c r="F3872" s="598" t="s">
        <v>2364</v>
      </c>
      <c r="G3872" s="598" t="s">
        <v>1344</v>
      </c>
      <c r="H3872" s="598" t="s">
        <v>1344</v>
      </c>
      <c r="I3872" s="604">
        <v>160</v>
      </c>
      <c r="J3872" s="604">
        <v>200</v>
      </c>
      <c r="K3872" s="604">
        <v>200</v>
      </c>
      <c r="L3872" s="606">
        <v>255</v>
      </c>
      <c r="M3872" s="363"/>
    </row>
    <row r="3873" spans="1:13" s="237" customFormat="1" hidden="1">
      <c r="A3873" s="598" t="s">
        <v>80</v>
      </c>
      <c r="B3873" s="598" t="s">
        <v>774</v>
      </c>
      <c r="C3873" s="598" t="s">
        <v>159</v>
      </c>
      <c r="D3873" s="598" t="s">
        <v>1339</v>
      </c>
      <c r="E3873" s="598" t="s">
        <v>20</v>
      </c>
      <c r="F3873" s="598" t="s">
        <v>706</v>
      </c>
      <c r="G3873" s="598" t="s">
        <v>737</v>
      </c>
      <c r="H3873" s="598" t="s">
        <v>17</v>
      </c>
      <c r="I3873" s="604">
        <v>160</v>
      </c>
      <c r="J3873" s="604">
        <v>200</v>
      </c>
      <c r="K3873" s="604">
        <v>200</v>
      </c>
      <c r="L3873" s="606">
        <v>255</v>
      </c>
      <c r="M3873" s="363"/>
    </row>
    <row r="3874" spans="1:13" s="237" customFormat="1" hidden="1">
      <c r="A3874" s="598" t="s">
        <v>80</v>
      </c>
      <c r="B3874" s="598" t="s">
        <v>774</v>
      </c>
      <c r="C3874" s="598" t="s">
        <v>159</v>
      </c>
      <c r="D3874" s="598" t="s">
        <v>1339</v>
      </c>
      <c r="E3874" s="598" t="s">
        <v>20</v>
      </c>
      <c r="F3874" s="598" t="s">
        <v>1375</v>
      </c>
      <c r="G3874" s="598" t="s">
        <v>550</v>
      </c>
      <c r="H3874" s="598" t="s">
        <v>17</v>
      </c>
      <c r="I3874" s="604">
        <v>225</v>
      </c>
      <c r="J3874" s="604">
        <v>280</v>
      </c>
      <c r="K3874" s="604">
        <v>280</v>
      </c>
      <c r="L3874" s="606">
        <v>355</v>
      </c>
      <c r="M3874" s="363"/>
    </row>
    <row r="3875" spans="1:13" s="237" customFormat="1" hidden="1">
      <c r="A3875" s="598" t="s">
        <v>80</v>
      </c>
      <c r="B3875" s="598" t="s">
        <v>774</v>
      </c>
      <c r="C3875" s="598" t="s">
        <v>159</v>
      </c>
      <c r="D3875" s="598" t="s">
        <v>1339</v>
      </c>
      <c r="E3875" s="598" t="s">
        <v>20</v>
      </c>
      <c r="F3875" s="598" t="s">
        <v>2365</v>
      </c>
      <c r="G3875" s="598" t="s">
        <v>737</v>
      </c>
      <c r="H3875" s="598" t="s">
        <v>17</v>
      </c>
      <c r="I3875" s="604">
        <v>240</v>
      </c>
      <c r="J3875" s="604">
        <v>300</v>
      </c>
      <c r="K3875" s="604">
        <v>300</v>
      </c>
      <c r="L3875" s="606">
        <v>380</v>
      </c>
      <c r="M3875" s="363"/>
    </row>
    <row r="3876" spans="1:13" s="237" customFormat="1" hidden="1">
      <c r="A3876" s="598" t="s">
        <v>80</v>
      </c>
      <c r="B3876" s="598" t="s">
        <v>774</v>
      </c>
      <c r="C3876" s="598" t="s">
        <v>159</v>
      </c>
      <c r="D3876" s="598" t="s">
        <v>1339</v>
      </c>
      <c r="E3876" s="598" t="s">
        <v>20</v>
      </c>
      <c r="F3876" s="598" t="s">
        <v>1377</v>
      </c>
      <c r="G3876" s="598" t="s">
        <v>550</v>
      </c>
      <c r="H3876" s="598" t="s">
        <v>17</v>
      </c>
      <c r="I3876" s="604">
        <v>160</v>
      </c>
      <c r="J3876" s="604">
        <v>200</v>
      </c>
      <c r="K3876" s="604">
        <v>200</v>
      </c>
      <c r="L3876" s="606">
        <v>255</v>
      </c>
      <c r="M3876" s="363"/>
    </row>
    <row r="3877" spans="1:13" s="237" customFormat="1" hidden="1">
      <c r="A3877" s="598" t="s">
        <v>80</v>
      </c>
      <c r="B3877" s="598" t="s">
        <v>774</v>
      </c>
      <c r="C3877" s="598" t="s">
        <v>159</v>
      </c>
      <c r="D3877" s="598" t="s">
        <v>1339</v>
      </c>
      <c r="E3877" s="598" t="s">
        <v>204</v>
      </c>
      <c r="F3877" s="598" t="s">
        <v>707</v>
      </c>
      <c r="G3877" s="598" t="s">
        <v>1159</v>
      </c>
      <c r="H3877" s="598" t="s">
        <v>2366</v>
      </c>
      <c r="I3877" s="604">
        <v>0</v>
      </c>
      <c r="J3877" s="604">
        <v>0</v>
      </c>
      <c r="K3877" s="604">
        <v>0</v>
      </c>
      <c r="L3877" s="606">
        <v>0</v>
      </c>
      <c r="M3877" s="363"/>
    </row>
    <row r="3878" spans="1:13" s="237" customFormat="1" hidden="1">
      <c r="A3878" s="598" t="s">
        <v>80</v>
      </c>
      <c r="B3878" s="598" t="s">
        <v>774</v>
      </c>
      <c r="C3878" s="598" t="s">
        <v>159</v>
      </c>
      <c r="D3878" s="598" t="s">
        <v>1339</v>
      </c>
      <c r="E3878" s="598" t="s">
        <v>204</v>
      </c>
      <c r="F3878" s="598" t="s">
        <v>2367</v>
      </c>
      <c r="G3878" s="598" t="s">
        <v>1159</v>
      </c>
      <c r="H3878" s="598" t="s">
        <v>1159</v>
      </c>
      <c r="I3878" s="604">
        <v>100</v>
      </c>
      <c r="J3878" s="604">
        <v>100</v>
      </c>
      <c r="K3878" s="604">
        <v>100</v>
      </c>
      <c r="L3878" s="606">
        <v>130</v>
      </c>
      <c r="M3878" s="363"/>
    </row>
    <row r="3879" spans="1:13" s="237" customFormat="1" hidden="1">
      <c r="A3879" s="598" t="s">
        <v>80</v>
      </c>
      <c r="B3879" s="598" t="s">
        <v>774</v>
      </c>
      <c r="C3879" s="598" t="s">
        <v>159</v>
      </c>
      <c r="D3879" s="598" t="s">
        <v>1339</v>
      </c>
      <c r="E3879" s="598" t="s">
        <v>1390</v>
      </c>
      <c r="F3879" s="598" t="s">
        <v>1496</v>
      </c>
      <c r="G3879" s="598" t="s">
        <v>1344</v>
      </c>
      <c r="H3879" s="598" t="s">
        <v>17</v>
      </c>
      <c r="I3879" s="604">
        <v>320</v>
      </c>
      <c r="J3879" s="604">
        <v>400</v>
      </c>
      <c r="K3879" s="604">
        <v>400</v>
      </c>
      <c r="L3879" s="606">
        <v>505</v>
      </c>
      <c r="M3879" s="363"/>
    </row>
    <row r="3880" spans="1:13" s="237" customFormat="1" hidden="1">
      <c r="A3880" s="598" t="s">
        <v>80</v>
      </c>
      <c r="B3880" s="598" t="s">
        <v>774</v>
      </c>
      <c r="C3880" s="598" t="s">
        <v>159</v>
      </c>
      <c r="D3880" s="598" t="s">
        <v>1339</v>
      </c>
      <c r="E3880" s="598" t="s">
        <v>659</v>
      </c>
      <c r="F3880" s="598" t="s">
        <v>2368</v>
      </c>
      <c r="G3880" s="598" t="s">
        <v>700</v>
      </c>
      <c r="H3880" s="598" t="s">
        <v>17</v>
      </c>
      <c r="I3880" s="604">
        <v>80</v>
      </c>
      <c r="J3880" s="604">
        <v>100</v>
      </c>
      <c r="K3880" s="604">
        <v>100</v>
      </c>
      <c r="L3880" s="606">
        <v>125</v>
      </c>
      <c r="M3880" s="363"/>
    </row>
    <row r="3881" spans="1:13" s="237" customFormat="1" hidden="1">
      <c r="A3881" s="598" t="s">
        <v>80</v>
      </c>
      <c r="B3881" s="598" t="s">
        <v>774</v>
      </c>
      <c r="C3881" s="598" t="s">
        <v>159</v>
      </c>
      <c r="D3881" s="598" t="s">
        <v>1339</v>
      </c>
      <c r="E3881" s="366" t="s">
        <v>1342</v>
      </c>
      <c r="F3881" s="598" t="s">
        <v>708</v>
      </c>
      <c r="G3881" s="598" t="s">
        <v>1344</v>
      </c>
      <c r="H3881" s="598" t="s">
        <v>17</v>
      </c>
      <c r="I3881" s="604">
        <v>120</v>
      </c>
      <c r="J3881" s="604">
        <v>150</v>
      </c>
      <c r="K3881" s="604">
        <v>150</v>
      </c>
      <c r="L3881" s="606">
        <v>190</v>
      </c>
      <c r="M3881" s="363"/>
    </row>
    <row r="3882" spans="1:13" s="237" customFormat="1" hidden="1">
      <c r="A3882" s="598" t="s">
        <v>80</v>
      </c>
      <c r="B3882" s="598" t="s">
        <v>774</v>
      </c>
      <c r="C3882" s="598" t="s">
        <v>159</v>
      </c>
      <c r="D3882" s="598" t="s">
        <v>1339</v>
      </c>
      <c r="E3882" s="598" t="s">
        <v>20</v>
      </c>
      <c r="F3882" s="598" t="s">
        <v>1382</v>
      </c>
      <c r="G3882" s="598" t="s">
        <v>737</v>
      </c>
      <c r="H3882" s="598" t="s">
        <v>17</v>
      </c>
      <c r="I3882" s="604">
        <v>120</v>
      </c>
      <c r="J3882" s="604">
        <v>150</v>
      </c>
      <c r="K3882" s="604">
        <v>150</v>
      </c>
      <c r="L3882" s="606">
        <v>190</v>
      </c>
      <c r="M3882" s="363"/>
    </row>
    <row r="3883" spans="1:13" s="237" customFormat="1" hidden="1">
      <c r="A3883" s="598" t="s">
        <v>80</v>
      </c>
      <c r="B3883" s="598" t="s">
        <v>774</v>
      </c>
      <c r="C3883" s="598" t="s">
        <v>159</v>
      </c>
      <c r="D3883" s="598" t="s">
        <v>1339</v>
      </c>
      <c r="E3883" s="598" t="s">
        <v>20</v>
      </c>
      <c r="F3883" s="598" t="s">
        <v>1517</v>
      </c>
      <c r="G3883" s="598" t="s">
        <v>550</v>
      </c>
      <c r="H3883" s="598" t="s">
        <v>700</v>
      </c>
      <c r="I3883" s="604">
        <v>400</v>
      </c>
      <c r="J3883" s="604">
        <v>500</v>
      </c>
      <c r="K3883" s="604">
        <v>500</v>
      </c>
      <c r="L3883" s="606">
        <v>635</v>
      </c>
      <c r="M3883" s="363"/>
    </row>
    <row r="3884" spans="1:13" s="237" customFormat="1" hidden="1">
      <c r="A3884" s="598" t="s">
        <v>80</v>
      </c>
      <c r="B3884" s="598" t="s">
        <v>774</v>
      </c>
      <c r="C3884" s="598" t="s">
        <v>159</v>
      </c>
      <c r="D3884" s="598" t="s">
        <v>1339</v>
      </c>
      <c r="E3884" s="598" t="s">
        <v>20</v>
      </c>
      <c r="F3884" s="598" t="s">
        <v>1517</v>
      </c>
      <c r="G3884" s="598" t="s">
        <v>550</v>
      </c>
      <c r="H3884" s="598" t="s">
        <v>550</v>
      </c>
      <c r="I3884" s="604">
        <v>240</v>
      </c>
      <c r="J3884" s="604">
        <v>300</v>
      </c>
      <c r="K3884" s="604">
        <v>300</v>
      </c>
      <c r="L3884" s="606">
        <v>380</v>
      </c>
      <c r="M3884" s="363"/>
    </row>
    <row r="3885" spans="1:13" s="237" customFormat="1" hidden="1">
      <c r="A3885" s="598" t="s">
        <v>80</v>
      </c>
      <c r="B3885" s="598" t="s">
        <v>774</v>
      </c>
      <c r="C3885" s="598" t="s">
        <v>159</v>
      </c>
      <c r="D3885" s="598" t="s">
        <v>1339</v>
      </c>
      <c r="E3885" s="598" t="s">
        <v>20</v>
      </c>
      <c r="F3885" s="598" t="s">
        <v>1517</v>
      </c>
      <c r="G3885" s="598" t="s">
        <v>550</v>
      </c>
      <c r="H3885" s="598" t="s">
        <v>569</v>
      </c>
      <c r="I3885" s="604">
        <v>160</v>
      </c>
      <c r="J3885" s="604">
        <v>200</v>
      </c>
      <c r="K3885" s="604">
        <v>200</v>
      </c>
      <c r="L3885" s="606">
        <v>255</v>
      </c>
      <c r="M3885" s="363"/>
    </row>
    <row r="3886" spans="1:13" s="237" customFormat="1" hidden="1">
      <c r="A3886" s="598" t="s">
        <v>80</v>
      </c>
      <c r="B3886" s="598" t="s">
        <v>774</v>
      </c>
      <c r="C3886" s="598" t="s">
        <v>159</v>
      </c>
      <c r="D3886" s="598" t="s">
        <v>1339</v>
      </c>
      <c r="E3886" s="598" t="s">
        <v>20</v>
      </c>
      <c r="F3886" s="598" t="s">
        <v>2369</v>
      </c>
      <c r="G3886" s="598" t="s">
        <v>550</v>
      </c>
      <c r="H3886" s="598" t="s">
        <v>17</v>
      </c>
      <c r="I3886" s="604">
        <v>560</v>
      </c>
      <c r="J3886" s="604">
        <v>700</v>
      </c>
      <c r="K3886" s="604">
        <v>700</v>
      </c>
      <c r="L3886" s="606" t="s">
        <v>928</v>
      </c>
      <c r="M3886" s="363"/>
    </row>
    <row r="3887" spans="1:13" s="237" customFormat="1" hidden="1">
      <c r="A3887" s="598" t="s">
        <v>80</v>
      </c>
      <c r="B3887" s="598" t="s">
        <v>774</v>
      </c>
      <c r="C3887" s="598" t="s">
        <v>159</v>
      </c>
      <c r="D3887" s="598" t="s">
        <v>1339</v>
      </c>
      <c r="E3887" s="598" t="s">
        <v>2370</v>
      </c>
      <c r="F3887" s="598" t="s">
        <v>2371</v>
      </c>
      <c r="G3887" s="598" t="s">
        <v>1344</v>
      </c>
      <c r="H3887" s="598" t="s">
        <v>1344</v>
      </c>
      <c r="I3887" s="604">
        <v>540</v>
      </c>
      <c r="J3887" s="604">
        <v>600</v>
      </c>
      <c r="K3887" s="604">
        <v>600</v>
      </c>
      <c r="L3887" s="606">
        <v>760</v>
      </c>
      <c r="M3887" s="363"/>
    </row>
    <row r="3888" spans="1:13" s="237" customFormat="1" hidden="1">
      <c r="A3888" s="598" t="s">
        <v>80</v>
      </c>
      <c r="B3888" s="598" t="s">
        <v>774</v>
      </c>
      <c r="C3888" s="598" t="s">
        <v>159</v>
      </c>
      <c r="D3888" s="598" t="s">
        <v>1339</v>
      </c>
      <c r="E3888" s="598" t="s">
        <v>20</v>
      </c>
      <c r="F3888" s="598" t="s">
        <v>1513</v>
      </c>
      <c r="G3888" s="598" t="s">
        <v>737</v>
      </c>
      <c r="H3888" s="598" t="s">
        <v>17</v>
      </c>
      <c r="I3888" s="604">
        <v>200</v>
      </c>
      <c r="J3888" s="604">
        <v>250</v>
      </c>
      <c r="K3888" s="604">
        <v>250</v>
      </c>
      <c r="L3888" s="606">
        <v>315</v>
      </c>
      <c r="M3888" s="363"/>
    </row>
    <row r="3889" spans="1:13" s="237" customFormat="1" hidden="1">
      <c r="A3889" s="598" t="s">
        <v>80</v>
      </c>
      <c r="B3889" s="598" t="s">
        <v>774</v>
      </c>
      <c r="C3889" s="598" t="s">
        <v>159</v>
      </c>
      <c r="D3889" s="598" t="s">
        <v>1339</v>
      </c>
      <c r="E3889" s="598" t="s">
        <v>1340</v>
      </c>
      <c r="F3889" s="598" t="s">
        <v>1504</v>
      </c>
      <c r="G3889" s="598" t="s">
        <v>1344</v>
      </c>
      <c r="H3889" s="598" t="s">
        <v>17</v>
      </c>
      <c r="I3889" s="604">
        <v>960</v>
      </c>
      <c r="J3889" s="604">
        <v>1200</v>
      </c>
      <c r="K3889" s="604">
        <v>1200</v>
      </c>
      <c r="L3889" s="606" t="s">
        <v>18</v>
      </c>
      <c r="M3889" s="363"/>
    </row>
    <row r="3890" spans="1:13" hidden="1">
      <c r="A3890" s="598" t="s">
        <v>80</v>
      </c>
      <c r="B3890" s="598" t="s">
        <v>774</v>
      </c>
      <c r="C3890" s="598" t="s">
        <v>159</v>
      </c>
      <c r="D3890" s="598" t="s">
        <v>1339</v>
      </c>
      <c r="E3890" s="598" t="s">
        <v>1355</v>
      </c>
      <c r="F3890" s="598" t="s">
        <v>1383</v>
      </c>
      <c r="G3890" s="598" t="s">
        <v>1344</v>
      </c>
      <c r="H3890" s="598" t="s">
        <v>17</v>
      </c>
      <c r="I3890" s="604">
        <v>160</v>
      </c>
      <c r="J3890" s="604">
        <v>200</v>
      </c>
      <c r="K3890" s="604">
        <v>200</v>
      </c>
      <c r="L3890" s="606">
        <v>255</v>
      </c>
      <c r="M3890" s="363"/>
    </row>
    <row r="3891" spans="1:13" s="237" customFormat="1" hidden="1">
      <c r="A3891" s="598" t="s">
        <v>80</v>
      </c>
      <c r="B3891" s="598" t="s">
        <v>774</v>
      </c>
      <c r="C3891" s="598" t="s">
        <v>159</v>
      </c>
      <c r="D3891" s="598" t="s">
        <v>1339</v>
      </c>
      <c r="E3891" s="598" t="s">
        <v>2342</v>
      </c>
      <c r="F3891" s="598" t="s">
        <v>2372</v>
      </c>
      <c r="G3891" s="598" t="s">
        <v>1344</v>
      </c>
      <c r="H3891" s="598" t="s">
        <v>1344</v>
      </c>
      <c r="I3891" s="604">
        <v>540</v>
      </c>
      <c r="J3891" s="604">
        <v>600</v>
      </c>
      <c r="K3891" s="604">
        <v>600</v>
      </c>
      <c r="L3891" s="606">
        <v>760</v>
      </c>
      <c r="M3891" s="363"/>
    </row>
    <row r="3892" spans="1:13" s="237" customFormat="1" hidden="1">
      <c r="A3892" s="598" t="s">
        <v>80</v>
      </c>
      <c r="B3892" s="598" t="s">
        <v>774</v>
      </c>
      <c r="C3892" s="598" t="s">
        <v>159</v>
      </c>
      <c r="D3892" s="598" t="s">
        <v>1339</v>
      </c>
      <c r="E3892" s="598" t="s">
        <v>1576</v>
      </c>
      <c r="F3892" s="598" t="s">
        <v>2373</v>
      </c>
      <c r="G3892" s="598" t="s">
        <v>1344</v>
      </c>
      <c r="H3892" s="598" t="s">
        <v>1344</v>
      </c>
      <c r="I3892" s="604">
        <v>640</v>
      </c>
      <c r="J3892" s="604">
        <v>800</v>
      </c>
      <c r="K3892" s="604">
        <v>800</v>
      </c>
      <c r="L3892" s="606" t="s">
        <v>928</v>
      </c>
      <c r="M3892" s="363"/>
    </row>
    <row r="3893" spans="1:13" s="237" customFormat="1" hidden="1">
      <c r="A3893" s="598" t="s">
        <v>80</v>
      </c>
      <c r="B3893" s="598" t="s">
        <v>774</v>
      </c>
      <c r="C3893" s="598" t="s">
        <v>159</v>
      </c>
      <c r="D3893" s="598" t="s">
        <v>1339</v>
      </c>
      <c r="E3893" s="598" t="s">
        <v>1984</v>
      </c>
      <c r="F3893" s="598" t="s">
        <v>2374</v>
      </c>
      <c r="G3893" s="598" t="s">
        <v>1344</v>
      </c>
      <c r="H3893" s="598" t="s">
        <v>17</v>
      </c>
      <c r="I3893" s="604">
        <v>160</v>
      </c>
      <c r="J3893" s="604">
        <v>200</v>
      </c>
      <c r="K3893" s="604">
        <v>200</v>
      </c>
      <c r="L3893" s="606" t="s">
        <v>928</v>
      </c>
      <c r="M3893" s="363"/>
    </row>
    <row r="3894" spans="1:13" s="237" customFormat="1" hidden="1">
      <c r="A3894" s="598" t="s">
        <v>80</v>
      </c>
      <c r="B3894" s="598" t="s">
        <v>774</v>
      </c>
      <c r="C3894" s="598" t="s">
        <v>159</v>
      </c>
      <c r="D3894" s="598" t="s">
        <v>1339</v>
      </c>
      <c r="E3894" s="598" t="s">
        <v>20</v>
      </c>
      <c r="F3894" s="598" t="s">
        <v>1384</v>
      </c>
      <c r="G3894" s="598" t="s">
        <v>550</v>
      </c>
      <c r="H3894" s="598" t="s">
        <v>17</v>
      </c>
      <c r="I3894" s="604">
        <v>520</v>
      </c>
      <c r="J3894" s="604">
        <v>650</v>
      </c>
      <c r="K3894" s="604">
        <v>650</v>
      </c>
      <c r="L3894" s="606">
        <v>825</v>
      </c>
      <c r="M3894" s="363"/>
    </row>
    <row r="3895" spans="1:13" s="237" customFormat="1" hidden="1">
      <c r="A3895" s="598" t="s">
        <v>80</v>
      </c>
      <c r="B3895" s="598" t="s">
        <v>774</v>
      </c>
      <c r="C3895" s="598" t="s">
        <v>159</v>
      </c>
      <c r="D3895" s="598" t="s">
        <v>1339</v>
      </c>
      <c r="E3895" s="598" t="s">
        <v>20</v>
      </c>
      <c r="F3895" s="598" t="s">
        <v>1385</v>
      </c>
      <c r="G3895" s="598" t="s">
        <v>550</v>
      </c>
      <c r="H3895" s="598" t="s">
        <v>550</v>
      </c>
      <c r="I3895" s="604">
        <v>300</v>
      </c>
      <c r="J3895" s="604">
        <v>375</v>
      </c>
      <c r="K3895" s="604">
        <v>375</v>
      </c>
      <c r="L3895" s="606">
        <v>475</v>
      </c>
      <c r="M3895" s="363"/>
    </row>
    <row r="3896" spans="1:13" s="237" customFormat="1" hidden="1">
      <c r="A3896" s="598" t="s">
        <v>80</v>
      </c>
      <c r="B3896" s="598" t="s">
        <v>774</v>
      </c>
      <c r="C3896" s="598" t="s">
        <v>159</v>
      </c>
      <c r="D3896" s="598" t="s">
        <v>1339</v>
      </c>
      <c r="E3896" s="598" t="s">
        <v>20</v>
      </c>
      <c r="F3896" s="598" t="s">
        <v>1385</v>
      </c>
      <c r="G3896" s="598" t="s">
        <v>557</v>
      </c>
      <c r="H3896" s="598" t="s">
        <v>557</v>
      </c>
      <c r="I3896" s="604">
        <v>300</v>
      </c>
      <c r="J3896" s="604">
        <v>375</v>
      </c>
      <c r="K3896" s="604">
        <v>375</v>
      </c>
      <c r="L3896" s="606">
        <v>475</v>
      </c>
      <c r="M3896" s="363"/>
    </row>
    <row r="3897" spans="1:13" s="237" customFormat="1" hidden="1">
      <c r="A3897" s="598" t="s">
        <v>80</v>
      </c>
      <c r="B3897" s="598" t="s">
        <v>774</v>
      </c>
      <c r="C3897" s="598" t="s">
        <v>159</v>
      </c>
      <c r="D3897" s="598" t="s">
        <v>1339</v>
      </c>
      <c r="E3897" s="598" t="s">
        <v>20</v>
      </c>
      <c r="F3897" s="598" t="s">
        <v>709</v>
      </c>
      <c r="G3897" s="598" t="s">
        <v>737</v>
      </c>
      <c r="H3897" s="598" t="s">
        <v>737</v>
      </c>
      <c r="I3897" s="604">
        <v>120</v>
      </c>
      <c r="J3897" s="604">
        <v>150</v>
      </c>
      <c r="K3897" s="604">
        <v>150</v>
      </c>
      <c r="L3897" s="606">
        <v>190</v>
      </c>
      <c r="M3897" s="363"/>
    </row>
    <row r="3898" spans="1:13" s="237" customFormat="1" hidden="1">
      <c r="A3898" s="598" t="s">
        <v>80</v>
      </c>
      <c r="B3898" s="598" t="s">
        <v>774</v>
      </c>
      <c r="C3898" s="598" t="s">
        <v>159</v>
      </c>
      <c r="D3898" s="598" t="s">
        <v>1339</v>
      </c>
      <c r="E3898" s="598" t="s">
        <v>20</v>
      </c>
      <c r="F3898" s="598" t="s">
        <v>709</v>
      </c>
      <c r="G3898" s="598" t="s">
        <v>737</v>
      </c>
      <c r="H3898" s="598" t="s">
        <v>2375</v>
      </c>
      <c r="I3898" s="604">
        <v>0</v>
      </c>
      <c r="J3898" s="604">
        <v>0</v>
      </c>
      <c r="K3898" s="604">
        <v>0</v>
      </c>
      <c r="L3898" s="606">
        <v>0</v>
      </c>
      <c r="M3898" s="363"/>
    </row>
    <row r="3899" spans="1:13" s="237" customFormat="1" hidden="1">
      <c r="A3899" s="598" t="s">
        <v>80</v>
      </c>
      <c r="B3899" s="598" t="s">
        <v>774</v>
      </c>
      <c r="C3899" s="598" t="s">
        <v>159</v>
      </c>
      <c r="D3899" s="598" t="s">
        <v>1339</v>
      </c>
      <c r="E3899" s="598" t="s">
        <v>20</v>
      </c>
      <c r="F3899" s="598" t="s">
        <v>709</v>
      </c>
      <c r="G3899" s="598" t="s">
        <v>2376</v>
      </c>
      <c r="H3899" s="598" t="s">
        <v>2353</v>
      </c>
      <c r="I3899" s="604">
        <v>120</v>
      </c>
      <c r="J3899" s="604">
        <v>150</v>
      </c>
      <c r="K3899" s="604">
        <v>150</v>
      </c>
      <c r="L3899" s="606">
        <v>190</v>
      </c>
      <c r="M3899" s="363"/>
    </row>
    <row r="3900" spans="1:13" s="237" customFormat="1" hidden="1">
      <c r="A3900" s="598" t="s">
        <v>80</v>
      </c>
      <c r="B3900" s="598" t="s">
        <v>774</v>
      </c>
      <c r="C3900" s="598" t="s">
        <v>159</v>
      </c>
      <c r="D3900" s="598" t="s">
        <v>1339</v>
      </c>
      <c r="E3900" s="598" t="s">
        <v>20</v>
      </c>
      <c r="F3900" s="598" t="s">
        <v>1386</v>
      </c>
      <c r="G3900" s="598" t="s">
        <v>550</v>
      </c>
      <c r="H3900" s="598" t="s">
        <v>17</v>
      </c>
      <c r="I3900" s="604">
        <v>200</v>
      </c>
      <c r="J3900" s="604">
        <v>250</v>
      </c>
      <c r="K3900" s="604">
        <v>250</v>
      </c>
      <c r="L3900" s="606">
        <v>320</v>
      </c>
      <c r="M3900" s="363"/>
    </row>
    <row r="3901" spans="1:13" s="237" customFormat="1" hidden="1">
      <c r="A3901" s="598" t="s">
        <v>80</v>
      </c>
      <c r="B3901" s="598" t="s">
        <v>774</v>
      </c>
      <c r="C3901" s="598" t="s">
        <v>159</v>
      </c>
      <c r="D3901" s="598" t="s">
        <v>1339</v>
      </c>
      <c r="E3901" s="598" t="s">
        <v>2370</v>
      </c>
      <c r="F3901" s="598" t="s">
        <v>2377</v>
      </c>
      <c r="G3901" s="598" t="s">
        <v>1344</v>
      </c>
      <c r="H3901" s="598" t="s">
        <v>1344</v>
      </c>
      <c r="I3901" s="604">
        <v>540</v>
      </c>
      <c r="J3901" s="604">
        <v>600</v>
      </c>
      <c r="K3901" s="604">
        <v>600</v>
      </c>
      <c r="L3901" s="606">
        <v>760</v>
      </c>
      <c r="M3901" s="363"/>
    </row>
    <row r="3902" spans="1:13" s="237" customFormat="1" hidden="1">
      <c r="A3902" s="598" t="s">
        <v>80</v>
      </c>
      <c r="B3902" s="598" t="s">
        <v>774</v>
      </c>
      <c r="C3902" s="598" t="s">
        <v>159</v>
      </c>
      <c r="D3902" s="598" t="s">
        <v>1339</v>
      </c>
      <c r="E3902" s="598" t="s">
        <v>1570</v>
      </c>
      <c r="F3902" s="598" t="s">
        <v>2378</v>
      </c>
      <c r="G3902" s="598" t="s">
        <v>1344</v>
      </c>
      <c r="H3902" s="598" t="s">
        <v>1344</v>
      </c>
      <c r="I3902" s="604">
        <v>400</v>
      </c>
      <c r="J3902" s="604">
        <v>500</v>
      </c>
      <c r="K3902" s="604">
        <v>500</v>
      </c>
      <c r="L3902" s="606">
        <v>635</v>
      </c>
      <c r="M3902" s="363"/>
    </row>
    <row r="3903" spans="1:13" s="237" customFormat="1" hidden="1">
      <c r="A3903" s="598" t="s">
        <v>80</v>
      </c>
      <c r="B3903" s="598" t="s">
        <v>774</v>
      </c>
      <c r="C3903" s="598" t="s">
        <v>159</v>
      </c>
      <c r="D3903" s="598" t="s">
        <v>1339</v>
      </c>
      <c r="E3903" s="598" t="s">
        <v>1340</v>
      </c>
      <c r="F3903" s="598" t="s">
        <v>1387</v>
      </c>
      <c r="G3903" s="598" t="s">
        <v>1344</v>
      </c>
      <c r="H3903" s="598" t="s">
        <v>17</v>
      </c>
      <c r="I3903" s="604">
        <v>920</v>
      </c>
      <c r="J3903" s="604">
        <v>1150</v>
      </c>
      <c r="K3903" s="604">
        <v>1150</v>
      </c>
      <c r="L3903" s="606" t="s">
        <v>18</v>
      </c>
      <c r="M3903" s="363"/>
    </row>
    <row r="3904" spans="1:13" s="237" customFormat="1" hidden="1">
      <c r="A3904" s="598" t="s">
        <v>80</v>
      </c>
      <c r="B3904" s="598" t="s">
        <v>774</v>
      </c>
      <c r="C3904" s="598" t="s">
        <v>159</v>
      </c>
      <c r="D3904" s="598" t="s">
        <v>1339</v>
      </c>
      <c r="E3904" s="598" t="s">
        <v>1340</v>
      </c>
      <c r="F3904" s="598" t="s">
        <v>1388</v>
      </c>
      <c r="G3904" s="598" t="s">
        <v>1344</v>
      </c>
      <c r="H3904" s="598" t="s">
        <v>17</v>
      </c>
      <c r="I3904" s="604">
        <v>320</v>
      </c>
      <c r="J3904" s="604">
        <v>400</v>
      </c>
      <c r="K3904" s="604">
        <v>400</v>
      </c>
      <c r="L3904" s="606">
        <v>505</v>
      </c>
      <c r="M3904" s="363"/>
    </row>
    <row r="3905" spans="1:13" s="237" customFormat="1" hidden="1">
      <c r="A3905" s="598" t="s">
        <v>80</v>
      </c>
      <c r="B3905" s="598" t="s">
        <v>774</v>
      </c>
      <c r="C3905" s="598" t="s">
        <v>159</v>
      </c>
      <c r="D3905" s="598" t="s">
        <v>1339</v>
      </c>
      <c r="E3905" s="598" t="s">
        <v>1340</v>
      </c>
      <c r="F3905" s="598" t="s">
        <v>1389</v>
      </c>
      <c r="G3905" s="598" t="s">
        <v>1344</v>
      </c>
      <c r="H3905" s="598" t="s">
        <v>17</v>
      </c>
      <c r="I3905" s="604">
        <v>640</v>
      </c>
      <c r="J3905" s="604">
        <v>800</v>
      </c>
      <c r="K3905" s="604">
        <v>800</v>
      </c>
      <c r="L3905" s="606" t="s">
        <v>18</v>
      </c>
      <c r="M3905" s="363"/>
    </row>
    <row r="3906" spans="1:13" s="237" customFormat="1" hidden="1">
      <c r="A3906" s="598" t="s">
        <v>80</v>
      </c>
      <c r="B3906" s="598" t="s">
        <v>774</v>
      </c>
      <c r="C3906" s="598" t="s">
        <v>159</v>
      </c>
      <c r="D3906" s="598" t="s">
        <v>1339</v>
      </c>
      <c r="E3906" s="598" t="s">
        <v>1390</v>
      </c>
      <c r="F3906" s="598" t="s">
        <v>1391</v>
      </c>
      <c r="G3906" s="598" t="s">
        <v>1344</v>
      </c>
      <c r="H3906" s="598" t="s">
        <v>17</v>
      </c>
      <c r="I3906" s="604">
        <v>240</v>
      </c>
      <c r="J3906" s="604">
        <v>300</v>
      </c>
      <c r="K3906" s="604">
        <v>300</v>
      </c>
      <c r="L3906" s="606">
        <v>380</v>
      </c>
      <c r="M3906" s="363"/>
    </row>
    <row r="3907" spans="1:13" s="237" customFormat="1" hidden="1">
      <c r="A3907" s="598" t="s">
        <v>80</v>
      </c>
      <c r="B3907" s="598" t="s">
        <v>774</v>
      </c>
      <c r="C3907" s="598" t="s">
        <v>159</v>
      </c>
      <c r="D3907" s="598" t="s">
        <v>1339</v>
      </c>
      <c r="E3907" s="598" t="s">
        <v>1390</v>
      </c>
      <c r="F3907" s="598" t="s">
        <v>1392</v>
      </c>
      <c r="G3907" s="598" t="s">
        <v>1344</v>
      </c>
      <c r="H3907" s="598" t="s">
        <v>17</v>
      </c>
      <c r="I3907" s="604">
        <v>200</v>
      </c>
      <c r="J3907" s="604">
        <v>250</v>
      </c>
      <c r="K3907" s="604">
        <v>250</v>
      </c>
      <c r="L3907" s="606">
        <v>315</v>
      </c>
      <c r="M3907" s="363"/>
    </row>
    <row r="3908" spans="1:13" s="237" customFormat="1" hidden="1">
      <c r="A3908" s="598" t="s">
        <v>80</v>
      </c>
      <c r="B3908" s="598" t="s">
        <v>774</v>
      </c>
      <c r="C3908" s="598" t="s">
        <v>159</v>
      </c>
      <c r="D3908" s="598" t="s">
        <v>1339</v>
      </c>
      <c r="E3908" s="598" t="s">
        <v>1403</v>
      </c>
      <c r="F3908" s="598" t="s">
        <v>2379</v>
      </c>
      <c r="G3908" s="598" t="s">
        <v>1344</v>
      </c>
      <c r="H3908" s="598" t="s">
        <v>17</v>
      </c>
      <c r="I3908" s="604">
        <v>400</v>
      </c>
      <c r="J3908" s="604">
        <v>500</v>
      </c>
      <c r="K3908" s="604">
        <v>500</v>
      </c>
      <c r="L3908" s="606">
        <v>635</v>
      </c>
      <c r="M3908" s="363"/>
    </row>
    <row r="3909" spans="1:13" s="237" customFormat="1" hidden="1">
      <c r="A3909" s="598" t="s">
        <v>80</v>
      </c>
      <c r="B3909" s="598" t="s">
        <v>774</v>
      </c>
      <c r="C3909" s="598" t="s">
        <v>159</v>
      </c>
      <c r="D3909" s="598" t="s">
        <v>1339</v>
      </c>
      <c r="E3909" s="598" t="s">
        <v>1340</v>
      </c>
      <c r="F3909" s="598" t="s">
        <v>2380</v>
      </c>
      <c r="G3909" s="598" t="s">
        <v>1344</v>
      </c>
      <c r="H3909" s="598" t="s">
        <v>17</v>
      </c>
      <c r="I3909" s="604">
        <v>600</v>
      </c>
      <c r="J3909" s="604">
        <v>750</v>
      </c>
      <c r="K3909" s="604">
        <v>750</v>
      </c>
      <c r="L3909" s="606" t="s">
        <v>18</v>
      </c>
      <c r="M3909" s="363"/>
    </row>
    <row r="3910" spans="1:13" s="237" customFormat="1" hidden="1">
      <c r="A3910" s="598" t="s">
        <v>80</v>
      </c>
      <c r="B3910" s="598" t="s">
        <v>774</v>
      </c>
      <c r="C3910" s="598" t="s">
        <v>159</v>
      </c>
      <c r="D3910" s="598" t="s">
        <v>1339</v>
      </c>
      <c r="E3910" s="598" t="s">
        <v>1390</v>
      </c>
      <c r="F3910" s="598" t="s">
        <v>1395</v>
      </c>
      <c r="G3910" s="598" t="s">
        <v>1344</v>
      </c>
      <c r="H3910" s="598" t="s">
        <v>1395</v>
      </c>
      <c r="I3910" s="604">
        <v>0</v>
      </c>
      <c r="J3910" s="604">
        <v>0</v>
      </c>
      <c r="K3910" s="604">
        <v>0</v>
      </c>
      <c r="L3910" s="606">
        <v>0</v>
      </c>
      <c r="M3910" s="363"/>
    </row>
    <row r="3911" spans="1:13" s="237" customFormat="1" hidden="1">
      <c r="A3911" s="598" t="s">
        <v>80</v>
      </c>
      <c r="B3911" s="598" t="s">
        <v>774</v>
      </c>
      <c r="C3911" s="598" t="s">
        <v>159</v>
      </c>
      <c r="D3911" s="598" t="s">
        <v>1339</v>
      </c>
      <c r="E3911" s="598" t="s">
        <v>1390</v>
      </c>
      <c r="F3911" s="598" t="s">
        <v>2381</v>
      </c>
      <c r="G3911" s="598" t="s">
        <v>1344</v>
      </c>
      <c r="H3911" s="598" t="s">
        <v>17</v>
      </c>
      <c r="I3911" s="604">
        <v>200</v>
      </c>
      <c r="J3911" s="604">
        <v>250</v>
      </c>
      <c r="K3911" s="604">
        <v>250</v>
      </c>
      <c r="L3911" s="606">
        <v>315</v>
      </c>
      <c r="M3911" s="363"/>
    </row>
    <row r="3912" spans="1:13" s="237" customFormat="1" hidden="1">
      <c r="A3912" s="598" t="s">
        <v>80</v>
      </c>
      <c r="B3912" s="598" t="s">
        <v>774</v>
      </c>
      <c r="C3912" s="598" t="s">
        <v>159</v>
      </c>
      <c r="D3912" s="598" t="s">
        <v>1339</v>
      </c>
      <c r="E3912" s="598" t="s">
        <v>20</v>
      </c>
      <c r="F3912" s="598" t="s">
        <v>2382</v>
      </c>
      <c r="G3912" s="598" t="s">
        <v>737</v>
      </c>
      <c r="H3912" s="598" t="s">
        <v>379</v>
      </c>
      <c r="I3912" s="604">
        <v>160</v>
      </c>
      <c r="J3912" s="604">
        <v>200</v>
      </c>
      <c r="K3912" s="604">
        <v>200</v>
      </c>
      <c r="L3912" s="606">
        <v>255</v>
      </c>
      <c r="M3912" s="363"/>
    </row>
    <row r="3913" spans="1:13" s="237" customFormat="1" hidden="1">
      <c r="A3913" s="598" t="s">
        <v>80</v>
      </c>
      <c r="B3913" s="598" t="s">
        <v>774</v>
      </c>
      <c r="C3913" s="598" t="s">
        <v>159</v>
      </c>
      <c r="D3913" s="598" t="s">
        <v>1339</v>
      </c>
      <c r="E3913" s="598" t="s">
        <v>20</v>
      </c>
      <c r="F3913" s="598" t="s">
        <v>2383</v>
      </c>
      <c r="G3913" s="598" t="s">
        <v>737</v>
      </c>
      <c r="H3913" s="598" t="s">
        <v>17</v>
      </c>
      <c r="I3913" s="604">
        <v>240</v>
      </c>
      <c r="J3913" s="604">
        <v>300</v>
      </c>
      <c r="K3913" s="604">
        <v>300</v>
      </c>
      <c r="L3913" s="606">
        <v>380</v>
      </c>
      <c r="M3913" s="363"/>
    </row>
    <row r="3914" spans="1:13" s="237" customFormat="1" hidden="1">
      <c r="A3914" s="598" t="s">
        <v>80</v>
      </c>
      <c r="B3914" s="598" t="s">
        <v>774</v>
      </c>
      <c r="C3914" s="598" t="s">
        <v>159</v>
      </c>
      <c r="D3914" s="598" t="s">
        <v>1339</v>
      </c>
      <c r="E3914" s="598" t="s">
        <v>20</v>
      </c>
      <c r="F3914" s="598" t="s">
        <v>1397</v>
      </c>
      <c r="G3914" s="598" t="s">
        <v>737</v>
      </c>
      <c r="H3914" s="598" t="s">
        <v>17</v>
      </c>
      <c r="I3914" s="604">
        <v>455</v>
      </c>
      <c r="J3914" s="604">
        <v>650</v>
      </c>
      <c r="K3914" s="604">
        <v>650</v>
      </c>
      <c r="L3914" s="606">
        <v>825</v>
      </c>
      <c r="M3914" s="363"/>
    </row>
    <row r="3915" spans="1:13" s="237" customFormat="1" hidden="1">
      <c r="A3915" s="598" t="s">
        <v>80</v>
      </c>
      <c r="B3915" s="598" t="s">
        <v>774</v>
      </c>
      <c r="C3915" s="598" t="s">
        <v>159</v>
      </c>
      <c r="D3915" s="598" t="s">
        <v>1339</v>
      </c>
      <c r="E3915" s="598" t="s">
        <v>1351</v>
      </c>
      <c r="F3915" s="598" t="s">
        <v>1398</v>
      </c>
      <c r="G3915" s="598" t="s">
        <v>1344</v>
      </c>
      <c r="H3915" s="598" t="s">
        <v>17</v>
      </c>
      <c r="I3915" s="604">
        <v>320</v>
      </c>
      <c r="J3915" s="604">
        <v>400</v>
      </c>
      <c r="K3915" s="604">
        <v>400</v>
      </c>
      <c r="L3915" s="606">
        <v>505</v>
      </c>
      <c r="M3915" s="363"/>
    </row>
    <row r="3916" spans="1:13" s="237" customFormat="1" hidden="1">
      <c r="A3916" s="598" t="s">
        <v>80</v>
      </c>
      <c r="B3916" s="598" t="s">
        <v>774</v>
      </c>
      <c r="C3916" s="598" t="s">
        <v>159</v>
      </c>
      <c r="D3916" s="598" t="s">
        <v>1339</v>
      </c>
      <c r="E3916" s="598" t="s">
        <v>20</v>
      </c>
      <c r="F3916" s="598" t="s">
        <v>1563</v>
      </c>
      <c r="G3916" s="598" t="s">
        <v>737</v>
      </c>
      <c r="H3916" s="598" t="s">
        <v>17</v>
      </c>
      <c r="I3916" s="604">
        <v>200</v>
      </c>
      <c r="J3916" s="604">
        <v>250</v>
      </c>
      <c r="K3916" s="604">
        <v>250</v>
      </c>
      <c r="L3916" s="606">
        <v>315</v>
      </c>
      <c r="M3916" s="363"/>
    </row>
    <row r="3917" spans="1:13" s="237" customFormat="1" hidden="1">
      <c r="A3917" s="598" t="s">
        <v>80</v>
      </c>
      <c r="B3917" s="598" t="s">
        <v>774</v>
      </c>
      <c r="C3917" s="598" t="s">
        <v>159</v>
      </c>
      <c r="D3917" s="598" t="s">
        <v>1339</v>
      </c>
      <c r="E3917" s="366" t="s">
        <v>1340</v>
      </c>
      <c r="F3917" s="598" t="s">
        <v>1400</v>
      </c>
      <c r="G3917" s="598" t="s">
        <v>1344</v>
      </c>
      <c r="H3917" s="598" t="s">
        <v>17</v>
      </c>
      <c r="I3917" s="604">
        <v>895</v>
      </c>
      <c r="J3917" s="604">
        <v>1120</v>
      </c>
      <c r="K3917" s="604">
        <v>1120</v>
      </c>
      <c r="L3917" s="606" t="s">
        <v>18</v>
      </c>
      <c r="M3917" s="363"/>
    </row>
    <row r="3918" spans="1:13" s="237" customFormat="1" hidden="1">
      <c r="A3918" s="598" t="s">
        <v>80</v>
      </c>
      <c r="B3918" s="598" t="s">
        <v>774</v>
      </c>
      <c r="C3918" s="598" t="s">
        <v>159</v>
      </c>
      <c r="D3918" s="598" t="s">
        <v>1339</v>
      </c>
      <c r="E3918" s="598" t="s">
        <v>20</v>
      </c>
      <c r="F3918" s="598" t="s">
        <v>1401</v>
      </c>
      <c r="G3918" s="598" t="s">
        <v>737</v>
      </c>
      <c r="H3918" s="598" t="s">
        <v>17</v>
      </c>
      <c r="I3918" s="604">
        <v>160</v>
      </c>
      <c r="J3918" s="604">
        <v>200</v>
      </c>
      <c r="K3918" s="604">
        <v>200</v>
      </c>
      <c r="L3918" s="606">
        <v>255</v>
      </c>
      <c r="M3918" s="363"/>
    </row>
    <row r="3919" spans="1:13" s="237" customFormat="1" hidden="1">
      <c r="A3919" s="598" t="s">
        <v>80</v>
      </c>
      <c r="B3919" s="598" t="s">
        <v>774</v>
      </c>
      <c r="C3919" s="598" t="s">
        <v>159</v>
      </c>
      <c r="D3919" s="598" t="s">
        <v>1339</v>
      </c>
      <c r="E3919" s="598" t="s">
        <v>20</v>
      </c>
      <c r="F3919" s="598" t="s">
        <v>710</v>
      </c>
      <c r="G3919" s="598" t="s">
        <v>737</v>
      </c>
      <c r="H3919" s="598" t="s">
        <v>17</v>
      </c>
      <c r="I3919" s="604">
        <v>200</v>
      </c>
      <c r="J3919" s="604">
        <v>250</v>
      </c>
      <c r="K3919" s="604">
        <v>250</v>
      </c>
      <c r="L3919" s="606">
        <v>315</v>
      </c>
      <c r="M3919" s="363"/>
    </row>
    <row r="3920" spans="1:13" s="237" customFormat="1">
      <c r="A3920" s="598" t="s">
        <v>80</v>
      </c>
      <c r="B3920" s="598" t="s">
        <v>774</v>
      </c>
      <c r="C3920" s="598" t="s">
        <v>159</v>
      </c>
      <c r="D3920" s="598" t="s">
        <v>1339</v>
      </c>
      <c r="E3920" s="366" t="s">
        <v>1340</v>
      </c>
      <c r="F3920" s="598" t="s">
        <v>711</v>
      </c>
      <c r="G3920" s="598" t="s">
        <v>1344</v>
      </c>
      <c r="H3920" s="598" t="s">
        <v>2384</v>
      </c>
      <c r="I3920" s="604">
        <v>240</v>
      </c>
      <c r="J3920" s="604">
        <v>300</v>
      </c>
      <c r="K3920" s="604">
        <v>300</v>
      </c>
      <c r="L3920" s="606">
        <v>380</v>
      </c>
      <c r="M3920" s="363"/>
    </row>
    <row r="3921" spans="1:13" s="237" customFormat="1">
      <c r="A3921" s="598" t="s">
        <v>80</v>
      </c>
      <c r="B3921" s="598" t="s">
        <v>774</v>
      </c>
      <c r="C3921" s="598" t="s">
        <v>159</v>
      </c>
      <c r="D3921" s="598" t="s">
        <v>1339</v>
      </c>
      <c r="E3921" s="366" t="s">
        <v>1340</v>
      </c>
      <c r="F3921" s="598" t="s">
        <v>711</v>
      </c>
      <c r="G3921" s="598" t="s">
        <v>1344</v>
      </c>
      <c r="H3921" s="598" t="s">
        <v>700</v>
      </c>
      <c r="I3921" s="604">
        <v>320</v>
      </c>
      <c r="J3921" s="604">
        <v>400</v>
      </c>
      <c r="K3921" s="604">
        <v>400</v>
      </c>
      <c r="L3921" s="606">
        <v>505</v>
      </c>
      <c r="M3921" s="363"/>
    </row>
    <row r="3922" spans="1:13" s="237" customFormat="1">
      <c r="A3922" s="598" t="s">
        <v>80</v>
      </c>
      <c r="B3922" s="598" t="s">
        <v>774</v>
      </c>
      <c r="C3922" s="598" t="s">
        <v>159</v>
      </c>
      <c r="D3922" s="598" t="s">
        <v>1339</v>
      </c>
      <c r="E3922" s="366" t="s">
        <v>1340</v>
      </c>
      <c r="F3922" s="598" t="s">
        <v>711</v>
      </c>
      <c r="G3922" s="598" t="s">
        <v>1344</v>
      </c>
      <c r="H3922" s="598" t="s">
        <v>1344</v>
      </c>
      <c r="I3922" s="604">
        <v>160</v>
      </c>
      <c r="J3922" s="604">
        <v>200</v>
      </c>
      <c r="K3922" s="604">
        <v>200</v>
      </c>
      <c r="L3922" s="606">
        <v>255</v>
      </c>
      <c r="M3922" s="363"/>
    </row>
    <row r="3923" spans="1:13" s="237" customFormat="1" hidden="1">
      <c r="A3923" s="598" t="s">
        <v>80</v>
      </c>
      <c r="B3923" s="598" t="s">
        <v>774</v>
      </c>
      <c r="C3923" s="598" t="s">
        <v>159</v>
      </c>
      <c r="D3923" s="598" t="s">
        <v>1339</v>
      </c>
      <c r="E3923" s="598" t="s">
        <v>20</v>
      </c>
      <c r="F3923" s="598" t="s">
        <v>1402</v>
      </c>
      <c r="G3923" s="598" t="s">
        <v>737</v>
      </c>
      <c r="H3923" s="598" t="s">
        <v>17</v>
      </c>
      <c r="I3923" s="604">
        <v>240</v>
      </c>
      <c r="J3923" s="604">
        <v>300</v>
      </c>
      <c r="K3923" s="604">
        <v>300</v>
      </c>
      <c r="L3923" s="606">
        <v>380</v>
      </c>
      <c r="M3923" s="363"/>
    </row>
    <row r="3924" spans="1:13" s="237" customFormat="1" hidden="1">
      <c r="A3924" s="598" t="s">
        <v>80</v>
      </c>
      <c r="B3924" s="598" t="s">
        <v>774</v>
      </c>
      <c r="C3924" s="598" t="s">
        <v>159</v>
      </c>
      <c r="D3924" s="598" t="s">
        <v>1339</v>
      </c>
      <c r="E3924" s="598" t="s">
        <v>20</v>
      </c>
      <c r="F3924" s="598" t="s">
        <v>2385</v>
      </c>
      <c r="G3924" s="598" t="s">
        <v>737</v>
      </c>
      <c r="H3924" s="598" t="s">
        <v>17</v>
      </c>
      <c r="I3924" s="604">
        <v>200</v>
      </c>
      <c r="J3924" s="604">
        <v>250</v>
      </c>
      <c r="K3924" s="604">
        <v>250</v>
      </c>
      <c r="L3924" s="606">
        <v>315</v>
      </c>
      <c r="M3924" s="363"/>
    </row>
    <row r="3925" spans="1:13" s="237" customFormat="1" hidden="1">
      <c r="A3925" s="598" t="s">
        <v>80</v>
      </c>
      <c r="B3925" s="598" t="s">
        <v>774</v>
      </c>
      <c r="C3925" s="598" t="s">
        <v>159</v>
      </c>
      <c r="D3925" s="598" t="s">
        <v>1339</v>
      </c>
      <c r="E3925" s="598" t="s">
        <v>1390</v>
      </c>
      <c r="F3925" s="598" t="s">
        <v>1501</v>
      </c>
      <c r="G3925" s="598" t="s">
        <v>1344</v>
      </c>
      <c r="H3925" s="598" t="s">
        <v>17</v>
      </c>
      <c r="I3925" s="604">
        <v>200</v>
      </c>
      <c r="J3925" s="604">
        <v>250</v>
      </c>
      <c r="K3925" s="604">
        <v>250</v>
      </c>
      <c r="L3925" s="606" t="s">
        <v>928</v>
      </c>
      <c r="M3925" s="363"/>
    </row>
    <row r="3926" spans="1:13" s="237" customFormat="1" hidden="1">
      <c r="A3926" s="598" t="s">
        <v>80</v>
      </c>
      <c r="B3926" s="598" t="s">
        <v>774</v>
      </c>
      <c r="C3926" s="598" t="s">
        <v>159</v>
      </c>
      <c r="D3926" s="598" t="s">
        <v>1339</v>
      </c>
      <c r="E3926" s="598" t="s">
        <v>1403</v>
      </c>
      <c r="F3926" s="598" t="s">
        <v>1404</v>
      </c>
      <c r="G3926" s="598" t="s">
        <v>1344</v>
      </c>
      <c r="H3926" s="598" t="s">
        <v>17</v>
      </c>
      <c r="I3926" s="604">
        <v>400</v>
      </c>
      <c r="J3926" s="604">
        <v>500</v>
      </c>
      <c r="K3926" s="604">
        <v>500</v>
      </c>
      <c r="L3926" s="606">
        <v>635</v>
      </c>
      <c r="M3926" s="363"/>
    </row>
    <row r="3927" spans="1:13" s="237" customFormat="1" hidden="1">
      <c r="A3927" s="598" t="s">
        <v>80</v>
      </c>
      <c r="B3927" s="598" t="s">
        <v>774</v>
      </c>
      <c r="C3927" s="598" t="s">
        <v>159</v>
      </c>
      <c r="D3927" s="598" t="s">
        <v>1339</v>
      </c>
      <c r="E3927" s="598" t="s">
        <v>2386</v>
      </c>
      <c r="F3927" s="598" t="s">
        <v>2387</v>
      </c>
      <c r="G3927" s="598" t="s">
        <v>1344</v>
      </c>
      <c r="H3927" s="598" t="s">
        <v>1344</v>
      </c>
      <c r="I3927" s="604">
        <v>160</v>
      </c>
      <c r="J3927" s="604">
        <v>200</v>
      </c>
      <c r="K3927" s="604">
        <v>200</v>
      </c>
      <c r="L3927" s="606">
        <v>255</v>
      </c>
      <c r="M3927" s="363"/>
    </row>
    <row r="3928" spans="1:13" s="237" customFormat="1" hidden="1">
      <c r="A3928" s="598" t="s">
        <v>80</v>
      </c>
      <c r="B3928" s="598" t="s">
        <v>774</v>
      </c>
      <c r="C3928" s="598" t="s">
        <v>159</v>
      </c>
      <c r="D3928" s="598" t="s">
        <v>1339</v>
      </c>
      <c r="E3928" s="598" t="s">
        <v>1342</v>
      </c>
      <c r="F3928" s="598" t="s">
        <v>1405</v>
      </c>
      <c r="G3928" s="598" t="s">
        <v>1344</v>
      </c>
      <c r="H3928" s="598" t="s">
        <v>17</v>
      </c>
      <c r="I3928" s="604">
        <v>320</v>
      </c>
      <c r="J3928" s="604">
        <v>400</v>
      </c>
      <c r="K3928" s="604">
        <v>400</v>
      </c>
      <c r="L3928" s="606">
        <v>505</v>
      </c>
      <c r="M3928" s="363"/>
    </row>
    <row r="3929" spans="1:13" hidden="1">
      <c r="A3929" s="598" t="s">
        <v>80</v>
      </c>
      <c r="B3929" s="598" t="s">
        <v>774</v>
      </c>
      <c r="C3929" s="598" t="s">
        <v>159</v>
      </c>
      <c r="D3929" s="598" t="s">
        <v>1339</v>
      </c>
      <c r="E3929" s="598" t="s">
        <v>1355</v>
      </c>
      <c r="F3929" s="598" t="s">
        <v>1406</v>
      </c>
      <c r="G3929" s="598" t="s">
        <v>1344</v>
      </c>
      <c r="H3929" s="598" t="s">
        <v>17</v>
      </c>
      <c r="I3929" s="604">
        <v>240</v>
      </c>
      <c r="J3929" s="604">
        <v>300</v>
      </c>
      <c r="K3929" s="604">
        <v>300</v>
      </c>
      <c r="L3929" s="606" t="s">
        <v>18</v>
      </c>
      <c r="M3929" s="363"/>
    </row>
    <row r="3930" spans="1:13" s="237" customFormat="1" hidden="1">
      <c r="A3930" s="598" t="s">
        <v>80</v>
      </c>
      <c r="B3930" s="598" t="s">
        <v>774</v>
      </c>
      <c r="C3930" s="598" t="s">
        <v>159</v>
      </c>
      <c r="D3930" s="598" t="s">
        <v>1339</v>
      </c>
      <c r="E3930" s="598" t="s">
        <v>1340</v>
      </c>
      <c r="F3930" s="598" t="s">
        <v>712</v>
      </c>
      <c r="G3930" s="598" t="s">
        <v>1344</v>
      </c>
      <c r="H3930" s="598" t="s">
        <v>17</v>
      </c>
      <c r="I3930" s="604">
        <v>160</v>
      </c>
      <c r="J3930" s="604">
        <v>200</v>
      </c>
      <c r="K3930" s="604">
        <v>200</v>
      </c>
      <c r="L3930" s="606">
        <v>255</v>
      </c>
      <c r="M3930" s="363"/>
    </row>
    <row r="3931" spans="1:13" s="237" customFormat="1" hidden="1">
      <c r="A3931" s="598" t="s">
        <v>80</v>
      </c>
      <c r="B3931" s="598" t="s">
        <v>774</v>
      </c>
      <c r="C3931" s="598" t="s">
        <v>159</v>
      </c>
      <c r="D3931" s="598" t="s">
        <v>1339</v>
      </c>
      <c r="E3931" s="598" t="s">
        <v>2342</v>
      </c>
      <c r="F3931" s="598" t="s">
        <v>2388</v>
      </c>
      <c r="G3931" s="598" t="s">
        <v>1344</v>
      </c>
      <c r="H3931" s="598" t="s">
        <v>1344</v>
      </c>
      <c r="I3931" s="604">
        <v>540</v>
      </c>
      <c r="J3931" s="604">
        <v>600</v>
      </c>
      <c r="K3931" s="604">
        <v>600</v>
      </c>
      <c r="L3931" s="606">
        <v>760</v>
      </c>
      <c r="M3931" s="363"/>
    </row>
    <row r="3932" spans="1:13" s="237" customFormat="1" hidden="1">
      <c r="A3932" s="598" t="s">
        <v>80</v>
      </c>
      <c r="B3932" s="598" t="s">
        <v>774</v>
      </c>
      <c r="C3932" s="598" t="s">
        <v>159</v>
      </c>
      <c r="D3932" s="598" t="s">
        <v>1339</v>
      </c>
      <c r="E3932" s="598" t="s">
        <v>20</v>
      </c>
      <c r="F3932" s="598" t="s">
        <v>1407</v>
      </c>
      <c r="G3932" s="598" t="s">
        <v>550</v>
      </c>
      <c r="H3932" s="748" t="s">
        <v>550</v>
      </c>
      <c r="I3932" s="744">
        <v>200</v>
      </c>
      <c r="J3932" s="744">
        <v>250</v>
      </c>
      <c r="K3932" s="744">
        <v>250</v>
      </c>
      <c r="L3932" s="746">
        <v>315</v>
      </c>
      <c r="M3932" s="363"/>
    </row>
    <row r="3933" spans="1:13" s="237" customFormat="1" hidden="1">
      <c r="A3933" s="598" t="s">
        <v>80</v>
      </c>
      <c r="B3933" s="598" t="s">
        <v>774</v>
      </c>
      <c r="C3933" s="598" t="s">
        <v>159</v>
      </c>
      <c r="D3933" s="598" t="s">
        <v>1339</v>
      </c>
      <c r="E3933" s="598" t="s">
        <v>20</v>
      </c>
      <c r="F3933" s="598" t="s">
        <v>1407</v>
      </c>
      <c r="G3933" s="598" t="s">
        <v>557</v>
      </c>
      <c r="H3933" s="748" t="s">
        <v>557</v>
      </c>
      <c r="I3933" s="744">
        <v>200</v>
      </c>
      <c r="J3933" s="744">
        <v>250</v>
      </c>
      <c r="K3933" s="744">
        <v>250</v>
      </c>
      <c r="L3933" s="746">
        <v>315</v>
      </c>
      <c r="M3933" s="363"/>
    </row>
    <row r="3934" spans="1:13" s="237" customFormat="1" hidden="1">
      <c r="A3934" s="598" t="s">
        <v>80</v>
      </c>
      <c r="B3934" s="598" t="s">
        <v>774</v>
      </c>
      <c r="C3934" s="598" t="s">
        <v>159</v>
      </c>
      <c r="D3934" s="598" t="s">
        <v>1339</v>
      </c>
      <c r="E3934" s="598" t="s">
        <v>204</v>
      </c>
      <c r="F3934" s="598" t="s">
        <v>713</v>
      </c>
      <c r="G3934" s="598" t="s">
        <v>1408</v>
      </c>
      <c r="H3934" s="598" t="s">
        <v>17</v>
      </c>
      <c r="I3934" s="604">
        <v>100</v>
      </c>
      <c r="J3934" s="604">
        <v>100</v>
      </c>
      <c r="K3934" s="604">
        <v>100</v>
      </c>
      <c r="L3934" s="606">
        <v>130</v>
      </c>
      <c r="M3934" s="363"/>
    </row>
    <row r="3935" spans="1:13" s="237" customFormat="1" hidden="1">
      <c r="A3935" s="598" t="s">
        <v>80</v>
      </c>
      <c r="B3935" s="598" t="s">
        <v>774</v>
      </c>
      <c r="C3935" s="598" t="s">
        <v>159</v>
      </c>
      <c r="D3935" s="598" t="s">
        <v>1339</v>
      </c>
      <c r="E3935" s="598" t="s">
        <v>204</v>
      </c>
      <c r="F3935" s="598" t="s">
        <v>1473</v>
      </c>
      <c r="G3935" s="598" t="s">
        <v>1159</v>
      </c>
      <c r="H3935" s="598" t="s">
        <v>2389</v>
      </c>
      <c r="I3935" s="604">
        <v>0</v>
      </c>
      <c r="J3935" s="604">
        <v>0</v>
      </c>
      <c r="K3935" s="604">
        <v>0</v>
      </c>
      <c r="L3935" s="606">
        <v>0</v>
      </c>
      <c r="M3935" s="363"/>
    </row>
    <row r="3936" spans="1:13" s="237" customFormat="1" hidden="1">
      <c r="A3936" s="598" t="s">
        <v>80</v>
      </c>
      <c r="B3936" s="598" t="s">
        <v>774</v>
      </c>
      <c r="C3936" s="598" t="s">
        <v>159</v>
      </c>
      <c r="D3936" s="598" t="s">
        <v>1339</v>
      </c>
      <c r="E3936" s="598" t="s">
        <v>20</v>
      </c>
      <c r="F3936" s="598" t="s">
        <v>1409</v>
      </c>
      <c r="G3936" s="598" t="s">
        <v>550</v>
      </c>
      <c r="H3936" s="598" t="s">
        <v>17</v>
      </c>
      <c r="I3936" s="604">
        <v>320</v>
      </c>
      <c r="J3936" s="604">
        <v>400</v>
      </c>
      <c r="K3936" s="604">
        <v>400</v>
      </c>
      <c r="L3936" s="606">
        <v>505</v>
      </c>
      <c r="M3936" s="363"/>
    </row>
    <row r="3937" spans="1:13" s="237" customFormat="1" hidden="1">
      <c r="A3937" s="598" t="s">
        <v>80</v>
      </c>
      <c r="B3937" s="598" t="s">
        <v>774</v>
      </c>
      <c r="C3937" s="598" t="s">
        <v>159</v>
      </c>
      <c r="D3937" s="598" t="s">
        <v>1339</v>
      </c>
      <c r="E3937" s="598" t="s">
        <v>1390</v>
      </c>
      <c r="F3937" s="598" t="s">
        <v>2390</v>
      </c>
      <c r="G3937" s="598" t="s">
        <v>1344</v>
      </c>
      <c r="H3937" s="598" t="s">
        <v>17</v>
      </c>
      <c r="I3937" s="604">
        <v>160</v>
      </c>
      <c r="J3937" s="604">
        <v>200</v>
      </c>
      <c r="K3937" s="604">
        <v>200</v>
      </c>
      <c r="L3937" s="606">
        <v>255</v>
      </c>
      <c r="M3937" s="363"/>
    </row>
    <row r="3938" spans="1:13" s="237" customFormat="1" hidden="1">
      <c r="A3938" s="598" t="s">
        <v>80</v>
      </c>
      <c r="B3938" s="598" t="s">
        <v>774</v>
      </c>
      <c r="C3938" s="598" t="s">
        <v>159</v>
      </c>
      <c r="D3938" s="598" t="s">
        <v>1339</v>
      </c>
      <c r="E3938" s="598" t="s">
        <v>204</v>
      </c>
      <c r="F3938" s="598" t="s">
        <v>1410</v>
      </c>
      <c r="G3938" s="598" t="s">
        <v>1408</v>
      </c>
      <c r="H3938" s="598" t="s">
        <v>2391</v>
      </c>
      <c r="I3938" s="604">
        <v>100</v>
      </c>
      <c r="J3938" s="604">
        <v>100</v>
      </c>
      <c r="K3938" s="604">
        <v>100</v>
      </c>
      <c r="L3938" s="606">
        <v>130</v>
      </c>
      <c r="M3938" s="643"/>
    </row>
    <row r="3939" spans="1:13" s="237" customFormat="1" hidden="1">
      <c r="A3939" s="598" t="s">
        <v>80</v>
      </c>
      <c r="B3939" s="598" t="s">
        <v>774</v>
      </c>
      <c r="C3939" s="598" t="s">
        <v>159</v>
      </c>
      <c r="D3939" s="598" t="s">
        <v>1339</v>
      </c>
      <c r="E3939" s="598" t="s">
        <v>204</v>
      </c>
      <c r="F3939" s="598" t="s">
        <v>1410</v>
      </c>
      <c r="G3939" s="598" t="s">
        <v>1408</v>
      </c>
      <c r="H3939" s="598" t="s">
        <v>2392</v>
      </c>
      <c r="I3939" s="604">
        <v>100</v>
      </c>
      <c r="J3939" s="604">
        <v>50</v>
      </c>
      <c r="K3939" s="604">
        <v>50</v>
      </c>
      <c r="L3939" s="606">
        <v>60</v>
      </c>
      <c r="M3939" s="643"/>
    </row>
    <row r="3940" spans="1:13" s="237" customFormat="1" hidden="1">
      <c r="A3940" s="598" t="s">
        <v>80</v>
      </c>
      <c r="B3940" s="598" t="s">
        <v>774</v>
      </c>
      <c r="C3940" s="598" t="s">
        <v>159</v>
      </c>
      <c r="D3940" s="598" t="s">
        <v>1339</v>
      </c>
      <c r="E3940" s="598" t="s">
        <v>2370</v>
      </c>
      <c r="F3940" s="598" t="s">
        <v>2393</v>
      </c>
      <c r="G3940" s="598" t="s">
        <v>1344</v>
      </c>
      <c r="H3940" s="598" t="s">
        <v>1344</v>
      </c>
      <c r="I3940" s="604">
        <v>520</v>
      </c>
      <c r="J3940" s="604">
        <v>650</v>
      </c>
      <c r="K3940" s="604">
        <v>650</v>
      </c>
      <c r="L3940" s="606">
        <v>825</v>
      </c>
      <c r="M3940" s="363"/>
    </row>
    <row r="3941" spans="1:13" s="237" customFormat="1" hidden="1">
      <c r="A3941" s="598" t="s">
        <v>80</v>
      </c>
      <c r="B3941" s="598" t="s">
        <v>774</v>
      </c>
      <c r="C3941" s="598" t="s">
        <v>159</v>
      </c>
      <c r="D3941" s="598" t="s">
        <v>1339</v>
      </c>
      <c r="E3941" s="598" t="s">
        <v>2394</v>
      </c>
      <c r="F3941" s="598" t="s">
        <v>2395</v>
      </c>
      <c r="G3941" s="598" t="s">
        <v>700</v>
      </c>
      <c r="H3941" s="598" t="s">
        <v>17</v>
      </c>
      <c r="I3941" s="604">
        <v>560</v>
      </c>
      <c r="J3941" s="604">
        <v>700</v>
      </c>
      <c r="K3941" s="604">
        <v>700</v>
      </c>
      <c r="L3941" s="606">
        <v>885</v>
      </c>
      <c r="M3941" s="363"/>
    </row>
    <row r="3942" spans="1:13" s="237" customFormat="1" hidden="1">
      <c r="A3942" s="598" t="s">
        <v>80</v>
      </c>
      <c r="B3942" s="598" t="s">
        <v>774</v>
      </c>
      <c r="C3942" s="598" t="s">
        <v>159</v>
      </c>
      <c r="D3942" s="598" t="s">
        <v>1339</v>
      </c>
      <c r="E3942" s="598" t="s">
        <v>2394</v>
      </c>
      <c r="F3942" s="598" t="s">
        <v>2396</v>
      </c>
      <c r="G3942" s="598" t="s">
        <v>700</v>
      </c>
      <c r="H3942" s="598" t="s">
        <v>17</v>
      </c>
      <c r="I3942" s="604">
        <v>560</v>
      </c>
      <c r="J3942" s="604">
        <v>700</v>
      </c>
      <c r="K3942" s="604">
        <v>700</v>
      </c>
      <c r="L3942" s="606">
        <v>885</v>
      </c>
      <c r="M3942" s="363"/>
    </row>
    <row r="3943" spans="1:13" s="237" customFormat="1" hidden="1">
      <c r="A3943" s="598" t="s">
        <v>80</v>
      </c>
      <c r="B3943" s="598" t="s">
        <v>774</v>
      </c>
      <c r="C3943" s="598" t="s">
        <v>159</v>
      </c>
      <c r="D3943" s="598" t="s">
        <v>1339</v>
      </c>
      <c r="E3943" s="598" t="s">
        <v>20</v>
      </c>
      <c r="F3943" s="598" t="s">
        <v>1411</v>
      </c>
      <c r="G3943" s="598" t="s">
        <v>550</v>
      </c>
      <c r="H3943" s="598" t="s">
        <v>17</v>
      </c>
      <c r="I3943" s="604">
        <v>400</v>
      </c>
      <c r="J3943" s="604">
        <v>500</v>
      </c>
      <c r="K3943" s="604">
        <v>500</v>
      </c>
      <c r="L3943" s="606">
        <v>635</v>
      </c>
      <c r="M3943" s="363"/>
    </row>
    <row r="3944" spans="1:13" s="237" customFormat="1" hidden="1">
      <c r="A3944" s="598" t="s">
        <v>80</v>
      </c>
      <c r="B3944" s="598" t="s">
        <v>774</v>
      </c>
      <c r="C3944" s="598" t="s">
        <v>159</v>
      </c>
      <c r="D3944" s="598" t="s">
        <v>1339</v>
      </c>
      <c r="E3944" s="598" t="s">
        <v>20</v>
      </c>
      <c r="F3944" s="598" t="s">
        <v>1413</v>
      </c>
      <c r="G3944" s="598" t="s">
        <v>550</v>
      </c>
      <c r="H3944" s="598" t="s">
        <v>17</v>
      </c>
      <c r="I3944" s="604">
        <v>320</v>
      </c>
      <c r="J3944" s="604">
        <v>400</v>
      </c>
      <c r="K3944" s="604">
        <v>400</v>
      </c>
      <c r="L3944" s="606">
        <v>505</v>
      </c>
      <c r="M3944" s="363"/>
    </row>
    <row r="3945" spans="1:13" s="237" customFormat="1" hidden="1">
      <c r="A3945" s="598" t="s">
        <v>80</v>
      </c>
      <c r="B3945" s="598" t="s">
        <v>774</v>
      </c>
      <c r="C3945" s="598" t="s">
        <v>159</v>
      </c>
      <c r="D3945" s="598" t="s">
        <v>1339</v>
      </c>
      <c r="E3945" s="598" t="s">
        <v>20</v>
      </c>
      <c r="F3945" s="598" t="s">
        <v>1415</v>
      </c>
      <c r="G3945" s="598" t="s">
        <v>737</v>
      </c>
      <c r="H3945" s="598" t="s">
        <v>17</v>
      </c>
      <c r="I3945" s="604">
        <v>160</v>
      </c>
      <c r="J3945" s="604">
        <v>200</v>
      </c>
      <c r="K3945" s="604">
        <v>200</v>
      </c>
      <c r="L3945" s="606">
        <v>255</v>
      </c>
      <c r="M3945" s="363"/>
    </row>
    <row r="3946" spans="1:13" s="237" customFormat="1" hidden="1">
      <c r="A3946" s="598" t="s">
        <v>80</v>
      </c>
      <c r="B3946" s="598" t="s">
        <v>774</v>
      </c>
      <c r="C3946" s="598" t="s">
        <v>159</v>
      </c>
      <c r="D3946" s="598" t="s">
        <v>1339</v>
      </c>
      <c r="E3946" s="598" t="s">
        <v>20</v>
      </c>
      <c r="F3946" s="598" t="s">
        <v>379</v>
      </c>
      <c r="G3946" s="598" t="s">
        <v>737</v>
      </c>
      <c r="H3946" s="598" t="s">
        <v>17</v>
      </c>
      <c r="I3946" s="604">
        <v>0</v>
      </c>
      <c r="J3946" s="604">
        <v>0</v>
      </c>
      <c r="K3946" s="604">
        <v>0</v>
      </c>
      <c r="L3946" s="606">
        <v>0</v>
      </c>
      <c r="M3946" s="363"/>
    </row>
    <row r="3947" spans="1:13" s="237" customFormat="1" hidden="1">
      <c r="A3947" s="598" t="s">
        <v>80</v>
      </c>
      <c r="B3947" s="598" t="s">
        <v>774</v>
      </c>
      <c r="C3947" s="598" t="s">
        <v>159</v>
      </c>
      <c r="D3947" s="598" t="s">
        <v>1339</v>
      </c>
      <c r="E3947" s="598" t="s">
        <v>20</v>
      </c>
      <c r="F3947" s="598" t="s">
        <v>1416</v>
      </c>
      <c r="G3947" s="598" t="s">
        <v>737</v>
      </c>
      <c r="H3947" s="598" t="s">
        <v>17</v>
      </c>
      <c r="I3947" s="604">
        <v>240</v>
      </c>
      <c r="J3947" s="604">
        <v>300</v>
      </c>
      <c r="K3947" s="604">
        <v>300</v>
      </c>
      <c r="L3947" s="606">
        <v>380</v>
      </c>
      <c r="M3947" s="363"/>
    </row>
    <row r="3948" spans="1:13" s="237" customFormat="1" hidden="1">
      <c r="A3948" s="598" t="s">
        <v>80</v>
      </c>
      <c r="B3948" s="598" t="s">
        <v>774</v>
      </c>
      <c r="C3948" s="598" t="s">
        <v>159</v>
      </c>
      <c r="D3948" s="598" t="s">
        <v>1339</v>
      </c>
      <c r="E3948" s="598" t="s">
        <v>20</v>
      </c>
      <c r="F3948" s="598" t="s">
        <v>563</v>
      </c>
      <c r="G3948" s="598" t="s">
        <v>550</v>
      </c>
      <c r="H3948" s="598" t="s">
        <v>17</v>
      </c>
      <c r="I3948" s="744">
        <v>80</v>
      </c>
      <c r="J3948" s="744">
        <v>100</v>
      </c>
      <c r="K3948" s="744">
        <v>100</v>
      </c>
      <c r="L3948" s="746">
        <v>125</v>
      </c>
      <c r="M3948" s="363"/>
    </row>
    <row r="3949" spans="1:13" s="237" customFormat="1" hidden="1">
      <c r="A3949" s="598" t="s">
        <v>80</v>
      </c>
      <c r="B3949" s="598" t="s">
        <v>774</v>
      </c>
      <c r="C3949" s="598" t="s">
        <v>159</v>
      </c>
      <c r="D3949" s="598" t="s">
        <v>1339</v>
      </c>
      <c r="E3949" s="598" t="s">
        <v>20</v>
      </c>
      <c r="F3949" s="598" t="s">
        <v>2397</v>
      </c>
      <c r="G3949" s="598" t="s">
        <v>737</v>
      </c>
      <c r="H3949" s="598" t="s">
        <v>17</v>
      </c>
      <c r="I3949" s="604">
        <v>200</v>
      </c>
      <c r="J3949" s="604">
        <v>250</v>
      </c>
      <c r="K3949" s="604">
        <v>250</v>
      </c>
      <c r="L3949" s="606">
        <v>315</v>
      </c>
      <c r="M3949" s="363"/>
    </row>
    <row r="3950" spans="1:13" s="237" customFormat="1" hidden="1">
      <c r="A3950" s="598" t="s">
        <v>80</v>
      </c>
      <c r="B3950" s="598" t="s">
        <v>774</v>
      </c>
      <c r="C3950" s="598" t="s">
        <v>159</v>
      </c>
      <c r="D3950" s="598" t="s">
        <v>1339</v>
      </c>
      <c r="E3950" s="598" t="s">
        <v>20</v>
      </c>
      <c r="F3950" s="598" t="s">
        <v>1417</v>
      </c>
      <c r="G3950" s="598" t="s">
        <v>737</v>
      </c>
      <c r="H3950" s="598" t="s">
        <v>17</v>
      </c>
      <c r="I3950" s="604">
        <v>160</v>
      </c>
      <c r="J3950" s="604">
        <v>200</v>
      </c>
      <c r="K3950" s="604">
        <v>200</v>
      </c>
      <c r="L3950" s="606">
        <v>255</v>
      </c>
      <c r="M3950" s="363"/>
    </row>
    <row r="3951" spans="1:13" s="237" customFormat="1" hidden="1">
      <c r="A3951" s="598" t="s">
        <v>80</v>
      </c>
      <c r="B3951" s="598" t="s">
        <v>774</v>
      </c>
      <c r="C3951" s="598" t="s">
        <v>159</v>
      </c>
      <c r="D3951" s="598" t="s">
        <v>1339</v>
      </c>
      <c r="E3951" s="598" t="s">
        <v>1418</v>
      </c>
      <c r="F3951" s="598" t="s">
        <v>2398</v>
      </c>
      <c r="G3951" s="598" t="s">
        <v>1344</v>
      </c>
      <c r="H3951" s="598" t="s">
        <v>17</v>
      </c>
      <c r="I3951" s="604">
        <v>320</v>
      </c>
      <c r="J3951" s="604">
        <v>400</v>
      </c>
      <c r="K3951" s="604">
        <v>400</v>
      </c>
      <c r="L3951" s="606">
        <v>505</v>
      </c>
      <c r="M3951" s="363"/>
    </row>
    <row r="3952" spans="1:13" s="237" customFormat="1" hidden="1">
      <c r="A3952" s="598" t="s">
        <v>80</v>
      </c>
      <c r="B3952" s="598" t="s">
        <v>774</v>
      </c>
      <c r="C3952" s="598" t="s">
        <v>159</v>
      </c>
      <c r="D3952" s="598" t="s">
        <v>1339</v>
      </c>
      <c r="E3952" s="598" t="s">
        <v>20</v>
      </c>
      <c r="F3952" s="598" t="s">
        <v>1643</v>
      </c>
      <c r="G3952" s="598" t="s">
        <v>550</v>
      </c>
      <c r="H3952" s="598" t="s">
        <v>17</v>
      </c>
      <c r="I3952" s="604">
        <v>304</v>
      </c>
      <c r="J3952" s="604">
        <v>380</v>
      </c>
      <c r="K3952" s="604">
        <v>380</v>
      </c>
      <c r="L3952" s="606">
        <v>480</v>
      </c>
      <c r="M3952" s="363"/>
    </row>
    <row r="3953" spans="1:13" s="237" customFormat="1" hidden="1">
      <c r="A3953" s="598" t="s">
        <v>80</v>
      </c>
      <c r="B3953" s="598" t="s">
        <v>774</v>
      </c>
      <c r="C3953" s="598" t="s">
        <v>159</v>
      </c>
      <c r="D3953" s="598" t="s">
        <v>1339</v>
      </c>
      <c r="E3953" s="598" t="s">
        <v>20</v>
      </c>
      <c r="F3953" s="598" t="s">
        <v>1420</v>
      </c>
      <c r="G3953" s="598" t="s">
        <v>550</v>
      </c>
      <c r="H3953" s="598" t="s">
        <v>17</v>
      </c>
      <c r="I3953" s="604">
        <v>160</v>
      </c>
      <c r="J3953" s="604">
        <v>200</v>
      </c>
      <c r="K3953" s="604">
        <v>200</v>
      </c>
      <c r="L3953" s="606">
        <v>255</v>
      </c>
      <c r="M3953" s="363"/>
    </row>
    <row r="3954" spans="1:13" s="237" customFormat="1" hidden="1">
      <c r="A3954" s="598" t="s">
        <v>80</v>
      </c>
      <c r="B3954" s="598" t="s">
        <v>774</v>
      </c>
      <c r="C3954" s="598" t="s">
        <v>159</v>
      </c>
      <c r="D3954" s="598" t="s">
        <v>1339</v>
      </c>
      <c r="E3954" s="598" t="s">
        <v>20</v>
      </c>
      <c r="F3954" s="598" t="s">
        <v>1421</v>
      </c>
      <c r="G3954" s="598" t="s">
        <v>569</v>
      </c>
      <c r="H3954" s="598" t="s">
        <v>17</v>
      </c>
      <c r="I3954" s="604">
        <v>120</v>
      </c>
      <c r="J3954" s="604">
        <v>150</v>
      </c>
      <c r="K3954" s="604">
        <v>150</v>
      </c>
      <c r="L3954" s="606">
        <v>190</v>
      </c>
      <c r="M3954" s="363"/>
    </row>
    <row r="3955" spans="1:13" s="237" customFormat="1" hidden="1">
      <c r="A3955" s="598" t="s">
        <v>80</v>
      </c>
      <c r="B3955" s="598" t="s">
        <v>774</v>
      </c>
      <c r="C3955" s="598" t="s">
        <v>159</v>
      </c>
      <c r="D3955" s="598" t="s">
        <v>1339</v>
      </c>
      <c r="E3955" s="598" t="s">
        <v>20</v>
      </c>
      <c r="F3955" s="598" t="s">
        <v>1423</v>
      </c>
      <c r="G3955" s="598" t="s">
        <v>550</v>
      </c>
      <c r="H3955" s="598" t="s">
        <v>17</v>
      </c>
      <c r="I3955" s="604">
        <v>340</v>
      </c>
      <c r="J3955" s="604">
        <v>425</v>
      </c>
      <c r="K3955" s="604">
        <v>425</v>
      </c>
      <c r="L3955" s="606">
        <v>540</v>
      </c>
      <c r="M3955" s="363"/>
    </row>
    <row r="3956" spans="1:13" s="237" customFormat="1" hidden="1">
      <c r="A3956" s="598" t="s">
        <v>80</v>
      </c>
      <c r="B3956" s="598" t="s">
        <v>774</v>
      </c>
      <c r="C3956" s="598" t="s">
        <v>159</v>
      </c>
      <c r="D3956" s="598" t="s">
        <v>1339</v>
      </c>
      <c r="E3956" s="598" t="s">
        <v>20</v>
      </c>
      <c r="F3956" s="598" t="s">
        <v>1424</v>
      </c>
      <c r="G3956" s="598" t="s">
        <v>737</v>
      </c>
      <c r="H3956" s="598" t="s">
        <v>17</v>
      </c>
      <c r="I3956" s="604">
        <v>95</v>
      </c>
      <c r="J3956" s="604">
        <v>120</v>
      </c>
      <c r="K3956" s="604">
        <v>120</v>
      </c>
      <c r="L3956" s="606">
        <v>150</v>
      </c>
      <c r="M3956" s="363"/>
    </row>
    <row r="3957" spans="1:13" s="237" customFormat="1" hidden="1">
      <c r="A3957" s="598" t="s">
        <v>80</v>
      </c>
      <c r="B3957" s="598" t="s">
        <v>774</v>
      </c>
      <c r="C3957" s="598" t="s">
        <v>159</v>
      </c>
      <c r="D3957" s="598" t="s">
        <v>1339</v>
      </c>
      <c r="E3957" s="598" t="s">
        <v>20</v>
      </c>
      <c r="F3957" s="598" t="s">
        <v>1425</v>
      </c>
      <c r="G3957" s="598" t="s">
        <v>550</v>
      </c>
      <c r="H3957" s="598" t="s">
        <v>550</v>
      </c>
      <c r="I3957" s="604">
        <v>320</v>
      </c>
      <c r="J3957" s="604">
        <v>400</v>
      </c>
      <c r="K3957" s="604">
        <v>400</v>
      </c>
      <c r="L3957" s="606">
        <v>505</v>
      </c>
      <c r="M3957" s="363"/>
    </row>
    <row r="3958" spans="1:13" s="237" customFormat="1" hidden="1">
      <c r="A3958" s="598" t="s">
        <v>80</v>
      </c>
      <c r="B3958" s="598" t="s">
        <v>774</v>
      </c>
      <c r="C3958" s="598" t="s">
        <v>159</v>
      </c>
      <c r="D3958" s="598" t="s">
        <v>1339</v>
      </c>
      <c r="E3958" s="598" t="s">
        <v>20</v>
      </c>
      <c r="F3958" s="598" t="s">
        <v>1425</v>
      </c>
      <c r="G3958" s="598" t="s">
        <v>557</v>
      </c>
      <c r="H3958" s="598" t="s">
        <v>557</v>
      </c>
      <c r="I3958" s="604">
        <v>320</v>
      </c>
      <c r="J3958" s="604">
        <v>400</v>
      </c>
      <c r="K3958" s="604">
        <v>400</v>
      </c>
      <c r="L3958" s="606">
        <v>505</v>
      </c>
      <c r="M3958" s="363"/>
    </row>
    <row r="3959" spans="1:13" s="237" customFormat="1" hidden="1">
      <c r="A3959" s="598" t="s">
        <v>80</v>
      </c>
      <c r="B3959" s="598" t="s">
        <v>774</v>
      </c>
      <c r="C3959" s="598" t="s">
        <v>159</v>
      </c>
      <c r="D3959" s="598" t="s">
        <v>1339</v>
      </c>
      <c r="E3959" s="598" t="s">
        <v>20</v>
      </c>
      <c r="F3959" s="598" t="s">
        <v>1426</v>
      </c>
      <c r="G3959" s="598" t="s">
        <v>737</v>
      </c>
      <c r="H3959" s="598" t="s">
        <v>17</v>
      </c>
      <c r="I3959" s="604">
        <v>360</v>
      </c>
      <c r="J3959" s="604">
        <v>450</v>
      </c>
      <c r="K3959" s="604">
        <v>450</v>
      </c>
      <c r="L3959" s="606">
        <v>570</v>
      </c>
      <c r="M3959" s="363"/>
    </row>
    <row r="3960" spans="1:13" s="237" customFormat="1" hidden="1">
      <c r="A3960" s="598" t="s">
        <v>80</v>
      </c>
      <c r="B3960" s="598" t="s">
        <v>774</v>
      </c>
      <c r="C3960" s="598" t="s">
        <v>159</v>
      </c>
      <c r="D3960" s="598" t="s">
        <v>1339</v>
      </c>
      <c r="E3960" s="598" t="s">
        <v>20</v>
      </c>
      <c r="F3960" s="598" t="s">
        <v>1427</v>
      </c>
      <c r="G3960" s="598" t="s">
        <v>557</v>
      </c>
      <c r="H3960" s="598" t="s">
        <v>17</v>
      </c>
      <c r="I3960" s="604">
        <v>120</v>
      </c>
      <c r="J3960" s="604">
        <v>150</v>
      </c>
      <c r="K3960" s="604">
        <v>150</v>
      </c>
      <c r="L3960" s="606">
        <v>190</v>
      </c>
      <c r="M3960" s="363"/>
    </row>
    <row r="3961" spans="1:13" s="237" customFormat="1" hidden="1">
      <c r="A3961" s="598" t="s">
        <v>80</v>
      </c>
      <c r="B3961" s="598" t="s">
        <v>774</v>
      </c>
      <c r="C3961" s="598" t="s">
        <v>159</v>
      </c>
      <c r="D3961" s="598" t="s">
        <v>1339</v>
      </c>
      <c r="E3961" s="598" t="s">
        <v>20</v>
      </c>
      <c r="F3961" s="598" t="s">
        <v>1428</v>
      </c>
      <c r="G3961" s="598" t="s">
        <v>550</v>
      </c>
      <c r="H3961" s="598" t="s">
        <v>550</v>
      </c>
      <c r="I3961" s="604">
        <v>200</v>
      </c>
      <c r="J3961" s="604">
        <v>250</v>
      </c>
      <c r="K3961" s="604">
        <v>250</v>
      </c>
      <c r="L3961" s="606">
        <v>315</v>
      </c>
      <c r="M3961" s="363"/>
    </row>
    <row r="3962" spans="1:13" s="237" customFormat="1" hidden="1">
      <c r="A3962" s="598" t="s">
        <v>80</v>
      </c>
      <c r="B3962" s="598" t="s">
        <v>774</v>
      </c>
      <c r="C3962" s="598" t="s">
        <v>159</v>
      </c>
      <c r="D3962" s="598" t="s">
        <v>1339</v>
      </c>
      <c r="E3962" s="598" t="s">
        <v>20</v>
      </c>
      <c r="F3962" s="598" t="s">
        <v>1428</v>
      </c>
      <c r="G3962" s="598" t="s">
        <v>557</v>
      </c>
      <c r="H3962" s="598" t="s">
        <v>557</v>
      </c>
      <c r="I3962" s="604">
        <v>200</v>
      </c>
      <c r="J3962" s="604">
        <v>250</v>
      </c>
      <c r="K3962" s="604">
        <v>250</v>
      </c>
      <c r="L3962" s="606">
        <v>315</v>
      </c>
      <c r="M3962" s="363"/>
    </row>
    <row r="3963" spans="1:13" s="237" customFormat="1" hidden="1">
      <c r="A3963" s="598" t="s">
        <v>80</v>
      </c>
      <c r="B3963" s="598" t="s">
        <v>774</v>
      </c>
      <c r="C3963" s="598" t="s">
        <v>159</v>
      </c>
      <c r="D3963" s="598" t="s">
        <v>1339</v>
      </c>
      <c r="E3963" s="598" t="s">
        <v>20</v>
      </c>
      <c r="F3963" s="598" t="s">
        <v>380</v>
      </c>
      <c r="G3963" s="598" t="s">
        <v>737</v>
      </c>
      <c r="H3963" s="598" t="s">
        <v>17</v>
      </c>
      <c r="I3963" s="605">
        <v>160</v>
      </c>
      <c r="J3963" s="605">
        <v>200</v>
      </c>
      <c r="K3963" s="605">
        <v>200</v>
      </c>
      <c r="L3963" s="607">
        <v>255</v>
      </c>
      <c r="M3963" s="363"/>
    </row>
    <row r="3964" spans="1:13" s="237" customFormat="1" hidden="1">
      <c r="A3964" s="554" t="s">
        <v>80</v>
      </c>
      <c r="B3964" s="554" t="s">
        <v>774</v>
      </c>
      <c r="C3964" s="554" t="s">
        <v>159</v>
      </c>
      <c r="D3964" s="554" t="s">
        <v>1339</v>
      </c>
      <c r="E3964" s="554" t="s">
        <v>20</v>
      </c>
      <c r="F3964" s="554" t="s">
        <v>1429</v>
      </c>
      <c r="G3964" s="554" t="s">
        <v>737</v>
      </c>
      <c r="H3964" s="554" t="s">
        <v>17</v>
      </c>
      <c r="I3964" s="604">
        <v>160</v>
      </c>
      <c r="J3964" s="604">
        <v>200</v>
      </c>
      <c r="K3964" s="604">
        <v>200</v>
      </c>
      <c r="L3964" s="606">
        <v>255</v>
      </c>
      <c r="M3964" s="363"/>
    </row>
    <row r="3965" spans="1:13" s="237" customFormat="1" hidden="1">
      <c r="A3965" s="598" t="s">
        <v>80</v>
      </c>
      <c r="B3965" s="598" t="s">
        <v>774</v>
      </c>
      <c r="C3965" s="598" t="s">
        <v>159</v>
      </c>
      <c r="D3965" s="598" t="s">
        <v>1339</v>
      </c>
      <c r="E3965" s="598" t="s">
        <v>1351</v>
      </c>
      <c r="F3965" s="598" t="s">
        <v>702</v>
      </c>
      <c r="G3965" s="598" t="s">
        <v>1344</v>
      </c>
      <c r="H3965" s="598" t="s">
        <v>2399</v>
      </c>
      <c r="I3965" s="604">
        <v>0</v>
      </c>
      <c r="J3965" s="604">
        <v>0</v>
      </c>
      <c r="K3965" s="604">
        <v>0</v>
      </c>
      <c r="L3965" s="604">
        <v>0</v>
      </c>
      <c r="M3965" s="363"/>
    </row>
    <row r="3966" spans="1:13" s="237" customFormat="1" hidden="1">
      <c r="A3966" s="598" t="s">
        <v>80</v>
      </c>
      <c r="B3966" s="598" t="s">
        <v>774</v>
      </c>
      <c r="C3966" s="598" t="s">
        <v>159</v>
      </c>
      <c r="D3966" s="598" t="s">
        <v>1339</v>
      </c>
      <c r="E3966" s="598" t="s">
        <v>1351</v>
      </c>
      <c r="F3966" s="598" t="s">
        <v>702</v>
      </c>
      <c r="G3966" s="598" t="s">
        <v>1344</v>
      </c>
      <c r="H3966" s="598" t="s">
        <v>2400</v>
      </c>
      <c r="I3966" s="605">
        <v>80</v>
      </c>
      <c r="J3966" s="605">
        <v>100</v>
      </c>
      <c r="K3966" s="605">
        <v>100</v>
      </c>
      <c r="L3966" s="605">
        <v>125</v>
      </c>
      <c r="M3966" s="513"/>
    </row>
    <row r="3967" spans="1:13" s="237" customFormat="1" hidden="1">
      <c r="A3967" s="554" t="s">
        <v>80</v>
      </c>
      <c r="B3967" s="554" t="s">
        <v>774</v>
      </c>
      <c r="C3967" s="554" t="s">
        <v>159</v>
      </c>
      <c r="D3967" s="554" t="s">
        <v>1339</v>
      </c>
      <c r="E3967" s="598" t="s">
        <v>1351</v>
      </c>
      <c r="F3967" s="554" t="s">
        <v>702</v>
      </c>
      <c r="G3967" s="554" t="s">
        <v>1344</v>
      </c>
      <c r="H3967" s="554" t="s">
        <v>2401</v>
      </c>
      <c r="I3967" s="604">
        <v>80</v>
      </c>
      <c r="J3967" s="604">
        <v>100</v>
      </c>
      <c r="K3967" s="604">
        <v>100</v>
      </c>
      <c r="L3967" s="604">
        <v>125</v>
      </c>
      <c r="M3967" s="363"/>
    </row>
    <row r="3968" spans="1:13" s="237" customFormat="1" hidden="1">
      <c r="A3968" s="363" t="s">
        <v>72</v>
      </c>
      <c r="B3968" s="363" t="s">
        <v>767</v>
      </c>
      <c r="C3968" s="363" t="s">
        <v>2402</v>
      </c>
      <c r="D3968" s="554" t="s">
        <v>2403</v>
      </c>
      <c r="E3968" s="363" t="s">
        <v>160</v>
      </c>
      <c r="F3968" s="363" t="s">
        <v>181</v>
      </c>
      <c r="G3968" s="363" t="s">
        <v>285</v>
      </c>
      <c r="H3968" s="595"/>
      <c r="I3968" s="596"/>
      <c r="J3968" s="596">
        <v>100</v>
      </c>
      <c r="K3968" s="596">
        <v>100</v>
      </c>
      <c r="L3968" s="596"/>
      <c r="M3968" s="363"/>
    </row>
    <row r="3969" spans="1:13" s="237" customFormat="1" hidden="1">
      <c r="A3969" s="363" t="s">
        <v>72</v>
      </c>
      <c r="B3969" s="363" t="s">
        <v>767</v>
      </c>
      <c r="C3969" s="363" t="s">
        <v>2402</v>
      </c>
      <c r="D3969" s="554" t="s">
        <v>2403</v>
      </c>
      <c r="E3969" s="363" t="s">
        <v>160</v>
      </c>
      <c r="F3969" s="363" t="s">
        <v>181</v>
      </c>
      <c r="G3969" s="363" t="s">
        <v>298</v>
      </c>
      <c r="H3969" s="595"/>
      <c r="I3969" s="596"/>
      <c r="J3969" s="596">
        <v>100</v>
      </c>
      <c r="K3969" s="596">
        <v>100</v>
      </c>
      <c r="L3969" s="596"/>
      <c r="M3969" s="363"/>
    </row>
    <row r="3970" spans="1:13" s="237" customFormat="1" hidden="1">
      <c r="A3970" s="363" t="s">
        <v>72</v>
      </c>
      <c r="B3970" s="363" t="s">
        <v>767</v>
      </c>
      <c r="C3970" s="363" t="s">
        <v>2402</v>
      </c>
      <c r="D3970" s="554" t="s">
        <v>2403</v>
      </c>
      <c r="E3970" s="363" t="s">
        <v>160</v>
      </c>
      <c r="F3970" s="363" t="s">
        <v>352</v>
      </c>
      <c r="G3970" s="363" t="s">
        <v>330</v>
      </c>
      <c r="H3970" s="595"/>
      <c r="I3970" s="596"/>
      <c r="J3970" s="596">
        <v>400</v>
      </c>
      <c r="K3970" s="596">
        <v>400</v>
      </c>
      <c r="L3970" s="596"/>
      <c r="M3970" s="363"/>
    </row>
    <row r="3971" spans="1:13" s="237" customFormat="1" hidden="1">
      <c r="A3971" s="363" t="s">
        <v>72</v>
      </c>
      <c r="B3971" s="363" t="s">
        <v>767</v>
      </c>
      <c r="C3971" s="363" t="s">
        <v>2402</v>
      </c>
      <c r="D3971" s="554" t="s">
        <v>2403</v>
      </c>
      <c r="E3971" s="363" t="s">
        <v>160</v>
      </c>
      <c r="F3971" s="363" t="s">
        <v>326</v>
      </c>
      <c r="G3971" s="363" t="s">
        <v>330</v>
      </c>
      <c r="H3971" s="595"/>
      <c r="I3971" s="596"/>
      <c r="J3971" s="596">
        <v>400</v>
      </c>
      <c r="K3971" s="596">
        <v>400</v>
      </c>
      <c r="L3971" s="596"/>
      <c r="M3971" s="363"/>
    </row>
    <row r="3972" spans="1:13" s="237" customFormat="1" hidden="1">
      <c r="A3972" s="363" t="s">
        <v>72</v>
      </c>
      <c r="B3972" s="363" t="s">
        <v>767</v>
      </c>
      <c r="C3972" s="363" t="s">
        <v>2402</v>
      </c>
      <c r="D3972" s="554" t="s">
        <v>2403</v>
      </c>
      <c r="E3972" s="363" t="s">
        <v>160</v>
      </c>
      <c r="F3972" s="363" t="s">
        <v>211</v>
      </c>
      <c r="G3972" s="363" t="s">
        <v>285</v>
      </c>
      <c r="H3972" s="595"/>
      <c r="I3972" s="596"/>
      <c r="J3972" s="596">
        <v>550</v>
      </c>
      <c r="K3972" s="596">
        <v>550</v>
      </c>
      <c r="L3972" s="596"/>
      <c r="M3972" s="363"/>
    </row>
    <row r="3973" spans="1:13" s="237" customFormat="1" hidden="1">
      <c r="A3973" s="363" t="s">
        <v>72</v>
      </c>
      <c r="B3973" s="363" t="s">
        <v>767</v>
      </c>
      <c r="C3973" s="363" t="s">
        <v>2402</v>
      </c>
      <c r="D3973" s="554" t="s">
        <v>2403</v>
      </c>
      <c r="E3973" s="363" t="s">
        <v>160</v>
      </c>
      <c r="F3973" s="363" t="s">
        <v>211</v>
      </c>
      <c r="G3973" s="363" t="s">
        <v>298</v>
      </c>
      <c r="H3973" s="595"/>
      <c r="I3973" s="596"/>
      <c r="J3973" s="596">
        <v>550</v>
      </c>
      <c r="K3973" s="596">
        <v>550</v>
      </c>
      <c r="L3973" s="596"/>
      <c r="M3973" s="363"/>
    </row>
    <row r="3974" spans="1:13" s="237" customFormat="1" hidden="1">
      <c r="A3974" s="363" t="s">
        <v>72</v>
      </c>
      <c r="B3974" s="363" t="s">
        <v>767</v>
      </c>
      <c r="C3974" s="363" t="s">
        <v>2402</v>
      </c>
      <c r="D3974" s="554" t="s">
        <v>2403</v>
      </c>
      <c r="E3974" s="363" t="s">
        <v>160</v>
      </c>
      <c r="F3974" s="363" t="s">
        <v>339</v>
      </c>
      <c r="G3974" s="363" t="s">
        <v>330</v>
      </c>
      <c r="H3974" s="595"/>
      <c r="I3974" s="596"/>
      <c r="J3974" s="596">
        <v>0</v>
      </c>
      <c r="K3974" s="596">
        <v>0</v>
      </c>
      <c r="L3974" s="596"/>
      <c r="M3974" s="363"/>
    </row>
    <row r="3975" spans="1:13" s="237" customFormat="1" hidden="1">
      <c r="A3975" s="363" t="s">
        <v>72</v>
      </c>
      <c r="B3975" s="363" t="s">
        <v>767</v>
      </c>
      <c r="C3975" s="363" t="s">
        <v>2402</v>
      </c>
      <c r="D3975" s="554" t="s">
        <v>2403</v>
      </c>
      <c r="E3975" s="363" t="s">
        <v>160</v>
      </c>
      <c r="F3975" s="363" t="s">
        <v>256</v>
      </c>
      <c r="G3975" s="363" t="s">
        <v>285</v>
      </c>
      <c r="H3975" s="595"/>
      <c r="I3975" s="597"/>
      <c r="J3975" s="597">
        <v>100</v>
      </c>
      <c r="K3975" s="597">
        <v>100</v>
      </c>
      <c r="L3975" s="597"/>
      <c r="M3975" s="363"/>
    </row>
    <row r="3976" spans="1:13" s="237" customFormat="1" hidden="1">
      <c r="A3976" s="363" t="s">
        <v>72</v>
      </c>
      <c r="B3976" s="363" t="s">
        <v>767</v>
      </c>
      <c r="C3976" s="363" t="s">
        <v>2402</v>
      </c>
      <c r="D3976" s="554" t="s">
        <v>2403</v>
      </c>
      <c r="E3976" s="363" t="s">
        <v>169</v>
      </c>
      <c r="F3976" s="363" t="s">
        <v>215</v>
      </c>
      <c r="G3976" s="363" t="s">
        <v>198</v>
      </c>
      <c r="H3976" s="595"/>
      <c r="I3976" s="596"/>
      <c r="J3976" s="596">
        <v>1900</v>
      </c>
      <c r="K3976" s="596">
        <v>1900</v>
      </c>
      <c r="L3976" s="596"/>
      <c r="M3976" s="363"/>
    </row>
    <row r="3977" spans="1:13" s="237" customFormat="1" hidden="1">
      <c r="A3977" s="363" t="s">
        <v>72</v>
      </c>
      <c r="B3977" s="363" t="s">
        <v>767</v>
      </c>
      <c r="C3977" s="363" t="s">
        <v>2402</v>
      </c>
      <c r="D3977" s="554" t="s">
        <v>2403</v>
      </c>
      <c r="E3977" s="363" t="s">
        <v>169</v>
      </c>
      <c r="F3977" s="363" t="s">
        <v>224</v>
      </c>
      <c r="G3977" s="363" t="s">
        <v>198</v>
      </c>
      <c r="H3977" s="595"/>
      <c r="I3977" s="596"/>
      <c r="J3977" s="596">
        <v>1000</v>
      </c>
      <c r="K3977" s="596">
        <v>1000</v>
      </c>
      <c r="L3977" s="596"/>
      <c r="M3977" s="363"/>
    </row>
    <row r="3978" spans="1:13" s="237" customFormat="1" hidden="1">
      <c r="A3978" s="363" t="s">
        <v>72</v>
      </c>
      <c r="B3978" s="363" t="s">
        <v>767</v>
      </c>
      <c r="C3978" s="363" t="s">
        <v>2402</v>
      </c>
      <c r="D3978" s="554" t="s">
        <v>2403</v>
      </c>
      <c r="E3978" s="363" t="s">
        <v>390</v>
      </c>
      <c r="F3978" s="363" t="s">
        <v>630</v>
      </c>
      <c r="G3978" s="363" t="s">
        <v>2046</v>
      </c>
      <c r="H3978" s="595"/>
      <c r="I3978" s="596"/>
      <c r="J3978" s="596">
        <v>900</v>
      </c>
      <c r="K3978" s="596">
        <v>900</v>
      </c>
      <c r="L3978" s="596"/>
      <c r="M3978" s="363"/>
    </row>
    <row r="3979" spans="1:13" s="237" customFormat="1" hidden="1">
      <c r="A3979" s="363" t="s">
        <v>72</v>
      </c>
      <c r="B3979" s="363" t="s">
        <v>767</v>
      </c>
      <c r="C3979" s="363" t="s">
        <v>2402</v>
      </c>
      <c r="D3979" s="554" t="s">
        <v>2403</v>
      </c>
      <c r="E3979" s="363" t="s">
        <v>390</v>
      </c>
      <c r="F3979" s="363" t="s">
        <v>639</v>
      </c>
      <c r="G3979" s="363" t="s">
        <v>2046</v>
      </c>
      <c r="H3979" s="595"/>
      <c r="I3979" s="596"/>
      <c r="J3979" s="596">
        <v>0</v>
      </c>
      <c r="K3979" s="596">
        <v>0</v>
      </c>
      <c r="L3979" s="596"/>
      <c r="M3979" s="363"/>
    </row>
    <row r="3980" spans="1:13" s="237" customFormat="1" hidden="1">
      <c r="A3980" s="363" t="s">
        <v>72</v>
      </c>
      <c r="B3980" s="363" t="s">
        <v>767</v>
      </c>
      <c r="C3980" s="363" t="s">
        <v>2402</v>
      </c>
      <c r="D3980" s="554" t="s">
        <v>2403</v>
      </c>
      <c r="E3980" s="363" t="s">
        <v>390</v>
      </c>
      <c r="F3980" s="363" t="s">
        <v>643</v>
      </c>
      <c r="G3980" s="363" t="s">
        <v>2046</v>
      </c>
      <c r="H3980" s="595"/>
      <c r="I3980" s="596"/>
      <c r="J3980" s="596">
        <v>1000</v>
      </c>
      <c r="K3980" s="596">
        <v>1000</v>
      </c>
      <c r="L3980" s="596"/>
      <c r="M3980" s="363"/>
    </row>
    <row r="3981" spans="1:13" s="237" customFormat="1" hidden="1">
      <c r="A3981" s="363" t="s">
        <v>72</v>
      </c>
      <c r="B3981" s="363" t="s">
        <v>767</v>
      </c>
      <c r="C3981" s="363" t="s">
        <v>2402</v>
      </c>
      <c r="D3981" s="554" t="s">
        <v>2403</v>
      </c>
      <c r="E3981" s="363" t="s">
        <v>390</v>
      </c>
      <c r="F3981" s="363" t="s">
        <v>647</v>
      </c>
      <c r="G3981" s="363" t="s">
        <v>2046</v>
      </c>
      <c r="H3981" s="595"/>
      <c r="I3981" s="596"/>
      <c r="J3981" s="596">
        <v>0</v>
      </c>
      <c r="K3981" s="596">
        <v>0</v>
      </c>
      <c r="L3981" s="596"/>
      <c r="M3981" s="363"/>
    </row>
    <row r="3982" spans="1:13" s="237" customFormat="1" hidden="1">
      <c r="A3982" s="363" t="s">
        <v>72</v>
      </c>
      <c r="B3982" s="363" t="s">
        <v>767</v>
      </c>
      <c r="C3982" s="363" t="s">
        <v>2402</v>
      </c>
      <c r="D3982" s="554" t="s">
        <v>2403</v>
      </c>
      <c r="E3982" s="363" t="s">
        <v>390</v>
      </c>
      <c r="F3982" s="363" t="s">
        <v>651</v>
      </c>
      <c r="G3982" s="363" t="s">
        <v>2046</v>
      </c>
      <c r="H3982" s="595"/>
      <c r="I3982" s="596"/>
      <c r="J3982" s="596">
        <v>500</v>
      </c>
      <c r="K3982" s="596">
        <v>500</v>
      </c>
      <c r="L3982" s="596"/>
      <c r="M3982" s="363"/>
    </row>
    <row r="3983" spans="1:13" s="237" customFormat="1" hidden="1">
      <c r="A3983" s="363" t="s">
        <v>72</v>
      </c>
      <c r="B3983" s="363" t="s">
        <v>767</v>
      </c>
      <c r="C3983" s="363" t="s">
        <v>2402</v>
      </c>
      <c r="D3983" s="554" t="s">
        <v>2403</v>
      </c>
      <c r="E3983" s="363" t="s">
        <v>390</v>
      </c>
      <c r="F3983" s="363" t="s">
        <v>453</v>
      </c>
      <c r="G3983" s="363" t="s">
        <v>2046</v>
      </c>
      <c r="H3983" s="595"/>
      <c r="I3983" s="596"/>
      <c r="J3983" s="596">
        <v>900</v>
      </c>
      <c r="K3983" s="596">
        <v>900</v>
      </c>
      <c r="L3983" s="596"/>
      <c r="M3983" s="363"/>
    </row>
    <row r="3984" spans="1:13" s="237" customFormat="1" hidden="1">
      <c r="A3984" s="363" t="s">
        <v>72</v>
      </c>
      <c r="B3984" s="363" t="s">
        <v>767</v>
      </c>
      <c r="C3984" s="363" t="s">
        <v>2402</v>
      </c>
      <c r="D3984" s="554" t="s">
        <v>2403</v>
      </c>
      <c r="E3984" s="363" t="s">
        <v>390</v>
      </c>
      <c r="F3984" s="363" t="s">
        <v>665</v>
      </c>
      <c r="G3984" s="363" t="s">
        <v>2046</v>
      </c>
      <c r="H3984" s="595"/>
      <c r="I3984" s="596"/>
      <c r="J3984" s="596">
        <v>900</v>
      </c>
      <c r="K3984" s="596">
        <v>900</v>
      </c>
      <c r="L3984" s="596"/>
      <c r="M3984" s="363"/>
    </row>
    <row r="3985" spans="1:13" s="237" customFormat="1" hidden="1">
      <c r="A3985" s="363" t="s">
        <v>72</v>
      </c>
      <c r="B3985" s="363" t="s">
        <v>767</v>
      </c>
      <c r="C3985" s="363" t="s">
        <v>2402</v>
      </c>
      <c r="D3985" s="554" t="s">
        <v>2403</v>
      </c>
      <c r="E3985" s="363" t="s">
        <v>390</v>
      </c>
      <c r="F3985" s="363" t="s">
        <v>666</v>
      </c>
      <c r="G3985" s="363" t="s">
        <v>2046</v>
      </c>
      <c r="H3985" s="595"/>
      <c r="I3985" s="596"/>
      <c r="J3985" s="596">
        <v>0</v>
      </c>
      <c r="K3985" s="596">
        <v>0</v>
      </c>
      <c r="L3985" s="596"/>
      <c r="M3985" s="363"/>
    </row>
    <row r="3986" spans="1:13" s="237" customFormat="1" hidden="1">
      <c r="A3986" s="363" t="s">
        <v>72</v>
      </c>
      <c r="B3986" s="363" t="s">
        <v>767</v>
      </c>
      <c r="C3986" s="363" t="s">
        <v>2402</v>
      </c>
      <c r="D3986" s="554" t="s">
        <v>2403</v>
      </c>
      <c r="E3986" s="363" t="s">
        <v>390</v>
      </c>
      <c r="F3986" s="363" t="s">
        <v>668</v>
      </c>
      <c r="G3986" s="363" t="s">
        <v>2046</v>
      </c>
      <c r="H3986" s="595"/>
      <c r="I3986" s="596"/>
      <c r="J3986" s="596">
        <v>0</v>
      </c>
      <c r="K3986" s="596">
        <v>0</v>
      </c>
      <c r="L3986" s="596"/>
      <c r="M3986" s="363"/>
    </row>
    <row r="3987" spans="1:13" s="237" customFormat="1" hidden="1">
      <c r="A3987" s="363" t="s">
        <v>72</v>
      </c>
      <c r="B3987" s="363" t="s">
        <v>767</v>
      </c>
      <c r="C3987" s="363" t="s">
        <v>2402</v>
      </c>
      <c r="D3987" s="554" t="s">
        <v>2403</v>
      </c>
      <c r="E3987" s="363" t="s">
        <v>206</v>
      </c>
      <c r="F3987" s="363" t="s">
        <v>226</v>
      </c>
      <c r="G3987" s="363" t="s">
        <v>2046</v>
      </c>
      <c r="H3987" s="595"/>
      <c r="I3987" s="596"/>
      <c r="J3987" s="596">
        <v>0</v>
      </c>
      <c r="K3987" s="596">
        <v>0</v>
      </c>
      <c r="L3987" s="596"/>
      <c r="M3987" s="363"/>
    </row>
    <row r="3988" spans="1:13" s="237" customFormat="1" hidden="1">
      <c r="A3988" s="363" t="s">
        <v>72</v>
      </c>
      <c r="B3988" s="363" t="s">
        <v>767</v>
      </c>
      <c r="C3988" s="363" t="s">
        <v>2402</v>
      </c>
      <c r="D3988" s="554" t="s">
        <v>2403</v>
      </c>
      <c r="E3988" s="363" t="s">
        <v>206</v>
      </c>
      <c r="F3988" s="363" t="s">
        <v>322</v>
      </c>
      <c r="G3988" s="363" t="s">
        <v>2046</v>
      </c>
      <c r="H3988" s="595"/>
      <c r="I3988" s="596"/>
      <c r="J3988" s="596">
        <v>0</v>
      </c>
      <c r="K3988" s="596">
        <v>0</v>
      </c>
      <c r="L3988" s="596"/>
      <c r="M3988" s="363"/>
    </row>
    <row r="3989" spans="1:13" s="237" customFormat="1" hidden="1">
      <c r="A3989" s="363" t="s">
        <v>72</v>
      </c>
      <c r="B3989" s="363" t="s">
        <v>767</v>
      </c>
      <c r="C3989" s="363" t="s">
        <v>2402</v>
      </c>
      <c r="D3989" s="554" t="s">
        <v>2403</v>
      </c>
      <c r="E3989" s="363" t="s">
        <v>206</v>
      </c>
      <c r="F3989" s="363" t="s">
        <v>254</v>
      </c>
      <c r="G3989" s="363" t="s">
        <v>2046</v>
      </c>
      <c r="H3989" s="595"/>
      <c r="I3989" s="596"/>
      <c r="J3989" s="596">
        <v>0</v>
      </c>
      <c r="K3989" s="596">
        <v>0</v>
      </c>
      <c r="L3989" s="596"/>
      <c r="M3989" s="363"/>
    </row>
    <row r="3990" spans="1:13" hidden="1">
      <c r="A3990" s="363" t="s">
        <v>72</v>
      </c>
      <c r="B3990" s="363" t="s">
        <v>767</v>
      </c>
      <c r="C3990" s="363" t="s">
        <v>2402</v>
      </c>
      <c r="D3990" s="554" t="s">
        <v>2403</v>
      </c>
      <c r="E3990" s="363" t="s">
        <v>165</v>
      </c>
      <c r="F3990" s="363" t="s">
        <v>171</v>
      </c>
      <c r="G3990" s="363" t="s">
        <v>2046</v>
      </c>
      <c r="H3990" s="363"/>
      <c r="I3990" s="596"/>
      <c r="J3990" s="596">
        <v>1800</v>
      </c>
      <c r="K3990" s="596">
        <v>1800</v>
      </c>
      <c r="L3990" s="596"/>
      <c r="M3990" s="363"/>
    </row>
    <row r="3991" spans="1:13" hidden="1">
      <c r="A3991" s="363" t="s">
        <v>72</v>
      </c>
      <c r="B3991" s="363" t="s">
        <v>767</v>
      </c>
      <c r="C3991" s="363" t="s">
        <v>2402</v>
      </c>
      <c r="D3991" s="554" t="s">
        <v>2403</v>
      </c>
      <c r="E3991" s="363" t="s">
        <v>165</v>
      </c>
      <c r="F3991" s="363" t="s">
        <v>171</v>
      </c>
      <c r="G3991" s="363" t="s">
        <v>311</v>
      </c>
      <c r="H3991" s="363"/>
      <c r="I3991" s="596"/>
      <c r="J3991" s="596">
        <v>1800</v>
      </c>
      <c r="K3991" s="596">
        <v>1800</v>
      </c>
      <c r="L3991" s="596"/>
      <c r="M3991" s="363"/>
    </row>
    <row r="3992" spans="1:13" hidden="1">
      <c r="A3992" s="363" t="s">
        <v>72</v>
      </c>
      <c r="B3992" s="363" t="s">
        <v>767</v>
      </c>
      <c r="C3992" s="363" t="s">
        <v>2402</v>
      </c>
      <c r="D3992" s="554" t="s">
        <v>2403</v>
      </c>
      <c r="E3992" s="363" t="s">
        <v>165</v>
      </c>
      <c r="F3992" s="363" t="s">
        <v>184</v>
      </c>
      <c r="G3992" s="363" t="s">
        <v>2046</v>
      </c>
      <c r="H3992" s="363"/>
      <c r="I3992" s="596"/>
      <c r="J3992" s="596">
        <v>1800</v>
      </c>
      <c r="K3992" s="596">
        <v>1800</v>
      </c>
      <c r="L3992" s="596"/>
      <c r="M3992" s="363"/>
    </row>
    <row r="3993" spans="1:13" hidden="1">
      <c r="A3993" s="363" t="s">
        <v>72</v>
      </c>
      <c r="B3993" s="363" t="s">
        <v>767</v>
      </c>
      <c r="C3993" s="363" t="s">
        <v>2402</v>
      </c>
      <c r="D3993" s="554" t="s">
        <v>2403</v>
      </c>
      <c r="E3993" s="363" t="s">
        <v>165</v>
      </c>
      <c r="F3993" s="363" t="s">
        <v>184</v>
      </c>
      <c r="G3993" s="363" t="s">
        <v>311</v>
      </c>
      <c r="H3993" s="363"/>
      <c r="I3993" s="596"/>
      <c r="J3993" s="596">
        <v>1800</v>
      </c>
      <c r="K3993" s="596">
        <v>1800</v>
      </c>
      <c r="L3993" s="596"/>
      <c r="M3993" s="363"/>
    </row>
    <row r="3994" spans="1:13" hidden="1">
      <c r="A3994" s="363" t="s">
        <v>72</v>
      </c>
      <c r="B3994" s="363" t="s">
        <v>767</v>
      </c>
      <c r="C3994" s="363" t="s">
        <v>2402</v>
      </c>
      <c r="D3994" s="554" t="s">
        <v>2403</v>
      </c>
      <c r="E3994" s="363" t="s">
        <v>165</v>
      </c>
      <c r="F3994" s="363" t="s">
        <v>191</v>
      </c>
      <c r="G3994" s="363" t="s">
        <v>2046</v>
      </c>
      <c r="H3994" s="363"/>
      <c r="I3994" s="596"/>
      <c r="J3994" s="596">
        <v>1800</v>
      </c>
      <c r="K3994" s="596">
        <v>1800</v>
      </c>
      <c r="L3994" s="596"/>
      <c r="M3994" s="363"/>
    </row>
    <row r="3995" spans="1:13" hidden="1">
      <c r="A3995" s="363" t="s">
        <v>72</v>
      </c>
      <c r="B3995" s="363" t="s">
        <v>767</v>
      </c>
      <c r="C3995" s="363" t="s">
        <v>2402</v>
      </c>
      <c r="D3995" s="554" t="s">
        <v>2403</v>
      </c>
      <c r="E3995" s="363" t="s">
        <v>165</v>
      </c>
      <c r="F3995" s="363" t="s">
        <v>191</v>
      </c>
      <c r="G3995" s="363" t="s">
        <v>311</v>
      </c>
      <c r="H3995" s="363"/>
      <c r="I3995" s="596"/>
      <c r="J3995" s="596">
        <v>1800</v>
      </c>
      <c r="K3995" s="596">
        <v>1800</v>
      </c>
      <c r="L3995" s="596"/>
      <c r="M3995" s="363"/>
    </row>
    <row r="3996" spans="1:13" hidden="1">
      <c r="A3996" s="363" t="s">
        <v>72</v>
      </c>
      <c r="B3996" s="363" t="s">
        <v>767</v>
      </c>
      <c r="C3996" s="363" t="s">
        <v>2402</v>
      </c>
      <c r="D3996" s="554" t="s">
        <v>2403</v>
      </c>
      <c r="E3996" s="363" t="s">
        <v>165</v>
      </c>
      <c r="F3996" s="363" t="s">
        <v>216</v>
      </c>
      <c r="G3996" s="363" t="s">
        <v>2046</v>
      </c>
      <c r="H3996" s="363"/>
      <c r="I3996" s="596"/>
      <c r="J3996" s="596">
        <v>2000</v>
      </c>
      <c r="K3996" s="596">
        <v>2000</v>
      </c>
      <c r="L3996" s="596"/>
      <c r="M3996" s="363"/>
    </row>
    <row r="3997" spans="1:13" hidden="1">
      <c r="A3997" s="363" t="s">
        <v>72</v>
      </c>
      <c r="B3997" s="363" t="s">
        <v>767</v>
      </c>
      <c r="C3997" s="363" t="s">
        <v>2402</v>
      </c>
      <c r="D3997" s="554" t="s">
        <v>2403</v>
      </c>
      <c r="E3997" s="363" t="s">
        <v>165</v>
      </c>
      <c r="F3997" s="363" t="s">
        <v>216</v>
      </c>
      <c r="G3997" s="363" t="s">
        <v>311</v>
      </c>
      <c r="H3997" s="363"/>
      <c r="I3997" s="596"/>
      <c r="J3997" s="596">
        <v>2000</v>
      </c>
      <c r="K3997" s="596">
        <v>2000</v>
      </c>
      <c r="L3997" s="596"/>
      <c r="M3997" s="363"/>
    </row>
    <row r="3998" spans="1:13" hidden="1">
      <c r="A3998" s="363" t="s">
        <v>72</v>
      </c>
      <c r="B3998" s="363" t="s">
        <v>767</v>
      </c>
      <c r="C3998" s="363" t="s">
        <v>2402</v>
      </c>
      <c r="D3998" s="554" t="s">
        <v>2403</v>
      </c>
      <c r="E3998" s="363" t="s">
        <v>165</v>
      </c>
      <c r="F3998" s="363" t="s">
        <v>350</v>
      </c>
      <c r="G3998" s="363" t="s">
        <v>2046</v>
      </c>
      <c r="H3998" s="363"/>
      <c r="I3998" s="596"/>
      <c r="J3998" s="596">
        <v>2500</v>
      </c>
      <c r="K3998" s="596">
        <v>2500</v>
      </c>
      <c r="L3998" s="596"/>
      <c r="M3998" s="363"/>
    </row>
    <row r="3999" spans="1:13" hidden="1">
      <c r="A3999" s="363" t="s">
        <v>72</v>
      </c>
      <c r="B3999" s="363" t="s">
        <v>767</v>
      </c>
      <c r="C3999" s="363" t="s">
        <v>2402</v>
      </c>
      <c r="D3999" s="554" t="s">
        <v>2403</v>
      </c>
      <c r="E3999" s="363" t="s">
        <v>165</v>
      </c>
      <c r="F3999" s="363" t="s">
        <v>350</v>
      </c>
      <c r="G3999" s="363" t="s">
        <v>311</v>
      </c>
      <c r="H3999" s="363"/>
      <c r="I3999" s="596"/>
      <c r="J3999" s="596">
        <v>2500</v>
      </c>
      <c r="K3999" s="596">
        <v>2500</v>
      </c>
      <c r="L3999" s="596"/>
      <c r="M3999" s="363"/>
    </row>
    <row r="4000" spans="1:13" s="237" customFormat="1" hidden="1">
      <c r="A4000" s="363" t="s">
        <v>72</v>
      </c>
      <c r="B4000" s="363" t="s">
        <v>767</v>
      </c>
      <c r="C4000" s="363" t="s">
        <v>2402</v>
      </c>
      <c r="D4000" s="554" t="s">
        <v>2403</v>
      </c>
      <c r="E4000" s="363" t="s">
        <v>311</v>
      </c>
      <c r="F4000" s="363" t="s">
        <v>311</v>
      </c>
      <c r="G4000" s="363" t="s">
        <v>679</v>
      </c>
      <c r="H4000" s="595"/>
      <c r="I4000" s="596"/>
      <c r="J4000" s="596">
        <v>0</v>
      </c>
      <c r="K4000" s="596">
        <v>0</v>
      </c>
      <c r="L4000" s="596"/>
      <c r="M4000" s="363"/>
    </row>
    <row r="4001" spans="1:14" s="237" customFormat="1" hidden="1">
      <c r="A4001" s="363" t="s">
        <v>72</v>
      </c>
      <c r="B4001" s="363" t="s">
        <v>767</v>
      </c>
      <c r="C4001" s="363" t="s">
        <v>2402</v>
      </c>
      <c r="D4001" s="554" t="s">
        <v>2403</v>
      </c>
      <c r="E4001" s="363" t="s">
        <v>204</v>
      </c>
      <c r="F4001" s="363" t="s">
        <v>205</v>
      </c>
      <c r="G4001" s="363" t="s">
        <v>293</v>
      </c>
      <c r="H4001" s="595"/>
      <c r="I4001" s="596"/>
      <c r="J4001" s="596">
        <v>250</v>
      </c>
      <c r="K4001" s="596">
        <v>250</v>
      </c>
      <c r="L4001" s="596"/>
      <c r="M4001" s="363"/>
    </row>
    <row r="4002" spans="1:14" s="237" customFormat="1" hidden="1">
      <c r="A4002" s="363" t="s">
        <v>72</v>
      </c>
      <c r="B4002" s="363" t="s">
        <v>767</v>
      </c>
      <c r="C4002" s="363" t="s">
        <v>2402</v>
      </c>
      <c r="D4002" s="554" t="s">
        <v>2403</v>
      </c>
      <c r="E4002" s="363" t="s">
        <v>204</v>
      </c>
      <c r="F4002" s="363" t="s">
        <v>205</v>
      </c>
      <c r="G4002" s="363" t="s">
        <v>251</v>
      </c>
      <c r="H4002" s="595"/>
      <c r="I4002" s="596"/>
      <c r="J4002" s="596">
        <v>100</v>
      </c>
      <c r="K4002" s="596">
        <v>100</v>
      </c>
      <c r="L4002" s="596"/>
      <c r="M4002" s="363"/>
    </row>
    <row r="4003" spans="1:14" s="237" customFormat="1" hidden="1">
      <c r="A4003" s="363" t="s">
        <v>72</v>
      </c>
      <c r="B4003" s="363" t="s">
        <v>767</v>
      </c>
      <c r="C4003" s="363" t="s">
        <v>2402</v>
      </c>
      <c r="D4003" s="554" t="s">
        <v>2403</v>
      </c>
      <c r="E4003" s="363" t="s">
        <v>204</v>
      </c>
      <c r="F4003" s="363" t="s">
        <v>250</v>
      </c>
      <c r="G4003" s="363" t="s">
        <v>293</v>
      </c>
      <c r="H4003" s="595"/>
      <c r="I4003" s="596"/>
      <c r="J4003" s="596">
        <v>150</v>
      </c>
      <c r="K4003" s="596">
        <v>150</v>
      </c>
      <c r="L4003" s="596"/>
      <c r="M4003" s="363"/>
    </row>
    <row r="4004" spans="1:14" s="237" customFormat="1" hidden="1">
      <c r="A4004" s="363" t="s">
        <v>72</v>
      </c>
      <c r="B4004" s="363" t="s">
        <v>767</v>
      </c>
      <c r="C4004" s="363" t="s">
        <v>2402</v>
      </c>
      <c r="D4004" s="554" t="s">
        <v>2403</v>
      </c>
      <c r="E4004" s="363" t="s">
        <v>204</v>
      </c>
      <c r="F4004" s="363" t="s">
        <v>250</v>
      </c>
      <c r="G4004" s="363" t="s">
        <v>251</v>
      </c>
      <c r="H4004" s="595"/>
      <c r="I4004" s="596"/>
      <c r="J4004" s="596">
        <v>150</v>
      </c>
      <c r="K4004" s="596">
        <v>150</v>
      </c>
      <c r="L4004" s="596"/>
      <c r="M4004" s="363"/>
    </row>
    <row r="4005" spans="1:14" s="237" customFormat="1" hidden="1">
      <c r="A4005" s="363" t="s">
        <v>72</v>
      </c>
      <c r="B4005" s="363" t="s">
        <v>767</v>
      </c>
      <c r="C4005" s="363" t="s">
        <v>2402</v>
      </c>
      <c r="D4005" s="554" t="s">
        <v>2403</v>
      </c>
      <c r="E4005" s="363" t="s">
        <v>204</v>
      </c>
      <c r="F4005" s="363" t="s">
        <v>255</v>
      </c>
      <c r="G4005" s="363" t="s">
        <v>293</v>
      </c>
      <c r="H4005" s="595"/>
      <c r="I4005" s="596"/>
      <c r="J4005" s="596">
        <v>250</v>
      </c>
      <c r="K4005" s="596">
        <v>250</v>
      </c>
      <c r="L4005" s="596"/>
      <c r="M4005" s="363"/>
    </row>
    <row r="4006" spans="1:14" s="237" customFormat="1" hidden="1">
      <c r="A4006" s="363" t="s">
        <v>72</v>
      </c>
      <c r="B4006" s="363" t="s">
        <v>767</v>
      </c>
      <c r="C4006" s="363" t="s">
        <v>2402</v>
      </c>
      <c r="D4006" s="554" t="s">
        <v>2403</v>
      </c>
      <c r="E4006" s="363" t="s">
        <v>204</v>
      </c>
      <c r="F4006" s="363" t="s">
        <v>255</v>
      </c>
      <c r="G4006" s="363" t="s">
        <v>251</v>
      </c>
      <c r="H4006" s="595"/>
      <c r="I4006" s="596"/>
      <c r="J4006" s="596">
        <v>100</v>
      </c>
      <c r="K4006" s="596">
        <v>100</v>
      </c>
      <c r="L4006" s="596"/>
      <c r="M4006" s="363"/>
    </row>
    <row r="4007" spans="1:14" s="237" customFormat="1" hidden="1">
      <c r="A4007" s="363" t="s">
        <v>72</v>
      </c>
      <c r="B4007" s="363" t="s">
        <v>767</v>
      </c>
      <c r="C4007" s="363" t="s">
        <v>2402</v>
      </c>
      <c r="D4007" s="554" t="s">
        <v>2403</v>
      </c>
      <c r="E4007" s="363" t="s">
        <v>163</v>
      </c>
      <c r="F4007" s="363" t="s">
        <v>312</v>
      </c>
      <c r="G4007" s="363" t="s">
        <v>319</v>
      </c>
      <c r="H4007" s="595"/>
      <c r="I4007" s="596"/>
      <c r="J4007" s="596">
        <v>100</v>
      </c>
      <c r="K4007" s="596">
        <v>100</v>
      </c>
      <c r="L4007" s="596"/>
      <c r="M4007" s="363"/>
    </row>
    <row r="4008" spans="1:14" s="237" customFormat="1" hidden="1">
      <c r="A4008" s="363" t="s">
        <v>72</v>
      </c>
      <c r="B4008" s="363" t="s">
        <v>767</v>
      </c>
      <c r="C4008" s="363" t="s">
        <v>2402</v>
      </c>
      <c r="D4008" s="554" t="s">
        <v>2403</v>
      </c>
      <c r="E4008" s="363" t="s">
        <v>163</v>
      </c>
      <c r="F4008" s="363" t="s">
        <v>312</v>
      </c>
      <c r="G4008" s="363" t="s">
        <v>319</v>
      </c>
      <c r="H4008" s="595"/>
      <c r="I4008" s="596"/>
      <c r="J4008" s="596">
        <v>100</v>
      </c>
      <c r="K4008" s="596">
        <v>100</v>
      </c>
      <c r="L4008" s="596"/>
      <c r="M4008" s="363"/>
    </row>
    <row r="4009" spans="1:14" s="237" customFormat="1" hidden="1">
      <c r="A4009" s="363" t="s">
        <v>72</v>
      </c>
      <c r="B4009" s="363" t="s">
        <v>767</v>
      </c>
      <c r="C4009" s="363" t="s">
        <v>2402</v>
      </c>
      <c r="D4009" s="554" t="s">
        <v>2403</v>
      </c>
      <c r="E4009" s="363" t="s">
        <v>163</v>
      </c>
      <c r="F4009" s="363" t="s">
        <v>209</v>
      </c>
      <c r="G4009" s="363" t="s">
        <v>319</v>
      </c>
      <c r="H4009" s="595"/>
      <c r="I4009" s="596"/>
      <c r="J4009" s="596">
        <v>100</v>
      </c>
      <c r="K4009" s="596">
        <v>100</v>
      </c>
      <c r="L4009" s="596"/>
      <c r="M4009" s="363"/>
    </row>
    <row r="4010" spans="1:14" s="237" customFormat="1" hidden="1">
      <c r="A4010" s="363" t="s">
        <v>72</v>
      </c>
      <c r="B4010" s="363" t="s">
        <v>767</v>
      </c>
      <c r="C4010" s="363" t="s">
        <v>2402</v>
      </c>
      <c r="D4010" s="554" t="s">
        <v>2403</v>
      </c>
      <c r="E4010" s="363" t="s">
        <v>163</v>
      </c>
      <c r="F4010" s="363" t="s">
        <v>244</v>
      </c>
      <c r="G4010" s="363" t="s">
        <v>319</v>
      </c>
      <c r="H4010" s="595"/>
      <c r="I4010" s="596"/>
      <c r="J4010" s="596">
        <v>500</v>
      </c>
      <c r="K4010" s="596">
        <v>500</v>
      </c>
      <c r="L4010" s="596"/>
      <c r="M4010" s="363"/>
    </row>
    <row r="4011" spans="1:14" s="237" customFormat="1" hidden="1">
      <c r="A4011" s="363" t="s">
        <v>72</v>
      </c>
      <c r="B4011" s="363" t="s">
        <v>767</v>
      </c>
      <c r="C4011" s="363" t="s">
        <v>2402</v>
      </c>
      <c r="D4011" s="554" t="s">
        <v>2403</v>
      </c>
      <c r="E4011" s="363" t="s">
        <v>182</v>
      </c>
      <c r="F4011" s="363" t="s">
        <v>183</v>
      </c>
      <c r="G4011" s="363" t="s">
        <v>679</v>
      </c>
      <c r="H4011" s="595"/>
      <c r="I4011" s="596"/>
      <c r="J4011" s="596">
        <v>400</v>
      </c>
      <c r="K4011" s="596">
        <v>400</v>
      </c>
      <c r="L4011" s="596"/>
      <c r="M4011" s="363"/>
    </row>
    <row r="4012" spans="1:14" s="237" customFormat="1" hidden="1">
      <c r="A4012" s="363" t="s">
        <v>72</v>
      </c>
      <c r="B4012" s="363" t="s">
        <v>767</v>
      </c>
      <c r="C4012" s="363" t="s">
        <v>2402</v>
      </c>
      <c r="D4012" s="554" t="s">
        <v>2403</v>
      </c>
      <c r="E4012" s="363" t="s">
        <v>182</v>
      </c>
      <c r="F4012" s="363" t="s">
        <v>316</v>
      </c>
      <c r="G4012" s="363" t="s">
        <v>679</v>
      </c>
      <c r="H4012" s="595"/>
      <c r="I4012" s="596"/>
      <c r="J4012" s="596">
        <v>900</v>
      </c>
      <c r="K4012" s="596">
        <v>900</v>
      </c>
      <c r="L4012" s="596"/>
      <c r="M4012" s="363"/>
    </row>
    <row r="4013" spans="1:14" s="237" customFormat="1" hidden="1">
      <c r="A4013" s="513" t="s">
        <v>72</v>
      </c>
      <c r="B4013" s="513" t="s">
        <v>767</v>
      </c>
      <c r="C4013" s="513" t="s">
        <v>2402</v>
      </c>
      <c r="D4013" s="598" t="s">
        <v>2403</v>
      </c>
      <c r="E4013" s="513" t="s">
        <v>182</v>
      </c>
      <c r="F4013" s="513" t="s">
        <v>194</v>
      </c>
      <c r="G4013" s="513" t="s">
        <v>679</v>
      </c>
      <c r="H4013" s="1063"/>
      <c r="I4013" s="1064"/>
      <c r="J4013" s="1064">
        <v>0</v>
      </c>
      <c r="K4013" s="1064">
        <v>0</v>
      </c>
      <c r="L4013" s="1064"/>
      <c r="M4013" s="513"/>
    </row>
    <row r="4014" spans="1:14" s="237" customFormat="1" hidden="1">
      <c r="A4014" s="554" t="s">
        <v>80</v>
      </c>
      <c r="B4014" s="554" t="s">
        <v>774</v>
      </c>
      <c r="C4014" s="554" t="s">
        <v>159</v>
      </c>
      <c r="D4014" s="554" t="s">
        <v>1339</v>
      </c>
      <c r="E4014" s="554" t="s">
        <v>20</v>
      </c>
      <c r="F4014" s="554" t="s">
        <v>1568</v>
      </c>
      <c r="G4014" s="554" t="s">
        <v>737</v>
      </c>
      <c r="H4014" s="554" t="s">
        <v>2404</v>
      </c>
      <c r="I4014" s="604">
        <v>120</v>
      </c>
      <c r="J4014" s="604">
        <v>150</v>
      </c>
      <c r="K4014" s="604">
        <v>150</v>
      </c>
      <c r="L4014" s="604">
        <v>190</v>
      </c>
      <c r="M4014" s="645"/>
      <c r="N4014" s="646"/>
    </row>
    <row r="4015" spans="1:14" s="237" customFormat="1" hidden="1">
      <c r="A4015" s="554" t="s">
        <v>72</v>
      </c>
      <c r="B4015" s="554" t="s">
        <v>2187</v>
      </c>
      <c r="C4015" s="554" t="s">
        <v>769</v>
      </c>
      <c r="D4015" s="554" t="s">
        <v>2211</v>
      </c>
      <c r="E4015" s="554" t="s">
        <v>160</v>
      </c>
      <c r="F4015" s="554" t="s">
        <v>2202</v>
      </c>
      <c r="G4015" s="554" t="s">
        <v>2063</v>
      </c>
      <c r="H4015" s="1061" t="s">
        <v>2049</v>
      </c>
      <c r="I4015" s="1062">
        <v>1800</v>
      </c>
      <c r="J4015" s="1062">
        <v>2000</v>
      </c>
      <c r="K4015" s="1062">
        <v>2000</v>
      </c>
      <c r="L4015" s="1062">
        <v>2532</v>
      </c>
      <c r="M4015" s="554" t="s">
        <v>2189</v>
      </c>
    </row>
    <row r="4016" spans="1:14" hidden="1">
      <c r="A4016" s="554" t="s">
        <v>72</v>
      </c>
      <c r="B4016" s="363" t="s">
        <v>763</v>
      </c>
      <c r="C4016" s="554" t="s">
        <v>769</v>
      </c>
      <c r="D4016" s="363" t="s">
        <v>1778</v>
      </c>
      <c r="E4016" s="363" t="s">
        <v>160</v>
      </c>
      <c r="F4016" s="363" t="s">
        <v>2405</v>
      </c>
      <c r="G4016" s="363" t="s">
        <v>2406</v>
      </c>
      <c r="H4016" s="595" t="s">
        <v>2056</v>
      </c>
      <c r="I4016" s="597">
        <v>180</v>
      </c>
      <c r="J4016" s="597">
        <v>200</v>
      </c>
      <c r="K4016" s="597">
        <v>200</v>
      </c>
      <c r="L4016" s="597">
        <v>250</v>
      </c>
      <c r="M4016" s="554" t="s">
        <v>2189</v>
      </c>
    </row>
    <row r="4017" spans="1:13" hidden="1">
      <c r="A4017" s="554" t="s">
        <v>80</v>
      </c>
      <c r="B4017" s="554" t="s">
        <v>774</v>
      </c>
      <c r="C4017" s="554" t="s">
        <v>159</v>
      </c>
      <c r="D4017" s="554" t="s">
        <v>1339</v>
      </c>
      <c r="E4017" s="554" t="s">
        <v>1351</v>
      </c>
      <c r="F4017" s="554" t="s">
        <v>702</v>
      </c>
      <c r="G4017" s="554" t="s">
        <v>1344</v>
      </c>
      <c r="H4017" s="554" t="s">
        <v>2407</v>
      </c>
      <c r="I4017" s="604">
        <v>250</v>
      </c>
      <c r="J4017" s="604">
        <v>340</v>
      </c>
      <c r="K4017" s="604">
        <v>340</v>
      </c>
      <c r="L4017" s="604">
        <v>430</v>
      </c>
      <c r="M4017" s="363"/>
    </row>
    <row r="4018" spans="1:13" hidden="1">
      <c r="A4018" s="363" t="s">
        <v>795</v>
      </c>
      <c r="B4018" s="363" t="s">
        <v>796</v>
      </c>
      <c r="C4018" s="363" t="s">
        <v>751</v>
      </c>
      <c r="D4018" s="363" t="s">
        <v>1339</v>
      </c>
      <c r="E4018" s="363" t="s">
        <v>20</v>
      </c>
      <c r="F4018" s="363" t="s">
        <v>2408</v>
      </c>
      <c r="G4018" s="363"/>
      <c r="H4018" s="595"/>
      <c r="I4018" s="597">
        <v>200</v>
      </c>
      <c r="J4018" s="597">
        <v>250</v>
      </c>
      <c r="K4018" s="597">
        <v>250</v>
      </c>
      <c r="L4018" s="597"/>
      <c r="M4018" s="363"/>
    </row>
    <row r="4019" spans="1:13" hidden="1">
      <c r="A4019" s="363" t="s">
        <v>795</v>
      </c>
      <c r="B4019" s="363" t="s">
        <v>796</v>
      </c>
      <c r="C4019" s="363" t="s">
        <v>751</v>
      </c>
      <c r="D4019" s="363" t="s">
        <v>1339</v>
      </c>
      <c r="E4019" s="363" t="s">
        <v>20</v>
      </c>
      <c r="F4019" s="363" t="s">
        <v>569</v>
      </c>
      <c r="G4019" s="363"/>
      <c r="H4019" s="595"/>
      <c r="I4019" s="597">
        <v>80</v>
      </c>
      <c r="J4019" s="597">
        <v>100</v>
      </c>
      <c r="K4019" s="597">
        <v>100</v>
      </c>
      <c r="L4019" s="597"/>
      <c r="M4019" s="363"/>
    </row>
    <row r="4020" spans="1:13" hidden="1">
      <c r="A4020" s="363" t="s">
        <v>795</v>
      </c>
      <c r="B4020" s="363" t="s">
        <v>796</v>
      </c>
      <c r="C4020" s="363" t="s">
        <v>751</v>
      </c>
      <c r="D4020" s="363" t="s">
        <v>1339</v>
      </c>
      <c r="E4020" s="363" t="s">
        <v>20</v>
      </c>
      <c r="F4020" s="363" t="s">
        <v>1363</v>
      </c>
      <c r="G4020" s="363"/>
      <c r="H4020" s="595"/>
      <c r="I4020" s="597">
        <v>419</v>
      </c>
      <c r="J4020" s="597">
        <v>580</v>
      </c>
      <c r="K4020" s="597">
        <v>580</v>
      </c>
      <c r="L4020" s="597"/>
      <c r="M4020" s="363"/>
    </row>
    <row r="4026" spans="1:13">
      <c r="G4026" s="238" t="s">
        <v>833</v>
      </c>
    </row>
  </sheetData>
  <autoFilter ref="A1:N4020" xr:uid="{9D2E078C-7A37-4F7D-8ED9-7CFDBBD98FF4}">
    <filterColumn colId="0">
      <filters>
        <filter val="CMA"/>
        <filter val="ONE"/>
      </filters>
    </filterColumn>
    <filterColumn colId="3">
      <filters>
        <filter val="ALL USA"/>
        <filter val="GC"/>
        <filter val="USGC"/>
      </filters>
    </filterColumn>
    <filterColumn colId="5">
      <filters>
        <filter val="IDSRG _x000a_SEMARANG"/>
        <filter val="IDSRG_x000a_SEMARANG"/>
        <filter val="Semarang"/>
        <filter val="SEMARANG, ID"/>
        <filter val="SEMARANG, INDONESIA"/>
        <filter val="Semarang, Jawa Tengah, Indonesia"/>
      </filters>
    </filterColumn>
  </autoFilter>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2462-EE92-4FEB-A2E4-1680532F6716}">
  <sheetPr>
    <tabColor rgb="FFBF8F00"/>
  </sheetPr>
  <dimension ref="A1:BJ208"/>
  <sheetViews>
    <sheetView zoomScale="80" zoomScaleNormal="80" workbookViewId="0">
      <pane ySplit="1" topLeftCell="A10" activePane="bottomLeft" state="frozen"/>
      <selection pane="bottomLeft" activeCell="K68" sqref="K68"/>
    </sheetView>
  </sheetViews>
  <sheetFormatPr defaultColWidth="8.5703125" defaultRowHeight="15" outlineLevelCol="1"/>
  <cols>
    <col min="1" max="1" width="20.42578125" style="204" customWidth="1"/>
    <col min="2" max="2" width="20.7109375" style="170" customWidth="1"/>
    <col min="3" max="3" width="15.7109375" style="536" customWidth="1"/>
    <col min="4" max="4" width="12.7109375" style="538" customWidth="1"/>
    <col min="5" max="6" width="12.7109375" style="538" customWidth="1" outlineLevel="1"/>
    <col min="7" max="7" width="12.7109375" style="539" customWidth="1" outlineLevel="1"/>
    <col min="8" max="8" width="12.7109375" style="538" customWidth="1" outlineLevel="1"/>
    <col min="9" max="9" width="12.7109375" style="538" customWidth="1"/>
    <col min="10" max="10" width="12.7109375" style="540" customWidth="1"/>
    <col min="11" max="11" width="12.7109375" style="539" customWidth="1"/>
    <col min="12" max="13" width="12.7109375" style="538" customWidth="1"/>
    <col min="14" max="14" width="12.7109375" style="538" customWidth="1" outlineLevel="1"/>
    <col min="15" max="15" width="12.7109375" style="539" customWidth="1" outlineLevel="1"/>
    <col min="16" max="16" width="12.7109375" style="538" customWidth="1"/>
    <col min="17" max="17" width="12.7109375" style="540" customWidth="1"/>
    <col min="18" max="18" width="12.7109375" style="538" customWidth="1"/>
    <col min="19" max="19" width="18.140625" style="539" customWidth="1"/>
    <col min="20" max="20" width="12.7109375" style="538" customWidth="1"/>
    <col min="21" max="22" width="12.7109375" style="538" customWidth="1" outlineLevel="1"/>
    <col min="23" max="23" width="12.7109375" style="539" customWidth="1"/>
    <col min="24" max="24" width="12.7109375" style="540" customWidth="1"/>
    <col min="25" max="26" width="12.7109375" style="538" customWidth="1"/>
    <col min="27" max="27" width="12.7109375" style="539" customWidth="1"/>
    <col min="28" max="29" width="12.7109375" style="538" customWidth="1" outlineLevel="1"/>
    <col min="30" max="30" width="12.7109375" style="538" customWidth="1"/>
    <col min="31" max="31" width="12.7109375" style="541" customWidth="1"/>
    <col min="32" max="34" width="12.7109375" style="538" customWidth="1"/>
    <col min="35" max="35" width="12.7109375" style="539" customWidth="1" outlineLevel="1"/>
    <col min="36" max="36" width="12.7109375" style="538" customWidth="1" outlineLevel="1"/>
    <col min="37" max="37" width="12.7109375" style="538" customWidth="1"/>
    <col min="38" max="38" width="12.7109375" style="540" customWidth="1"/>
    <col min="39" max="39" width="12.7109375" style="539" customWidth="1"/>
    <col min="40" max="41" width="12.7109375" style="538" customWidth="1"/>
    <col min="42" max="42" width="12.7109375" style="538" customWidth="1" outlineLevel="1"/>
    <col min="43" max="43" width="9.7109375" style="536" customWidth="1"/>
    <col min="44" max="46" width="12.140625" style="538" customWidth="1" outlineLevel="1"/>
    <col min="47" max="47" width="8.7109375" style="536" customWidth="1"/>
    <col min="48" max="48" width="8.7109375" style="537" customWidth="1"/>
    <col min="49" max="49" width="10.85546875" style="536" bestFit="1" customWidth="1"/>
    <col min="50" max="50" width="7.42578125" style="536" customWidth="1"/>
    <col min="51" max="51" width="9.7109375" style="536" customWidth="1"/>
    <col min="52" max="53" width="12.140625" style="536" customWidth="1" outlineLevel="1"/>
    <col min="54" max="54" width="8.7109375" style="536" customWidth="1"/>
    <col min="55" max="55" width="8.7109375" style="537" customWidth="1"/>
    <col min="56" max="56" width="10.85546875" style="536" bestFit="1" customWidth="1"/>
    <col min="57" max="57" width="9.7109375" style="536" customWidth="1"/>
    <col min="58" max="58" width="8.7109375" style="536" customWidth="1"/>
    <col min="59" max="60" width="8.7109375" style="170" customWidth="1"/>
    <col min="61" max="61" width="9.7109375" style="171" customWidth="1"/>
    <col min="62" max="62" width="9.5703125" style="170" bestFit="1" customWidth="1"/>
    <col min="63" max="243" width="8.5703125" style="170"/>
    <col min="244" max="244" width="20.42578125" style="170" customWidth="1"/>
    <col min="245" max="245" width="9.85546875" style="170" bestFit="1" customWidth="1"/>
    <col min="246" max="246" width="8.5703125" style="170" customWidth="1"/>
    <col min="247" max="247" width="9.7109375" style="170" customWidth="1"/>
    <col min="248" max="251" width="8.5703125" style="170" customWidth="1"/>
    <col min="252" max="253" width="8.7109375" style="170" customWidth="1"/>
    <col min="254" max="254" width="10.85546875" style="170" bestFit="1" customWidth="1"/>
    <col min="255" max="255" width="8.5703125" style="170" customWidth="1"/>
    <col min="256" max="256" width="9.7109375" style="170" customWidth="1"/>
    <col min="257" max="258" width="8.5703125" style="170" customWidth="1"/>
    <col min="259" max="260" width="8.7109375" style="170" customWidth="1"/>
    <col min="261" max="261" width="10.85546875" style="170" bestFit="1" customWidth="1"/>
    <col min="262" max="262" width="8.5703125" style="170" customWidth="1"/>
    <col min="263" max="263" width="9.7109375" style="170" customWidth="1"/>
    <col min="264" max="265" width="8.5703125" style="170" customWidth="1"/>
    <col min="266" max="267" width="8.7109375" style="170" customWidth="1"/>
    <col min="268" max="268" width="10.85546875" style="170" bestFit="1" customWidth="1"/>
    <col min="269" max="269" width="8.5703125" style="170" customWidth="1"/>
    <col min="270" max="270" width="9.7109375" style="170" customWidth="1"/>
    <col min="271" max="272" width="8.5703125" style="170" customWidth="1"/>
    <col min="273" max="274" width="8.7109375" style="170" customWidth="1"/>
    <col min="275" max="275" width="10.85546875" style="170" bestFit="1" customWidth="1"/>
    <col min="276" max="276" width="8.5703125" style="170" customWidth="1"/>
    <col min="277" max="277" width="9.7109375" style="170" customWidth="1"/>
    <col min="278" max="279" width="8.5703125" style="170" customWidth="1"/>
    <col min="280" max="281" width="8.7109375" style="170" customWidth="1"/>
    <col min="282" max="282" width="10.85546875" style="170" bestFit="1" customWidth="1"/>
    <col min="283" max="283" width="8.5703125" style="170" customWidth="1"/>
    <col min="284" max="284" width="9.7109375" style="170" customWidth="1"/>
    <col min="285" max="290" width="8.5703125" style="170" customWidth="1"/>
    <col min="291" max="292" width="8.7109375" style="170" customWidth="1"/>
    <col min="293" max="293" width="10.85546875" style="170" bestFit="1" customWidth="1"/>
    <col min="294" max="294" width="8.5703125" style="170" customWidth="1"/>
    <col min="295" max="295" width="9.7109375" style="170" customWidth="1"/>
    <col min="296" max="298" width="8.5703125" style="170" customWidth="1"/>
    <col min="299" max="300" width="8.7109375" style="170" customWidth="1"/>
    <col min="301" max="301" width="10.85546875" style="170" bestFit="1" customWidth="1"/>
    <col min="302" max="302" width="8.5703125" style="170" customWidth="1"/>
    <col min="303" max="303" width="9.7109375" style="170" customWidth="1"/>
    <col min="304" max="305" width="8.5703125" style="170" customWidth="1"/>
    <col min="306" max="307" width="8.7109375" style="170" customWidth="1"/>
    <col min="308" max="308" width="10.85546875" style="170" bestFit="1" customWidth="1"/>
    <col min="309" max="309" width="9.7109375" style="170" customWidth="1"/>
    <col min="310" max="312" width="8.7109375" style="170" customWidth="1"/>
    <col min="313" max="313" width="9.7109375" style="170" customWidth="1"/>
    <col min="314" max="316" width="8.5703125" style="170"/>
    <col min="317" max="317" width="9.7109375" style="170" customWidth="1"/>
    <col min="318" max="499" width="8.5703125" style="170"/>
    <col min="500" max="500" width="20.42578125" style="170" customWidth="1"/>
    <col min="501" max="501" width="9.85546875" style="170" bestFit="1" customWidth="1"/>
    <col min="502" max="502" width="8.5703125" style="170" customWidth="1"/>
    <col min="503" max="503" width="9.7109375" style="170" customWidth="1"/>
    <col min="504" max="507" width="8.5703125" style="170" customWidth="1"/>
    <col min="508" max="509" width="8.7109375" style="170" customWidth="1"/>
    <col min="510" max="510" width="10.85546875" style="170" bestFit="1" customWidth="1"/>
    <col min="511" max="511" width="8.5703125" style="170" customWidth="1"/>
    <col min="512" max="512" width="9.7109375" style="170" customWidth="1"/>
    <col min="513" max="514" width="8.5703125" style="170" customWidth="1"/>
    <col min="515" max="516" width="8.7109375" style="170" customWidth="1"/>
    <col min="517" max="517" width="10.85546875" style="170" bestFit="1" customWidth="1"/>
    <col min="518" max="518" width="8.5703125" style="170" customWidth="1"/>
    <col min="519" max="519" width="9.7109375" style="170" customWidth="1"/>
    <col min="520" max="521" width="8.5703125" style="170" customWidth="1"/>
    <col min="522" max="523" width="8.7109375" style="170" customWidth="1"/>
    <col min="524" max="524" width="10.85546875" style="170" bestFit="1" customWidth="1"/>
    <col min="525" max="525" width="8.5703125" style="170" customWidth="1"/>
    <col min="526" max="526" width="9.7109375" style="170" customWidth="1"/>
    <col min="527" max="528" width="8.5703125" style="170" customWidth="1"/>
    <col min="529" max="530" width="8.7109375" style="170" customWidth="1"/>
    <col min="531" max="531" width="10.85546875" style="170" bestFit="1" customWidth="1"/>
    <col min="532" max="532" width="8.5703125" style="170" customWidth="1"/>
    <col min="533" max="533" width="9.7109375" style="170" customWidth="1"/>
    <col min="534" max="535" width="8.5703125" style="170" customWidth="1"/>
    <col min="536" max="537" width="8.7109375" style="170" customWidth="1"/>
    <col min="538" max="538" width="10.85546875" style="170" bestFit="1" customWidth="1"/>
    <col min="539" max="539" width="8.5703125" style="170" customWidth="1"/>
    <col min="540" max="540" width="9.7109375" style="170" customWidth="1"/>
    <col min="541" max="546" width="8.5703125" style="170" customWidth="1"/>
    <col min="547" max="548" width="8.7109375" style="170" customWidth="1"/>
    <col min="549" max="549" width="10.85546875" style="170" bestFit="1" customWidth="1"/>
    <col min="550" max="550" width="8.5703125" style="170" customWidth="1"/>
    <col min="551" max="551" width="9.7109375" style="170" customWidth="1"/>
    <col min="552" max="554" width="8.5703125" style="170" customWidth="1"/>
    <col min="555" max="556" width="8.7109375" style="170" customWidth="1"/>
    <col min="557" max="557" width="10.85546875" style="170" bestFit="1" customWidth="1"/>
    <col min="558" max="558" width="8.5703125" style="170" customWidth="1"/>
    <col min="559" max="559" width="9.7109375" style="170" customWidth="1"/>
    <col min="560" max="561" width="8.5703125" style="170" customWidth="1"/>
    <col min="562" max="563" width="8.7109375" style="170" customWidth="1"/>
    <col min="564" max="564" width="10.85546875" style="170" bestFit="1" customWidth="1"/>
    <col min="565" max="565" width="9.7109375" style="170" customWidth="1"/>
    <col min="566" max="568" width="8.7109375" style="170" customWidth="1"/>
    <col min="569" max="569" width="9.7109375" style="170" customWidth="1"/>
    <col min="570" max="572" width="8.5703125" style="170"/>
    <col min="573" max="573" width="9.7109375" style="170" customWidth="1"/>
    <col min="574" max="755" width="8.5703125" style="170"/>
    <col min="756" max="756" width="20.42578125" style="170" customWidth="1"/>
    <col min="757" max="757" width="9.85546875" style="170" bestFit="1" customWidth="1"/>
    <col min="758" max="758" width="8.5703125" style="170" customWidth="1"/>
    <col min="759" max="759" width="9.7109375" style="170" customWidth="1"/>
    <col min="760" max="763" width="8.5703125" style="170" customWidth="1"/>
    <col min="764" max="765" width="8.7109375" style="170" customWidth="1"/>
    <col min="766" max="766" width="10.85546875" style="170" bestFit="1" customWidth="1"/>
    <col min="767" max="767" width="8.5703125" style="170" customWidth="1"/>
    <col min="768" max="768" width="9.7109375" style="170" customWidth="1"/>
    <col min="769" max="770" width="8.5703125" style="170" customWidth="1"/>
    <col min="771" max="772" width="8.7109375" style="170" customWidth="1"/>
    <col min="773" max="773" width="10.85546875" style="170" bestFit="1" customWidth="1"/>
    <col min="774" max="774" width="8.5703125" style="170" customWidth="1"/>
    <col min="775" max="775" width="9.7109375" style="170" customWidth="1"/>
    <col min="776" max="777" width="8.5703125" style="170" customWidth="1"/>
    <col min="778" max="779" width="8.7109375" style="170" customWidth="1"/>
    <col min="780" max="780" width="10.85546875" style="170" bestFit="1" customWidth="1"/>
    <col min="781" max="781" width="8.5703125" style="170" customWidth="1"/>
    <col min="782" max="782" width="9.7109375" style="170" customWidth="1"/>
    <col min="783" max="784" width="8.5703125" style="170" customWidth="1"/>
    <col min="785" max="786" width="8.7109375" style="170" customWidth="1"/>
    <col min="787" max="787" width="10.85546875" style="170" bestFit="1" customWidth="1"/>
    <col min="788" max="788" width="8.5703125" style="170" customWidth="1"/>
    <col min="789" max="789" width="9.7109375" style="170" customWidth="1"/>
    <col min="790" max="791" width="8.5703125" style="170" customWidth="1"/>
    <col min="792" max="793" width="8.7109375" style="170" customWidth="1"/>
    <col min="794" max="794" width="10.85546875" style="170" bestFit="1" customWidth="1"/>
    <col min="795" max="795" width="8.5703125" style="170" customWidth="1"/>
    <col min="796" max="796" width="9.7109375" style="170" customWidth="1"/>
    <col min="797" max="802" width="8.5703125" style="170" customWidth="1"/>
    <col min="803" max="804" width="8.7109375" style="170" customWidth="1"/>
    <col min="805" max="805" width="10.85546875" style="170" bestFit="1" customWidth="1"/>
    <col min="806" max="806" width="8.5703125" style="170" customWidth="1"/>
    <col min="807" max="807" width="9.7109375" style="170" customWidth="1"/>
    <col min="808" max="810" width="8.5703125" style="170" customWidth="1"/>
    <col min="811" max="812" width="8.7109375" style="170" customWidth="1"/>
    <col min="813" max="813" width="10.85546875" style="170" bestFit="1" customWidth="1"/>
    <col min="814" max="814" width="8.5703125" style="170" customWidth="1"/>
    <col min="815" max="815" width="9.7109375" style="170" customWidth="1"/>
    <col min="816" max="817" width="8.5703125" style="170" customWidth="1"/>
    <col min="818" max="819" width="8.7109375" style="170" customWidth="1"/>
    <col min="820" max="820" width="10.85546875" style="170" bestFit="1" customWidth="1"/>
    <col min="821" max="821" width="9.7109375" style="170" customWidth="1"/>
    <col min="822" max="824" width="8.7109375" style="170" customWidth="1"/>
    <col min="825" max="825" width="9.7109375" style="170" customWidth="1"/>
    <col min="826" max="828" width="8.5703125" style="170"/>
    <col min="829" max="829" width="9.7109375" style="170" customWidth="1"/>
    <col min="830" max="1011" width="8.5703125" style="170"/>
    <col min="1012" max="1012" width="20.42578125" style="170" customWidth="1"/>
    <col min="1013" max="1013" width="9.85546875" style="170" bestFit="1" customWidth="1"/>
    <col min="1014" max="1014" width="8.5703125" style="170" customWidth="1"/>
    <col min="1015" max="1015" width="9.7109375" style="170" customWidth="1"/>
    <col min="1016" max="1019" width="8.5703125" style="170" customWidth="1"/>
    <col min="1020" max="1021" width="8.7109375" style="170" customWidth="1"/>
    <col min="1022" max="1022" width="10.85546875" style="170" bestFit="1" customWidth="1"/>
    <col min="1023" max="1023" width="8.5703125" style="170" customWidth="1"/>
    <col min="1024" max="1024" width="9.7109375" style="170" customWidth="1"/>
    <col min="1025" max="1026" width="8.5703125" style="170" customWidth="1"/>
    <col min="1027" max="1028" width="8.7109375" style="170" customWidth="1"/>
    <col min="1029" max="1029" width="10.85546875" style="170" bestFit="1" customWidth="1"/>
    <col min="1030" max="1030" width="8.5703125" style="170" customWidth="1"/>
    <col min="1031" max="1031" width="9.7109375" style="170" customWidth="1"/>
    <col min="1032" max="1033" width="8.5703125" style="170" customWidth="1"/>
    <col min="1034" max="1035" width="8.7109375" style="170" customWidth="1"/>
    <col min="1036" max="1036" width="10.85546875" style="170" bestFit="1" customWidth="1"/>
    <col min="1037" max="1037" width="8.5703125" style="170" customWidth="1"/>
    <col min="1038" max="1038" width="9.7109375" style="170" customWidth="1"/>
    <col min="1039" max="1040" width="8.5703125" style="170" customWidth="1"/>
    <col min="1041" max="1042" width="8.7109375" style="170" customWidth="1"/>
    <col min="1043" max="1043" width="10.85546875" style="170" bestFit="1" customWidth="1"/>
    <col min="1044" max="1044" width="8.5703125" style="170" customWidth="1"/>
    <col min="1045" max="1045" width="9.7109375" style="170" customWidth="1"/>
    <col min="1046" max="1047" width="8.5703125" style="170" customWidth="1"/>
    <col min="1048" max="1049" width="8.7109375" style="170" customWidth="1"/>
    <col min="1050" max="1050" width="10.85546875" style="170" bestFit="1" customWidth="1"/>
    <col min="1051" max="1051" width="8.5703125" style="170" customWidth="1"/>
    <col min="1052" max="1052" width="9.7109375" style="170" customWidth="1"/>
    <col min="1053" max="1058" width="8.5703125" style="170" customWidth="1"/>
    <col min="1059" max="1060" width="8.7109375" style="170" customWidth="1"/>
    <col min="1061" max="1061" width="10.85546875" style="170" bestFit="1" customWidth="1"/>
    <col min="1062" max="1062" width="8.5703125" style="170" customWidth="1"/>
    <col min="1063" max="1063" width="9.7109375" style="170" customWidth="1"/>
    <col min="1064" max="1066" width="8.5703125" style="170" customWidth="1"/>
    <col min="1067" max="1068" width="8.7109375" style="170" customWidth="1"/>
    <col min="1069" max="1069" width="10.85546875" style="170" bestFit="1" customWidth="1"/>
    <col min="1070" max="1070" width="8.5703125" style="170" customWidth="1"/>
    <col min="1071" max="1071" width="9.7109375" style="170" customWidth="1"/>
    <col min="1072" max="1073" width="8.5703125" style="170" customWidth="1"/>
    <col min="1074" max="1075" width="8.7109375" style="170" customWidth="1"/>
    <col min="1076" max="1076" width="10.85546875" style="170" bestFit="1" customWidth="1"/>
    <col min="1077" max="1077" width="9.7109375" style="170" customWidth="1"/>
    <col min="1078" max="1080" width="8.7109375" style="170" customWidth="1"/>
    <col min="1081" max="1081" width="9.7109375" style="170" customWidth="1"/>
    <col min="1082" max="1084" width="8.5703125" style="170"/>
    <col min="1085" max="1085" width="9.7109375" style="170" customWidth="1"/>
    <col min="1086" max="1267" width="8.5703125" style="170"/>
    <col min="1268" max="1268" width="20.42578125" style="170" customWidth="1"/>
    <col min="1269" max="1269" width="9.85546875" style="170" bestFit="1" customWidth="1"/>
    <col min="1270" max="1270" width="8.5703125" style="170" customWidth="1"/>
    <col min="1271" max="1271" width="9.7109375" style="170" customWidth="1"/>
    <col min="1272" max="1275" width="8.5703125" style="170" customWidth="1"/>
    <col min="1276" max="1277" width="8.7109375" style="170" customWidth="1"/>
    <col min="1278" max="1278" width="10.85546875" style="170" bestFit="1" customWidth="1"/>
    <col min="1279" max="1279" width="8.5703125" style="170" customWidth="1"/>
    <col min="1280" max="1280" width="9.7109375" style="170" customWidth="1"/>
    <col min="1281" max="1282" width="8.5703125" style="170" customWidth="1"/>
    <col min="1283" max="1284" width="8.7109375" style="170" customWidth="1"/>
    <col min="1285" max="1285" width="10.85546875" style="170" bestFit="1" customWidth="1"/>
    <col min="1286" max="1286" width="8.5703125" style="170" customWidth="1"/>
    <col min="1287" max="1287" width="9.7109375" style="170" customWidth="1"/>
    <col min="1288" max="1289" width="8.5703125" style="170" customWidth="1"/>
    <col min="1290" max="1291" width="8.7109375" style="170" customWidth="1"/>
    <col min="1292" max="1292" width="10.85546875" style="170" bestFit="1" customWidth="1"/>
    <col min="1293" max="1293" width="8.5703125" style="170" customWidth="1"/>
    <col min="1294" max="1294" width="9.7109375" style="170" customWidth="1"/>
    <col min="1295" max="1296" width="8.5703125" style="170" customWidth="1"/>
    <col min="1297" max="1298" width="8.7109375" style="170" customWidth="1"/>
    <col min="1299" max="1299" width="10.85546875" style="170" bestFit="1" customWidth="1"/>
    <col min="1300" max="1300" width="8.5703125" style="170" customWidth="1"/>
    <col min="1301" max="1301" width="9.7109375" style="170" customWidth="1"/>
    <col min="1302" max="1303" width="8.5703125" style="170" customWidth="1"/>
    <col min="1304" max="1305" width="8.7109375" style="170" customWidth="1"/>
    <col min="1306" max="1306" width="10.85546875" style="170" bestFit="1" customWidth="1"/>
    <col min="1307" max="1307" width="8.5703125" style="170" customWidth="1"/>
    <col min="1308" max="1308" width="9.7109375" style="170" customWidth="1"/>
    <col min="1309" max="1314" width="8.5703125" style="170" customWidth="1"/>
    <col min="1315" max="1316" width="8.7109375" style="170" customWidth="1"/>
    <col min="1317" max="1317" width="10.85546875" style="170" bestFit="1" customWidth="1"/>
    <col min="1318" max="1318" width="8.5703125" style="170" customWidth="1"/>
    <col min="1319" max="1319" width="9.7109375" style="170" customWidth="1"/>
    <col min="1320" max="1322" width="8.5703125" style="170" customWidth="1"/>
    <col min="1323" max="1324" width="8.7109375" style="170" customWidth="1"/>
    <col min="1325" max="1325" width="10.85546875" style="170" bestFit="1" customWidth="1"/>
    <col min="1326" max="1326" width="8.5703125" style="170" customWidth="1"/>
    <col min="1327" max="1327" width="9.7109375" style="170" customWidth="1"/>
    <col min="1328" max="1329" width="8.5703125" style="170" customWidth="1"/>
    <col min="1330" max="1331" width="8.7109375" style="170" customWidth="1"/>
    <col min="1332" max="1332" width="10.85546875" style="170" bestFit="1" customWidth="1"/>
    <col min="1333" max="1333" width="9.7109375" style="170" customWidth="1"/>
    <col min="1334" max="1336" width="8.7109375" style="170" customWidth="1"/>
    <col min="1337" max="1337" width="9.7109375" style="170" customWidth="1"/>
    <col min="1338" max="1340" width="8.5703125" style="170"/>
    <col min="1341" max="1341" width="9.7109375" style="170" customWidth="1"/>
    <col min="1342" max="1523" width="8.5703125" style="170"/>
    <col min="1524" max="1524" width="20.42578125" style="170" customWidth="1"/>
    <col min="1525" max="1525" width="9.85546875" style="170" bestFit="1" customWidth="1"/>
    <col min="1526" max="1526" width="8.5703125" style="170" customWidth="1"/>
    <col min="1527" max="1527" width="9.7109375" style="170" customWidth="1"/>
    <col min="1528" max="1531" width="8.5703125" style="170" customWidth="1"/>
    <col min="1532" max="1533" width="8.7109375" style="170" customWidth="1"/>
    <col min="1534" max="1534" width="10.85546875" style="170" bestFit="1" customWidth="1"/>
    <col min="1535" max="1535" width="8.5703125" style="170" customWidth="1"/>
    <col min="1536" max="1536" width="9.7109375" style="170" customWidth="1"/>
    <col min="1537" max="1538" width="8.5703125" style="170" customWidth="1"/>
    <col min="1539" max="1540" width="8.7109375" style="170" customWidth="1"/>
    <col min="1541" max="1541" width="10.85546875" style="170" bestFit="1" customWidth="1"/>
    <col min="1542" max="1542" width="8.5703125" style="170" customWidth="1"/>
    <col min="1543" max="1543" width="9.7109375" style="170" customWidth="1"/>
    <col min="1544" max="1545" width="8.5703125" style="170" customWidth="1"/>
    <col min="1546" max="1547" width="8.7109375" style="170" customWidth="1"/>
    <col min="1548" max="1548" width="10.85546875" style="170" bestFit="1" customWidth="1"/>
    <col min="1549" max="1549" width="8.5703125" style="170" customWidth="1"/>
    <col min="1550" max="1550" width="9.7109375" style="170" customWidth="1"/>
    <col min="1551" max="1552" width="8.5703125" style="170" customWidth="1"/>
    <col min="1553" max="1554" width="8.7109375" style="170" customWidth="1"/>
    <col min="1555" max="1555" width="10.85546875" style="170" bestFit="1" customWidth="1"/>
    <col min="1556" max="1556" width="8.5703125" style="170" customWidth="1"/>
    <col min="1557" max="1557" width="9.7109375" style="170" customWidth="1"/>
    <col min="1558" max="1559" width="8.5703125" style="170" customWidth="1"/>
    <col min="1560" max="1561" width="8.7109375" style="170" customWidth="1"/>
    <col min="1562" max="1562" width="10.85546875" style="170" bestFit="1" customWidth="1"/>
    <col min="1563" max="1563" width="8.5703125" style="170" customWidth="1"/>
    <col min="1564" max="1564" width="9.7109375" style="170" customWidth="1"/>
    <col min="1565" max="1570" width="8.5703125" style="170" customWidth="1"/>
    <col min="1571" max="1572" width="8.7109375" style="170" customWidth="1"/>
    <col min="1573" max="1573" width="10.85546875" style="170" bestFit="1" customWidth="1"/>
    <col min="1574" max="1574" width="8.5703125" style="170" customWidth="1"/>
    <col min="1575" max="1575" width="9.7109375" style="170" customWidth="1"/>
    <col min="1576" max="1578" width="8.5703125" style="170" customWidth="1"/>
    <col min="1579" max="1580" width="8.7109375" style="170" customWidth="1"/>
    <col min="1581" max="1581" width="10.85546875" style="170" bestFit="1" customWidth="1"/>
    <col min="1582" max="1582" width="8.5703125" style="170" customWidth="1"/>
    <col min="1583" max="1583" width="9.7109375" style="170" customWidth="1"/>
    <col min="1584" max="1585" width="8.5703125" style="170" customWidth="1"/>
    <col min="1586" max="1587" width="8.7109375" style="170" customWidth="1"/>
    <col min="1588" max="1588" width="10.85546875" style="170" bestFit="1" customWidth="1"/>
    <col min="1589" max="1589" width="9.7109375" style="170" customWidth="1"/>
    <col min="1590" max="1592" width="8.7109375" style="170" customWidth="1"/>
    <col min="1593" max="1593" width="9.7109375" style="170" customWidth="1"/>
    <col min="1594" max="1596" width="8.5703125" style="170"/>
    <col min="1597" max="1597" width="9.7109375" style="170" customWidth="1"/>
    <col min="1598" max="1779" width="8.5703125" style="170"/>
    <col min="1780" max="1780" width="20.42578125" style="170" customWidth="1"/>
    <col min="1781" max="1781" width="9.85546875" style="170" bestFit="1" customWidth="1"/>
    <col min="1782" max="1782" width="8.5703125" style="170" customWidth="1"/>
    <col min="1783" max="1783" width="9.7109375" style="170" customWidth="1"/>
    <col min="1784" max="1787" width="8.5703125" style="170" customWidth="1"/>
    <col min="1788" max="1789" width="8.7109375" style="170" customWidth="1"/>
    <col min="1790" max="1790" width="10.85546875" style="170" bestFit="1" customWidth="1"/>
    <col min="1791" max="1791" width="8.5703125" style="170" customWidth="1"/>
    <col min="1792" max="1792" width="9.7109375" style="170" customWidth="1"/>
    <col min="1793" max="1794" width="8.5703125" style="170" customWidth="1"/>
    <col min="1795" max="1796" width="8.7109375" style="170" customWidth="1"/>
    <col min="1797" max="1797" width="10.85546875" style="170" bestFit="1" customWidth="1"/>
    <col min="1798" max="1798" width="8.5703125" style="170" customWidth="1"/>
    <col min="1799" max="1799" width="9.7109375" style="170" customWidth="1"/>
    <col min="1800" max="1801" width="8.5703125" style="170" customWidth="1"/>
    <col min="1802" max="1803" width="8.7109375" style="170" customWidth="1"/>
    <col min="1804" max="1804" width="10.85546875" style="170" bestFit="1" customWidth="1"/>
    <col min="1805" max="1805" width="8.5703125" style="170" customWidth="1"/>
    <col min="1806" max="1806" width="9.7109375" style="170" customWidth="1"/>
    <col min="1807" max="1808" width="8.5703125" style="170" customWidth="1"/>
    <col min="1809" max="1810" width="8.7109375" style="170" customWidth="1"/>
    <col min="1811" max="1811" width="10.85546875" style="170" bestFit="1" customWidth="1"/>
    <col min="1812" max="1812" width="8.5703125" style="170" customWidth="1"/>
    <col min="1813" max="1813" width="9.7109375" style="170" customWidth="1"/>
    <col min="1814" max="1815" width="8.5703125" style="170" customWidth="1"/>
    <col min="1816" max="1817" width="8.7109375" style="170" customWidth="1"/>
    <col min="1818" max="1818" width="10.85546875" style="170" bestFit="1" customWidth="1"/>
    <col min="1819" max="1819" width="8.5703125" style="170" customWidth="1"/>
    <col min="1820" max="1820" width="9.7109375" style="170" customWidth="1"/>
    <col min="1821" max="1826" width="8.5703125" style="170" customWidth="1"/>
    <col min="1827" max="1828" width="8.7109375" style="170" customWidth="1"/>
    <col min="1829" max="1829" width="10.85546875" style="170" bestFit="1" customWidth="1"/>
    <col min="1830" max="1830" width="8.5703125" style="170" customWidth="1"/>
    <col min="1831" max="1831" width="9.7109375" style="170" customWidth="1"/>
    <col min="1832" max="1834" width="8.5703125" style="170" customWidth="1"/>
    <col min="1835" max="1836" width="8.7109375" style="170" customWidth="1"/>
    <col min="1837" max="1837" width="10.85546875" style="170" bestFit="1" customWidth="1"/>
    <col min="1838" max="1838" width="8.5703125" style="170" customWidth="1"/>
    <col min="1839" max="1839" width="9.7109375" style="170" customWidth="1"/>
    <col min="1840" max="1841" width="8.5703125" style="170" customWidth="1"/>
    <col min="1842" max="1843" width="8.7109375" style="170" customWidth="1"/>
    <col min="1844" max="1844" width="10.85546875" style="170" bestFit="1" customWidth="1"/>
    <col min="1845" max="1845" width="9.7109375" style="170" customWidth="1"/>
    <col min="1846" max="1848" width="8.7109375" style="170" customWidth="1"/>
    <col min="1849" max="1849" width="9.7109375" style="170" customWidth="1"/>
    <col min="1850" max="1852" width="8.5703125" style="170"/>
    <col min="1853" max="1853" width="9.7109375" style="170" customWidth="1"/>
    <col min="1854" max="2035" width="8.5703125" style="170"/>
    <col min="2036" max="2036" width="20.42578125" style="170" customWidth="1"/>
    <col min="2037" max="2037" width="9.85546875" style="170" bestFit="1" customWidth="1"/>
    <col min="2038" max="2038" width="8.5703125" style="170" customWidth="1"/>
    <col min="2039" max="2039" width="9.7109375" style="170" customWidth="1"/>
    <col min="2040" max="2043" width="8.5703125" style="170" customWidth="1"/>
    <col min="2044" max="2045" width="8.7109375" style="170" customWidth="1"/>
    <col min="2046" max="2046" width="10.85546875" style="170" bestFit="1" customWidth="1"/>
    <col min="2047" max="2047" width="8.5703125" style="170" customWidth="1"/>
    <col min="2048" max="2048" width="9.7109375" style="170" customWidth="1"/>
    <col min="2049" max="2050" width="8.5703125" style="170" customWidth="1"/>
    <col min="2051" max="2052" width="8.7109375" style="170" customWidth="1"/>
    <col min="2053" max="2053" width="10.85546875" style="170" bestFit="1" customWidth="1"/>
    <col min="2054" max="2054" width="8.5703125" style="170" customWidth="1"/>
    <col min="2055" max="2055" width="9.7109375" style="170" customWidth="1"/>
    <col min="2056" max="2057" width="8.5703125" style="170" customWidth="1"/>
    <col min="2058" max="2059" width="8.7109375" style="170" customWidth="1"/>
    <col min="2060" max="2060" width="10.85546875" style="170" bestFit="1" customWidth="1"/>
    <col min="2061" max="2061" width="8.5703125" style="170" customWidth="1"/>
    <col min="2062" max="2062" width="9.7109375" style="170" customWidth="1"/>
    <col min="2063" max="2064" width="8.5703125" style="170" customWidth="1"/>
    <col min="2065" max="2066" width="8.7109375" style="170" customWidth="1"/>
    <col min="2067" max="2067" width="10.85546875" style="170" bestFit="1" customWidth="1"/>
    <col min="2068" max="2068" width="8.5703125" style="170" customWidth="1"/>
    <col min="2069" max="2069" width="9.7109375" style="170" customWidth="1"/>
    <col min="2070" max="2071" width="8.5703125" style="170" customWidth="1"/>
    <col min="2072" max="2073" width="8.7109375" style="170" customWidth="1"/>
    <col min="2074" max="2074" width="10.85546875" style="170" bestFit="1" customWidth="1"/>
    <col min="2075" max="2075" width="8.5703125" style="170" customWidth="1"/>
    <col min="2076" max="2076" width="9.7109375" style="170" customWidth="1"/>
    <col min="2077" max="2082" width="8.5703125" style="170" customWidth="1"/>
    <col min="2083" max="2084" width="8.7109375" style="170" customWidth="1"/>
    <col min="2085" max="2085" width="10.85546875" style="170" bestFit="1" customWidth="1"/>
    <col min="2086" max="2086" width="8.5703125" style="170" customWidth="1"/>
    <col min="2087" max="2087" width="9.7109375" style="170" customWidth="1"/>
    <col min="2088" max="2090" width="8.5703125" style="170" customWidth="1"/>
    <col min="2091" max="2092" width="8.7109375" style="170" customWidth="1"/>
    <col min="2093" max="2093" width="10.85546875" style="170" bestFit="1" customWidth="1"/>
    <col min="2094" max="2094" width="8.5703125" style="170" customWidth="1"/>
    <col min="2095" max="2095" width="9.7109375" style="170" customWidth="1"/>
    <col min="2096" max="2097" width="8.5703125" style="170" customWidth="1"/>
    <col min="2098" max="2099" width="8.7109375" style="170" customWidth="1"/>
    <col min="2100" max="2100" width="10.85546875" style="170" bestFit="1" customWidth="1"/>
    <col min="2101" max="2101" width="9.7109375" style="170" customWidth="1"/>
    <col min="2102" max="2104" width="8.7109375" style="170" customWidth="1"/>
    <col min="2105" max="2105" width="9.7109375" style="170" customWidth="1"/>
    <col min="2106" max="2108" width="8.5703125" style="170"/>
    <col min="2109" max="2109" width="9.7109375" style="170" customWidth="1"/>
    <col min="2110" max="2291" width="8.5703125" style="170"/>
    <col min="2292" max="2292" width="20.42578125" style="170" customWidth="1"/>
    <col min="2293" max="2293" width="9.85546875" style="170" bestFit="1" customWidth="1"/>
    <col min="2294" max="2294" width="8.5703125" style="170" customWidth="1"/>
    <col min="2295" max="2295" width="9.7109375" style="170" customWidth="1"/>
    <col min="2296" max="2299" width="8.5703125" style="170" customWidth="1"/>
    <col min="2300" max="2301" width="8.7109375" style="170" customWidth="1"/>
    <col min="2302" max="2302" width="10.85546875" style="170" bestFit="1" customWidth="1"/>
    <col min="2303" max="2303" width="8.5703125" style="170" customWidth="1"/>
    <col min="2304" max="2304" width="9.7109375" style="170" customWidth="1"/>
    <col min="2305" max="2306" width="8.5703125" style="170" customWidth="1"/>
    <col min="2307" max="2308" width="8.7109375" style="170" customWidth="1"/>
    <col min="2309" max="2309" width="10.85546875" style="170" bestFit="1" customWidth="1"/>
    <col min="2310" max="2310" width="8.5703125" style="170" customWidth="1"/>
    <col min="2311" max="2311" width="9.7109375" style="170" customWidth="1"/>
    <col min="2312" max="2313" width="8.5703125" style="170" customWidth="1"/>
    <col min="2314" max="2315" width="8.7109375" style="170" customWidth="1"/>
    <col min="2316" max="2316" width="10.85546875" style="170" bestFit="1" customWidth="1"/>
    <col min="2317" max="2317" width="8.5703125" style="170" customWidth="1"/>
    <col min="2318" max="2318" width="9.7109375" style="170" customWidth="1"/>
    <col min="2319" max="2320" width="8.5703125" style="170" customWidth="1"/>
    <col min="2321" max="2322" width="8.7109375" style="170" customWidth="1"/>
    <col min="2323" max="2323" width="10.85546875" style="170" bestFit="1" customWidth="1"/>
    <col min="2324" max="2324" width="8.5703125" style="170" customWidth="1"/>
    <col min="2325" max="2325" width="9.7109375" style="170" customWidth="1"/>
    <col min="2326" max="2327" width="8.5703125" style="170" customWidth="1"/>
    <col min="2328" max="2329" width="8.7109375" style="170" customWidth="1"/>
    <col min="2330" max="2330" width="10.85546875" style="170" bestFit="1" customWidth="1"/>
    <col min="2331" max="2331" width="8.5703125" style="170" customWidth="1"/>
    <col min="2332" max="2332" width="9.7109375" style="170" customWidth="1"/>
    <col min="2333" max="2338" width="8.5703125" style="170" customWidth="1"/>
    <col min="2339" max="2340" width="8.7109375" style="170" customWidth="1"/>
    <col min="2341" max="2341" width="10.85546875" style="170" bestFit="1" customWidth="1"/>
    <col min="2342" max="2342" width="8.5703125" style="170" customWidth="1"/>
    <col min="2343" max="2343" width="9.7109375" style="170" customWidth="1"/>
    <col min="2344" max="2346" width="8.5703125" style="170" customWidth="1"/>
    <col min="2347" max="2348" width="8.7109375" style="170" customWidth="1"/>
    <col min="2349" max="2349" width="10.85546875" style="170" bestFit="1" customWidth="1"/>
    <col min="2350" max="2350" width="8.5703125" style="170" customWidth="1"/>
    <col min="2351" max="2351" width="9.7109375" style="170" customWidth="1"/>
    <col min="2352" max="2353" width="8.5703125" style="170" customWidth="1"/>
    <col min="2354" max="2355" width="8.7109375" style="170" customWidth="1"/>
    <col min="2356" max="2356" width="10.85546875" style="170" bestFit="1" customWidth="1"/>
    <col min="2357" max="2357" width="9.7109375" style="170" customWidth="1"/>
    <col min="2358" max="2360" width="8.7109375" style="170" customWidth="1"/>
    <col min="2361" max="2361" width="9.7109375" style="170" customWidth="1"/>
    <col min="2362" max="2364" width="8.5703125" style="170"/>
    <col min="2365" max="2365" width="9.7109375" style="170" customWidth="1"/>
    <col min="2366" max="2547" width="8.5703125" style="170"/>
    <col min="2548" max="2548" width="20.42578125" style="170" customWidth="1"/>
    <col min="2549" max="2549" width="9.85546875" style="170" bestFit="1" customWidth="1"/>
    <col min="2550" max="2550" width="8.5703125" style="170" customWidth="1"/>
    <col min="2551" max="2551" width="9.7109375" style="170" customWidth="1"/>
    <col min="2552" max="2555" width="8.5703125" style="170" customWidth="1"/>
    <col min="2556" max="2557" width="8.7109375" style="170" customWidth="1"/>
    <col min="2558" max="2558" width="10.85546875" style="170" bestFit="1" customWidth="1"/>
    <col min="2559" max="2559" width="8.5703125" style="170" customWidth="1"/>
    <col min="2560" max="2560" width="9.7109375" style="170" customWidth="1"/>
    <col min="2561" max="2562" width="8.5703125" style="170" customWidth="1"/>
    <col min="2563" max="2564" width="8.7109375" style="170" customWidth="1"/>
    <col min="2565" max="2565" width="10.85546875" style="170" bestFit="1" customWidth="1"/>
    <col min="2566" max="2566" width="8.5703125" style="170" customWidth="1"/>
    <col min="2567" max="2567" width="9.7109375" style="170" customWidth="1"/>
    <col min="2568" max="2569" width="8.5703125" style="170" customWidth="1"/>
    <col min="2570" max="2571" width="8.7109375" style="170" customWidth="1"/>
    <col min="2572" max="2572" width="10.85546875" style="170" bestFit="1" customWidth="1"/>
    <col min="2573" max="2573" width="8.5703125" style="170" customWidth="1"/>
    <col min="2574" max="2574" width="9.7109375" style="170" customWidth="1"/>
    <col min="2575" max="2576" width="8.5703125" style="170" customWidth="1"/>
    <col min="2577" max="2578" width="8.7109375" style="170" customWidth="1"/>
    <col min="2579" max="2579" width="10.85546875" style="170" bestFit="1" customWidth="1"/>
    <col min="2580" max="2580" width="8.5703125" style="170" customWidth="1"/>
    <col min="2581" max="2581" width="9.7109375" style="170" customWidth="1"/>
    <col min="2582" max="2583" width="8.5703125" style="170" customWidth="1"/>
    <col min="2584" max="2585" width="8.7109375" style="170" customWidth="1"/>
    <col min="2586" max="2586" width="10.85546875" style="170" bestFit="1" customWidth="1"/>
    <col min="2587" max="2587" width="8.5703125" style="170" customWidth="1"/>
    <col min="2588" max="2588" width="9.7109375" style="170" customWidth="1"/>
    <col min="2589" max="2594" width="8.5703125" style="170" customWidth="1"/>
    <col min="2595" max="2596" width="8.7109375" style="170" customWidth="1"/>
    <col min="2597" max="2597" width="10.85546875" style="170" bestFit="1" customWidth="1"/>
    <col min="2598" max="2598" width="8.5703125" style="170" customWidth="1"/>
    <col min="2599" max="2599" width="9.7109375" style="170" customWidth="1"/>
    <col min="2600" max="2602" width="8.5703125" style="170" customWidth="1"/>
    <col min="2603" max="2604" width="8.7109375" style="170" customWidth="1"/>
    <col min="2605" max="2605" width="10.85546875" style="170" bestFit="1" customWidth="1"/>
    <col min="2606" max="2606" width="8.5703125" style="170" customWidth="1"/>
    <col min="2607" max="2607" width="9.7109375" style="170" customWidth="1"/>
    <col min="2608" max="2609" width="8.5703125" style="170" customWidth="1"/>
    <col min="2610" max="2611" width="8.7109375" style="170" customWidth="1"/>
    <col min="2612" max="2612" width="10.85546875" style="170" bestFit="1" customWidth="1"/>
    <col min="2613" max="2613" width="9.7109375" style="170" customWidth="1"/>
    <col min="2614" max="2616" width="8.7109375" style="170" customWidth="1"/>
    <col min="2617" max="2617" width="9.7109375" style="170" customWidth="1"/>
    <col min="2618" max="2620" width="8.5703125" style="170"/>
    <col min="2621" max="2621" width="9.7109375" style="170" customWidth="1"/>
    <col min="2622" max="2803" width="8.5703125" style="170"/>
    <col min="2804" max="2804" width="20.42578125" style="170" customWidth="1"/>
    <col min="2805" max="2805" width="9.85546875" style="170" bestFit="1" customWidth="1"/>
    <col min="2806" max="2806" width="8.5703125" style="170" customWidth="1"/>
    <col min="2807" max="2807" width="9.7109375" style="170" customWidth="1"/>
    <col min="2808" max="2811" width="8.5703125" style="170" customWidth="1"/>
    <col min="2812" max="2813" width="8.7109375" style="170" customWidth="1"/>
    <col min="2814" max="2814" width="10.85546875" style="170" bestFit="1" customWidth="1"/>
    <col min="2815" max="2815" width="8.5703125" style="170" customWidth="1"/>
    <col min="2816" max="2816" width="9.7109375" style="170" customWidth="1"/>
    <col min="2817" max="2818" width="8.5703125" style="170" customWidth="1"/>
    <col min="2819" max="2820" width="8.7109375" style="170" customWidth="1"/>
    <col min="2821" max="2821" width="10.85546875" style="170" bestFit="1" customWidth="1"/>
    <col min="2822" max="2822" width="8.5703125" style="170" customWidth="1"/>
    <col min="2823" max="2823" width="9.7109375" style="170" customWidth="1"/>
    <col min="2824" max="2825" width="8.5703125" style="170" customWidth="1"/>
    <col min="2826" max="2827" width="8.7109375" style="170" customWidth="1"/>
    <col min="2828" max="2828" width="10.85546875" style="170" bestFit="1" customWidth="1"/>
    <col min="2829" max="2829" width="8.5703125" style="170" customWidth="1"/>
    <col min="2830" max="2830" width="9.7109375" style="170" customWidth="1"/>
    <col min="2831" max="2832" width="8.5703125" style="170" customWidth="1"/>
    <col min="2833" max="2834" width="8.7109375" style="170" customWidth="1"/>
    <col min="2835" max="2835" width="10.85546875" style="170" bestFit="1" customWidth="1"/>
    <col min="2836" max="2836" width="8.5703125" style="170" customWidth="1"/>
    <col min="2837" max="2837" width="9.7109375" style="170" customWidth="1"/>
    <col min="2838" max="2839" width="8.5703125" style="170" customWidth="1"/>
    <col min="2840" max="2841" width="8.7109375" style="170" customWidth="1"/>
    <col min="2842" max="2842" width="10.85546875" style="170" bestFit="1" customWidth="1"/>
    <col min="2843" max="2843" width="8.5703125" style="170" customWidth="1"/>
    <col min="2844" max="2844" width="9.7109375" style="170" customWidth="1"/>
    <col min="2845" max="2850" width="8.5703125" style="170" customWidth="1"/>
    <col min="2851" max="2852" width="8.7109375" style="170" customWidth="1"/>
    <col min="2853" max="2853" width="10.85546875" style="170" bestFit="1" customWidth="1"/>
    <col min="2854" max="2854" width="8.5703125" style="170" customWidth="1"/>
    <col min="2855" max="2855" width="9.7109375" style="170" customWidth="1"/>
    <col min="2856" max="2858" width="8.5703125" style="170" customWidth="1"/>
    <col min="2859" max="2860" width="8.7109375" style="170" customWidth="1"/>
    <col min="2861" max="2861" width="10.85546875" style="170" bestFit="1" customWidth="1"/>
    <col min="2862" max="2862" width="8.5703125" style="170" customWidth="1"/>
    <col min="2863" max="2863" width="9.7109375" style="170" customWidth="1"/>
    <col min="2864" max="2865" width="8.5703125" style="170" customWidth="1"/>
    <col min="2866" max="2867" width="8.7109375" style="170" customWidth="1"/>
    <col min="2868" max="2868" width="10.85546875" style="170" bestFit="1" customWidth="1"/>
    <col min="2869" max="2869" width="9.7109375" style="170" customWidth="1"/>
    <col min="2870" max="2872" width="8.7109375" style="170" customWidth="1"/>
    <col min="2873" max="2873" width="9.7109375" style="170" customWidth="1"/>
    <col min="2874" max="2876" width="8.5703125" style="170"/>
    <col min="2877" max="2877" width="9.7109375" style="170" customWidth="1"/>
    <col min="2878" max="3059" width="8.5703125" style="170"/>
    <col min="3060" max="3060" width="20.42578125" style="170" customWidth="1"/>
    <col min="3061" max="3061" width="9.85546875" style="170" bestFit="1" customWidth="1"/>
    <col min="3062" max="3062" width="8.5703125" style="170" customWidth="1"/>
    <col min="3063" max="3063" width="9.7109375" style="170" customWidth="1"/>
    <col min="3064" max="3067" width="8.5703125" style="170" customWidth="1"/>
    <col min="3068" max="3069" width="8.7109375" style="170" customWidth="1"/>
    <col min="3070" max="3070" width="10.85546875" style="170" bestFit="1" customWidth="1"/>
    <col min="3071" max="3071" width="8.5703125" style="170" customWidth="1"/>
    <col min="3072" max="3072" width="9.7109375" style="170" customWidth="1"/>
    <col min="3073" max="3074" width="8.5703125" style="170" customWidth="1"/>
    <col min="3075" max="3076" width="8.7109375" style="170" customWidth="1"/>
    <col min="3077" max="3077" width="10.85546875" style="170" bestFit="1" customWidth="1"/>
    <col min="3078" max="3078" width="8.5703125" style="170" customWidth="1"/>
    <col min="3079" max="3079" width="9.7109375" style="170" customWidth="1"/>
    <col min="3080" max="3081" width="8.5703125" style="170" customWidth="1"/>
    <col min="3082" max="3083" width="8.7109375" style="170" customWidth="1"/>
    <col min="3084" max="3084" width="10.85546875" style="170" bestFit="1" customWidth="1"/>
    <col min="3085" max="3085" width="8.5703125" style="170" customWidth="1"/>
    <col min="3086" max="3086" width="9.7109375" style="170" customWidth="1"/>
    <col min="3087" max="3088" width="8.5703125" style="170" customWidth="1"/>
    <col min="3089" max="3090" width="8.7109375" style="170" customWidth="1"/>
    <col min="3091" max="3091" width="10.85546875" style="170" bestFit="1" customWidth="1"/>
    <col min="3092" max="3092" width="8.5703125" style="170" customWidth="1"/>
    <col min="3093" max="3093" width="9.7109375" style="170" customWidth="1"/>
    <col min="3094" max="3095" width="8.5703125" style="170" customWidth="1"/>
    <col min="3096" max="3097" width="8.7109375" style="170" customWidth="1"/>
    <col min="3098" max="3098" width="10.85546875" style="170" bestFit="1" customWidth="1"/>
    <col min="3099" max="3099" width="8.5703125" style="170" customWidth="1"/>
    <col min="3100" max="3100" width="9.7109375" style="170" customWidth="1"/>
    <col min="3101" max="3106" width="8.5703125" style="170" customWidth="1"/>
    <col min="3107" max="3108" width="8.7109375" style="170" customWidth="1"/>
    <col min="3109" max="3109" width="10.85546875" style="170" bestFit="1" customWidth="1"/>
    <col min="3110" max="3110" width="8.5703125" style="170" customWidth="1"/>
    <col min="3111" max="3111" width="9.7109375" style="170" customWidth="1"/>
    <col min="3112" max="3114" width="8.5703125" style="170" customWidth="1"/>
    <col min="3115" max="3116" width="8.7109375" style="170" customWidth="1"/>
    <col min="3117" max="3117" width="10.85546875" style="170" bestFit="1" customWidth="1"/>
    <col min="3118" max="3118" width="8.5703125" style="170" customWidth="1"/>
    <col min="3119" max="3119" width="9.7109375" style="170" customWidth="1"/>
    <col min="3120" max="3121" width="8.5703125" style="170" customWidth="1"/>
    <col min="3122" max="3123" width="8.7109375" style="170" customWidth="1"/>
    <col min="3124" max="3124" width="10.85546875" style="170" bestFit="1" customWidth="1"/>
    <col min="3125" max="3125" width="9.7109375" style="170" customWidth="1"/>
    <col min="3126" max="3128" width="8.7109375" style="170" customWidth="1"/>
    <col min="3129" max="3129" width="9.7109375" style="170" customWidth="1"/>
    <col min="3130" max="3132" width="8.5703125" style="170"/>
    <col min="3133" max="3133" width="9.7109375" style="170" customWidth="1"/>
    <col min="3134" max="3315" width="8.5703125" style="170"/>
    <col min="3316" max="3316" width="20.42578125" style="170" customWidth="1"/>
    <col min="3317" max="3317" width="9.85546875" style="170" bestFit="1" customWidth="1"/>
    <col min="3318" max="3318" width="8.5703125" style="170" customWidth="1"/>
    <col min="3319" max="3319" width="9.7109375" style="170" customWidth="1"/>
    <col min="3320" max="3323" width="8.5703125" style="170" customWidth="1"/>
    <col min="3324" max="3325" width="8.7109375" style="170" customWidth="1"/>
    <col min="3326" max="3326" width="10.85546875" style="170" bestFit="1" customWidth="1"/>
    <col min="3327" max="3327" width="8.5703125" style="170" customWidth="1"/>
    <col min="3328" max="3328" width="9.7109375" style="170" customWidth="1"/>
    <col min="3329" max="3330" width="8.5703125" style="170" customWidth="1"/>
    <col min="3331" max="3332" width="8.7109375" style="170" customWidth="1"/>
    <col min="3333" max="3333" width="10.85546875" style="170" bestFit="1" customWidth="1"/>
    <col min="3334" max="3334" width="8.5703125" style="170" customWidth="1"/>
    <col min="3335" max="3335" width="9.7109375" style="170" customWidth="1"/>
    <col min="3336" max="3337" width="8.5703125" style="170" customWidth="1"/>
    <col min="3338" max="3339" width="8.7109375" style="170" customWidth="1"/>
    <col min="3340" max="3340" width="10.85546875" style="170" bestFit="1" customWidth="1"/>
    <col min="3341" max="3341" width="8.5703125" style="170" customWidth="1"/>
    <col min="3342" max="3342" width="9.7109375" style="170" customWidth="1"/>
    <col min="3343" max="3344" width="8.5703125" style="170" customWidth="1"/>
    <col min="3345" max="3346" width="8.7109375" style="170" customWidth="1"/>
    <col min="3347" max="3347" width="10.85546875" style="170" bestFit="1" customWidth="1"/>
    <col min="3348" max="3348" width="8.5703125" style="170" customWidth="1"/>
    <col min="3349" max="3349" width="9.7109375" style="170" customWidth="1"/>
    <col min="3350" max="3351" width="8.5703125" style="170" customWidth="1"/>
    <col min="3352" max="3353" width="8.7109375" style="170" customWidth="1"/>
    <col min="3354" max="3354" width="10.85546875" style="170" bestFit="1" customWidth="1"/>
    <col min="3355" max="3355" width="8.5703125" style="170" customWidth="1"/>
    <col min="3356" max="3356" width="9.7109375" style="170" customWidth="1"/>
    <col min="3357" max="3362" width="8.5703125" style="170" customWidth="1"/>
    <col min="3363" max="3364" width="8.7109375" style="170" customWidth="1"/>
    <col min="3365" max="3365" width="10.85546875" style="170" bestFit="1" customWidth="1"/>
    <col min="3366" max="3366" width="8.5703125" style="170" customWidth="1"/>
    <col min="3367" max="3367" width="9.7109375" style="170" customWidth="1"/>
    <col min="3368" max="3370" width="8.5703125" style="170" customWidth="1"/>
    <col min="3371" max="3372" width="8.7109375" style="170" customWidth="1"/>
    <col min="3373" max="3373" width="10.85546875" style="170" bestFit="1" customWidth="1"/>
    <col min="3374" max="3374" width="8.5703125" style="170" customWidth="1"/>
    <col min="3375" max="3375" width="9.7109375" style="170" customWidth="1"/>
    <col min="3376" max="3377" width="8.5703125" style="170" customWidth="1"/>
    <col min="3378" max="3379" width="8.7109375" style="170" customWidth="1"/>
    <col min="3380" max="3380" width="10.85546875" style="170" bestFit="1" customWidth="1"/>
    <col min="3381" max="3381" width="9.7109375" style="170" customWidth="1"/>
    <col min="3382" max="3384" width="8.7109375" style="170" customWidth="1"/>
    <col min="3385" max="3385" width="9.7109375" style="170" customWidth="1"/>
    <col min="3386" max="3388" width="8.5703125" style="170"/>
    <col min="3389" max="3389" width="9.7109375" style="170" customWidth="1"/>
    <col min="3390" max="3571" width="8.5703125" style="170"/>
    <col min="3572" max="3572" width="20.42578125" style="170" customWidth="1"/>
    <col min="3573" max="3573" width="9.85546875" style="170" bestFit="1" customWidth="1"/>
    <col min="3574" max="3574" width="8.5703125" style="170" customWidth="1"/>
    <col min="3575" max="3575" width="9.7109375" style="170" customWidth="1"/>
    <col min="3576" max="3579" width="8.5703125" style="170" customWidth="1"/>
    <col min="3580" max="3581" width="8.7109375" style="170" customWidth="1"/>
    <col min="3582" max="3582" width="10.85546875" style="170" bestFit="1" customWidth="1"/>
    <col min="3583" max="3583" width="8.5703125" style="170" customWidth="1"/>
    <col min="3584" max="3584" width="9.7109375" style="170" customWidth="1"/>
    <col min="3585" max="3586" width="8.5703125" style="170" customWidth="1"/>
    <col min="3587" max="3588" width="8.7109375" style="170" customWidth="1"/>
    <col min="3589" max="3589" width="10.85546875" style="170" bestFit="1" customWidth="1"/>
    <col min="3590" max="3590" width="8.5703125" style="170" customWidth="1"/>
    <col min="3591" max="3591" width="9.7109375" style="170" customWidth="1"/>
    <col min="3592" max="3593" width="8.5703125" style="170" customWidth="1"/>
    <col min="3594" max="3595" width="8.7109375" style="170" customWidth="1"/>
    <col min="3596" max="3596" width="10.85546875" style="170" bestFit="1" customWidth="1"/>
    <col min="3597" max="3597" width="8.5703125" style="170" customWidth="1"/>
    <col min="3598" max="3598" width="9.7109375" style="170" customWidth="1"/>
    <col min="3599" max="3600" width="8.5703125" style="170" customWidth="1"/>
    <col min="3601" max="3602" width="8.7109375" style="170" customWidth="1"/>
    <col min="3603" max="3603" width="10.85546875" style="170" bestFit="1" customWidth="1"/>
    <col min="3604" max="3604" width="8.5703125" style="170" customWidth="1"/>
    <col min="3605" max="3605" width="9.7109375" style="170" customWidth="1"/>
    <col min="3606" max="3607" width="8.5703125" style="170" customWidth="1"/>
    <col min="3608" max="3609" width="8.7109375" style="170" customWidth="1"/>
    <col min="3610" max="3610" width="10.85546875" style="170" bestFit="1" customWidth="1"/>
    <col min="3611" max="3611" width="8.5703125" style="170" customWidth="1"/>
    <col min="3612" max="3612" width="9.7109375" style="170" customWidth="1"/>
    <col min="3613" max="3618" width="8.5703125" style="170" customWidth="1"/>
    <col min="3619" max="3620" width="8.7109375" style="170" customWidth="1"/>
    <col min="3621" max="3621" width="10.85546875" style="170" bestFit="1" customWidth="1"/>
    <col min="3622" max="3622" width="8.5703125" style="170" customWidth="1"/>
    <col min="3623" max="3623" width="9.7109375" style="170" customWidth="1"/>
    <col min="3624" max="3626" width="8.5703125" style="170" customWidth="1"/>
    <col min="3627" max="3628" width="8.7109375" style="170" customWidth="1"/>
    <col min="3629" max="3629" width="10.85546875" style="170" bestFit="1" customWidth="1"/>
    <col min="3630" max="3630" width="8.5703125" style="170" customWidth="1"/>
    <col min="3631" max="3631" width="9.7109375" style="170" customWidth="1"/>
    <col min="3632" max="3633" width="8.5703125" style="170" customWidth="1"/>
    <col min="3634" max="3635" width="8.7109375" style="170" customWidth="1"/>
    <col min="3636" max="3636" width="10.85546875" style="170" bestFit="1" customWidth="1"/>
    <col min="3637" max="3637" width="9.7109375" style="170" customWidth="1"/>
    <col min="3638" max="3640" width="8.7109375" style="170" customWidth="1"/>
    <col min="3641" max="3641" width="9.7109375" style="170" customWidth="1"/>
    <col min="3642" max="3644" width="8.5703125" style="170"/>
    <col min="3645" max="3645" width="9.7109375" style="170" customWidth="1"/>
    <col min="3646" max="3827" width="8.5703125" style="170"/>
    <col min="3828" max="3828" width="20.42578125" style="170" customWidth="1"/>
    <col min="3829" max="3829" width="9.85546875" style="170" bestFit="1" customWidth="1"/>
    <col min="3830" max="3830" width="8.5703125" style="170" customWidth="1"/>
    <col min="3831" max="3831" width="9.7109375" style="170" customWidth="1"/>
    <col min="3832" max="3835" width="8.5703125" style="170" customWidth="1"/>
    <col min="3836" max="3837" width="8.7109375" style="170" customWidth="1"/>
    <col min="3838" max="3838" width="10.85546875" style="170" bestFit="1" customWidth="1"/>
    <col min="3839" max="3839" width="8.5703125" style="170" customWidth="1"/>
    <col min="3840" max="3840" width="9.7109375" style="170" customWidth="1"/>
    <col min="3841" max="3842" width="8.5703125" style="170" customWidth="1"/>
    <col min="3843" max="3844" width="8.7109375" style="170" customWidth="1"/>
    <col min="3845" max="3845" width="10.85546875" style="170" bestFit="1" customWidth="1"/>
    <col min="3846" max="3846" width="8.5703125" style="170" customWidth="1"/>
    <col min="3847" max="3847" width="9.7109375" style="170" customWidth="1"/>
    <col min="3848" max="3849" width="8.5703125" style="170" customWidth="1"/>
    <col min="3850" max="3851" width="8.7109375" style="170" customWidth="1"/>
    <col min="3852" max="3852" width="10.85546875" style="170" bestFit="1" customWidth="1"/>
    <col min="3853" max="3853" width="8.5703125" style="170" customWidth="1"/>
    <col min="3854" max="3854" width="9.7109375" style="170" customWidth="1"/>
    <col min="3855" max="3856" width="8.5703125" style="170" customWidth="1"/>
    <col min="3857" max="3858" width="8.7109375" style="170" customWidth="1"/>
    <col min="3859" max="3859" width="10.85546875" style="170" bestFit="1" customWidth="1"/>
    <col min="3860" max="3860" width="8.5703125" style="170" customWidth="1"/>
    <col min="3861" max="3861" width="9.7109375" style="170" customWidth="1"/>
    <col min="3862" max="3863" width="8.5703125" style="170" customWidth="1"/>
    <col min="3864" max="3865" width="8.7109375" style="170" customWidth="1"/>
    <col min="3866" max="3866" width="10.85546875" style="170" bestFit="1" customWidth="1"/>
    <col min="3867" max="3867" width="8.5703125" style="170" customWidth="1"/>
    <col min="3868" max="3868" width="9.7109375" style="170" customWidth="1"/>
    <col min="3869" max="3874" width="8.5703125" style="170" customWidth="1"/>
    <col min="3875" max="3876" width="8.7109375" style="170" customWidth="1"/>
    <col min="3877" max="3877" width="10.85546875" style="170" bestFit="1" customWidth="1"/>
    <col min="3878" max="3878" width="8.5703125" style="170" customWidth="1"/>
    <col min="3879" max="3879" width="9.7109375" style="170" customWidth="1"/>
    <col min="3880" max="3882" width="8.5703125" style="170" customWidth="1"/>
    <col min="3883" max="3884" width="8.7109375" style="170" customWidth="1"/>
    <col min="3885" max="3885" width="10.85546875" style="170" bestFit="1" customWidth="1"/>
    <col min="3886" max="3886" width="8.5703125" style="170" customWidth="1"/>
    <col min="3887" max="3887" width="9.7109375" style="170" customWidth="1"/>
    <col min="3888" max="3889" width="8.5703125" style="170" customWidth="1"/>
    <col min="3890" max="3891" width="8.7109375" style="170" customWidth="1"/>
    <col min="3892" max="3892" width="10.85546875" style="170" bestFit="1" customWidth="1"/>
    <col min="3893" max="3893" width="9.7109375" style="170" customWidth="1"/>
    <col min="3894" max="3896" width="8.7109375" style="170" customWidth="1"/>
    <col min="3897" max="3897" width="9.7109375" style="170" customWidth="1"/>
    <col min="3898" max="3900" width="8.5703125" style="170"/>
    <col min="3901" max="3901" width="9.7109375" style="170" customWidth="1"/>
    <col min="3902" max="4083" width="8.5703125" style="170"/>
    <col min="4084" max="4084" width="20.42578125" style="170" customWidth="1"/>
    <col min="4085" max="4085" width="9.85546875" style="170" bestFit="1" customWidth="1"/>
    <col min="4086" max="4086" width="8.5703125" style="170" customWidth="1"/>
    <col min="4087" max="4087" width="9.7109375" style="170" customWidth="1"/>
    <col min="4088" max="4091" width="8.5703125" style="170" customWidth="1"/>
    <col min="4092" max="4093" width="8.7109375" style="170" customWidth="1"/>
    <col min="4094" max="4094" width="10.85546875" style="170" bestFit="1" customWidth="1"/>
    <col min="4095" max="4095" width="8.5703125" style="170" customWidth="1"/>
    <col min="4096" max="4096" width="9.7109375" style="170" customWidth="1"/>
    <col min="4097" max="4098" width="8.5703125" style="170" customWidth="1"/>
    <col min="4099" max="4100" width="8.7109375" style="170" customWidth="1"/>
    <col min="4101" max="4101" width="10.85546875" style="170" bestFit="1" customWidth="1"/>
    <col min="4102" max="4102" width="8.5703125" style="170" customWidth="1"/>
    <col min="4103" max="4103" width="9.7109375" style="170" customWidth="1"/>
    <col min="4104" max="4105" width="8.5703125" style="170" customWidth="1"/>
    <col min="4106" max="4107" width="8.7109375" style="170" customWidth="1"/>
    <col min="4108" max="4108" width="10.85546875" style="170" bestFit="1" customWidth="1"/>
    <col min="4109" max="4109" width="8.5703125" style="170" customWidth="1"/>
    <col min="4110" max="4110" width="9.7109375" style="170" customWidth="1"/>
    <col min="4111" max="4112" width="8.5703125" style="170" customWidth="1"/>
    <col min="4113" max="4114" width="8.7109375" style="170" customWidth="1"/>
    <col min="4115" max="4115" width="10.85546875" style="170" bestFit="1" customWidth="1"/>
    <col min="4116" max="4116" width="8.5703125" style="170" customWidth="1"/>
    <col min="4117" max="4117" width="9.7109375" style="170" customWidth="1"/>
    <col min="4118" max="4119" width="8.5703125" style="170" customWidth="1"/>
    <col min="4120" max="4121" width="8.7109375" style="170" customWidth="1"/>
    <col min="4122" max="4122" width="10.85546875" style="170" bestFit="1" customWidth="1"/>
    <col min="4123" max="4123" width="8.5703125" style="170" customWidth="1"/>
    <col min="4124" max="4124" width="9.7109375" style="170" customWidth="1"/>
    <col min="4125" max="4130" width="8.5703125" style="170" customWidth="1"/>
    <col min="4131" max="4132" width="8.7109375" style="170" customWidth="1"/>
    <col min="4133" max="4133" width="10.85546875" style="170" bestFit="1" customWidth="1"/>
    <col min="4134" max="4134" width="8.5703125" style="170" customWidth="1"/>
    <col min="4135" max="4135" width="9.7109375" style="170" customWidth="1"/>
    <col min="4136" max="4138" width="8.5703125" style="170" customWidth="1"/>
    <col min="4139" max="4140" width="8.7109375" style="170" customWidth="1"/>
    <col min="4141" max="4141" width="10.85546875" style="170" bestFit="1" customWidth="1"/>
    <col min="4142" max="4142" width="8.5703125" style="170" customWidth="1"/>
    <col min="4143" max="4143" width="9.7109375" style="170" customWidth="1"/>
    <col min="4144" max="4145" width="8.5703125" style="170" customWidth="1"/>
    <col min="4146" max="4147" width="8.7109375" style="170" customWidth="1"/>
    <col min="4148" max="4148" width="10.85546875" style="170" bestFit="1" customWidth="1"/>
    <col min="4149" max="4149" width="9.7109375" style="170" customWidth="1"/>
    <col min="4150" max="4152" width="8.7109375" style="170" customWidth="1"/>
    <col min="4153" max="4153" width="9.7109375" style="170" customWidth="1"/>
    <col min="4154" max="4156" width="8.5703125" style="170"/>
    <col min="4157" max="4157" width="9.7109375" style="170" customWidth="1"/>
    <col min="4158" max="4339" width="8.5703125" style="170"/>
    <col min="4340" max="4340" width="20.42578125" style="170" customWidth="1"/>
    <col min="4341" max="4341" width="9.85546875" style="170" bestFit="1" customWidth="1"/>
    <col min="4342" max="4342" width="8.5703125" style="170" customWidth="1"/>
    <col min="4343" max="4343" width="9.7109375" style="170" customWidth="1"/>
    <col min="4344" max="4347" width="8.5703125" style="170" customWidth="1"/>
    <col min="4348" max="4349" width="8.7109375" style="170" customWidth="1"/>
    <col min="4350" max="4350" width="10.85546875" style="170" bestFit="1" customWidth="1"/>
    <col min="4351" max="4351" width="8.5703125" style="170" customWidth="1"/>
    <col min="4352" max="4352" width="9.7109375" style="170" customWidth="1"/>
    <col min="4353" max="4354" width="8.5703125" style="170" customWidth="1"/>
    <col min="4355" max="4356" width="8.7109375" style="170" customWidth="1"/>
    <col min="4357" max="4357" width="10.85546875" style="170" bestFit="1" customWidth="1"/>
    <col min="4358" max="4358" width="8.5703125" style="170" customWidth="1"/>
    <col min="4359" max="4359" width="9.7109375" style="170" customWidth="1"/>
    <col min="4360" max="4361" width="8.5703125" style="170" customWidth="1"/>
    <col min="4362" max="4363" width="8.7109375" style="170" customWidth="1"/>
    <col min="4364" max="4364" width="10.85546875" style="170" bestFit="1" customWidth="1"/>
    <col min="4365" max="4365" width="8.5703125" style="170" customWidth="1"/>
    <col min="4366" max="4366" width="9.7109375" style="170" customWidth="1"/>
    <col min="4367" max="4368" width="8.5703125" style="170" customWidth="1"/>
    <col min="4369" max="4370" width="8.7109375" style="170" customWidth="1"/>
    <col min="4371" max="4371" width="10.85546875" style="170" bestFit="1" customWidth="1"/>
    <col min="4372" max="4372" width="8.5703125" style="170" customWidth="1"/>
    <col min="4373" max="4373" width="9.7109375" style="170" customWidth="1"/>
    <col min="4374" max="4375" width="8.5703125" style="170" customWidth="1"/>
    <col min="4376" max="4377" width="8.7109375" style="170" customWidth="1"/>
    <col min="4378" max="4378" width="10.85546875" style="170" bestFit="1" customWidth="1"/>
    <col min="4379" max="4379" width="8.5703125" style="170" customWidth="1"/>
    <col min="4380" max="4380" width="9.7109375" style="170" customWidth="1"/>
    <col min="4381" max="4386" width="8.5703125" style="170" customWidth="1"/>
    <col min="4387" max="4388" width="8.7109375" style="170" customWidth="1"/>
    <col min="4389" max="4389" width="10.85546875" style="170" bestFit="1" customWidth="1"/>
    <col min="4390" max="4390" width="8.5703125" style="170" customWidth="1"/>
    <col min="4391" max="4391" width="9.7109375" style="170" customWidth="1"/>
    <col min="4392" max="4394" width="8.5703125" style="170" customWidth="1"/>
    <col min="4395" max="4396" width="8.7109375" style="170" customWidth="1"/>
    <col min="4397" max="4397" width="10.85546875" style="170" bestFit="1" customWidth="1"/>
    <col min="4398" max="4398" width="8.5703125" style="170" customWidth="1"/>
    <col min="4399" max="4399" width="9.7109375" style="170" customWidth="1"/>
    <col min="4400" max="4401" width="8.5703125" style="170" customWidth="1"/>
    <col min="4402" max="4403" width="8.7109375" style="170" customWidth="1"/>
    <col min="4404" max="4404" width="10.85546875" style="170" bestFit="1" customWidth="1"/>
    <col min="4405" max="4405" width="9.7109375" style="170" customWidth="1"/>
    <col min="4406" max="4408" width="8.7109375" style="170" customWidth="1"/>
    <col min="4409" max="4409" width="9.7109375" style="170" customWidth="1"/>
    <col min="4410" max="4412" width="8.5703125" style="170"/>
    <col min="4413" max="4413" width="9.7109375" style="170" customWidth="1"/>
    <col min="4414" max="4595" width="8.5703125" style="170"/>
    <col min="4596" max="4596" width="20.42578125" style="170" customWidth="1"/>
    <col min="4597" max="4597" width="9.85546875" style="170" bestFit="1" customWidth="1"/>
    <col min="4598" max="4598" width="8.5703125" style="170" customWidth="1"/>
    <col min="4599" max="4599" width="9.7109375" style="170" customWidth="1"/>
    <col min="4600" max="4603" width="8.5703125" style="170" customWidth="1"/>
    <col min="4604" max="4605" width="8.7109375" style="170" customWidth="1"/>
    <col min="4606" max="4606" width="10.85546875" style="170" bestFit="1" customWidth="1"/>
    <col min="4607" max="4607" width="8.5703125" style="170" customWidth="1"/>
    <col min="4608" max="4608" width="9.7109375" style="170" customWidth="1"/>
    <col min="4609" max="4610" width="8.5703125" style="170" customWidth="1"/>
    <col min="4611" max="4612" width="8.7109375" style="170" customWidth="1"/>
    <col min="4613" max="4613" width="10.85546875" style="170" bestFit="1" customWidth="1"/>
    <col min="4614" max="4614" width="8.5703125" style="170" customWidth="1"/>
    <col min="4615" max="4615" width="9.7109375" style="170" customWidth="1"/>
    <col min="4616" max="4617" width="8.5703125" style="170" customWidth="1"/>
    <col min="4618" max="4619" width="8.7109375" style="170" customWidth="1"/>
    <col min="4620" max="4620" width="10.85546875" style="170" bestFit="1" customWidth="1"/>
    <col min="4621" max="4621" width="8.5703125" style="170" customWidth="1"/>
    <col min="4622" max="4622" width="9.7109375" style="170" customWidth="1"/>
    <col min="4623" max="4624" width="8.5703125" style="170" customWidth="1"/>
    <col min="4625" max="4626" width="8.7109375" style="170" customWidth="1"/>
    <col min="4627" max="4627" width="10.85546875" style="170" bestFit="1" customWidth="1"/>
    <col min="4628" max="4628" width="8.5703125" style="170" customWidth="1"/>
    <col min="4629" max="4629" width="9.7109375" style="170" customWidth="1"/>
    <col min="4630" max="4631" width="8.5703125" style="170" customWidth="1"/>
    <col min="4632" max="4633" width="8.7109375" style="170" customWidth="1"/>
    <col min="4634" max="4634" width="10.85546875" style="170" bestFit="1" customWidth="1"/>
    <col min="4635" max="4635" width="8.5703125" style="170" customWidth="1"/>
    <col min="4636" max="4636" width="9.7109375" style="170" customWidth="1"/>
    <col min="4637" max="4642" width="8.5703125" style="170" customWidth="1"/>
    <col min="4643" max="4644" width="8.7109375" style="170" customWidth="1"/>
    <col min="4645" max="4645" width="10.85546875" style="170" bestFit="1" customWidth="1"/>
    <col min="4646" max="4646" width="8.5703125" style="170" customWidth="1"/>
    <col min="4647" max="4647" width="9.7109375" style="170" customWidth="1"/>
    <col min="4648" max="4650" width="8.5703125" style="170" customWidth="1"/>
    <col min="4651" max="4652" width="8.7109375" style="170" customWidth="1"/>
    <col min="4653" max="4653" width="10.85546875" style="170" bestFit="1" customWidth="1"/>
    <col min="4654" max="4654" width="8.5703125" style="170" customWidth="1"/>
    <col min="4655" max="4655" width="9.7109375" style="170" customWidth="1"/>
    <col min="4656" max="4657" width="8.5703125" style="170" customWidth="1"/>
    <col min="4658" max="4659" width="8.7109375" style="170" customWidth="1"/>
    <col min="4660" max="4660" width="10.85546875" style="170" bestFit="1" customWidth="1"/>
    <col min="4661" max="4661" width="9.7109375" style="170" customWidth="1"/>
    <col min="4662" max="4664" width="8.7109375" style="170" customWidth="1"/>
    <col min="4665" max="4665" width="9.7109375" style="170" customWidth="1"/>
    <col min="4666" max="4668" width="8.5703125" style="170"/>
    <col min="4669" max="4669" width="9.7109375" style="170" customWidth="1"/>
    <col min="4670" max="4851" width="8.5703125" style="170"/>
    <col min="4852" max="4852" width="20.42578125" style="170" customWidth="1"/>
    <col min="4853" max="4853" width="9.85546875" style="170" bestFit="1" customWidth="1"/>
    <col min="4854" max="4854" width="8.5703125" style="170" customWidth="1"/>
    <col min="4855" max="4855" width="9.7109375" style="170" customWidth="1"/>
    <col min="4856" max="4859" width="8.5703125" style="170" customWidth="1"/>
    <col min="4860" max="4861" width="8.7109375" style="170" customWidth="1"/>
    <col min="4862" max="4862" width="10.85546875" style="170" bestFit="1" customWidth="1"/>
    <col min="4863" max="4863" width="8.5703125" style="170" customWidth="1"/>
    <col min="4864" max="4864" width="9.7109375" style="170" customWidth="1"/>
    <col min="4865" max="4866" width="8.5703125" style="170" customWidth="1"/>
    <col min="4867" max="4868" width="8.7109375" style="170" customWidth="1"/>
    <col min="4869" max="4869" width="10.85546875" style="170" bestFit="1" customWidth="1"/>
    <col min="4870" max="4870" width="8.5703125" style="170" customWidth="1"/>
    <col min="4871" max="4871" width="9.7109375" style="170" customWidth="1"/>
    <col min="4872" max="4873" width="8.5703125" style="170" customWidth="1"/>
    <col min="4874" max="4875" width="8.7109375" style="170" customWidth="1"/>
    <col min="4876" max="4876" width="10.85546875" style="170" bestFit="1" customWidth="1"/>
    <col min="4877" max="4877" width="8.5703125" style="170" customWidth="1"/>
    <col min="4878" max="4878" width="9.7109375" style="170" customWidth="1"/>
    <col min="4879" max="4880" width="8.5703125" style="170" customWidth="1"/>
    <col min="4881" max="4882" width="8.7109375" style="170" customWidth="1"/>
    <col min="4883" max="4883" width="10.85546875" style="170" bestFit="1" customWidth="1"/>
    <col min="4884" max="4884" width="8.5703125" style="170" customWidth="1"/>
    <col min="4885" max="4885" width="9.7109375" style="170" customWidth="1"/>
    <col min="4886" max="4887" width="8.5703125" style="170" customWidth="1"/>
    <col min="4888" max="4889" width="8.7109375" style="170" customWidth="1"/>
    <col min="4890" max="4890" width="10.85546875" style="170" bestFit="1" customWidth="1"/>
    <col min="4891" max="4891" width="8.5703125" style="170" customWidth="1"/>
    <col min="4892" max="4892" width="9.7109375" style="170" customWidth="1"/>
    <col min="4893" max="4898" width="8.5703125" style="170" customWidth="1"/>
    <col min="4899" max="4900" width="8.7109375" style="170" customWidth="1"/>
    <col min="4901" max="4901" width="10.85546875" style="170" bestFit="1" customWidth="1"/>
    <col min="4902" max="4902" width="8.5703125" style="170" customWidth="1"/>
    <col min="4903" max="4903" width="9.7109375" style="170" customWidth="1"/>
    <col min="4904" max="4906" width="8.5703125" style="170" customWidth="1"/>
    <col min="4907" max="4908" width="8.7109375" style="170" customWidth="1"/>
    <col min="4909" max="4909" width="10.85546875" style="170" bestFit="1" customWidth="1"/>
    <col min="4910" max="4910" width="8.5703125" style="170" customWidth="1"/>
    <col min="4911" max="4911" width="9.7109375" style="170" customWidth="1"/>
    <col min="4912" max="4913" width="8.5703125" style="170" customWidth="1"/>
    <col min="4914" max="4915" width="8.7109375" style="170" customWidth="1"/>
    <col min="4916" max="4916" width="10.85546875" style="170" bestFit="1" customWidth="1"/>
    <col min="4917" max="4917" width="9.7109375" style="170" customWidth="1"/>
    <col min="4918" max="4920" width="8.7109375" style="170" customWidth="1"/>
    <col min="4921" max="4921" width="9.7109375" style="170" customWidth="1"/>
    <col min="4922" max="4924" width="8.5703125" style="170"/>
    <col min="4925" max="4925" width="9.7109375" style="170" customWidth="1"/>
    <col min="4926" max="5107" width="8.5703125" style="170"/>
    <col min="5108" max="5108" width="20.42578125" style="170" customWidth="1"/>
    <col min="5109" max="5109" width="9.85546875" style="170" bestFit="1" customWidth="1"/>
    <col min="5110" max="5110" width="8.5703125" style="170" customWidth="1"/>
    <col min="5111" max="5111" width="9.7109375" style="170" customWidth="1"/>
    <col min="5112" max="5115" width="8.5703125" style="170" customWidth="1"/>
    <col min="5116" max="5117" width="8.7109375" style="170" customWidth="1"/>
    <col min="5118" max="5118" width="10.85546875" style="170" bestFit="1" customWidth="1"/>
    <col min="5119" max="5119" width="8.5703125" style="170" customWidth="1"/>
    <col min="5120" max="5120" width="9.7109375" style="170" customWidth="1"/>
    <col min="5121" max="5122" width="8.5703125" style="170" customWidth="1"/>
    <col min="5123" max="5124" width="8.7109375" style="170" customWidth="1"/>
    <col min="5125" max="5125" width="10.85546875" style="170" bestFit="1" customWidth="1"/>
    <col min="5126" max="5126" width="8.5703125" style="170" customWidth="1"/>
    <col min="5127" max="5127" width="9.7109375" style="170" customWidth="1"/>
    <col min="5128" max="5129" width="8.5703125" style="170" customWidth="1"/>
    <col min="5130" max="5131" width="8.7109375" style="170" customWidth="1"/>
    <col min="5132" max="5132" width="10.85546875" style="170" bestFit="1" customWidth="1"/>
    <col min="5133" max="5133" width="8.5703125" style="170" customWidth="1"/>
    <col min="5134" max="5134" width="9.7109375" style="170" customWidth="1"/>
    <col min="5135" max="5136" width="8.5703125" style="170" customWidth="1"/>
    <col min="5137" max="5138" width="8.7109375" style="170" customWidth="1"/>
    <col min="5139" max="5139" width="10.85546875" style="170" bestFit="1" customWidth="1"/>
    <col min="5140" max="5140" width="8.5703125" style="170" customWidth="1"/>
    <col min="5141" max="5141" width="9.7109375" style="170" customWidth="1"/>
    <col min="5142" max="5143" width="8.5703125" style="170" customWidth="1"/>
    <col min="5144" max="5145" width="8.7109375" style="170" customWidth="1"/>
    <col min="5146" max="5146" width="10.85546875" style="170" bestFit="1" customWidth="1"/>
    <col min="5147" max="5147" width="8.5703125" style="170" customWidth="1"/>
    <col min="5148" max="5148" width="9.7109375" style="170" customWidth="1"/>
    <col min="5149" max="5154" width="8.5703125" style="170" customWidth="1"/>
    <col min="5155" max="5156" width="8.7109375" style="170" customWidth="1"/>
    <col min="5157" max="5157" width="10.85546875" style="170" bestFit="1" customWidth="1"/>
    <col min="5158" max="5158" width="8.5703125" style="170" customWidth="1"/>
    <col min="5159" max="5159" width="9.7109375" style="170" customWidth="1"/>
    <col min="5160" max="5162" width="8.5703125" style="170" customWidth="1"/>
    <col min="5163" max="5164" width="8.7109375" style="170" customWidth="1"/>
    <col min="5165" max="5165" width="10.85546875" style="170" bestFit="1" customWidth="1"/>
    <col min="5166" max="5166" width="8.5703125" style="170" customWidth="1"/>
    <col min="5167" max="5167" width="9.7109375" style="170" customWidth="1"/>
    <col min="5168" max="5169" width="8.5703125" style="170" customWidth="1"/>
    <col min="5170" max="5171" width="8.7109375" style="170" customWidth="1"/>
    <col min="5172" max="5172" width="10.85546875" style="170" bestFit="1" customWidth="1"/>
    <col min="5173" max="5173" width="9.7109375" style="170" customWidth="1"/>
    <col min="5174" max="5176" width="8.7109375" style="170" customWidth="1"/>
    <col min="5177" max="5177" width="9.7109375" style="170" customWidth="1"/>
    <col min="5178" max="5180" width="8.5703125" style="170"/>
    <col min="5181" max="5181" width="9.7109375" style="170" customWidth="1"/>
    <col min="5182" max="5363" width="8.5703125" style="170"/>
    <col min="5364" max="5364" width="20.42578125" style="170" customWidth="1"/>
    <col min="5365" max="5365" width="9.85546875" style="170" bestFit="1" customWidth="1"/>
    <col min="5366" max="5366" width="8.5703125" style="170" customWidth="1"/>
    <col min="5367" max="5367" width="9.7109375" style="170" customWidth="1"/>
    <col min="5368" max="5371" width="8.5703125" style="170" customWidth="1"/>
    <col min="5372" max="5373" width="8.7109375" style="170" customWidth="1"/>
    <col min="5374" max="5374" width="10.85546875" style="170" bestFit="1" customWidth="1"/>
    <col min="5375" max="5375" width="8.5703125" style="170" customWidth="1"/>
    <col min="5376" max="5376" width="9.7109375" style="170" customWidth="1"/>
    <col min="5377" max="5378" width="8.5703125" style="170" customWidth="1"/>
    <col min="5379" max="5380" width="8.7109375" style="170" customWidth="1"/>
    <col min="5381" max="5381" width="10.85546875" style="170" bestFit="1" customWidth="1"/>
    <col min="5382" max="5382" width="8.5703125" style="170" customWidth="1"/>
    <col min="5383" max="5383" width="9.7109375" style="170" customWidth="1"/>
    <col min="5384" max="5385" width="8.5703125" style="170" customWidth="1"/>
    <col min="5386" max="5387" width="8.7109375" style="170" customWidth="1"/>
    <col min="5388" max="5388" width="10.85546875" style="170" bestFit="1" customWidth="1"/>
    <col min="5389" max="5389" width="8.5703125" style="170" customWidth="1"/>
    <col min="5390" max="5390" width="9.7109375" style="170" customWidth="1"/>
    <col min="5391" max="5392" width="8.5703125" style="170" customWidth="1"/>
    <col min="5393" max="5394" width="8.7109375" style="170" customWidth="1"/>
    <col min="5395" max="5395" width="10.85546875" style="170" bestFit="1" customWidth="1"/>
    <col min="5396" max="5396" width="8.5703125" style="170" customWidth="1"/>
    <col min="5397" max="5397" width="9.7109375" style="170" customWidth="1"/>
    <col min="5398" max="5399" width="8.5703125" style="170" customWidth="1"/>
    <col min="5400" max="5401" width="8.7109375" style="170" customWidth="1"/>
    <col min="5402" max="5402" width="10.85546875" style="170" bestFit="1" customWidth="1"/>
    <col min="5403" max="5403" width="8.5703125" style="170" customWidth="1"/>
    <col min="5404" max="5404" width="9.7109375" style="170" customWidth="1"/>
    <col min="5405" max="5410" width="8.5703125" style="170" customWidth="1"/>
    <col min="5411" max="5412" width="8.7109375" style="170" customWidth="1"/>
    <col min="5413" max="5413" width="10.85546875" style="170" bestFit="1" customWidth="1"/>
    <col min="5414" max="5414" width="8.5703125" style="170" customWidth="1"/>
    <col min="5415" max="5415" width="9.7109375" style="170" customWidth="1"/>
    <col min="5416" max="5418" width="8.5703125" style="170" customWidth="1"/>
    <col min="5419" max="5420" width="8.7109375" style="170" customWidth="1"/>
    <col min="5421" max="5421" width="10.85546875" style="170" bestFit="1" customWidth="1"/>
    <col min="5422" max="5422" width="8.5703125" style="170" customWidth="1"/>
    <col min="5423" max="5423" width="9.7109375" style="170" customWidth="1"/>
    <col min="5424" max="5425" width="8.5703125" style="170" customWidth="1"/>
    <col min="5426" max="5427" width="8.7109375" style="170" customWidth="1"/>
    <col min="5428" max="5428" width="10.85546875" style="170" bestFit="1" customWidth="1"/>
    <col min="5429" max="5429" width="9.7109375" style="170" customWidth="1"/>
    <col min="5430" max="5432" width="8.7109375" style="170" customWidth="1"/>
    <col min="5433" max="5433" width="9.7109375" style="170" customWidth="1"/>
    <col min="5434" max="5436" width="8.5703125" style="170"/>
    <col min="5437" max="5437" width="9.7109375" style="170" customWidth="1"/>
    <col min="5438" max="5619" width="8.5703125" style="170"/>
    <col min="5620" max="5620" width="20.42578125" style="170" customWidth="1"/>
    <col min="5621" max="5621" width="9.85546875" style="170" bestFit="1" customWidth="1"/>
    <col min="5622" max="5622" width="8.5703125" style="170" customWidth="1"/>
    <col min="5623" max="5623" width="9.7109375" style="170" customWidth="1"/>
    <col min="5624" max="5627" width="8.5703125" style="170" customWidth="1"/>
    <col min="5628" max="5629" width="8.7109375" style="170" customWidth="1"/>
    <col min="5630" max="5630" width="10.85546875" style="170" bestFit="1" customWidth="1"/>
    <col min="5631" max="5631" width="8.5703125" style="170" customWidth="1"/>
    <col min="5632" max="5632" width="9.7109375" style="170" customWidth="1"/>
    <col min="5633" max="5634" width="8.5703125" style="170" customWidth="1"/>
    <col min="5635" max="5636" width="8.7109375" style="170" customWidth="1"/>
    <col min="5637" max="5637" width="10.85546875" style="170" bestFit="1" customWidth="1"/>
    <col min="5638" max="5638" width="8.5703125" style="170" customWidth="1"/>
    <col min="5639" max="5639" width="9.7109375" style="170" customWidth="1"/>
    <col min="5640" max="5641" width="8.5703125" style="170" customWidth="1"/>
    <col min="5642" max="5643" width="8.7109375" style="170" customWidth="1"/>
    <col min="5644" max="5644" width="10.85546875" style="170" bestFit="1" customWidth="1"/>
    <col min="5645" max="5645" width="8.5703125" style="170" customWidth="1"/>
    <col min="5646" max="5646" width="9.7109375" style="170" customWidth="1"/>
    <col min="5647" max="5648" width="8.5703125" style="170" customWidth="1"/>
    <col min="5649" max="5650" width="8.7109375" style="170" customWidth="1"/>
    <col min="5651" max="5651" width="10.85546875" style="170" bestFit="1" customWidth="1"/>
    <col min="5652" max="5652" width="8.5703125" style="170" customWidth="1"/>
    <col min="5653" max="5653" width="9.7109375" style="170" customWidth="1"/>
    <col min="5654" max="5655" width="8.5703125" style="170" customWidth="1"/>
    <col min="5656" max="5657" width="8.7109375" style="170" customWidth="1"/>
    <col min="5658" max="5658" width="10.85546875" style="170" bestFit="1" customWidth="1"/>
    <col min="5659" max="5659" width="8.5703125" style="170" customWidth="1"/>
    <col min="5660" max="5660" width="9.7109375" style="170" customWidth="1"/>
    <col min="5661" max="5666" width="8.5703125" style="170" customWidth="1"/>
    <col min="5667" max="5668" width="8.7109375" style="170" customWidth="1"/>
    <col min="5669" max="5669" width="10.85546875" style="170" bestFit="1" customWidth="1"/>
    <col min="5670" max="5670" width="8.5703125" style="170" customWidth="1"/>
    <col min="5671" max="5671" width="9.7109375" style="170" customWidth="1"/>
    <col min="5672" max="5674" width="8.5703125" style="170" customWidth="1"/>
    <col min="5675" max="5676" width="8.7109375" style="170" customWidth="1"/>
    <col min="5677" max="5677" width="10.85546875" style="170" bestFit="1" customWidth="1"/>
    <col min="5678" max="5678" width="8.5703125" style="170" customWidth="1"/>
    <col min="5679" max="5679" width="9.7109375" style="170" customWidth="1"/>
    <col min="5680" max="5681" width="8.5703125" style="170" customWidth="1"/>
    <col min="5682" max="5683" width="8.7109375" style="170" customWidth="1"/>
    <col min="5684" max="5684" width="10.85546875" style="170" bestFit="1" customWidth="1"/>
    <col min="5685" max="5685" width="9.7109375" style="170" customWidth="1"/>
    <col min="5686" max="5688" width="8.7109375" style="170" customWidth="1"/>
    <col min="5689" max="5689" width="9.7109375" style="170" customWidth="1"/>
    <col min="5690" max="5692" width="8.5703125" style="170"/>
    <col min="5693" max="5693" width="9.7109375" style="170" customWidth="1"/>
    <col min="5694" max="5875" width="8.5703125" style="170"/>
    <col min="5876" max="5876" width="20.42578125" style="170" customWidth="1"/>
    <col min="5877" max="5877" width="9.85546875" style="170" bestFit="1" customWidth="1"/>
    <col min="5878" max="5878" width="8.5703125" style="170" customWidth="1"/>
    <col min="5879" max="5879" width="9.7109375" style="170" customWidth="1"/>
    <col min="5880" max="5883" width="8.5703125" style="170" customWidth="1"/>
    <col min="5884" max="5885" width="8.7109375" style="170" customWidth="1"/>
    <col min="5886" max="5886" width="10.85546875" style="170" bestFit="1" customWidth="1"/>
    <col min="5887" max="5887" width="8.5703125" style="170" customWidth="1"/>
    <col min="5888" max="5888" width="9.7109375" style="170" customWidth="1"/>
    <col min="5889" max="5890" width="8.5703125" style="170" customWidth="1"/>
    <col min="5891" max="5892" width="8.7109375" style="170" customWidth="1"/>
    <col min="5893" max="5893" width="10.85546875" style="170" bestFit="1" customWidth="1"/>
    <col min="5894" max="5894" width="8.5703125" style="170" customWidth="1"/>
    <col min="5895" max="5895" width="9.7109375" style="170" customWidth="1"/>
    <col min="5896" max="5897" width="8.5703125" style="170" customWidth="1"/>
    <col min="5898" max="5899" width="8.7109375" style="170" customWidth="1"/>
    <col min="5900" max="5900" width="10.85546875" style="170" bestFit="1" customWidth="1"/>
    <col min="5901" max="5901" width="8.5703125" style="170" customWidth="1"/>
    <col min="5902" max="5902" width="9.7109375" style="170" customWidth="1"/>
    <col min="5903" max="5904" width="8.5703125" style="170" customWidth="1"/>
    <col min="5905" max="5906" width="8.7109375" style="170" customWidth="1"/>
    <col min="5907" max="5907" width="10.85546875" style="170" bestFit="1" customWidth="1"/>
    <col min="5908" max="5908" width="8.5703125" style="170" customWidth="1"/>
    <col min="5909" max="5909" width="9.7109375" style="170" customWidth="1"/>
    <col min="5910" max="5911" width="8.5703125" style="170" customWidth="1"/>
    <col min="5912" max="5913" width="8.7109375" style="170" customWidth="1"/>
    <col min="5914" max="5914" width="10.85546875" style="170" bestFit="1" customWidth="1"/>
    <col min="5915" max="5915" width="8.5703125" style="170" customWidth="1"/>
    <col min="5916" max="5916" width="9.7109375" style="170" customWidth="1"/>
    <col min="5917" max="5922" width="8.5703125" style="170" customWidth="1"/>
    <col min="5923" max="5924" width="8.7109375" style="170" customWidth="1"/>
    <col min="5925" max="5925" width="10.85546875" style="170" bestFit="1" customWidth="1"/>
    <col min="5926" max="5926" width="8.5703125" style="170" customWidth="1"/>
    <col min="5927" max="5927" width="9.7109375" style="170" customWidth="1"/>
    <col min="5928" max="5930" width="8.5703125" style="170" customWidth="1"/>
    <col min="5931" max="5932" width="8.7109375" style="170" customWidth="1"/>
    <col min="5933" max="5933" width="10.85546875" style="170" bestFit="1" customWidth="1"/>
    <col min="5934" max="5934" width="8.5703125" style="170" customWidth="1"/>
    <col min="5935" max="5935" width="9.7109375" style="170" customWidth="1"/>
    <col min="5936" max="5937" width="8.5703125" style="170" customWidth="1"/>
    <col min="5938" max="5939" width="8.7109375" style="170" customWidth="1"/>
    <col min="5940" max="5940" width="10.85546875" style="170" bestFit="1" customWidth="1"/>
    <col min="5941" max="5941" width="9.7109375" style="170" customWidth="1"/>
    <col min="5942" max="5944" width="8.7109375" style="170" customWidth="1"/>
    <col min="5945" max="5945" width="9.7109375" style="170" customWidth="1"/>
    <col min="5946" max="5948" width="8.5703125" style="170"/>
    <col min="5949" max="5949" width="9.7109375" style="170" customWidth="1"/>
    <col min="5950" max="6131" width="8.5703125" style="170"/>
    <col min="6132" max="6132" width="20.42578125" style="170" customWidth="1"/>
    <col min="6133" max="6133" width="9.85546875" style="170" bestFit="1" customWidth="1"/>
    <col min="6134" max="6134" width="8.5703125" style="170" customWidth="1"/>
    <col min="6135" max="6135" width="9.7109375" style="170" customWidth="1"/>
    <col min="6136" max="6139" width="8.5703125" style="170" customWidth="1"/>
    <col min="6140" max="6141" width="8.7109375" style="170" customWidth="1"/>
    <col min="6142" max="6142" width="10.85546875" style="170" bestFit="1" customWidth="1"/>
    <col min="6143" max="6143" width="8.5703125" style="170" customWidth="1"/>
    <col min="6144" max="6144" width="9.7109375" style="170" customWidth="1"/>
    <col min="6145" max="6146" width="8.5703125" style="170" customWidth="1"/>
    <col min="6147" max="6148" width="8.7109375" style="170" customWidth="1"/>
    <col min="6149" max="6149" width="10.85546875" style="170" bestFit="1" customWidth="1"/>
    <col min="6150" max="6150" width="8.5703125" style="170" customWidth="1"/>
    <col min="6151" max="6151" width="9.7109375" style="170" customWidth="1"/>
    <col min="6152" max="6153" width="8.5703125" style="170" customWidth="1"/>
    <col min="6154" max="6155" width="8.7109375" style="170" customWidth="1"/>
    <col min="6156" max="6156" width="10.85546875" style="170" bestFit="1" customWidth="1"/>
    <col min="6157" max="6157" width="8.5703125" style="170" customWidth="1"/>
    <col min="6158" max="6158" width="9.7109375" style="170" customWidth="1"/>
    <col min="6159" max="6160" width="8.5703125" style="170" customWidth="1"/>
    <col min="6161" max="6162" width="8.7109375" style="170" customWidth="1"/>
    <col min="6163" max="6163" width="10.85546875" style="170" bestFit="1" customWidth="1"/>
    <col min="6164" max="6164" width="8.5703125" style="170" customWidth="1"/>
    <col min="6165" max="6165" width="9.7109375" style="170" customWidth="1"/>
    <col min="6166" max="6167" width="8.5703125" style="170" customWidth="1"/>
    <col min="6168" max="6169" width="8.7109375" style="170" customWidth="1"/>
    <col min="6170" max="6170" width="10.85546875" style="170" bestFit="1" customWidth="1"/>
    <col min="6171" max="6171" width="8.5703125" style="170" customWidth="1"/>
    <col min="6172" max="6172" width="9.7109375" style="170" customWidth="1"/>
    <col min="6173" max="6178" width="8.5703125" style="170" customWidth="1"/>
    <col min="6179" max="6180" width="8.7109375" style="170" customWidth="1"/>
    <col min="6181" max="6181" width="10.85546875" style="170" bestFit="1" customWidth="1"/>
    <col min="6182" max="6182" width="8.5703125" style="170" customWidth="1"/>
    <col min="6183" max="6183" width="9.7109375" style="170" customWidth="1"/>
    <col min="6184" max="6186" width="8.5703125" style="170" customWidth="1"/>
    <col min="6187" max="6188" width="8.7109375" style="170" customWidth="1"/>
    <col min="6189" max="6189" width="10.85546875" style="170" bestFit="1" customWidth="1"/>
    <col min="6190" max="6190" width="8.5703125" style="170" customWidth="1"/>
    <col min="6191" max="6191" width="9.7109375" style="170" customWidth="1"/>
    <col min="6192" max="6193" width="8.5703125" style="170" customWidth="1"/>
    <col min="6194" max="6195" width="8.7109375" style="170" customWidth="1"/>
    <col min="6196" max="6196" width="10.85546875" style="170" bestFit="1" customWidth="1"/>
    <col min="6197" max="6197" width="9.7109375" style="170" customWidth="1"/>
    <col min="6198" max="6200" width="8.7109375" style="170" customWidth="1"/>
    <col min="6201" max="6201" width="9.7109375" style="170" customWidth="1"/>
    <col min="6202" max="6204" width="8.5703125" style="170"/>
    <col min="6205" max="6205" width="9.7109375" style="170" customWidth="1"/>
    <col min="6206" max="6387" width="8.5703125" style="170"/>
    <col min="6388" max="6388" width="20.42578125" style="170" customWidth="1"/>
    <col min="6389" max="6389" width="9.85546875" style="170" bestFit="1" customWidth="1"/>
    <col min="6390" max="6390" width="8.5703125" style="170" customWidth="1"/>
    <col min="6391" max="6391" width="9.7109375" style="170" customWidth="1"/>
    <col min="6392" max="6395" width="8.5703125" style="170" customWidth="1"/>
    <col min="6396" max="6397" width="8.7109375" style="170" customWidth="1"/>
    <col min="6398" max="6398" width="10.85546875" style="170" bestFit="1" customWidth="1"/>
    <col min="6399" max="6399" width="8.5703125" style="170" customWidth="1"/>
    <col min="6400" max="6400" width="9.7109375" style="170" customWidth="1"/>
    <col min="6401" max="6402" width="8.5703125" style="170" customWidth="1"/>
    <col min="6403" max="6404" width="8.7109375" style="170" customWidth="1"/>
    <col min="6405" max="6405" width="10.85546875" style="170" bestFit="1" customWidth="1"/>
    <col min="6406" max="6406" width="8.5703125" style="170" customWidth="1"/>
    <col min="6407" max="6407" width="9.7109375" style="170" customWidth="1"/>
    <col min="6408" max="6409" width="8.5703125" style="170" customWidth="1"/>
    <col min="6410" max="6411" width="8.7109375" style="170" customWidth="1"/>
    <col min="6412" max="6412" width="10.85546875" style="170" bestFit="1" customWidth="1"/>
    <col min="6413" max="6413" width="8.5703125" style="170" customWidth="1"/>
    <col min="6414" max="6414" width="9.7109375" style="170" customWidth="1"/>
    <col min="6415" max="6416" width="8.5703125" style="170" customWidth="1"/>
    <col min="6417" max="6418" width="8.7109375" style="170" customWidth="1"/>
    <col min="6419" max="6419" width="10.85546875" style="170" bestFit="1" customWidth="1"/>
    <col min="6420" max="6420" width="8.5703125" style="170" customWidth="1"/>
    <col min="6421" max="6421" width="9.7109375" style="170" customWidth="1"/>
    <col min="6422" max="6423" width="8.5703125" style="170" customWidth="1"/>
    <col min="6424" max="6425" width="8.7109375" style="170" customWidth="1"/>
    <col min="6426" max="6426" width="10.85546875" style="170" bestFit="1" customWidth="1"/>
    <col min="6427" max="6427" width="8.5703125" style="170" customWidth="1"/>
    <col min="6428" max="6428" width="9.7109375" style="170" customWidth="1"/>
    <col min="6429" max="6434" width="8.5703125" style="170" customWidth="1"/>
    <col min="6435" max="6436" width="8.7109375" style="170" customWidth="1"/>
    <col min="6437" max="6437" width="10.85546875" style="170" bestFit="1" customWidth="1"/>
    <col min="6438" max="6438" width="8.5703125" style="170" customWidth="1"/>
    <col min="6439" max="6439" width="9.7109375" style="170" customWidth="1"/>
    <col min="6440" max="6442" width="8.5703125" style="170" customWidth="1"/>
    <col min="6443" max="6444" width="8.7109375" style="170" customWidth="1"/>
    <col min="6445" max="6445" width="10.85546875" style="170" bestFit="1" customWidth="1"/>
    <col min="6446" max="6446" width="8.5703125" style="170" customWidth="1"/>
    <col min="6447" max="6447" width="9.7109375" style="170" customWidth="1"/>
    <col min="6448" max="6449" width="8.5703125" style="170" customWidth="1"/>
    <col min="6450" max="6451" width="8.7109375" style="170" customWidth="1"/>
    <col min="6452" max="6452" width="10.85546875" style="170" bestFit="1" customWidth="1"/>
    <col min="6453" max="6453" width="9.7109375" style="170" customWidth="1"/>
    <col min="6454" max="6456" width="8.7109375" style="170" customWidth="1"/>
    <col min="6457" max="6457" width="9.7109375" style="170" customWidth="1"/>
    <col min="6458" max="6460" width="8.5703125" style="170"/>
    <col min="6461" max="6461" width="9.7109375" style="170" customWidth="1"/>
    <col min="6462" max="6643" width="8.5703125" style="170"/>
    <col min="6644" max="6644" width="20.42578125" style="170" customWidth="1"/>
    <col min="6645" max="6645" width="9.85546875" style="170" bestFit="1" customWidth="1"/>
    <col min="6646" max="6646" width="8.5703125" style="170" customWidth="1"/>
    <col min="6647" max="6647" width="9.7109375" style="170" customWidth="1"/>
    <col min="6648" max="6651" width="8.5703125" style="170" customWidth="1"/>
    <col min="6652" max="6653" width="8.7109375" style="170" customWidth="1"/>
    <col min="6654" max="6654" width="10.85546875" style="170" bestFit="1" customWidth="1"/>
    <col min="6655" max="6655" width="8.5703125" style="170" customWidth="1"/>
    <col min="6656" max="6656" width="9.7109375" style="170" customWidth="1"/>
    <col min="6657" max="6658" width="8.5703125" style="170" customWidth="1"/>
    <col min="6659" max="6660" width="8.7109375" style="170" customWidth="1"/>
    <col min="6661" max="6661" width="10.85546875" style="170" bestFit="1" customWidth="1"/>
    <col min="6662" max="6662" width="8.5703125" style="170" customWidth="1"/>
    <col min="6663" max="6663" width="9.7109375" style="170" customWidth="1"/>
    <col min="6664" max="6665" width="8.5703125" style="170" customWidth="1"/>
    <col min="6666" max="6667" width="8.7109375" style="170" customWidth="1"/>
    <col min="6668" max="6668" width="10.85546875" style="170" bestFit="1" customWidth="1"/>
    <col min="6669" max="6669" width="8.5703125" style="170" customWidth="1"/>
    <col min="6670" max="6670" width="9.7109375" style="170" customWidth="1"/>
    <col min="6671" max="6672" width="8.5703125" style="170" customWidth="1"/>
    <col min="6673" max="6674" width="8.7109375" style="170" customWidth="1"/>
    <col min="6675" max="6675" width="10.85546875" style="170" bestFit="1" customWidth="1"/>
    <col min="6676" max="6676" width="8.5703125" style="170" customWidth="1"/>
    <col min="6677" max="6677" width="9.7109375" style="170" customWidth="1"/>
    <col min="6678" max="6679" width="8.5703125" style="170" customWidth="1"/>
    <col min="6680" max="6681" width="8.7109375" style="170" customWidth="1"/>
    <col min="6682" max="6682" width="10.85546875" style="170" bestFit="1" customWidth="1"/>
    <col min="6683" max="6683" width="8.5703125" style="170" customWidth="1"/>
    <col min="6684" max="6684" width="9.7109375" style="170" customWidth="1"/>
    <col min="6685" max="6690" width="8.5703125" style="170" customWidth="1"/>
    <col min="6691" max="6692" width="8.7109375" style="170" customWidth="1"/>
    <col min="6693" max="6693" width="10.85546875" style="170" bestFit="1" customWidth="1"/>
    <col min="6694" max="6694" width="8.5703125" style="170" customWidth="1"/>
    <col min="6695" max="6695" width="9.7109375" style="170" customWidth="1"/>
    <col min="6696" max="6698" width="8.5703125" style="170" customWidth="1"/>
    <col min="6699" max="6700" width="8.7109375" style="170" customWidth="1"/>
    <col min="6701" max="6701" width="10.85546875" style="170" bestFit="1" customWidth="1"/>
    <col min="6702" max="6702" width="8.5703125" style="170" customWidth="1"/>
    <col min="6703" max="6703" width="9.7109375" style="170" customWidth="1"/>
    <col min="6704" max="6705" width="8.5703125" style="170" customWidth="1"/>
    <col min="6706" max="6707" width="8.7109375" style="170" customWidth="1"/>
    <col min="6708" max="6708" width="10.85546875" style="170" bestFit="1" customWidth="1"/>
    <col min="6709" max="6709" width="9.7109375" style="170" customWidth="1"/>
    <col min="6710" max="6712" width="8.7109375" style="170" customWidth="1"/>
    <col min="6713" max="6713" width="9.7109375" style="170" customWidth="1"/>
    <col min="6714" max="6716" width="8.5703125" style="170"/>
    <col min="6717" max="6717" width="9.7109375" style="170" customWidth="1"/>
    <col min="6718" max="6899" width="8.5703125" style="170"/>
    <col min="6900" max="6900" width="20.42578125" style="170" customWidth="1"/>
    <col min="6901" max="6901" width="9.85546875" style="170" bestFit="1" customWidth="1"/>
    <col min="6902" max="6902" width="8.5703125" style="170" customWidth="1"/>
    <col min="6903" max="6903" width="9.7109375" style="170" customWidth="1"/>
    <col min="6904" max="6907" width="8.5703125" style="170" customWidth="1"/>
    <col min="6908" max="6909" width="8.7109375" style="170" customWidth="1"/>
    <col min="6910" max="6910" width="10.85546875" style="170" bestFit="1" customWidth="1"/>
    <col min="6911" max="6911" width="8.5703125" style="170" customWidth="1"/>
    <col min="6912" max="6912" width="9.7109375" style="170" customWidth="1"/>
    <col min="6913" max="6914" width="8.5703125" style="170" customWidth="1"/>
    <col min="6915" max="6916" width="8.7109375" style="170" customWidth="1"/>
    <col min="6917" max="6917" width="10.85546875" style="170" bestFit="1" customWidth="1"/>
    <col min="6918" max="6918" width="8.5703125" style="170" customWidth="1"/>
    <col min="6919" max="6919" width="9.7109375" style="170" customWidth="1"/>
    <col min="6920" max="6921" width="8.5703125" style="170" customWidth="1"/>
    <col min="6922" max="6923" width="8.7109375" style="170" customWidth="1"/>
    <col min="6924" max="6924" width="10.85546875" style="170" bestFit="1" customWidth="1"/>
    <col min="6925" max="6925" width="8.5703125" style="170" customWidth="1"/>
    <col min="6926" max="6926" width="9.7109375" style="170" customWidth="1"/>
    <col min="6927" max="6928" width="8.5703125" style="170" customWidth="1"/>
    <col min="6929" max="6930" width="8.7109375" style="170" customWidth="1"/>
    <col min="6931" max="6931" width="10.85546875" style="170" bestFit="1" customWidth="1"/>
    <col min="6932" max="6932" width="8.5703125" style="170" customWidth="1"/>
    <col min="6933" max="6933" width="9.7109375" style="170" customWidth="1"/>
    <col min="6934" max="6935" width="8.5703125" style="170" customWidth="1"/>
    <col min="6936" max="6937" width="8.7109375" style="170" customWidth="1"/>
    <col min="6938" max="6938" width="10.85546875" style="170" bestFit="1" customWidth="1"/>
    <col min="6939" max="6939" width="8.5703125" style="170" customWidth="1"/>
    <col min="6940" max="6940" width="9.7109375" style="170" customWidth="1"/>
    <col min="6941" max="6946" width="8.5703125" style="170" customWidth="1"/>
    <col min="6947" max="6948" width="8.7109375" style="170" customWidth="1"/>
    <col min="6949" max="6949" width="10.85546875" style="170" bestFit="1" customWidth="1"/>
    <col min="6950" max="6950" width="8.5703125" style="170" customWidth="1"/>
    <col min="6951" max="6951" width="9.7109375" style="170" customWidth="1"/>
    <col min="6952" max="6954" width="8.5703125" style="170" customWidth="1"/>
    <col min="6955" max="6956" width="8.7109375" style="170" customWidth="1"/>
    <col min="6957" max="6957" width="10.85546875" style="170" bestFit="1" customWidth="1"/>
    <col min="6958" max="6958" width="8.5703125" style="170" customWidth="1"/>
    <col min="6959" max="6959" width="9.7109375" style="170" customWidth="1"/>
    <col min="6960" max="6961" width="8.5703125" style="170" customWidth="1"/>
    <col min="6962" max="6963" width="8.7109375" style="170" customWidth="1"/>
    <col min="6964" max="6964" width="10.85546875" style="170" bestFit="1" customWidth="1"/>
    <col min="6965" max="6965" width="9.7109375" style="170" customWidth="1"/>
    <col min="6966" max="6968" width="8.7109375" style="170" customWidth="1"/>
    <col min="6969" max="6969" width="9.7109375" style="170" customWidth="1"/>
    <col min="6970" max="6972" width="8.5703125" style="170"/>
    <col min="6973" max="6973" width="9.7109375" style="170" customWidth="1"/>
    <col min="6974" max="7155" width="8.5703125" style="170"/>
    <col min="7156" max="7156" width="20.42578125" style="170" customWidth="1"/>
    <col min="7157" max="7157" width="9.85546875" style="170" bestFit="1" customWidth="1"/>
    <col min="7158" max="7158" width="8.5703125" style="170" customWidth="1"/>
    <col min="7159" max="7159" width="9.7109375" style="170" customWidth="1"/>
    <col min="7160" max="7163" width="8.5703125" style="170" customWidth="1"/>
    <col min="7164" max="7165" width="8.7109375" style="170" customWidth="1"/>
    <col min="7166" max="7166" width="10.85546875" style="170" bestFit="1" customWidth="1"/>
    <col min="7167" max="7167" width="8.5703125" style="170" customWidth="1"/>
    <col min="7168" max="7168" width="9.7109375" style="170" customWidth="1"/>
    <col min="7169" max="7170" width="8.5703125" style="170" customWidth="1"/>
    <col min="7171" max="7172" width="8.7109375" style="170" customWidth="1"/>
    <col min="7173" max="7173" width="10.85546875" style="170" bestFit="1" customWidth="1"/>
    <col min="7174" max="7174" width="8.5703125" style="170" customWidth="1"/>
    <col min="7175" max="7175" width="9.7109375" style="170" customWidth="1"/>
    <col min="7176" max="7177" width="8.5703125" style="170" customWidth="1"/>
    <col min="7178" max="7179" width="8.7109375" style="170" customWidth="1"/>
    <col min="7180" max="7180" width="10.85546875" style="170" bestFit="1" customWidth="1"/>
    <col min="7181" max="7181" width="8.5703125" style="170" customWidth="1"/>
    <col min="7182" max="7182" width="9.7109375" style="170" customWidth="1"/>
    <col min="7183" max="7184" width="8.5703125" style="170" customWidth="1"/>
    <col min="7185" max="7186" width="8.7109375" style="170" customWidth="1"/>
    <col min="7187" max="7187" width="10.85546875" style="170" bestFit="1" customWidth="1"/>
    <col min="7188" max="7188" width="8.5703125" style="170" customWidth="1"/>
    <col min="7189" max="7189" width="9.7109375" style="170" customWidth="1"/>
    <col min="7190" max="7191" width="8.5703125" style="170" customWidth="1"/>
    <col min="7192" max="7193" width="8.7109375" style="170" customWidth="1"/>
    <col min="7194" max="7194" width="10.85546875" style="170" bestFit="1" customWidth="1"/>
    <col min="7195" max="7195" width="8.5703125" style="170" customWidth="1"/>
    <col min="7196" max="7196" width="9.7109375" style="170" customWidth="1"/>
    <col min="7197" max="7202" width="8.5703125" style="170" customWidth="1"/>
    <col min="7203" max="7204" width="8.7109375" style="170" customWidth="1"/>
    <col min="7205" max="7205" width="10.85546875" style="170" bestFit="1" customWidth="1"/>
    <col min="7206" max="7206" width="8.5703125" style="170" customWidth="1"/>
    <col min="7207" max="7207" width="9.7109375" style="170" customWidth="1"/>
    <col min="7208" max="7210" width="8.5703125" style="170" customWidth="1"/>
    <col min="7211" max="7212" width="8.7109375" style="170" customWidth="1"/>
    <col min="7213" max="7213" width="10.85546875" style="170" bestFit="1" customWidth="1"/>
    <col min="7214" max="7214" width="8.5703125" style="170" customWidth="1"/>
    <col min="7215" max="7215" width="9.7109375" style="170" customWidth="1"/>
    <col min="7216" max="7217" width="8.5703125" style="170" customWidth="1"/>
    <col min="7218" max="7219" width="8.7109375" style="170" customWidth="1"/>
    <col min="7220" max="7220" width="10.85546875" style="170" bestFit="1" customWidth="1"/>
    <col min="7221" max="7221" width="9.7109375" style="170" customWidth="1"/>
    <col min="7222" max="7224" width="8.7109375" style="170" customWidth="1"/>
    <col min="7225" max="7225" width="9.7109375" style="170" customWidth="1"/>
    <col min="7226" max="7228" width="8.5703125" style="170"/>
    <col min="7229" max="7229" width="9.7109375" style="170" customWidth="1"/>
    <col min="7230" max="7411" width="8.5703125" style="170"/>
    <col min="7412" max="7412" width="20.42578125" style="170" customWidth="1"/>
    <col min="7413" max="7413" width="9.85546875" style="170" bestFit="1" customWidth="1"/>
    <col min="7414" max="7414" width="8.5703125" style="170" customWidth="1"/>
    <col min="7415" max="7415" width="9.7109375" style="170" customWidth="1"/>
    <col min="7416" max="7419" width="8.5703125" style="170" customWidth="1"/>
    <col min="7420" max="7421" width="8.7109375" style="170" customWidth="1"/>
    <col min="7422" max="7422" width="10.85546875" style="170" bestFit="1" customWidth="1"/>
    <col min="7423" max="7423" width="8.5703125" style="170" customWidth="1"/>
    <col min="7424" max="7424" width="9.7109375" style="170" customWidth="1"/>
    <col min="7425" max="7426" width="8.5703125" style="170" customWidth="1"/>
    <col min="7427" max="7428" width="8.7109375" style="170" customWidth="1"/>
    <col min="7429" max="7429" width="10.85546875" style="170" bestFit="1" customWidth="1"/>
    <col min="7430" max="7430" width="8.5703125" style="170" customWidth="1"/>
    <col min="7431" max="7431" width="9.7109375" style="170" customWidth="1"/>
    <col min="7432" max="7433" width="8.5703125" style="170" customWidth="1"/>
    <col min="7434" max="7435" width="8.7109375" style="170" customWidth="1"/>
    <col min="7436" max="7436" width="10.85546875" style="170" bestFit="1" customWidth="1"/>
    <col min="7437" max="7437" width="8.5703125" style="170" customWidth="1"/>
    <col min="7438" max="7438" width="9.7109375" style="170" customWidth="1"/>
    <col min="7439" max="7440" width="8.5703125" style="170" customWidth="1"/>
    <col min="7441" max="7442" width="8.7109375" style="170" customWidth="1"/>
    <col min="7443" max="7443" width="10.85546875" style="170" bestFit="1" customWidth="1"/>
    <col min="7444" max="7444" width="8.5703125" style="170" customWidth="1"/>
    <col min="7445" max="7445" width="9.7109375" style="170" customWidth="1"/>
    <col min="7446" max="7447" width="8.5703125" style="170" customWidth="1"/>
    <col min="7448" max="7449" width="8.7109375" style="170" customWidth="1"/>
    <col min="7450" max="7450" width="10.85546875" style="170" bestFit="1" customWidth="1"/>
    <col min="7451" max="7451" width="8.5703125" style="170" customWidth="1"/>
    <col min="7452" max="7452" width="9.7109375" style="170" customWidth="1"/>
    <col min="7453" max="7458" width="8.5703125" style="170" customWidth="1"/>
    <col min="7459" max="7460" width="8.7109375" style="170" customWidth="1"/>
    <col min="7461" max="7461" width="10.85546875" style="170" bestFit="1" customWidth="1"/>
    <col min="7462" max="7462" width="8.5703125" style="170" customWidth="1"/>
    <col min="7463" max="7463" width="9.7109375" style="170" customWidth="1"/>
    <col min="7464" max="7466" width="8.5703125" style="170" customWidth="1"/>
    <col min="7467" max="7468" width="8.7109375" style="170" customWidth="1"/>
    <col min="7469" max="7469" width="10.85546875" style="170" bestFit="1" customWidth="1"/>
    <col min="7470" max="7470" width="8.5703125" style="170" customWidth="1"/>
    <col min="7471" max="7471" width="9.7109375" style="170" customWidth="1"/>
    <col min="7472" max="7473" width="8.5703125" style="170" customWidth="1"/>
    <col min="7474" max="7475" width="8.7109375" style="170" customWidth="1"/>
    <col min="7476" max="7476" width="10.85546875" style="170" bestFit="1" customWidth="1"/>
    <col min="7477" max="7477" width="9.7109375" style="170" customWidth="1"/>
    <col min="7478" max="7480" width="8.7109375" style="170" customWidth="1"/>
    <col min="7481" max="7481" width="9.7109375" style="170" customWidth="1"/>
    <col min="7482" max="7484" width="8.5703125" style="170"/>
    <col min="7485" max="7485" width="9.7109375" style="170" customWidth="1"/>
    <col min="7486" max="7667" width="8.5703125" style="170"/>
    <col min="7668" max="7668" width="20.42578125" style="170" customWidth="1"/>
    <col min="7669" max="7669" width="9.85546875" style="170" bestFit="1" customWidth="1"/>
    <col min="7670" max="7670" width="8.5703125" style="170" customWidth="1"/>
    <col min="7671" max="7671" width="9.7109375" style="170" customWidth="1"/>
    <col min="7672" max="7675" width="8.5703125" style="170" customWidth="1"/>
    <col min="7676" max="7677" width="8.7109375" style="170" customWidth="1"/>
    <col min="7678" max="7678" width="10.85546875" style="170" bestFit="1" customWidth="1"/>
    <col min="7679" max="7679" width="8.5703125" style="170" customWidth="1"/>
    <col min="7680" max="7680" width="9.7109375" style="170" customWidth="1"/>
    <col min="7681" max="7682" width="8.5703125" style="170" customWidth="1"/>
    <col min="7683" max="7684" width="8.7109375" style="170" customWidth="1"/>
    <col min="7685" max="7685" width="10.85546875" style="170" bestFit="1" customWidth="1"/>
    <col min="7686" max="7686" width="8.5703125" style="170" customWidth="1"/>
    <col min="7687" max="7687" width="9.7109375" style="170" customWidth="1"/>
    <col min="7688" max="7689" width="8.5703125" style="170" customWidth="1"/>
    <col min="7690" max="7691" width="8.7109375" style="170" customWidth="1"/>
    <col min="7692" max="7692" width="10.85546875" style="170" bestFit="1" customWidth="1"/>
    <col min="7693" max="7693" width="8.5703125" style="170" customWidth="1"/>
    <col min="7694" max="7694" width="9.7109375" style="170" customWidth="1"/>
    <col min="7695" max="7696" width="8.5703125" style="170" customWidth="1"/>
    <col min="7697" max="7698" width="8.7109375" style="170" customWidth="1"/>
    <col min="7699" max="7699" width="10.85546875" style="170" bestFit="1" customWidth="1"/>
    <col min="7700" max="7700" width="8.5703125" style="170" customWidth="1"/>
    <col min="7701" max="7701" width="9.7109375" style="170" customWidth="1"/>
    <col min="7702" max="7703" width="8.5703125" style="170" customWidth="1"/>
    <col min="7704" max="7705" width="8.7109375" style="170" customWidth="1"/>
    <col min="7706" max="7706" width="10.85546875" style="170" bestFit="1" customWidth="1"/>
    <col min="7707" max="7707" width="8.5703125" style="170" customWidth="1"/>
    <col min="7708" max="7708" width="9.7109375" style="170" customWidth="1"/>
    <col min="7709" max="7714" width="8.5703125" style="170" customWidth="1"/>
    <col min="7715" max="7716" width="8.7109375" style="170" customWidth="1"/>
    <col min="7717" max="7717" width="10.85546875" style="170" bestFit="1" customWidth="1"/>
    <col min="7718" max="7718" width="8.5703125" style="170" customWidth="1"/>
    <col min="7719" max="7719" width="9.7109375" style="170" customWidth="1"/>
    <col min="7720" max="7722" width="8.5703125" style="170" customWidth="1"/>
    <col min="7723" max="7724" width="8.7109375" style="170" customWidth="1"/>
    <col min="7725" max="7725" width="10.85546875" style="170" bestFit="1" customWidth="1"/>
    <col min="7726" max="7726" width="8.5703125" style="170" customWidth="1"/>
    <col min="7727" max="7727" width="9.7109375" style="170" customWidth="1"/>
    <col min="7728" max="7729" width="8.5703125" style="170" customWidth="1"/>
    <col min="7730" max="7731" width="8.7109375" style="170" customWidth="1"/>
    <col min="7732" max="7732" width="10.85546875" style="170" bestFit="1" customWidth="1"/>
    <col min="7733" max="7733" width="9.7109375" style="170" customWidth="1"/>
    <col min="7734" max="7736" width="8.7109375" style="170" customWidth="1"/>
    <col min="7737" max="7737" width="9.7109375" style="170" customWidth="1"/>
    <col min="7738" max="7740" width="8.5703125" style="170"/>
    <col min="7741" max="7741" width="9.7109375" style="170" customWidth="1"/>
    <col min="7742" max="7923" width="8.5703125" style="170"/>
    <col min="7924" max="7924" width="20.42578125" style="170" customWidth="1"/>
    <col min="7925" max="7925" width="9.85546875" style="170" bestFit="1" customWidth="1"/>
    <col min="7926" max="7926" width="8.5703125" style="170" customWidth="1"/>
    <col min="7927" max="7927" width="9.7109375" style="170" customWidth="1"/>
    <col min="7928" max="7931" width="8.5703125" style="170" customWidth="1"/>
    <col min="7932" max="7933" width="8.7109375" style="170" customWidth="1"/>
    <col min="7934" max="7934" width="10.85546875" style="170" bestFit="1" customWidth="1"/>
    <col min="7935" max="7935" width="8.5703125" style="170" customWidth="1"/>
    <col min="7936" max="7936" width="9.7109375" style="170" customWidth="1"/>
    <col min="7937" max="7938" width="8.5703125" style="170" customWidth="1"/>
    <col min="7939" max="7940" width="8.7109375" style="170" customWidth="1"/>
    <col min="7941" max="7941" width="10.85546875" style="170" bestFit="1" customWidth="1"/>
    <col min="7942" max="7942" width="8.5703125" style="170" customWidth="1"/>
    <col min="7943" max="7943" width="9.7109375" style="170" customWidth="1"/>
    <col min="7944" max="7945" width="8.5703125" style="170" customWidth="1"/>
    <col min="7946" max="7947" width="8.7109375" style="170" customWidth="1"/>
    <col min="7948" max="7948" width="10.85546875" style="170" bestFit="1" customWidth="1"/>
    <col min="7949" max="7949" width="8.5703125" style="170" customWidth="1"/>
    <col min="7950" max="7950" width="9.7109375" style="170" customWidth="1"/>
    <col min="7951" max="7952" width="8.5703125" style="170" customWidth="1"/>
    <col min="7953" max="7954" width="8.7109375" style="170" customWidth="1"/>
    <col min="7955" max="7955" width="10.85546875" style="170" bestFit="1" customWidth="1"/>
    <col min="7956" max="7956" width="8.5703125" style="170" customWidth="1"/>
    <col min="7957" max="7957" width="9.7109375" style="170" customWidth="1"/>
    <col min="7958" max="7959" width="8.5703125" style="170" customWidth="1"/>
    <col min="7960" max="7961" width="8.7109375" style="170" customWidth="1"/>
    <col min="7962" max="7962" width="10.85546875" style="170" bestFit="1" customWidth="1"/>
    <col min="7963" max="7963" width="8.5703125" style="170" customWidth="1"/>
    <col min="7964" max="7964" width="9.7109375" style="170" customWidth="1"/>
    <col min="7965" max="7970" width="8.5703125" style="170" customWidth="1"/>
    <col min="7971" max="7972" width="8.7109375" style="170" customWidth="1"/>
    <col min="7973" max="7973" width="10.85546875" style="170" bestFit="1" customWidth="1"/>
    <col min="7974" max="7974" width="8.5703125" style="170" customWidth="1"/>
    <col min="7975" max="7975" width="9.7109375" style="170" customWidth="1"/>
    <col min="7976" max="7978" width="8.5703125" style="170" customWidth="1"/>
    <col min="7979" max="7980" width="8.7109375" style="170" customWidth="1"/>
    <col min="7981" max="7981" width="10.85546875" style="170" bestFit="1" customWidth="1"/>
    <col min="7982" max="7982" width="8.5703125" style="170" customWidth="1"/>
    <col min="7983" max="7983" width="9.7109375" style="170" customWidth="1"/>
    <col min="7984" max="7985" width="8.5703125" style="170" customWidth="1"/>
    <col min="7986" max="7987" width="8.7109375" style="170" customWidth="1"/>
    <col min="7988" max="7988" width="10.85546875" style="170" bestFit="1" customWidth="1"/>
    <col min="7989" max="7989" width="9.7109375" style="170" customWidth="1"/>
    <col min="7990" max="7992" width="8.7109375" style="170" customWidth="1"/>
    <col min="7993" max="7993" width="9.7109375" style="170" customWidth="1"/>
    <col min="7994" max="7996" width="8.5703125" style="170"/>
    <col min="7997" max="7997" width="9.7109375" style="170" customWidth="1"/>
    <col min="7998" max="8179" width="8.5703125" style="170"/>
    <col min="8180" max="8180" width="20.42578125" style="170" customWidth="1"/>
    <col min="8181" max="8181" width="9.85546875" style="170" bestFit="1" customWidth="1"/>
    <col min="8182" max="8182" width="8.5703125" style="170" customWidth="1"/>
    <col min="8183" max="8183" width="9.7109375" style="170" customWidth="1"/>
    <col min="8184" max="8187" width="8.5703125" style="170" customWidth="1"/>
    <col min="8188" max="8189" width="8.7109375" style="170" customWidth="1"/>
    <col min="8190" max="8190" width="10.85546875" style="170" bestFit="1" customWidth="1"/>
    <col min="8191" max="8191" width="8.5703125" style="170" customWidth="1"/>
    <col min="8192" max="8192" width="9.7109375" style="170" customWidth="1"/>
    <col min="8193" max="8194" width="8.5703125" style="170" customWidth="1"/>
    <col min="8195" max="8196" width="8.7109375" style="170" customWidth="1"/>
    <col min="8197" max="8197" width="10.85546875" style="170" bestFit="1" customWidth="1"/>
    <col min="8198" max="8198" width="8.5703125" style="170" customWidth="1"/>
    <col min="8199" max="8199" width="9.7109375" style="170" customWidth="1"/>
    <col min="8200" max="8201" width="8.5703125" style="170" customWidth="1"/>
    <col min="8202" max="8203" width="8.7109375" style="170" customWidth="1"/>
    <col min="8204" max="8204" width="10.85546875" style="170" bestFit="1" customWidth="1"/>
    <col min="8205" max="8205" width="8.5703125" style="170" customWidth="1"/>
    <col min="8206" max="8206" width="9.7109375" style="170" customWidth="1"/>
    <col min="8207" max="8208" width="8.5703125" style="170" customWidth="1"/>
    <col min="8209" max="8210" width="8.7109375" style="170" customWidth="1"/>
    <col min="8211" max="8211" width="10.85546875" style="170" bestFit="1" customWidth="1"/>
    <col min="8212" max="8212" width="8.5703125" style="170" customWidth="1"/>
    <col min="8213" max="8213" width="9.7109375" style="170" customWidth="1"/>
    <col min="8214" max="8215" width="8.5703125" style="170" customWidth="1"/>
    <col min="8216" max="8217" width="8.7109375" style="170" customWidth="1"/>
    <col min="8218" max="8218" width="10.85546875" style="170" bestFit="1" customWidth="1"/>
    <col min="8219" max="8219" width="8.5703125" style="170" customWidth="1"/>
    <col min="8220" max="8220" width="9.7109375" style="170" customWidth="1"/>
    <col min="8221" max="8226" width="8.5703125" style="170" customWidth="1"/>
    <col min="8227" max="8228" width="8.7109375" style="170" customWidth="1"/>
    <col min="8229" max="8229" width="10.85546875" style="170" bestFit="1" customWidth="1"/>
    <col min="8230" max="8230" width="8.5703125" style="170" customWidth="1"/>
    <col min="8231" max="8231" width="9.7109375" style="170" customWidth="1"/>
    <col min="8232" max="8234" width="8.5703125" style="170" customWidth="1"/>
    <col min="8235" max="8236" width="8.7109375" style="170" customWidth="1"/>
    <col min="8237" max="8237" width="10.85546875" style="170" bestFit="1" customWidth="1"/>
    <col min="8238" max="8238" width="8.5703125" style="170" customWidth="1"/>
    <col min="8239" max="8239" width="9.7109375" style="170" customWidth="1"/>
    <col min="8240" max="8241" width="8.5703125" style="170" customWidth="1"/>
    <col min="8242" max="8243" width="8.7109375" style="170" customWidth="1"/>
    <col min="8244" max="8244" width="10.85546875" style="170" bestFit="1" customWidth="1"/>
    <col min="8245" max="8245" width="9.7109375" style="170" customWidth="1"/>
    <col min="8246" max="8248" width="8.7109375" style="170" customWidth="1"/>
    <col min="8249" max="8249" width="9.7109375" style="170" customWidth="1"/>
    <col min="8250" max="8252" width="8.5703125" style="170"/>
    <col min="8253" max="8253" width="9.7109375" style="170" customWidth="1"/>
    <col min="8254" max="8435" width="8.5703125" style="170"/>
    <col min="8436" max="8436" width="20.42578125" style="170" customWidth="1"/>
    <col min="8437" max="8437" width="9.85546875" style="170" bestFit="1" customWidth="1"/>
    <col min="8438" max="8438" width="8.5703125" style="170" customWidth="1"/>
    <col min="8439" max="8439" width="9.7109375" style="170" customWidth="1"/>
    <col min="8440" max="8443" width="8.5703125" style="170" customWidth="1"/>
    <col min="8444" max="8445" width="8.7109375" style="170" customWidth="1"/>
    <col min="8446" max="8446" width="10.85546875" style="170" bestFit="1" customWidth="1"/>
    <col min="8447" max="8447" width="8.5703125" style="170" customWidth="1"/>
    <col min="8448" max="8448" width="9.7109375" style="170" customWidth="1"/>
    <col min="8449" max="8450" width="8.5703125" style="170" customWidth="1"/>
    <col min="8451" max="8452" width="8.7109375" style="170" customWidth="1"/>
    <col min="8453" max="8453" width="10.85546875" style="170" bestFit="1" customWidth="1"/>
    <col min="8454" max="8454" width="8.5703125" style="170" customWidth="1"/>
    <col min="8455" max="8455" width="9.7109375" style="170" customWidth="1"/>
    <col min="8456" max="8457" width="8.5703125" style="170" customWidth="1"/>
    <col min="8458" max="8459" width="8.7109375" style="170" customWidth="1"/>
    <col min="8460" max="8460" width="10.85546875" style="170" bestFit="1" customWidth="1"/>
    <col min="8461" max="8461" width="8.5703125" style="170" customWidth="1"/>
    <col min="8462" max="8462" width="9.7109375" style="170" customWidth="1"/>
    <col min="8463" max="8464" width="8.5703125" style="170" customWidth="1"/>
    <col min="8465" max="8466" width="8.7109375" style="170" customWidth="1"/>
    <col min="8467" max="8467" width="10.85546875" style="170" bestFit="1" customWidth="1"/>
    <col min="8468" max="8468" width="8.5703125" style="170" customWidth="1"/>
    <col min="8469" max="8469" width="9.7109375" style="170" customWidth="1"/>
    <col min="8470" max="8471" width="8.5703125" style="170" customWidth="1"/>
    <col min="8472" max="8473" width="8.7109375" style="170" customWidth="1"/>
    <col min="8474" max="8474" width="10.85546875" style="170" bestFit="1" customWidth="1"/>
    <col min="8475" max="8475" width="8.5703125" style="170" customWidth="1"/>
    <col min="8476" max="8476" width="9.7109375" style="170" customWidth="1"/>
    <col min="8477" max="8482" width="8.5703125" style="170" customWidth="1"/>
    <col min="8483" max="8484" width="8.7109375" style="170" customWidth="1"/>
    <col min="8485" max="8485" width="10.85546875" style="170" bestFit="1" customWidth="1"/>
    <col min="8486" max="8486" width="8.5703125" style="170" customWidth="1"/>
    <col min="8487" max="8487" width="9.7109375" style="170" customWidth="1"/>
    <col min="8488" max="8490" width="8.5703125" style="170" customWidth="1"/>
    <col min="8491" max="8492" width="8.7109375" style="170" customWidth="1"/>
    <col min="8493" max="8493" width="10.85546875" style="170" bestFit="1" customWidth="1"/>
    <col min="8494" max="8494" width="8.5703125" style="170" customWidth="1"/>
    <col min="8495" max="8495" width="9.7109375" style="170" customWidth="1"/>
    <col min="8496" max="8497" width="8.5703125" style="170" customWidth="1"/>
    <col min="8498" max="8499" width="8.7109375" style="170" customWidth="1"/>
    <col min="8500" max="8500" width="10.85546875" style="170" bestFit="1" customWidth="1"/>
    <col min="8501" max="8501" width="9.7109375" style="170" customWidth="1"/>
    <col min="8502" max="8504" width="8.7109375" style="170" customWidth="1"/>
    <col min="8505" max="8505" width="9.7109375" style="170" customWidth="1"/>
    <col min="8506" max="8508" width="8.5703125" style="170"/>
    <col min="8509" max="8509" width="9.7109375" style="170" customWidth="1"/>
    <col min="8510" max="8691" width="8.5703125" style="170"/>
    <col min="8692" max="8692" width="20.42578125" style="170" customWidth="1"/>
    <col min="8693" max="8693" width="9.85546875" style="170" bestFit="1" customWidth="1"/>
    <col min="8694" max="8694" width="8.5703125" style="170" customWidth="1"/>
    <col min="8695" max="8695" width="9.7109375" style="170" customWidth="1"/>
    <col min="8696" max="8699" width="8.5703125" style="170" customWidth="1"/>
    <col min="8700" max="8701" width="8.7109375" style="170" customWidth="1"/>
    <col min="8702" max="8702" width="10.85546875" style="170" bestFit="1" customWidth="1"/>
    <col min="8703" max="8703" width="8.5703125" style="170" customWidth="1"/>
    <col min="8704" max="8704" width="9.7109375" style="170" customWidth="1"/>
    <col min="8705" max="8706" width="8.5703125" style="170" customWidth="1"/>
    <col min="8707" max="8708" width="8.7109375" style="170" customWidth="1"/>
    <col min="8709" max="8709" width="10.85546875" style="170" bestFit="1" customWidth="1"/>
    <col min="8710" max="8710" width="8.5703125" style="170" customWidth="1"/>
    <col min="8711" max="8711" width="9.7109375" style="170" customWidth="1"/>
    <col min="8712" max="8713" width="8.5703125" style="170" customWidth="1"/>
    <col min="8714" max="8715" width="8.7109375" style="170" customWidth="1"/>
    <col min="8716" max="8716" width="10.85546875" style="170" bestFit="1" customWidth="1"/>
    <col min="8717" max="8717" width="8.5703125" style="170" customWidth="1"/>
    <col min="8718" max="8718" width="9.7109375" style="170" customWidth="1"/>
    <col min="8719" max="8720" width="8.5703125" style="170" customWidth="1"/>
    <col min="8721" max="8722" width="8.7109375" style="170" customWidth="1"/>
    <col min="8723" max="8723" width="10.85546875" style="170" bestFit="1" customWidth="1"/>
    <col min="8724" max="8724" width="8.5703125" style="170" customWidth="1"/>
    <col min="8725" max="8725" width="9.7109375" style="170" customWidth="1"/>
    <col min="8726" max="8727" width="8.5703125" style="170" customWidth="1"/>
    <col min="8728" max="8729" width="8.7109375" style="170" customWidth="1"/>
    <col min="8730" max="8730" width="10.85546875" style="170" bestFit="1" customWidth="1"/>
    <col min="8731" max="8731" width="8.5703125" style="170" customWidth="1"/>
    <col min="8732" max="8732" width="9.7109375" style="170" customWidth="1"/>
    <col min="8733" max="8738" width="8.5703125" style="170" customWidth="1"/>
    <col min="8739" max="8740" width="8.7109375" style="170" customWidth="1"/>
    <col min="8741" max="8741" width="10.85546875" style="170" bestFit="1" customWidth="1"/>
    <col min="8742" max="8742" width="8.5703125" style="170" customWidth="1"/>
    <col min="8743" max="8743" width="9.7109375" style="170" customWidth="1"/>
    <col min="8744" max="8746" width="8.5703125" style="170" customWidth="1"/>
    <col min="8747" max="8748" width="8.7109375" style="170" customWidth="1"/>
    <col min="8749" max="8749" width="10.85546875" style="170" bestFit="1" customWidth="1"/>
    <col min="8750" max="8750" width="8.5703125" style="170" customWidth="1"/>
    <col min="8751" max="8751" width="9.7109375" style="170" customWidth="1"/>
    <col min="8752" max="8753" width="8.5703125" style="170" customWidth="1"/>
    <col min="8754" max="8755" width="8.7109375" style="170" customWidth="1"/>
    <col min="8756" max="8756" width="10.85546875" style="170" bestFit="1" customWidth="1"/>
    <col min="8757" max="8757" width="9.7109375" style="170" customWidth="1"/>
    <col min="8758" max="8760" width="8.7109375" style="170" customWidth="1"/>
    <col min="8761" max="8761" width="9.7109375" style="170" customWidth="1"/>
    <col min="8762" max="8764" width="8.5703125" style="170"/>
    <col min="8765" max="8765" width="9.7109375" style="170" customWidth="1"/>
    <col min="8766" max="8947" width="8.5703125" style="170"/>
    <col min="8948" max="8948" width="20.42578125" style="170" customWidth="1"/>
    <col min="8949" max="8949" width="9.85546875" style="170" bestFit="1" customWidth="1"/>
    <col min="8950" max="8950" width="8.5703125" style="170" customWidth="1"/>
    <col min="8951" max="8951" width="9.7109375" style="170" customWidth="1"/>
    <col min="8952" max="8955" width="8.5703125" style="170" customWidth="1"/>
    <col min="8956" max="8957" width="8.7109375" style="170" customWidth="1"/>
    <col min="8958" max="8958" width="10.85546875" style="170" bestFit="1" customWidth="1"/>
    <col min="8959" max="8959" width="8.5703125" style="170" customWidth="1"/>
    <col min="8960" max="8960" width="9.7109375" style="170" customWidth="1"/>
    <col min="8961" max="8962" width="8.5703125" style="170" customWidth="1"/>
    <col min="8963" max="8964" width="8.7109375" style="170" customWidth="1"/>
    <col min="8965" max="8965" width="10.85546875" style="170" bestFit="1" customWidth="1"/>
    <col min="8966" max="8966" width="8.5703125" style="170" customWidth="1"/>
    <col min="8967" max="8967" width="9.7109375" style="170" customWidth="1"/>
    <col min="8968" max="8969" width="8.5703125" style="170" customWidth="1"/>
    <col min="8970" max="8971" width="8.7109375" style="170" customWidth="1"/>
    <col min="8972" max="8972" width="10.85546875" style="170" bestFit="1" customWidth="1"/>
    <col min="8973" max="8973" width="8.5703125" style="170" customWidth="1"/>
    <col min="8974" max="8974" width="9.7109375" style="170" customWidth="1"/>
    <col min="8975" max="8976" width="8.5703125" style="170" customWidth="1"/>
    <col min="8977" max="8978" width="8.7109375" style="170" customWidth="1"/>
    <col min="8979" max="8979" width="10.85546875" style="170" bestFit="1" customWidth="1"/>
    <col min="8980" max="8980" width="8.5703125" style="170" customWidth="1"/>
    <col min="8981" max="8981" width="9.7109375" style="170" customWidth="1"/>
    <col min="8982" max="8983" width="8.5703125" style="170" customWidth="1"/>
    <col min="8984" max="8985" width="8.7109375" style="170" customWidth="1"/>
    <col min="8986" max="8986" width="10.85546875" style="170" bestFit="1" customWidth="1"/>
    <col min="8987" max="8987" width="8.5703125" style="170" customWidth="1"/>
    <col min="8988" max="8988" width="9.7109375" style="170" customWidth="1"/>
    <col min="8989" max="8994" width="8.5703125" style="170" customWidth="1"/>
    <col min="8995" max="8996" width="8.7109375" style="170" customWidth="1"/>
    <col min="8997" max="8997" width="10.85546875" style="170" bestFit="1" customWidth="1"/>
    <col min="8998" max="8998" width="8.5703125" style="170" customWidth="1"/>
    <col min="8999" max="8999" width="9.7109375" style="170" customWidth="1"/>
    <col min="9000" max="9002" width="8.5703125" style="170" customWidth="1"/>
    <col min="9003" max="9004" width="8.7109375" style="170" customWidth="1"/>
    <col min="9005" max="9005" width="10.85546875" style="170" bestFit="1" customWidth="1"/>
    <col min="9006" max="9006" width="8.5703125" style="170" customWidth="1"/>
    <col min="9007" max="9007" width="9.7109375" style="170" customWidth="1"/>
    <col min="9008" max="9009" width="8.5703125" style="170" customWidth="1"/>
    <col min="9010" max="9011" width="8.7109375" style="170" customWidth="1"/>
    <col min="9012" max="9012" width="10.85546875" style="170" bestFit="1" customWidth="1"/>
    <col min="9013" max="9013" width="9.7109375" style="170" customWidth="1"/>
    <col min="9014" max="9016" width="8.7109375" style="170" customWidth="1"/>
    <col min="9017" max="9017" width="9.7109375" style="170" customWidth="1"/>
    <col min="9018" max="9020" width="8.5703125" style="170"/>
    <col min="9021" max="9021" width="9.7109375" style="170" customWidth="1"/>
    <col min="9022" max="9203" width="8.5703125" style="170"/>
    <col min="9204" max="9204" width="20.42578125" style="170" customWidth="1"/>
    <col min="9205" max="9205" width="9.85546875" style="170" bestFit="1" customWidth="1"/>
    <col min="9206" max="9206" width="8.5703125" style="170" customWidth="1"/>
    <col min="9207" max="9207" width="9.7109375" style="170" customWidth="1"/>
    <col min="9208" max="9211" width="8.5703125" style="170" customWidth="1"/>
    <col min="9212" max="9213" width="8.7109375" style="170" customWidth="1"/>
    <col min="9214" max="9214" width="10.85546875" style="170" bestFit="1" customWidth="1"/>
    <col min="9215" max="9215" width="8.5703125" style="170" customWidth="1"/>
    <col min="9216" max="9216" width="9.7109375" style="170" customWidth="1"/>
    <col min="9217" max="9218" width="8.5703125" style="170" customWidth="1"/>
    <col min="9219" max="9220" width="8.7109375" style="170" customWidth="1"/>
    <col min="9221" max="9221" width="10.85546875" style="170" bestFit="1" customWidth="1"/>
    <col min="9222" max="9222" width="8.5703125" style="170" customWidth="1"/>
    <col min="9223" max="9223" width="9.7109375" style="170" customWidth="1"/>
    <col min="9224" max="9225" width="8.5703125" style="170" customWidth="1"/>
    <col min="9226" max="9227" width="8.7109375" style="170" customWidth="1"/>
    <col min="9228" max="9228" width="10.85546875" style="170" bestFit="1" customWidth="1"/>
    <col min="9229" max="9229" width="8.5703125" style="170" customWidth="1"/>
    <col min="9230" max="9230" width="9.7109375" style="170" customWidth="1"/>
    <col min="9231" max="9232" width="8.5703125" style="170" customWidth="1"/>
    <col min="9233" max="9234" width="8.7109375" style="170" customWidth="1"/>
    <col min="9235" max="9235" width="10.85546875" style="170" bestFit="1" customWidth="1"/>
    <col min="9236" max="9236" width="8.5703125" style="170" customWidth="1"/>
    <col min="9237" max="9237" width="9.7109375" style="170" customWidth="1"/>
    <col min="9238" max="9239" width="8.5703125" style="170" customWidth="1"/>
    <col min="9240" max="9241" width="8.7109375" style="170" customWidth="1"/>
    <col min="9242" max="9242" width="10.85546875" style="170" bestFit="1" customWidth="1"/>
    <col min="9243" max="9243" width="8.5703125" style="170" customWidth="1"/>
    <col min="9244" max="9244" width="9.7109375" style="170" customWidth="1"/>
    <col min="9245" max="9250" width="8.5703125" style="170" customWidth="1"/>
    <col min="9251" max="9252" width="8.7109375" style="170" customWidth="1"/>
    <col min="9253" max="9253" width="10.85546875" style="170" bestFit="1" customWidth="1"/>
    <col min="9254" max="9254" width="8.5703125" style="170" customWidth="1"/>
    <col min="9255" max="9255" width="9.7109375" style="170" customWidth="1"/>
    <col min="9256" max="9258" width="8.5703125" style="170" customWidth="1"/>
    <col min="9259" max="9260" width="8.7109375" style="170" customWidth="1"/>
    <col min="9261" max="9261" width="10.85546875" style="170" bestFit="1" customWidth="1"/>
    <col min="9262" max="9262" width="8.5703125" style="170" customWidth="1"/>
    <col min="9263" max="9263" width="9.7109375" style="170" customWidth="1"/>
    <col min="9264" max="9265" width="8.5703125" style="170" customWidth="1"/>
    <col min="9266" max="9267" width="8.7109375" style="170" customWidth="1"/>
    <col min="9268" max="9268" width="10.85546875" style="170" bestFit="1" customWidth="1"/>
    <col min="9269" max="9269" width="9.7109375" style="170" customWidth="1"/>
    <col min="9270" max="9272" width="8.7109375" style="170" customWidth="1"/>
    <col min="9273" max="9273" width="9.7109375" style="170" customWidth="1"/>
    <col min="9274" max="9276" width="8.5703125" style="170"/>
    <col min="9277" max="9277" width="9.7109375" style="170" customWidth="1"/>
    <col min="9278" max="9459" width="8.5703125" style="170"/>
    <col min="9460" max="9460" width="20.42578125" style="170" customWidth="1"/>
    <col min="9461" max="9461" width="9.85546875" style="170" bestFit="1" customWidth="1"/>
    <col min="9462" max="9462" width="8.5703125" style="170" customWidth="1"/>
    <col min="9463" max="9463" width="9.7109375" style="170" customWidth="1"/>
    <col min="9464" max="9467" width="8.5703125" style="170" customWidth="1"/>
    <col min="9468" max="9469" width="8.7109375" style="170" customWidth="1"/>
    <col min="9470" max="9470" width="10.85546875" style="170" bestFit="1" customWidth="1"/>
    <col min="9471" max="9471" width="8.5703125" style="170" customWidth="1"/>
    <col min="9472" max="9472" width="9.7109375" style="170" customWidth="1"/>
    <col min="9473" max="9474" width="8.5703125" style="170" customWidth="1"/>
    <col min="9475" max="9476" width="8.7109375" style="170" customWidth="1"/>
    <col min="9477" max="9477" width="10.85546875" style="170" bestFit="1" customWidth="1"/>
    <col min="9478" max="9478" width="8.5703125" style="170" customWidth="1"/>
    <col min="9479" max="9479" width="9.7109375" style="170" customWidth="1"/>
    <col min="9480" max="9481" width="8.5703125" style="170" customWidth="1"/>
    <col min="9482" max="9483" width="8.7109375" style="170" customWidth="1"/>
    <col min="9484" max="9484" width="10.85546875" style="170" bestFit="1" customWidth="1"/>
    <col min="9485" max="9485" width="8.5703125" style="170" customWidth="1"/>
    <col min="9486" max="9486" width="9.7109375" style="170" customWidth="1"/>
    <col min="9487" max="9488" width="8.5703125" style="170" customWidth="1"/>
    <col min="9489" max="9490" width="8.7109375" style="170" customWidth="1"/>
    <col min="9491" max="9491" width="10.85546875" style="170" bestFit="1" customWidth="1"/>
    <col min="9492" max="9492" width="8.5703125" style="170" customWidth="1"/>
    <col min="9493" max="9493" width="9.7109375" style="170" customWidth="1"/>
    <col min="9494" max="9495" width="8.5703125" style="170" customWidth="1"/>
    <col min="9496" max="9497" width="8.7109375" style="170" customWidth="1"/>
    <col min="9498" max="9498" width="10.85546875" style="170" bestFit="1" customWidth="1"/>
    <col min="9499" max="9499" width="8.5703125" style="170" customWidth="1"/>
    <col min="9500" max="9500" width="9.7109375" style="170" customWidth="1"/>
    <col min="9501" max="9506" width="8.5703125" style="170" customWidth="1"/>
    <col min="9507" max="9508" width="8.7109375" style="170" customWidth="1"/>
    <col min="9509" max="9509" width="10.85546875" style="170" bestFit="1" customWidth="1"/>
    <col min="9510" max="9510" width="8.5703125" style="170" customWidth="1"/>
    <col min="9511" max="9511" width="9.7109375" style="170" customWidth="1"/>
    <col min="9512" max="9514" width="8.5703125" style="170" customWidth="1"/>
    <col min="9515" max="9516" width="8.7109375" style="170" customWidth="1"/>
    <col min="9517" max="9517" width="10.85546875" style="170" bestFit="1" customWidth="1"/>
    <col min="9518" max="9518" width="8.5703125" style="170" customWidth="1"/>
    <col min="9519" max="9519" width="9.7109375" style="170" customWidth="1"/>
    <col min="9520" max="9521" width="8.5703125" style="170" customWidth="1"/>
    <col min="9522" max="9523" width="8.7109375" style="170" customWidth="1"/>
    <col min="9524" max="9524" width="10.85546875" style="170" bestFit="1" customWidth="1"/>
    <col min="9525" max="9525" width="9.7109375" style="170" customWidth="1"/>
    <col min="9526" max="9528" width="8.7109375" style="170" customWidth="1"/>
    <col min="9529" max="9529" width="9.7109375" style="170" customWidth="1"/>
    <col min="9530" max="9532" width="8.5703125" style="170"/>
    <col min="9533" max="9533" width="9.7109375" style="170" customWidth="1"/>
    <col min="9534" max="9715" width="8.5703125" style="170"/>
    <col min="9716" max="9716" width="20.42578125" style="170" customWidth="1"/>
    <col min="9717" max="9717" width="9.85546875" style="170" bestFit="1" customWidth="1"/>
    <col min="9718" max="9718" width="8.5703125" style="170" customWidth="1"/>
    <col min="9719" max="9719" width="9.7109375" style="170" customWidth="1"/>
    <col min="9720" max="9723" width="8.5703125" style="170" customWidth="1"/>
    <col min="9724" max="9725" width="8.7109375" style="170" customWidth="1"/>
    <col min="9726" max="9726" width="10.85546875" style="170" bestFit="1" customWidth="1"/>
    <col min="9727" max="9727" width="8.5703125" style="170" customWidth="1"/>
    <col min="9728" max="9728" width="9.7109375" style="170" customWidth="1"/>
    <col min="9729" max="9730" width="8.5703125" style="170" customWidth="1"/>
    <col min="9731" max="9732" width="8.7109375" style="170" customWidth="1"/>
    <col min="9733" max="9733" width="10.85546875" style="170" bestFit="1" customWidth="1"/>
    <col min="9734" max="9734" width="8.5703125" style="170" customWidth="1"/>
    <col min="9735" max="9735" width="9.7109375" style="170" customWidth="1"/>
    <col min="9736" max="9737" width="8.5703125" style="170" customWidth="1"/>
    <col min="9738" max="9739" width="8.7109375" style="170" customWidth="1"/>
    <col min="9740" max="9740" width="10.85546875" style="170" bestFit="1" customWidth="1"/>
    <col min="9741" max="9741" width="8.5703125" style="170" customWidth="1"/>
    <col min="9742" max="9742" width="9.7109375" style="170" customWidth="1"/>
    <col min="9743" max="9744" width="8.5703125" style="170" customWidth="1"/>
    <col min="9745" max="9746" width="8.7109375" style="170" customWidth="1"/>
    <col min="9747" max="9747" width="10.85546875" style="170" bestFit="1" customWidth="1"/>
    <col min="9748" max="9748" width="8.5703125" style="170" customWidth="1"/>
    <col min="9749" max="9749" width="9.7109375" style="170" customWidth="1"/>
    <col min="9750" max="9751" width="8.5703125" style="170" customWidth="1"/>
    <col min="9752" max="9753" width="8.7109375" style="170" customWidth="1"/>
    <col min="9754" max="9754" width="10.85546875" style="170" bestFit="1" customWidth="1"/>
    <col min="9755" max="9755" width="8.5703125" style="170" customWidth="1"/>
    <col min="9756" max="9756" width="9.7109375" style="170" customWidth="1"/>
    <col min="9757" max="9762" width="8.5703125" style="170" customWidth="1"/>
    <col min="9763" max="9764" width="8.7109375" style="170" customWidth="1"/>
    <col min="9765" max="9765" width="10.85546875" style="170" bestFit="1" customWidth="1"/>
    <col min="9766" max="9766" width="8.5703125" style="170" customWidth="1"/>
    <col min="9767" max="9767" width="9.7109375" style="170" customWidth="1"/>
    <col min="9768" max="9770" width="8.5703125" style="170" customWidth="1"/>
    <col min="9771" max="9772" width="8.7109375" style="170" customWidth="1"/>
    <col min="9773" max="9773" width="10.85546875" style="170" bestFit="1" customWidth="1"/>
    <col min="9774" max="9774" width="8.5703125" style="170" customWidth="1"/>
    <col min="9775" max="9775" width="9.7109375" style="170" customWidth="1"/>
    <col min="9776" max="9777" width="8.5703125" style="170" customWidth="1"/>
    <col min="9778" max="9779" width="8.7109375" style="170" customWidth="1"/>
    <col min="9780" max="9780" width="10.85546875" style="170" bestFit="1" customWidth="1"/>
    <col min="9781" max="9781" width="9.7109375" style="170" customWidth="1"/>
    <col min="9782" max="9784" width="8.7109375" style="170" customWidth="1"/>
    <col min="9785" max="9785" width="9.7109375" style="170" customWidth="1"/>
    <col min="9786" max="9788" width="8.5703125" style="170"/>
    <col min="9789" max="9789" width="9.7109375" style="170" customWidth="1"/>
    <col min="9790" max="9971" width="8.5703125" style="170"/>
    <col min="9972" max="9972" width="20.42578125" style="170" customWidth="1"/>
    <col min="9973" max="9973" width="9.85546875" style="170" bestFit="1" customWidth="1"/>
    <col min="9974" max="9974" width="8.5703125" style="170" customWidth="1"/>
    <col min="9975" max="9975" width="9.7109375" style="170" customWidth="1"/>
    <col min="9976" max="9979" width="8.5703125" style="170" customWidth="1"/>
    <col min="9980" max="9981" width="8.7109375" style="170" customWidth="1"/>
    <col min="9982" max="9982" width="10.85546875" style="170" bestFit="1" customWidth="1"/>
    <col min="9983" max="9983" width="8.5703125" style="170" customWidth="1"/>
    <col min="9984" max="9984" width="9.7109375" style="170" customWidth="1"/>
    <col min="9985" max="9986" width="8.5703125" style="170" customWidth="1"/>
    <col min="9987" max="9988" width="8.7109375" style="170" customWidth="1"/>
    <col min="9989" max="9989" width="10.85546875" style="170" bestFit="1" customWidth="1"/>
    <col min="9990" max="9990" width="8.5703125" style="170" customWidth="1"/>
    <col min="9991" max="9991" width="9.7109375" style="170" customWidth="1"/>
    <col min="9992" max="9993" width="8.5703125" style="170" customWidth="1"/>
    <col min="9994" max="9995" width="8.7109375" style="170" customWidth="1"/>
    <col min="9996" max="9996" width="10.85546875" style="170" bestFit="1" customWidth="1"/>
    <col min="9997" max="9997" width="8.5703125" style="170" customWidth="1"/>
    <col min="9998" max="9998" width="9.7109375" style="170" customWidth="1"/>
    <col min="9999" max="10000" width="8.5703125" style="170" customWidth="1"/>
    <col min="10001" max="10002" width="8.7109375" style="170" customWidth="1"/>
    <col min="10003" max="10003" width="10.85546875" style="170" bestFit="1" customWidth="1"/>
    <col min="10004" max="10004" width="8.5703125" style="170" customWidth="1"/>
    <col min="10005" max="10005" width="9.7109375" style="170" customWidth="1"/>
    <col min="10006" max="10007" width="8.5703125" style="170" customWidth="1"/>
    <col min="10008" max="10009" width="8.7109375" style="170" customWidth="1"/>
    <col min="10010" max="10010" width="10.85546875" style="170" bestFit="1" customWidth="1"/>
    <col min="10011" max="10011" width="8.5703125" style="170" customWidth="1"/>
    <col min="10012" max="10012" width="9.7109375" style="170" customWidth="1"/>
    <col min="10013" max="10018" width="8.5703125" style="170" customWidth="1"/>
    <col min="10019" max="10020" width="8.7109375" style="170" customWidth="1"/>
    <col min="10021" max="10021" width="10.85546875" style="170" bestFit="1" customWidth="1"/>
    <col min="10022" max="10022" width="8.5703125" style="170" customWidth="1"/>
    <col min="10023" max="10023" width="9.7109375" style="170" customWidth="1"/>
    <col min="10024" max="10026" width="8.5703125" style="170" customWidth="1"/>
    <col min="10027" max="10028" width="8.7109375" style="170" customWidth="1"/>
    <col min="10029" max="10029" width="10.85546875" style="170" bestFit="1" customWidth="1"/>
    <col min="10030" max="10030" width="8.5703125" style="170" customWidth="1"/>
    <col min="10031" max="10031" width="9.7109375" style="170" customWidth="1"/>
    <col min="10032" max="10033" width="8.5703125" style="170" customWidth="1"/>
    <col min="10034" max="10035" width="8.7109375" style="170" customWidth="1"/>
    <col min="10036" max="10036" width="10.85546875" style="170" bestFit="1" customWidth="1"/>
    <col min="10037" max="10037" width="9.7109375" style="170" customWidth="1"/>
    <col min="10038" max="10040" width="8.7109375" style="170" customWidth="1"/>
    <col min="10041" max="10041" width="9.7109375" style="170" customWidth="1"/>
    <col min="10042" max="10044" width="8.5703125" style="170"/>
    <col min="10045" max="10045" width="9.7109375" style="170" customWidth="1"/>
    <col min="10046" max="10227" width="8.5703125" style="170"/>
    <col min="10228" max="10228" width="20.42578125" style="170" customWidth="1"/>
    <col min="10229" max="10229" width="9.85546875" style="170" bestFit="1" customWidth="1"/>
    <col min="10230" max="10230" width="8.5703125" style="170" customWidth="1"/>
    <col min="10231" max="10231" width="9.7109375" style="170" customWidth="1"/>
    <col min="10232" max="10235" width="8.5703125" style="170" customWidth="1"/>
    <col min="10236" max="10237" width="8.7109375" style="170" customWidth="1"/>
    <col min="10238" max="10238" width="10.85546875" style="170" bestFit="1" customWidth="1"/>
    <col min="10239" max="10239" width="8.5703125" style="170" customWidth="1"/>
    <col min="10240" max="10240" width="9.7109375" style="170" customWidth="1"/>
    <col min="10241" max="10242" width="8.5703125" style="170" customWidth="1"/>
    <col min="10243" max="10244" width="8.7109375" style="170" customWidth="1"/>
    <col min="10245" max="10245" width="10.85546875" style="170" bestFit="1" customWidth="1"/>
    <col min="10246" max="10246" width="8.5703125" style="170" customWidth="1"/>
    <col min="10247" max="10247" width="9.7109375" style="170" customWidth="1"/>
    <col min="10248" max="10249" width="8.5703125" style="170" customWidth="1"/>
    <col min="10250" max="10251" width="8.7109375" style="170" customWidth="1"/>
    <col min="10252" max="10252" width="10.85546875" style="170" bestFit="1" customWidth="1"/>
    <col min="10253" max="10253" width="8.5703125" style="170" customWidth="1"/>
    <col min="10254" max="10254" width="9.7109375" style="170" customWidth="1"/>
    <col min="10255" max="10256" width="8.5703125" style="170" customWidth="1"/>
    <col min="10257" max="10258" width="8.7109375" style="170" customWidth="1"/>
    <col min="10259" max="10259" width="10.85546875" style="170" bestFit="1" customWidth="1"/>
    <col min="10260" max="10260" width="8.5703125" style="170" customWidth="1"/>
    <col min="10261" max="10261" width="9.7109375" style="170" customWidth="1"/>
    <col min="10262" max="10263" width="8.5703125" style="170" customWidth="1"/>
    <col min="10264" max="10265" width="8.7109375" style="170" customWidth="1"/>
    <col min="10266" max="10266" width="10.85546875" style="170" bestFit="1" customWidth="1"/>
    <col min="10267" max="10267" width="8.5703125" style="170" customWidth="1"/>
    <col min="10268" max="10268" width="9.7109375" style="170" customWidth="1"/>
    <col min="10269" max="10274" width="8.5703125" style="170" customWidth="1"/>
    <col min="10275" max="10276" width="8.7109375" style="170" customWidth="1"/>
    <col min="10277" max="10277" width="10.85546875" style="170" bestFit="1" customWidth="1"/>
    <col min="10278" max="10278" width="8.5703125" style="170" customWidth="1"/>
    <col min="10279" max="10279" width="9.7109375" style="170" customWidth="1"/>
    <col min="10280" max="10282" width="8.5703125" style="170" customWidth="1"/>
    <col min="10283" max="10284" width="8.7109375" style="170" customWidth="1"/>
    <col min="10285" max="10285" width="10.85546875" style="170" bestFit="1" customWidth="1"/>
    <col min="10286" max="10286" width="8.5703125" style="170" customWidth="1"/>
    <col min="10287" max="10287" width="9.7109375" style="170" customWidth="1"/>
    <col min="10288" max="10289" width="8.5703125" style="170" customWidth="1"/>
    <col min="10290" max="10291" width="8.7109375" style="170" customWidth="1"/>
    <col min="10292" max="10292" width="10.85546875" style="170" bestFit="1" customWidth="1"/>
    <col min="10293" max="10293" width="9.7109375" style="170" customWidth="1"/>
    <col min="10294" max="10296" width="8.7109375" style="170" customWidth="1"/>
    <col min="10297" max="10297" width="9.7109375" style="170" customWidth="1"/>
    <col min="10298" max="10300" width="8.5703125" style="170"/>
    <col min="10301" max="10301" width="9.7109375" style="170" customWidth="1"/>
    <col min="10302" max="10483" width="8.5703125" style="170"/>
    <col min="10484" max="10484" width="20.42578125" style="170" customWidth="1"/>
    <col min="10485" max="10485" width="9.85546875" style="170" bestFit="1" customWidth="1"/>
    <col min="10486" max="10486" width="8.5703125" style="170" customWidth="1"/>
    <col min="10487" max="10487" width="9.7109375" style="170" customWidth="1"/>
    <col min="10488" max="10491" width="8.5703125" style="170" customWidth="1"/>
    <col min="10492" max="10493" width="8.7109375" style="170" customWidth="1"/>
    <col min="10494" max="10494" width="10.85546875" style="170" bestFit="1" customWidth="1"/>
    <col min="10495" max="10495" width="8.5703125" style="170" customWidth="1"/>
    <col min="10496" max="10496" width="9.7109375" style="170" customWidth="1"/>
    <col min="10497" max="10498" width="8.5703125" style="170" customWidth="1"/>
    <col min="10499" max="10500" width="8.7109375" style="170" customWidth="1"/>
    <col min="10501" max="10501" width="10.85546875" style="170" bestFit="1" customWidth="1"/>
    <col min="10502" max="10502" width="8.5703125" style="170" customWidth="1"/>
    <col min="10503" max="10503" width="9.7109375" style="170" customWidth="1"/>
    <col min="10504" max="10505" width="8.5703125" style="170" customWidth="1"/>
    <col min="10506" max="10507" width="8.7109375" style="170" customWidth="1"/>
    <col min="10508" max="10508" width="10.85546875" style="170" bestFit="1" customWidth="1"/>
    <col min="10509" max="10509" width="8.5703125" style="170" customWidth="1"/>
    <col min="10510" max="10510" width="9.7109375" style="170" customWidth="1"/>
    <col min="10511" max="10512" width="8.5703125" style="170" customWidth="1"/>
    <col min="10513" max="10514" width="8.7109375" style="170" customWidth="1"/>
    <col min="10515" max="10515" width="10.85546875" style="170" bestFit="1" customWidth="1"/>
    <col min="10516" max="10516" width="8.5703125" style="170" customWidth="1"/>
    <col min="10517" max="10517" width="9.7109375" style="170" customWidth="1"/>
    <col min="10518" max="10519" width="8.5703125" style="170" customWidth="1"/>
    <col min="10520" max="10521" width="8.7109375" style="170" customWidth="1"/>
    <col min="10522" max="10522" width="10.85546875" style="170" bestFit="1" customWidth="1"/>
    <col min="10523" max="10523" width="8.5703125" style="170" customWidth="1"/>
    <col min="10524" max="10524" width="9.7109375" style="170" customWidth="1"/>
    <col min="10525" max="10530" width="8.5703125" style="170" customWidth="1"/>
    <col min="10531" max="10532" width="8.7109375" style="170" customWidth="1"/>
    <col min="10533" max="10533" width="10.85546875" style="170" bestFit="1" customWidth="1"/>
    <col min="10534" max="10534" width="8.5703125" style="170" customWidth="1"/>
    <col min="10535" max="10535" width="9.7109375" style="170" customWidth="1"/>
    <col min="10536" max="10538" width="8.5703125" style="170" customWidth="1"/>
    <col min="10539" max="10540" width="8.7109375" style="170" customWidth="1"/>
    <col min="10541" max="10541" width="10.85546875" style="170" bestFit="1" customWidth="1"/>
    <col min="10542" max="10542" width="8.5703125" style="170" customWidth="1"/>
    <col min="10543" max="10543" width="9.7109375" style="170" customWidth="1"/>
    <col min="10544" max="10545" width="8.5703125" style="170" customWidth="1"/>
    <col min="10546" max="10547" width="8.7109375" style="170" customWidth="1"/>
    <col min="10548" max="10548" width="10.85546875" style="170" bestFit="1" customWidth="1"/>
    <col min="10549" max="10549" width="9.7109375" style="170" customWidth="1"/>
    <col min="10550" max="10552" width="8.7109375" style="170" customWidth="1"/>
    <col min="10553" max="10553" width="9.7109375" style="170" customWidth="1"/>
    <col min="10554" max="10556" width="8.5703125" style="170"/>
    <col min="10557" max="10557" width="9.7109375" style="170" customWidth="1"/>
    <col min="10558" max="10739" width="8.5703125" style="170"/>
    <col min="10740" max="10740" width="20.42578125" style="170" customWidth="1"/>
    <col min="10741" max="10741" width="9.85546875" style="170" bestFit="1" customWidth="1"/>
    <col min="10742" max="10742" width="8.5703125" style="170" customWidth="1"/>
    <col min="10743" max="10743" width="9.7109375" style="170" customWidth="1"/>
    <col min="10744" max="10747" width="8.5703125" style="170" customWidth="1"/>
    <col min="10748" max="10749" width="8.7109375" style="170" customWidth="1"/>
    <col min="10750" max="10750" width="10.85546875" style="170" bestFit="1" customWidth="1"/>
    <col min="10751" max="10751" width="8.5703125" style="170" customWidth="1"/>
    <col min="10752" max="10752" width="9.7109375" style="170" customWidth="1"/>
    <col min="10753" max="10754" width="8.5703125" style="170" customWidth="1"/>
    <col min="10755" max="10756" width="8.7109375" style="170" customWidth="1"/>
    <col min="10757" max="10757" width="10.85546875" style="170" bestFit="1" customWidth="1"/>
    <col min="10758" max="10758" width="8.5703125" style="170" customWidth="1"/>
    <col min="10759" max="10759" width="9.7109375" style="170" customWidth="1"/>
    <col min="10760" max="10761" width="8.5703125" style="170" customWidth="1"/>
    <col min="10762" max="10763" width="8.7109375" style="170" customWidth="1"/>
    <col min="10764" max="10764" width="10.85546875" style="170" bestFit="1" customWidth="1"/>
    <col min="10765" max="10765" width="8.5703125" style="170" customWidth="1"/>
    <col min="10766" max="10766" width="9.7109375" style="170" customWidth="1"/>
    <col min="10767" max="10768" width="8.5703125" style="170" customWidth="1"/>
    <col min="10769" max="10770" width="8.7109375" style="170" customWidth="1"/>
    <col min="10771" max="10771" width="10.85546875" style="170" bestFit="1" customWidth="1"/>
    <col min="10772" max="10772" width="8.5703125" style="170" customWidth="1"/>
    <col min="10773" max="10773" width="9.7109375" style="170" customWidth="1"/>
    <col min="10774" max="10775" width="8.5703125" style="170" customWidth="1"/>
    <col min="10776" max="10777" width="8.7109375" style="170" customWidth="1"/>
    <col min="10778" max="10778" width="10.85546875" style="170" bestFit="1" customWidth="1"/>
    <col min="10779" max="10779" width="8.5703125" style="170" customWidth="1"/>
    <col min="10780" max="10780" width="9.7109375" style="170" customWidth="1"/>
    <col min="10781" max="10786" width="8.5703125" style="170" customWidth="1"/>
    <col min="10787" max="10788" width="8.7109375" style="170" customWidth="1"/>
    <col min="10789" max="10789" width="10.85546875" style="170" bestFit="1" customWidth="1"/>
    <col min="10790" max="10790" width="8.5703125" style="170" customWidth="1"/>
    <col min="10791" max="10791" width="9.7109375" style="170" customWidth="1"/>
    <col min="10792" max="10794" width="8.5703125" style="170" customWidth="1"/>
    <col min="10795" max="10796" width="8.7109375" style="170" customWidth="1"/>
    <col min="10797" max="10797" width="10.85546875" style="170" bestFit="1" customWidth="1"/>
    <col min="10798" max="10798" width="8.5703125" style="170" customWidth="1"/>
    <col min="10799" max="10799" width="9.7109375" style="170" customWidth="1"/>
    <col min="10800" max="10801" width="8.5703125" style="170" customWidth="1"/>
    <col min="10802" max="10803" width="8.7109375" style="170" customWidth="1"/>
    <col min="10804" max="10804" width="10.85546875" style="170" bestFit="1" customWidth="1"/>
    <col min="10805" max="10805" width="9.7109375" style="170" customWidth="1"/>
    <col min="10806" max="10808" width="8.7109375" style="170" customWidth="1"/>
    <col min="10809" max="10809" width="9.7109375" style="170" customWidth="1"/>
    <col min="10810" max="10812" width="8.5703125" style="170"/>
    <col min="10813" max="10813" width="9.7109375" style="170" customWidth="1"/>
    <col min="10814" max="10995" width="8.5703125" style="170"/>
    <col min="10996" max="10996" width="20.42578125" style="170" customWidth="1"/>
    <col min="10997" max="10997" width="9.85546875" style="170" bestFit="1" customWidth="1"/>
    <col min="10998" max="10998" width="8.5703125" style="170" customWidth="1"/>
    <col min="10999" max="10999" width="9.7109375" style="170" customWidth="1"/>
    <col min="11000" max="11003" width="8.5703125" style="170" customWidth="1"/>
    <col min="11004" max="11005" width="8.7109375" style="170" customWidth="1"/>
    <col min="11006" max="11006" width="10.85546875" style="170" bestFit="1" customWidth="1"/>
    <col min="11007" max="11007" width="8.5703125" style="170" customWidth="1"/>
    <col min="11008" max="11008" width="9.7109375" style="170" customWidth="1"/>
    <col min="11009" max="11010" width="8.5703125" style="170" customWidth="1"/>
    <col min="11011" max="11012" width="8.7109375" style="170" customWidth="1"/>
    <col min="11013" max="11013" width="10.85546875" style="170" bestFit="1" customWidth="1"/>
    <col min="11014" max="11014" width="8.5703125" style="170" customWidth="1"/>
    <col min="11015" max="11015" width="9.7109375" style="170" customWidth="1"/>
    <col min="11016" max="11017" width="8.5703125" style="170" customWidth="1"/>
    <col min="11018" max="11019" width="8.7109375" style="170" customWidth="1"/>
    <col min="11020" max="11020" width="10.85546875" style="170" bestFit="1" customWidth="1"/>
    <col min="11021" max="11021" width="8.5703125" style="170" customWidth="1"/>
    <col min="11022" max="11022" width="9.7109375" style="170" customWidth="1"/>
    <col min="11023" max="11024" width="8.5703125" style="170" customWidth="1"/>
    <col min="11025" max="11026" width="8.7109375" style="170" customWidth="1"/>
    <col min="11027" max="11027" width="10.85546875" style="170" bestFit="1" customWidth="1"/>
    <col min="11028" max="11028" width="8.5703125" style="170" customWidth="1"/>
    <col min="11029" max="11029" width="9.7109375" style="170" customWidth="1"/>
    <col min="11030" max="11031" width="8.5703125" style="170" customWidth="1"/>
    <col min="11032" max="11033" width="8.7109375" style="170" customWidth="1"/>
    <col min="11034" max="11034" width="10.85546875" style="170" bestFit="1" customWidth="1"/>
    <col min="11035" max="11035" width="8.5703125" style="170" customWidth="1"/>
    <col min="11036" max="11036" width="9.7109375" style="170" customWidth="1"/>
    <col min="11037" max="11042" width="8.5703125" style="170" customWidth="1"/>
    <col min="11043" max="11044" width="8.7109375" style="170" customWidth="1"/>
    <col min="11045" max="11045" width="10.85546875" style="170" bestFit="1" customWidth="1"/>
    <col min="11046" max="11046" width="8.5703125" style="170" customWidth="1"/>
    <col min="11047" max="11047" width="9.7109375" style="170" customWidth="1"/>
    <col min="11048" max="11050" width="8.5703125" style="170" customWidth="1"/>
    <col min="11051" max="11052" width="8.7109375" style="170" customWidth="1"/>
    <col min="11053" max="11053" width="10.85546875" style="170" bestFit="1" customWidth="1"/>
    <col min="11054" max="11054" width="8.5703125" style="170" customWidth="1"/>
    <col min="11055" max="11055" width="9.7109375" style="170" customWidth="1"/>
    <col min="11056" max="11057" width="8.5703125" style="170" customWidth="1"/>
    <col min="11058" max="11059" width="8.7109375" style="170" customWidth="1"/>
    <col min="11060" max="11060" width="10.85546875" style="170" bestFit="1" customWidth="1"/>
    <col min="11061" max="11061" width="9.7109375" style="170" customWidth="1"/>
    <col min="11062" max="11064" width="8.7109375" style="170" customWidth="1"/>
    <col min="11065" max="11065" width="9.7109375" style="170" customWidth="1"/>
    <col min="11066" max="11068" width="8.5703125" style="170"/>
    <col min="11069" max="11069" width="9.7109375" style="170" customWidth="1"/>
    <col min="11070" max="11251" width="8.5703125" style="170"/>
    <col min="11252" max="11252" width="20.42578125" style="170" customWidth="1"/>
    <col min="11253" max="11253" width="9.85546875" style="170" bestFit="1" customWidth="1"/>
    <col min="11254" max="11254" width="8.5703125" style="170" customWidth="1"/>
    <col min="11255" max="11255" width="9.7109375" style="170" customWidth="1"/>
    <col min="11256" max="11259" width="8.5703125" style="170" customWidth="1"/>
    <col min="11260" max="11261" width="8.7109375" style="170" customWidth="1"/>
    <col min="11262" max="11262" width="10.85546875" style="170" bestFit="1" customWidth="1"/>
    <col min="11263" max="11263" width="8.5703125" style="170" customWidth="1"/>
    <col min="11264" max="11264" width="9.7109375" style="170" customWidth="1"/>
    <col min="11265" max="11266" width="8.5703125" style="170" customWidth="1"/>
    <col min="11267" max="11268" width="8.7109375" style="170" customWidth="1"/>
    <col min="11269" max="11269" width="10.85546875" style="170" bestFit="1" customWidth="1"/>
    <col min="11270" max="11270" width="8.5703125" style="170" customWidth="1"/>
    <col min="11271" max="11271" width="9.7109375" style="170" customWidth="1"/>
    <col min="11272" max="11273" width="8.5703125" style="170" customWidth="1"/>
    <col min="11274" max="11275" width="8.7109375" style="170" customWidth="1"/>
    <col min="11276" max="11276" width="10.85546875" style="170" bestFit="1" customWidth="1"/>
    <col min="11277" max="11277" width="8.5703125" style="170" customWidth="1"/>
    <col min="11278" max="11278" width="9.7109375" style="170" customWidth="1"/>
    <col min="11279" max="11280" width="8.5703125" style="170" customWidth="1"/>
    <col min="11281" max="11282" width="8.7109375" style="170" customWidth="1"/>
    <col min="11283" max="11283" width="10.85546875" style="170" bestFit="1" customWidth="1"/>
    <col min="11284" max="11284" width="8.5703125" style="170" customWidth="1"/>
    <col min="11285" max="11285" width="9.7109375" style="170" customWidth="1"/>
    <col min="11286" max="11287" width="8.5703125" style="170" customWidth="1"/>
    <col min="11288" max="11289" width="8.7109375" style="170" customWidth="1"/>
    <col min="11290" max="11290" width="10.85546875" style="170" bestFit="1" customWidth="1"/>
    <col min="11291" max="11291" width="8.5703125" style="170" customWidth="1"/>
    <col min="11292" max="11292" width="9.7109375" style="170" customWidth="1"/>
    <col min="11293" max="11298" width="8.5703125" style="170" customWidth="1"/>
    <col min="11299" max="11300" width="8.7109375" style="170" customWidth="1"/>
    <col min="11301" max="11301" width="10.85546875" style="170" bestFit="1" customWidth="1"/>
    <col min="11302" max="11302" width="8.5703125" style="170" customWidth="1"/>
    <col min="11303" max="11303" width="9.7109375" style="170" customWidth="1"/>
    <col min="11304" max="11306" width="8.5703125" style="170" customWidth="1"/>
    <col min="11307" max="11308" width="8.7109375" style="170" customWidth="1"/>
    <col min="11309" max="11309" width="10.85546875" style="170" bestFit="1" customWidth="1"/>
    <col min="11310" max="11310" width="8.5703125" style="170" customWidth="1"/>
    <col min="11311" max="11311" width="9.7109375" style="170" customWidth="1"/>
    <col min="11312" max="11313" width="8.5703125" style="170" customWidth="1"/>
    <col min="11314" max="11315" width="8.7109375" style="170" customWidth="1"/>
    <col min="11316" max="11316" width="10.85546875" style="170" bestFit="1" customWidth="1"/>
    <col min="11317" max="11317" width="9.7109375" style="170" customWidth="1"/>
    <col min="11318" max="11320" width="8.7109375" style="170" customWidth="1"/>
    <col min="11321" max="11321" width="9.7109375" style="170" customWidth="1"/>
    <col min="11322" max="11324" width="8.5703125" style="170"/>
    <col min="11325" max="11325" width="9.7109375" style="170" customWidth="1"/>
    <col min="11326" max="11507" width="8.5703125" style="170"/>
    <col min="11508" max="11508" width="20.42578125" style="170" customWidth="1"/>
    <col min="11509" max="11509" width="9.85546875" style="170" bestFit="1" customWidth="1"/>
    <col min="11510" max="11510" width="8.5703125" style="170" customWidth="1"/>
    <col min="11511" max="11511" width="9.7109375" style="170" customWidth="1"/>
    <col min="11512" max="11515" width="8.5703125" style="170" customWidth="1"/>
    <col min="11516" max="11517" width="8.7109375" style="170" customWidth="1"/>
    <col min="11518" max="11518" width="10.85546875" style="170" bestFit="1" customWidth="1"/>
    <col min="11519" max="11519" width="8.5703125" style="170" customWidth="1"/>
    <col min="11520" max="11520" width="9.7109375" style="170" customWidth="1"/>
    <col min="11521" max="11522" width="8.5703125" style="170" customWidth="1"/>
    <col min="11523" max="11524" width="8.7109375" style="170" customWidth="1"/>
    <col min="11525" max="11525" width="10.85546875" style="170" bestFit="1" customWidth="1"/>
    <col min="11526" max="11526" width="8.5703125" style="170" customWidth="1"/>
    <col min="11527" max="11527" width="9.7109375" style="170" customWidth="1"/>
    <col min="11528" max="11529" width="8.5703125" style="170" customWidth="1"/>
    <col min="11530" max="11531" width="8.7109375" style="170" customWidth="1"/>
    <col min="11532" max="11532" width="10.85546875" style="170" bestFit="1" customWidth="1"/>
    <col min="11533" max="11533" width="8.5703125" style="170" customWidth="1"/>
    <col min="11534" max="11534" width="9.7109375" style="170" customWidth="1"/>
    <col min="11535" max="11536" width="8.5703125" style="170" customWidth="1"/>
    <col min="11537" max="11538" width="8.7109375" style="170" customWidth="1"/>
    <col min="11539" max="11539" width="10.85546875" style="170" bestFit="1" customWidth="1"/>
    <col min="11540" max="11540" width="8.5703125" style="170" customWidth="1"/>
    <col min="11541" max="11541" width="9.7109375" style="170" customWidth="1"/>
    <col min="11542" max="11543" width="8.5703125" style="170" customWidth="1"/>
    <col min="11544" max="11545" width="8.7109375" style="170" customWidth="1"/>
    <col min="11546" max="11546" width="10.85546875" style="170" bestFit="1" customWidth="1"/>
    <col min="11547" max="11547" width="8.5703125" style="170" customWidth="1"/>
    <col min="11548" max="11548" width="9.7109375" style="170" customWidth="1"/>
    <col min="11549" max="11554" width="8.5703125" style="170" customWidth="1"/>
    <col min="11555" max="11556" width="8.7109375" style="170" customWidth="1"/>
    <col min="11557" max="11557" width="10.85546875" style="170" bestFit="1" customWidth="1"/>
    <col min="11558" max="11558" width="8.5703125" style="170" customWidth="1"/>
    <col min="11559" max="11559" width="9.7109375" style="170" customWidth="1"/>
    <col min="11560" max="11562" width="8.5703125" style="170" customWidth="1"/>
    <col min="11563" max="11564" width="8.7109375" style="170" customWidth="1"/>
    <col min="11565" max="11565" width="10.85546875" style="170" bestFit="1" customWidth="1"/>
    <col min="11566" max="11566" width="8.5703125" style="170" customWidth="1"/>
    <col min="11567" max="11567" width="9.7109375" style="170" customWidth="1"/>
    <col min="11568" max="11569" width="8.5703125" style="170" customWidth="1"/>
    <col min="11570" max="11571" width="8.7109375" style="170" customWidth="1"/>
    <col min="11572" max="11572" width="10.85546875" style="170" bestFit="1" customWidth="1"/>
    <col min="11573" max="11573" width="9.7109375" style="170" customWidth="1"/>
    <col min="11574" max="11576" width="8.7109375" style="170" customWidth="1"/>
    <col min="11577" max="11577" width="9.7109375" style="170" customWidth="1"/>
    <col min="11578" max="11580" width="8.5703125" style="170"/>
    <col min="11581" max="11581" width="9.7109375" style="170" customWidth="1"/>
    <col min="11582" max="11763" width="8.5703125" style="170"/>
    <col min="11764" max="11764" width="20.42578125" style="170" customWidth="1"/>
    <col min="11765" max="11765" width="9.85546875" style="170" bestFit="1" customWidth="1"/>
    <col min="11766" max="11766" width="8.5703125" style="170" customWidth="1"/>
    <col min="11767" max="11767" width="9.7109375" style="170" customWidth="1"/>
    <col min="11768" max="11771" width="8.5703125" style="170" customWidth="1"/>
    <col min="11772" max="11773" width="8.7109375" style="170" customWidth="1"/>
    <col min="11774" max="11774" width="10.85546875" style="170" bestFit="1" customWidth="1"/>
    <col min="11775" max="11775" width="8.5703125" style="170" customWidth="1"/>
    <col min="11776" max="11776" width="9.7109375" style="170" customWidth="1"/>
    <col min="11777" max="11778" width="8.5703125" style="170" customWidth="1"/>
    <col min="11779" max="11780" width="8.7109375" style="170" customWidth="1"/>
    <col min="11781" max="11781" width="10.85546875" style="170" bestFit="1" customWidth="1"/>
    <col min="11782" max="11782" width="8.5703125" style="170" customWidth="1"/>
    <col min="11783" max="11783" width="9.7109375" style="170" customWidth="1"/>
    <col min="11784" max="11785" width="8.5703125" style="170" customWidth="1"/>
    <col min="11786" max="11787" width="8.7109375" style="170" customWidth="1"/>
    <col min="11788" max="11788" width="10.85546875" style="170" bestFit="1" customWidth="1"/>
    <col min="11789" max="11789" width="8.5703125" style="170" customWidth="1"/>
    <col min="11790" max="11790" width="9.7109375" style="170" customWidth="1"/>
    <col min="11791" max="11792" width="8.5703125" style="170" customWidth="1"/>
    <col min="11793" max="11794" width="8.7109375" style="170" customWidth="1"/>
    <col min="11795" max="11795" width="10.85546875" style="170" bestFit="1" customWidth="1"/>
    <col min="11796" max="11796" width="8.5703125" style="170" customWidth="1"/>
    <col min="11797" max="11797" width="9.7109375" style="170" customWidth="1"/>
    <col min="11798" max="11799" width="8.5703125" style="170" customWidth="1"/>
    <col min="11800" max="11801" width="8.7109375" style="170" customWidth="1"/>
    <col min="11802" max="11802" width="10.85546875" style="170" bestFit="1" customWidth="1"/>
    <col min="11803" max="11803" width="8.5703125" style="170" customWidth="1"/>
    <col min="11804" max="11804" width="9.7109375" style="170" customWidth="1"/>
    <col min="11805" max="11810" width="8.5703125" style="170" customWidth="1"/>
    <col min="11811" max="11812" width="8.7109375" style="170" customWidth="1"/>
    <col min="11813" max="11813" width="10.85546875" style="170" bestFit="1" customWidth="1"/>
    <col min="11814" max="11814" width="8.5703125" style="170" customWidth="1"/>
    <col min="11815" max="11815" width="9.7109375" style="170" customWidth="1"/>
    <col min="11816" max="11818" width="8.5703125" style="170" customWidth="1"/>
    <col min="11819" max="11820" width="8.7109375" style="170" customWidth="1"/>
    <col min="11821" max="11821" width="10.85546875" style="170" bestFit="1" customWidth="1"/>
    <col min="11822" max="11822" width="8.5703125" style="170" customWidth="1"/>
    <col min="11823" max="11823" width="9.7109375" style="170" customWidth="1"/>
    <col min="11824" max="11825" width="8.5703125" style="170" customWidth="1"/>
    <col min="11826" max="11827" width="8.7109375" style="170" customWidth="1"/>
    <col min="11828" max="11828" width="10.85546875" style="170" bestFit="1" customWidth="1"/>
    <col min="11829" max="11829" width="9.7109375" style="170" customWidth="1"/>
    <col min="11830" max="11832" width="8.7109375" style="170" customWidth="1"/>
    <col min="11833" max="11833" width="9.7109375" style="170" customWidth="1"/>
    <col min="11834" max="11836" width="8.5703125" style="170"/>
    <col min="11837" max="11837" width="9.7109375" style="170" customWidth="1"/>
    <col min="11838" max="12019" width="8.5703125" style="170"/>
    <col min="12020" max="12020" width="20.42578125" style="170" customWidth="1"/>
    <col min="12021" max="12021" width="9.85546875" style="170" bestFit="1" customWidth="1"/>
    <col min="12022" max="12022" width="8.5703125" style="170" customWidth="1"/>
    <col min="12023" max="12023" width="9.7109375" style="170" customWidth="1"/>
    <col min="12024" max="12027" width="8.5703125" style="170" customWidth="1"/>
    <col min="12028" max="12029" width="8.7109375" style="170" customWidth="1"/>
    <col min="12030" max="12030" width="10.85546875" style="170" bestFit="1" customWidth="1"/>
    <col min="12031" max="12031" width="8.5703125" style="170" customWidth="1"/>
    <col min="12032" max="12032" width="9.7109375" style="170" customWidth="1"/>
    <col min="12033" max="12034" width="8.5703125" style="170" customWidth="1"/>
    <col min="12035" max="12036" width="8.7109375" style="170" customWidth="1"/>
    <col min="12037" max="12037" width="10.85546875" style="170" bestFit="1" customWidth="1"/>
    <col min="12038" max="12038" width="8.5703125" style="170" customWidth="1"/>
    <col min="12039" max="12039" width="9.7109375" style="170" customWidth="1"/>
    <col min="12040" max="12041" width="8.5703125" style="170" customWidth="1"/>
    <col min="12042" max="12043" width="8.7109375" style="170" customWidth="1"/>
    <col min="12044" max="12044" width="10.85546875" style="170" bestFit="1" customWidth="1"/>
    <col min="12045" max="12045" width="8.5703125" style="170" customWidth="1"/>
    <col min="12046" max="12046" width="9.7109375" style="170" customWidth="1"/>
    <col min="12047" max="12048" width="8.5703125" style="170" customWidth="1"/>
    <col min="12049" max="12050" width="8.7109375" style="170" customWidth="1"/>
    <col min="12051" max="12051" width="10.85546875" style="170" bestFit="1" customWidth="1"/>
    <col min="12052" max="12052" width="8.5703125" style="170" customWidth="1"/>
    <col min="12053" max="12053" width="9.7109375" style="170" customWidth="1"/>
    <col min="12054" max="12055" width="8.5703125" style="170" customWidth="1"/>
    <col min="12056" max="12057" width="8.7109375" style="170" customWidth="1"/>
    <col min="12058" max="12058" width="10.85546875" style="170" bestFit="1" customWidth="1"/>
    <col min="12059" max="12059" width="8.5703125" style="170" customWidth="1"/>
    <col min="12060" max="12060" width="9.7109375" style="170" customWidth="1"/>
    <col min="12061" max="12066" width="8.5703125" style="170" customWidth="1"/>
    <col min="12067" max="12068" width="8.7109375" style="170" customWidth="1"/>
    <col min="12069" max="12069" width="10.85546875" style="170" bestFit="1" customWidth="1"/>
    <col min="12070" max="12070" width="8.5703125" style="170" customWidth="1"/>
    <col min="12071" max="12071" width="9.7109375" style="170" customWidth="1"/>
    <col min="12072" max="12074" width="8.5703125" style="170" customWidth="1"/>
    <col min="12075" max="12076" width="8.7109375" style="170" customWidth="1"/>
    <col min="12077" max="12077" width="10.85546875" style="170" bestFit="1" customWidth="1"/>
    <col min="12078" max="12078" width="8.5703125" style="170" customWidth="1"/>
    <col min="12079" max="12079" width="9.7109375" style="170" customWidth="1"/>
    <col min="12080" max="12081" width="8.5703125" style="170" customWidth="1"/>
    <col min="12082" max="12083" width="8.7109375" style="170" customWidth="1"/>
    <col min="12084" max="12084" width="10.85546875" style="170" bestFit="1" customWidth="1"/>
    <col min="12085" max="12085" width="9.7109375" style="170" customWidth="1"/>
    <col min="12086" max="12088" width="8.7109375" style="170" customWidth="1"/>
    <col min="12089" max="12089" width="9.7109375" style="170" customWidth="1"/>
    <col min="12090" max="12092" width="8.5703125" style="170"/>
    <col min="12093" max="12093" width="9.7109375" style="170" customWidth="1"/>
    <col min="12094" max="12275" width="8.5703125" style="170"/>
    <col min="12276" max="12276" width="20.42578125" style="170" customWidth="1"/>
    <col min="12277" max="12277" width="9.85546875" style="170" bestFit="1" customWidth="1"/>
    <col min="12278" max="12278" width="8.5703125" style="170" customWidth="1"/>
    <col min="12279" max="12279" width="9.7109375" style="170" customWidth="1"/>
    <col min="12280" max="12283" width="8.5703125" style="170" customWidth="1"/>
    <col min="12284" max="12285" width="8.7109375" style="170" customWidth="1"/>
    <col min="12286" max="12286" width="10.85546875" style="170" bestFit="1" customWidth="1"/>
    <col min="12287" max="12287" width="8.5703125" style="170" customWidth="1"/>
    <col min="12288" max="12288" width="9.7109375" style="170" customWidth="1"/>
    <col min="12289" max="12290" width="8.5703125" style="170" customWidth="1"/>
    <col min="12291" max="12292" width="8.7109375" style="170" customWidth="1"/>
    <col min="12293" max="12293" width="10.85546875" style="170" bestFit="1" customWidth="1"/>
    <col min="12294" max="12294" width="8.5703125" style="170" customWidth="1"/>
    <col min="12295" max="12295" width="9.7109375" style="170" customWidth="1"/>
    <col min="12296" max="12297" width="8.5703125" style="170" customWidth="1"/>
    <col min="12298" max="12299" width="8.7109375" style="170" customWidth="1"/>
    <col min="12300" max="12300" width="10.85546875" style="170" bestFit="1" customWidth="1"/>
    <col min="12301" max="12301" width="8.5703125" style="170" customWidth="1"/>
    <col min="12302" max="12302" width="9.7109375" style="170" customWidth="1"/>
    <col min="12303" max="12304" width="8.5703125" style="170" customWidth="1"/>
    <col min="12305" max="12306" width="8.7109375" style="170" customWidth="1"/>
    <col min="12307" max="12307" width="10.85546875" style="170" bestFit="1" customWidth="1"/>
    <col min="12308" max="12308" width="8.5703125" style="170" customWidth="1"/>
    <col min="12309" max="12309" width="9.7109375" style="170" customWidth="1"/>
    <col min="12310" max="12311" width="8.5703125" style="170" customWidth="1"/>
    <col min="12312" max="12313" width="8.7109375" style="170" customWidth="1"/>
    <col min="12314" max="12314" width="10.85546875" style="170" bestFit="1" customWidth="1"/>
    <col min="12315" max="12315" width="8.5703125" style="170" customWidth="1"/>
    <col min="12316" max="12316" width="9.7109375" style="170" customWidth="1"/>
    <col min="12317" max="12322" width="8.5703125" style="170" customWidth="1"/>
    <col min="12323" max="12324" width="8.7109375" style="170" customWidth="1"/>
    <col min="12325" max="12325" width="10.85546875" style="170" bestFit="1" customWidth="1"/>
    <col min="12326" max="12326" width="8.5703125" style="170" customWidth="1"/>
    <col min="12327" max="12327" width="9.7109375" style="170" customWidth="1"/>
    <col min="12328" max="12330" width="8.5703125" style="170" customWidth="1"/>
    <col min="12331" max="12332" width="8.7109375" style="170" customWidth="1"/>
    <col min="12333" max="12333" width="10.85546875" style="170" bestFit="1" customWidth="1"/>
    <col min="12334" max="12334" width="8.5703125" style="170" customWidth="1"/>
    <col min="12335" max="12335" width="9.7109375" style="170" customWidth="1"/>
    <col min="12336" max="12337" width="8.5703125" style="170" customWidth="1"/>
    <col min="12338" max="12339" width="8.7109375" style="170" customWidth="1"/>
    <col min="12340" max="12340" width="10.85546875" style="170" bestFit="1" customWidth="1"/>
    <col min="12341" max="12341" width="9.7109375" style="170" customWidth="1"/>
    <col min="12342" max="12344" width="8.7109375" style="170" customWidth="1"/>
    <col min="12345" max="12345" width="9.7109375" style="170" customWidth="1"/>
    <col min="12346" max="12348" width="8.5703125" style="170"/>
    <col min="12349" max="12349" width="9.7109375" style="170" customWidth="1"/>
    <col min="12350" max="12531" width="8.5703125" style="170"/>
    <col min="12532" max="12532" width="20.42578125" style="170" customWidth="1"/>
    <col min="12533" max="12533" width="9.85546875" style="170" bestFit="1" customWidth="1"/>
    <col min="12534" max="12534" width="8.5703125" style="170" customWidth="1"/>
    <col min="12535" max="12535" width="9.7109375" style="170" customWidth="1"/>
    <col min="12536" max="12539" width="8.5703125" style="170" customWidth="1"/>
    <col min="12540" max="12541" width="8.7109375" style="170" customWidth="1"/>
    <col min="12542" max="12542" width="10.85546875" style="170" bestFit="1" customWidth="1"/>
    <col min="12543" max="12543" width="8.5703125" style="170" customWidth="1"/>
    <col min="12544" max="12544" width="9.7109375" style="170" customWidth="1"/>
    <col min="12545" max="12546" width="8.5703125" style="170" customWidth="1"/>
    <col min="12547" max="12548" width="8.7109375" style="170" customWidth="1"/>
    <col min="12549" max="12549" width="10.85546875" style="170" bestFit="1" customWidth="1"/>
    <col min="12550" max="12550" width="8.5703125" style="170" customWidth="1"/>
    <col min="12551" max="12551" width="9.7109375" style="170" customWidth="1"/>
    <col min="12552" max="12553" width="8.5703125" style="170" customWidth="1"/>
    <col min="12554" max="12555" width="8.7109375" style="170" customWidth="1"/>
    <col min="12556" max="12556" width="10.85546875" style="170" bestFit="1" customWidth="1"/>
    <col min="12557" max="12557" width="8.5703125" style="170" customWidth="1"/>
    <col min="12558" max="12558" width="9.7109375" style="170" customWidth="1"/>
    <col min="12559" max="12560" width="8.5703125" style="170" customWidth="1"/>
    <col min="12561" max="12562" width="8.7109375" style="170" customWidth="1"/>
    <col min="12563" max="12563" width="10.85546875" style="170" bestFit="1" customWidth="1"/>
    <col min="12564" max="12564" width="8.5703125" style="170" customWidth="1"/>
    <col min="12565" max="12565" width="9.7109375" style="170" customWidth="1"/>
    <col min="12566" max="12567" width="8.5703125" style="170" customWidth="1"/>
    <col min="12568" max="12569" width="8.7109375" style="170" customWidth="1"/>
    <col min="12570" max="12570" width="10.85546875" style="170" bestFit="1" customWidth="1"/>
    <col min="12571" max="12571" width="8.5703125" style="170" customWidth="1"/>
    <col min="12572" max="12572" width="9.7109375" style="170" customWidth="1"/>
    <col min="12573" max="12578" width="8.5703125" style="170" customWidth="1"/>
    <col min="12579" max="12580" width="8.7109375" style="170" customWidth="1"/>
    <col min="12581" max="12581" width="10.85546875" style="170" bestFit="1" customWidth="1"/>
    <col min="12582" max="12582" width="8.5703125" style="170" customWidth="1"/>
    <col min="12583" max="12583" width="9.7109375" style="170" customWidth="1"/>
    <col min="12584" max="12586" width="8.5703125" style="170" customWidth="1"/>
    <col min="12587" max="12588" width="8.7109375" style="170" customWidth="1"/>
    <col min="12589" max="12589" width="10.85546875" style="170" bestFit="1" customWidth="1"/>
    <col min="12590" max="12590" width="8.5703125" style="170" customWidth="1"/>
    <col min="12591" max="12591" width="9.7109375" style="170" customWidth="1"/>
    <col min="12592" max="12593" width="8.5703125" style="170" customWidth="1"/>
    <col min="12594" max="12595" width="8.7109375" style="170" customWidth="1"/>
    <col min="12596" max="12596" width="10.85546875" style="170" bestFit="1" customWidth="1"/>
    <col min="12597" max="12597" width="9.7109375" style="170" customWidth="1"/>
    <col min="12598" max="12600" width="8.7109375" style="170" customWidth="1"/>
    <col min="12601" max="12601" width="9.7109375" style="170" customWidth="1"/>
    <col min="12602" max="12604" width="8.5703125" style="170"/>
    <col min="12605" max="12605" width="9.7109375" style="170" customWidth="1"/>
    <col min="12606" max="12787" width="8.5703125" style="170"/>
    <col min="12788" max="12788" width="20.42578125" style="170" customWidth="1"/>
    <col min="12789" max="12789" width="9.85546875" style="170" bestFit="1" customWidth="1"/>
    <col min="12790" max="12790" width="8.5703125" style="170" customWidth="1"/>
    <col min="12791" max="12791" width="9.7109375" style="170" customWidth="1"/>
    <col min="12792" max="12795" width="8.5703125" style="170" customWidth="1"/>
    <col min="12796" max="12797" width="8.7109375" style="170" customWidth="1"/>
    <col min="12798" max="12798" width="10.85546875" style="170" bestFit="1" customWidth="1"/>
    <col min="12799" max="12799" width="8.5703125" style="170" customWidth="1"/>
    <col min="12800" max="12800" width="9.7109375" style="170" customWidth="1"/>
    <col min="12801" max="12802" width="8.5703125" style="170" customWidth="1"/>
    <col min="12803" max="12804" width="8.7109375" style="170" customWidth="1"/>
    <col min="12805" max="12805" width="10.85546875" style="170" bestFit="1" customWidth="1"/>
    <col min="12806" max="12806" width="8.5703125" style="170" customWidth="1"/>
    <col min="12807" max="12807" width="9.7109375" style="170" customWidth="1"/>
    <col min="12808" max="12809" width="8.5703125" style="170" customWidth="1"/>
    <col min="12810" max="12811" width="8.7109375" style="170" customWidth="1"/>
    <col min="12812" max="12812" width="10.85546875" style="170" bestFit="1" customWidth="1"/>
    <col min="12813" max="12813" width="8.5703125" style="170" customWidth="1"/>
    <col min="12814" max="12814" width="9.7109375" style="170" customWidth="1"/>
    <col min="12815" max="12816" width="8.5703125" style="170" customWidth="1"/>
    <col min="12817" max="12818" width="8.7109375" style="170" customWidth="1"/>
    <col min="12819" max="12819" width="10.85546875" style="170" bestFit="1" customWidth="1"/>
    <col min="12820" max="12820" width="8.5703125" style="170" customWidth="1"/>
    <col min="12821" max="12821" width="9.7109375" style="170" customWidth="1"/>
    <col min="12822" max="12823" width="8.5703125" style="170" customWidth="1"/>
    <col min="12824" max="12825" width="8.7109375" style="170" customWidth="1"/>
    <col min="12826" max="12826" width="10.85546875" style="170" bestFit="1" customWidth="1"/>
    <col min="12827" max="12827" width="8.5703125" style="170" customWidth="1"/>
    <col min="12828" max="12828" width="9.7109375" style="170" customWidth="1"/>
    <col min="12829" max="12834" width="8.5703125" style="170" customWidth="1"/>
    <col min="12835" max="12836" width="8.7109375" style="170" customWidth="1"/>
    <col min="12837" max="12837" width="10.85546875" style="170" bestFit="1" customWidth="1"/>
    <col min="12838" max="12838" width="8.5703125" style="170" customWidth="1"/>
    <col min="12839" max="12839" width="9.7109375" style="170" customWidth="1"/>
    <col min="12840" max="12842" width="8.5703125" style="170" customWidth="1"/>
    <col min="12843" max="12844" width="8.7109375" style="170" customWidth="1"/>
    <col min="12845" max="12845" width="10.85546875" style="170" bestFit="1" customWidth="1"/>
    <col min="12846" max="12846" width="8.5703125" style="170" customWidth="1"/>
    <col min="12847" max="12847" width="9.7109375" style="170" customWidth="1"/>
    <col min="12848" max="12849" width="8.5703125" style="170" customWidth="1"/>
    <col min="12850" max="12851" width="8.7109375" style="170" customWidth="1"/>
    <col min="12852" max="12852" width="10.85546875" style="170" bestFit="1" customWidth="1"/>
    <col min="12853" max="12853" width="9.7109375" style="170" customWidth="1"/>
    <col min="12854" max="12856" width="8.7109375" style="170" customWidth="1"/>
    <col min="12857" max="12857" width="9.7109375" style="170" customWidth="1"/>
    <col min="12858" max="12860" width="8.5703125" style="170"/>
    <col min="12861" max="12861" width="9.7109375" style="170" customWidth="1"/>
    <col min="12862" max="13043" width="8.5703125" style="170"/>
    <col min="13044" max="13044" width="20.42578125" style="170" customWidth="1"/>
    <col min="13045" max="13045" width="9.85546875" style="170" bestFit="1" customWidth="1"/>
    <col min="13046" max="13046" width="8.5703125" style="170" customWidth="1"/>
    <col min="13047" max="13047" width="9.7109375" style="170" customWidth="1"/>
    <col min="13048" max="13051" width="8.5703125" style="170" customWidth="1"/>
    <col min="13052" max="13053" width="8.7109375" style="170" customWidth="1"/>
    <col min="13054" max="13054" width="10.85546875" style="170" bestFit="1" customWidth="1"/>
    <col min="13055" max="13055" width="8.5703125" style="170" customWidth="1"/>
    <col min="13056" max="13056" width="9.7109375" style="170" customWidth="1"/>
    <col min="13057" max="13058" width="8.5703125" style="170" customWidth="1"/>
    <col min="13059" max="13060" width="8.7109375" style="170" customWidth="1"/>
    <col min="13061" max="13061" width="10.85546875" style="170" bestFit="1" customWidth="1"/>
    <col min="13062" max="13062" width="8.5703125" style="170" customWidth="1"/>
    <col min="13063" max="13063" width="9.7109375" style="170" customWidth="1"/>
    <col min="13064" max="13065" width="8.5703125" style="170" customWidth="1"/>
    <col min="13066" max="13067" width="8.7109375" style="170" customWidth="1"/>
    <col min="13068" max="13068" width="10.85546875" style="170" bestFit="1" customWidth="1"/>
    <col min="13069" max="13069" width="8.5703125" style="170" customWidth="1"/>
    <col min="13070" max="13070" width="9.7109375" style="170" customWidth="1"/>
    <col min="13071" max="13072" width="8.5703125" style="170" customWidth="1"/>
    <col min="13073" max="13074" width="8.7109375" style="170" customWidth="1"/>
    <col min="13075" max="13075" width="10.85546875" style="170" bestFit="1" customWidth="1"/>
    <col min="13076" max="13076" width="8.5703125" style="170" customWidth="1"/>
    <col min="13077" max="13077" width="9.7109375" style="170" customWidth="1"/>
    <col min="13078" max="13079" width="8.5703125" style="170" customWidth="1"/>
    <col min="13080" max="13081" width="8.7109375" style="170" customWidth="1"/>
    <col min="13082" max="13082" width="10.85546875" style="170" bestFit="1" customWidth="1"/>
    <col min="13083" max="13083" width="8.5703125" style="170" customWidth="1"/>
    <col min="13084" max="13084" width="9.7109375" style="170" customWidth="1"/>
    <col min="13085" max="13090" width="8.5703125" style="170" customWidth="1"/>
    <col min="13091" max="13092" width="8.7109375" style="170" customWidth="1"/>
    <col min="13093" max="13093" width="10.85546875" style="170" bestFit="1" customWidth="1"/>
    <col min="13094" max="13094" width="8.5703125" style="170" customWidth="1"/>
    <col min="13095" max="13095" width="9.7109375" style="170" customWidth="1"/>
    <col min="13096" max="13098" width="8.5703125" style="170" customWidth="1"/>
    <col min="13099" max="13100" width="8.7109375" style="170" customWidth="1"/>
    <col min="13101" max="13101" width="10.85546875" style="170" bestFit="1" customWidth="1"/>
    <col min="13102" max="13102" width="8.5703125" style="170" customWidth="1"/>
    <col min="13103" max="13103" width="9.7109375" style="170" customWidth="1"/>
    <col min="13104" max="13105" width="8.5703125" style="170" customWidth="1"/>
    <col min="13106" max="13107" width="8.7109375" style="170" customWidth="1"/>
    <col min="13108" max="13108" width="10.85546875" style="170" bestFit="1" customWidth="1"/>
    <col min="13109" max="13109" width="9.7109375" style="170" customWidth="1"/>
    <col min="13110" max="13112" width="8.7109375" style="170" customWidth="1"/>
    <col min="13113" max="13113" width="9.7109375" style="170" customWidth="1"/>
    <col min="13114" max="13116" width="8.5703125" style="170"/>
    <col min="13117" max="13117" width="9.7109375" style="170" customWidth="1"/>
    <col min="13118" max="13299" width="8.5703125" style="170"/>
    <col min="13300" max="13300" width="20.42578125" style="170" customWidth="1"/>
    <col min="13301" max="13301" width="9.85546875" style="170" bestFit="1" customWidth="1"/>
    <col min="13302" max="13302" width="8.5703125" style="170" customWidth="1"/>
    <col min="13303" max="13303" width="9.7109375" style="170" customWidth="1"/>
    <col min="13304" max="13307" width="8.5703125" style="170" customWidth="1"/>
    <col min="13308" max="13309" width="8.7109375" style="170" customWidth="1"/>
    <col min="13310" max="13310" width="10.85546875" style="170" bestFit="1" customWidth="1"/>
    <col min="13311" max="13311" width="8.5703125" style="170" customWidth="1"/>
    <col min="13312" max="13312" width="9.7109375" style="170" customWidth="1"/>
    <col min="13313" max="13314" width="8.5703125" style="170" customWidth="1"/>
    <col min="13315" max="13316" width="8.7109375" style="170" customWidth="1"/>
    <col min="13317" max="13317" width="10.85546875" style="170" bestFit="1" customWidth="1"/>
    <col min="13318" max="13318" width="8.5703125" style="170" customWidth="1"/>
    <col min="13319" max="13319" width="9.7109375" style="170" customWidth="1"/>
    <col min="13320" max="13321" width="8.5703125" style="170" customWidth="1"/>
    <col min="13322" max="13323" width="8.7109375" style="170" customWidth="1"/>
    <col min="13324" max="13324" width="10.85546875" style="170" bestFit="1" customWidth="1"/>
    <col min="13325" max="13325" width="8.5703125" style="170" customWidth="1"/>
    <col min="13326" max="13326" width="9.7109375" style="170" customWidth="1"/>
    <col min="13327" max="13328" width="8.5703125" style="170" customWidth="1"/>
    <col min="13329" max="13330" width="8.7109375" style="170" customWidth="1"/>
    <col min="13331" max="13331" width="10.85546875" style="170" bestFit="1" customWidth="1"/>
    <col min="13332" max="13332" width="8.5703125" style="170" customWidth="1"/>
    <col min="13333" max="13333" width="9.7109375" style="170" customWidth="1"/>
    <col min="13334" max="13335" width="8.5703125" style="170" customWidth="1"/>
    <col min="13336" max="13337" width="8.7109375" style="170" customWidth="1"/>
    <col min="13338" max="13338" width="10.85546875" style="170" bestFit="1" customWidth="1"/>
    <col min="13339" max="13339" width="8.5703125" style="170" customWidth="1"/>
    <col min="13340" max="13340" width="9.7109375" style="170" customWidth="1"/>
    <col min="13341" max="13346" width="8.5703125" style="170" customWidth="1"/>
    <col min="13347" max="13348" width="8.7109375" style="170" customWidth="1"/>
    <col min="13349" max="13349" width="10.85546875" style="170" bestFit="1" customWidth="1"/>
    <col min="13350" max="13350" width="8.5703125" style="170" customWidth="1"/>
    <col min="13351" max="13351" width="9.7109375" style="170" customWidth="1"/>
    <col min="13352" max="13354" width="8.5703125" style="170" customWidth="1"/>
    <col min="13355" max="13356" width="8.7109375" style="170" customWidth="1"/>
    <col min="13357" max="13357" width="10.85546875" style="170" bestFit="1" customWidth="1"/>
    <col min="13358" max="13358" width="8.5703125" style="170" customWidth="1"/>
    <col min="13359" max="13359" width="9.7109375" style="170" customWidth="1"/>
    <col min="13360" max="13361" width="8.5703125" style="170" customWidth="1"/>
    <col min="13362" max="13363" width="8.7109375" style="170" customWidth="1"/>
    <col min="13364" max="13364" width="10.85546875" style="170" bestFit="1" customWidth="1"/>
    <col min="13365" max="13365" width="9.7109375" style="170" customWidth="1"/>
    <col min="13366" max="13368" width="8.7109375" style="170" customWidth="1"/>
    <col min="13369" max="13369" width="9.7109375" style="170" customWidth="1"/>
    <col min="13370" max="13372" width="8.5703125" style="170"/>
    <col min="13373" max="13373" width="9.7109375" style="170" customWidth="1"/>
    <col min="13374" max="13555" width="8.5703125" style="170"/>
    <col min="13556" max="13556" width="20.42578125" style="170" customWidth="1"/>
    <col min="13557" max="13557" width="9.85546875" style="170" bestFit="1" customWidth="1"/>
    <col min="13558" max="13558" width="8.5703125" style="170" customWidth="1"/>
    <col min="13559" max="13559" width="9.7109375" style="170" customWidth="1"/>
    <col min="13560" max="13563" width="8.5703125" style="170" customWidth="1"/>
    <col min="13564" max="13565" width="8.7109375" style="170" customWidth="1"/>
    <col min="13566" max="13566" width="10.85546875" style="170" bestFit="1" customWidth="1"/>
    <col min="13567" max="13567" width="8.5703125" style="170" customWidth="1"/>
    <col min="13568" max="13568" width="9.7109375" style="170" customWidth="1"/>
    <col min="13569" max="13570" width="8.5703125" style="170" customWidth="1"/>
    <col min="13571" max="13572" width="8.7109375" style="170" customWidth="1"/>
    <col min="13573" max="13573" width="10.85546875" style="170" bestFit="1" customWidth="1"/>
    <col min="13574" max="13574" width="8.5703125" style="170" customWidth="1"/>
    <col min="13575" max="13575" width="9.7109375" style="170" customWidth="1"/>
    <col min="13576" max="13577" width="8.5703125" style="170" customWidth="1"/>
    <col min="13578" max="13579" width="8.7109375" style="170" customWidth="1"/>
    <col min="13580" max="13580" width="10.85546875" style="170" bestFit="1" customWidth="1"/>
    <col min="13581" max="13581" width="8.5703125" style="170" customWidth="1"/>
    <col min="13582" max="13582" width="9.7109375" style="170" customWidth="1"/>
    <col min="13583" max="13584" width="8.5703125" style="170" customWidth="1"/>
    <col min="13585" max="13586" width="8.7109375" style="170" customWidth="1"/>
    <col min="13587" max="13587" width="10.85546875" style="170" bestFit="1" customWidth="1"/>
    <col min="13588" max="13588" width="8.5703125" style="170" customWidth="1"/>
    <col min="13589" max="13589" width="9.7109375" style="170" customWidth="1"/>
    <col min="13590" max="13591" width="8.5703125" style="170" customWidth="1"/>
    <col min="13592" max="13593" width="8.7109375" style="170" customWidth="1"/>
    <col min="13594" max="13594" width="10.85546875" style="170" bestFit="1" customWidth="1"/>
    <col min="13595" max="13595" width="8.5703125" style="170" customWidth="1"/>
    <col min="13596" max="13596" width="9.7109375" style="170" customWidth="1"/>
    <col min="13597" max="13602" width="8.5703125" style="170" customWidth="1"/>
    <col min="13603" max="13604" width="8.7109375" style="170" customWidth="1"/>
    <col min="13605" max="13605" width="10.85546875" style="170" bestFit="1" customWidth="1"/>
    <col min="13606" max="13606" width="8.5703125" style="170" customWidth="1"/>
    <col min="13607" max="13607" width="9.7109375" style="170" customWidth="1"/>
    <col min="13608" max="13610" width="8.5703125" style="170" customWidth="1"/>
    <col min="13611" max="13612" width="8.7109375" style="170" customWidth="1"/>
    <col min="13613" max="13613" width="10.85546875" style="170" bestFit="1" customWidth="1"/>
    <col min="13614" max="13614" width="8.5703125" style="170" customWidth="1"/>
    <col min="13615" max="13615" width="9.7109375" style="170" customWidth="1"/>
    <col min="13616" max="13617" width="8.5703125" style="170" customWidth="1"/>
    <col min="13618" max="13619" width="8.7109375" style="170" customWidth="1"/>
    <col min="13620" max="13620" width="10.85546875" style="170" bestFit="1" customWidth="1"/>
    <col min="13621" max="13621" width="9.7109375" style="170" customWidth="1"/>
    <col min="13622" max="13624" width="8.7109375" style="170" customWidth="1"/>
    <col min="13625" max="13625" width="9.7109375" style="170" customWidth="1"/>
    <col min="13626" max="13628" width="8.5703125" style="170"/>
    <col min="13629" max="13629" width="9.7109375" style="170" customWidth="1"/>
    <col min="13630" max="13811" width="8.5703125" style="170"/>
    <col min="13812" max="13812" width="20.42578125" style="170" customWidth="1"/>
    <col min="13813" max="13813" width="9.85546875" style="170" bestFit="1" customWidth="1"/>
    <col min="13814" max="13814" width="8.5703125" style="170" customWidth="1"/>
    <col min="13815" max="13815" width="9.7109375" style="170" customWidth="1"/>
    <col min="13816" max="13819" width="8.5703125" style="170" customWidth="1"/>
    <col min="13820" max="13821" width="8.7109375" style="170" customWidth="1"/>
    <col min="13822" max="13822" width="10.85546875" style="170" bestFit="1" customWidth="1"/>
    <col min="13823" max="13823" width="8.5703125" style="170" customWidth="1"/>
    <col min="13824" max="13824" width="9.7109375" style="170" customWidth="1"/>
    <col min="13825" max="13826" width="8.5703125" style="170" customWidth="1"/>
    <col min="13827" max="13828" width="8.7109375" style="170" customWidth="1"/>
    <col min="13829" max="13829" width="10.85546875" style="170" bestFit="1" customWidth="1"/>
    <col min="13830" max="13830" width="8.5703125" style="170" customWidth="1"/>
    <col min="13831" max="13831" width="9.7109375" style="170" customWidth="1"/>
    <col min="13832" max="13833" width="8.5703125" style="170" customWidth="1"/>
    <col min="13834" max="13835" width="8.7109375" style="170" customWidth="1"/>
    <col min="13836" max="13836" width="10.85546875" style="170" bestFit="1" customWidth="1"/>
    <col min="13837" max="13837" width="8.5703125" style="170" customWidth="1"/>
    <col min="13838" max="13838" width="9.7109375" style="170" customWidth="1"/>
    <col min="13839" max="13840" width="8.5703125" style="170" customWidth="1"/>
    <col min="13841" max="13842" width="8.7109375" style="170" customWidth="1"/>
    <col min="13843" max="13843" width="10.85546875" style="170" bestFit="1" customWidth="1"/>
    <col min="13844" max="13844" width="8.5703125" style="170" customWidth="1"/>
    <col min="13845" max="13845" width="9.7109375" style="170" customWidth="1"/>
    <col min="13846" max="13847" width="8.5703125" style="170" customWidth="1"/>
    <col min="13848" max="13849" width="8.7109375" style="170" customWidth="1"/>
    <col min="13850" max="13850" width="10.85546875" style="170" bestFit="1" customWidth="1"/>
    <col min="13851" max="13851" width="8.5703125" style="170" customWidth="1"/>
    <col min="13852" max="13852" width="9.7109375" style="170" customWidth="1"/>
    <col min="13853" max="13858" width="8.5703125" style="170" customWidth="1"/>
    <col min="13859" max="13860" width="8.7109375" style="170" customWidth="1"/>
    <col min="13861" max="13861" width="10.85546875" style="170" bestFit="1" customWidth="1"/>
    <col min="13862" max="13862" width="8.5703125" style="170" customWidth="1"/>
    <col min="13863" max="13863" width="9.7109375" style="170" customWidth="1"/>
    <col min="13864" max="13866" width="8.5703125" style="170" customWidth="1"/>
    <col min="13867" max="13868" width="8.7109375" style="170" customWidth="1"/>
    <col min="13869" max="13869" width="10.85546875" style="170" bestFit="1" customWidth="1"/>
    <col min="13870" max="13870" width="8.5703125" style="170" customWidth="1"/>
    <col min="13871" max="13871" width="9.7109375" style="170" customWidth="1"/>
    <col min="13872" max="13873" width="8.5703125" style="170" customWidth="1"/>
    <col min="13874" max="13875" width="8.7109375" style="170" customWidth="1"/>
    <col min="13876" max="13876" width="10.85546875" style="170" bestFit="1" customWidth="1"/>
    <col min="13877" max="13877" width="9.7109375" style="170" customWidth="1"/>
    <col min="13878" max="13880" width="8.7109375" style="170" customWidth="1"/>
    <col min="13881" max="13881" width="9.7109375" style="170" customWidth="1"/>
    <col min="13882" max="13884" width="8.5703125" style="170"/>
    <col min="13885" max="13885" width="9.7109375" style="170" customWidth="1"/>
    <col min="13886" max="14067" width="8.5703125" style="170"/>
    <col min="14068" max="14068" width="20.42578125" style="170" customWidth="1"/>
    <col min="14069" max="14069" width="9.85546875" style="170" bestFit="1" customWidth="1"/>
    <col min="14070" max="14070" width="8.5703125" style="170" customWidth="1"/>
    <col min="14071" max="14071" width="9.7109375" style="170" customWidth="1"/>
    <col min="14072" max="14075" width="8.5703125" style="170" customWidth="1"/>
    <col min="14076" max="14077" width="8.7109375" style="170" customWidth="1"/>
    <col min="14078" max="14078" width="10.85546875" style="170" bestFit="1" customWidth="1"/>
    <col min="14079" max="14079" width="8.5703125" style="170" customWidth="1"/>
    <col min="14080" max="14080" width="9.7109375" style="170" customWidth="1"/>
    <col min="14081" max="14082" width="8.5703125" style="170" customWidth="1"/>
    <col min="14083" max="14084" width="8.7109375" style="170" customWidth="1"/>
    <col min="14085" max="14085" width="10.85546875" style="170" bestFit="1" customWidth="1"/>
    <col min="14086" max="14086" width="8.5703125" style="170" customWidth="1"/>
    <col min="14087" max="14087" width="9.7109375" style="170" customWidth="1"/>
    <col min="14088" max="14089" width="8.5703125" style="170" customWidth="1"/>
    <col min="14090" max="14091" width="8.7109375" style="170" customWidth="1"/>
    <col min="14092" max="14092" width="10.85546875" style="170" bestFit="1" customWidth="1"/>
    <col min="14093" max="14093" width="8.5703125" style="170" customWidth="1"/>
    <col min="14094" max="14094" width="9.7109375" style="170" customWidth="1"/>
    <col min="14095" max="14096" width="8.5703125" style="170" customWidth="1"/>
    <col min="14097" max="14098" width="8.7109375" style="170" customWidth="1"/>
    <col min="14099" max="14099" width="10.85546875" style="170" bestFit="1" customWidth="1"/>
    <col min="14100" max="14100" width="8.5703125" style="170" customWidth="1"/>
    <col min="14101" max="14101" width="9.7109375" style="170" customWidth="1"/>
    <col min="14102" max="14103" width="8.5703125" style="170" customWidth="1"/>
    <col min="14104" max="14105" width="8.7109375" style="170" customWidth="1"/>
    <col min="14106" max="14106" width="10.85546875" style="170" bestFit="1" customWidth="1"/>
    <col min="14107" max="14107" width="8.5703125" style="170" customWidth="1"/>
    <col min="14108" max="14108" width="9.7109375" style="170" customWidth="1"/>
    <col min="14109" max="14114" width="8.5703125" style="170" customWidth="1"/>
    <col min="14115" max="14116" width="8.7109375" style="170" customWidth="1"/>
    <col min="14117" max="14117" width="10.85546875" style="170" bestFit="1" customWidth="1"/>
    <col min="14118" max="14118" width="8.5703125" style="170" customWidth="1"/>
    <col min="14119" max="14119" width="9.7109375" style="170" customWidth="1"/>
    <col min="14120" max="14122" width="8.5703125" style="170" customWidth="1"/>
    <col min="14123" max="14124" width="8.7109375" style="170" customWidth="1"/>
    <col min="14125" max="14125" width="10.85546875" style="170" bestFit="1" customWidth="1"/>
    <col min="14126" max="14126" width="8.5703125" style="170" customWidth="1"/>
    <col min="14127" max="14127" width="9.7109375" style="170" customWidth="1"/>
    <col min="14128" max="14129" width="8.5703125" style="170" customWidth="1"/>
    <col min="14130" max="14131" width="8.7109375" style="170" customWidth="1"/>
    <col min="14132" max="14132" width="10.85546875" style="170" bestFit="1" customWidth="1"/>
    <col min="14133" max="14133" width="9.7109375" style="170" customWidth="1"/>
    <col min="14134" max="14136" width="8.7109375" style="170" customWidth="1"/>
    <col min="14137" max="14137" width="9.7109375" style="170" customWidth="1"/>
    <col min="14138" max="14140" width="8.5703125" style="170"/>
    <col min="14141" max="14141" width="9.7109375" style="170" customWidth="1"/>
    <col min="14142" max="14323" width="8.5703125" style="170"/>
    <col min="14324" max="14324" width="20.42578125" style="170" customWidth="1"/>
    <col min="14325" max="14325" width="9.85546875" style="170" bestFit="1" customWidth="1"/>
    <col min="14326" max="14326" width="8.5703125" style="170" customWidth="1"/>
    <col min="14327" max="14327" width="9.7109375" style="170" customWidth="1"/>
    <col min="14328" max="14331" width="8.5703125" style="170" customWidth="1"/>
    <col min="14332" max="14333" width="8.7109375" style="170" customWidth="1"/>
    <col min="14334" max="14334" width="10.85546875" style="170" bestFit="1" customWidth="1"/>
    <col min="14335" max="14335" width="8.5703125" style="170" customWidth="1"/>
    <col min="14336" max="14336" width="9.7109375" style="170" customWidth="1"/>
    <col min="14337" max="14338" width="8.5703125" style="170" customWidth="1"/>
    <col min="14339" max="14340" width="8.7109375" style="170" customWidth="1"/>
    <col min="14341" max="14341" width="10.85546875" style="170" bestFit="1" customWidth="1"/>
    <col min="14342" max="14342" width="8.5703125" style="170" customWidth="1"/>
    <col min="14343" max="14343" width="9.7109375" style="170" customWidth="1"/>
    <col min="14344" max="14345" width="8.5703125" style="170" customWidth="1"/>
    <col min="14346" max="14347" width="8.7109375" style="170" customWidth="1"/>
    <col min="14348" max="14348" width="10.85546875" style="170" bestFit="1" customWidth="1"/>
    <col min="14349" max="14349" width="8.5703125" style="170" customWidth="1"/>
    <col min="14350" max="14350" width="9.7109375" style="170" customWidth="1"/>
    <col min="14351" max="14352" width="8.5703125" style="170" customWidth="1"/>
    <col min="14353" max="14354" width="8.7109375" style="170" customWidth="1"/>
    <col min="14355" max="14355" width="10.85546875" style="170" bestFit="1" customWidth="1"/>
    <col min="14356" max="14356" width="8.5703125" style="170" customWidth="1"/>
    <col min="14357" max="14357" width="9.7109375" style="170" customWidth="1"/>
    <col min="14358" max="14359" width="8.5703125" style="170" customWidth="1"/>
    <col min="14360" max="14361" width="8.7109375" style="170" customWidth="1"/>
    <col min="14362" max="14362" width="10.85546875" style="170" bestFit="1" customWidth="1"/>
    <col min="14363" max="14363" width="8.5703125" style="170" customWidth="1"/>
    <col min="14364" max="14364" width="9.7109375" style="170" customWidth="1"/>
    <col min="14365" max="14370" width="8.5703125" style="170" customWidth="1"/>
    <col min="14371" max="14372" width="8.7109375" style="170" customWidth="1"/>
    <col min="14373" max="14373" width="10.85546875" style="170" bestFit="1" customWidth="1"/>
    <col min="14374" max="14374" width="8.5703125" style="170" customWidth="1"/>
    <col min="14375" max="14375" width="9.7109375" style="170" customWidth="1"/>
    <col min="14376" max="14378" width="8.5703125" style="170" customWidth="1"/>
    <col min="14379" max="14380" width="8.7109375" style="170" customWidth="1"/>
    <col min="14381" max="14381" width="10.85546875" style="170" bestFit="1" customWidth="1"/>
    <col min="14382" max="14382" width="8.5703125" style="170" customWidth="1"/>
    <col min="14383" max="14383" width="9.7109375" style="170" customWidth="1"/>
    <col min="14384" max="14385" width="8.5703125" style="170" customWidth="1"/>
    <col min="14386" max="14387" width="8.7109375" style="170" customWidth="1"/>
    <col min="14388" max="14388" width="10.85546875" style="170" bestFit="1" customWidth="1"/>
    <col min="14389" max="14389" width="9.7109375" style="170" customWidth="1"/>
    <col min="14390" max="14392" width="8.7109375" style="170" customWidth="1"/>
    <col min="14393" max="14393" width="9.7109375" style="170" customWidth="1"/>
    <col min="14394" max="14396" width="8.5703125" style="170"/>
    <col min="14397" max="14397" width="9.7109375" style="170" customWidth="1"/>
    <col min="14398" max="14579" width="8.5703125" style="170"/>
    <col min="14580" max="14580" width="20.42578125" style="170" customWidth="1"/>
    <col min="14581" max="14581" width="9.85546875" style="170" bestFit="1" customWidth="1"/>
    <col min="14582" max="14582" width="8.5703125" style="170" customWidth="1"/>
    <col min="14583" max="14583" width="9.7109375" style="170" customWidth="1"/>
    <col min="14584" max="14587" width="8.5703125" style="170" customWidth="1"/>
    <col min="14588" max="14589" width="8.7109375" style="170" customWidth="1"/>
    <col min="14590" max="14590" width="10.85546875" style="170" bestFit="1" customWidth="1"/>
    <col min="14591" max="14591" width="8.5703125" style="170" customWidth="1"/>
    <col min="14592" max="14592" width="9.7109375" style="170" customWidth="1"/>
    <col min="14593" max="14594" width="8.5703125" style="170" customWidth="1"/>
    <col min="14595" max="14596" width="8.7109375" style="170" customWidth="1"/>
    <col min="14597" max="14597" width="10.85546875" style="170" bestFit="1" customWidth="1"/>
    <col min="14598" max="14598" width="8.5703125" style="170" customWidth="1"/>
    <col min="14599" max="14599" width="9.7109375" style="170" customWidth="1"/>
    <col min="14600" max="14601" width="8.5703125" style="170" customWidth="1"/>
    <col min="14602" max="14603" width="8.7109375" style="170" customWidth="1"/>
    <col min="14604" max="14604" width="10.85546875" style="170" bestFit="1" customWidth="1"/>
    <col min="14605" max="14605" width="8.5703125" style="170" customWidth="1"/>
    <col min="14606" max="14606" width="9.7109375" style="170" customWidth="1"/>
    <col min="14607" max="14608" width="8.5703125" style="170" customWidth="1"/>
    <col min="14609" max="14610" width="8.7109375" style="170" customWidth="1"/>
    <col min="14611" max="14611" width="10.85546875" style="170" bestFit="1" customWidth="1"/>
    <col min="14612" max="14612" width="8.5703125" style="170" customWidth="1"/>
    <col min="14613" max="14613" width="9.7109375" style="170" customWidth="1"/>
    <col min="14614" max="14615" width="8.5703125" style="170" customWidth="1"/>
    <col min="14616" max="14617" width="8.7109375" style="170" customWidth="1"/>
    <col min="14618" max="14618" width="10.85546875" style="170" bestFit="1" customWidth="1"/>
    <col min="14619" max="14619" width="8.5703125" style="170" customWidth="1"/>
    <col min="14620" max="14620" width="9.7109375" style="170" customWidth="1"/>
    <col min="14621" max="14626" width="8.5703125" style="170" customWidth="1"/>
    <col min="14627" max="14628" width="8.7109375" style="170" customWidth="1"/>
    <col min="14629" max="14629" width="10.85546875" style="170" bestFit="1" customWidth="1"/>
    <col min="14630" max="14630" width="8.5703125" style="170" customWidth="1"/>
    <col min="14631" max="14631" width="9.7109375" style="170" customWidth="1"/>
    <col min="14632" max="14634" width="8.5703125" style="170" customWidth="1"/>
    <col min="14635" max="14636" width="8.7109375" style="170" customWidth="1"/>
    <col min="14637" max="14637" width="10.85546875" style="170" bestFit="1" customWidth="1"/>
    <col min="14638" max="14638" width="8.5703125" style="170" customWidth="1"/>
    <col min="14639" max="14639" width="9.7109375" style="170" customWidth="1"/>
    <col min="14640" max="14641" width="8.5703125" style="170" customWidth="1"/>
    <col min="14642" max="14643" width="8.7109375" style="170" customWidth="1"/>
    <col min="14644" max="14644" width="10.85546875" style="170" bestFit="1" customWidth="1"/>
    <col min="14645" max="14645" width="9.7109375" style="170" customWidth="1"/>
    <col min="14646" max="14648" width="8.7109375" style="170" customWidth="1"/>
    <col min="14649" max="14649" width="9.7109375" style="170" customWidth="1"/>
    <col min="14650" max="14652" width="8.5703125" style="170"/>
    <col min="14653" max="14653" width="9.7109375" style="170" customWidth="1"/>
    <col min="14654" max="14835" width="8.5703125" style="170"/>
    <col min="14836" max="14836" width="20.42578125" style="170" customWidth="1"/>
    <col min="14837" max="14837" width="9.85546875" style="170" bestFit="1" customWidth="1"/>
    <col min="14838" max="14838" width="8.5703125" style="170" customWidth="1"/>
    <col min="14839" max="14839" width="9.7109375" style="170" customWidth="1"/>
    <col min="14840" max="14843" width="8.5703125" style="170" customWidth="1"/>
    <col min="14844" max="14845" width="8.7109375" style="170" customWidth="1"/>
    <col min="14846" max="14846" width="10.85546875" style="170" bestFit="1" customWidth="1"/>
    <col min="14847" max="14847" width="8.5703125" style="170" customWidth="1"/>
    <col min="14848" max="14848" width="9.7109375" style="170" customWidth="1"/>
    <col min="14849" max="14850" width="8.5703125" style="170" customWidth="1"/>
    <col min="14851" max="14852" width="8.7109375" style="170" customWidth="1"/>
    <col min="14853" max="14853" width="10.85546875" style="170" bestFit="1" customWidth="1"/>
    <col min="14854" max="14854" width="8.5703125" style="170" customWidth="1"/>
    <col min="14855" max="14855" width="9.7109375" style="170" customWidth="1"/>
    <col min="14856" max="14857" width="8.5703125" style="170" customWidth="1"/>
    <col min="14858" max="14859" width="8.7109375" style="170" customWidth="1"/>
    <col min="14860" max="14860" width="10.85546875" style="170" bestFit="1" customWidth="1"/>
    <col min="14861" max="14861" width="8.5703125" style="170" customWidth="1"/>
    <col min="14862" max="14862" width="9.7109375" style="170" customWidth="1"/>
    <col min="14863" max="14864" width="8.5703125" style="170" customWidth="1"/>
    <col min="14865" max="14866" width="8.7109375" style="170" customWidth="1"/>
    <col min="14867" max="14867" width="10.85546875" style="170" bestFit="1" customWidth="1"/>
    <col min="14868" max="14868" width="8.5703125" style="170" customWidth="1"/>
    <col min="14869" max="14869" width="9.7109375" style="170" customWidth="1"/>
    <col min="14870" max="14871" width="8.5703125" style="170" customWidth="1"/>
    <col min="14872" max="14873" width="8.7109375" style="170" customWidth="1"/>
    <col min="14874" max="14874" width="10.85546875" style="170" bestFit="1" customWidth="1"/>
    <col min="14875" max="14875" width="8.5703125" style="170" customWidth="1"/>
    <col min="14876" max="14876" width="9.7109375" style="170" customWidth="1"/>
    <col min="14877" max="14882" width="8.5703125" style="170" customWidth="1"/>
    <col min="14883" max="14884" width="8.7109375" style="170" customWidth="1"/>
    <col min="14885" max="14885" width="10.85546875" style="170" bestFit="1" customWidth="1"/>
    <col min="14886" max="14886" width="8.5703125" style="170" customWidth="1"/>
    <col min="14887" max="14887" width="9.7109375" style="170" customWidth="1"/>
    <col min="14888" max="14890" width="8.5703125" style="170" customWidth="1"/>
    <col min="14891" max="14892" width="8.7109375" style="170" customWidth="1"/>
    <col min="14893" max="14893" width="10.85546875" style="170" bestFit="1" customWidth="1"/>
    <col min="14894" max="14894" width="8.5703125" style="170" customWidth="1"/>
    <col min="14895" max="14895" width="9.7109375" style="170" customWidth="1"/>
    <col min="14896" max="14897" width="8.5703125" style="170" customWidth="1"/>
    <col min="14898" max="14899" width="8.7109375" style="170" customWidth="1"/>
    <col min="14900" max="14900" width="10.85546875" style="170" bestFit="1" customWidth="1"/>
    <col min="14901" max="14901" width="9.7109375" style="170" customWidth="1"/>
    <col min="14902" max="14904" width="8.7109375" style="170" customWidth="1"/>
    <col min="14905" max="14905" width="9.7109375" style="170" customWidth="1"/>
    <col min="14906" max="14908" width="8.5703125" style="170"/>
    <col min="14909" max="14909" width="9.7109375" style="170" customWidth="1"/>
    <col min="14910" max="15091" width="8.5703125" style="170"/>
    <col min="15092" max="15092" width="20.42578125" style="170" customWidth="1"/>
    <col min="15093" max="15093" width="9.85546875" style="170" bestFit="1" customWidth="1"/>
    <col min="15094" max="15094" width="8.5703125" style="170" customWidth="1"/>
    <col min="15095" max="15095" width="9.7109375" style="170" customWidth="1"/>
    <col min="15096" max="15099" width="8.5703125" style="170" customWidth="1"/>
    <col min="15100" max="15101" width="8.7109375" style="170" customWidth="1"/>
    <col min="15102" max="15102" width="10.85546875" style="170" bestFit="1" customWidth="1"/>
    <col min="15103" max="15103" width="8.5703125" style="170" customWidth="1"/>
    <col min="15104" max="15104" width="9.7109375" style="170" customWidth="1"/>
    <col min="15105" max="15106" width="8.5703125" style="170" customWidth="1"/>
    <col min="15107" max="15108" width="8.7109375" style="170" customWidth="1"/>
    <col min="15109" max="15109" width="10.85546875" style="170" bestFit="1" customWidth="1"/>
    <col min="15110" max="15110" width="8.5703125" style="170" customWidth="1"/>
    <col min="15111" max="15111" width="9.7109375" style="170" customWidth="1"/>
    <col min="15112" max="15113" width="8.5703125" style="170" customWidth="1"/>
    <col min="15114" max="15115" width="8.7109375" style="170" customWidth="1"/>
    <col min="15116" max="15116" width="10.85546875" style="170" bestFit="1" customWidth="1"/>
    <col min="15117" max="15117" width="8.5703125" style="170" customWidth="1"/>
    <col min="15118" max="15118" width="9.7109375" style="170" customWidth="1"/>
    <col min="15119" max="15120" width="8.5703125" style="170" customWidth="1"/>
    <col min="15121" max="15122" width="8.7109375" style="170" customWidth="1"/>
    <col min="15123" max="15123" width="10.85546875" style="170" bestFit="1" customWidth="1"/>
    <col min="15124" max="15124" width="8.5703125" style="170" customWidth="1"/>
    <col min="15125" max="15125" width="9.7109375" style="170" customWidth="1"/>
    <col min="15126" max="15127" width="8.5703125" style="170" customWidth="1"/>
    <col min="15128" max="15129" width="8.7109375" style="170" customWidth="1"/>
    <col min="15130" max="15130" width="10.85546875" style="170" bestFit="1" customWidth="1"/>
    <col min="15131" max="15131" width="8.5703125" style="170" customWidth="1"/>
    <col min="15132" max="15132" width="9.7109375" style="170" customWidth="1"/>
    <col min="15133" max="15138" width="8.5703125" style="170" customWidth="1"/>
    <col min="15139" max="15140" width="8.7109375" style="170" customWidth="1"/>
    <col min="15141" max="15141" width="10.85546875" style="170" bestFit="1" customWidth="1"/>
    <col min="15142" max="15142" width="8.5703125" style="170" customWidth="1"/>
    <col min="15143" max="15143" width="9.7109375" style="170" customWidth="1"/>
    <col min="15144" max="15146" width="8.5703125" style="170" customWidth="1"/>
    <col min="15147" max="15148" width="8.7109375" style="170" customWidth="1"/>
    <col min="15149" max="15149" width="10.85546875" style="170" bestFit="1" customWidth="1"/>
    <col min="15150" max="15150" width="8.5703125" style="170" customWidth="1"/>
    <col min="15151" max="15151" width="9.7109375" style="170" customWidth="1"/>
    <col min="15152" max="15153" width="8.5703125" style="170" customWidth="1"/>
    <col min="15154" max="15155" width="8.7109375" style="170" customWidth="1"/>
    <col min="15156" max="15156" width="10.85546875" style="170" bestFit="1" customWidth="1"/>
    <col min="15157" max="15157" width="9.7109375" style="170" customWidth="1"/>
    <col min="15158" max="15160" width="8.7109375" style="170" customWidth="1"/>
    <col min="15161" max="15161" width="9.7109375" style="170" customWidth="1"/>
    <col min="15162" max="15164" width="8.5703125" style="170"/>
    <col min="15165" max="15165" width="9.7109375" style="170" customWidth="1"/>
    <col min="15166" max="15347" width="8.5703125" style="170"/>
    <col min="15348" max="15348" width="20.42578125" style="170" customWidth="1"/>
    <col min="15349" max="15349" width="9.85546875" style="170" bestFit="1" customWidth="1"/>
    <col min="15350" max="15350" width="8.5703125" style="170" customWidth="1"/>
    <col min="15351" max="15351" width="9.7109375" style="170" customWidth="1"/>
    <col min="15352" max="15355" width="8.5703125" style="170" customWidth="1"/>
    <col min="15356" max="15357" width="8.7109375" style="170" customWidth="1"/>
    <col min="15358" max="15358" width="10.85546875" style="170" bestFit="1" customWidth="1"/>
    <col min="15359" max="15359" width="8.5703125" style="170" customWidth="1"/>
    <col min="15360" max="15360" width="9.7109375" style="170" customWidth="1"/>
    <col min="15361" max="15362" width="8.5703125" style="170" customWidth="1"/>
    <col min="15363" max="15364" width="8.7109375" style="170" customWidth="1"/>
    <col min="15365" max="15365" width="10.85546875" style="170" bestFit="1" customWidth="1"/>
    <col min="15366" max="15366" width="8.5703125" style="170" customWidth="1"/>
    <col min="15367" max="15367" width="9.7109375" style="170" customWidth="1"/>
    <col min="15368" max="15369" width="8.5703125" style="170" customWidth="1"/>
    <col min="15370" max="15371" width="8.7109375" style="170" customWidth="1"/>
    <col min="15372" max="15372" width="10.85546875" style="170" bestFit="1" customWidth="1"/>
    <col min="15373" max="15373" width="8.5703125" style="170" customWidth="1"/>
    <col min="15374" max="15374" width="9.7109375" style="170" customWidth="1"/>
    <col min="15375" max="15376" width="8.5703125" style="170" customWidth="1"/>
    <col min="15377" max="15378" width="8.7109375" style="170" customWidth="1"/>
    <col min="15379" max="15379" width="10.85546875" style="170" bestFit="1" customWidth="1"/>
    <col min="15380" max="15380" width="8.5703125" style="170" customWidth="1"/>
    <col min="15381" max="15381" width="9.7109375" style="170" customWidth="1"/>
    <col min="15382" max="15383" width="8.5703125" style="170" customWidth="1"/>
    <col min="15384" max="15385" width="8.7109375" style="170" customWidth="1"/>
    <col min="15386" max="15386" width="10.85546875" style="170" bestFit="1" customWidth="1"/>
    <col min="15387" max="15387" width="8.5703125" style="170" customWidth="1"/>
    <col min="15388" max="15388" width="9.7109375" style="170" customWidth="1"/>
    <col min="15389" max="15394" width="8.5703125" style="170" customWidth="1"/>
    <col min="15395" max="15396" width="8.7109375" style="170" customWidth="1"/>
    <col min="15397" max="15397" width="10.85546875" style="170" bestFit="1" customWidth="1"/>
    <col min="15398" max="15398" width="8.5703125" style="170" customWidth="1"/>
    <col min="15399" max="15399" width="9.7109375" style="170" customWidth="1"/>
    <col min="15400" max="15402" width="8.5703125" style="170" customWidth="1"/>
    <col min="15403" max="15404" width="8.7109375" style="170" customWidth="1"/>
    <col min="15405" max="15405" width="10.85546875" style="170" bestFit="1" customWidth="1"/>
    <col min="15406" max="15406" width="8.5703125" style="170" customWidth="1"/>
    <col min="15407" max="15407" width="9.7109375" style="170" customWidth="1"/>
    <col min="15408" max="15409" width="8.5703125" style="170" customWidth="1"/>
    <col min="15410" max="15411" width="8.7109375" style="170" customWidth="1"/>
    <col min="15412" max="15412" width="10.85546875" style="170" bestFit="1" customWidth="1"/>
    <col min="15413" max="15413" width="9.7109375" style="170" customWidth="1"/>
    <col min="15414" max="15416" width="8.7109375" style="170" customWidth="1"/>
    <col min="15417" max="15417" width="9.7109375" style="170" customWidth="1"/>
    <col min="15418" max="15420" width="8.5703125" style="170"/>
    <col min="15421" max="15421" width="9.7109375" style="170" customWidth="1"/>
    <col min="15422" max="15603" width="8.5703125" style="170"/>
    <col min="15604" max="15604" width="20.42578125" style="170" customWidth="1"/>
    <col min="15605" max="15605" width="9.85546875" style="170" bestFit="1" customWidth="1"/>
    <col min="15606" max="15606" width="8.5703125" style="170" customWidth="1"/>
    <col min="15607" max="15607" width="9.7109375" style="170" customWidth="1"/>
    <col min="15608" max="15611" width="8.5703125" style="170" customWidth="1"/>
    <col min="15612" max="15613" width="8.7109375" style="170" customWidth="1"/>
    <col min="15614" max="15614" width="10.85546875" style="170" bestFit="1" customWidth="1"/>
    <col min="15615" max="15615" width="8.5703125" style="170" customWidth="1"/>
    <col min="15616" max="15616" width="9.7109375" style="170" customWidth="1"/>
    <col min="15617" max="15618" width="8.5703125" style="170" customWidth="1"/>
    <col min="15619" max="15620" width="8.7109375" style="170" customWidth="1"/>
    <col min="15621" max="15621" width="10.85546875" style="170" bestFit="1" customWidth="1"/>
    <col min="15622" max="15622" width="8.5703125" style="170" customWidth="1"/>
    <col min="15623" max="15623" width="9.7109375" style="170" customWidth="1"/>
    <col min="15624" max="15625" width="8.5703125" style="170" customWidth="1"/>
    <col min="15626" max="15627" width="8.7109375" style="170" customWidth="1"/>
    <col min="15628" max="15628" width="10.85546875" style="170" bestFit="1" customWidth="1"/>
    <col min="15629" max="15629" width="8.5703125" style="170" customWidth="1"/>
    <col min="15630" max="15630" width="9.7109375" style="170" customWidth="1"/>
    <col min="15631" max="15632" width="8.5703125" style="170" customWidth="1"/>
    <col min="15633" max="15634" width="8.7109375" style="170" customWidth="1"/>
    <col min="15635" max="15635" width="10.85546875" style="170" bestFit="1" customWidth="1"/>
    <col min="15636" max="15636" width="8.5703125" style="170" customWidth="1"/>
    <col min="15637" max="15637" width="9.7109375" style="170" customWidth="1"/>
    <col min="15638" max="15639" width="8.5703125" style="170" customWidth="1"/>
    <col min="15640" max="15641" width="8.7109375" style="170" customWidth="1"/>
    <col min="15642" max="15642" width="10.85546875" style="170" bestFit="1" customWidth="1"/>
    <col min="15643" max="15643" width="8.5703125" style="170" customWidth="1"/>
    <col min="15644" max="15644" width="9.7109375" style="170" customWidth="1"/>
    <col min="15645" max="15650" width="8.5703125" style="170" customWidth="1"/>
    <col min="15651" max="15652" width="8.7109375" style="170" customWidth="1"/>
    <col min="15653" max="15653" width="10.85546875" style="170" bestFit="1" customWidth="1"/>
    <col min="15654" max="15654" width="8.5703125" style="170" customWidth="1"/>
    <col min="15655" max="15655" width="9.7109375" style="170" customWidth="1"/>
    <col min="15656" max="15658" width="8.5703125" style="170" customWidth="1"/>
    <col min="15659" max="15660" width="8.7109375" style="170" customWidth="1"/>
    <col min="15661" max="15661" width="10.85546875" style="170" bestFit="1" customWidth="1"/>
    <col min="15662" max="15662" width="8.5703125" style="170" customWidth="1"/>
    <col min="15663" max="15663" width="9.7109375" style="170" customWidth="1"/>
    <col min="15664" max="15665" width="8.5703125" style="170" customWidth="1"/>
    <col min="15666" max="15667" width="8.7109375" style="170" customWidth="1"/>
    <col min="15668" max="15668" width="10.85546875" style="170" bestFit="1" customWidth="1"/>
    <col min="15669" max="15669" width="9.7109375" style="170" customWidth="1"/>
    <col min="15670" max="15672" width="8.7109375" style="170" customWidth="1"/>
    <col min="15673" max="15673" width="9.7109375" style="170" customWidth="1"/>
    <col min="15674" max="15676" width="8.5703125" style="170"/>
    <col min="15677" max="15677" width="9.7109375" style="170" customWidth="1"/>
    <col min="15678" max="15859" width="8.5703125" style="170"/>
    <col min="15860" max="15860" width="20.42578125" style="170" customWidth="1"/>
    <col min="15861" max="15861" width="9.85546875" style="170" bestFit="1" customWidth="1"/>
    <col min="15862" max="15862" width="8.5703125" style="170" customWidth="1"/>
    <col min="15863" max="15863" width="9.7109375" style="170" customWidth="1"/>
    <col min="15864" max="15867" width="8.5703125" style="170" customWidth="1"/>
    <col min="15868" max="15869" width="8.7109375" style="170" customWidth="1"/>
    <col min="15870" max="15870" width="10.85546875" style="170" bestFit="1" customWidth="1"/>
    <col min="15871" max="15871" width="8.5703125" style="170" customWidth="1"/>
    <col min="15872" max="15872" width="9.7109375" style="170" customWidth="1"/>
    <col min="15873" max="15874" width="8.5703125" style="170" customWidth="1"/>
    <col min="15875" max="15876" width="8.7109375" style="170" customWidth="1"/>
    <col min="15877" max="15877" width="10.85546875" style="170" bestFit="1" customWidth="1"/>
    <col min="15878" max="15878" width="8.5703125" style="170" customWidth="1"/>
    <col min="15879" max="15879" width="9.7109375" style="170" customWidth="1"/>
    <col min="15880" max="15881" width="8.5703125" style="170" customWidth="1"/>
    <col min="15882" max="15883" width="8.7109375" style="170" customWidth="1"/>
    <col min="15884" max="15884" width="10.85546875" style="170" bestFit="1" customWidth="1"/>
    <col min="15885" max="15885" width="8.5703125" style="170" customWidth="1"/>
    <col min="15886" max="15886" width="9.7109375" style="170" customWidth="1"/>
    <col min="15887" max="15888" width="8.5703125" style="170" customWidth="1"/>
    <col min="15889" max="15890" width="8.7109375" style="170" customWidth="1"/>
    <col min="15891" max="15891" width="10.85546875" style="170" bestFit="1" customWidth="1"/>
    <col min="15892" max="15892" width="8.5703125" style="170" customWidth="1"/>
    <col min="15893" max="15893" width="9.7109375" style="170" customWidth="1"/>
    <col min="15894" max="15895" width="8.5703125" style="170" customWidth="1"/>
    <col min="15896" max="15897" width="8.7109375" style="170" customWidth="1"/>
    <col min="15898" max="15898" width="10.85546875" style="170" bestFit="1" customWidth="1"/>
    <col min="15899" max="15899" width="8.5703125" style="170" customWidth="1"/>
    <col min="15900" max="15900" width="9.7109375" style="170" customWidth="1"/>
    <col min="15901" max="15906" width="8.5703125" style="170" customWidth="1"/>
    <col min="15907" max="15908" width="8.7109375" style="170" customWidth="1"/>
    <col min="15909" max="15909" width="10.85546875" style="170" bestFit="1" customWidth="1"/>
    <col min="15910" max="15910" width="8.5703125" style="170" customWidth="1"/>
    <col min="15911" max="15911" width="9.7109375" style="170" customWidth="1"/>
    <col min="15912" max="15914" width="8.5703125" style="170" customWidth="1"/>
    <col min="15915" max="15916" width="8.7109375" style="170" customWidth="1"/>
    <col min="15917" max="15917" width="10.85546875" style="170" bestFit="1" customWidth="1"/>
    <col min="15918" max="15918" width="8.5703125" style="170" customWidth="1"/>
    <col min="15919" max="15919" width="9.7109375" style="170" customWidth="1"/>
    <col min="15920" max="15921" width="8.5703125" style="170" customWidth="1"/>
    <col min="15922" max="15923" width="8.7109375" style="170" customWidth="1"/>
    <col min="15924" max="15924" width="10.85546875" style="170" bestFit="1" customWidth="1"/>
    <col min="15925" max="15925" width="9.7109375" style="170" customWidth="1"/>
    <col min="15926" max="15928" width="8.7109375" style="170" customWidth="1"/>
    <col min="15929" max="15929" width="9.7109375" style="170" customWidth="1"/>
    <col min="15930" max="15932" width="8.5703125" style="170"/>
    <col min="15933" max="15933" width="9.7109375" style="170" customWidth="1"/>
    <col min="15934" max="16115" width="8.5703125" style="170"/>
    <col min="16116" max="16116" width="20.42578125" style="170" customWidth="1"/>
    <col min="16117" max="16117" width="9.85546875" style="170" bestFit="1" customWidth="1"/>
    <col min="16118" max="16118" width="8.5703125" style="170" customWidth="1"/>
    <col min="16119" max="16119" width="9.7109375" style="170" customWidth="1"/>
    <col min="16120" max="16123" width="8.5703125" style="170" customWidth="1"/>
    <col min="16124" max="16125" width="8.7109375" style="170" customWidth="1"/>
    <col min="16126" max="16126" width="10.85546875" style="170" bestFit="1" customWidth="1"/>
    <col min="16127" max="16127" width="8.5703125" style="170" customWidth="1"/>
    <col min="16128" max="16128" width="9.7109375" style="170" customWidth="1"/>
    <col min="16129" max="16130" width="8.5703125" style="170" customWidth="1"/>
    <col min="16131" max="16132" width="8.7109375" style="170" customWidth="1"/>
    <col min="16133" max="16133" width="10.85546875" style="170" bestFit="1" customWidth="1"/>
    <col min="16134" max="16134" width="8.5703125" style="170" customWidth="1"/>
    <col min="16135" max="16135" width="9.7109375" style="170" customWidth="1"/>
    <col min="16136" max="16137" width="8.5703125" style="170" customWidth="1"/>
    <col min="16138" max="16139" width="8.7109375" style="170" customWidth="1"/>
    <col min="16140" max="16140" width="10.85546875" style="170" bestFit="1" customWidth="1"/>
    <col min="16141" max="16141" width="8.5703125" style="170" customWidth="1"/>
    <col min="16142" max="16142" width="9.7109375" style="170" customWidth="1"/>
    <col min="16143" max="16144" width="8.5703125" style="170" customWidth="1"/>
    <col min="16145" max="16146" width="8.7109375" style="170" customWidth="1"/>
    <col min="16147" max="16147" width="10.85546875" style="170" bestFit="1" customWidth="1"/>
    <col min="16148" max="16148" width="8.5703125" style="170" customWidth="1"/>
    <col min="16149" max="16149" width="9.7109375" style="170" customWidth="1"/>
    <col min="16150" max="16151" width="8.5703125" style="170" customWidth="1"/>
    <col min="16152" max="16153" width="8.7109375" style="170" customWidth="1"/>
    <col min="16154" max="16154" width="10.85546875" style="170" bestFit="1" customWidth="1"/>
    <col min="16155" max="16155" width="8.5703125" style="170" customWidth="1"/>
    <col min="16156" max="16156" width="9.7109375" style="170" customWidth="1"/>
    <col min="16157" max="16162" width="8.5703125" style="170" customWidth="1"/>
    <col min="16163" max="16164" width="8.7109375" style="170" customWidth="1"/>
    <col min="16165" max="16165" width="10.85546875" style="170" bestFit="1" customWidth="1"/>
    <col min="16166" max="16166" width="8.5703125" style="170" customWidth="1"/>
    <col min="16167" max="16167" width="9.7109375" style="170" customWidth="1"/>
    <col min="16168" max="16170" width="8.5703125" style="170" customWidth="1"/>
    <col min="16171" max="16172" width="8.7109375" style="170" customWidth="1"/>
    <col min="16173" max="16173" width="10.85546875" style="170" bestFit="1" customWidth="1"/>
    <col min="16174" max="16174" width="8.5703125" style="170" customWidth="1"/>
    <col min="16175" max="16175" width="9.7109375" style="170" customWidth="1"/>
    <col min="16176" max="16177" width="8.5703125" style="170" customWidth="1"/>
    <col min="16178" max="16179" width="8.7109375" style="170" customWidth="1"/>
    <col min="16180" max="16180" width="10.85546875" style="170" bestFit="1" customWidth="1"/>
    <col min="16181" max="16181" width="9.7109375" style="170" customWidth="1"/>
    <col min="16182" max="16184" width="8.7109375" style="170" customWidth="1"/>
    <col min="16185" max="16185" width="9.7109375" style="170" customWidth="1"/>
    <col min="16186" max="16188" width="8.5703125" style="170"/>
    <col min="16189" max="16189" width="9.7109375" style="170" customWidth="1"/>
    <col min="16190" max="16370" width="8.5703125" style="170"/>
    <col min="16371" max="16384" width="9.140625" style="170" customWidth="1"/>
  </cols>
  <sheetData>
    <row r="1" spans="1:62">
      <c r="A1" s="225"/>
      <c r="B1" s="225"/>
      <c r="C1" s="542"/>
      <c r="D1" s="543"/>
      <c r="E1" s="543"/>
      <c r="F1" s="543"/>
      <c r="G1" s="542"/>
      <c r="H1" s="543"/>
      <c r="I1" s="543"/>
      <c r="J1" s="543"/>
      <c r="K1" s="542"/>
      <c r="L1" s="543"/>
      <c r="M1" s="543"/>
      <c r="N1" s="543"/>
      <c r="O1" s="542"/>
      <c r="P1" s="543"/>
      <c r="Q1" s="543"/>
      <c r="R1" s="543"/>
      <c r="S1" s="542"/>
      <c r="T1" s="543"/>
      <c r="U1" s="543"/>
      <c r="V1" s="543"/>
      <c r="W1" s="542"/>
      <c r="X1" s="543"/>
      <c r="Y1" s="543"/>
      <c r="Z1" s="543"/>
      <c r="AA1" s="542"/>
      <c r="AB1" s="543"/>
      <c r="AC1" s="543"/>
      <c r="AD1" s="543"/>
      <c r="AE1" s="542"/>
      <c r="AF1" s="543"/>
      <c r="AG1" s="543"/>
      <c r="AH1" s="543"/>
      <c r="AI1" s="542"/>
      <c r="AJ1" s="543"/>
      <c r="AK1" s="543"/>
      <c r="AL1" s="543"/>
      <c r="AM1" s="542"/>
      <c r="AN1" s="543"/>
      <c r="AO1" s="543"/>
      <c r="AP1" s="543"/>
      <c r="AQ1" s="542"/>
      <c r="AR1" s="543"/>
      <c r="AS1" s="543"/>
      <c r="AT1" s="543"/>
      <c r="AU1" s="1"/>
      <c r="AV1" s="1"/>
      <c r="AW1" s="1"/>
      <c r="AX1" s="1"/>
      <c r="AY1" s="1"/>
      <c r="AZ1" s="1"/>
      <c r="BA1" s="1"/>
    </row>
    <row r="2" spans="1:62">
      <c r="A2" s="536"/>
      <c r="B2" s="537"/>
      <c r="D2" s="536"/>
      <c r="E2" s="536"/>
      <c r="F2" s="536"/>
      <c r="G2" s="536"/>
      <c r="H2" s="536"/>
      <c r="I2" s="537"/>
      <c r="J2" s="536"/>
      <c r="K2" s="536"/>
      <c r="L2" s="536"/>
      <c r="M2" s="170"/>
      <c r="N2" s="170"/>
      <c r="O2" s="171"/>
      <c r="P2" s="170"/>
      <c r="Q2" s="170"/>
      <c r="R2" s="170"/>
      <c r="S2" s="171"/>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c r="BA2" s="170"/>
      <c r="BB2" s="170"/>
      <c r="BC2" s="170"/>
      <c r="BD2" s="170"/>
      <c r="BE2" s="170"/>
      <c r="BF2" s="170"/>
      <c r="BI2" s="170"/>
    </row>
    <row r="3" spans="1:62" ht="38.25" customHeight="1">
      <c r="A3" s="1007" t="s">
        <v>2409</v>
      </c>
      <c r="B3" s="998"/>
      <c r="C3" s="998"/>
      <c r="D3" s="999"/>
      <c r="E3" s="999"/>
      <c r="F3" s="999"/>
      <c r="G3" s="999"/>
      <c r="H3" s="999"/>
      <c r="I3" s="999"/>
      <c r="J3" s="999"/>
      <c r="K3" s="999"/>
      <c r="L3" s="999"/>
      <c r="M3" s="999"/>
      <c r="N3" s="999"/>
      <c r="O3" s="999"/>
      <c r="P3" s="1000"/>
      <c r="Q3" s="1000"/>
      <c r="R3" s="1000"/>
      <c r="S3" s="999"/>
      <c r="T3" s="999"/>
      <c r="U3" s="999"/>
      <c r="V3" s="999"/>
      <c r="W3" s="999"/>
      <c r="X3" s="999"/>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999"/>
      <c r="AZ3" s="999"/>
      <c r="BA3" s="999"/>
      <c r="BB3" s="999"/>
      <c r="BC3" s="999"/>
      <c r="BD3" s="999"/>
      <c r="BE3" s="999"/>
      <c r="BF3" s="999"/>
      <c r="BG3" s="999"/>
      <c r="BH3" s="999"/>
      <c r="BI3" s="999"/>
      <c r="BJ3" s="999"/>
    </row>
    <row r="4" spans="1:62">
      <c r="A4" s="999"/>
      <c r="B4" s="999"/>
      <c r="C4" s="1000"/>
      <c r="D4" s="999"/>
      <c r="E4" s="999"/>
      <c r="F4" s="999"/>
      <c r="G4" s="999"/>
      <c r="H4" s="999"/>
      <c r="I4" s="999"/>
      <c r="J4" s="999"/>
      <c r="K4" s="999"/>
      <c r="L4" s="999"/>
      <c r="M4" s="999"/>
      <c r="N4" s="999"/>
      <c r="O4" s="999"/>
      <c r="P4" s="1000"/>
      <c r="Q4" s="1000"/>
      <c r="R4" s="1000"/>
      <c r="S4" s="999"/>
      <c r="T4" s="999"/>
      <c r="U4" s="999"/>
      <c r="V4" s="999"/>
      <c r="W4" s="999"/>
      <c r="X4" s="999"/>
      <c r="Y4" s="999"/>
      <c r="Z4" s="999"/>
      <c r="AA4" s="999"/>
      <c r="AB4" s="999"/>
      <c r="AC4" s="999"/>
      <c r="AD4" s="999"/>
      <c r="AE4" s="999"/>
      <c r="AF4" s="999"/>
      <c r="AG4" s="999"/>
      <c r="AH4" s="999"/>
      <c r="AI4" s="999"/>
      <c r="AJ4" s="999"/>
      <c r="AK4" s="999"/>
      <c r="AL4" s="999"/>
      <c r="AM4" s="999"/>
      <c r="AN4" s="999"/>
      <c r="AO4" s="999"/>
      <c r="AP4" s="999"/>
      <c r="AQ4" s="999"/>
      <c r="AR4" s="999"/>
      <c r="AS4" s="999"/>
      <c r="AT4" s="999"/>
      <c r="AU4" s="999"/>
      <c r="AV4" s="999"/>
      <c r="AW4" s="999"/>
      <c r="AX4" s="999"/>
      <c r="AY4" s="999"/>
      <c r="AZ4" s="999"/>
      <c r="BA4" s="999"/>
      <c r="BB4" s="999"/>
      <c r="BC4" s="999"/>
      <c r="BD4" s="999"/>
      <c r="BE4" s="359" t="s">
        <v>17</v>
      </c>
      <c r="BF4" s="225"/>
      <c r="BG4" s="999"/>
      <c r="BH4" s="999"/>
      <c r="BI4" s="999"/>
      <c r="BJ4" s="999" t="s">
        <v>2410</v>
      </c>
    </row>
    <row r="5" spans="1:62" ht="15" customHeight="1">
      <c r="A5" s="1438" t="s">
        <v>2411</v>
      </c>
      <c r="B5" s="1440" t="s">
        <v>2412</v>
      </c>
      <c r="C5" s="1118" t="s">
        <v>2413</v>
      </c>
      <c r="D5" s="1119" t="s">
        <v>17</v>
      </c>
      <c r="E5" s="1120" t="s">
        <v>2414</v>
      </c>
      <c r="F5" s="1121" t="s">
        <v>17</v>
      </c>
      <c r="G5" s="1122" t="s">
        <v>2413</v>
      </c>
      <c r="H5" s="1123" t="s">
        <v>17</v>
      </c>
      <c r="I5" s="1124" t="s">
        <v>2415</v>
      </c>
      <c r="J5" s="1124" t="s">
        <v>17</v>
      </c>
      <c r="K5" s="1125" t="s">
        <v>2413</v>
      </c>
      <c r="L5" s="1126" t="s">
        <v>17</v>
      </c>
      <c r="M5" s="1127" t="s">
        <v>2416</v>
      </c>
      <c r="N5" s="1128" t="s">
        <v>17</v>
      </c>
      <c r="O5" s="1118" t="s">
        <v>2413</v>
      </c>
      <c r="P5" s="1119" t="s">
        <v>17</v>
      </c>
      <c r="Q5" s="1120" t="s">
        <v>2417</v>
      </c>
      <c r="R5" s="1120" t="s">
        <v>17</v>
      </c>
      <c r="S5" s="1129" t="s">
        <v>2413</v>
      </c>
      <c r="T5" s="1123" t="s">
        <v>17</v>
      </c>
      <c r="U5" s="1124" t="s">
        <v>2418</v>
      </c>
      <c r="V5" s="1130" t="s">
        <v>17</v>
      </c>
      <c r="W5" s="1131" t="s">
        <v>2413</v>
      </c>
      <c r="X5" s="1126" t="s">
        <v>17</v>
      </c>
      <c r="Y5" s="1127" t="s">
        <v>2419</v>
      </c>
      <c r="Z5" s="1128" t="s">
        <v>17</v>
      </c>
      <c r="AA5" s="1118" t="s">
        <v>2413</v>
      </c>
      <c r="AB5" s="1119" t="s">
        <v>17</v>
      </c>
      <c r="AC5" s="1120" t="s">
        <v>2420</v>
      </c>
      <c r="AD5" s="1121" t="s">
        <v>17</v>
      </c>
      <c r="AE5" s="1132" t="s">
        <v>2413</v>
      </c>
      <c r="AF5" s="1133" t="s">
        <v>17</v>
      </c>
      <c r="AG5" s="1134" t="s">
        <v>2421</v>
      </c>
      <c r="AH5" s="1135" t="s">
        <v>17</v>
      </c>
      <c r="AI5" s="1136" t="s">
        <v>2413</v>
      </c>
      <c r="AJ5" s="1137" t="s">
        <v>17</v>
      </c>
      <c r="AK5" s="1115" t="s">
        <v>2422</v>
      </c>
      <c r="AL5" s="1138" t="s">
        <v>17</v>
      </c>
      <c r="AM5" s="1118" t="s">
        <v>2413</v>
      </c>
      <c r="AN5" s="1139" t="s">
        <v>17</v>
      </c>
      <c r="AO5" s="1120" t="s">
        <v>2423</v>
      </c>
      <c r="AP5" s="1120" t="s">
        <v>17</v>
      </c>
      <c r="AQ5" s="1129" t="s">
        <v>2413</v>
      </c>
      <c r="AR5" s="1140" t="s">
        <v>17</v>
      </c>
      <c r="AS5" s="1124" t="s">
        <v>2424</v>
      </c>
      <c r="AT5" s="1130" t="s">
        <v>17</v>
      </c>
      <c r="AU5" s="1131" t="s">
        <v>2413</v>
      </c>
      <c r="AV5" s="1141" t="s">
        <v>17</v>
      </c>
      <c r="AW5" s="1127" t="s">
        <v>2425</v>
      </c>
      <c r="AX5" s="1128" t="s">
        <v>17</v>
      </c>
      <c r="AY5" s="1118" t="s">
        <v>2413</v>
      </c>
      <c r="AZ5" s="1139" t="s">
        <v>17</v>
      </c>
      <c r="BA5" s="1120" t="s">
        <v>2426</v>
      </c>
      <c r="BB5" s="1121" t="s">
        <v>17</v>
      </c>
      <c r="BC5" s="1122" t="s">
        <v>2413</v>
      </c>
      <c r="BD5" s="1140" t="s">
        <v>17</v>
      </c>
      <c r="BE5" s="1124" t="s">
        <v>2427</v>
      </c>
      <c r="BF5" s="1130" t="s">
        <v>17</v>
      </c>
      <c r="BG5" s="1142" t="s">
        <v>2413</v>
      </c>
      <c r="BH5" s="1143" t="s">
        <v>2428</v>
      </c>
      <c r="BI5" s="1144" t="s">
        <v>17</v>
      </c>
      <c r="BJ5" s="1145" t="s">
        <v>17</v>
      </c>
    </row>
    <row r="6" spans="1:62">
      <c r="A6" s="1439"/>
      <c r="B6" s="1441"/>
      <c r="C6" s="1146" t="s">
        <v>2429</v>
      </c>
      <c r="D6" s="1146" t="s">
        <v>916</v>
      </c>
      <c r="E6" s="1146" t="s">
        <v>2430</v>
      </c>
      <c r="F6" s="1147" t="s">
        <v>2431</v>
      </c>
      <c r="G6" s="1148" t="s">
        <v>2429</v>
      </c>
      <c r="H6" s="1148" t="s">
        <v>916</v>
      </c>
      <c r="I6" s="1148" t="s">
        <v>2430</v>
      </c>
      <c r="J6" s="1149" t="s">
        <v>2431</v>
      </c>
      <c r="K6" s="1150" t="s">
        <v>2429</v>
      </c>
      <c r="L6" s="1151" t="s">
        <v>916</v>
      </c>
      <c r="M6" s="1151" t="s">
        <v>2430</v>
      </c>
      <c r="N6" s="1152" t="s">
        <v>2431</v>
      </c>
      <c r="O6" s="1146" t="s">
        <v>2429</v>
      </c>
      <c r="P6" s="1146" t="s">
        <v>916</v>
      </c>
      <c r="Q6" s="1146" t="s">
        <v>2430</v>
      </c>
      <c r="R6" s="1153" t="s">
        <v>2431</v>
      </c>
      <c r="S6" s="1154" t="s">
        <v>2429</v>
      </c>
      <c r="T6" s="1148" t="s">
        <v>916</v>
      </c>
      <c r="U6" s="1148" t="s">
        <v>2430</v>
      </c>
      <c r="V6" s="1155" t="s">
        <v>2431</v>
      </c>
      <c r="W6" s="1151" t="s">
        <v>2429</v>
      </c>
      <c r="X6" s="1151" t="s">
        <v>916</v>
      </c>
      <c r="Y6" s="1151" t="s">
        <v>2430</v>
      </c>
      <c r="Z6" s="1152" t="s">
        <v>2431</v>
      </c>
      <c r="AA6" s="1146" t="s">
        <v>2429</v>
      </c>
      <c r="AB6" s="1146" t="s">
        <v>916</v>
      </c>
      <c r="AC6" s="1146" t="s">
        <v>2430</v>
      </c>
      <c r="AD6" s="1147" t="s">
        <v>2431</v>
      </c>
      <c r="AE6" s="1156" t="s">
        <v>2429</v>
      </c>
      <c r="AF6" s="1156" t="s">
        <v>916</v>
      </c>
      <c r="AG6" s="1156" t="s">
        <v>2430</v>
      </c>
      <c r="AH6" s="1157" t="s">
        <v>2431</v>
      </c>
      <c r="AI6" s="1158" t="s">
        <v>2429</v>
      </c>
      <c r="AJ6" s="1159" t="s">
        <v>916</v>
      </c>
      <c r="AK6" s="1001" t="s">
        <v>2430</v>
      </c>
      <c r="AL6" s="1160" t="s">
        <v>2431</v>
      </c>
      <c r="AM6" s="1153" t="s">
        <v>2429</v>
      </c>
      <c r="AN6" s="1161" t="s">
        <v>916</v>
      </c>
      <c r="AO6" s="1146" t="s">
        <v>2430</v>
      </c>
      <c r="AP6" s="1153" t="s">
        <v>2431</v>
      </c>
      <c r="AQ6" s="1162" t="s">
        <v>2429</v>
      </c>
      <c r="AR6" s="1154" t="s">
        <v>916</v>
      </c>
      <c r="AS6" s="1148" t="s">
        <v>2430</v>
      </c>
      <c r="AT6" s="1155" t="s">
        <v>2431</v>
      </c>
      <c r="AU6" s="1163" t="s">
        <v>2429</v>
      </c>
      <c r="AV6" s="1150" t="s">
        <v>916</v>
      </c>
      <c r="AW6" s="1151" t="s">
        <v>2430</v>
      </c>
      <c r="AX6" s="1152" t="s">
        <v>2431</v>
      </c>
      <c r="AY6" s="1153" t="s">
        <v>2429</v>
      </c>
      <c r="AZ6" s="1161" t="s">
        <v>916</v>
      </c>
      <c r="BA6" s="1146" t="s">
        <v>2430</v>
      </c>
      <c r="BB6" s="1147" t="s">
        <v>2431</v>
      </c>
      <c r="BC6" s="1149" t="s">
        <v>2429</v>
      </c>
      <c r="BD6" s="1154" t="s">
        <v>916</v>
      </c>
      <c r="BE6" s="1148" t="s">
        <v>2430</v>
      </c>
      <c r="BF6" s="1155" t="s">
        <v>2431</v>
      </c>
      <c r="BG6" s="1164" t="s">
        <v>2429</v>
      </c>
      <c r="BH6" s="1165" t="s">
        <v>916</v>
      </c>
      <c r="BI6" s="1164" t="s">
        <v>2430</v>
      </c>
      <c r="BJ6" s="1166" t="s">
        <v>2431</v>
      </c>
    </row>
    <row r="7" spans="1:62">
      <c r="A7" s="1167" t="s">
        <v>2432</v>
      </c>
      <c r="B7" s="1168" t="s">
        <v>2433</v>
      </c>
      <c r="C7" s="1169" t="s">
        <v>1349</v>
      </c>
      <c r="D7" s="1178">
        <v>400</v>
      </c>
      <c r="E7" s="1178">
        <v>500</v>
      </c>
      <c r="F7" s="1179">
        <v>500</v>
      </c>
      <c r="G7" s="1180" t="s">
        <v>1349</v>
      </c>
      <c r="H7" s="1180">
        <v>400</v>
      </c>
      <c r="I7" s="1180">
        <v>500</v>
      </c>
      <c r="J7" s="1181">
        <v>500</v>
      </c>
      <c r="K7" s="1182" t="s">
        <v>1349</v>
      </c>
      <c r="L7" s="1183">
        <v>400</v>
      </c>
      <c r="M7" s="1183">
        <v>500</v>
      </c>
      <c r="N7" s="1184">
        <v>500</v>
      </c>
      <c r="O7" s="1178" t="s">
        <v>1349</v>
      </c>
      <c r="P7" s="1178">
        <v>560</v>
      </c>
      <c r="Q7" s="1178">
        <v>700</v>
      </c>
      <c r="R7" s="1185">
        <v>700</v>
      </c>
      <c r="S7" s="1186" t="s">
        <v>1349</v>
      </c>
      <c r="T7" s="1187">
        <v>400</v>
      </c>
      <c r="U7" s="1180">
        <v>500</v>
      </c>
      <c r="V7" s="1188">
        <v>500</v>
      </c>
      <c r="W7" s="1189" t="s">
        <v>550</v>
      </c>
      <c r="X7" s="1190">
        <v>400</v>
      </c>
      <c r="Y7" s="1183">
        <v>500</v>
      </c>
      <c r="Z7" s="1184">
        <v>500</v>
      </c>
      <c r="AA7" s="1185" t="s">
        <v>550</v>
      </c>
      <c r="AB7" s="1191">
        <v>400</v>
      </c>
      <c r="AC7" s="1178">
        <v>500</v>
      </c>
      <c r="AD7" s="1179">
        <v>500</v>
      </c>
      <c r="AE7" s="1192" t="s">
        <v>1349</v>
      </c>
      <c r="AF7" s="1192">
        <v>400</v>
      </c>
      <c r="AG7" s="1192">
        <v>500</v>
      </c>
      <c r="AH7" s="1193">
        <v>500</v>
      </c>
      <c r="AI7" s="1194" t="s">
        <v>1349</v>
      </c>
      <c r="AJ7" s="1195">
        <v>400</v>
      </c>
      <c r="AK7" s="1196">
        <v>500</v>
      </c>
      <c r="AL7" s="1197">
        <v>500</v>
      </c>
      <c r="AM7" s="1185" t="s">
        <v>2353</v>
      </c>
      <c r="AN7" s="1198">
        <v>400</v>
      </c>
      <c r="AO7" s="1178">
        <v>500</v>
      </c>
      <c r="AP7" s="1185">
        <v>500</v>
      </c>
      <c r="AQ7" s="1186" t="s">
        <v>550</v>
      </c>
      <c r="AR7" s="1187">
        <v>400</v>
      </c>
      <c r="AS7" s="1180">
        <v>500</v>
      </c>
      <c r="AT7" s="1188">
        <v>500</v>
      </c>
      <c r="AU7" s="1189" t="s">
        <v>550</v>
      </c>
      <c r="AV7" s="1190">
        <v>400</v>
      </c>
      <c r="AW7" s="1183">
        <v>500</v>
      </c>
      <c r="AX7" s="1184">
        <v>500</v>
      </c>
      <c r="AY7" s="1185" t="s">
        <v>1349</v>
      </c>
      <c r="AZ7" s="1191">
        <v>560</v>
      </c>
      <c r="BA7" s="1178">
        <v>700</v>
      </c>
      <c r="BB7" s="1179">
        <v>700</v>
      </c>
      <c r="BC7" s="1180" t="s">
        <v>1349</v>
      </c>
      <c r="BD7" s="1180">
        <v>400</v>
      </c>
      <c r="BE7" s="1180">
        <v>500</v>
      </c>
      <c r="BF7" s="1181">
        <v>500</v>
      </c>
      <c r="BG7" s="1199" t="s">
        <v>550</v>
      </c>
      <c r="BH7" s="1200">
        <v>400</v>
      </c>
      <c r="BI7" s="1200">
        <v>500</v>
      </c>
      <c r="BJ7" s="1201">
        <v>500</v>
      </c>
    </row>
    <row r="8" spans="1:62">
      <c r="A8" s="1167" t="s">
        <v>371</v>
      </c>
      <c r="B8" s="1168" t="s">
        <v>2434</v>
      </c>
      <c r="C8" s="1169" t="s">
        <v>1349</v>
      </c>
      <c r="D8" s="1178">
        <v>1440</v>
      </c>
      <c r="E8" s="1178">
        <v>1800</v>
      </c>
      <c r="F8" s="1179">
        <v>1800</v>
      </c>
      <c r="G8" s="1180" t="s">
        <v>1349</v>
      </c>
      <c r="H8" s="1180">
        <v>1440</v>
      </c>
      <c r="I8" s="1180">
        <v>1800</v>
      </c>
      <c r="J8" s="1181">
        <v>1800</v>
      </c>
      <c r="K8" s="1182" t="s">
        <v>1349</v>
      </c>
      <c r="L8" s="1183">
        <v>1440</v>
      </c>
      <c r="M8" s="1183">
        <v>1800</v>
      </c>
      <c r="N8" s="1184">
        <v>1800</v>
      </c>
      <c r="O8" s="1178" t="s">
        <v>1349</v>
      </c>
      <c r="P8" s="1178">
        <v>1600</v>
      </c>
      <c r="Q8" s="1178">
        <v>2000</v>
      </c>
      <c r="R8" s="1185">
        <v>2000</v>
      </c>
      <c r="S8" s="1186" t="s">
        <v>1349</v>
      </c>
      <c r="T8" s="1187">
        <v>1440</v>
      </c>
      <c r="U8" s="1180">
        <v>1800</v>
      </c>
      <c r="V8" s="1188">
        <v>1800</v>
      </c>
      <c r="W8" s="1189" t="s">
        <v>550</v>
      </c>
      <c r="X8" s="1190">
        <v>1440</v>
      </c>
      <c r="Y8" s="1183">
        <v>1800</v>
      </c>
      <c r="Z8" s="1184">
        <v>1800</v>
      </c>
      <c r="AA8" s="1185" t="s">
        <v>550</v>
      </c>
      <c r="AB8" s="1191">
        <v>1440</v>
      </c>
      <c r="AC8" s="1178">
        <v>1800</v>
      </c>
      <c r="AD8" s="1179">
        <v>1800</v>
      </c>
      <c r="AE8" s="1192" t="s">
        <v>1349</v>
      </c>
      <c r="AF8" s="1192">
        <v>1440</v>
      </c>
      <c r="AG8" s="1192">
        <v>1800</v>
      </c>
      <c r="AH8" s="1193">
        <v>1800</v>
      </c>
      <c r="AI8" s="1194" t="s">
        <v>1349</v>
      </c>
      <c r="AJ8" s="1195">
        <v>1440</v>
      </c>
      <c r="AK8" s="1196">
        <v>1800</v>
      </c>
      <c r="AL8" s="1197">
        <v>1800</v>
      </c>
      <c r="AM8" s="1185" t="s">
        <v>2353</v>
      </c>
      <c r="AN8" s="1198">
        <v>1440</v>
      </c>
      <c r="AO8" s="1178">
        <v>1800</v>
      </c>
      <c r="AP8" s="1185">
        <v>1800</v>
      </c>
      <c r="AQ8" s="1186" t="s">
        <v>550</v>
      </c>
      <c r="AR8" s="1187">
        <v>1440</v>
      </c>
      <c r="AS8" s="1180">
        <v>1800</v>
      </c>
      <c r="AT8" s="1188">
        <v>1800</v>
      </c>
      <c r="AU8" s="1189" t="s">
        <v>1349</v>
      </c>
      <c r="AV8" s="1190">
        <v>1440</v>
      </c>
      <c r="AW8" s="1183">
        <v>1800</v>
      </c>
      <c r="AX8" s="1184">
        <v>1800</v>
      </c>
      <c r="AY8" s="1185" t="s">
        <v>1349</v>
      </c>
      <c r="AZ8" s="1191">
        <v>1440</v>
      </c>
      <c r="BA8" s="1178">
        <v>1800</v>
      </c>
      <c r="BB8" s="1179">
        <v>1800</v>
      </c>
      <c r="BC8" s="1180" t="s">
        <v>1349</v>
      </c>
      <c r="BD8" s="1180">
        <v>1440</v>
      </c>
      <c r="BE8" s="1180">
        <v>1800</v>
      </c>
      <c r="BF8" s="1181">
        <v>1800</v>
      </c>
      <c r="BG8" s="1199" t="s">
        <v>17</v>
      </c>
      <c r="BH8" s="1202" t="s">
        <v>17</v>
      </c>
      <c r="BI8" s="1203" t="s">
        <v>2435</v>
      </c>
      <c r="BJ8" s="1201" t="s">
        <v>17</v>
      </c>
    </row>
    <row r="9" spans="1:62">
      <c r="A9" s="1167" t="s">
        <v>2436</v>
      </c>
      <c r="B9" s="1168" t="s">
        <v>2437</v>
      </c>
      <c r="C9" s="1169" t="s">
        <v>1349</v>
      </c>
      <c r="D9" s="1178">
        <v>120</v>
      </c>
      <c r="E9" s="1178">
        <v>150</v>
      </c>
      <c r="F9" s="1179">
        <v>150</v>
      </c>
      <c r="G9" s="1180" t="s">
        <v>1349</v>
      </c>
      <c r="H9" s="1180">
        <v>160</v>
      </c>
      <c r="I9" s="1180">
        <v>200</v>
      </c>
      <c r="J9" s="1181">
        <v>200</v>
      </c>
      <c r="K9" s="1182" t="s">
        <v>1349</v>
      </c>
      <c r="L9" s="1183">
        <v>120</v>
      </c>
      <c r="M9" s="1183">
        <v>150</v>
      </c>
      <c r="N9" s="1184">
        <v>150</v>
      </c>
      <c r="O9" s="1178" t="s">
        <v>1349</v>
      </c>
      <c r="P9" s="1178">
        <v>160</v>
      </c>
      <c r="Q9" s="1178">
        <v>200</v>
      </c>
      <c r="R9" s="1185">
        <v>200</v>
      </c>
      <c r="S9" s="1186" t="s">
        <v>1349</v>
      </c>
      <c r="T9" s="1187">
        <v>160</v>
      </c>
      <c r="U9" s="1180">
        <v>200</v>
      </c>
      <c r="V9" s="1188">
        <v>200</v>
      </c>
      <c r="W9" s="1189" t="s">
        <v>550</v>
      </c>
      <c r="X9" s="1190">
        <v>160</v>
      </c>
      <c r="Y9" s="1183">
        <v>200</v>
      </c>
      <c r="Z9" s="1184">
        <v>200</v>
      </c>
      <c r="AA9" s="1185" t="s">
        <v>550</v>
      </c>
      <c r="AB9" s="1191">
        <v>160</v>
      </c>
      <c r="AC9" s="1178">
        <v>200</v>
      </c>
      <c r="AD9" s="1179">
        <v>200</v>
      </c>
      <c r="AE9" s="1192" t="s">
        <v>1349</v>
      </c>
      <c r="AF9" s="1192">
        <v>160</v>
      </c>
      <c r="AG9" s="1192">
        <v>200</v>
      </c>
      <c r="AH9" s="1193">
        <v>200</v>
      </c>
      <c r="AI9" s="1194" t="s">
        <v>1349</v>
      </c>
      <c r="AJ9" s="1195">
        <v>160</v>
      </c>
      <c r="AK9" s="1196">
        <v>200</v>
      </c>
      <c r="AL9" s="1197">
        <v>200</v>
      </c>
      <c r="AM9" s="1185" t="s">
        <v>2353</v>
      </c>
      <c r="AN9" s="1198">
        <v>160</v>
      </c>
      <c r="AO9" s="1178">
        <v>200</v>
      </c>
      <c r="AP9" s="1185">
        <v>200</v>
      </c>
      <c r="AQ9" s="1186" t="s">
        <v>550</v>
      </c>
      <c r="AR9" s="1187">
        <v>320</v>
      </c>
      <c r="AS9" s="1180">
        <v>400</v>
      </c>
      <c r="AT9" s="1188">
        <v>400</v>
      </c>
      <c r="AU9" s="1189" t="s">
        <v>1349</v>
      </c>
      <c r="AV9" s="1190">
        <v>120</v>
      </c>
      <c r="AW9" s="1183">
        <v>150</v>
      </c>
      <c r="AX9" s="1184">
        <v>150</v>
      </c>
      <c r="AY9" s="1185" t="s">
        <v>1349</v>
      </c>
      <c r="AZ9" s="1191">
        <v>160</v>
      </c>
      <c r="BA9" s="1178">
        <v>200</v>
      </c>
      <c r="BB9" s="1179">
        <v>200</v>
      </c>
      <c r="BC9" s="1180" t="s">
        <v>1349</v>
      </c>
      <c r="BD9" s="1180">
        <v>160</v>
      </c>
      <c r="BE9" s="1180">
        <v>200</v>
      </c>
      <c r="BF9" s="1181">
        <v>200</v>
      </c>
      <c r="BG9" s="1199" t="s">
        <v>1349</v>
      </c>
      <c r="BH9" s="1200">
        <v>160</v>
      </c>
      <c r="BI9" s="1200">
        <v>200</v>
      </c>
      <c r="BJ9" s="1201">
        <v>200</v>
      </c>
    </row>
    <row r="10" spans="1:62">
      <c r="A10" s="1167" t="s">
        <v>170</v>
      </c>
      <c r="B10" s="1168" t="s">
        <v>2438</v>
      </c>
      <c r="C10" s="1169" t="s">
        <v>1349</v>
      </c>
      <c r="D10" s="1178">
        <v>1440</v>
      </c>
      <c r="E10" s="1178">
        <v>1800</v>
      </c>
      <c r="F10" s="1179">
        <v>1800</v>
      </c>
      <c r="G10" s="1180" t="s">
        <v>1349</v>
      </c>
      <c r="H10" s="1180">
        <v>1440</v>
      </c>
      <c r="I10" s="1180">
        <v>1800</v>
      </c>
      <c r="J10" s="1181">
        <v>1800</v>
      </c>
      <c r="K10" s="1182" t="s">
        <v>1349</v>
      </c>
      <c r="L10" s="1183">
        <v>1440</v>
      </c>
      <c r="M10" s="1183">
        <v>1800</v>
      </c>
      <c r="N10" s="1184">
        <v>1800</v>
      </c>
      <c r="O10" s="1178" t="s">
        <v>1349</v>
      </c>
      <c r="P10" s="1178">
        <v>1600</v>
      </c>
      <c r="Q10" s="1178">
        <v>2000</v>
      </c>
      <c r="R10" s="1185">
        <v>2000</v>
      </c>
      <c r="S10" s="1186" t="s">
        <v>1349</v>
      </c>
      <c r="T10" s="1187">
        <v>1440</v>
      </c>
      <c r="U10" s="1180">
        <v>1800</v>
      </c>
      <c r="V10" s="1188">
        <v>1800</v>
      </c>
      <c r="W10" s="1189" t="s">
        <v>550</v>
      </c>
      <c r="X10" s="1190">
        <v>1440</v>
      </c>
      <c r="Y10" s="1183">
        <v>1800</v>
      </c>
      <c r="Z10" s="1184">
        <v>1800</v>
      </c>
      <c r="AA10" s="1185" t="s">
        <v>550</v>
      </c>
      <c r="AB10" s="1191">
        <v>1440</v>
      </c>
      <c r="AC10" s="1178">
        <v>1800</v>
      </c>
      <c r="AD10" s="1179">
        <v>1800</v>
      </c>
      <c r="AE10" s="1192" t="s">
        <v>1349</v>
      </c>
      <c r="AF10" s="1192">
        <v>1440</v>
      </c>
      <c r="AG10" s="1192">
        <v>1800</v>
      </c>
      <c r="AH10" s="1193">
        <v>1800</v>
      </c>
      <c r="AI10" s="1194" t="s">
        <v>1349</v>
      </c>
      <c r="AJ10" s="1195">
        <v>1440</v>
      </c>
      <c r="AK10" s="1196">
        <v>1800</v>
      </c>
      <c r="AL10" s="1197">
        <v>1800</v>
      </c>
      <c r="AM10" s="1185" t="s">
        <v>2353</v>
      </c>
      <c r="AN10" s="1198">
        <v>1440</v>
      </c>
      <c r="AO10" s="1178">
        <v>1800</v>
      </c>
      <c r="AP10" s="1185">
        <v>1800</v>
      </c>
      <c r="AQ10" s="1186" t="s">
        <v>550</v>
      </c>
      <c r="AR10" s="1187">
        <v>1440</v>
      </c>
      <c r="AS10" s="1180">
        <v>1800</v>
      </c>
      <c r="AT10" s="1188">
        <v>1800</v>
      </c>
      <c r="AU10" s="1189" t="s">
        <v>1349</v>
      </c>
      <c r="AV10" s="1190">
        <v>1440</v>
      </c>
      <c r="AW10" s="1183">
        <v>1800</v>
      </c>
      <c r="AX10" s="1184">
        <v>1800</v>
      </c>
      <c r="AY10" s="1185" t="s">
        <v>1349</v>
      </c>
      <c r="AZ10" s="1191">
        <v>1440</v>
      </c>
      <c r="BA10" s="1178">
        <v>1800</v>
      </c>
      <c r="BB10" s="1179">
        <v>1800</v>
      </c>
      <c r="BC10" s="1180" t="s">
        <v>1349</v>
      </c>
      <c r="BD10" s="1180">
        <v>1440</v>
      </c>
      <c r="BE10" s="1180">
        <v>1800</v>
      </c>
      <c r="BF10" s="1181">
        <v>1800</v>
      </c>
      <c r="BG10" s="1199" t="s">
        <v>550</v>
      </c>
      <c r="BH10" s="1200">
        <v>1440</v>
      </c>
      <c r="BI10" s="1204">
        <v>1800</v>
      </c>
      <c r="BJ10" s="1201">
        <v>1800</v>
      </c>
    </row>
    <row r="11" spans="1:62">
      <c r="A11" s="1167" t="s">
        <v>727</v>
      </c>
      <c r="B11" s="1168" t="s">
        <v>2439</v>
      </c>
      <c r="C11" s="1171" t="s">
        <v>2440</v>
      </c>
      <c r="D11" s="1178">
        <v>0</v>
      </c>
      <c r="E11" s="1178">
        <v>0</v>
      </c>
      <c r="F11" s="1179">
        <v>0</v>
      </c>
      <c r="G11" s="1205" t="s">
        <v>2440</v>
      </c>
      <c r="H11" s="1180">
        <v>0</v>
      </c>
      <c r="I11" s="1180">
        <v>0</v>
      </c>
      <c r="J11" s="1181">
        <v>0</v>
      </c>
      <c r="K11" s="1206" t="s">
        <v>2440</v>
      </c>
      <c r="L11" s="1183">
        <v>0</v>
      </c>
      <c r="M11" s="1183">
        <v>0</v>
      </c>
      <c r="N11" s="1184">
        <v>0</v>
      </c>
      <c r="O11" s="1207" t="s">
        <v>2440</v>
      </c>
      <c r="P11" s="1178">
        <v>0</v>
      </c>
      <c r="Q11" s="1178">
        <v>0</v>
      </c>
      <c r="R11" s="1185">
        <v>0</v>
      </c>
      <c r="S11" s="1208" t="s">
        <v>2440</v>
      </c>
      <c r="T11" s="1187">
        <v>0</v>
      </c>
      <c r="U11" s="1180">
        <v>0</v>
      </c>
      <c r="V11" s="1188">
        <v>0</v>
      </c>
      <c r="W11" s="1189" t="s">
        <v>550</v>
      </c>
      <c r="X11" s="1190">
        <v>80</v>
      </c>
      <c r="Y11" s="1183">
        <v>100</v>
      </c>
      <c r="Z11" s="1184">
        <v>100</v>
      </c>
      <c r="AA11" s="1185" t="s">
        <v>550</v>
      </c>
      <c r="AB11" s="1191">
        <v>80</v>
      </c>
      <c r="AC11" s="1178">
        <v>100</v>
      </c>
      <c r="AD11" s="1179">
        <v>100</v>
      </c>
      <c r="AE11" s="1209" t="s">
        <v>2440</v>
      </c>
      <c r="AF11" s="1192">
        <v>0</v>
      </c>
      <c r="AG11" s="1192">
        <v>0</v>
      </c>
      <c r="AH11" s="1193">
        <v>0</v>
      </c>
      <c r="AI11" s="1194" t="s">
        <v>1349</v>
      </c>
      <c r="AJ11" s="1195">
        <v>200</v>
      </c>
      <c r="AK11" s="1196">
        <v>250</v>
      </c>
      <c r="AL11" s="1197">
        <v>250</v>
      </c>
      <c r="AM11" s="1185" t="s">
        <v>2353</v>
      </c>
      <c r="AN11" s="1198">
        <v>200</v>
      </c>
      <c r="AO11" s="1178">
        <v>250</v>
      </c>
      <c r="AP11" s="1185">
        <v>250</v>
      </c>
      <c r="AQ11" s="1186" t="s">
        <v>550</v>
      </c>
      <c r="AR11" s="1187">
        <v>200</v>
      </c>
      <c r="AS11" s="1180">
        <v>250</v>
      </c>
      <c r="AT11" s="1188">
        <v>250</v>
      </c>
      <c r="AU11" s="1210" t="s">
        <v>2440</v>
      </c>
      <c r="AV11" s="1190">
        <v>0</v>
      </c>
      <c r="AW11" s="1183">
        <v>0</v>
      </c>
      <c r="AX11" s="1184">
        <v>0</v>
      </c>
      <c r="AY11" s="1185" t="s">
        <v>1349</v>
      </c>
      <c r="AZ11" s="1191">
        <v>160</v>
      </c>
      <c r="BA11" s="1178">
        <v>200</v>
      </c>
      <c r="BB11" s="1179">
        <v>200</v>
      </c>
      <c r="BC11" s="1205" t="s">
        <v>2440</v>
      </c>
      <c r="BD11" s="1180">
        <v>0</v>
      </c>
      <c r="BE11" s="1180">
        <v>0</v>
      </c>
      <c r="BF11" s="1181">
        <v>0</v>
      </c>
      <c r="BG11" s="1211" t="s">
        <v>1349</v>
      </c>
      <c r="BH11" s="1200">
        <v>160</v>
      </c>
      <c r="BI11" s="1200">
        <v>200</v>
      </c>
      <c r="BJ11" s="1201">
        <v>200</v>
      </c>
    </row>
    <row r="12" spans="1:62">
      <c r="A12" s="1167" t="s">
        <v>171</v>
      </c>
      <c r="B12" s="1168" t="s">
        <v>2441</v>
      </c>
      <c r="C12" s="1169" t="s">
        <v>1349</v>
      </c>
      <c r="D12" s="1178">
        <v>560</v>
      </c>
      <c r="E12" s="1178">
        <v>700</v>
      </c>
      <c r="F12" s="1179">
        <v>700</v>
      </c>
      <c r="G12" s="1180" t="s">
        <v>1349</v>
      </c>
      <c r="H12" s="1180">
        <v>560</v>
      </c>
      <c r="I12" s="1180">
        <v>700</v>
      </c>
      <c r="J12" s="1181">
        <v>700</v>
      </c>
      <c r="K12" s="1182" t="s">
        <v>1349</v>
      </c>
      <c r="L12" s="1183">
        <v>560</v>
      </c>
      <c r="M12" s="1183">
        <v>700</v>
      </c>
      <c r="N12" s="1184">
        <v>700</v>
      </c>
      <c r="O12" s="1178" t="s">
        <v>1349</v>
      </c>
      <c r="P12" s="1178">
        <v>880</v>
      </c>
      <c r="Q12" s="1178">
        <v>1100</v>
      </c>
      <c r="R12" s="1185">
        <v>1100</v>
      </c>
      <c r="S12" s="1186" t="s">
        <v>1349</v>
      </c>
      <c r="T12" s="1187">
        <v>560</v>
      </c>
      <c r="U12" s="1180">
        <v>700</v>
      </c>
      <c r="V12" s="1188">
        <v>700</v>
      </c>
      <c r="W12" s="1189" t="s">
        <v>550</v>
      </c>
      <c r="X12" s="1190">
        <v>720</v>
      </c>
      <c r="Y12" s="1183">
        <v>900</v>
      </c>
      <c r="Z12" s="1184">
        <v>900</v>
      </c>
      <c r="AA12" s="1185" t="s">
        <v>550</v>
      </c>
      <c r="AB12" s="1191">
        <v>720</v>
      </c>
      <c r="AC12" s="1178">
        <v>900</v>
      </c>
      <c r="AD12" s="1179">
        <v>900</v>
      </c>
      <c r="AE12" s="1192" t="s">
        <v>1349</v>
      </c>
      <c r="AF12" s="1192">
        <v>560</v>
      </c>
      <c r="AG12" s="1192">
        <v>700</v>
      </c>
      <c r="AH12" s="1193">
        <v>700</v>
      </c>
      <c r="AI12" s="1194" t="s">
        <v>1349</v>
      </c>
      <c r="AJ12" s="1195">
        <v>720</v>
      </c>
      <c r="AK12" s="1196">
        <v>900</v>
      </c>
      <c r="AL12" s="1197">
        <v>900</v>
      </c>
      <c r="AM12" s="1185" t="s">
        <v>2353</v>
      </c>
      <c r="AN12" s="1198">
        <v>720</v>
      </c>
      <c r="AO12" s="1178">
        <v>900</v>
      </c>
      <c r="AP12" s="1185">
        <v>900</v>
      </c>
      <c r="AQ12" s="1186" t="s">
        <v>550</v>
      </c>
      <c r="AR12" s="1187">
        <v>720</v>
      </c>
      <c r="AS12" s="1180">
        <v>900</v>
      </c>
      <c r="AT12" s="1188">
        <v>900</v>
      </c>
      <c r="AU12" s="1189" t="s">
        <v>1349</v>
      </c>
      <c r="AV12" s="1190">
        <v>560</v>
      </c>
      <c r="AW12" s="1183">
        <v>700</v>
      </c>
      <c r="AX12" s="1184">
        <v>700</v>
      </c>
      <c r="AY12" s="1185" t="s">
        <v>1349</v>
      </c>
      <c r="AZ12" s="1191">
        <v>880</v>
      </c>
      <c r="BA12" s="1178">
        <v>1100</v>
      </c>
      <c r="BB12" s="1179">
        <v>1100</v>
      </c>
      <c r="BC12" s="1180" t="s">
        <v>1349</v>
      </c>
      <c r="BD12" s="1180">
        <v>560</v>
      </c>
      <c r="BE12" s="1180">
        <v>700</v>
      </c>
      <c r="BF12" s="1181">
        <v>700</v>
      </c>
      <c r="BG12" s="1199" t="s">
        <v>550</v>
      </c>
      <c r="BH12" s="1200">
        <v>880</v>
      </c>
      <c r="BI12" s="1200">
        <v>1100</v>
      </c>
      <c r="BJ12" s="1201">
        <v>1100</v>
      </c>
    </row>
    <row r="13" spans="1:62">
      <c r="A13" s="1167" t="s">
        <v>2442</v>
      </c>
      <c r="B13" s="1168" t="s">
        <v>2443</v>
      </c>
      <c r="C13" s="1169" t="s">
        <v>1349</v>
      </c>
      <c r="D13" s="1178">
        <v>400</v>
      </c>
      <c r="E13" s="1178">
        <v>500</v>
      </c>
      <c r="F13" s="1179">
        <v>500</v>
      </c>
      <c r="G13" s="1180" t="s">
        <v>1349</v>
      </c>
      <c r="H13" s="1180">
        <v>400</v>
      </c>
      <c r="I13" s="1180">
        <v>500</v>
      </c>
      <c r="J13" s="1181">
        <v>500</v>
      </c>
      <c r="K13" s="1182" t="s">
        <v>1349</v>
      </c>
      <c r="L13" s="1183">
        <v>400</v>
      </c>
      <c r="M13" s="1183">
        <v>500</v>
      </c>
      <c r="N13" s="1184">
        <v>500</v>
      </c>
      <c r="O13" s="1178" t="s">
        <v>1349</v>
      </c>
      <c r="P13" s="1178">
        <v>560</v>
      </c>
      <c r="Q13" s="1178">
        <v>700</v>
      </c>
      <c r="R13" s="1185">
        <v>700</v>
      </c>
      <c r="S13" s="1186" t="s">
        <v>1349</v>
      </c>
      <c r="T13" s="1187">
        <v>400</v>
      </c>
      <c r="U13" s="1180">
        <v>500</v>
      </c>
      <c r="V13" s="1188">
        <v>500</v>
      </c>
      <c r="W13" s="1189" t="s">
        <v>550</v>
      </c>
      <c r="X13" s="1190">
        <v>400</v>
      </c>
      <c r="Y13" s="1183">
        <v>500</v>
      </c>
      <c r="Z13" s="1184">
        <v>500</v>
      </c>
      <c r="AA13" s="1185" t="s">
        <v>550</v>
      </c>
      <c r="AB13" s="1191">
        <v>400</v>
      </c>
      <c r="AC13" s="1178">
        <v>500</v>
      </c>
      <c r="AD13" s="1179">
        <v>500</v>
      </c>
      <c r="AE13" s="1192" t="s">
        <v>1349</v>
      </c>
      <c r="AF13" s="1192">
        <v>400</v>
      </c>
      <c r="AG13" s="1192">
        <v>500</v>
      </c>
      <c r="AH13" s="1193">
        <v>500</v>
      </c>
      <c r="AI13" s="1194" t="s">
        <v>1349</v>
      </c>
      <c r="AJ13" s="1195">
        <v>400</v>
      </c>
      <c r="AK13" s="1196">
        <v>500</v>
      </c>
      <c r="AL13" s="1197">
        <v>500</v>
      </c>
      <c r="AM13" s="1185" t="s">
        <v>2353</v>
      </c>
      <c r="AN13" s="1198">
        <v>400</v>
      </c>
      <c r="AO13" s="1178">
        <v>500</v>
      </c>
      <c r="AP13" s="1185">
        <v>500</v>
      </c>
      <c r="AQ13" s="1186" t="s">
        <v>550</v>
      </c>
      <c r="AR13" s="1187">
        <v>400</v>
      </c>
      <c r="AS13" s="1180">
        <v>500</v>
      </c>
      <c r="AT13" s="1188">
        <v>500</v>
      </c>
      <c r="AU13" s="1189" t="s">
        <v>550</v>
      </c>
      <c r="AV13" s="1190">
        <v>400</v>
      </c>
      <c r="AW13" s="1183">
        <v>500</v>
      </c>
      <c r="AX13" s="1184">
        <v>500</v>
      </c>
      <c r="AY13" s="1185" t="s">
        <v>1349</v>
      </c>
      <c r="AZ13" s="1191">
        <v>560</v>
      </c>
      <c r="BA13" s="1178">
        <v>700</v>
      </c>
      <c r="BB13" s="1179">
        <v>700</v>
      </c>
      <c r="BC13" s="1180" t="s">
        <v>1349</v>
      </c>
      <c r="BD13" s="1180">
        <v>400</v>
      </c>
      <c r="BE13" s="1180">
        <v>500</v>
      </c>
      <c r="BF13" s="1181">
        <v>500</v>
      </c>
      <c r="BG13" s="1199" t="s">
        <v>550</v>
      </c>
      <c r="BH13" s="1200">
        <v>400</v>
      </c>
      <c r="BI13" s="1200">
        <v>500</v>
      </c>
      <c r="BJ13" s="1201">
        <v>500</v>
      </c>
    </row>
    <row r="14" spans="1:62">
      <c r="A14" s="1167" t="s">
        <v>2444</v>
      </c>
      <c r="B14" s="1168" t="s">
        <v>2445</v>
      </c>
      <c r="C14" s="1169" t="s">
        <v>1349</v>
      </c>
      <c r="D14" s="1178">
        <v>280</v>
      </c>
      <c r="E14" s="1178">
        <v>350</v>
      </c>
      <c r="F14" s="1179">
        <v>350</v>
      </c>
      <c r="G14" s="1180" t="s">
        <v>1349</v>
      </c>
      <c r="H14" s="1180">
        <v>280</v>
      </c>
      <c r="I14" s="1180">
        <v>350</v>
      </c>
      <c r="J14" s="1181">
        <v>350</v>
      </c>
      <c r="K14" s="1182" t="s">
        <v>1349</v>
      </c>
      <c r="L14" s="1183">
        <v>280</v>
      </c>
      <c r="M14" s="1183">
        <v>350</v>
      </c>
      <c r="N14" s="1184">
        <v>350</v>
      </c>
      <c r="O14" s="1178" t="s">
        <v>1349</v>
      </c>
      <c r="P14" s="1178">
        <v>440</v>
      </c>
      <c r="Q14" s="1178">
        <v>550</v>
      </c>
      <c r="R14" s="1185">
        <v>550</v>
      </c>
      <c r="S14" s="1186" t="s">
        <v>1349</v>
      </c>
      <c r="T14" s="1187">
        <v>280</v>
      </c>
      <c r="U14" s="1180">
        <v>350</v>
      </c>
      <c r="V14" s="1188">
        <v>350</v>
      </c>
      <c r="W14" s="1189" t="s">
        <v>550</v>
      </c>
      <c r="X14" s="1190">
        <v>280</v>
      </c>
      <c r="Y14" s="1183">
        <v>350</v>
      </c>
      <c r="Z14" s="1184">
        <v>350</v>
      </c>
      <c r="AA14" s="1185" t="s">
        <v>550</v>
      </c>
      <c r="AB14" s="1191">
        <v>280</v>
      </c>
      <c r="AC14" s="1178">
        <v>350</v>
      </c>
      <c r="AD14" s="1179">
        <v>350</v>
      </c>
      <c r="AE14" s="1192" t="s">
        <v>1349</v>
      </c>
      <c r="AF14" s="1192">
        <v>280</v>
      </c>
      <c r="AG14" s="1192">
        <v>350</v>
      </c>
      <c r="AH14" s="1193">
        <v>350</v>
      </c>
      <c r="AI14" s="1194" t="s">
        <v>1349</v>
      </c>
      <c r="AJ14" s="1195">
        <v>280</v>
      </c>
      <c r="AK14" s="1196">
        <v>350</v>
      </c>
      <c r="AL14" s="1197">
        <v>350</v>
      </c>
      <c r="AM14" s="1185" t="s">
        <v>2353</v>
      </c>
      <c r="AN14" s="1198">
        <v>280</v>
      </c>
      <c r="AO14" s="1178">
        <v>350</v>
      </c>
      <c r="AP14" s="1185">
        <v>350</v>
      </c>
      <c r="AQ14" s="1186" t="s">
        <v>550</v>
      </c>
      <c r="AR14" s="1187">
        <v>280</v>
      </c>
      <c r="AS14" s="1180">
        <v>350</v>
      </c>
      <c r="AT14" s="1188">
        <v>350</v>
      </c>
      <c r="AU14" s="1189" t="s">
        <v>550</v>
      </c>
      <c r="AV14" s="1190">
        <v>280</v>
      </c>
      <c r="AW14" s="1183">
        <v>350</v>
      </c>
      <c r="AX14" s="1184">
        <v>350</v>
      </c>
      <c r="AY14" s="1185" t="s">
        <v>1349</v>
      </c>
      <c r="AZ14" s="1191">
        <v>440</v>
      </c>
      <c r="BA14" s="1178">
        <v>550</v>
      </c>
      <c r="BB14" s="1179">
        <v>550</v>
      </c>
      <c r="BC14" s="1180" t="s">
        <v>1349</v>
      </c>
      <c r="BD14" s="1180">
        <v>280</v>
      </c>
      <c r="BE14" s="1180">
        <v>350</v>
      </c>
      <c r="BF14" s="1181">
        <v>350</v>
      </c>
      <c r="BG14" s="1199" t="s">
        <v>550</v>
      </c>
      <c r="BH14" s="1200">
        <v>280</v>
      </c>
      <c r="BI14" s="1200">
        <v>350</v>
      </c>
      <c r="BJ14" s="1201">
        <v>350</v>
      </c>
    </row>
    <row r="15" spans="1:62">
      <c r="A15" s="1167" t="s">
        <v>2446</v>
      </c>
      <c r="B15" s="1168" t="s">
        <v>2447</v>
      </c>
      <c r="C15" s="1169" t="s">
        <v>1349</v>
      </c>
      <c r="D15" s="1178">
        <v>640</v>
      </c>
      <c r="E15" s="1178">
        <v>800</v>
      </c>
      <c r="F15" s="1179">
        <v>800</v>
      </c>
      <c r="G15" s="1180" t="s">
        <v>1349</v>
      </c>
      <c r="H15" s="1180">
        <v>640</v>
      </c>
      <c r="I15" s="1180">
        <v>800</v>
      </c>
      <c r="J15" s="1181">
        <v>800</v>
      </c>
      <c r="K15" s="1182" t="s">
        <v>1349</v>
      </c>
      <c r="L15" s="1183">
        <v>640</v>
      </c>
      <c r="M15" s="1183">
        <v>800</v>
      </c>
      <c r="N15" s="1184">
        <v>800</v>
      </c>
      <c r="O15" s="1178" t="s">
        <v>1349</v>
      </c>
      <c r="P15" s="1178">
        <v>800</v>
      </c>
      <c r="Q15" s="1178">
        <v>1000</v>
      </c>
      <c r="R15" s="1185">
        <v>1000</v>
      </c>
      <c r="S15" s="1186" t="s">
        <v>1349</v>
      </c>
      <c r="T15" s="1187">
        <v>640</v>
      </c>
      <c r="U15" s="1180">
        <v>800</v>
      </c>
      <c r="V15" s="1188">
        <v>800</v>
      </c>
      <c r="W15" s="1189" t="s">
        <v>550</v>
      </c>
      <c r="X15" s="1190">
        <v>640</v>
      </c>
      <c r="Y15" s="1183">
        <v>800</v>
      </c>
      <c r="Z15" s="1184">
        <v>800</v>
      </c>
      <c r="AA15" s="1185" t="s">
        <v>550</v>
      </c>
      <c r="AB15" s="1191">
        <v>640</v>
      </c>
      <c r="AC15" s="1178">
        <v>800</v>
      </c>
      <c r="AD15" s="1179">
        <v>800</v>
      </c>
      <c r="AE15" s="1192" t="s">
        <v>1349</v>
      </c>
      <c r="AF15" s="1192">
        <v>640</v>
      </c>
      <c r="AG15" s="1192">
        <v>800</v>
      </c>
      <c r="AH15" s="1193">
        <v>800</v>
      </c>
      <c r="AI15" s="1194" t="s">
        <v>1349</v>
      </c>
      <c r="AJ15" s="1195">
        <v>640</v>
      </c>
      <c r="AK15" s="1196">
        <v>800</v>
      </c>
      <c r="AL15" s="1197">
        <v>800</v>
      </c>
      <c r="AM15" s="1185" t="s">
        <v>2353</v>
      </c>
      <c r="AN15" s="1198">
        <v>640</v>
      </c>
      <c r="AO15" s="1178">
        <v>800</v>
      </c>
      <c r="AP15" s="1185">
        <v>800</v>
      </c>
      <c r="AQ15" s="1186" t="s">
        <v>550</v>
      </c>
      <c r="AR15" s="1187">
        <v>640</v>
      </c>
      <c r="AS15" s="1180">
        <v>800</v>
      </c>
      <c r="AT15" s="1188">
        <v>800</v>
      </c>
      <c r="AU15" s="1189" t="s">
        <v>550</v>
      </c>
      <c r="AV15" s="1190">
        <v>640</v>
      </c>
      <c r="AW15" s="1183">
        <v>800</v>
      </c>
      <c r="AX15" s="1184">
        <v>800</v>
      </c>
      <c r="AY15" s="1185" t="s">
        <v>1349</v>
      </c>
      <c r="AZ15" s="1191">
        <v>800</v>
      </c>
      <c r="BA15" s="1178">
        <v>1000</v>
      </c>
      <c r="BB15" s="1179">
        <v>1000</v>
      </c>
      <c r="BC15" s="1180" t="s">
        <v>1349</v>
      </c>
      <c r="BD15" s="1180">
        <v>640</v>
      </c>
      <c r="BE15" s="1180">
        <v>800</v>
      </c>
      <c r="BF15" s="1181">
        <v>800</v>
      </c>
      <c r="BG15" s="1199" t="s">
        <v>550</v>
      </c>
      <c r="BH15" s="1200">
        <v>640</v>
      </c>
      <c r="BI15" s="1200">
        <v>800</v>
      </c>
      <c r="BJ15" s="1201">
        <v>800</v>
      </c>
    </row>
    <row r="16" spans="1:62">
      <c r="A16" s="1167" t="s">
        <v>693</v>
      </c>
      <c r="B16" s="1168" t="s">
        <v>2448</v>
      </c>
      <c r="C16" s="1169" t="s">
        <v>1349</v>
      </c>
      <c r="D16" s="1178">
        <v>320</v>
      </c>
      <c r="E16" s="1178">
        <v>400</v>
      </c>
      <c r="F16" s="1179">
        <v>400</v>
      </c>
      <c r="G16" s="1180" t="s">
        <v>1349</v>
      </c>
      <c r="H16" s="1180">
        <v>320</v>
      </c>
      <c r="I16" s="1180">
        <v>400</v>
      </c>
      <c r="J16" s="1181">
        <v>400</v>
      </c>
      <c r="K16" s="1182" t="s">
        <v>1349</v>
      </c>
      <c r="L16" s="1183">
        <v>240</v>
      </c>
      <c r="M16" s="1183">
        <v>300</v>
      </c>
      <c r="N16" s="1184">
        <v>300</v>
      </c>
      <c r="O16" s="1178" t="s">
        <v>1349</v>
      </c>
      <c r="P16" s="1178">
        <v>240</v>
      </c>
      <c r="Q16" s="1178">
        <v>300</v>
      </c>
      <c r="R16" s="1185">
        <v>300</v>
      </c>
      <c r="S16" s="1186" t="s">
        <v>1349</v>
      </c>
      <c r="T16" s="1187">
        <v>240</v>
      </c>
      <c r="U16" s="1180">
        <v>300</v>
      </c>
      <c r="V16" s="1188">
        <v>300</v>
      </c>
      <c r="W16" s="1189" t="s">
        <v>550</v>
      </c>
      <c r="X16" s="1190">
        <v>400</v>
      </c>
      <c r="Y16" s="1183">
        <v>500</v>
      </c>
      <c r="Z16" s="1184">
        <v>500</v>
      </c>
      <c r="AA16" s="1185" t="s">
        <v>550</v>
      </c>
      <c r="AB16" s="1191">
        <v>400</v>
      </c>
      <c r="AC16" s="1178">
        <v>500</v>
      </c>
      <c r="AD16" s="1179">
        <v>500</v>
      </c>
      <c r="AE16" s="1192" t="s">
        <v>1349</v>
      </c>
      <c r="AF16" s="1192">
        <v>240</v>
      </c>
      <c r="AG16" s="1192">
        <v>300</v>
      </c>
      <c r="AH16" s="1193">
        <v>300</v>
      </c>
      <c r="AI16" s="1194" t="s">
        <v>1349</v>
      </c>
      <c r="AJ16" s="1195">
        <v>400</v>
      </c>
      <c r="AK16" s="1196">
        <v>500</v>
      </c>
      <c r="AL16" s="1197">
        <v>500</v>
      </c>
      <c r="AM16" s="1185" t="s">
        <v>2353</v>
      </c>
      <c r="AN16" s="1198">
        <v>400</v>
      </c>
      <c r="AO16" s="1178">
        <v>500</v>
      </c>
      <c r="AP16" s="1185">
        <v>500</v>
      </c>
      <c r="AQ16" s="1186" t="s">
        <v>550</v>
      </c>
      <c r="AR16" s="1187">
        <v>800</v>
      </c>
      <c r="AS16" s="1180">
        <v>1000</v>
      </c>
      <c r="AT16" s="1188">
        <v>1000</v>
      </c>
      <c r="AU16" s="1189" t="s">
        <v>1349</v>
      </c>
      <c r="AV16" s="1190">
        <v>560</v>
      </c>
      <c r="AW16" s="1183">
        <v>700</v>
      </c>
      <c r="AX16" s="1184">
        <v>700</v>
      </c>
      <c r="AY16" s="1185" t="s">
        <v>1349</v>
      </c>
      <c r="AZ16" s="1191">
        <v>400</v>
      </c>
      <c r="BA16" s="1178">
        <v>500</v>
      </c>
      <c r="BB16" s="1179">
        <v>500</v>
      </c>
      <c r="BC16" s="1180" t="s">
        <v>1349</v>
      </c>
      <c r="BD16" s="1180">
        <v>240</v>
      </c>
      <c r="BE16" s="1180">
        <v>300</v>
      </c>
      <c r="BF16" s="1181">
        <v>300</v>
      </c>
      <c r="BG16" s="1199" t="s">
        <v>17</v>
      </c>
      <c r="BH16" s="1202" t="s">
        <v>17</v>
      </c>
      <c r="BI16" s="1203" t="s">
        <v>2435</v>
      </c>
      <c r="BJ16" s="1201" t="s">
        <v>17</v>
      </c>
    </row>
    <row r="17" spans="1:62">
      <c r="A17" s="1167" t="s">
        <v>1506</v>
      </c>
      <c r="B17" s="1168" t="s">
        <v>2449</v>
      </c>
      <c r="C17" s="1169" t="s">
        <v>1349</v>
      </c>
      <c r="D17" s="1178">
        <v>320</v>
      </c>
      <c r="E17" s="1178">
        <v>400</v>
      </c>
      <c r="F17" s="1179">
        <v>400</v>
      </c>
      <c r="G17" s="1180" t="s">
        <v>1349</v>
      </c>
      <c r="H17" s="1180">
        <v>320</v>
      </c>
      <c r="I17" s="1180">
        <v>400</v>
      </c>
      <c r="J17" s="1181">
        <v>400</v>
      </c>
      <c r="K17" s="1182" t="s">
        <v>1349</v>
      </c>
      <c r="L17" s="1183">
        <v>240</v>
      </c>
      <c r="M17" s="1183">
        <v>300</v>
      </c>
      <c r="N17" s="1184">
        <v>300</v>
      </c>
      <c r="O17" s="1178" t="s">
        <v>1349</v>
      </c>
      <c r="P17" s="1178">
        <v>240</v>
      </c>
      <c r="Q17" s="1178">
        <v>300</v>
      </c>
      <c r="R17" s="1185">
        <v>300</v>
      </c>
      <c r="S17" s="1186" t="s">
        <v>1349</v>
      </c>
      <c r="T17" s="1187">
        <v>240</v>
      </c>
      <c r="U17" s="1180">
        <v>300</v>
      </c>
      <c r="V17" s="1188">
        <v>300</v>
      </c>
      <c r="W17" s="1189" t="s">
        <v>550</v>
      </c>
      <c r="X17" s="1190">
        <v>400</v>
      </c>
      <c r="Y17" s="1183">
        <v>500</v>
      </c>
      <c r="Z17" s="1184">
        <v>500</v>
      </c>
      <c r="AA17" s="1185" t="s">
        <v>550</v>
      </c>
      <c r="AB17" s="1191">
        <v>400</v>
      </c>
      <c r="AC17" s="1178">
        <v>500</v>
      </c>
      <c r="AD17" s="1179">
        <v>500</v>
      </c>
      <c r="AE17" s="1192" t="s">
        <v>1349</v>
      </c>
      <c r="AF17" s="1192">
        <v>240</v>
      </c>
      <c r="AG17" s="1192">
        <v>300</v>
      </c>
      <c r="AH17" s="1193">
        <v>300</v>
      </c>
      <c r="AI17" s="1194" t="s">
        <v>1349</v>
      </c>
      <c r="AJ17" s="1195">
        <v>400</v>
      </c>
      <c r="AK17" s="1196">
        <v>500</v>
      </c>
      <c r="AL17" s="1197">
        <v>500</v>
      </c>
      <c r="AM17" s="1185" t="s">
        <v>2353</v>
      </c>
      <c r="AN17" s="1198">
        <v>400</v>
      </c>
      <c r="AO17" s="1178">
        <v>500</v>
      </c>
      <c r="AP17" s="1185">
        <v>500</v>
      </c>
      <c r="AQ17" s="1186" t="s">
        <v>550</v>
      </c>
      <c r="AR17" s="1187">
        <v>800</v>
      </c>
      <c r="AS17" s="1180">
        <v>1000</v>
      </c>
      <c r="AT17" s="1188">
        <v>1000</v>
      </c>
      <c r="AU17" s="1189" t="s">
        <v>1349</v>
      </c>
      <c r="AV17" s="1190">
        <v>560</v>
      </c>
      <c r="AW17" s="1183">
        <v>700</v>
      </c>
      <c r="AX17" s="1184">
        <v>700</v>
      </c>
      <c r="AY17" s="1185" t="s">
        <v>1349</v>
      </c>
      <c r="AZ17" s="1191">
        <v>400</v>
      </c>
      <c r="BA17" s="1178">
        <v>500</v>
      </c>
      <c r="BB17" s="1179">
        <v>500</v>
      </c>
      <c r="BC17" s="1180" t="s">
        <v>1349</v>
      </c>
      <c r="BD17" s="1180">
        <v>240</v>
      </c>
      <c r="BE17" s="1180">
        <v>300</v>
      </c>
      <c r="BF17" s="1181">
        <v>300</v>
      </c>
      <c r="BG17" s="1212" t="s">
        <v>1349</v>
      </c>
      <c r="BH17" s="1213">
        <v>320</v>
      </c>
      <c r="BI17" s="1213">
        <v>400</v>
      </c>
      <c r="BJ17" s="1214">
        <v>400</v>
      </c>
    </row>
    <row r="18" spans="1:62">
      <c r="A18" s="1167" t="s">
        <v>2450</v>
      </c>
      <c r="B18" s="1168" t="s">
        <v>2451</v>
      </c>
      <c r="C18" s="1169" t="s">
        <v>1349</v>
      </c>
      <c r="D18" s="1178">
        <v>160</v>
      </c>
      <c r="E18" s="1178">
        <v>200</v>
      </c>
      <c r="F18" s="1179">
        <v>200</v>
      </c>
      <c r="G18" s="1180" t="s">
        <v>1349</v>
      </c>
      <c r="H18" s="1180">
        <v>160</v>
      </c>
      <c r="I18" s="1180">
        <v>200</v>
      </c>
      <c r="J18" s="1181">
        <v>200</v>
      </c>
      <c r="K18" s="1182" t="s">
        <v>1349</v>
      </c>
      <c r="L18" s="1183">
        <v>160</v>
      </c>
      <c r="M18" s="1183">
        <v>200</v>
      </c>
      <c r="N18" s="1184">
        <v>200</v>
      </c>
      <c r="O18" s="1178" t="s">
        <v>1349</v>
      </c>
      <c r="P18" s="1178">
        <v>320</v>
      </c>
      <c r="Q18" s="1178">
        <v>400</v>
      </c>
      <c r="R18" s="1185">
        <v>400</v>
      </c>
      <c r="S18" s="1186" t="s">
        <v>1349</v>
      </c>
      <c r="T18" s="1187">
        <v>160</v>
      </c>
      <c r="U18" s="1180">
        <v>200</v>
      </c>
      <c r="V18" s="1188">
        <v>200</v>
      </c>
      <c r="W18" s="1189" t="s">
        <v>550</v>
      </c>
      <c r="X18" s="1190">
        <v>160</v>
      </c>
      <c r="Y18" s="1183">
        <v>200</v>
      </c>
      <c r="Z18" s="1184">
        <v>200</v>
      </c>
      <c r="AA18" s="1185" t="s">
        <v>550</v>
      </c>
      <c r="AB18" s="1191">
        <v>160</v>
      </c>
      <c r="AC18" s="1178">
        <v>200</v>
      </c>
      <c r="AD18" s="1179">
        <v>200</v>
      </c>
      <c r="AE18" s="1192" t="s">
        <v>1349</v>
      </c>
      <c r="AF18" s="1192">
        <v>160</v>
      </c>
      <c r="AG18" s="1192">
        <v>200</v>
      </c>
      <c r="AH18" s="1193">
        <v>200</v>
      </c>
      <c r="AI18" s="1194" t="s">
        <v>1349</v>
      </c>
      <c r="AJ18" s="1195">
        <v>160</v>
      </c>
      <c r="AK18" s="1196">
        <v>200</v>
      </c>
      <c r="AL18" s="1197">
        <v>200</v>
      </c>
      <c r="AM18" s="1185" t="s">
        <v>2353</v>
      </c>
      <c r="AN18" s="1198">
        <v>160</v>
      </c>
      <c r="AO18" s="1178">
        <v>200</v>
      </c>
      <c r="AP18" s="1185">
        <v>200</v>
      </c>
      <c r="AQ18" s="1186" t="s">
        <v>550</v>
      </c>
      <c r="AR18" s="1187">
        <v>160</v>
      </c>
      <c r="AS18" s="1180">
        <v>200</v>
      </c>
      <c r="AT18" s="1188">
        <v>200</v>
      </c>
      <c r="AU18" s="1189" t="s">
        <v>550</v>
      </c>
      <c r="AV18" s="1190">
        <v>160</v>
      </c>
      <c r="AW18" s="1183">
        <v>200</v>
      </c>
      <c r="AX18" s="1184">
        <v>200</v>
      </c>
      <c r="AY18" s="1185" t="s">
        <v>1349</v>
      </c>
      <c r="AZ18" s="1191">
        <v>160</v>
      </c>
      <c r="BA18" s="1178">
        <v>200</v>
      </c>
      <c r="BB18" s="1179">
        <v>200</v>
      </c>
      <c r="BC18" s="1180" t="s">
        <v>1349</v>
      </c>
      <c r="BD18" s="1180">
        <v>160</v>
      </c>
      <c r="BE18" s="1180">
        <v>200</v>
      </c>
      <c r="BF18" s="1181">
        <v>200</v>
      </c>
      <c r="BG18" s="1199" t="s">
        <v>550</v>
      </c>
      <c r="BH18" s="1200">
        <v>480</v>
      </c>
      <c r="BI18" s="1200">
        <v>600</v>
      </c>
      <c r="BJ18" s="1201">
        <v>600</v>
      </c>
    </row>
    <row r="19" spans="1:62">
      <c r="A19" s="1167" t="s">
        <v>184</v>
      </c>
      <c r="B19" s="1168" t="s">
        <v>2452</v>
      </c>
      <c r="C19" s="1169" t="s">
        <v>1349</v>
      </c>
      <c r="D19" s="1178">
        <v>640</v>
      </c>
      <c r="E19" s="1178">
        <v>800</v>
      </c>
      <c r="F19" s="1179">
        <v>800</v>
      </c>
      <c r="G19" s="1180" t="s">
        <v>1349</v>
      </c>
      <c r="H19" s="1180">
        <v>640</v>
      </c>
      <c r="I19" s="1180">
        <v>800</v>
      </c>
      <c r="J19" s="1181">
        <v>800</v>
      </c>
      <c r="K19" s="1182" t="s">
        <v>1349</v>
      </c>
      <c r="L19" s="1183">
        <v>640</v>
      </c>
      <c r="M19" s="1183">
        <v>800</v>
      </c>
      <c r="N19" s="1184">
        <v>800</v>
      </c>
      <c r="O19" s="1178" t="s">
        <v>1349</v>
      </c>
      <c r="P19" s="1178">
        <v>960</v>
      </c>
      <c r="Q19" s="1178">
        <v>1200</v>
      </c>
      <c r="R19" s="1185">
        <v>1200</v>
      </c>
      <c r="S19" s="1186" t="s">
        <v>1349</v>
      </c>
      <c r="T19" s="1187">
        <v>640</v>
      </c>
      <c r="U19" s="1180">
        <v>800</v>
      </c>
      <c r="V19" s="1188">
        <v>800</v>
      </c>
      <c r="W19" s="1189" t="s">
        <v>550</v>
      </c>
      <c r="X19" s="1190">
        <v>640</v>
      </c>
      <c r="Y19" s="1183">
        <v>800</v>
      </c>
      <c r="Z19" s="1184">
        <v>800</v>
      </c>
      <c r="AA19" s="1185" t="s">
        <v>550</v>
      </c>
      <c r="AB19" s="1191">
        <v>640</v>
      </c>
      <c r="AC19" s="1178">
        <v>800</v>
      </c>
      <c r="AD19" s="1179">
        <v>800</v>
      </c>
      <c r="AE19" s="1192" t="s">
        <v>1349</v>
      </c>
      <c r="AF19" s="1192">
        <v>640</v>
      </c>
      <c r="AG19" s="1192">
        <v>800</v>
      </c>
      <c r="AH19" s="1193">
        <v>800</v>
      </c>
      <c r="AI19" s="1194" t="s">
        <v>1349</v>
      </c>
      <c r="AJ19" s="1195">
        <v>640</v>
      </c>
      <c r="AK19" s="1196">
        <v>800</v>
      </c>
      <c r="AL19" s="1197">
        <v>800</v>
      </c>
      <c r="AM19" s="1185" t="s">
        <v>2353</v>
      </c>
      <c r="AN19" s="1198">
        <v>640</v>
      </c>
      <c r="AO19" s="1178">
        <v>800</v>
      </c>
      <c r="AP19" s="1185">
        <v>800</v>
      </c>
      <c r="AQ19" s="1186" t="s">
        <v>550</v>
      </c>
      <c r="AR19" s="1187">
        <v>640</v>
      </c>
      <c r="AS19" s="1180">
        <v>800</v>
      </c>
      <c r="AT19" s="1188">
        <v>800</v>
      </c>
      <c r="AU19" s="1189" t="s">
        <v>1349</v>
      </c>
      <c r="AV19" s="1190">
        <v>640</v>
      </c>
      <c r="AW19" s="1183">
        <v>800</v>
      </c>
      <c r="AX19" s="1184">
        <v>800</v>
      </c>
      <c r="AY19" s="1185" t="s">
        <v>1349</v>
      </c>
      <c r="AZ19" s="1191">
        <v>960</v>
      </c>
      <c r="BA19" s="1178">
        <v>1200</v>
      </c>
      <c r="BB19" s="1179">
        <v>1200</v>
      </c>
      <c r="BC19" s="1180" t="s">
        <v>1349</v>
      </c>
      <c r="BD19" s="1180">
        <v>640</v>
      </c>
      <c r="BE19" s="1180">
        <v>800</v>
      </c>
      <c r="BF19" s="1181">
        <v>800</v>
      </c>
      <c r="BG19" s="1199" t="s">
        <v>550</v>
      </c>
      <c r="BH19" s="1200">
        <v>640</v>
      </c>
      <c r="BI19" s="1200">
        <v>800</v>
      </c>
      <c r="BJ19" s="1201">
        <v>800</v>
      </c>
    </row>
    <row r="20" spans="1:62">
      <c r="A20" s="1167" t="s">
        <v>578</v>
      </c>
      <c r="B20" s="1168" t="s">
        <v>2453</v>
      </c>
      <c r="C20" s="1169" t="s">
        <v>1349</v>
      </c>
      <c r="D20" s="1178">
        <v>160</v>
      </c>
      <c r="E20" s="1178">
        <v>200</v>
      </c>
      <c r="F20" s="1179">
        <v>200</v>
      </c>
      <c r="G20" s="1180" t="s">
        <v>1349</v>
      </c>
      <c r="H20" s="1180">
        <v>160</v>
      </c>
      <c r="I20" s="1180">
        <v>200</v>
      </c>
      <c r="J20" s="1181">
        <v>200</v>
      </c>
      <c r="K20" s="1182" t="s">
        <v>1349</v>
      </c>
      <c r="L20" s="1183">
        <v>160</v>
      </c>
      <c r="M20" s="1183">
        <v>200</v>
      </c>
      <c r="N20" s="1184">
        <v>200</v>
      </c>
      <c r="O20" s="1178" t="s">
        <v>1349</v>
      </c>
      <c r="P20" s="1178">
        <v>160</v>
      </c>
      <c r="Q20" s="1178">
        <v>200</v>
      </c>
      <c r="R20" s="1185">
        <v>200</v>
      </c>
      <c r="S20" s="1186" t="s">
        <v>1349</v>
      </c>
      <c r="T20" s="1187">
        <v>160</v>
      </c>
      <c r="U20" s="1180">
        <v>200</v>
      </c>
      <c r="V20" s="1188">
        <v>200</v>
      </c>
      <c r="W20" s="1189" t="s">
        <v>550</v>
      </c>
      <c r="X20" s="1190">
        <v>160</v>
      </c>
      <c r="Y20" s="1183">
        <v>200</v>
      </c>
      <c r="Z20" s="1184">
        <v>200</v>
      </c>
      <c r="AA20" s="1185" t="s">
        <v>550</v>
      </c>
      <c r="AB20" s="1191">
        <v>160</v>
      </c>
      <c r="AC20" s="1178">
        <v>200</v>
      </c>
      <c r="AD20" s="1179">
        <v>200</v>
      </c>
      <c r="AE20" s="1192" t="s">
        <v>1349</v>
      </c>
      <c r="AF20" s="1192">
        <v>160</v>
      </c>
      <c r="AG20" s="1192">
        <v>200</v>
      </c>
      <c r="AH20" s="1193">
        <v>200</v>
      </c>
      <c r="AI20" s="1194" t="s">
        <v>1349</v>
      </c>
      <c r="AJ20" s="1195">
        <v>160</v>
      </c>
      <c r="AK20" s="1196">
        <v>200</v>
      </c>
      <c r="AL20" s="1197">
        <v>200</v>
      </c>
      <c r="AM20" s="1185" t="s">
        <v>2353</v>
      </c>
      <c r="AN20" s="1198">
        <v>160</v>
      </c>
      <c r="AO20" s="1178">
        <v>200</v>
      </c>
      <c r="AP20" s="1185">
        <v>200</v>
      </c>
      <c r="AQ20" s="1186" t="s">
        <v>550</v>
      </c>
      <c r="AR20" s="1187">
        <v>320</v>
      </c>
      <c r="AS20" s="1180">
        <v>400</v>
      </c>
      <c r="AT20" s="1188">
        <v>400</v>
      </c>
      <c r="AU20" s="1189" t="s">
        <v>1349</v>
      </c>
      <c r="AV20" s="1190">
        <v>160</v>
      </c>
      <c r="AW20" s="1183">
        <v>200</v>
      </c>
      <c r="AX20" s="1184">
        <v>200</v>
      </c>
      <c r="AY20" s="1185" t="s">
        <v>1349</v>
      </c>
      <c r="AZ20" s="1191">
        <v>160</v>
      </c>
      <c r="BA20" s="1178">
        <v>200</v>
      </c>
      <c r="BB20" s="1179">
        <v>200</v>
      </c>
      <c r="BC20" s="1180" t="s">
        <v>1349</v>
      </c>
      <c r="BD20" s="1180">
        <v>160</v>
      </c>
      <c r="BE20" s="1180">
        <v>200</v>
      </c>
      <c r="BF20" s="1181">
        <v>200</v>
      </c>
      <c r="BG20" s="1199" t="s">
        <v>1349</v>
      </c>
      <c r="BH20" s="1200">
        <v>400</v>
      </c>
      <c r="BI20" s="1200">
        <v>500</v>
      </c>
      <c r="BJ20" s="1201">
        <v>500</v>
      </c>
    </row>
    <row r="21" spans="1:62">
      <c r="A21" s="1167" t="s">
        <v>2454</v>
      </c>
      <c r="B21" s="1168" t="s">
        <v>2455</v>
      </c>
      <c r="C21" s="1169" t="s">
        <v>1349</v>
      </c>
      <c r="D21" s="1178">
        <v>160</v>
      </c>
      <c r="E21" s="1178">
        <v>200</v>
      </c>
      <c r="F21" s="1179">
        <v>200</v>
      </c>
      <c r="G21" s="1180" t="s">
        <v>1349</v>
      </c>
      <c r="H21" s="1180">
        <v>160</v>
      </c>
      <c r="I21" s="1180">
        <v>200</v>
      </c>
      <c r="J21" s="1181">
        <v>200</v>
      </c>
      <c r="K21" s="1182" t="s">
        <v>1349</v>
      </c>
      <c r="L21" s="1183">
        <v>160</v>
      </c>
      <c r="M21" s="1183">
        <v>200</v>
      </c>
      <c r="N21" s="1184">
        <v>200</v>
      </c>
      <c r="O21" s="1178" t="s">
        <v>1349</v>
      </c>
      <c r="P21" s="1178">
        <v>320</v>
      </c>
      <c r="Q21" s="1178">
        <v>400</v>
      </c>
      <c r="R21" s="1185">
        <v>400</v>
      </c>
      <c r="S21" s="1186" t="s">
        <v>1349</v>
      </c>
      <c r="T21" s="1187">
        <v>160</v>
      </c>
      <c r="U21" s="1180">
        <v>200</v>
      </c>
      <c r="V21" s="1188">
        <v>200</v>
      </c>
      <c r="W21" s="1189" t="s">
        <v>550</v>
      </c>
      <c r="X21" s="1190">
        <v>160</v>
      </c>
      <c r="Y21" s="1183">
        <v>200</v>
      </c>
      <c r="Z21" s="1184">
        <v>200</v>
      </c>
      <c r="AA21" s="1185" t="s">
        <v>550</v>
      </c>
      <c r="AB21" s="1191">
        <v>160</v>
      </c>
      <c r="AC21" s="1178">
        <v>200</v>
      </c>
      <c r="AD21" s="1179">
        <v>200</v>
      </c>
      <c r="AE21" s="1192" t="s">
        <v>1349</v>
      </c>
      <c r="AF21" s="1192">
        <v>160</v>
      </c>
      <c r="AG21" s="1192">
        <v>200</v>
      </c>
      <c r="AH21" s="1193">
        <v>200</v>
      </c>
      <c r="AI21" s="1194" t="s">
        <v>1349</v>
      </c>
      <c r="AJ21" s="1195">
        <v>160</v>
      </c>
      <c r="AK21" s="1196">
        <v>200</v>
      </c>
      <c r="AL21" s="1197">
        <v>200</v>
      </c>
      <c r="AM21" s="1185" t="s">
        <v>2353</v>
      </c>
      <c r="AN21" s="1198">
        <v>160</v>
      </c>
      <c r="AO21" s="1178">
        <v>200</v>
      </c>
      <c r="AP21" s="1185">
        <v>200</v>
      </c>
      <c r="AQ21" s="1186" t="s">
        <v>550</v>
      </c>
      <c r="AR21" s="1187">
        <v>160</v>
      </c>
      <c r="AS21" s="1180">
        <v>200</v>
      </c>
      <c r="AT21" s="1188">
        <v>200</v>
      </c>
      <c r="AU21" s="1189" t="s">
        <v>550</v>
      </c>
      <c r="AV21" s="1190">
        <v>160</v>
      </c>
      <c r="AW21" s="1183">
        <v>200</v>
      </c>
      <c r="AX21" s="1184">
        <v>200</v>
      </c>
      <c r="AY21" s="1185" t="s">
        <v>1349</v>
      </c>
      <c r="AZ21" s="1191">
        <v>160</v>
      </c>
      <c r="BA21" s="1178">
        <v>200</v>
      </c>
      <c r="BB21" s="1179">
        <v>200</v>
      </c>
      <c r="BC21" s="1180" t="s">
        <v>1349</v>
      </c>
      <c r="BD21" s="1180">
        <v>160</v>
      </c>
      <c r="BE21" s="1180">
        <v>200</v>
      </c>
      <c r="BF21" s="1181">
        <v>200</v>
      </c>
      <c r="BG21" s="1199" t="s">
        <v>550</v>
      </c>
      <c r="BH21" s="1200">
        <v>160</v>
      </c>
      <c r="BI21" s="1200">
        <v>200</v>
      </c>
      <c r="BJ21" s="1201">
        <v>200</v>
      </c>
    </row>
    <row r="22" spans="1:62">
      <c r="A22" s="1167" t="s">
        <v>2456</v>
      </c>
      <c r="B22" s="1168" t="s">
        <v>2457</v>
      </c>
      <c r="C22" s="1169" t="s">
        <v>1349</v>
      </c>
      <c r="D22" s="1178">
        <v>200</v>
      </c>
      <c r="E22" s="1178">
        <v>250</v>
      </c>
      <c r="F22" s="1179">
        <v>250</v>
      </c>
      <c r="G22" s="1180" t="s">
        <v>1349</v>
      </c>
      <c r="H22" s="1180">
        <v>200</v>
      </c>
      <c r="I22" s="1180">
        <v>250</v>
      </c>
      <c r="J22" s="1181">
        <v>250</v>
      </c>
      <c r="K22" s="1182" t="s">
        <v>1349</v>
      </c>
      <c r="L22" s="1183">
        <v>200</v>
      </c>
      <c r="M22" s="1183">
        <v>250</v>
      </c>
      <c r="N22" s="1184">
        <v>250</v>
      </c>
      <c r="O22" s="1178" t="s">
        <v>1349</v>
      </c>
      <c r="P22" s="1178">
        <v>200</v>
      </c>
      <c r="Q22" s="1178">
        <v>250</v>
      </c>
      <c r="R22" s="1185">
        <v>250</v>
      </c>
      <c r="S22" s="1186" t="s">
        <v>1349</v>
      </c>
      <c r="T22" s="1187">
        <v>200</v>
      </c>
      <c r="U22" s="1180">
        <v>250</v>
      </c>
      <c r="V22" s="1188">
        <v>250</v>
      </c>
      <c r="W22" s="1189" t="s">
        <v>550</v>
      </c>
      <c r="X22" s="1190">
        <v>200</v>
      </c>
      <c r="Y22" s="1183">
        <v>250</v>
      </c>
      <c r="Z22" s="1184">
        <v>250</v>
      </c>
      <c r="AA22" s="1185" t="s">
        <v>550</v>
      </c>
      <c r="AB22" s="1191">
        <v>200</v>
      </c>
      <c r="AC22" s="1178">
        <v>250</v>
      </c>
      <c r="AD22" s="1179">
        <v>250</v>
      </c>
      <c r="AE22" s="1192" t="s">
        <v>1349</v>
      </c>
      <c r="AF22" s="1192">
        <v>200</v>
      </c>
      <c r="AG22" s="1192">
        <v>250</v>
      </c>
      <c r="AH22" s="1193">
        <v>250</v>
      </c>
      <c r="AI22" s="1194" t="s">
        <v>1349</v>
      </c>
      <c r="AJ22" s="1195">
        <v>200</v>
      </c>
      <c r="AK22" s="1196">
        <v>250</v>
      </c>
      <c r="AL22" s="1197">
        <v>250</v>
      </c>
      <c r="AM22" s="1185" t="s">
        <v>2353</v>
      </c>
      <c r="AN22" s="1198">
        <v>200</v>
      </c>
      <c r="AO22" s="1178">
        <v>250</v>
      </c>
      <c r="AP22" s="1185">
        <v>250</v>
      </c>
      <c r="AQ22" s="1186" t="s">
        <v>550</v>
      </c>
      <c r="AR22" s="1187">
        <v>360</v>
      </c>
      <c r="AS22" s="1180">
        <v>450</v>
      </c>
      <c r="AT22" s="1188">
        <v>450</v>
      </c>
      <c r="AU22" s="1189" t="s">
        <v>1349</v>
      </c>
      <c r="AV22" s="1190">
        <v>200</v>
      </c>
      <c r="AW22" s="1183">
        <v>250</v>
      </c>
      <c r="AX22" s="1184">
        <v>250</v>
      </c>
      <c r="AY22" s="1185" t="s">
        <v>1349</v>
      </c>
      <c r="AZ22" s="1191">
        <v>200</v>
      </c>
      <c r="BA22" s="1178">
        <v>250</v>
      </c>
      <c r="BB22" s="1179">
        <v>250</v>
      </c>
      <c r="BC22" s="1180" t="s">
        <v>1349</v>
      </c>
      <c r="BD22" s="1180">
        <v>200</v>
      </c>
      <c r="BE22" s="1180">
        <v>250</v>
      </c>
      <c r="BF22" s="1181">
        <v>250</v>
      </c>
      <c r="BG22" s="1199" t="s">
        <v>1349</v>
      </c>
      <c r="BH22" s="1200">
        <v>200</v>
      </c>
      <c r="BI22" s="1200">
        <v>250</v>
      </c>
      <c r="BJ22" s="1201">
        <v>250</v>
      </c>
    </row>
    <row r="23" spans="1:62">
      <c r="A23" s="1167" t="s">
        <v>2458</v>
      </c>
      <c r="B23" s="1168" t="s">
        <v>2459</v>
      </c>
      <c r="C23" s="1169" t="s">
        <v>1349</v>
      </c>
      <c r="D23" s="1178">
        <v>160</v>
      </c>
      <c r="E23" s="1178">
        <v>200</v>
      </c>
      <c r="F23" s="1179">
        <v>200</v>
      </c>
      <c r="G23" s="1180" t="s">
        <v>1349</v>
      </c>
      <c r="H23" s="1180">
        <v>160</v>
      </c>
      <c r="I23" s="1180">
        <v>200</v>
      </c>
      <c r="J23" s="1181">
        <v>200</v>
      </c>
      <c r="K23" s="1182" t="s">
        <v>1349</v>
      </c>
      <c r="L23" s="1183">
        <v>160</v>
      </c>
      <c r="M23" s="1183">
        <v>200</v>
      </c>
      <c r="N23" s="1184">
        <v>200</v>
      </c>
      <c r="O23" s="1178" t="s">
        <v>1349</v>
      </c>
      <c r="P23" s="1178">
        <v>160</v>
      </c>
      <c r="Q23" s="1178">
        <v>200</v>
      </c>
      <c r="R23" s="1185">
        <v>200</v>
      </c>
      <c r="S23" s="1186" t="s">
        <v>1349</v>
      </c>
      <c r="T23" s="1187">
        <v>160</v>
      </c>
      <c r="U23" s="1180">
        <v>200</v>
      </c>
      <c r="V23" s="1188">
        <v>200</v>
      </c>
      <c r="W23" s="1189" t="s">
        <v>550</v>
      </c>
      <c r="X23" s="1190">
        <v>160</v>
      </c>
      <c r="Y23" s="1183">
        <v>200</v>
      </c>
      <c r="Z23" s="1184">
        <v>200</v>
      </c>
      <c r="AA23" s="1185" t="s">
        <v>550</v>
      </c>
      <c r="AB23" s="1191">
        <v>160</v>
      </c>
      <c r="AC23" s="1178">
        <v>200</v>
      </c>
      <c r="AD23" s="1179">
        <v>200</v>
      </c>
      <c r="AE23" s="1192" t="s">
        <v>1349</v>
      </c>
      <c r="AF23" s="1192">
        <v>160</v>
      </c>
      <c r="AG23" s="1192">
        <v>200</v>
      </c>
      <c r="AH23" s="1193">
        <v>200</v>
      </c>
      <c r="AI23" s="1194" t="s">
        <v>1349</v>
      </c>
      <c r="AJ23" s="1195">
        <v>160</v>
      </c>
      <c r="AK23" s="1196">
        <v>200</v>
      </c>
      <c r="AL23" s="1197">
        <v>200</v>
      </c>
      <c r="AM23" s="1185" t="s">
        <v>2353</v>
      </c>
      <c r="AN23" s="1198">
        <v>160</v>
      </c>
      <c r="AO23" s="1178">
        <v>200</v>
      </c>
      <c r="AP23" s="1185">
        <v>200</v>
      </c>
      <c r="AQ23" s="1186" t="s">
        <v>550</v>
      </c>
      <c r="AR23" s="1187">
        <v>320</v>
      </c>
      <c r="AS23" s="1180">
        <v>400</v>
      </c>
      <c r="AT23" s="1188">
        <v>400</v>
      </c>
      <c r="AU23" s="1189" t="s">
        <v>1349</v>
      </c>
      <c r="AV23" s="1190">
        <v>160</v>
      </c>
      <c r="AW23" s="1183">
        <v>200</v>
      </c>
      <c r="AX23" s="1184">
        <v>200</v>
      </c>
      <c r="AY23" s="1185" t="s">
        <v>1349</v>
      </c>
      <c r="AZ23" s="1191">
        <v>160</v>
      </c>
      <c r="BA23" s="1178">
        <v>200</v>
      </c>
      <c r="BB23" s="1179">
        <v>200</v>
      </c>
      <c r="BC23" s="1180" t="s">
        <v>1349</v>
      </c>
      <c r="BD23" s="1180">
        <v>160</v>
      </c>
      <c r="BE23" s="1180">
        <v>200</v>
      </c>
      <c r="BF23" s="1181">
        <v>200</v>
      </c>
      <c r="BG23" s="1199" t="s">
        <v>1349</v>
      </c>
      <c r="BH23" s="1200">
        <v>160</v>
      </c>
      <c r="BI23" s="1200">
        <v>200</v>
      </c>
      <c r="BJ23" s="1201">
        <v>200</v>
      </c>
    </row>
    <row r="24" spans="1:62">
      <c r="A24" s="1167" t="s">
        <v>191</v>
      </c>
      <c r="B24" s="1168" t="s">
        <v>2460</v>
      </c>
      <c r="C24" s="1169" t="s">
        <v>1349</v>
      </c>
      <c r="D24" s="1178">
        <v>1200</v>
      </c>
      <c r="E24" s="1178">
        <v>1500</v>
      </c>
      <c r="F24" s="1179">
        <v>1500</v>
      </c>
      <c r="G24" s="1180" t="s">
        <v>1349</v>
      </c>
      <c r="H24" s="1180">
        <v>1200</v>
      </c>
      <c r="I24" s="1180">
        <v>1500</v>
      </c>
      <c r="J24" s="1181">
        <v>1500</v>
      </c>
      <c r="K24" s="1182" t="s">
        <v>1349</v>
      </c>
      <c r="L24" s="1183">
        <v>1200</v>
      </c>
      <c r="M24" s="1183">
        <v>1500</v>
      </c>
      <c r="N24" s="1184">
        <v>1500</v>
      </c>
      <c r="O24" s="1178" t="s">
        <v>1349</v>
      </c>
      <c r="P24" s="1178">
        <v>1520</v>
      </c>
      <c r="Q24" s="1178">
        <v>1900</v>
      </c>
      <c r="R24" s="1185">
        <v>1900</v>
      </c>
      <c r="S24" s="1186" t="s">
        <v>1349</v>
      </c>
      <c r="T24" s="1187">
        <v>1200</v>
      </c>
      <c r="U24" s="1180">
        <v>1500</v>
      </c>
      <c r="V24" s="1188">
        <v>1500</v>
      </c>
      <c r="W24" s="1189" t="s">
        <v>550</v>
      </c>
      <c r="X24" s="1190">
        <v>1440</v>
      </c>
      <c r="Y24" s="1183">
        <v>1800</v>
      </c>
      <c r="Z24" s="1184">
        <v>1800</v>
      </c>
      <c r="AA24" s="1185" t="s">
        <v>550</v>
      </c>
      <c r="AB24" s="1191">
        <v>1440</v>
      </c>
      <c r="AC24" s="1178">
        <v>1800</v>
      </c>
      <c r="AD24" s="1179">
        <v>1800</v>
      </c>
      <c r="AE24" s="1192" t="s">
        <v>1349</v>
      </c>
      <c r="AF24" s="1192">
        <v>1200</v>
      </c>
      <c r="AG24" s="1192">
        <v>1500</v>
      </c>
      <c r="AH24" s="1193">
        <v>1500</v>
      </c>
      <c r="AI24" s="1194" t="s">
        <v>1349</v>
      </c>
      <c r="AJ24" s="1195">
        <v>1520</v>
      </c>
      <c r="AK24" s="1196">
        <v>1900</v>
      </c>
      <c r="AL24" s="1197">
        <v>1900</v>
      </c>
      <c r="AM24" s="1185" t="s">
        <v>2353</v>
      </c>
      <c r="AN24" s="1198">
        <v>1520</v>
      </c>
      <c r="AO24" s="1178">
        <v>1900</v>
      </c>
      <c r="AP24" s="1185">
        <v>1900</v>
      </c>
      <c r="AQ24" s="1186" t="s">
        <v>550</v>
      </c>
      <c r="AR24" s="1187">
        <v>1520</v>
      </c>
      <c r="AS24" s="1180">
        <v>1900</v>
      </c>
      <c r="AT24" s="1188">
        <v>1900</v>
      </c>
      <c r="AU24" s="1189" t="s">
        <v>1349</v>
      </c>
      <c r="AV24" s="1190">
        <v>1200</v>
      </c>
      <c r="AW24" s="1183">
        <v>1500</v>
      </c>
      <c r="AX24" s="1184">
        <v>1500</v>
      </c>
      <c r="AY24" s="1185" t="s">
        <v>1349</v>
      </c>
      <c r="AZ24" s="1191">
        <v>1520</v>
      </c>
      <c r="BA24" s="1178">
        <v>1900</v>
      </c>
      <c r="BB24" s="1179">
        <v>1900</v>
      </c>
      <c r="BC24" s="1180" t="s">
        <v>1349</v>
      </c>
      <c r="BD24" s="1180">
        <v>1200</v>
      </c>
      <c r="BE24" s="1180">
        <v>1500</v>
      </c>
      <c r="BF24" s="1181">
        <v>1500</v>
      </c>
      <c r="BG24" s="1199" t="s">
        <v>550</v>
      </c>
      <c r="BH24" s="1200">
        <v>1200</v>
      </c>
      <c r="BI24" s="1200">
        <v>1500</v>
      </c>
      <c r="BJ24" s="1201">
        <v>1500</v>
      </c>
    </row>
    <row r="25" spans="1:62">
      <c r="A25" s="1167" t="s">
        <v>2461</v>
      </c>
      <c r="B25" s="1168" t="s">
        <v>2462</v>
      </c>
      <c r="C25" s="1169" t="s">
        <v>1349</v>
      </c>
      <c r="D25" s="1178">
        <v>320</v>
      </c>
      <c r="E25" s="1178">
        <v>400</v>
      </c>
      <c r="F25" s="1179">
        <v>400</v>
      </c>
      <c r="G25" s="1180" t="s">
        <v>1349</v>
      </c>
      <c r="H25" s="1180">
        <v>320</v>
      </c>
      <c r="I25" s="1180">
        <v>400</v>
      </c>
      <c r="J25" s="1181">
        <v>400</v>
      </c>
      <c r="K25" s="1182" t="s">
        <v>1349</v>
      </c>
      <c r="L25" s="1183">
        <v>320</v>
      </c>
      <c r="M25" s="1183">
        <v>400</v>
      </c>
      <c r="N25" s="1184">
        <v>400</v>
      </c>
      <c r="O25" s="1178" t="s">
        <v>1349</v>
      </c>
      <c r="P25" s="1178">
        <v>320</v>
      </c>
      <c r="Q25" s="1178">
        <v>400</v>
      </c>
      <c r="R25" s="1185">
        <v>400</v>
      </c>
      <c r="S25" s="1186" t="s">
        <v>1349</v>
      </c>
      <c r="T25" s="1187">
        <v>320</v>
      </c>
      <c r="U25" s="1180">
        <v>400</v>
      </c>
      <c r="V25" s="1188">
        <v>400</v>
      </c>
      <c r="W25" s="1189" t="s">
        <v>550</v>
      </c>
      <c r="X25" s="1190">
        <v>320</v>
      </c>
      <c r="Y25" s="1183">
        <v>400</v>
      </c>
      <c r="Z25" s="1184">
        <v>400</v>
      </c>
      <c r="AA25" s="1185" t="s">
        <v>550</v>
      </c>
      <c r="AB25" s="1191">
        <v>320</v>
      </c>
      <c r="AC25" s="1178">
        <v>400</v>
      </c>
      <c r="AD25" s="1179">
        <v>400</v>
      </c>
      <c r="AE25" s="1192" t="s">
        <v>1349</v>
      </c>
      <c r="AF25" s="1192">
        <v>320</v>
      </c>
      <c r="AG25" s="1192">
        <v>400</v>
      </c>
      <c r="AH25" s="1193">
        <v>400</v>
      </c>
      <c r="AI25" s="1194" t="s">
        <v>1349</v>
      </c>
      <c r="AJ25" s="1195">
        <v>320</v>
      </c>
      <c r="AK25" s="1196">
        <v>400</v>
      </c>
      <c r="AL25" s="1197">
        <v>400</v>
      </c>
      <c r="AM25" s="1185" t="s">
        <v>2353</v>
      </c>
      <c r="AN25" s="1198">
        <v>320</v>
      </c>
      <c r="AO25" s="1178">
        <v>400</v>
      </c>
      <c r="AP25" s="1185">
        <v>400</v>
      </c>
      <c r="AQ25" s="1186" t="s">
        <v>550</v>
      </c>
      <c r="AR25" s="1187">
        <v>480</v>
      </c>
      <c r="AS25" s="1180">
        <v>600</v>
      </c>
      <c r="AT25" s="1188">
        <v>600</v>
      </c>
      <c r="AU25" s="1189" t="s">
        <v>1349</v>
      </c>
      <c r="AV25" s="1190">
        <v>320</v>
      </c>
      <c r="AW25" s="1183">
        <v>400</v>
      </c>
      <c r="AX25" s="1184">
        <v>400</v>
      </c>
      <c r="AY25" s="1185" t="s">
        <v>1349</v>
      </c>
      <c r="AZ25" s="1191">
        <v>320</v>
      </c>
      <c r="BA25" s="1178">
        <v>400</v>
      </c>
      <c r="BB25" s="1179">
        <v>400</v>
      </c>
      <c r="BC25" s="1180" t="s">
        <v>1349</v>
      </c>
      <c r="BD25" s="1180">
        <v>320</v>
      </c>
      <c r="BE25" s="1180">
        <v>400</v>
      </c>
      <c r="BF25" s="1181">
        <v>400</v>
      </c>
      <c r="BG25" s="1199" t="s">
        <v>1349</v>
      </c>
      <c r="BH25" s="1200">
        <v>320</v>
      </c>
      <c r="BI25" s="1200">
        <v>400</v>
      </c>
      <c r="BJ25" s="1201">
        <v>400</v>
      </c>
    </row>
    <row r="26" spans="1:62" s="1114" customFormat="1">
      <c r="A26" s="1167" t="s">
        <v>316</v>
      </c>
      <c r="B26" s="1168" t="s">
        <v>2463</v>
      </c>
      <c r="C26" s="1169" t="s">
        <v>1349</v>
      </c>
      <c r="D26" s="1178">
        <v>80</v>
      </c>
      <c r="E26" s="1178">
        <v>100</v>
      </c>
      <c r="F26" s="1179">
        <v>100</v>
      </c>
      <c r="G26" s="1180" t="s">
        <v>1349</v>
      </c>
      <c r="H26" s="1215">
        <v>80</v>
      </c>
      <c r="I26" s="1215">
        <v>100</v>
      </c>
      <c r="J26" s="1216">
        <v>100</v>
      </c>
      <c r="K26" s="1206" t="s">
        <v>2440</v>
      </c>
      <c r="L26" s="1183">
        <v>0</v>
      </c>
      <c r="M26" s="1183">
        <v>0</v>
      </c>
      <c r="N26" s="1184">
        <v>0</v>
      </c>
      <c r="O26" s="1207" t="s">
        <v>2440</v>
      </c>
      <c r="P26" s="1178">
        <v>0</v>
      </c>
      <c r="Q26" s="1178">
        <v>0</v>
      </c>
      <c r="R26" s="1185">
        <v>0</v>
      </c>
      <c r="S26" s="1208" t="s">
        <v>2440</v>
      </c>
      <c r="T26" s="1187">
        <v>0</v>
      </c>
      <c r="U26" s="1180">
        <v>0</v>
      </c>
      <c r="V26" s="1188">
        <v>0</v>
      </c>
      <c r="W26" s="1189" t="s">
        <v>550</v>
      </c>
      <c r="X26" s="1190">
        <v>80</v>
      </c>
      <c r="Y26" s="1183">
        <v>100</v>
      </c>
      <c r="Z26" s="1184">
        <v>100</v>
      </c>
      <c r="AA26" s="1185" t="s">
        <v>550</v>
      </c>
      <c r="AB26" s="1191">
        <v>80</v>
      </c>
      <c r="AC26" s="1178">
        <v>100</v>
      </c>
      <c r="AD26" s="1179">
        <v>100</v>
      </c>
      <c r="AE26" s="1209" t="s">
        <v>2440</v>
      </c>
      <c r="AF26" s="1192">
        <v>0</v>
      </c>
      <c r="AG26" s="1192">
        <v>0</v>
      </c>
      <c r="AH26" s="1193">
        <v>0</v>
      </c>
      <c r="AI26" s="1194" t="s">
        <v>1349</v>
      </c>
      <c r="AJ26" s="1195">
        <v>160</v>
      </c>
      <c r="AK26" s="1196">
        <v>200</v>
      </c>
      <c r="AL26" s="1197">
        <v>200</v>
      </c>
      <c r="AM26" s="1185" t="s">
        <v>2353</v>
      </c>
      <c r="AN26" s="1198">
        <v>160</v>
      </c>
      <c r="AO26" s="1178">
        <v>200</v>
      </c>
      <c r="AP26" s="1185">
        <v>200</v>
      </c>
      <c r="AQ26" s="1186" t="s">
        <v>550</v>
      </c>
      <c r="AR26" s="1187">
        <v>400</v>
      </c>
      <c r="AS26" s="1180">
        <v>500</v>
      </c>
      <c r="AT26" s="1188">
        <v>500</v>
      </c>
      <c r="AU26" s="1189" t="s">
        <v>1349</v>
      </c>
      <c r="AV26" s="1190">
        <v>160</v>
      </c>
      <c r="AW26" s="1183">
        <v>200</v>
      </c>
      <c r="AX26" s="1184">
        <v>200</v>
      </c>
      <c r="AY26" s="1185" t="s">
        <v>1349</v>
      </c>
      <c r="AZ26" s="1191">
        <v>160</v>
      </c>
      <c r="BA26" s="1178">
        <v>200</v>
      </c>
      <c r="BB26" s="1179">
        <v>200</v>
      </c>
      <c r="BC26" s="1205" t="s">
        <v>2440</v>
      </c>
      <c r="BD26" s="1180">
        <v>0</v>
      </c>
      <c r="BE26" s="1180">
        <v>0</v>
      </c>
      <c r="BF26" s="1181">
        <v>0</v>
      </c>
      <c r="BG26" s="1199" t="s">
        <v>1349</v>
      </c>
      <c r="BH26" s="1200">
        <v>80</v>
      </c>
      <c r="BI26" s="1200">
        <v>100</v>
      </c>
      <c r="BJ26" s="1201">
        <v>100</v>
      </c>
    </row>
    <row r="27" spans="1:62">
      <c r="A27" s="1167" t="s">
        <v>630</v>
      </c>
      <c r="B27" s="1168" t="s">
        <v>2464</v>
      </c>
      <c r="C27" s="1169" t="s">
        <v>17</v>
      </c>
      <c r="D27" s="1217" t="s">
        <v>17</v>
      </c>
      <c r="E27" s="1217" t="s">
        <v>2465</v>
      </c>
      <c r="F27" s="1218" t="s">
        <v>17</v>
      </c>
      <c r="G27" s="1181" t="s">
        <v>17</v>
      </c>
      <c r="H27" s="1219" t="s">
        <v>17</v>
      </c>
      <c r="I27" s="1220" t="s">
        <v>2465</v>
      </c>
      <c r="J27" s="1220" t="s">
        <v>17</v>
      </c>
      <c r="K27" s="1221" t="s">
        <v>17</v>
      </c>
      <c r="L27" s="1222" t="s">
        <v>17</v>
      </c>
      <c r="M27" s="1223" t="s">
        <v>2465</v>
      </c>
      <c r="N27" s="1224" t="s">
        <v>17</v>
      </c>
      <c r="O27" s="1178" t="s">
        <v>17</v>
      </c>
      <c r="P27" s="1217" t="s">
        <v>17</v>
      </c>
      <c r="Q27" s="1217" t="s">
        <v>2465</v>
      </c>
      <c r="R27" s="1217" t="s">
        <v>17</v>
      </c>
      <c r="S27" s="1186" t="s">
        <v>17</v>
      </c>
      <c r="T27" s="1225" t="s">
        <v>17</v>
      </c>
      <c r="U27" s="1216" t="s">
        <v>2465</v>
      </c>
      <c r="V27" s="1226" t="s">
        <v>17</v>
      </c>
      <c r="W27" s="1189" t="s">
        <v>17</v>
      </c>
      <c r="X27" s="1222" t="s">
        <v>17</v>
      </c>
      <c r="Y27" s="1223" t="s">
        <v>2465</v>
      </c>
      <c r="Z27" s="1224" t="s">
        <v>17</v>
      </c>
      <c r="AA27" s="1185" t="s">
        <v>17</v>
      </c>
      <c r="AB27" s="1227" t="s">
        <v>17</v>
      </c>
      <c r="AC27" s="1217" t="s">
        <v>2465</v>
      </c>
      <c r="AD27" s="1218" t="s">
        <v>17</v>
      </c>
      <c r="AE27" s="1192" t="s">
        <v>17</v>
      </c>
      <c r="AF27" s="1228" t="s">
        <v>17</v>
      </c>
      <c r="AG27" s="1228" t="s">
        <v>2465</v>
      </c>
      <c r="AH27" s="1229" t="s">
        <v>17</v>
      </c>
      <c r="AI27" s="1194" t="s">
        <v>17</v>
      </c>
      <c r="AJ27" s="1230" t="s">
        <v>17</v>
      </c>
      <c r="AK27" s="1231" t="s">
        <v>2465</v>
      </c>
      <c r="AL27" s="1232" t="s">
        <v>17</v>
      </c>
      <c r="AM27" s="1185" t="s">
        <v>17</v>
      </c>
      <c r="AN27" s="1227" t="s">
        <v>17</v>
      </c>
      <c r="AO27" s="1217" t="s">
        <v>2465</v>
      </c>
      <c r="AP27" s="1217" t="s">
        <v>17</v>
      </c>
      <c r="AQ27" s="1186" t="s">
        <v>17</v>
      </c>
      <c r="AR27" s="1225" t="s">
        <v>17</v>
      </c>
      <c r="AS27" s="1216" t="s">
        <v>2465</v>
      </c>
      <c r="AT27" s="1226" t="s">
        <v>17</v>
      </c>
      <c r="AU27" s="1189" t="s">
        <v>17</v>
      </c>
      <c r="AV27" s="1222" t="s">
        <v>17</v>
      </c>
      <c r="AW27" s="1223" t="s">
        <v>2465</v>
      </c>
      <c r="AX27" s="1224" t="s">
        <v>17</v>
      </c>
      <c r="AY27" s="1185" t="s">
        <v>17</v>
      </c>
      <c r="AZ27" s="1227" t="s">
        <v>17</v>
      </c>
      <c r="BA27" s="1217" t="s">
        <v>2465</v>
      </c>
      <c r="BB27" s="1218" t="s">
        <v>17</v>
      </c>
      <c r="BC27" s="1180" t="s">
        <v>17</v>
      </c>
      <c r="BD27" s="1216" t="s">
        <v>17</v>
      </c>
      <c r="BE27" s="1216" t="s">
        <v>2465</v>
      </c>
      <c r="BF27" s="1216" t="s">
        <v>17</v>
      </c>
      <c r="BG27" s="1199" t="s">
        <v>17</v>
      </c>
      <c r="BH27" s="1233" t="s">
        <v>17</v>
      </c>
      <c r="BI27" s="1234" t="s">
        <v>2465</v>
      </c>
      <c r="BJ27" s="1235" t="s">
        <v>17</v>
      </c>
    </row>
    <row r="28" spans="1:62">
      <c r="A28" s="1167" t="s">
        <v>410</v>
      </c>
      <c r="B28" s="1168" t="s">
        <v>2466</v>
      </c>
      <c r="C28" s="1169" t="s">
        <v>17</v>
      </c>
      <c r="D28" s="1236" t="s">
        <v>17</v>
      </c>
      <c r="E28" s="1236" t="s">
        <v>2465</v>
      </c>
      <c r="F28" s="1237" t="s">
        <v>17</v>
      </c>
      <c r="G28" s="1181" t="s">
        <v>17</v>
      </c>
      <c r="H28" s="1238" t="s">
        <v>17</v>
      </c>
      <c r="I28" s="1239" t="s">
        <v>2465</v>
      </c>
      <c r="J28" s="1239" t="s">
        <v>17</v>
      </c>
      <c r="K28" s="1182" t="s">
        <v>17</v>
      </c>
      <c r="L28" s="1240" t="s">
        <v>17</v>
      </c>
      <c r="M28" s="1240" t="s">
        <v>2465</v>
      </c>
      <c r="N28" s="1241" t="s">
        <v>17</v>
      </c>
      <c r="O28" s="1178" t="s">
        <v>17</v>
      </c>
      <c r="P28" s="1236" t="s">
        <v>17</v>
      </c>
      <c r="Q28" s="1236" t="s">
        <v>2465</v>
      </c>
      <c r="R28" s="1236" t="s">
        <v>17</v>
      </c>
      <c r="S28" s="1186" t="s">
        <v>17</v>
      </c>
      <c r="T28" s="1219" t="s">
        <v>17</v>
      </c>
      <c r="U28" s="1220" t="s">
        <v>2465</v>
      </c>
      <c r="V28" s="1242" t="s">
        <v>17</v>
      </c>
      <c r="W28" s="1189" t="s">
        <v>17</v>
      </c>
      <c r="X28" s="1243" t="s">
        <v>17</v>
      </c>
      <c r="Y28" s="1240" t="s">
        <v>2465</v>
      </c>
      <c r="Z28" s="1241" t="s">
        <v>17</v>
      </c>
      <c r="AA28" s="1185" t="s">
        <v>17</v>
      </c>
      <c r="AB28" s="1244" t="s">
        <v>17</v>
      </c>
      <c r="AC28" s="1236" t="s">
        <v>2465</v>
      </c>
      <c r="AD28" s="1237" t="s">
        <v>17</v>
      </c>
      <c r="AE28" s="1192" t="s">
        <v>17</v>
      </c>
      <c r="AF28" s="1245" t="s">
        <v>17</v>
      </c>
      <c r="AG28" s="1245" t="s">
        <v>2465</v>
      </c>
      <c r="AH28" s="1246" t="s">
        <v>17</v>
      </c>
      <c r="AI28" s="1194" t="s">
        <v>17</v>
      </c>
      <c r="AJ28" s="1247" t="s">
        <v>17</v>
      </c>
      <c r="AK28" s="1248" t="s">
        <v>2465</v>
      </c>
      <c r="AL28" s="1249" t="s">
        <v>17</v>
      </c>
      <c r="AM28" s="1185" t="s">
        <v>17</v>
      </c>
      <c r="AN28" s="1244" t="s">
        <v>17</v>
      </c>
      <c r="AO28" s="1236" t="s">
        <v>2465</v>
      </c>
      <c r="AP28" s="1236" t="s">
        <v>17</v>
      </c>
      <c r="AQ28" s="1186" t="s">
        <v>17</v>
      </c>
      <c r="AR28" s="1219" t="s">
        <v>17</v>
      </c>
      <c r="AS28" s="1220" t="s">
        <v>2465</v>
      </c>
      <c r="AT28" s="1242" t="s">
        <v>17</v>
      </c>
      <c r="AU28" s="1189" t="s">
        <v>17</v>
      </c>
      <c r="AV28" s="1243" t="s">
        <v>17</v>
      </c>
      <c r="AW28" s="1240" t="s">
        <v>2465</v>
      </c>
      <c r="AX28" s="1241" t="s">
        <v>17</v>
      </c>
      <c r="AY28" s="1185" t="s">
        <v>17</v>
      </c>
      <c r="AZ28" s="1244" t="s">
        <v>17</v>
      </c>
      <c r="BA28" s="1236" t="s">
        <v>2465</v>
      </c>
      <c r="BB28" s="1237" t="s">
        <v>17</v>
      </c>
      <c r="BC28" s="1180" t="s">
        <v>17</v>
      </c>
      <c r="BD28" s="1220" t="s">
        <v>17</v>
      </c>
      <c r="BE28" s="1220" t="s">
        <v>2465</v>
      </c>
      <c r="BF28" s="1220" t="s">
        <v>17</v>
      </c>
      <c r="BG28" s="1250" t="s">
        <v>17</v>
      </c>
      <c r="BH28" s="1251" t="s">
        <v>17</v>
      </c>
      <c r="BI28" s="1252" t="s">
        <v>2465</v>
      </c>
      <c r="BJ28" s="1253" t="s">
        <v>17</v>
      </c>
    </row>
    <row r="29" spans="1:62">
      <c r="A29" s="1167" t="s">
        <v>194</v>
      </c>
      <c r="B29" s="1168" t="s">
        <v>2467</v>
      </c>
      <c r="C29" s="1169" t="s">
        <v>1349</v>
      </c>
      <c r="D29" s="1254">
        <v>0</v>
      </c>
      <c r="E29" s="1254">
        <v>0</v>
      </c>
      <c r="F29" s="1255">
        <v>0</v>
      </c>
      <c r="G29" s="1180" t="s">
        <v>1349</v>
      </c>
      <c r="H29" s="1256">
        <v>0</v>
      </c>
      <c r="I29" s="1256">
        <v>0</v>
      </c>
      <c r="J29" s="1257">
        <v>0</v>
      </c>
      <c r="K29" s="1182" t="s">
        <v>1349</v>
      </c>
      <c r="L29" s="1258">
        <v>0</v>
      </c>
      <c r="M29" s="1258">
        <v>0</v>
      </c>
      <c r="N29" s="1259">
        <v>0</v>
      </c>
      <c r="O29" s="1178" t="s">
        <v>1349</v>
      </c>
      <c r="P29" s="1254">
        <v>0</v>
      </c>
      <c r="Q29" s="1254">
        <v>0</v>
      </c>
      <c r="R29" s="1260">
        <v>0</v>
      </c>
      <c r="S29" s="1186" t="s">
        <v>1349</v>
      </c>
      <c r="T29" s="1261">
        <v>0</v>
      </c>
      <c r="U29" s="1262">
        <v>0</v>
      </c>
      <c r="V29" s="1263">
        <v>0</v>
      </c>
      <c r="W29" s="1189" t="s">
        <v>550</v>
      </c>
      <c r="X29" s="1264">
        <v>160</v>
      </c>
      <c r="Y29" s="1265">
        <v>200</v>
      </c>
      <c r="Z29" s="1266">
        <v>200</v>
      </c>
      <c r="AA29" s="1185" t="s">
        <v>550</v>
      </c>
      <c r="AB29" s="1267">
        <v>160</v>
      </c>
      <c r="AC29" s="1268">
        <v>200</v>
      </c>
      <c r="AD29" s="1269">
        <v>200</v>
      </c>
      <c r="AE29" s="1192" t="s">
        <v>1349</v>
      </c>
      <c r="AF29" s="1270">
        <v>0</v>
      </c>
      <c r="AG29" s="1270">
        <v>0</v>
      </c>
      <c r="AH29" s="1271">
        <v>0</v>
      </c>
      <c r="AI29" s="1194" t="s">
        <v>1349</v>
      </c>
      <c r="AJ29" s="1272">
        <v>240</v>
      </c>
      <c r="AK29" s="1273">
        <v>300</v>
      </c>
      <c r="AL29" s="1274">
        <v>300</v>
      </c>
      <c r="AM29" s="1185" t="s">
        <v>2353</v>
      </c>
      <c r="AN29" s="1275">
        <v>240</v>
      </c>
      <c r="AO29" s="1268">
        <v>300</v>
      </c>
      <c r="AP29" s="1276">
        <v>300</v>
      </c>
      <c r="AQ29" s="1186" t="s">
        <v>550</v>
      </c>
      <c r="AR29" s="1277">
        <v>240</v>
      </c>
      <c r="AS29" s="1278">
        <v>300</v>
      </c>
      <c r="AT29" s="1279">
        <v>300</v>
      </c>
      <c r="AU29" s="1189" t="s">
        <v>1349</v>
      </c>
      <c r="AV29" s="1280">
        <v>0</v>
      </c>
      <c r="AW29" s="1258">
        <v>0</v>
      </c>
      <c r="AX29" s="1259">
        <v>0</v>
      </c>
      <c r="AY29" s="1185" t="s">
        <v>1349</v>
      </c>
      <c r="AZ29" s="1267">
        <v>200</v>
      </c>
      <c r="BA29" s="1268">
        <v>250</v>
      </c>
      <c r="BB29" s="1269">
        <v>250</v>
      </c>
      <c r="BC29" s="1180" t="s">
        <v>1349</v>
      </c>
      <c r="BD29" s="1262">
        <v>0</v>
      </c>
      <c r="BE29" s="1262">
        <v>0</v>
      </c>
      <c r="BF29" s="1281">
        <v>0</v>
      </c>
      <c r="BG29" s="1199" t="s">
        <v>550</v>
      </c>
      <c r="BH29" s="1200">
        <v>200</v>
      </c>
      <c r="BI29" s="1204">
        <v>250</v>
      </c>
      <c r="BJ29" s="1201">
        <v>250</v>
      </c>
    </row>
    <row r="30" spans="1:62">
      <c r="A30" s="1167" t="s">
        <v>369</v>
      </c>
      <c r="B30" s="1168" t="s">
        <v>1515</v>
      </c>
      <c r="C30" s="1171" t="s">
        <v>2440</v>
      </c>
      <c r="D30" s="1178">
        <v>0</v>
      </c>
      <c r="E30" s="1178">
        <v>0</v>
      </c>
      <c r="F30" s="1179">
        <v>0</v>
      </c>
      <c r="G30" s="1205" t="s">
        <v>2440</v>
      </c>
      <c r="H30" s="1180">
        <v>0</v>
      </c>
      <c r="I30" s="1180">
        <v>0</v>
      </c>
      <c r="J30" s="1181">
        <v>0</v>
      </c>
      <c r="K30" s="1206" t="s">
        <v>2440</v>
      </c>
      <c r="L30" s="1183">
        <v>0</v>
      </c>
      <c r="M30" s="1183">
        <v>0</v>
      </c>
      <c r="N30" s="1184">
        <v>0</v>
      </c>
      <c r="O30" s="1178" t="s">
        <v>1349</v>
      </c>
      <c r="P30" s="1178">
        <v>240</v>
      </c>
      <c r="Q30" s="1178">
        <v>300</v>
      </c>
      <c r="R30" s="1185">
        <v>300</v>
      </c>
      <c r="S30" s="1186" t="s">
        <v>1349</v>
      </c>
      <c r="T30" s="1187">
        <v>240</v>
      </c>
      <c r="U30" s="1180">
        <v>300</v>
      </c>
      <c r="V30" s="1188">
        <v>300</v>
      </c>
      <c r="W30" s="1189" t="s">
        <v>550</v>
      </c>
      <c r="X30" s="1190">
        <v>240</v>
      </c>
      <c r="Y30" s="1183">
        <v>300</v>
      </c>
      <c r="Z30" s="1184">
        <v>300</v>
      </c>
      <c r="AA30" s="1185" t="s">
        <v>550</v>
      </c>
      <c r="AB30" s="1191">
        <v>240</v>
      </c>
      <c r="AC30" s="1178">
        <v>300</v>
      </c>
      <c r="AD30" s="1179">
        <v>300</v>
      </c>
      <c r="AE30" s="1192" t="s">
        <v>1349</v>
      </c>
      <c r="AF30" s="1192">
        <v>240</v>
      </c>
      <c r="AG30" s="1192">
        <v>300</v>
      </c>
      <c r="AH30" s="1193">
        <v>300</v>
      </c>
      <c r="AI30" s="1194" t="s">
        <v>1349</v>
      </c>
      <c r="AJ30" s="1195">
        <v>240</v>
      </c>
      <c r="AK30" s="1196">
        <v>300</v>
      </c>
      <c r="AL30" s="1197">
        <v>300</v>
      </c>
      <c r="AM30" s="1185" t="s">
        <v>2353</v>
      </c>
      <c r="AN30" s="1198">
        <v>240</v>
      </c>
      <c r="AO30" s="1178">
        <v>300</v>
      </c>
      <c r="AP30" s="1185">
        <v>300</v>
      </c>
      <c r="AQ30" s="1186" t="s">
        <v>550</v>
      </c>
      <c r="AR30" s="1187">
        <v>240</v>
      </c>
      <c r="AS30" s="1180">
        <v>300</v>
      </c>
      <c r="AT30" s="1188">
        <v>300</v>
      </c>
      <c r="AU30" s="1210" t="s">
        <v>2440</v>
      </c>
      <c r="AV30" s="1190">
        <v>0</v>
      </c>
      <c r="AW30" s="1183">
        <v>0</v>
      </c>
      <c r="AX30" s="1184">
        <v>0</v>
      </c>
      <c r="AY30" s="1185" t="s">
        <v>1349</v>
      </c>
      <c r="AZ30" s="1191">
        <v>240</v>
      </c>
      <c r="BA30" s="1178">
        <v>300</v>
      </c>
      <c r="BB30" s="1179">
        <v>300</v>
      </c>
      <c r="BC30" s="1180" t="s">
        <v>1349</v>
      </c>
      <c r="BD30" s="1180">
        <v>240</v>
      </c>
      <c r="BE30" s="1180">
        <v>300</v>
      </c>
      <c r="BF30" s="1181">
        <v>300</v>
      </c>
      <c r="BG30" s="1199" t="s">
        <v>550</v>
      </c>
      <c r="BH30" s="1200">
        <v>240</v>
      </c>
      <c r="BI30" s="1200">
        <v>300</v>
      </c>
      <c r="BJ30" s="1201">
        <v>300</v>
      </c>
    </row>
    <row r="31" spans="1:62">
      <c r="A31" s="1167" t="s">
        <v>2468</v>
      </c>
      <c r="B31" s="1168" t="s">
        <v>2469</v>
      </c>
      <c r="C31" s="1169" t="s">
        <v>1349</v>
      </c>
      <c r="D31" s="1178">
        <v>80</v>
      </c>
      <c r="E31" s="1178">
        <v>100</v>
      </c>
      <c r="F31" s="1179">
        <v>100</v>
      </c>
      <c r="G31" s="1180" t="s">
        <v>1349</v>
      </c>
      <c r="H31" s="1180">
        <v>80</v>
      </c>
      <c r="I31" s="1180">
        <v>100</v>
      </c>
      <c r="J31" s="1181">
        <v>100</v>
      </c>
      <c r="K31" s="1182" t="s">
        <v>1349</v>
      </c>
      <c r="L31" s="1183">
        <v>80</v>
      </c>
      <c r="M31" s="1183">
        <v>100</v>
      </c>
      <c r="N31" s="1184">
        <v>100</v>
      </c>
      <c r="O31" s="1178" t="s">
        <v>1349</v>
      </c>
      <c r="P31" s="1178">
        <v>80</v>
      </c>
      <c r="Q31" s="1178">
        <v>100</v>
      </c>
      <c r="R31" s="1185">
        <v>100</v>
      </c>
      <c r="S31" s="1186" t="s">
        <v>1349</v>
      </c>
      <c r="T31" s="1187">
        <v>80</v>
      </c>
      <c r="U31" s="1180">
        <v>100</v>
      </c>
      <c r="V31" s="1188">
        <v>100</v>
      </c>
      <c r="W31" s="1189" t="s">
        <v>550</v>
      </c>
      <c r="X31" s="1190">
        <v>80</v>
      </c>
      <c r="Y31" s="1183">
        <v>100</v>
      </c>
      <c r="Z31" s="1184">
        <v>100</v>
      </c>
      <c r="AA31" s="1185" t="s">
        <v>550</v>
      </c>
      <c r="AB31" s="1191">
        <v>80</v>
      </c>
      <c r="AC31" s="1178">
        <v>100</v>
      </c>
      <c r="AD31" s="1179">
        <v>100</v>
      </c>
      <c r="AE31" s="1192" t="s">
        <v>1349</v>
      </c>
      <c r="AF31" s="1192">
        <v>80</v>
      </c>
      <c r="AG31" s="1192">
        <v>100</v>
      </c>
      <c r="AH31" s="1193">
        <v>100</v>
      </c>
      <c r="AI31" s="1194" t="s">
        <v>1349</v>
      </c>
      <c r="AJ31" s="1195">
        <v>80</v>
      </c>
      <c r="AK31" s="1196">
        <v>100</v>
      </c>
      <c r="AL31" s="1197">
        <v>100</v>
      </c>
      <c r="AM31" s="1185" t="s">
        <v>2353</v>
      </c>
      <c r="AN31" s="1198">
        <v>80</v>
      </c>
      <c r="AO31" s="1178">
        <v>100</v>
      </c>
      <c r="AP31" s="1185">
        <v>100</v>
      </c>
      <c r="AQ31" s="1186" t="s">
        <v>550</v>
      </c>
      <c r="AR31" s="1187">
        <v>240</v>
      </c>
      <c r="AS31" s="1180">
        <v>300</v>
      </c>
      <c r="AT31" s="1188">
        <v>300</v>
      </c>
      <c r="AU31" s="1189" t="s">
        <v>1349</v>
      </c>
      <c r="AV31" s="1190">
        <v>80</v>
      </c>
      <c r="AW31" s="1183">
        <v>100</v>
      </c>
      <c r="AX31" s="1184">
        <v>100</v>
      </c>
      <c r="AY31" s="1185" t="s">
        <v>1349</v>
      </c>
      <c r="AZ31" s="1191">
        <v>80</v>
      </c>
      <c r="BA31" s="1178">
        <v>100</v>
      </c>
      <c r="BB31" s="1179">
        <v>100</v>
      </c>
      <c r="BC31" s="1180" t="s">
        <v>1349</v>
      </c>
      <c r="BD31" s="1180">
        <v>80</v>
      </c>
      <c r="BE31" s="1180">
        <v>100</v>
      </c>
      <c r="BF31" s="1181">
        <v>100</v>
      </c>
      <c r="BG31" s="1199" t="s">
        <v>1349</v>
      </c>
      <c r="BH31" s="1200">
        <v>160</v>
      </c>
      <c r="BI31" s="1200">
        <v>200</v>
      </c>
      <c r="BJ31" s="1201">
        <v>200</v>
      </c>
    </row>
    <row r="32" spans="1:62" s="1114" customFormat="1">
      <c r="A32" s="1167" t="s">
        <v>198</v>
      </c>
      <c r="B32" s="1168" t="s">
        <v>2470</v>
      </c>
      <c r="C32" s="1169" t="s">
        <v>1349</v>
      </c>
      <c r="D32" s="1178">
        <v>80</v>
      </c>
      <c r="E32" s="1178">
        <v>100</v>
      </c>
      <c r="F32" s="1179">
        <v>100</v>
      </c>
      <c r="G32" s="1180" t="s">
        <v>1349</v>
      </c>
      <c r="H32" s="1180">
        <v>80</v>
      </c>
      <c r="I32" s="1180">
        <v>100</v>
      </c>
      <c r="J32" s="1181">
        <v>100</v>
      </c>
      <c r="K32" s="1206" t="s">
        <v>2440</v>
      </c>
      <c r="L32" s="1183">
        <v>0</v>
      </c>
      <c r="M32" s="1183">
        <v>0</v>
      </c>
      <c r="N32" s="1184">
        <v>0</v>
      </c>
      <c r="O32" s="1207" t="s">
        <v>2440</v>
      </c>
      <c r="P32" s="1178">
        <v>0</v>
      </c>
      <c r="Q32" s="1178">
        <v>0</v>
      </c>
      <c r="R32" s="1185">
        <v>0</v>
      </c>
      <c r="S32" s="1208" t="s">
        <v>2440</v>
      </c>
      <c r="T32" s="1187">
        <v>0</v>
      </c>
      <c r="U32" s="1180">
        <v>0</v>
      </c>
      <c r="V32" s="1188">
        <v>0</v>
      </c>
      <c r="W32" s="1189" t="s">
        <v>550</v>
      </c>
      <c r="X32" s="1190">
        <v>80</v>
      </c>
      <c r="Y32" s="1183">
        <v>100</v>
      </c>
      <c r="Z32" s="1184">
        <v>100</v>
      </c>
      <c r="AA32" s="1185" t="s">
        <v>550</v>
      </c>
      <c r="AB32" s="1191">
        <v>80</v>
      </c>
      <c r="AC32" s="1178">
        <v>100</v>
      </c>
      <c r="AD32" s="1179">
        <v>100</v>
      </c>
      <c r="AE32" s="1209" t="s">
        <v>2440</v>
      </c>
      <c r="AF32" s="1192">
        <v>0</v>
      </c>
      <c r="AG32" s="1192">
        <v>0</v>
      </c>
      <c r="AH32" s="1193">
        <v>0</v>
      </c>
      <c r="AI32" s="1194" t="s">
        <v>1349</v>
      </c>
      <c r="AJ32" s="1195">
        <v>80</v>
      </c>
      <c r="AK32" s="1196">
        <v>100</v>
      </c>
      <c r="AL32" s="1197">
        <v>100</v>
      </c>
      <c r="AM32" s="1185" t="s">
        <v>2353</v>
      </c>
      <c r="AN32" s="1198">
        <v>80</v>
      </c>
      <c r="AO32" s="1178">
        <v>100</v>
      </c>
      <c r="AP32" s="1185">
        <v>100</v>
      </c>
      <c r="AQ32" s="1186" t="s">
        <v>550</v>
      </c>
      <c r="AR32" s="1187">
        <v>400</v>
      </c>
      <c r="AS32" s="1180">
        <v>500</v>
      </c>
      <c r="AT32" s="1188">
        <v>500</v>
      </c>
      <c r="AU32" s="1189" t="s">
        <v>1349</v>
      </c>
      <c r="AV32" s="1190">
        <v>160</v>
      </c>
      <c r="AW32" s="1183">
        <v>200</v>
      </c>
      <c r="AX32" s="1184">
        <v>200</v>
      </c>
      <c r="AY32" s="1185" t="s">
        <v>1349</v>
      </c>
      <c r="AZ32" s="1191">
        <v>160</v>
      </c>
      <c r="BA32" s="1178">
        <v>200</v>
      </c>
      <c r="BB32" s="1179">
        <v>200</v>
      </c>
      <c r="BC32" s="1205" t="s">
        <v>2440</v>
      </c>
      <c r="BD32" s="1180">
        <v>0</v>
      </c>
      <c r="BE32" s="1180">
        <v>0</v>
      </c>
      <c r="BF32" s="1181">
        <v>0</v>
      </c>
      <c r="BG32" s="1199" t="s">
        <v>550</v>
      </c>
      <c r="BH32" s="1200">
        <v>320</v>
      </c>
      <c r="BI32" s="1204">
        <v>400</v>
      </c>
      <c r="BJ32" s="1201">
        <v>400</v>
      </c>
    </row>
    <row r="33" spans="1:62">
      <c r="A33" s="1167" t="s">
        <v>2471</v>
      </c>
      <c r="B33" s="1168" t="s">
        <v>2472</v>
      </c>
      <c r="C33" s="1169" t="s">
        <v>1349</v>
      </c>
      <c r="D33" s="1178">
        <v>120</v>
      </c>
      <c r="E33" s="1178">
        <v>150</v>
      </c>
      <c r="F33" s="1179">
        <v>150</v>
      </c>
      <c r="G33" s="1180" t="s">
        <v>1349</v>
      </c>
      <c r="H33" s="1180">
        <v>160</v>
      </c>
      <c r="I33" s="1180">
        <v>200</v>
      </c>
      <c r="J33" s="1181">
        <v>200</v>
      </c>
      <c r="K33" s="1182" t="s">
        <v>1349</v>
      </c>
      <c r="L33" s="1183">
        <v>120</v>
      </c>
      <c r="M33" s="1183">
        <v>150</v>
      </c>
      <c r="N33" s="1184">
        <v>150</v>
      </c>
      <c r="O33" s="1178" t="s">
        <v>1349</v>
      </c>
      <c r="P33" s="1178">
        <v>160</v>
      </c>
      <c r="Q33" s="1178">
        <v>200</v>
      </c>
      <c r="R33" s="1185">
        <v>200</v>
      </c>
      <c r="S33" s="1186" t="s">
        <v>1349</v>
      </c>
      <c r="T33" s="1187">
        <v>160</v>
      </c>
      <c r="U33" s="1180">
        <v>200</v>
      </c>
      <c r="V33" s="1188">
        <v>200</v>
      </c>
      <c r="W33" s="1189" t="s">
        <v>550</v>
      </c>
      <c r="X33" s="1190">
        <v>480</v>
      </c>
      <c r="Y33" s="1183">
        <v>600</v>
      </c>
      <c r="Z33" s="1184">
        <v>600</v>
      </c>
      <c r="AA33" s="1185" t="s">
        <v>550</v>
      </c>
      <c r="AB33" s="1191">
        <v>160</v>
      </c>
      <c r="AC33" s="1178">
        <v>200</v>
      </c>
      <c r="AD33" s="1179">
        <v>200</v>
      </c>
      <c r="AE33" s="1192" t="s">
        <v>1349</v>
      </c>
      <c r="AF33" s="1192">
        <v>160</v>
      </c>
      <c r="AG33" s="1192">
        <v>200</v>
      </c>
      <c r="AH33" s="1193">
        <v>200</v>
      </c>
      <c r="AI33" s="1194" t="s">
        <v>1349</v>
      </c>
      <c r="AJ33" s="1195">
        <v>160</v>
      </c>
      <c r="AK33" s="1196">
        <v>200</v>
      </c>
      <c r="AL33" s="1197">
        <v>200</v>
      </c>
      <c r="AM33" s="1185" t="s">
        <v>2353</v>
      </c>
      <c r="AN33" s="1198">
        <v>160</v>
      </c>
      <c r="AO33" s="1178">
        <v>200</v>
      </c>
      <c r="AP33" s="1185">
        <v>200</v>
      </c>
      <c r="AQ33" s="1186" t="s">
        <v>550</v>
      </c>
      <c r="AR33" s="1187">
        <v>320</v>
      </c>
      <c r="AS33" s="1180">
        <v>400</v>
      </c>
      <c r="AT33" s="1188">
        <v>400</v>
      </c>
      <c r="AU33" s="1189" t="s">
        <v>1349</v>
      </c>
      <c r="AV33" s="1190">
        <v>120</v>
      </c>
      <c r="AW33" s="1183">
        <v>150</v>
      </c>
      <c r="AX33" s="1184">
        <v>150</v>
      </c>
      <c r="AY33" s="1185" t="s">
        <v>1349</v>
      </c>
      <c r="AZ33" s="1191">
        <v>160</v>
      </c>
      <c r="BA33" s="1178">
        <v>200</v>
      </c>
      <c r="BB33" s="1179">
        <v>200</v>
      </c>
      <c r="BC33" s="1180" t="s">
        <v>1349</v>
      </c>
      <c r="BD33" s="1180">
        <v>160</v>
      </c>
      <c r="BE33" s="1180">
        <v>200</v>
      </c>
      <c r="BF33" s="1181">
        <v>200</v>
      </c>
      <c r="BG33" s="1199" t="s">
        <v>1349</v>
      </c>
      <c r="BH33" s="1200">
        <v>160</v>
      </c>
      <c r="BI33" s="1200">
        <v>200</v>
      </c>
      <c r="BJ33" s="1201">
        <v>200</v>
      </c>
    </row>
    <row r="34" spans="1:62">
      <c r="A34" s="1167" t="s">
        <v>201</v>
      </c>
      <c r="B34" s="1168" t="s">
        <v>2473</v>
      </c>
      <c r="C34" s="1169" t="s">
        <v>1349</v>
      </c>
      <c r="D34" s="1178">
        <v>400</v>
      </c>
      <c r="E34" s="1178">
        <v>500</v>
      </c>
      <c r="F34" s="1179">
        <v>500</v>
      </c>
      <c r="G34" s="1180" t="s">
        <v>1349</v>
      </c>
      <c r="H34" s="1180">
        <v>400</v>
      </c>
      <c r="I34" s="1180">
        <v>500</v>
      </c>
      <c r="J34" s="1181">
        <v>500</v>
      </c>
      <c r="K34" s="1182" t="s">
        <v>1349</v>
      </c>
      <c r="L34" s="1183">
        <v>400</v>
      </c>
      <c r="M34" s="1183">
        <v>500</v>
      </c>
      <c r="N34" s="1184">
        <v>500</v>
      </c>
      <c r="O34" s="1178" t="s">
        <v>1349</v>
      </c>
      <c r="P34" s="1178">
        <v>560</v>
      </c>
      <c r="Q34" s="1178">
        <v>700</v>
      </c>
      <c r="R34" s="1185">
        <v>700</v>
      </c>
      <c r="S34" s="1186" t="s">
        <v>1349</v>
      </c>
      <c r="T34" s="1187">
        <v>400</v>
      </c>
      <c r="U34" s="1180">
        <v>500</v>
      </c>
      <c r="V34" s="1188">
        <v>500</v>
      </c>
      <c r="W34" s="1189" t="s">
        <v>550</v>
      </c>
      <c r="X34" s="1190">
        <v>400</v>
      </c>
      <c r="Y34" s="1183">
        <v>500</v>
      </c>
      <c r="Z34" s="1184">
        <v>500</v>
      </c>
      <c r="AA34" s="1185" t="s">
        <v>550</v>
      </c>
      <c r="AB34" s="1191">
        <v>400</v>
      </c>
      <c r="AC34" s="1178">
        <v>500</v>
      </c>
      <c r="AD34" s="1179">
        <v>500</v>
      </c>
      <c r="AE34" s="1192" t="s">
        <v>1349</v>
      </c>
      <c r="AF34" s="1192">
        <v>400</v>
      </c>
      <c r="AG34" s="1192">
        <v>500</v>
      </c>
      <c r="AH34" s="1193">
        <v>500</v>
      </c>
      <c r="AI34" s="1194" t="s">
        <v>1349</v>
      </c>
      <c r="AJ34" s="1195">
        <v>400</v>
      </c>
      <c r="AK34" s="1196">
        <v>500</v>
      </c>
      <c r="AL34" s="1197">
        <v>500</v>
      </c>
      <c r="AM34" s="1185" t="s">
        <v>2353</v>
      </c>
      <c r="AN34" s="1198">
        <v>400</v>
      </c>
      <c r="AO34" s="1178">
        <v>500</v>
      </c>
      <c r="AP34" s="1185">
        <v>500</v>
      </c>
      <c r="AQ34" s="1186" t="s">
        <v>550</v>
      </c>
      <c r="AR34" s="1187">
        <v>400</v>
      </c>
      <c r="AS34" s="1180">
        <v>500</v>
      </c>
      <c r="AT34" s="1188">
        <v>500</v>
      </c>
      <c r="AU34" s="1189" t="s">
        <v>550</v>
      </c>
      <c r="AV34" s="1190">
        <v>400</v>
      </c>
      <c r="AW34" s="1183">
        <v>500</v>
      </c>
      <c r="AX34" s="1184">
        <v>500</v>
      </c>
      <c r="AY34" s="1185" t="s">
        <v>1349</v>
      </c>
      <c r="AZ34" s="1191">
        <v>560</v>
      </c>
      <c r="BA34" s="1178">
        <v>700</v>
      </c>
      <c r="BB34" s="1179">
        <v>700</v>
      </c>
      <c r="BC34" s="1180" t="s">
        <v>1349</v>
      </c>
      <c r="BD34" s="1180">
        <v>400</v>
      </c>
      <c r="BE34" s="1180">
        <v>500</v>
      </c>
      <c r="BF34" s="1181">
        <v>500</v>
      </c>
      <c r="BG34" s="1199" t="s">
        <v>550</v>
      </c>
      <c r="BH34" s="1200">
        <v>400</v>
      </c>
      <c r="BI34" s="1200">
        <v>500</v>
      </c>
      <c r="BJ34" s="1201">
        <v>500</v>
      </c>
    </row>
    <row r="35" spans="1:62">
      <c r="A35" s="1167" t="s">
        <v>2474</v>
      </c>
      <c r="B35" s="1168" t="s">
        <v>2475</v>
      </c>
      <c r="C35" s="1169" t="s">
        <v>1349</v>
      </c>
      <c r="D35" s="1178">
        <v>160</v>
      </c>
      <c r="E35" s="1178">
        <v>200</v>
      </c>
      <c r="F35" s="1179">
        <v>200</v>
      </c>
      <c r="G35" s="1180" t="s">
        <v>1349</v>
      </c>
      <c r="H35" s="1180">
        <v>160</v>
      </c>
      <c r="I35" s="1180">
        <v>200</v>
      </c>
      <c r="J35" s="1181">
        <v>200</v>
      </c>
      <c r="K35" s="1182" t="s">
        <v>1349</v>
      </c>
      <c r="L35" s="1183">
        <v>160</v>
      </c>
      <c r="M35" s="1183">
        <v>200</v>
      </c>
      <c r="N35" s="1184">
        <v>200</v>
      </c>
      <c r="O35" s="1178" t="s">
        <v>1349</v>
      </c>
      <c r="P35" s="1178">
        <v>160</v>
      </c>
      <c r="Q35" s="1178">
        <v>200</v>
      </c>
      <c r="R35" s="1185">
        <v>200</v>
      </c>
      <c r="S35" s="1186" t="s">
        <v>1349</v>
      </c>
      <c r="T35" s="1187">
        <v>160</v>
      </c>
      <c r="U35" s="1180">
        <v>200</v>
      </c>
      <c r="V35" s="1188">
        <v>200</v>
      </c>
      <c r="W35" s="1189" t="s">
        <v>550</v>
      </c>
      <c r="X35" s="1190">
        <v>160</v>
      </c>
      <c r="Y35" s="1183">
        <v>200</v>
      </c>
      <c r="Z35" s="1184">
        <v>200</v>
      </c>
      <c r="AA35" s="1185" t="s">
        <v>550</v>
      </c>
      <c r="AB35" s="1191">
        <v>160</v>
      </c>
      <c r="AC35" s="1178">
        <v>200</v>
      </c>
      <c r="AD35" s="1179">
        <v>200</v>
      </c>
      <c r="AE35" s="1192" t="s">
        <v>1349</v>
      </c>
      <c r="AF35" s="1192">
        <v>160</v>
      </c>
      <c r="AG35" s="1192">
        <v>200</v>
      </c>
      <c r="AH35" s="1193">
        <v>200</v>
      </c>
      <c r="AI35" s="1194" t="s">
        <v>1349</v>
      </c>
      <c r="AJ35" s="1195">
        <v>160</v>
      </c>
      <c r="AK35" s="1196">
        <v>200</v>
      </c>
      <c r="AL35" s="1197">
        <v>200</v>
      </c>
      <c r="AM35" s="1185" t="s">
        <v>2353</v>
      </c>
      <c r="AN35" s="1198">
        <v>160</v>
      </c>
      <c r="AO35" s="1178">
        <v>200</v>
      </c>
      <c r="AP35" s="1185">
        <v>200</v>
      </c>
      <c r="AQ35" s="1186" t="s">
        <v>550</v>
      </c>
      <c r="AR35" s="1187">
        <v>320</v>
      </c>
      <c r="AS35" s="1180">
        <v>400</v>
      </c>
      <c r="AT35" s="1188">
        <v>400</v>
      </c>
      <c r="AU35" s="1189" t="s">
        <v>1349</v>
      </c>
      <c r="AV35" s="1190">
        <v>160</v>
      </c>
      <c r="AW35" s="1183">
        <v>200</v>
      </c>
      <c r="AX35" s="1184">
        <v>200</v>
      </c>
      <c r="AY35" s="1185" t="s">
        <v>1349</v>
      </c>
      <c r="AZ35" s="1191">
        <v>160</v>
      </c>
      <c r="BA35" s="1178">
        <v>200</v>
      </c>
      <c r="BB35" s="1179">
        <v>200</v>
      </c>
      <c r="BC35" s="1180" t="s">
        <v>1349</v>
      </c>
      <c r="BD35" s="1180">
        <v>160</v>
      </c>
      <c r="BE35" s="1180">
        <v>200</v>
      </c>
      <c r="BF35" s="1181">
        <v>200</v>
      </c>
      <c r="BG35" s="1199" t="s">
        <v>1349</v>
      </c>
      <c r="BH35" s="1200">
        <v>240</v>
      </c>
      <c r="BI35" s="1200">
        <v>300</v>
      </c>
      <c r="BJ35" s="1201">
        <v>300</v>
      </c>
    </row>
    <row r="36" spans="1:62">
      <c r="A36" s="1167" t="s">
        <v>2476</v>
      </c>
      <c r="B36" s="1168" t="s">
        <v>2477</v>
      </c>
      <c r="C36" s="1169" t="s">
        <v>1349</v>
      </c>
      <c r="D36" s="1178">
        <v>280</v>
      </c>
      <c r="E36" s="1178">
        <v>350</v>
      </c>
      <c r="F36" s="1179">
        <v>350</v>
      </c>
      <c r="G36" s="1180" t="s">
        <v>1349</v>
      </c>
      <c r="H36" s="1180">
        <v>280</v>
      </c>
      <c r="I36" s="1180">
        <v>350</v>
      </c>
      <c r="J36" s="1181">
        <v>350</v>
      </c>
      <c r="K36" s="1182" t="s">
        <v>1349</v>
      </c>
      <c r="L36" s="1183">
        <v>280</v>
      </c>
      <c r="M36" s="1183">
        <v>350</v>
      </c>
      <c r="N36" s="1184">
        <v>350</v>
      </c>
      <c r="O36" s="1178" t="s">
        <v>1349</v>
      </c>
      <c r="P36" s="1178">
        <v>440</v>
      </c>
      <c r="Q36" s="1178">
        <v>550</v>
      </c>
      <c r="R36" s="1185">
        <v>550</v>
      </c>
      <c r="S36" s="1186" t="s">
        <v>1349</v>
      </c>
      <c r="T36" s="1187">
        <v>280</v>
      </c>
      <c r="U36" s="1180">
        <v>350</v>
      </c>
      <c r="V36" s="1188">
        <v>350</v>
      </c>
      <c r="W36" s="1189" t="s">
        <v>550</v>
      </c>
      <c r="X36" s="1190">
        <v>280</v>
      </c>
      <c r="Y36" s="1183">
        <v>350</v>
      </c>
      <c r="Z36" s="1184">
        <v>350</v>
      </c>
      <c r="AA36" s="1185" t="s">
        <v>550</v>
      </c>
      <c r="AB36" s="1191">
        <v>280</v>
      </c>
      <c r="AC36" s="1178">
        <v>350</v>
      </c>
      <c r="AD36" s="1179">
        <v>350</v>
      </c>
      <c r="AE36" s="1192" t="s">
        <v>1349</v>
      </c>
      <c r="AF36" s="1192">
        <v>280</v>
      </c>
      <c r="AG36" s="1192">
        <v>350</v>
      </c>
      <c r="AH36" s="1193">
        <v>350</v>
      </c>
      <c r="AI36" s="1194" t="s">
        <v>1349</v>
      </c>
      <c r="AJ36" s="1195">
        <v>280</v>
      </c>
      <c r="AK36" s="1196">
        <v>350</v>
      </c>
      <c r="AL36" s="1197">
        <v>350</v>
      </c>
      <c r="AM36" s="1185" t="s">
        <v>2353</v>
      </c>
      <c r="AN36" s="1198">
        <v>280</v>
      </c>
      <c r="AO36" s="1178">
        <v>350</v>
      </c>
      <c r="AP36" s="1185">
        <v>350</v>
      </c>
      <c r="AQ36" s="1186" t="s">
        <v>550</v>
      </c>
      <c r="AR36" s="1187">
        <v>280</v>
      </c>
      <c r="AS36" s="1180">
        <v>350</v>
      </c>
      <c r="AT36" s="1188">
        <v>350</v>
      </c>
      <c r="AU36" s="1189" t="s">
        <v>550</v>
      </c>
      <c r="AV36" s="1190">
        <v>280</v>
      </c>
      <c r="AW36" s="1183">
        <v>350</v>
      </c>
      <c r="AX36" s="1184">
        <v>350</v>
      </c>
      <c r="AY36" s="1185" t="s">
        <v>1349</v>
      </c>
      <c r="AZ36" s="1191">
        <v>440</v>
      </c>
      <c r="BA36" s="1178">
        <v>550</v>
      </c>
      <c r="BB36" s="1179">
        <v>550</v>
      </c>
      <c r="BC36" s="1180" t="s">
        <v>1349</v>
      </c>
      <c r="BD36" s="1180">
        <v>280</v>
      </c>
      <c r="BE36" s="1180">
        <v>350</v>
      </c>
      <c r="BF36" s="1181">
        <v>350</v>
      </c>
      <c r="BG36" s="1199" t="s">
        <v>550</v>
      </c>
      <c r="BH36" s="1200">
        <v>280</v>
      </c>
      <c r="BI36" s="1200">
        <v>350</v>
      </c>
      <c r="BJ36" s="1201">
        <v>350</v>
      </c>
    </row>
    <row r="37" spans="1:62">
      <c r="A37" s="1167" t="s">
        <v>293</v>
      </c>
      <c r="B37" s="1168" t="s">
        <v>1476</v>
      </c>
      <c r="C37" s="1169" t="s">
        <v>1349</v>
      </c>
      <c r="D37" s="1178">
        <v>80</v>
      </c>
      <c r="E37" s="1178">
        <v>100</v>
      </c>
      <c r="F37" s="1179">
        <v>100</v>
      </c>
      <c r="G37" s="1180" t="s">
        <v>1349</v>
      </c>
      <c r="H37" s="1180">
        <v>80</v>
      </c>
      <c r="I37" s="1180">
        <v>100</v>
      </c>
      <c r="J37" s="1181">
        <v>100</v>
      </c>
      <c r="K37" s="1206" t="s">
        <v>2440</v>
      </c>
      <c r="L37" s="1183">
        <v>0</v>
      </c>
      <c r="M37" s="1183">
        <v>0</v>
      </c>
      <c r="N37" s="1184">
        <v>0</v>
      </c>
      <c r="O37" s="1207" t="s">
        <v>2440</v>
      </c>
      <c r="P37" s="1178">
        <v>0</v>
      </c>
      <c r="Q37" s="1178">
        <v>0</v>
      </c>
      <c r="R37" s="1185">
        <v>0</v>
      </c>
      <c r="S37" s="1208" t="s">
        <v>2440</v>
      </c>
      <c r="T37" s="1187">
        <v>0</v>
      </c>
      <c r="U37" s="1180">
        <v>0</v>
      </c>
      <c r="V37" s="1188">
        <v>0</v>
      </c>
      <c r="W37" s="1189" t="s">
        <v>550</v>
      </c>
      <c r="X37" s="1190">
        <v>80</v>
      </c>
      <c r="Y37" s="1183">
        <v>100</v>
      </c>
      <c r="Z37" s="1184">
        <v>100</v>
      </c>
      <c r="AA37" s="1185" t="s">
        <v>550</v>
      </c>
      <c r="AB37" s="1191">
        <v>80</v>
      </c>
      <c r="AC37" s="1178">
        <v>100</v>
      </c>
      <c r="AD37" s="1179">
        <v>100</v>
      </c>
      <c r="AE37" s="1209" t="s">
        <v>2440</v>
      </c>
      <c r="AF37" s="1192">
        <v>0</v>
      </c>
      <c r="AG37" s="1192">
        <v>0</v>
      </c>
      <c r="AH37" s="1193">
        <v>0</v>
      </c>
      <c r="AI37" s="1194" t="s">
        <v>1349</v>
      </c>
      <c r="AJ37" s="1195">
        <v>80</v>
      </c>
      <c r="AK37" s="1196">
        <v>100</v>
      </c>
      <c r="AL37" s="1197">
        <v>100</v>
      </c>
      <c r="AM37" s="1185" t="s">
        <v>2353</v>
      </c>
      <c r="AN37" s="1198">
        <v>80</v>
      </c>
      <c r="AO37" s="1178">
        <v>100</v>
      </c>
      <c r="AP37" s="1185">
        <v>100</v>
      </c>
      <c r="AQ37" s="1186" t="s">
        <v>550</v>
      </c>
      <c r="AR37" s="1187">
        <v>80</v>
      </c>
      <c r="AS37" s="1180">
        <v>100</v>
      </c>
      <c r="AT37" s="1188">
        <v>100</v>
      </c>
      <c r="AU37" s="1189" t="s">
        <v>1349</v>
      </c>
      <c r="AV37" s="1190">
        <v>80</v>
      </c>
      <c r="AW37" s="1183">
        <v>100</v>
      </c>
      <c r="AX37" s="1184">
        <v>100</v>
      </c>
      <c r="AY37" s="1185" t="s">
        <v>1349</v>
      </c>
      <c r="AZ37" s="1191">
        <v>80</v>
      </c>
      <c r="BA37" s="1178">
        <v>100</v>
      </c>
      <c r="BB37" s="1179">
        <v>100</v>
      </c>
      <c r="BC37" s="1205" t="s">
        <v>2440</v>
      </c>
      <c r="BD37" s="1180">
        <v>0</v>
      </c>
      <c r="BE37" s="1180">
        <v>0</v>
      </c>
      <c r="BF37" s="1181">
        <v>0</v>
      </c>
      <c r="BG37" s="1282" t="s">
        <v>2440</v>
      </c>
      <c r="BH37" s="1200">
        <v>0</v>
      </c>
      <c r="BI37" s="1200">
        <v>0</v>
      </c>
      <c r="BJ37" s="1201">
        <v>0</v>
      </c>
    </row>
    <row r="38" spans="1:62">
      <c r="A38" s="1167" t="s">
        <v>205</v>
      </c>
      <c r="B38" s="1168" t="s">
        <v>2478</v>
      </c>
      <c r="C38" s="1169" t="s">
        <v>1349</v>
      </c>
      <c r="D38" s="1178">
        <v>80</v>
      </c>
      <c r="E38" s="1178">
        <v>100</v>
      </c>
      <c r="F38" s="1179">
        <v>100</v>
      </c>
      <c r="G38" s="1180" t="s">
        <v>1349</v>
      </c>
      <c r="H38" s="1215">
        <v>80</v>
      </c>
      <c r="I38" s="1215">
        <v>100</v>
      </c>
      <c r="J38" s="1216">
        <v>100</v>
      </c>
      <c r="K38" s="1182" t="s">
        <v>1349</v>
      </c>
      <c r="L38" s="1183">
        <v>80</v>
      </c>
      <c r="M38" s="1183">
        <v>100</v>
      </c>
      <c r="N38" s="1184">
        <v>100</v>
      </c>
      <c r="O38" s="1178" t="s">
        <v>1349</v>
      </c>
      <c r="P38" s="1178">
        <v>80</v>
      </c>
      <c r="Q38" s="1178">
        <v>100</v>
      </c>
      <c r="R38" s="1185">
        <v>100</v>
      </c>
      <c r="S38" s="1186" t="s">
        <v>1349</v>
      </c>
      <c r="T38" s="1187">
        <v>80</v>
      </c>
      <c r="U38" s="1180">
        <v>100</v>
      </c>
      <c r="V38" s="1188">
        <v>100</v>
      </c>
      <c r="W38" s="1189" t="s">
        <v>550</v>
      </c>
      <c r="X38" s="1190">
        <v>80</v>
      </c>
      <c r="Y38" s="1183">
        <v>100</v>
      </c>
      <c r="Z38" s="1184">
        <v>100</v>
      </c>
      <c r="AA38" s="1185" t="s">
        <v>550</v>
      </c>
      <c r="AB38" s="1191">
        <v>80</v>
      </c>
      <c r="AC38" s="1178">
        <v>100</v>
      </c>
      <c r="AD38" s="1179">
        <v>100</v>
      </c>
      <c r="AE38" s="1192" t="s">
        <v>1349</v>
      </c>
      <c r="AF38" s="1192">
        <v>80</v>
      </c>
      <c r="AG38" s="1192">
        <v>100</v>
      </c>
      <c r="AH38" s="1193">
        <v>100</v>
      </c>
      <c r="AI38" s="1194" t="s">
        <v>1349</v>
      </c>
      <c r="AJ38" s="1195">
        <v>80</v>
      </c>
      <c r="AK38" s="1196">
        <v>100</v>
      </c>
      <c r="AL38" s="1197">
        <v>100</v>
      </c>
      <c r="AM38" s="1185" t="s">
        <v>2353</v>
      </c>
      <c r="AN38" s="1198">
        <v>80</v>
      </c>
      <c r="AO38" s="1178">
        <v>100</v>
      </c>
      <c r="AP38" s="1185">
        <v>100</v>
      </c>
      <c r="AQ38" s="1186" t="s">
        <v>550</v>
      </c>
      <c r="AR38" s="1187">
        <v>80</v>
      </c>
      <c r="AS38" s="1180">
        <v>100</v>
      </c>
      <c r="AT38" s="1188">
        <v>100</v>
      </c>
      <c r="AU38" s="1189" t="s">
        <v>1349</v>
      </c>
      <c r="AV38" s="1190">
        <v>80</v>
      </c>
      <c r="AW38" s="1183">
        <v>100</v>
      </c>
      <c r="AX38" s="1184">
        <v>100</v>
      </c>
      <c r="AY38" s="1185" t="s">
        <v>1349</v>
      </c>
      <c r="AZ38" s="1191">
        <v>80</v>
      </c>
      <c r="BA38" s="1178">
        <v>100</v>
      </c>
      <c r="BB38" s="1179">
        <v>100</v>
      </c>
      <c r="BC38" s="1180" t="s">
        <v>1349</v>
      </c>
      <c r="BD38" s="1180">
        <v>80</v>
      </c>
      <c r="BE38" s="1180">
        <v>100</v>
      </c>
      <c r="BF38" s="1181">
        <v>100</v>
      </c>
      <c r="BG38" s="1199" t="s">
        <v>1159</v>
      </c>
      <c r="BH38" s="1200">
        <v>280</v>
      </c>
      <c r="BI38" s="1200">
        <v>350</v>
      </c>
      <c r="BJ38" s="1201">
        <v>350</v>
      </c>
    </row>
    <row r="39" spans="1:62">
      <c r="A39" s="1167" t="s">
        <v>639</v>
      </c>
      <c r="B39" s="1168" t="s">
        <v>2479</v>
      </c>
      <c r="C39" s="1169" t="s">
        <v>17</v>
      </c>
      <c r="D39" s="1217" t="s">
        <v>17</v>
      </c>
      <c r="E39" s="1217" t="s">
        <v>2465</v>
      </c>
      <c r="F39" s="1218" t="s">
        <v>17</v>
      </c>
      <c r="G39" s="1181" t="s">
        <v>17</v>
      </c>
      <c r="H39" s="1238" t="s">
        <v>17</v>
      </c>
      <c r="I39" s="1239" t="s">
        <v>2465</v>
      </c>
      <c r="J39" s="1239" t="s">
        <v>17</v>
      </c>
      <c r="K39" s="1182" t="s">
        <v>17</v>
      </c>
      <c r="L39" s="1223" t="s">
        <v>17</v>
      </c>
      <c r="M39" s="1223" t="s">
        <v>2465</v>
      </c>
      <c r="N39" s="1224" t="s">
        <v>17</v>
      </c>
      <c r="O39" s="1178" t="s">
        <v>17</v>
      </c>
      <c r="P39" s="1217" t="s">
        <v>17</v>
      </c>
      <c r="Q39" s="1217" t="s">
        <v>2465</v>
      </c>
      <c r="R39" s="1217" t="s">
        <v>17</v>
      </c>
      <c r="S39" s="1186" t="s">
        <v>17</v>
      </c>
      <c r="T39" s="1225" t="s">
        <v>17</v>
      </c>
      <c r="U39" s="1216" t="s">
        <v>2465</v>
      </c>
      <c r="V39" s="1226" t="s">
        <v>17</v>
      </c>
      <c r="W39" s="1189" t="s">
        <v>17</v>
      </c>
      <c r="X39" s="1222" t="s">
        <v>17</v>
      </c>
      <c r="Y39" s="1223" t="s">
        <v>2465</v>
      </c>
      <c r="Z39" s="1224" t="s">
        <v>17</v>
      </c>
      <c r="AA39" s="1185" t="s">
        <v>17</v>
      </c>
      <c r="AB39" s="1227" t="s">
        <v>17</v>
      </c>
      <c r="AC39" s="1217" t="s">
        <v>2465</v>
      </c>
      <c r="AD39" s="1218" t="s">
        <v>17</v>
      </c>
      <c r="AE39" s="1192" t="s">
        <v>17</v>
      </c>
      <c r="AF39" s="1228" t="s">
        <v>17</v>
      </c>
      <c r="AG39" s="1228" t="s">
        <v>2465</v>
      </c>
      <c r="AH39" s="1229" t="s">
        <v>17</v>
      </c>
      <c r="AI39" s="1194" t="s">
        <v>17</v>
      </c>
      <c r="AJ39" s="1230" t="s">
        <v>17</v>
      </c>
      <c r="AK39" s="1231" t="s">
        <v>2465</v>
      </c>
      <c r="AL39" s="1232" t="s">
        <v>17</v>
      </c>
      <c r="AM39" s="1185" t="s">
        <v>17</v>
      </c>
      <c r="AN39" s="1227" t="s">
        <v>17</v>
      </c>
      <c r="AO39" s="1217" t="s">
        <v>2465</v>
      </c>
      <c r="AP39" s="1217" t="s">
        <v>17</v>
      </c>
      <c r="AQ39" s="1186" t="s">
        <v>17</v>
      </c>
      <c r="AR39" s="1225" t="s">
        <v>17</v>
      </c>
      <c r="AS39" s="1216" t="s">
        <v>2465</v>
      </c>
      <c r="AT39" s="1226" t="s">
        <v>17</v>
      </c>
      <c r="AU39" s="1189" t="s">
        <v>17</v>
      </c>
      <c r="AV39" s="1222" t="s">
        <v>17</v>
      </c>
      <c r="AW39" s="1223" t="s">
        <v>2465</v>
      </c>
      <c r="AX39" s="1224" t="s">
        <v>17</v>
      </c>
      <c r="AY39" s="1185" t="s">
        <v>17</v>
      </c>
      <c r="AZ39" s="1227" t="s">
        <v>17</v>
      </c>
      <c r="BA39" s="1217" t="s">
        <v>2465</v>
      </c>
      <c r="BB39" s="1218" t="s">
        <v>17</v>
      </c>
      <c r="BC39" s="1180" t="s">
        <v>17</v>
      </c>
      <c r="BD39" s="1216" t="s">
        <v>17</v>
      </c>
      <c r="BE39" s="1216" t="s">
        <v>2465</v>
      </c>
      <c r="BF39" s="1216" t="s">
        <v>17</v>
      </c>
      <c r="BG39" s="1199" t="s">
        <v>17</v>
      </c>
      <c r="BH39" s="1233" t="s">
        <v>17</v>
      </c>
      <c r="BI39" s="1234" t="s">
        <v>2465</v>
      </c>
      <c r="BJ39" s="1235" t="s">
        <v>17</v>
      </c>
    </row>
    <row r="40" spans="1:62">
      <c r="A40" s="1167" t="s">
        <v>425</v>
      </c>
      <c r="B40" s="1168" t="s">
        <v>2480</v>
      </c>
      <c r="C40" s="1169" t="s">
        <v>1380</v>
      </c>
      <c r="D40" s="1268">
        <v>400</v>
      </c>
      <c r="E40" s="1268">
        <v>500</v>
      </c>
      <c r="F40" s="1269">
        <v>500</v>
      </c>
      <c r="G40" s="1180" t="s">
        <v>1380</v>
      </c>
      <c r="H40" s="1180">
        <v>400</v>
      </c>
      <c r="I40" s="1180">
        <v>500</v>
      </c>
      <c r="J40" s="1181">
        <v>500</v>
      </c>
      <c r="K40" s="1182" t="s">
        <v>1380</v>
      </c>
      <c r="L40" s="1265">
        <v>400</v>
      </c>
      <c r="M40" s="1265">
        <v>500</v>
      </c>
      <c r="N40" s="1266">
        <v>500</v>
      </c>
      <c r="O40" s="1178" t="s">
        <v>1380</v>
      </c>
      <c r="P40" s="1268">
        <v>560</v>
      </c>
      <c r="Q40" s="1268">
        <v>700</v>
      </c>
      <c r="R40" s="1276">
        <v>700</v>
      </c>
      <c r="S40" s="1186" t="s">
        <v>1380</v>
      </c>
      <c r="T40" s="1277">
        <v>400</v>
      </c>
      <c r="U40" s="1278">
        <v>500</v>
      </c>
      <c r="V40" s="1279">
        <v>500</v>
      </c>
      <c r="W40" s="1189" t="s">
        <v>1380</v>
      </c>
      <c r="X40" s="1264">
        <v>400</v>
      </c>
      <c r="Y40" s="1265">
        <v>500</v>
      </c>
      <c r="Z40" s="1266">
        <v>500</v>
      </c>
      <c r="AA40" s="1185" t="s">
        <v>1380</v>
      </c>
      <c r="AB40" s="1267">
        <v>400</v>
      </c>
      <c r="AC40" s="1268">
        <v>500</v>
      </c>
      <c r="AD40" s="1269">
        <v>500</v>
      </c>
      <c r="AE40" s="1192" t="s">
        <v>1380</v>
      </c>
      <c r="AF40" s="1283">
        <v>400</v>
      </c>
      <c r="AG40" s="1283">
        <v>500</v>
      </c>
      <c r="AH40" s="1284">
        <v>500</v>
      </c>
      <c r="AI40" s="1194" t="s">
        <v>1380</v>
      </c>
      <c r="AJ40" s="1272">
        <v>400</v>
      </c>
      <c r="AK40" s="1273">
        <v>500</v>
      </c>
      <c r="AL40" s="1274">
        <v>500</v>
      </c>
      <c r="AM40" s="1185" t="s">
        <v>1380</v>
      </c>
      <c r="AN40" s="1275">
        <v>400</v>
      </c>
      <c r="AO40" s="1268">
        <v>500</v>
      </c>
      <c r="AP40" s="1276">
        <v>500</v>
      </c>
      <c r="AQ40" s="1186" t="s">
        <v>1380</v>
      </c>
      <c r="AR40" s="1277">
        <v>400</v>
      </c>
      <c r="AS40" s="1278">
        <v>500</v>
      </c>
      <c r="AT40" s="1279">
        <v>500</v>
      </c>
      <c r="AU40" s="1189" t="s">
        <v>1380</v>
      </c>
      <c r="AV40" s="1264">
        <v>400</v>
      </c>
      <c r="AW40" s="1265">
        <v>500</v>
      </c>
      <c r="AX40" s="1266">
        <v>500</v>
      </c>
      <c r="AY40" s="1185" t="s">
        <v>1380</v>
      </c>
      <c r="AZ40" s="1267">
        <v>400</v>
      </c>
      <c r="BA40" s="1268">
        <v>500</v>
      </c>
      <c r="BB40" s="1269">
        <v>500</v>
      </c>
      <c r="BC40" s="1180" t="s">
        <v>1380</v>
      </c>
      <c r="BD40" s="1278">
        <v>400</v>
      </c>
      <c r="BE40" s="1278">
        <v>500</v>
      </c>
      <c r="BF40" s="1239">
        <v>500</v>
      </c>
      <c r="BG40" s="1199" t="s">
        <v>1380</v>
      </c>
      <c r="BH40" s="1200">
        <v>400</v>
      </c>
      <c r="BI40" s="1204">
        <v>500</v>
      </c>
      <c r="BJ40" s="1201">
        <v>500</v>
      </c>
    </row>
    <row r="41" spans="1:62" s="1114" customFormat="1">
      <c r="A41" s="1167" t="s">
        <v>319</v>
      </c>
      <c r="B41" s="1168" t="s">
        <v>2481</v>
      </c>
      <c r="C41" s="1171" t="s">
        <v>2440</v>
      </c>
      <c r="D41" s="1178">
        <v>0</v>
      </c>
      <c r="E41" s="1178">
        <v>0</v>
      </c>
      <c r="F41" s="1179">
        <v>0</v>
      </c>
      <c r="G41" s="1180" t="s">
        <v>1349</v>
      </c>
      <c r="H41" s="1180">
        <v>160</v>
      </c>
      <c r="I41" s="1180">
        <v>200</v>
      </c>
      <c r="J41" s="1181">
        <v>200</v>
      </c>
      <c r="K41" s="1206" t="s">
        <v>2440</v>
      </c>
      <c r="L41" s="1183">
        <v>0</v>
      </c>
      <c r="M41" s="1183">
        <v>0</v>
      </c>
      <c r="N41" s="1184">
        <v>0</v>
      </c>
      <c r="O41" s="1207" t="s">
        <v>2440</v>
      </c>
      <c r="P41" s="1178">
        <v>0</v>
      </c>
      <c r="Q41" s="1178">
        <v>0</v>
      </c>
      <c r="R41" s="1185">
        <v>0</v>
      </c>
      <c r="S41" s="1208" t="s">
        <v>2440</v>
      </c>
      <c r="T41" s="1187">
        <v>0</v>
      </c>
      <c r="U41" s="1180">
        <v>0</v>
      </c>
      <c r="V41" s="1188">
        <v>0</v>
      </c>
      <c r="W41" s="1189" t="s">
        <v>550</v>
      </c>
      <c r="X41" s="1190">
        <v>80</v>
      </c>
      <c r="Y41" s="1183">
        <v>100</v>
      </c>
      <c r="Z41" s="1184">
        <v>100</v>
      </c>
      <c r="AA41" s="1185" t="s">
        <v>550</v>
      </c>
      <c r="AB41" s="1191">
        <v>80</v>
      </c>
      <c r="AC41" s="1178">
        <v>100</v>
      </c>
      <c r="AD41" s="1179">
        <v>100</v>
      </c>
      <c r="AE41" s="1209" t="s">
        <v>2440</v>
      </c>
      <c r="AF41" s="1192">
        <v>0</v>
      </c>
      <c r="AG41" s="1192">
        <v>0</v>
      </c>
      <c r="AH41" s="1193">
        <v>0</v>
      </c>
      <c r="AI41" s="1194" t="s">
        <v>1349</v>
      </c>
      <c r="AJ41" s="1195">
        <v>160</v>
      </c>
      <c r="AK41" s="1196">
        <v>200</v>
      </c>
      <c r="AL41" s="1197">
        <v>200</v>
      </c>
      <c r="AM41" s="1185" t="s">
        <v>2353</v>
      </c>
      <c r="AN41" s="1198">
        <v>160</v>
      </c>
      <c r="AO41" s="1178">
        <v>200</v>
      </c>
      <c r="AP41" s="1185">
        <v>200</v>
      </c>
      <c r="AQ41" s="1186" t="s">
        <v>550</v>
      </c>
      <c r="AR41" s="1187">
        <v>160</v>
      </c>
      <c r="AS41" s="1180">
        <v>200</v>
      </c>
      <c r="AT41" s="1188">
        <v>200</v>
      </c>
      <c r="AU41" s="1189" t="s">
        <v>1349</v>
      </c>
      <c r="AV41" s="1190">
        <v>160</v>
      </c>
      <c r="AW41" s="1183">
        <v>200</v>
      </c>
      <c r="AX41" s="1184">
        <v>200</v>
      </c>
      <c r="AY41" s="1185" t="s">
        <v>1349</v>
      </c>
      <c r="AZ41" s="1191">
        <v>160</v>
      </c>
      <c r="BA41" s="1178">
        <v>200</v>
      </c>
      <c r="BB41" s="1179">
        <v>200</v>
      </c>
      <c r="BC41" s="1205" t="s">
        <v>2440</v>
      </c>
      <c r="BD41" s="1180">
        <v>0</v>
      </c>
      <c r="BE41" s="1180">
        <v>0</v>
      </c>
      <c r="BF41" s="1181">
        <v>0</v>
      </c>
      <c r="BG41" s="1199" t="s">
        <v>550</v>
      </c>
      <c r="BH41" s="1200">
        <v>80</v>
      </c>
      <c r="BI41" s="1204">
        <v>100</v>
      </c>
      <c r="BJ41" s="1201">
        <v>100</v>
      </c>
    </row>
    <row r="42" spans="1:62" s="1114" customFormat="1">
      <c r="A42" s="1167" t="s">
        <v>2482</v>
      </c>
      <c r="B42" s="1168" t="s">
        <v>2483</v>
      </c>
      <c r="C42" s="1169" t="s">
        <v>1349</v>
      </c>
      <c r="D42" s="1178">
        <v>80</v>
      </c>
      <c r="E42" s="1178">
        <v>100</v>
      </c>
      <c r="F42" s="1179">
        <v>100</v>
      </c>
      <c r="G42" s="1180" t="s">
        <v>1349</v>
      </c>
      <c r="H42" s="1180">
        <v>240</v>
      </c>
      <c r="I42" s="1180">
        <v>300</v>
      </c>
      <c r="J42" s="1181">
        <v>300</v>
      </c>
      <c r="K42" s="1182" t="s">
        <v>1349</v>
      </c>
      <c r="L42" s="1183">
        <v>80</v>
      </c>
      <c r="M42" s="1183">
        <v>100</v>
      </c>
      <c r="N42" s="1184">
        <v>100</v>
      </c>
      <c r="O42" s="1178" t="s">
        <v>1349</v>
      </c>
      <c r="P42" s="1178">
        <v>80</v>
      </c>
      <c r="Q42" s="1178">
        <v>100</v>
      </c>
      <c r="R42" s="1185">
        <v>100</v>
      </c>
      <c r="S42" s="1186" t="s">
        <v>1349</v>
      </c>
      <c r="T42" s="1187">
        <v>80</v>
      </c>
      <c r="U42" s="1180">
        <v>100</v>
      </c>
      <c r="V42" s="1188">
        <v>100</v>
      </c>
      <c r="W42" s="1189" t="s">
        <v>550</v>
      </c>
      <c r="X42" s="1190">
        <v>240</v>
      </c>
      <c r="Y42" s="1183">
        <v>300</v>
      </c>
      <c r="Z42" s="1184">
        <v>300</v>
      </c>
      <c r="AA42" s="1185" t="s">
        <v>550</v>
      </c>
      <c r="AB42" s="1191">
        <v>240</v>
      </c>
      <c r="AC42" s="1178">
        <v>300</v>
      </c>
      <c r="AD42" s="1179">
        <v>300</v>
      </c>
      <c r="AE42" s="1192" t="s">
        <v>1349</v>
      </c>
      <c r="AF42" s="1192">
        <v>80</v>
      </c>
      <c r="AG42" s="1192">
        <v>100</v>
      </c>
      <c r="AH42" s="1193">
        <v>100</v>
      </c>
      <c r="AI42" s="1194" t="s">
        <v>1349</v>
      </c>
      <c r="AJ42" s="1195">
        <v>240</v>
      </c>
      <c r="AK42" s="1196">
        <v>300</v>
      </c>
      <c r="AL42" s="1197">
        <v>300</v>
      </c>
      <c r="AM42" s="1185" t="s">
        <v>2353</v>
      </c>
      <c r="AN42" s="1198">
        <v>240</v>
      </c>
      <c r="AO42" s="1178">
        <v>300</v>
      </c>
      <c r="AP42" s="1185">
        <v>300</v>
      </c>
      <c r="AQ42" s="1186" t="s">
        <v>550</v>
      </c>
      <c r="AR42" s="1187">
        <v>240</v>
      </c>
      <c r="AS42" s="1180">
        <v>300</v>
      </c>
      <c r="AT42" s="1188">
        <v>300</v>
      </c>
      <c r="AU42" s="1189" t="s">
        <v>1349</v>
      </c>
      <c r="AV42" s="1190">
        <v>240</v>
      </c>
      <c r="AW42" s="1183">
        <v>300</v>
      </c>
      <c r="AX42" s="1184">
        <v>300</v>
      </c>
      <c r="AY42" s="1185" t="s">
        <v>1349</v>
      </c>
      <c r="AZ42" s="1191">
        <v>240</v>
      </c>
      <c r="BA42" s="1178">
        <v>300</v>
      </c>
      <c r="BB42" s="1179">
        <v>300</v>
      </c>
      <c r="BC42" s="1180" t="s">
        <v>1349</v>
      </c>
      <c r="BD42" s="1180">
        <v>80</v>
      </c>
      <c r="BE42" s="1180">
        <v>100</v>
      </c>
      <c r="BF42" s="1181">
        <v>100</v>
      </c>
      <c r="BG42" s="1199" t="s">
        <v>550</v>
      </c>
      <c r="BH42" s="1200">
        <v>240</v>
      </c>
      <c r="BI42" s="1204">
        <v>300</v>
      </c>
      <c r="BJ42" s="1201">
        <v>300</v>
      </c>
    </row>
    <row r="43" spans="1:62">
      <c r="A43" s="1167" t="s">
        <v>2484</v>
      </c>
      <c r="B43" s="1168" t="s">
        <v>2485</v>
      </c>
      <c r="C43" s="1169" t="s">
        <v>1349</v>
      </c>
      <c r="D43" s="1178">
        <v>120</v>
      </c>
      <c r="E43" s="1178">
        <v>150</v>
      </c>
      <c r="F43" s="1179">
        <v>150</v>
      </c>
      <c r="G43" s="1180" t="s">
        <v>1349</v>
      </c>
      <c r="H43" s="1180">
        <v>160</v>
      </c>
      <c r="I43" s="1180">
        <v>200</v>
      </c>
      <c r="J43" s="1181">
        <v>200</v>
      </c>
      <c r="K43" s="1182" t="s">
        <v>1349</v>
      </c>
      <c r="L43" s="1183">
        <v>120</v>
      </c>
      <c r="M43" s="1183">
        <v>150</v>
      </c>
      <c r="N43" s="1184">
        <v>150</v>
      </c>
      <c r="O43" s="1178" t="s">
        <v>1349</v>
      </c>
      <c r="P43" s="1178">
        <v>160</v>
      </c>
      <c r="Q43" s="1178">
        <v>200</v>
      </c>
      <c r="R43" s="1185">
        <v>200</v>
      </c>
      <c r="S43" s="1186" t="s">
        <v>1349</v>
      </c>
      <c r="T43" s="1187">
        <v>160</v>
      </c>
      <c r="U43" s="1180">
        <v>200</v>
      </c>
      <c r="V43" s="1188">
        <v>200</v>
      </c>
      <c r="W43" s="1189" t="s">
        <v>550</v>
      </c>
      <c r="X43" s="1190">
        <v>160</v>
      </c>
      <c r="Y43" s="1183">
        <v>200</v>
      </c>
      <c r="Z43" s="1184">
        <v>200</v>
      </c>
      <c r="AA43" s="1185" t="s">
        <v>550</v>
      </c>
      <c r="AB43" s="1191">
        <v>160</v>
      </c>
      <c r="AC43" s="1178">
        <v>200</v>
      </c>
      <c r="AD43" s="1179">
        <v>200</v>
      </c>
      <c r="AE43" s="1192" t="s">
        <v>1349</v>
      </c>
      <c r="AF43" s="1192">
        <v>160</v>
      </c>
      <c r="AG43" s="1192">
        <v>200</v>
      </c>
      <c r="AH43" s="1193">
        <v>200</v>
      </c>
      <c r="AI43" s="1194" t="s">
        <v>1349</v>
      </c>
      <c r="AJ43" s="1195">
        <v>160</v>
      </c>
      <c r="AK43" s="1196">
        <v>200</v>
      </c>
      <c r="AL43" s="1197">
        <v>200</v>
      </c>
      <c r="AM43" s="1185" t="s">
        <v>2353</v>
      </c>
      <c r="AN43" s="1198">
        <v>160</v>
      </c>
      <c r="AO43" s="1178">
        <v>200</v>
      </c>
      <c r="AP43" s="1185">
        <v>200</v>
      </c>
      <c r="AQ43" s="1186" t="s">
        <v>550</v>
      </c>
      <c r="AR43" s="1187">
        <v>320</v>
      </c>
      <c r="AS43" s="1180">
        <v>400</v>
      </c>
      <c r="AT43" s="1188">
        <v>400</v>
      </c>
      <c r="AU43" s="1189" t="s">
        <v>1349</v>
      </c>
      <c r="AV43" s="1190">
        <v>120</v>
      </c>
      <c r="AW43" s="1183">
        <v>150</v>
      </c>
      <c r="AX43" s="1184">
        <v>150</v>
      </c>
      <c r="AY43" s="1185" t="s">
        <v>1349</v>
      </c>
      <c r="AZ43" s="1191">
        <v>160</v>
      </c>
      <c r="BA43" s="1178">
        <v>200</v>
      </c>
      <c r="BB43" s="1179">
        <v>200</v>
      </c>
      <c r="BC43" s="1180" t="s">
        <v>1349</v>
      </c>
      <c r="BD43" s="1180">
        <v>160</v>
      </c>
      <c r="BE43" s="1180">
        <v>200</v>
      </c>
      <c r="BF43" s="1181">
        <v>200</v>
      </c>
      <c r="BG43" s="1199" t="s">
        <v>1349</v>
      </c>
      <c r="BH43" s="1200">
        <v>160</v>
      </c>
      <c r="BI43" s="1200">
        <v>200</v>
      </c>
      <c r="BJ43" s="1201">
        <v>200</v>
      </c>
    </row>
    <row r="44" spans="1:62" s="1114" customFormat="1">
      <c r="A44" s="1167" t="s">
        <v>297</v>
      </c>
      <c r="B44" s="1168" t="s">
        <v>2486</v>
      </c>
      <c r="C44" s="1169" t="s">
        <v>1349</v>
      </c>
      <c r="D44" s="1178">
        <v>240</v>
      </c>
      <c r="E44" s="1178">
        <v>300</v>
      </c>
      <c r="F44" s="1179">
        <v>300</v>
      </c>
      <c r="G44" s="1180" t="s">
        <v>1349</v>
      </c>
      <c r="H44" s="1180">
        <v>240</v>
      </c>
      <c r="I44" s="1180">
        <v>300</v>
      </c>
      <c r="J44" s="1181">
        <v>300</v>
      </c>
      <c r="K44" s="1182" t="s">
        <v>1349</v>
      </c>
      <c r="L44" s="1183">
        <v>240</v>
      </c>
      <c r="M44" s="1183">
        <v>300</v>
      </c>
      <c r="N44" s="1184">
        <v>300</v>
      </c>
      <c r="O44" s="1178" t="s">
        <v>1349</v>
      </c>
      <c r="P44" s="1178">
        <v>400</v>
      </c>
      <c r="Q44" s="1178">
        <v>500</v>
      </c>
      <c r="R44" s="1185">
        <v>500</v>
      </c>
      <c r="S44" s="1186" t="s">
        <v>1349</v>
      </c>
      <c r="T44" s="1187">
        <v>240</v>
      </c>
      <c r="U44" s="1180">
        <v>300</v>
      </c>
      <c r="V44" s="1188">
        <v>300</v>
      </c>
      <c r="W44" s="1189" t="s">
        <v>550</v>
      </c>
      <c r="X44" s="1190">
        <v>240</v>
      </c>
      <c r="Y44" s="1183">
        <v>300</v>
      </c>
      <c r="Z44" s="1184">
        <v>300</v>
      </c>
      <c r="AA44" s="1185" t="s">
        <v>550</v>
      </c>
      <c r="AB44" s="1191">
        <v>240</v>
      </c>
      <c r="AC44" s="1178">
        <v>300</v>
      </c>
      <c r="AD44" s="1179">
        <v>300</v>
      </c>
      <c r="AE44" s="1192" t="s">
        <v>1349</v>
      </c>
      <c r="AF44" s="1192">
        <v>240</v>
      </c>
      <c r="AG44" s="1192">
        <v>300</v>
      </c>
      <c r="AH44" s="1193">
        <v>300</v>
      </c>
      <c r="AI44" s="1194" t="s">
        <v>1349</v>
      </c>
      <c r="AJ44" s="1195">
        <v>240</v>
      </c>
      <c r="AK44" s="1196">
        <v>300</v>
      </c>
      <c r="AL44" s="1197">
        <v>300</v>
      </c>
      <c r="AM44" s="1185" t="s">
        <v>2353</v>
      </c>
      <c r="AN44" s="1198">
        <v>240</v>
      </c>
      <c r="AO44" s="1178">
        <v>300</v>
      </c>
      <c r="AP44" s="1185">
        <v>300</v>
      </c>
      <c r="AQ44" s="1186" t="s">
        <v>550</v>
      </c>
      <c r="AR44" s="1187">
        <v>240</v>
      </c>
      <c r="AS44" s="1180">
        <v>300</v>
      </c>
      <c r="AT44" s="1188">
        <v>300</v>
      </c>
      <c r="AU44" s="1189" t="s">
        <v>550</v>
      </c>
      <c r="AV44" s="1190">
        <v>240</v>
      </c>
      <c r="AW44" s="1183">
        <v>300</v>
      </c>
      <c r="AX44" s="1184">
        <v>300</v>
      </c>
      <c r="AY44" s="1185" t="s">
        <v>1349</v>
      </c>
      <c r="AZ44" s="1191">
        <v>400</v>
      </c>
      <c r="BA44" s="1178">
        <v>500</v>
      </c>
      <c r="BB44" s="1179">
        <v>500</v>
      </c>
      <c r="BC44" s="1180" t="s">
        <v>1349</v>
      </c>
      <c r="BD44" s="1180">
        <v>240</v>
      </c>
      <c r="BE44" s="1180">
        <v>300</v>
      </c>
      <c r="BF44" s="1181">
        <v>300</v>
      </c>
      <c r="BG44" s="1199" t="s">
        <v>550</v>
      </c>
      <c r="BH44" s="1200">
        <v>240</v>
      </c>
      <c r="BI44" s="1200">
        <v>300</v>
      </c>
      <c r="BJ44" s="1201">
        <v>300</v>
      </c>
    </row>
    <row r="45" spans="1:62">
      <c r="A45" s="1167" t="s">
        <v>694</v>
      </c>
      <c r="B45" s="1168" t="s">
        <v>2487</v>
      </c>
      <c r="C45" s="1169" t="s">
        <v>1349</v>
      </c>
      <c r="D45" s="1178">
        <v>160</v>
      </c>
      <c r="E45" s="1178">
        <v>200</v>
      </c>
      <c r="F45" s="1179">
        <v>200</v>
      </c>
      <c r="G45" s="1180" t="s">
        <v>1349</v>
      </c>
      <c r="H45" s="1180">
        <v>160</v>
      </c>
      <c r="I45" s="1180">
        <v>200</v>
      </c>
      <c r="J45" s="1181">
        <v>200</v>
      </c>
      <c r="K45" s="1182" t="s">
        <v>1349</v>
      </c>
      <c r="L45" s="1183">
        <v>160</v>
      </c>
      <c r="M45" s="1183">
        <v>200</v>
      </c>
      <c r="N45" s="1184">
        <v>200</v>
      </c>
      <c r="O45" s="1178" t="s">
        <v>1349</v>
      </c>
      <c r="P45" s="1178">
        <v>480</v>
      </c>
      <c r="Q45" s="1178">
        <v>600</v>
      </c>
      <c r="R45" s="1185">
        <v>600</v>
      </c>
      <c r="S45" s="1186" t="s">
        <v>1349</v>
      </c>
      <c r="T45" s="1187">
        <v>160</v>
      </c>
      <c r="U45" s="1180">
        <v>200</v>
      </c>
      <c r="V45" s="1188">
        <v>200</v>
      </c>
      <c r="W45" s="1189" t="s">
        <v>550</v>
      </c>
      <c r="X45" s="1190">
        <v>160</v>
      </c>
      <c r="Y45" s="1183">
        <v>200</v>
      </c>
      <c r="Z45" s="1184">
        <v>200</v>
      </c>
      <c r="AA45" s="1185" t="s">
        <v>550</v>
      </c>
      <c r="AB45" s="1191">
        <v>160</v>
      </c>
      <c r="AC45" s="1178">
        <v>200</v>
      </c>
      <c r="AD45" s="1179">
        <v>200</v>
      </c>
      <c r="AE45" s="1192" t="s">
        <v>1349</v>
      </c>
      <c r="AF45" s="1192">
        <v>160</v>
      </c>
      <c r="AG45" s="1192">
        <v>200</v>
      </c>
      <c r="AH45" s="1193">
        <v>200</v>
      </c>
      <c r="AI45" s="1194" t="s">
        <v>1349</v>
      </c>
      <c r="AJ45" s="1195">
        <v>160</v>
      </c>
      <c r="AK45" s="1196">
        <v>200</v>
      </c>
      <c r="AL45" s="1197">
        <v>200</v>
      </c>
      <c r="AM45" s="1185" t="s">
        <v>2353</v>
      </c>
      <c r="AN45" s="1198">
        <v>160</v>
      </c>
      <c r="AO45" s="1178">
        <v>200</v>
      </c>
      <c r="AP45" s="1185">
        <v>200</v>
      </c>
      <c r="AQ45" s="1186" t="s">
        <v>550</v>
      </c>
      <c r="AR45" s="1187">
        <v>160</v>
      </c>
      <c r="AS45" s="1180">
        <v>200</v>
      </c>
      <c r="AT45" s="1188">
        <v>200</v>
      </c>
      <c r="AU45" s="1189" t="s">
        <v>1349</v>
      </c>
      <c r="AV45" s="1190">
        <v>160</v>
      </c>
      <c r="AW45" s="1183">
        <v>200</v>
      </c>
      <c r="AX45" s="1184">
        <v>200</v>
      </c>
      <c r="AY45" s="1185" t="s">
        <v>1349</v>
      </c>
      <c r="AZ45" s="1191">
        <v>480</v>
      </c>
      <c r="BA45" s="1178">
        <v>600</v>
      </c>
      <c r="BB45" s="1179">
        <v>600</v>
      </c>
      <c r="BC45" s="1180" t="s">
        <v>1349</v>
      </c>
      <c r="BD45" s="1180">
        <v>160</v>
      </c>
      <c r="BE45" s="1180">
        <v>200</v>
      </c>
      <c r="BF45" s="1181">
        <v>200</v>
      </c>
      <c r="BG45" s="1199" t="s">
        <v>550</v>
      </c>
      <c r="BH45" s="1200">
        <v>160</v>
      </c>
      <c r="BI45" s="1204">
        <v>200</v>
      </c>
      <c r="BJ45" s="1201">
        <v>200</v>
      </c>
    </row>
    <row r="46" spans="1:62">
      <c r="A46" s="1167" t="s">
        <v>695</v>
      </c>
      <c r="B46" s="1168" t="s">
        <v>2488</v>
      </c>
      <c r="C46" s="1169" t="s">
        <v>1349</v>
      </c>
      <c r="D46" s="1178">
        <v>160</v>
      </c>
      <c r="E46" s="1178">
        <v>200</v>
      </c>
      <c r="F46" s="1179">
        <v>200</v>
      </c>
      <c r="G46" s="1180" t="s">
        <v>1349</v>
      </c>
      <c r="H46" s="1215">
        <v>160</v>
      </c>
      <c r="I46" s="1215">
        <v>200</v>
      </c>
      <c r="J46" s="1216">
        <v>200</v>
      </c>
      <c r="K46" s="1182" t="s">
        <v>1349</v>
      </c>
      <c r="L46" s="1183">
        <v>160</v>
      </c>
      <c r="M46" s="1183">
        <v>200</v>
      </c>
      <c r="N46" s="1184">
        <v>200</v>
      </c>
      <c r="O46" s="1178" t="s">
        <v>1349</v>
      </c>
      <c r="P46" s="1178">
        <v>480</v>
      </c>
      <c r="Q46" s="1178">
        <v>600</v>
      </c>
      <c r="R46" s="1185">
        <v>600</v>
      </c>
      <c r="S46" s="1186" t="s">
        <v>1349</v>
      </c>
      <c r="T46" s="1187">
        <v>160</v>
      </c>
      <c r="U46" s="1180">
        <v>200</v>
      </c>
      <c r="V46" s="1188">
        <v>200</v>
      </c>
      <c r="W46" s="1189" t="s">
        <v>550</v>
      </c>
      <c r="X46" s="1190">
        <v>160</v>
      </c>
      <c r="Y46" s="1183">
        <v>200</v>
      </c>
      <c r="Z46" s="1184">
        <v>200</v>
      </c>
      <c r="AA46" s="1185" t="s">
        <v>550</v>
      </c>
      <c r="AB46" s="1191">
        <v>160</v>
      </c>
      <c r="AC46" s="1178">
        <v>200</v>
      </c>
      <c r="AD46" s="1179">
        <v>200</v>
      </c>
      <c r="AE46" s="1192" t="s">
        <v>1349</v>
      </c>
      <c r="AF46" s="1192">
        <v>160</v>
      </c>
      <c r="AG46" s="1192">
        <v>200</v>
      </c>
      <c r="AH46" s="1193">
        <v>200</v>
      </c>
      <c r="AI46" s="1194" t="s">
        <v>1349</v>
      </c>
      <c r="AJ46" s="1195">
        <v>160</v>
      </c>
      <c r="AK46" s="1196">
        <v>200</v>
      </c>
      <c r="AL46" s="1197">
        <v>200</v>
      </c>
      <c r="AM46" s="1185" t="s">
        <v>2353</v>
      </c>
      <c r="AN46" s="1198">
        <v>160</v>
      </c>
      <c r="AO46" s="1178">
        <v>200</v>
      </c>
      <c r="AP46" s="1185">
        <v>200</v>
      </c>
      <c r="AQ46" s="1186" t="s">
        <v>550</v>
      </c>
      <c r="AR46" s="1187">
        <v>160</v>
      </c>
      <c r="AS46" s="1180">
        <v>200</v>
      </c>
      <c r="AT46" s="1188">
        <v>200</v>
      </c>
      <c r="AU46" s="1189" t="s">
        <v>1349</v>
      </c>
      <c r="AV46" s="1190">
        <v>160</v>
      </c>
      <c r="AW46" s="1183">
        <v>200</v>
      </c>
      <c r="AX46" s="1184">
        <v>200</v>
      </c>
      <c r="AY46" s="1185" t="s">
        <v>1349</v>
      </c>
      <c r="AZ46" s="1191">
        <v>480</v>
      </c>
      <c r="BA46" s="1178">
        <v>600</v>
      </c>
      <c r="BB46" s="1179">
        <v>600</v>
      </c>
      <c r="BC46" s="1180" t="s">
        <v>1349</v>
      </c>
      <c r="BD46" s="1180">
        <v>160</v>
      </c>
      <c r="BE46" s="1180">
        <v>200</v>
      </c>
      <c r="BF46" s="1181">
        <v>200</v>
      </c>
      <c r="BG46" s="1199" t="s">
        <v>550</v>
      </c>
      <c r="BH46" s="1200">
        <v>160</v>
      </c>
      <c r="BI46" s="1204">
        <v>200</v>
      </c>
      <c r="BJ46" s="1201">
        <v>200</v>
      </c>
    </row>
    <row r="47" spans="1:62">
      <c r="A47" s="1167" t="s">
        <v>643</v>
      </c>
      <c r="B47" s="1168" t="s">
        <v>2489</v>
      </c>
      <c r="C47" s="1169" t="s">
        <v>17</v>
      </c>
      <c r="D47" s="1217" t="s">
        <v>17</v>
      </c>
      <c r="E47" s="1217" t="s">
        <v>2465</v>
      </c>
      <c r="F47" s="1218" t="s">
        <v>17</v>
      </c>
      <c r="G47" s="1181" t="s">
        <v>17</v>
      </c>
      <c r="H47" s="1219" t="s">
        <v>17</v>
      </c>
      <c r="I47" s="1220" t="s">
        <v>2465</v>
      </c>
      <c r="J47" s="1220" t="s">
        <v>17</v>
      </c>
      <c r="K47" s="1182" t="s">
        <v>17</v>
      </c>
      <c r="L47" s="1223" t="s">
        <v>17</v>
      </c>
      <c r="M47" s="1223" t="s">
        <v>2465</v>
      </c>
      <c r="N47" s="1224" t="s">
        <v>17</v>
      </c>
      <c r="O47" s="1178" t="s">
        <v>17</v>
      </c>
      <c r="P47" s="1217" t="s">
        <v>17</v>
      </c>
      <c r="Q47" s="1217" t="s">
        <v>2465</v>
      </c>
      <c r="R47" s="1217" t="s">
        <v>17</v>
      </c>
      <c r="S47" s="1186" t="s">
        <v>17</v>
      </c>
      <c r="T47" s="1225" t="s">
        <v>17</v>
      </c>
      <c r="U47" s="1216" t="s">
        <v>2465</v>
      </c>
      <c r="V47" s="1226" t="s">
        <v>17</v>
      </c>
      <c r="W47" s="1189" t="s">
        <v>17</v>
      </c>
      <c r="X47" s="1222" t="s">
        <v>17</v>
      </c>
      <c r="Y47" s="1223" t="s">
        <v>2465</v>
      </c>
      <c r="Z47" s="1224" t="s">
        <v>17</v>
      </c>
      <c r="AA47" s="1185" t="s">
        <v>17</v>
      </c>
      <c r="AB47" s="1227" t="s">
        <v>17</v>
      </c>
      <c r="AC47" s="1217" t="s">
        <v>2465</v>
      </c>
      <c r="AD47" s="1218" t="s">
        <v>17</v>
      </c>
      <c r="AE47" s="1192" t="s">
        <v>17</v>
      </c>
      <c r="AF47" s="1228" t="s">
        <v>17</v>
      </c>
      <c r="AG47" s="1228" t="s">
        <v>2465</v>
      </c>
      <c r="AH47" s="1229" t="s">
        <v>17</v>
      </c>
      <c r="AI47" s="1194" t="s">
        <v>17</v>
      </c>
      <c r="AJ47" s="1230" t="s">
        <v>17</v>
      </c>
      <c r="AK47" s="1231" t="s">
        <v>2465</v>
      </c>
      <c r="AL47" s="1232" t="s">
        <v>17</v>
      </c>
      <c r="AM47" s="1185" t="s">
        <v>17</v>
      </c>
      <c r="AN47" s="1227" t="s">
        <v>17</v>
      </c>
      <c r="AO47" s="1217" t="s">
        <v>2465</v>
      </c>
      <c r="AP47" s="1217" t="s">
        <v>17</v>
      </c>
      <c r="AQ47" s="1186" t="s">
        <v>17</v>
      </c>
      <c r="AR47" s="1225" t="s">
        <v>17</v>
      </c>
      <c r="AS47" s="1216" t="s">
        <v>2465</v>
      </c>
      <c r="AT47" s="1226" t="s">
        <v>17</v>
      </c>
      <c r="AU47" s="1189" t="s">
        <v>17</v>
      </c>
      <c r="AV47" s="1222" t="s">
        <v>17</v>
      </c>
      <c r="AW47" s="1223" t="s">
        <v>2465</v>
      </c>
      <c r="AX47" s="1224" t="s">
        <v>17</v>
      </c>
      <c r="AY47" s="1185" t="s">
        <v>17</v>
      </c>
      <c r="AZ47" s="1227" t="s">
        <v>17</v>
      </c>
      <c r="BA47" s="1217" t="s">
        <v>2465</v>
      </c>
      <c r="BB47" s="1218" t="s">
        <v>17</v>
      </c>
      <c r="BC47" s="1180" t="s">
        <v>17</v>
      </c>
      <c r="BD47" s="1216" t="s">
        <v>17</v>
      </c>
      <c r="BE47" s="1216" t="s">
        <v>2465</v>
      </c>
      <c r="BF47" s="1216" t="s">
        <v>17</v>
      </c>
      <c r="BG47" s="1199" t="s">
        <v>17</v>
      </c>
      <c r="BH47" s="1233" t="s">
        <v>17</v>
      </c>
      <c r="BI47" s="1234" t="s">
        <v>2465</v>
      </c>
      <c r="BJ47" s="1235" t="s">
        <v>17</v>
      </c>
    </row>
    <row r="48" spans="1:62">
      <c r="A48" s="1167" t="s">
        <v>647</v>
      </c>
      <c r="B48" s="1168" t="s">
        <v>2490</v>
      </c>
      <c r="C48" s="1169" t="s">
        <v>17</v>
      </c>
      <c r="D48" s="1236" t="s">
        <v>17</v>
      </c>
      <c r="E48" s="1236" t="s">
        <v>2465</v>
      </c>
      <c r="F48" s="1237" t="s">
        <v>17</v>
      </c>
      <c r="G48" s="1181" t="s">
        <v>17</v>
      </c>
      <c r="H48" s="1238" t="s">
        <v>17</v>
      </c>
      <c r="I48" s="1239" t="s">
        <v>2465</v>
      </c>
      <c r="J48" s="1239" t="s">
        <v>17</v>
      </c>
      <c r="K48" s="1182" t="s">
        <v>17</v>
      </c>
      <c r="L48" s="1240" t="s">
        <v>17</v>
      </c>
      <c r="M48" s="1240" t="s">
        <v>2465</v>
      </c>
      <c r="N48" s="1241" t="s">
        <v>17</v>
      </c>
      <c r="O48" s="1178" t="s">
        <v>17</v>
      </c>
      <c r="P48" s="1236" t="s">
        <v>17</v>
      </c>
      <c r="Q48" s="1236" t="s">
        <v>2465</v>
      </c>
      <c r="R48" s="1236" t="s">
        <v>17</v>
      </c>
      <c r="S48" s="1186" t="s">
        <v>17</v>
      </c>
      <c r="T48" s="1219" t="s">
        <v>17</v>
      </c>
      <c r="U48" s="1220" t="s">
        <v>2465</v>
      </c>
      <c r="V48" s="1242" t="s">
        <v>17</v>
      </c>
      <c r="W48" s="1189" t="s">
        <v>17</v>
      </c>
      <c r="X48" s="1243" t="s">
        <v>17</v>
      </c>
      <c r="Y48" s="1240" t="s">
        <v>2465</v>
      </c>
      <c r="Z48" s="1241" t="s">
        <v>17</v>
      </c>
      <c r="AA48" s="1185" t="s">
        <v>17</v>
      </c>
      <c r="AB48" s="1244" t="s">
        <v>17</v>
      </c>
      <c r="AC48" s="1236" t="s">
        <v>2465</v>
      </c>
      <c r="AD48" s="1237" t="s">
        <v>17</v>
      </c>
      <c r="AE48" s="1192" t="s">
        <v>17</v>
      </c>
      <c r="AF48" s="1245" t="s">
        <v>17</v>
      </c>
      <c r="AG48" s="1245" t="s">
        <v>2465</v>
      </c>
      <c r="AH48" s="1246" t="s">
        <v>17</v>
      </c>
      <c r="AI48" s="1194" t="s">
        <v>17</v>
      </c>
      <c r="AJ48" s="1247" t="s">
        <v>17</v>
      </c>
      <c r="AK48" s="1248" t="s">
        <v>2465</v>
      </c>
      <c r="AL48" s="1249" t="s">
        <v>17</v>
      </c>
      <c r="AM48" s="1185" t="s">
        <v>17</v>
      </c>
      <c r="AN48" s="1244" t="s">
        <v>17</v>
      </c>
      <c r="AO48" s="1236" t="s">
        <v>2465</v>
      </c>
      <c r="AP48" s="1236" t="s">
        <v>17</v>
      </c>
      <c r="AQ48" s="1186" t="s">
        <v>17</v>
      </c>
      <c r="AR48" s="1219" t="s">
        <v>17</v>
      </c>
      <c r="AS48" s="1220" t="s">
        <v>2465</v>
      </c>
      <c r="AT48" s="1242" t="s">
        <v>17</v>
      </c>
      <c r="AU48" s="1189" t="s">
        <v>17</v>
      </c>
      <c r="AV48" s="1243" t="s">
        <v>17</v>
      </c>
      <c r="AW48" s="1240" t="s">
        <v>2465</v>
      </c>
      <c r="AX48" s="1241" t="s">
        <v>17</v>
      </c>
      <c r="AY48" s="1185" t="s">
        <v>17</v>
      </c>
      <c r="AZ48" s="1244" t="s">
        <v>17</v>
      </c>
      <c r="BA48" s="1236" t="s">
        <v>2465</v>
      </c>
      <c r="BB48" s="1237" t="s">
        <v>17</v>
      </c>
      <c r="BC48" s="1180" t="s">
        <v>17</v>
      </c>
      <c r="BD48" s="1220" t="s">
        <v>17</v>
      </c>
      <c r="BE48" s="1220" t="s">
        <v>2465</v>
      </c>
      <c r="BF48" s="1220" t="s">
        <v>17</v>
      </c>
      <c r="BG48" s="1250" t="s">
        <v>17</v>
      </c>
      <c r="BH48" s="1251" t="s">
        <v>17</v>
      </c>
      <c r="BI48" s="1252" t="s">
        <v>2465</v>
      </c>
      <c r="BJ48" s="1253" t="s">
        <v>17</v>
      </c>
    </row>
    <row r="49" spans="1:62">
      <c r="A49" s="1167" t="s">
        <v>2491</v>
      </c>
      <c r="B49" s="1168" t="s">
        <v>2492</v>
      </c>
      <c r="C49" s="1169" t="s">
        <v>1349</v>
      </c>
      <c r="D49" s="1268">
        <v>480</v>
      </c>
      <c r="E49" s="1268">
        <v>600</v>
      </c>
      <c r="F49" s="1269">
        <v>600</v>
      </c>
      <c r="G49" s="1180" t="s">
        <v>1349</v>
      </c>
      <c r="H49" s="1180">
        <v>480</v>
      </c>
      <c r="I49" s="1180">
        <v>600</v>
      </c>
      <c r="J49" s="1181">
        <v>600</v>
      </c>
      <c r="K49" s="1182" t="s">
        <v>1349</v>
      </c>
      <c r="L49" s="1265">
        <v>480</v>
      </c>
      <c r="M49" s="1265">
        <v>600</v>
      </c>
      <c r="N49" s="1266">
        <v>600</v>
      </c>
      <c r="O49" s="1178" t="s">
        <v>1349</v>
      </c>
      <c r="P49" s="1268">
        <v>640</v>
      </c>
      <c r="Q49" s="1268">
        <v>800</v>
      </c>
      <c r="R49" s="1276">
        <v>800</v>
      </c>
      <c r="S49" s="1186" t="s">
        <v>1349</v>
      </c>
      <c r="T49" s="1277">
        <v>480</v>
      </c>
      <c r="U49" s="1278">
        <v>600</v>
      </c>
      <c r="V49" s="1279">
        <v>600</v>
      </c>
      <c r="W49" s="1189" t="s">
        <v>550</v>
      </c>
      <c r="X49" s="1264">
        <v>480</v>
      </c>
      <c r="Y49" s="1265">
        <v>600</v>
      </c>
      <c r="Z49" s="1266">
        <v>600</v>
      </c>
      <c r="AA49" s="1185" t="s">
        <v>550</v>
      </c>
      <c r="AB49" s="1267">
        <v>480</v>
      </c>
      <c r="AC49" s="1268">
        <v>600</v>
      </c>
      <c r="AD49" s="1269">
        <v>600</v>
      </c>
      <c r="AE49" s="1192" t="s">
        <v>1349</v>
      </c>
      <c r="AF49" s="1283">
        <v>480</v>
      </c>
      <c r="AG49" s="1283">
        <v>600</v>
      </c>
      <c r="AH49" s="1284">
        <v>600</v>
      </c>
      <c r="AI49" s="1194" t="s">
        <v>1349</v>
      </c>
      <c r="AJ49" s="1272">
        <v>480</v>
      </c>
      <c r="AK49" s="1273">
        <v>600</v>
      </c>
      <c r="AL49" s="1274">
        <v>600</v>
      </c>
      <c r="AM49" s="1185" t="s">
        <v>2353</v>
      </c>
      <c r="AN49" s="1275">
        <v>480</v>
      </c>
      <c r="AO49" s="1268">
        <v>600</v>
      </c>
      <c r="AP49" s="1276">
        <v>600</v>
      </c>
      <c r="AQ49" s="1186" t="s">
        <v>550</v>
      </c>
      <c r="AR49" s="1277">
        <v>480</v>
      </c>
      <c r="AS49" s="1278">
        <v>600</v>
      </c>
      <c r="AT49" s="1279">
        <v>600</v>
      </c>
      <c r="AU49" s="1189" t="s">
        <v>550</v>
      </c>
      <c r="AV49" s="1264">
        <v>480</v>
      </c>
      <c r="AW49" s="1265">
        <v>600</v>
      </c>
      <c r="AX49" s="1266">
        <v>600</v>
      </c>
      <c r="AY49" s="1185" t="s">
        <v>1349</v>
      </c>
      <c r="AZ49" s="1267">
        <v>640</v>
      </c>
      <c r="BA49" s="1268">
        <v>800</v>
      </c>
      <c r="BB49" s="1269">
        <v>800</v>
      </c>
      <c r="BC49" s="1180" t="s">
        <v>1349</v>
      </c>
      <c r="BD49" s="1278">
        <v>480</v>
      </c>
      <c r="BE49" s="1278">
        <v>600</v>
      </c>
      <c r="BF49" s="1239">
        <v>600</v>
      </c>
      <c r="BG49" s="1199" t="s">
        <v>550</v>
      </c>
      <c r="BH49" s="1200">
        <v>480</v>
      </c>
      <c r="BI49" s="1200">
        <v>600</v>
      </c>
      <c r="BJ49" s="1201">
        <v>600</v>
      </c>
    </row>
    <row r="50" spans="1:62">
      <c r="A50" s="1167" t="s">
        <v>2493</v>
      </c>
      <c r="B50" s="1168" t="s">
        <v>2494</v>
      </c>
      <c r="C50" s="1169" t="s">
        <v>1349</v>
      </c>
      <c r="D50" s="1178">
        <v>240</v>
      </c>
      <c r="E50" s="1178">
        <v>300</v>
      </c>
      <c r="F50" s="1179">
        <v>300</v>
      </c>
      <c r="G50" s="1180" t="s">
        <v>1349</v>
      </c>
      <c r="H50" s="1180">
        <v>240</v>
      </c>
      <c r="I50" s="1180">
        <v>300</v>
      </c>
      <c r="J50" s="1181">
        <v>300</v>
      </c>
      <c r="K50" s="1182" t="s">
        <v>1349</v>
      </c>
      <c r="L50" s="1183">
        <v>240</v>
      </c>
      <c r="M50" s="1183">
        <v>300</v>
      </c>
      <c r="N50" s="1184">
        <v>300</v>
      </c>
      <c r="O50" s="1178" t="s">
        <v>1349</v>
      </c>
      <c r="P50" s="1178">
        <v>400</v>
      </c>
      <c r="Q50" s="1178">
        <v>500</v>
      </c>
      <c r="R50" s="1185">
        <v>500</v>
      </c>
      <c r="S50" s="1186" t="s">
        <v>1349</v>
      </c>
      <c r="T50" s="1187">
        <v>240</v>
      </c>
      <c r="U50" s="1180">
        <v>300</v>
      </c>
      <c r="V50" s="1188">
        <v>300</v>
      </c>
      <c r="W50" s="1189" t="s">
        <v>550</v>
      </c>
      <c r="X50" s="1190">
        <v>240</v>
      </c>
      <c r="Y50" s="1183">
        <v>300</v>
      </c>
      <c r="Z50" s="1184">
        <v>300</v>
      </c>
      <c r="AA50" s="1185" t="s">
        <v>550</v>
      </c>
      <c r="AB50" s="1191">
        <v>240</v>
      </c>
      <c r="AC50" s="1178">
        <v>300</v>
      </c>
      <c r="AD50" s="1179">
        <v>300</v>
      </c>
      <c r="AE50" s="1192" t="s">
        <v>1349</v>
      </c>
      <c r="AF50" s="1192">
        <v>240</v>
      </c>
      <c r="AG50" s="1192">
        <v>300</v>
      </c>
      <c r="AH50" s="1193">
        <v>300</v>
      </c>
      <c r="AI50" s="1194" t="s">
        <v>1349</v>
      </c>
      <c r="AJ50" s="1195">
        <v>240</v>
      </c>
      <c r="AK50" s="1196">
        <v>300</v>
      </c>
      <c r="AL50" s="1197">
        <v>300</v>
      </c>
      <c r="AM50" s="1185" t="s">
        <v>2353</v>
      </c>
      <c r="AN50" s="1198">
        <v>240</v>
      </c>
      <c r="AO50" s="1178">
        <v>300</v>
      </c>
      <c r="AP50" s="1185">
        <v>300</v>
      </c>
      <c r="AQ50" s="1186" t="s">
        <v>550</v>
      </c>
      <c r="AR50" s="1187">
        <v>240</v>
      </c>
      <c r="AS50" s="1180">
        <v>300</v>
      </c>
      <c r="AT50" s="1188">
        <v>300</v>
      </c>
      <c r="AU50" s="1189" t="s">
        <v>550</v>
      </c>
      <c r="AV50" s="1190">
        <v>240</v>
      </c>
      <c r="AW50" s="1183">
        <v>300</v>
      </c>
      <c r="AX50" s="1184">
        <v>300</v>
      </c>
      <c r="AY50" s="1185" t="s">
        <v>1349</v>
      </c>
      <c r="AZ50" s="1191">
        <v>400</v>
      </c>
      <c r="BA50" s="1178">
        <v>500</v>
      </c>
      <c r="BB50" s="1179">
        <v>500</v>
      </c>
      <c r="BC50" s="1180" t="s">
        <v>1349</v>
      </c>
      <c r="BD50" s="1180">
        <v>240</v>
      </c>
      <c r="BE50" s="1180">
        <v>300</v>
      </c>
      <c r="BF50" s="1181">
        <v>300</v>
      </c>
      <c r="BG50" s="1199" t="s">
        <v>550</v>
      </c>
      <c r="BH50" s="1200">
        <v>240</v>
      </c>
      <c r="BI50" s="1200">
        <v>300</v>
      </c>
      <c r="BJ50" s="1201">
        <v>300</v>
      </c>
    </row>
    <row r="51" spans="1:62">
      <c r="A51" s="1167" t="s">
        <v>2495</v>
      </c>
      <c r="B51" s="1168" t="s">
        <v>2496</v>
      </c>
      <c r="C51" s="1171" t="s">
        <v>2440</v>
      </c>
      <c r="D51" s="1178">
        <v>0</v>
      </c>
      <c r="E51" s="1178">
        <v>0</v>
      </c>
      <c r="F51" s="1179">
        <v>0</v>
      </c>
      <c r="G51" s="1205" t="s">
        <v>2440</v>
      </c>
      <c r="H51" s="1180">
        <v>0</v>
      </c>
      <c r="I51" s="1180">
        <v>0</v>
      </c>
      <c r="J51" s="1181">
        <v>0</v>
      </c>
      <c r="K51" s="1206" t="s">
        <v>2440</v>
      </c>
      <c r="L51" s="1183">
        <v>0</v>
      </c>
      <c r="M51" s="1183">
        <v>0</v>
      </c>
      <c r="N51" s="1184">
        <v>0</v>
      </c>
      <c r="O51" s="1178" t="s">
        <v>1349</v>
      </c>
      <c r="P51" s="1178">
        <v>160</v>
      </c>
      <c r="Q51" s="1178">
        <v>200</v>
      </c>
      <c r="R51" s="1185">
        <v>200</v>
      </c>
      <c r="S51" s="1186" t="s">
        <v>1349</v>
      </c>
      <c r="T51" s="1187">
        <v>160</v>
      </c>
      <c r="U51" s="1180">
        <v>200</v>
      </c>
      <c r="V51" s="1188">
        <v>200</v>
      </c>
      <c r="W51" s="1189" t="s">
        <v>550</v>
      </c>
      <c r="X51" s="1190">
        <v>160</v>
      </c>
      <c r="Y51" s="1183">
        <v>200</v>
      </c>
      <c r="Z51" s="1184">
        <v>200</v>
      </c>
      <c r="AA51" s="1185" t="s">
        <v>550</v>
      </c>
      <c r="AB51" s="1191">
        <v>160</v>
      </c>
      <c r="AC51" s="1178">
        <v>200</v>
      </c>
      <c r="AD51" s="1179">
        <v>200</v>
      </c>
      <c r="AE51" s="1192" t="s">
        <v>1349</v>
      </c>
      <c r="AF51" s="1192">
        <v>160</v>
      </c>
      <c r="AG51" s="1192">
        <v>200</v>
      </c>
      <c r="AH51" s="1193">
        <v>200</v>
      </c>
      <c r="AI51" s="1194" t="s">
        <v>1349</v>
      </c>
      <c r="AJ51" s="1195">
        <v>160</v>
      </c>
      <c r="AK51" s="1196">
        <v>200</v>
      </c>
      <c r="AL51" s="1197">
        <v>200</v>
      </c>
      <c r="AM51" s="1185" t="s">
        <v>2353</v>
      </c>
      <c r="AN51" s="1198">
        <v>160</v>
      </c>
      <c r="AO51" s="1178">
        <v>200</v>
      </c>
      <c r="AP51" s="1185">
        <v>200</v>
      </c>
      <c r="AQ51" s="1186" t="s">
        <v>550</v>
      </c>
      <c r="AR51" s="1187">
        <v>320</v>
      </c>
      <c r="AS51" s="1180">
        <v>400</v>
      </c>
      <c r="AT51" s="1188">
        <v>400</v>
      </c>
      <c r="AU51" s="1210" t="s">
        <v>2440</v>
      </c>
      <c r="AV51" s="1190">
        <v>0</v>
      </c>
      <c r="AW51" s="1183">
        <v>0</v>
      </c>
      <c r="AX51" s="1184">
        <v>0</v>
      </c>
      <c r="AY51" s="1185" t="s">
        <v>1349</v>
      </c>
      <c r="AZ51" s="1191">
        <v>160</v>
      </c>
      <c r="BA51" s="1178">
        <v>200</v>
      </c>
      <c r="BB51" s="1179">
        <v>200</v>
      </c>
      <c r="BC51" s="1180" t="s">
        <v>1349</v>
      </c>
      <c r="BD51" s="1180">
        <v>0</v>
      </c>
      <c r="BE51" s="1180">
        <v>0</v>
      </c>
      <c r="BF51" s="1181">
        <v>0</v>
      </c>
      <c r="BG51" s="1199" t="s">
        <v>1349</v>
      </c>
      <c r="BH51" s="1200">
        <v>200</v>
      </c>
      <c r="BI51" s="1200">
        <v>250</v>
      </c>
      <c r="BJ51" s="1201">
        <v>250</v>
      </c>
    </row>
    <row r="52" spans="1:62">
      <c r="A52" s="1167" t="s">
        <v>2497</v>
      </c>
      <c r="B52" s="1168" t="s">
        <v>2498</v>
      </c>
      <c r="C52" s="1169" t="s">
        <v>1349</v>
      </c>
      <c r="D52" s="1178">
        <v>200</v>
      </c>
      <c r="E52" s="1178">
        <v>250</v>
      </c>
      <c r="F52" s="1179">
        <v>250</v>
      </c>
      <c r="G52" s="1180" t="s">
        <v>1349</v>
      </c>
      <c r="H52" s="1180">
        <v>200</v>
      </c>
      <c r="I52" s="1180">
        <v>250</v>
      </c>
      <c r="J52" s="1181">
        <v>250</v>
      </c>
      <c r="K52" s="1182" t="s">
        <v>1349</v>
      </c>
      <c r="L52" s="1183">
        <v>200</v>
      </c>
      <c r="M52" s="1183">
        <v>250</v>
      </c>
      <c r="N52" s="1184">
        <v>250</v>
      </c>
      <c r="O52" s="1178" t="s">
        <v>1349</v>
      </c>
      <c r="P52" s="1178">
        <v>360</v>
      </c>
      <c r="Q52" s="1178">
        <v>450</v>
      </c>
      <c r="R52" s="1185">
        <v>450</v>
      </c>
      <c r="S52" s="1186" t="s">
        <v>1349</v>
      </c>
      <c r="T52" s="1187">
        <v>200</v>
      </c>
      <c r="U52" s="1180">
        <v>250</v>
      </c>
      <c r="V52" s="1188">
        <v>250</v>
      </c>
      <c r="W52" s="1189" t="s">
        <v>550</v>
      </c>
      <c r="X52" s="1190">
        <v>200</v>
      </c>
      <c r="Y52" s="1183">
        <v>250</v>
      </c>
      <c r="Z52" s="1184">
        <v>250</v>
      </c>
      <c r="AA52" s="1185" t="s">
        <v>550</v>
      </c>
      <c r="AB52" s="1191">
        <v>200</v>
      </c>
      <c r="AC52" s="1178">
        <v>250</v>
      </c>
      <c r="AD52" s="1179">
        <v>250</v>
      </c>
      <c r="AE52" s="1192" t="s">
        <v>1349</v>
      </c>
      <c r="AF52" s="1192">
        <v>200</v>
      </c>
      <c r="AG52" s="1192">
        <v>250</v>
      </c>
      <c r="AH52" s="1193">
        <v>250</v>
      </c>
      <c r="AI52" s="1194" t="s">
        <v>1349</v>
      </c>
      <c r="AJ52" s="1195">
        <v>200</v>
      </c>
      <c r="AK52" s="1196">
        <v>250</v>
      </c>
      <c r="AL52" s="1197">
        <v>250</v>
      </c>
      <c r="AM52" s="1185" t="s">
        <v>2353</v>
      </c>
      <c r="AN52" s="1198">
        <v>200</v>
      </c>
      <c r="AO52" s="1178">
        <v>250</v>
      </c>
      <c r="AP52" s="1185">
        <v>250</v>
      </c>
      <c r="AQ52" s="1186" t="s">
        <v>550</v>
      </c>
      <c r="AR52" s="1187">
        <v>200</v>
      </c>
      <c r="AS52" s="1180">
        <v>250</v>
      </c>
      <c r="AT52" s="1188">
        <v>250</v>
      </c>
      <c r="AU52" s="1189" t="s">
        <v>550</v>
      </c>
      <c r="AV52" s="1190">
        <v>200</v>
      </c>
      <c r="AW52" s="1183">
        <v>250</v>
      </c>
      <c r="AX52" s="1184">
        <v>250</v>
      </c>
      <c r="AY52" s="1185" t="s">
        <v>1349</v>
      </c>
      <c r="AZ52" s="1191">
        <v>360</v>
      </c>
      <c r="BA52" s="1178">
        <v>450</v>
      </c>
      <c r="BB52" s="1179">
        <v>450</v>
      </c>
      <c r="BC52" s="1180" t="s">
        <v>1349</v>
      </c>
      <c r="BD52" s="1180">
        <v>200</v>
      </c>
      <c r="BE52" s="1180">
        <v>250</v>
      </c>
      <c r="BF52" s="1181">
        <v>250</v>
      </c>
      <c r="BG52" s="1199" t="s">
        <v>550</v>
      </c>
      <c r="BH52" s="1200">
        <v>200</v>
      </c>
      <c r="BI52" s="1200">
        <v>250</v>
      </c>
      <c r="BJ52" s="1201">
        <v>250</v>
      </c>
    </row>
    <row r="53" spans="1:62">
      <c r="A53" s="1167" t="s">
        <v>2499</v>
      </c>
      <c r="B53" s="1168" t="s">
        <v>2050</v>
      </c>
      <c r="C53" s="1171" t="s">
        <v>2440</v>
      </c>
      <c r="D53" s="1178">
        <v>0</v>
      </c>
      <c r="E53" s="1178">
        <v>0</v>
      </c>
      <c r="F53" s="1179">
        <v>0</v>
      </c>
      <c r="G53" s="1205" t="s">
        <v>2440</v>
      </c>
      <c r="H53" s="1180">
        <v>0</v>
      </c>
      <c r="I53" s="1180">
        <v>0</v>
      </c>
      <c r="J53" s="1181">
        <v>0</v>
      </c>
      <c r="K53" s="1206" t="s">
        <v>2440</v>
      </c>
      <c r="L53" s="1183">
        <v>0</v>
      </c>
      <c r="M53" s="1183">
        <v>0</v>
      </c>
      <c r="N53" s="1184">
        <v>0</v>
      </c>
      <c r="O53" s="1178" t="s">
        <v>1349</v>
      </c>
      <c r="P53" s="1178">
        <v>160</v>
      </c>
      <c r="Q53" s="1178">
        <v>200</v>
      </c>
      <c r="R53" s="1185">
        <v>200</v>
      </c>
      <c r="S53" s="1208" t="s">
        <v>2440</v>
      </c>
      <c r="T53" s="1187">
        <v>0</v>
      </c>
      <c r="U53" s="1180">
        <v>0</v>
      </c>
      <c r="V53" s="1188">
        <v>0</v>
      </c>
      <c r="W53" s="1210" t="s">
        <v>2440</v>
      </c>
      <c r="X53" s="1190">
        <v>0</v>
      </c>
      <c r="Y53" s="1183">
        <v>0</v>
      </c>
      <c r="Z53" s="1184">
        <v>0</v>
      </c>
      <c r="AA53" s="1285" t="s">
        <v>2440</v>
      </c>
      <c r="AB53" s="1191">
        <v>0</v>
      </c>
      <c r="AC53" s="1178">
        <v>0</v>
      </c>
      <c r="AD53" s="1179">
        <v>0</v>
      </c>
      <c r="AE53" s="1209" t="s">
        <v>2440</v>
      </c>
      <c r="AF53" s="1192">
        <v>0</v>
      </c>
      <c r="AG53" s="1192">
        <v>0</v>
      </c>
      <c r="AH53" s="1193">
        <v>0</v>
      </c>
      <c r="AI53" s="1286" t="s">
        <v>2440</v>
      </c>
      <c r="AJ53" s="1195">
        <v>0</v>
      </c>
      <c r="AK53" s="1196">
        <v>0</v>
      </c>
      <c r="AL53" s="1197">
        <v>0</v>
      </c>
      <c r="AM53" s="1285" t="s">
        <v>2440</v>
      </c>
      <c r="AN53" s="1198">
        <v>0</v>
      </c>
      <c r="AO53" s="1178">
        <v>0</v>
      </c>
      <c r="AP53" s="1185">
        <v>0</v>
      </c>
      <c r="AQ53" s="1208" t="s">
        <v>2440</v>
      </c>
      <c r="AR53" s="1187">
        <v>0</v>
      </c>
      <c r="AS53" s="1180">
        <v>0</v>
      </c>
      <c r="AT53" s="1188">
        <v>0</v>
      </c>
      <c r="AU53" s="1210" t="s">
        <v>2440</v>
      </c>
      <c r="AV53" s="1190">
        <v>0</v>
      </c>
      <c r="AW53" s="1183">
        <v>0</v>
      </c>
      <c r="AX53" s="1184">
        <v>0</v>
      </c>
      <c r="AY53" s="1185" t="s">
        <v>1349</v>
      </c>
      <c r="AZ53" s="1191">
        <v>160</v>
      </c>
      <c r="BA53" s="1178">
        <v>200</v>
      </c>
      <c r="BB53" s="1179">
        <v>200</v>
      </c>
      <c r="BC53" s="1205" t="s">
        <v>2440</v>
      </c>
      <c r="BD53" s="1180">
        <v>0</v>
      </c>
      <c r="BE53" s="1180">
        <v>0</v>
      </c>
      <c r="BF53" s="1181">
        <v>0</v>
      </c>
      <c r="BG53" s="1282" t="s">
        <v>2440</v>
      </c>
      <c r="BH53" s="1200">
        <v>0</v>
      </c>
      <c r="BI53" s="1200">
        <v>0</v>
      </c>
      <c r="BJ53" s="1201">
        <v>0</v>
      </c>
    </row>
    <row r="54" spans="1:62">
      <c r="A54" s="1167" t="s">
        <v>651</v>
      </c>
      <c r="B54" s="1168" t="s">
        <v>2500</v>
      </c>
      <c r="C54" s="1169" t="s">
        <v>17</v>
      </c>
      <c r="D54" s="1217" t="s">
        <v>17</v>
      </c>
      <c r="E54" s="1217" t="s">
        <v>2465</v>
      </c>
      <c r="F54" s="1218" t="s">
        <v>17</v>
      </c>
      <c r="G54" s="1180" t="s">
        <v>17</v>
      </c>
      <c r="H54" s="1181" t="s">
        <v>17</v>
      </c>
      <c r="I54" s="1181" t="s">
        <v>2465</v>
      </c>
      <c r="J54" s="1181" t="s">
        <v>17</v>
      </c>
      <c r="K54" s="1182" t="s">
        <v>17</v>
      </c>
      <c r="L54" s="1223" t="s">
        <v>17</v>
      </c>
      <c r="M54" s="1223" t="s">
        <v>2465</v>
      </c>
      <c r="N54" s="1224" t="s">
        <v>17</v>
      </c>
      <c r="O54" s="1178" t="s">
        <v>17</v>
      </c>
      <c r="P54" s="1185" t="s">
        <v>17</v>
      </c>
      <c r="Q54" s="1185" t="s">
        <v>2465</v>
      </c>
      <c r="R54" s="1185" t="s">
        <v>17</v>
      </c>
      <c r="S54" s="1186" t="s">
        <v>17</v>
      </c>
      <c r="T54" s="1225" t="s">
        <v>17</v>
      </c>
      <c r="U54" s="1216" t="s">
        <v>2465</v>
      </c>
      <c r="V54" s="1226" t="s">
        <v>17</v>
      </c>
      <c r="W54" s="1189" t="s">
        <v>17</v>
      </c>
      <c r="X54" s="1222" t="s">
        <v>17</v>
      </c>
      <c r="Y54" s="1223" t="s">
        <v>2465</v>
      </c>
      <c r="Z54" s="1224" t="s">
        <v>17</v>
      </c>
      <c r="AA54" s="1185" t="s">
        <v>17</v>
      </c>
      <c r="AB54" s="1227" t="s">
        <v>17</v>
      </c>
      <c r="AC54" s="1217" t="s">
        <v>2465</v>
      </c>
      <c r="AD54" s="1218" t="s">
        <v>17</v>
      </c>
      <c r="AE54" s="1192" t="s">
        <v>17</v>
      </c>
      <c r="AF54" s="1228" t="s">
        <v>17</v>
      </c>
      <c r="AG54" s="1228" t="s">
        <v>2465</v>
      </c>
      <c r="AH54" s="1229" t="s">
        <v>17</v>
      </c>
      <c r="AI54" s="1194" t="s">
        <v>17</v>
      </c>
      <c r="AJ54" s="1287" t="s">
        <v>17</v>
      </c>
      <c r="AK54" s="1194" t="s">
        <v>2465</v>
      </c>
      <c r="AL54" s="1197" t="s">
        <v>17</v>
      </c>
      <c r="AM54" s="1185" t="s">
        <v>17</v>
      </c>
      <c r="AN54" s="1227" t="s">
        <v>17</v>
      </c>
      <c r="AO54" s="1217" t="s">
        <v>2465</v>
      </c>
      <c r="AP54" s="1217" t="s">
        <v>17</v>
      </c>
      <c r="AQ54" s="1288" t="s">
        <v>17</v>
      </c>
      <c r="AR54" s="1216" t="s">
        <v>17</v>
      </c>
      <c r="AS54" s="1216" t="s">
        <v>2465</v>
      </c>
      <c r="AT54" s="1226" t="s">
        <v>17</v>
      </c>
      <c r="AU54" s="1189" t="s">
        <v>17</v>
      </c>
      <c r="AV54" s="1222" t="s">
        <v>17</v>
      </c>
      <c r="AW54" s="1223" t="s">
        <v>2465</v>
      </c>
      <c r="AX54" s="1224" t="s">
        <v>17</v>
      </c>
      <c r="AY54" s="1185" t="s">
        <v>17</v>
      </c>
      <c r="AZ54" s="1227" t="s">
        <v>17</v>
      </c>
      <c r="BA54" s="1217" t="s">
        <v>2465</v>
      </c>
      <c r="BB54" s="1218" t="s">
        <v>17</v>
      </c>
      <c r="BC54" s="1180" t="s">
        <v>17</v>
      </c>
      <c r="BD54" s="1216" t="s">
        <v>17</v>
      </c>
      <c r="BE54" s="1216" t="s">
        <v>2465</v>
      </c>
      <c r="BF54" s="1216" t="s">
        <v>17</v>
      </c>
      <c r="BG54" s="1199" t="s">
        <v>17</v>
      </c>
      <c r="BH54" s="1233" t="s">
        <v>17</v>
      </c>
      <c r="BI54" s="1234" t="s">
        <v>2465</v>
      </c>
      <c r="BJ54" s="1235" t="s">
        <v>17</v>
      </c>
    </row>
    <row r="55" spans="1:62">
      <c r="A55" s="1167" t="s">
        <v>223</v>
      </c>
      <c r="B55" s="1168" t="s">
        <v>2501</v>
      </c>
      <c r="C55" s="1169" t="s">
        <v>1349</v>
      </c>
      <c r="D55" s="1289">
        <v>1440</v>
      </c>
      <c r="E55" s="1289">
        <v>1800</v>
      </c>
      <c r="F55" s="1237">
        <v>1800</v>
      </c>
      <c r="G55" s="1180" t="s">
        <v>1349</v>
      </c>
      <c r="H55" s="1180">
        <v>1440</v>
      </c>
      <c r="I55" s="1180">
        <v>1800</v>
      </c>
      <c r="J55" s="1181">
        <v>1800</v>
      </c>
      <c r="K55" s="1182" t="s">
        <v>1349</v>
      </c>
      <c r="L55" s="1265">
        <v>1440</v>
      </c>
      <c r="M55" s="1265">
        <v>1800</v>
      </c>
      <c r="N55" s="1266">
        <v>1800</v>
      </c>
      <c r="O55" s="1178" t="s">
        <v>1349</v>
      </c>
      <c r="P55" s="1178">
        <v>1600</v>
      </c>
      <c r="Q55" s="1178">
        <v>2000</v>
      </c>
      <c r="R55" s="1185">
        <v>2000</v>
      </c>
      <c r="S55" s="1186" t="s">
        <v>1349</v>
      </c>
      <c r="T55" s="1277">
        <v>1440</v>
      </c>
      <c r="U55" s="1216">
        <v>1800</v>
      </c>
      <c r="V55" s="1290">
        <v>1800</v>
      </c>
      <c r="W55" s="1189" t="s">
        <v>550</v>
      </c>
      <c r="X55" s="1264">
        <v>1440</v>
      </c>
      <c r="Y55" s="1265">
        <v>1800</v>
      </c>
      <c r="Z55" s="1266">
        <v>1800</v>
      </c>
      <c r="AA55" s="1185" t="s">
        <v>550</v>
      </c>
      <c r="AB55" s="1267">
        <v>1440</v>
      </c>
      <c r="AC55" s="1268">
        <v>1800</v>
      </c>
      <c r="AD55" s="1269">
        <v>1800</v>
      </c>
      <c r="AE55" s="1192" t="s">
        <v>1349</v>
      </c>
      <c r="AF55" s="1283">
        <v>1440</v>
      </c>
      <c r="AG55" s="1283">
        <v>1800</v>
      </c>
      <c r="AH55" s="1284">
        <v>1800</v>
      </c>
      <c r="AI55" s="1194" t="s">
        <v>1349</v>
      </c>
      <c r="AJ55" s="1195">
        <v>1440</v>
      </c>
      <c r="AK55" s="1231">
        <v>1800</v>
      </c>
      <c r="AL55" s="1291">
        <v>1800</v>
      </c>
      <c r="AM55" s="1185" t="s">
        <v>2353</v>
      </c>
      <c r="AN55" s="1275">
        <v>1440</v>
      </c>
      <c r="AO55" s="1268">
        <v>1800</v>
      </c>
      <c r="AP55" s="1276">
        <v>1800</v>
      </c>
      <c r="AQ55" s="1288" t="s">
        <v>550</v>
      </c>
      <c r="AR55" s="1278">
        <v>1440</v>
      </c>
      <c r="AS55" s="1278">
        <v>1800</v>
      </c>
      <c r="AT55" s="1279">
        <v>1800</v>
      </c>
      <c r="AU55" s="1189" t="s">
        <v>1349</v>
      </c>
      <c r="AV55" s="1264">
        <v>1440</v>
      </c>
      <c r="AW55" s="1223">
        <v>1800</v>
      </c>
      <c r="AX55" s="1292">
        <v>1800</v>
      </c>
      <c r="AY55" s="1185" t="s">
        <v>1349</v>
      </c>
      <c r="AZ55" s="1267">
        <v>1440</v>
      </c>
      <c r="BA55" s="1217">
        <v>1800</v>
      </c>
      <c r="BB55" s="1293">
        <v>1800</v>
      </c>
      <c r="BC55" s="1180" t="s">
        <v>1349</v>
      </c>
      <c r="BD55" s="1278">
        <v>1440</v>
      </c>
      <c r="BE55" s="1278">
        <v>1800</v>
      </c>
      <c r="BF55" s="1239">
        <v>1800</v>
      </c>
      <c r="BG55" s="1250" t="s">
        <v>550</v>
      </c>
      <c r="BH55" s="1294">
        <v>1440</v>
      </c>
      <c r="BI55" s="1295">
        <v>1800</v>
      </c>
      <c r="BJ55" s="1296">
        <v>1800</v>
      </c>
    </row>
    <row r="56" spans="1:62">
      <c r="A56" s="1167" t="s">
        <v>320</v>
      </c>
      <c r="B56" s="1168" t="s">
        <v>2502</v>
      </c>
      <c r="C56" s="1170" t="s">
        <v>17</v>
      </c>
      <c r="D56" s="1297" t="s">
        <v>17</v>
      </c>
      <c r="E56" s="1276" t="s">
        <v>2435</v>
      </c>
      <c r="F56" s="1269" t="s">
        <v>17</v>
      </c>
      <c r="G56" s="1180" t="s">
        <v>17</v>
      </c>
      <c r="H56" s="1181" t="s">
        <v>17</v>
      </c>
      <c r="I56" s="1181" t="s">
        <v>2435</v>
      </c>
      <c r="J56" s="1181" t="s">
        <v>17</v>
      </c>
      <c r="K56" s="1182" t="s">
        <v>17</v>
      </c>
      <c r="L56" s="1189" t="s">
        <v>17</v>
      </c>
      <c r="M56" s="1189" t="s">
        <v>2435</v>
      </c>
      <c r="N56" s="1184" t="s">
        <v>17</v>
      </c>
      <c r="O56" s="1178" t="s">
        <v>17</v>
      </c>
      <c r="P56" s="1185" t="s">
        <v>17</v>
      </c>
      <c r="Q56" s="1185" t="s">
        <v>2435</v>
      </c>
      <c r="R56" s="1185" t="s">
        <v>17</v>
      </c>
      <c r="S56" s="1186" t="s">
        <v>17</v>
      </c>
      <c r="T56" s="1298" t="s">
        <v>17</v>
      </c>
      <c r="U56" s="1239" t="s">
        <v>2435</v>
      </c>
      <c r="V56" s="1188" t="s">
        <v>17</v>
      </c>
      <c r="W56" s="1189" t="s">
        <v>17</v>
      </c>
      <c r="X56" s="1299" t="s">
        <v>17</v>
      </c>
      <c r="Y56" s="1189" t="s">
        <v>2435</v>
      </c>
      <c r="Z56" s="1184" t="s">
        <v>17</v>
      </c>
      <c r="AA56" s="1185" t="s">
        <v>17</v>
      </c>
      <c r="AB56" s="1300" t="s">
        <v>17</v>
      </c>
      <c r="AC56" s="1185" t="s">
        <v>2435</v>
      </c>
      <c r="AD56" s="1179" t="s">
        <v>17</v>
      </c>
      <c r="AE56" s="1301" t="s">
        <v>17</v>
      </c>
      <c r="AF56" s="1302" t="s">
        <v>17</v>
      </c>
      <c r="AG56" s="1301" t="s">
        <v>2435</v>
      </c>
      <c r="AH56" s="1193" t="s">
        <v>17</v>
      </c>
      <c r="AI56" s="1194" t="s">
        <v>17</v>
      </c>
      <c r="AJ56" s="1303" t="s">
        <v>17</v>
      </c>
      <c r="AK56" s="1304" t="s">
        <v>2435</v>
      </c>
      <c r="AL56" s="1197" t="s">
        <v>17</v>
      </c>
      <c r="AM56" s="1185" t="s">
        <v>17</v>
      </c>
      <c r="AN56" s="1300" t="s">
        <v>17</v>
      </c>
      <c r="AO56" s="1185" t="s">
        <v>2435</v>
      </c>
      <c r="AP56" s="1185" t="s">
        <v>17</v>
      </c>
      <c r="AQ56" s="1186" t="s">
        <v>17</v>
      </c>
      <c r="AR56" s="1298" t="s">
        <v>17</v>
      </c>
      <c r="AS56" s="1181" t="s">
        <v>2435</v>
      </c>
      <c r="AT56" s="1188" t="s">
        <v>17</v>
      </c>
      <c r="AU56" s="1189" t="s">
        <v>17</v>
      </c>
      <c r="AV56" s="1299" t="s">
        <v>17</v>
      </c>
      <c r="AW56" s="1305" t="s">
        <v>2435</v>
      </c>
      <c r="AX56" s="1184" t="s">
        <v>17</v>
      </c>
      <c r="AY56" s="1185" t="s">
        <v>17</v>
      </c>
      <c r="AZ56" s="1300" t="s">
        <v>17</v>
      </c>
      <c r="BA56" s="1276" t="s">
        <v>2435</v>
      </c>
      <c r="BB56" s="1179" t="s">
        <v>17</v>
      </c>
      <c r="BC56" s="1180" t="s">
        <v>17</v>
      </c>
      <c r="BD56" s="1181" t="s">
        <v>17</v>
      </c>
      <c r="BE56" s="1181" t="s">
        <v>2435</v>
      </c>
      <c r="BF56" s="1181" t="s">
        <v>17</v>
      </c>
      <c r="BG56" s="1199" t="s">
        <v>17</v>
      </c>
      <c r="BH56" s="1442" t="s">
        <v>2435</v>
      </c>
      <c r="BI56" s="1442"/>
      <c r="BJ56" s="1443"/>
    </row>
    <row r="57" spans="1:62">
      <c r="A57" s="1172" t="s">
        <v>226</v>
      </c>
      <c r="B57" s="1173" t="s">
        <v>2503</v>
      </c>
      <c r="C57" s="1174" t="s">
        <v>1349</v>
      </c>
      <c r="D57" s="1306">
        <v>160</v>
      </c>
      <c r="E57" s="1306">
        <v>200</v>
      </c>
      <c r="F57" s="1307">
        <v>200</v>
      </c>
      <c r="G57" s="1308" t="s">
        <v>1349</v>
      </c>
      <c r="H57" s="1306">
        <v>160</v>
      </c>
      <c r="I57" s="1306">
        <v>200</v>
      </c>
      <c r="J57" s="1307">
        <v>200</v>
      </c>
      <c r="K57" s="1309" t="s">
        <v>1349</v>
      </c>
      <c r="L57" s="1310">
        <v>160</v>
      </c>
      <c r="M57" s="1306">
        <v>200</v>
      </c>
      <c r="N57" s="1307">
        <v>200</v>
      </c>
      <c r="O57" s="1178" t="s">
        <v>17</v>
      </c>
      <c r="P57" s="1185" t="s">
        <v>17</v>
      </c>
      <c r="Q57" s="1185" t="s">
        <v>2435</v>
      </c>
      <c r="R57" s="1185" t="s">
        <v>17</v>
      </c>
      <c r="S57" s="1311" t="s">
        <v>1349</v>
      </c>
      <c r="T57" s="1310">
        <v>160</v>
      </c>
      <c r="U57" s="1306">
        <v>200</v>
      </c>
      <c r="V57" s="1307">
        <v>200</v>
      </c>
      <c r="W57" s="1189" t="s">
        <v>550</v>
      </c>
      <c r="X57" s="1190">
        <v>720</v>
      </c>
      <c r="Y57" s="1183">
        <v>900</v>
      </c>
      <c r="Z57" s="1184">
        <v>900</v>
      </c>
      <c r="AA57" s="1185" t="s">
        <v>550</v>
      </c>
      <c r="AB57" s="1191">
        <v>720</v>
      </c>
      <c r="AC57" s="1178">
        <v>900</v>
      </c>
      <c r="AD57" s="1179">
        <v>900</v>
      </c>
      <c r="AE57" s="1192" t="s">
        <v>1349</v>
      </c>
      <c r="AF57" s="1192">
        <v>400</v>
      </c>
      <c r="AG57" s="1192">
        <v>500</v>
      </c>
      <c r="AH57" s="1193">
        <v>500</v>
      </c>
      <c r="AI57" s="1194" t="s">
        <v>1349</v>
      </c>
      <c r="AJ57" s="1195">
        <v>720</v>
      </c>
      <c r="AK57" s="1196">
        <v>900</v>
      </c>
      <c r="AL57" s="1197">
        <v>900</v>
      </c>
      <c r="AM57" s="1185" t="s">
        <v>2353</v>
      </c>
      <c r="AN57" s="1198">
        <v>720</v>
      </c>
      <c r="AO57" s="1178">
        <v>900</v>
      </c>
      <c r="AP57" s="1185">
        <v>900</v>
      </c>
      <c r="AQ57" s="1288" t="s">
        <v>550</v>
      </c>
      <c r="AR57" s="1180">
        <v>720</v>
      </c>
      <c r="AS57" s="1180">
        <v>900</v>
      </c>
      <c r="AT57" s="1188">
        <v>900</v>
      </c>
      <c r="AU57" s="1309" t="s">
        <v>1349</v>
      </c>
      <c r="AV57" s="1310">
        <v>160</v>
      </c>
      <c r="AW57" s="1306">
        <v>200</v>
      </c>
      <c r="AX57" s="1307">
        <v>200</v>
      </c>
      <c r="AY57" s="1185" t="s">
        <v>1349</v>
      </c>
      <c r="AZ57" s="1191">
        <v>720</v>
      </c>
      <c r="BA57" s="1178">
        <v>900</v>
      </c>
      <c r="BB57" s="1179">
        <v>900</v>
      </c>
      <c r="BC57" s="1180" t="s">
        <v>1349</v>
      </c>
      <c r="BD57" s="1180">
        <v>400</v>
      </c>
      <c r="BE57" s="1180">
        <v>500</v>
      </c>
      <c r="BF57" s="1181">
        <v>500</v>
      </c>
      <c r="BG57" s="1199" t="s">
        <v>550</v>
      </c>
      <c r="BH57" s="1200">
        <v>400</v>
      </c>
      <c r="BI57" s="1204">
        <v>500</v>
      </c>
      <c r="BJ57" s="1201">
        <v>500</v>
      </c>
    </row>
    <row r="58" spans="1:62">
      <c r="A58" s="1167" t="s">
        <v>228</v>
      </c>
      <c r="B58" s="1168" t="s">
        <v>2504</v>
      </c>
      <c r="C58" s="1169" t="s">
        <v>1349</v>
      </c>
      <c r="D58" s="1178">
        <v>160</v>
      </c>
      <c r="E58" s="1178">
        <v>200</v>
      </c>
      <c r="F58" s="1179">
        <v>200</v>
      </c>
      <c r="G58" s="1180" t="s">
        <v>1349</v>
      </c>
      <c r="H58" s="1180">
        <v>160</v>
      </c>
      <c r="I58" s="1180">
        <v>200</v>
      </c>
      <c r="J58" s="1181">
        <v>200</v>
      </c>
      <c r="K58" s="1221" t="s">
        <v>1349</v>
      </c>
      <c r="L58" s="1190">
        <v>160</v>
      </c>
      <c r="M58" s="1183">
        <v>200</v>
      </c>
      <c r="N58" s="1184">
        <v>200</v>
      </c>
      <c r="O58" s="1178" t="s">
        <v>1349</v>
      </c>
      <c r="P58" s="1178">
        <v>160</v>
      </c>
      <c r="Q58" s="1178">
        <v>200</v>
      </c>
      <c r="R58" s="1185">
        <v>200</v>
      </c>
      <c r="S58" s="1186" t="s">
        <v>1349</v>
      </c>
      <c r="T58" s="1187">
        <v>160</v>
      </c>
      <c r="U58" s="1180">
        <v>200</v>
      </c>
      <c r="V58" s="1188">
        <v>200</v>
      </c>
      <c r="W58" s="1189" t="s">
        <v>550</v>
      </c>
      <c r="X58" s="1190">
        <v>320</v>
      </c>
      <c r="Y58" s="1183">
        <v>400</v>
      </c>
      <c r="Z58" s="1184">
        <v>400</v>
      </c>
      <c r="AA58" s="1185" t="s">
        <v>550</v>
      </c>
      <c r="AB58" s="1191">
        <v>320</v>
      </c>
      <c r="AC58" s="1178">
        <v>400</v>
      </c>
      <c r="AD58" s="1179">
        <v>400</v>
      </c>
      <c r="AE58" s="1192" t="s">
        <v>1349</v>
      </c>
      <c r="AF58" s="1192">
        <v>160</v>
      </c>
      <c r="AG58" s="1192">
        <v>200</v>
      </c>
      <c r="AH58" s="1193">
        <v>200</v>
      </c>
      <c r="AI58" s="1194" t="s">
        <v>1349</v>
      </c>
      <c r="AJ58" s="1195">
        <v>320</v>
      </c>
      <c r="AK58" s="1196">
        <v>400</v>
      </c>
      <c r="AL58" s="1197">
        <v>400</v>
      </c>
      <c r="AM58" s="1185" t="s">
        <v>2353</v>
      </c>
      <c r="AN58" s="1198">
        <v>320</v>
      </c>
      <c r="AO58" s="1178">
        <v>400</v>
      </c>
      <c r="AP58" s="1185">
        <v>400</v>
      </c>
      <c r="AQ58" s="1288" t="s">
        <v>550</v>
      </c>
      <c r="AR58" s="1180">
        <v>480</v>
      </c>
      <c r="AS58" s="1180">
        <v>600</v>
      </c>
      <c r="AT58" s="1188">
        <v>600</v>
      </c>
      <c r="AU58" s="1189" t="s">
        <v>1349</v>
      </c>
      <c r="AV58" s="1190">
        <v>160</v>
      </c>
      <c r="AW58" s="1183">
        <v>200</v>
      </c>
      <c r="AX58" s="1184">
        <v>200</v>
      </c>
      <c r="AY58" s="1185" t="s">
        <v>1349</v>
      </c>
      <c r="AZ58" s="1191">
        <v>320</v>
      </c>
      <c r="BA58" s="1178">
        <v>400</v>
      </c>
      <c r="BB58" s="1179">
        <v>400</v>
      </c>
      <c r="BC58" s="1180" t="s">
        <v>1349</v>
      </c>
      <c r="BD58" s="1180">
        <v>160</v>
      </c>
      <c r="BE58" s="1180">
        <v>200</v>
      </c>
      <c r="BF58" s="1181">
        <v>200</v>
      </c>
      <c r="BG58" s="1199" t="s">
        <v>550</v>
      </c>
      <c r="BH58" s="1200">
        <v>640</v>
      </c>
      <c r="BI58" s="1204">
        <v>800</v>
      </c>
      <c r="BJ58" s="1201">
        <v>800</v>
      </c>
    </row>
    <row r="59" spans="1:62">
      <c r="A59" s="1172" t="s">
        <v>322</v>
      </c>
      <c r="B59" s="1173" t="s">
        <v>2505</v>
      </c>
      <c r="C59" s="1174" t="s">
        <v>1349</v>
      </c>
      <c r="D59" s="1306">
        <v>0</v>
      </c>
      <c r="E59" s="1306">
        <v>0</v>
      </c>
      <c r="F59" s="1307">
        <v>0</v>
      </c>
      <c r="G59" s="1308" t="s">
        <v>1349</v>
      </c>
      <c r="H59" s="1306">
        <v>0</v>
      </c>
      <c r="I59" s="1306">
        <v>0</v>
      </c>
      <c r="J59" s="1307">
        <v>0</v>
      </c>
      <c r="K59" s="1309" t="s">
        <v>1349</v>
      </c>
      <c r="L59" s="1310">
        <v>0</v>
      </c>
      <c r="M59" s="1306">
        <v>0</v>
      </c>
      <c r="N59" s="1307">
        <v>0</v>
      </c>
      <c r="O59" s="1178" t="s">
        <v>1349</v>
      </c>
      <c r="P59" s="1178">
        <v>240</v>
      </c>
      <c r="Q59" s="1178">
        <v>300</v>
      </c>
      <c r="R59" s="1185">
        <v>300</v>
      </c>
      <c r="S59" s="1311" t="s">
        <v>1349</v>
      </c>
      <c r="T59" s="1310">
        <v>0</v>
      </c>
      <c r="U59" s="1306">
        <v>0</v>
      </c>
      <c r="V59" s="1307">
        <v>0</v>
      </c>
      <c r="W59" s="1189" t="s">
        <v>550</v>
      </c>
      <c r="X59" s="1190">
        <v>240</v>
      </c>
      <c r="Y59" s="1183">
        <v>300</v>
      </c>
      <c r="Z59" s="1184">
        <v>300</v>
      </c>
      <c r="AA59" s="1185" t="s">
        <v>550</v>
      </c>
      <c r="AB59" s="1191">
        <v>240</v>
      </c>
      <c r="AC59" s="1178">
        <v>300</v>
      </c>
      <c r="AD59" s="1179">
        <v>300</v>
      </c>
      <c r="AE59" s="1192" t="s">
        <v>1349</v>
      </c>
      <c r="AF59" s="1192">
        <v>240</v>
      </c>
      <c r="AG59" s="1192">
        <v>300</v>
      </c>
      <c r="AH59" s="1193">
        <v>300</v>
      </c>
      <c r="AI59" s="1194" t="s">
        <v>1349</v>
      </c>
      <c r="AJ59" s="1195">
        <v>400</v>
      </c>
      <c r="AK59" s="1196">
        <v>500</v>
      </c>
      <c r="AL59" s="1197">
        <v>500</v>
      </c>
      <c r="AM59" s="1185" t="s">
        <v>2353</v>
      </c>
      <c r="AN59" s="1198">
        <v>400</v>
      </c>
      <c r="AO59" s="1178">
        <v>500</v>
      </c>
      <c r="AP59" s="1185">
        <v>500</v>
      </c>
      <c r="AQ59" s="1288" t="s">
        <v>550</v>
      </c>
      <c r="AR59" s="1180">
        <v>400</v>
      </c>
      <c r="AS59" s="1180">
        <v>500</v>
      </c>
      <c r="AT59" s="1188">
        <v>500</v>
      </c>
      <c r="AU59" s="1309" t="s">
        <v>1349</v>
      </c>
      <c r="AV59" s="1310">
        <v>0</v>
      </c>
      <c r="AW59" s="1306">
        <v>0</v>
      </c>
      <c r="AX59" s="1307">
        <v>0</v>
      </c>
      <c r="AY59" s="1185" t="s">
        <v>1349</v>
      </c>
      <c r="AZ59" s="1191">
        <v>400</v>
      </c>
      <c r="BA59" s="1178">
        <v>500</v>
      </c>
      <c r="BB59" s="1179">
        <v>500</v>
      </c>
      <c r="BC59" s="1180" t="s">
        <v>1349</v>
      </c>
      <c r="BD59" s="1180">
        <v>240</v>
      </c>
      <c r="BE59" s="1180">
        <v>300</v>
      </c>
      <c r="BF59" s="1181">
        <v>300</v>
      </c>
      <c r="BG59" s="1199" t="s">
        <v>550</v>
      </c>
      <c r="BH59" s="1200">
        <v>400</v>
      </c>
      <c r="BI59" s="1204">
        <v>500</v>
      </c>
      <c r="BJ59" s="1201">
        <v>500</v>
      </c>
    </row>
    <row r="60" spans="1:62">
      <c r="A60" s="1167" t="s">
        <v>2506</v>
      </c>
      <c r="B60" s="1168" t="s">
        <v>2507</v>
      </c>
      <c r="C60" s="1171" t="s">
        <v>2440</v>
      </c>
      <c r="D60" s="1178">
        <v>0</v>
      </c>
      <c r="E60" s="1178">
        <v>0</v>
      </c>
      <c r="F60" s="1179">
        <v>0</v>
      </c>
      <c r="G60" s="1205" t="s">
        <v>2440</v>
      </c>
      <c r="H60" s="1180">
        <v>0</v>
      </c>
      <c r="I60" s="1180">
        <v>0</v>
      </c>
      <c r="J60" s="1181">
        <v>0</v>
      </c>
      <c r="K60" s="1221" t="s">
        <v>1349</v>
      </c>
      <c r="L60" s="1190">
        <v>0</v>
      </c>
      <c r="M60" s="1183">
        <v>0</v>
      </c>
      <c r="N60" s="1184">
        <v>0</v>
      </c>
      <c r="O60" s="1178" t="s">
        <v>1349</v>
      </c>
      <c r="P60" s="1178">
        <v>320</v>
      </c>
      <c r="Q60" s="1178">
        <v>400</v>
      </c>
      <c r="R60" s="1185">
        <v>400</v>
      </c>
      <c r="S60" s="1186" t="s">
        <v>1349</v>
      </c>
      <c r="T60" s="1187">
        <v>0</v>
      </c>
      <c r="U60" s="1180">
        <v>0</v>
      </c>
      <c r="V60" s="1188">
        <v>0</v>
      </c>
      <c r="W60" s="1210" t="s">
        <v>2440</v>
      </c>
      <c r="X60" s="1190">
        <v>0</v>
      </c>
      <c r="Y60" s="1183">
        <v>0</v>
      </c>
      <c r="Z60" s="1184">
        <v>0</v>
      </c>
      <c r="AA60" s="1285" t="s">
        <v>2440</v>
      </c>
      <c r="AB60" s="1191">
        <v>0</v>
      </c>
      <c r="AC60" s="1178">
        <v>0</v>
      </c>
      <c r="AD60" s="1179">
        <v>0</v>
      </c>
      <c r="AE60" s="1192" t="s">
        <v>1349</v>
      </c>
      <c r="AF60" s="1192">
        <v>0</v>
      </c>
      <c r="AG60" s="1192">
        <v>0</v>
      </c>
      <c r="AH60" s="1193">
        <v>0</v>
      </c>
      <c r="AI60" s="1194" t="s">
        <v>1349</v>
      </c>
      <c r="AJ60" s="1195">
        <v>160</v>
      </c>
      <c r="AK60" s="1196">
        <v>200</v>
      </c>
      <c r="AL60" s="1197">
        <v>200</v>
      </c>
      <c r="AM60" s="1185" t="s">
        <v>2353</v>
      </c>
      <c r="AN60" s="1198">
        <v>160</v>
      </c>
      <c r="AO60" s="1178">
        <v>200</v>
      </c>
      <c r="AP60" s="1185">
        <v>200</v>
      </c>
      <c r="AQ60" s="1288" t="s">
        <v>550</v>
      </c>
      <c r="AR60" s="1180">
        <v>160</v>
      </c>
      <c r="AS60" s="1180">
        <v>200</v>
      </c>
      <c r="AT60" s="1188">
        <v>200</v>
      </c>
      <c r="AU60" s="1189" t="s">
        <v>550</v>
      </c>
      <c r="AV60" s="1190">
        <v>160</v>
      </c>
      <c r="AW60" s="1183">
        <v>200</v>
      </c>
      <c r="AX60" s="1184">
        <v>200</v>
      </c>
      <c r="AY60" s="1185" t="s">
        <v>1349</v>
      </c>
      <c r="AZ60" s="1191">
        <v>160</v>
      </c>
      <c r="BA60" s="1178">
        <v>200</v>
      </c>
      <c r="BB60" s="1179">
        <v>200</v>
      </c>
      <c r="BC60" s="1205" t="s">
        <v>2440</v>
      </c>
      <c r="BD60" s="1180">
        <v>0</v>
      </c>
      <c r="BE60" s="1180">
        <v>0</v>
      </c>
      <c r="BF60" s="1181">
        <v>0</v>
      </c>
      <c r="BG60" s="1199" t="s">
        <v>550</v>
      </c>
      <c r="BH60" s="1200">
        <v>80</v>
      </c>
      <c r="BI60" s="1200">
        <v>100</v>
      </c>
      <c r="BJ60" s="1201">
        <v>100</v>
      </c>
    </row>
    <row r="61" spans="1:62">
      <c r="A61" s="1167" t="s">
        <v>340</v>
      </c>
      <c r="B61" s="1168" t="s">
        <v>2508</v>
      </c>
      <c r="C61" s="1169" t="s">
        <v>1349</v>
      </c>
      <c r="D61" s="1178">
        <v>360</v>
      </c>
      <c r="E61" s="1178">
        <v>450</v>
      </c>
      <c r="F61" s="1179">
        <v>450</v>
      </c>
      <c r="G61" s="1180" t="s">
        <v>1349</v>
      </c>
      <c r="H61" s="1180">
        <v>360</v>
      </c>
      <c r="I61" s="1180">
        <v>450</v>
      </c>
      <c r="J61" s="1181">
        <v>450</v>
      </c>
      <c r="K61" s="1221" t="s">
        <v>1349</v>
      </c>
      <c r="L61" s="1190">
        <v>360</v>
      </c>
      <c r="M61" s="1183">
        <v>450</v>
      </c>
      <c r="N61" s="1184">
        <v>450</v>
      </c>
      <c r="O61" s="1178" t="s">
        <v>1349</v>
      </c>
      <c r="P61" s="1178">
        <v>360</v>
      </c>
      <c r="Q61" s="1178">
        <v>450</v>
      </c>
      <c r="R61" s="1185">
        <v>450</v>
      </c>
      <c r="S61" s="1186" t="s">
        <v>1349</v>
      </c>
      <c r="T61" s="1187">
        <v>360</v>
      </c>
      <c r="U61" s="1180">
        <v>450</v>
      </c>
      <c r="V61" s="1188">
        <v>450</v>
      </c>
      <c r="W61" s="1189" t="s">
        <v>550</v>
      </c>
      <c r="X61" s="1190">
        <v>360</v>
      </c>
      <c r="Y61" s="1183">
        <v>450</v>
      </c>
      <c r="Z61" s="1184">
        <v>450</v>
      </c>
      <c r="AA61" s="1185" t="s">
        <v>550</v>
      </c>
      <c r="AB61" s="1191">
        <v>360</v>
      </c>
      <c r="AC61" s="1178">
        <v>450</v>
      </c>
      <c r="AD61" s="1179">
        <v>450</v>
      </c>
      <c r="AE61" s="1192" t="s">
        <v>1349</v>
      </c>
      <c r="AF61" s="1192">
        <v>360</v>
      </c>
      <c r="AG61" s="1192">
        <v>450</v>
      </c>
      <c r="AH61" s="1193">
        <v>450</v>
      </c>
      <c r="AI61" s="1194" t="s">
        <v>1349</v>
      </c>
      <c r="AJ61" s="1195">
        <v>360</v>
      </c>
      <c r="AK61" s="1196">
        <v>450</v>
      </c>
      <c r="AL61" s="1197">
        <v>450</v>
      </c>
      <c r="AM61" s="1185" t="s">
        <v>2353</v>
      </c>
      <c r="AN61" s="1198">
        <v>360</v>
      </c>
      <c r="AO61" s="1178">
        <v>450</v>
      </c>
      <c r="AP61" s="1185">
        <v>450</v>
      </c>
      <c r="AQ61" s="1288" t="s">
        <v>550</v>
      </c>
      <c r="AR61" s="1180">
        <v>520</v>
      </c>
      <c r="AS61" s="1180">
        <v>650</v>
      </c>
      <c r="AT61" s="1188">
        <v>650</v>
      </c>
      <c r="AU61" s="1189" t="s">
        <v>1349</v>
      </c>
      <c r="AV61" s="1190">
        <v>360</v>
      </c>
      <c r="AW61" s="1183">
        <v>450</v>
      </c>
      <c r="AX61" s="1184">
        <v>450</v>
      </c>
      <c r="AY61" s="1185" t="s">
        <v>1349</v>
      </c>
      <c r="AZ61" s="1191">
        <v>360</v>
      </c>
      <c r="BA61" s="1178">
        <v>450</v>
      </c>
      <c r="BB61" s="1179">
        <v>450</v>
      </c>
      <c r="BC61" s="1180" t="s">
        <v>1349</v>
      </c>
      <c r="BD61" s="1180">
        <v>360</v>
      </c>
      <c r="BE61" s="1180">
        <v>450</v>
      </c>
      <c r="BF61" s="1181">
        <v>450</v>
      </c>
      <c r="BG61" s="1199" t="s">
        <v>1349</v>
      </c>
      <c r="BH61" s="1200">
        <v>360</v>
      </c>
      <c r="BI61" s="1200">
        <v>450</v>
      </c>
      <c r="BJ61" s="1201">
        <v>450</v>
      </c>
    </row>
    <row r="62" spans="1:62">
      <c r="A62" s="1167" t="s">
        <v>2509</v>
      </c>
      <c r="B62" s="1168" t="s">
        <v>2510</v>
      </c>
      <c r="C62" s="1169" t="s">
        <v>1349</v>
      </c>
      <c r="D62" s="1178">
        <v>120</v>
      </c>
      <c r="E62" s="1178">
        <v>150</v>
      </c>
      <c r="F62" s="1179">
        <v>150</v>
      </c>
      <c r="G62" s="1180" t="s">
        <v>1349</v>
      </c>
      <c r="H62" s="1180">
        <v>120</v>
      </c>
      <c r="I62" s="1180">
        <v>150</v>
      </c>
      <c r="J62" s="1181">
        <v>150</v>
      </c>
      <c r="K62" s="1221" t="s">
        <v>1349</v>
      </c>
      <c r="L62" s="1190">
        <v>160</v>
      </c>
      <c r="M62" s="1183">
        <v>200</v>
      </c>
      <c r="N62" s="1184">
        <v>200</v>
      </c>
      <c r="O62" s="1178" t="s">
        <v>1349</v>
      </c>
      <c r="P62" s="1178">
        <v>160</v>
      </c>
      <c r="Q62" s="1178">
        <v>200</v>
      </c>
      <c r="R62" s="1185">
        <v>200</v>
      </c>
      <c r="S62" s="1186" t="s">
        <v>1349</v>
      </c>
      <c r="T62" s="1187">
        <v>160</v>
      </c>
      <c r="U62" s="1180">
        <v>200</v>
      </c>
      <c r="V62" s="1188">
        <v>200</v>
      </c>
      <c r="W62" s="1189" t="s">
        <v>550</v>
      </c>
      <c r="X62" s="1190">
        <v>160</v>
      </c>
      <c r="Y62" s="1183">
        <v>200</v>
      </c>
      <c r="Z62" s="1184">
        <v>200</v>
      </c>
      <c r="AA62" s="1185" t="s">
        <v>550</v>
      </c>
      <c r="AB62" s="1191">
        <v>160</v>
      </c>
      <c r="AC62" s="1178">
        <v>200</v>
      </c>
      <c r="AD62" s="1179">
        <v>200</v>
      </c>
      <c r="AE62" s="1192" t="s">
        <v>1349</v>
      </c>
      <c r="AF62" s="1192">
        <v>160</v>
      </c>
      <c r="AG62" s="1192">
        <v>200</v>
      </c>
      <c r="AH62" s="1193">
        <v>200</v>
      </c>
      <c r="AI62" s="1194" t="s">
        <v>1349</v>
      </c>
      <c r="AJ62" s="1195">
        <v>160</v>
      </c>
      <c r="AK62" s="1196">
        <v>200</v>
      </c>
      <c r="AL62" s="1197">
        <v>200</v>
      </c>
      <c r="AM62" s="1185" t="s">
        <v>2353</v>
      </c>
      <c r="AN62" s="1198">
        <v>160</v>
      </c>
      <c r="AO62" s="1178">
        <v>200</v>
      </c>
      <c r="AP62" s="1185">
        <v>200</v>
      </c>
      <c r="AQ62" s="1288" t="s">
        <v>550</v>
      </c>
      <c r="AR62" s="1180">
        <v>320</v>
      </c>
      <c r="AS62" s="1180">
        <v>400</v>
      </c>
      <c r="AT62" s="1188">
        <v>400</v>
      </c>
      <c r="AU62" s="1189" t="s">
        <v>1349</v>
      </c>
      <c r="AV62" s="1190">
        <v>120</v>
      </c>
      <c r="AW62" s="1183">
        <v>150</v>
      </c>
      <c r="AX62" s="1184">
        <v>150</v>
      </c>
      <c r="AY62" s="1185" t="s">
        <v>1349</v>
      </c>
      <c r="AZ62" s="1191">
        <v>160</v>
      </c>
      <c r="BA62" s="1178">
        <v>200</v>
      </c>
      <c r="BB62" s="1179">
        <v>200</v>
      </c>
      <c r="BC62" s="1180" t="s">
        <v>1349</v>
      </c>
      <c r="BD62" s="1180">
        <v>160</v>
      </c>
      <c r="BE62" s="1180">
        <v>200</v>
      </c>
      <c r="BF62" s="1181">
        <v>200</v>
      </c>
      <c r="BG62" s="1199" t="s">
        <v>1349</v>
      </c>
      <c r="BH62" s="1200">
        <v>160</v>
      </c>
      <c r="BI62" s="1200">
        <v>200</v>
      </c>
      <c r="BJ62" s="1201">
        <v>200</v>
      </c>
    </row>
    <row r="63" spans="1:62">
      <c r="A63" s="1167" t="s">
        <v>2511</v>
      </c>
      <c r="B63" s="1168" t="s">
        <v>2512</v>
      </c>
      <c r="C63" s="1169" t="s">
        <v>1349</v>
      </c>
      <c r="D63" s="1178">
        <v>200</v>
      </c>
      <c r="E63" s="1178">
        <v>250</v>
      </c>
      <c r="F63" s="1179">
        <v>250</v>
      </c>
      <c r="G63" s="1180" t="s">
        <v>1349</v>
      </c>
      <c r="H63" s="1180">
        <v>200</v>
      </c>
      <c r="I63" s="1180">
        <v>250</v>
      </c>
      <c r="J63" s="1181">
        <v>250</v>
      </c>
      <c r="K63" s="1221" t="s">
        <v>1349</v>
      </c>
      <c r="L63" s="1190">
        <v>200</v>
      </c>
      <c r="M63" s="1183">
        <v>250</v>
      </c>
      <c r="N63" s="1184">
        <v>250</v>
      </c>
      <c r="O63" s="1178" t="s">
        <v>1349</v>
      </c>
      <c r="P63" s="1178">
        <v>200</v>
      </c>
      <c r="Q63" s="1178">
        <v>250</v>
      </c>
      <c r="R63" s="1185">
        <v>250</v>
      </c>
      <c r="S63" s="1186" t="s">
        <v>1349</v>
      </c>
      <c r="T63" s="1187">
        <v>200</v>
      </c>
      <c r="U63" s="1180">
        <v>250</v>
      </c>
      <c r="V63" s="1188">
        <v>250</v>
      </c>
      <c r="W63" s="1189" t="s">
        <v>550</v>
      </c>
      <c r="X63" s="1190">
        <v>200</v>
      </c>
      <c r="Y63" s="1183">
        <v>250</v>
      </c>
      <c r="Z63" s="1184">
        <v>250</v>
      </c>
      <c r="AA63" s="1185" t="s">
        <v>550</v>
      </c>
      <c r="AB63" s="1191">
        <v>200</v>
      </c>
      <c r="AC63" s="1178">
        <v>250</v>
      </c>
      <c r="AD63" s="1179">
        <v>250</v>
      </c>
      <c r="AE63" s="1192" t="s">
        <v>1349</v>
      </c>
      <c r="AF63" s="1192">
        <v>200</v>
      </c>
      <c r="AG63" s="1192">
        <v>250</v>
      </c>
      <c r="AH63" s="1193">
        <v>250</v>
      </c>
      <c r="AI63" s="1194" t="s">
        <v>1349</v>
      </c>
      <c r="AJ63" s="1195">
        <v>200</v>
      </c>
      <c r="AK63" s="1196">
        <v>250</v>
      </c>
      <c r="AL63" s="1197">
        <v>250</v>
      </c>
      <c r="AM63" s="1185" t="s">
        <v>2353</v>
      </c>
      <c r="AN63" s="1198">
        <v>200</v>
      </c>
      <c r="AO63" s="1178">
        <v>250</v>
      </c>
      <c r="AP63" s="1185">
        <v>250</v>
      </c>
      <c r="AQ63" s="1288" t="s">
        <v>550</v>
      </c>
      <c r="AR63" s="1180">
        <v>360</v>
      </c>
      <c r="AS63" s="1180">
        <v>450</v>
      </c>
      <c r="AT63" s="1188">
        <v>450</v>
      </c>
      <c r="AU63" s="1189" t="s">
        <v>1349</v>
      </c>
      <c r="AV63" s="1190">
        <v>200</v>
      </c>
      <c r="AW63" s="1183">
        <v>250</v>
      </c>
      <c r="AX63" s="1184">
        <v>250</v>
      </c>
      <c r="AY63" s="1185" t="s">
        <v>1349</v>
      </c>
      <c r="AZ63" s="1191">
        <v>200</v>
      </c>
      <c r="BA63" s="1178">
        <v>250</v>
      </c>
      <c r="BB63" s="1179">
        <v>250</v>
      </c>
      <c r="BC63" s="1180" t="s">
        <v>1349</v>
      </c>
      <c r="BD63" s="1180">
        <v>200</v>
      </c>
      <c r="BE63" s="1180">
        <v>250</v>
      </c>
      <c r="BF63" s="1181">
        <v>250</v>
      </c>
      <c r="BG63" s="1199" t="s">
        <v>1349</v>
      </c>
      <c r="BH63" s="1200">
        <v>200</v>
      </c>
      <c r="BI63" s="1200">
        <v>250</v>
      </c>
      <c r="BJ63" s="1201">
        <v>250</v>
      </c>
    </row>
    <row r="64" spans="1:62">
      <c r="A64" s="1167" t="s">
        <v>2513</v>
      </c>
      <c r="B64" s="1168" t="s">
        <v>2514</v>
      </c>
      <c r="C64" s="1169" t="s">
        <v>1349</v>
      </c>
      <c r="D64" s="1178">
        <v>200</v>
      </c>
      <c r="E64" s="1178">
        <v>250</v>
      </c>
      <c r="F64" s="1179">
        <v>250</v>
      </c>
      <c r="G64" s="1180" t="s">
        <v>1349</v>
      </c>
      <c r="H64" s="1180">
        <v>200</v>
      </c>
      <c r="I64" s="1180">
        <v>250</v>
      </c>
      <c r="J64" s="1181">
        <v>250</v>
      </c>
      <c r="K64" s="1221" t="s">
        <v>1349</v>
      </c>
      <c r="L64" s="1190">
        <v>200</v>
      </c>
      <c r="M64" s="1183">
        <v>250</v>
      </c>
      <c r="N64" s="1184">
        <v>250</v>
      </c>
      <c r="O64" s="1178" t="s">
        <v>1349</v>
      </c>
      <c r="P64" s="1178">
        <v>200</v>
      </c>
      <c r="Q64" s="1178">
        <v>250</v>
      </c>
      <c r="R64" s="1185">
        <v>250</v>
      </c>
      <c r="S64" s="1186" t="s">
        <v>1349</v>
      </c>
      <c r="T64" s="1187">
        <v>200</v>
      </c>
      <c r="U64" s="1180">
        <v>250</v>
      </c>
      <c r="V64" s="1188">
        <v>250</v>
      </c>
      <c r="W64" s="1189" t="s">
        <v>550</v>
      </c>
      <c r="X64" s="1190">
        <v>200</v>
      </c>
      <c r="Y64" s="1183">
        <v>250</v>
      </c>
      <c r="Z64" s="1184">
        <v>250</v>
      </c>
      <c r="AA64" s="1185" t="s">
        <v>550</v>
      </c>
      <c r="AB64" s="1191">
        <v>200</v>
      </c>
      <c r="AC64" s="1178">
        <v>250</v>
      </c>
      <c r="AD64" s="1179">
        <v>250</v>
      </c>
      <c r="AE64" s="1192" t="s">
        <v>1349</v>
      </c>
      <c r="AF64" s="1192">
        <v>200</v>
      </c>
      <c r="AG64" s="1192">
        <v>250</v>
      </c>
      <c r="AH64" s="1193">
        <v>250</v>
      </c>
      <c r="AI64" s="1194" t="s">
        <v>1349</v>
      </c>
      <c r="AJ64" s="1195">
        <v>200</v>
      </c>
      <c r="AK64" s="1196">
        <v>250</v>
      </c>
      <c r="AL64" s="1197">
        <v>250</v>
      </c>
      <c r="AM64" s="1185" t="s">
        <v>2353</v>
      </c>
      <c r="AN64" s="1198">
        <v>200</v>
      </c>
      <c r="AO64" s="1178">
        <v>250</v>
      </c>
      <c r="AP64" s="1185">
        <v>250</v>
      </c>
      <c r="AQ64" s="1288" t="s">
        <v>550</v>
      </c>
      <c r="AR64" s="1180">
        <v>360</v>
      </c>
      <c r="AS64" s="1180">
        <v>450</v>
      </c>
      <c r="AT64" s="1188">
        <v>450</v>
      </c>
      <c r="AU64" s="1189" t="s">
        <v>1349</v>
      </c>
      <c r="AV64" s="1190">
        <v>200</v>
      </c>
      <c r="AW64" s="1183">
        <v>250</v>
      </c>
      <c r="AX64" s="1184">
        <v>250</v>
      </c>
      <c r="AY64" s="1185" t="s">
        <v>1349</v>
      </c>
      <c r="AZ64" s="1191">
        <v>200</v>
      </c>
      <c r="BA64" s="1178">
        <v>250</v>
      </c>
      <c r="BB64" s="1179">
        <v>250</v>
      </c>
      <c r="BC64" s="1180" t="s">
        <v>1349</v>
      </c>
      <c r="BD64" s="1180">
        <v>200</v>
      </c>
      <c r="BE64" s="1180">
        <v>250</v>
      </c>
      <c r="BF64" s="1181">
        <v>250</v>
      </c>
      <c r="BG64" s="1199" t="s">
        <v>1349</v>
      </c>
      <c r="BH64" s="1200">
        <v>200</v>
      </c>
      <c r="BI64" s="1200">
        <v>250</v>
      </c>
      <c r="BJ64" s="1201">
        <v>250</v>
      </c>
    </row>
    <row r="65" spans="1:62">
      <c r="A65" s="1172" t="s">
        <v>238</v>
      </c>
      <c r="B65" s="1173" t="s">
        <v>2515</v>
      </c>
      <c r="C65" s="1174" t="s">
        <v>1349</v>
      </c>
      <c r="D65" s="1306">
        <v>0</v>
      </c>
      <c r="E65" s="1306">
        <v>0</v>
      </c>
      <c r="F65" s="1307">
        <v>0</v>
      </c>
      <c r="G65" s="1308" t="s">
        <v>1349</v>
      </c>
      <c r="H65" s="1306">
        <v>0</v>
      </c>
      <c r="I65" s="1306">
        <v>0</v>
      </c>
      <c r="J65" s="1307">
        <v>0</v>
      </c>
      <c r="K65" s="1309" t="s">
        <v>1349</v>
      </c>
      <c r="L65" s="1310">
        <v>0</v>
      </c>
      <c r="M65" s="1306">
        <v>0</v>
      </c>
      <c r="N65" s="1307">
        <v>0</v>
      </c>
      <c r="O65" s="1178" t="s">
        <v>1349</v>
      </c>
      <c r="P65" s="1178">
        <v>320</v>
      </c>
      <c r="Q65" s="1178">
        <v>400</v>
      </c>
      <c r="R65" s="1185">
        <v>400</v>
      </c>
      <c r="S65" s="1311" t="s">
        <v>1349</v>
      </c>
      <c r="T65" s="1310">
        <v>0</v>
      </c>
      <c r="U65" s="1306">
        <v>0</v>
      </c>
      <c r="V65" s="1307">
        <v>0</v>
      </c>
      <c r="W65" s="1189" t="s">
        <v>550</v>
      </c>
      <c r="X65" s="1190">
        <v>1280</v>
      </c>
      <c r="Y65" s="1183">
        <v>1600</v>
      </c>
      <c r="Z65" s="1184">
        <v>1600</v>
      </c>
      <c r="AA65" s="1185" t="s">
        <v>550</v>
      </c>
      <c r="AB65" s="1191">
        <v>1280</v>
      </c>
      <c r="AC65" s="1178">
        <v>1600</v>
      </c>
      <c r="AD65" s="1179">
        <v>1600</v>
      </c>
      <c r="AE65" s="1192" t="s">
        <v>1349</v>
      </c>
      <c r="AF65" s="1192">
        <v>160</v>
      </c>
      <c r="AG65" s="1192">
        <v>200</v>
      </c>
      <c r="AH65" s="1193">
        <v>200</v>
      </c>
      <c r="AI65" s="1194" t="s">
        <v>1349</v>
      </c>
      <c r="AJ65" s="1195">
        <v>1280</v>
      </c>
      <c r="AK65" s="1196">
        <v>1600</v>
      </c>
      <c r="AL65" s="1197">
        <v>1600</v>
      </c>
      <c r="AM65" s="1185" t="s">
        <v>2353</v>
      </c>
      <c r="AN65" s="1198">
        <v>1280</v>
      </c>
      <c r="AO65" s="1178">
        <v>1600</v>
      </c>
      <c r="AP65" s="1185">
        <v>1600</v>
      </c>
      <c r="AQ65" s="1288" t="s">
        <v>550</v>
      </c>
      <c r="AR65" s="1180">
        <v>1280</v>
      </c>
      <c r="AS65" s="1180">
        <v>1600</v>
      </c>
      <c r="AT65" s="1188">
        <v>1600</v>
      </c>
      <c r="AU65" s="1309" t="s">
        <v>1349</v>
      </c>
      <c r="AV65" s="1310">
        <v>0</v>
      </c>
      <c r="AW65" s="1306">
        <v>0</v>
      </c>
      <c r="AX65" s="1307">
        <v>0</v>
      </c>
      <c r="AY65" s="1185" t="s">
        <v>1349</v>
      </c>
      <c r="AZ65" s="1191">
        <v>1280</v>
      </c>
      <c r="BA65" s="1178">
        <v>1600</v>
      </c>
      <c r="BB65" s="1179">
        <v>1600</v>
      </c>
      <c r="BC65" s="1180" t="s">
        <v>1349</v>
      </c>
      <c r="BD65" s="1180">
        <v>160</v>
      </c>
      <c r="BE65" s="1180">
        <v>200</v>
      </c>
      <c r="BF65" s="1181">
        <v>200</v>
      </c>
      <c r="BG65" s="1199" t="s">
        <v>550</v>
      </c>
      <c r="BH65" s="1200">
        <v>1280</v>
      </c>
      <c r="BI65" s="1204">
        <v>1600</v>
      </c>
      <c r="BJ65" s="1201">
        <v>1600</v>
      </c>
    </row>
    <row r="66" spans="1:62">
      <c r="A66" s="1167" t="s">
        <v>2516</v>
      </c>
      <c r="B66" s="1168" t="s">
        <v>2517</v>
      </c>
      <c r="C66" s="1171" t="s">
        <v>2440</v>
      </c>
      <c r="D66" s="1178">
        <v>0</v>
      </c>
      <c r="E66" s="1178">
        <v>0</v>
      </c>
      <c r="F66" s="1179">
        <v>0</v>
      </c>
      <c r="G66" s="1205" t="s">
        <v>2440</v>
      </c>
      <c r="H66" s="1180">
        <v>0</v>
      </c>
      <c r="I66" s="1180">
        <v>0</v>
      </c>
      <c r="J66" s="1181">
        <v>0</v>
      </c>
      <c r="K66" s="1312" t="s">
        <v>2440</v>
      </c>
      <c r="L66" s="1190">
        <v>0</v>
      </c>
      <c r="M66" s="1183">
        <v>0</v>
      </c>
      <c r="N66" s="1184">
        <v>0</v>
      </c>
      <c r="O66" s="1178" t="s">
        <v>1349</v>
      </c>
      <c r="P66" s="1178">
        <v>160</v>
      </c>
      <c r="Q66" s="1178">
        <v>200</v>
      </c>
      <c r="R66" s="1185">
        <v>200</v>
      </c>
      <c r="S66" s="1208" t="s">
        <v>2440</v>
      </c>
      <c r="T66" s="1187">
        <v>0</v>
      </c>
      <c r="U66" s="1180">
        <v>0</v>
      </c>
      <c r="V66" s="1188">
        <v>0</v>
      </c>
      <c r="W66" s="1210" t="s">
        <v>2440</v>
      </c>
      <c r="X66" s="1190">
        <v>0</v>
      </c>
      <c r="Y66" s="1183">
        <v>0</v>
      </c>
      <c r="Z66" s="1184">
        <v>0</v>
      </c>
      <c r="AA66" s="1285" t="s">
        <v>2440</v>
      </c>
      <c r="AB66" s="1191">
        <v>0</v>
      </c>
      <c r="AC66" s="1178">
        <v>0</v>
      </c>
      <c r="AD66" s="1179">
        <v>0</v>
      </c>
      <c r="AE66" s="1209" t="s">
        <v>2440</v>
      </c>
      <c r="AF66" s="1192">
        <v>0</v>
      </c>
      <c r="AG66" s="1192">
        <v>0</v>
      </c>
      <c r="AH66" s="1193">
        <v>0</v>
      </c>
      <c r="AI66" s="1286" t="s">
        <v>2440</v>
      </c>
      <c r="AJ66" s="1195">
        <v>0</v>
      </c>
      <c r="AK66" s="1196">
        <v>0</v>
      </c>
      <c r="AL66" s="1197">
        <v>0</v>
      </c>
      <c r="AM66" s="1285" t="s">
        <v>2440</v>
      </c>
      <c r="AN66" s="1198">
        <v>0</v>
      </c>
      <c r="AO66" s="1178">
        <v>0</v>
      </c>
      <c r="AP66" s="1185">
        <v>0</v>
      </c>
      <c r="AQ66" s="1313" t="s">
        <v>2440</v>
      </c>
      <c r="AR66" s="1180">
        <v>0</v>
      </c>
      <c r="AS66" s="1180">
        <v>0</v>
      </c>
      <c r="AT66" s="1188">
        <v>0</v>
      </c>
      <c r="AU66" s="1210" t="s">
        <v>2440</v>
      </c>
      <c r="AV66" s="1190">
        <v>0</v>
      </c>
      <c r="AW66" s="1183">
        <v>0</v>
      </c>
      <c r="AX66" s="1184">
        <v>0</v>
      </c>
      <c r="AY66" s="1185" t="s">
        <v>1349</v>
      </c>
      <c r="AZ66" s="1191">
        <v>160</v>
      </c>
      <c r="BA66" s="1178">
        <v>200</v>
      </c>
      <c r="BB66" s="1179">
        <v>200</v>
      </c>
      <c r="BC66" s="1205" t="s">
        <v>2440</v>
      </c>
      <c r="BD66" s="1180">
        <v>0</v>
      </c>
      <c r="BE66" s="1180">
        <v>0</v>
      </c>
      <c r="BF66" s="1181">
        <v>0</v>
      </c>
      <c r="BG66" s="1282" t="s">
        <v>2440</v>
      </c>
      <c r="BH66" s="1200">
        <v>0</v>
      </c>
      <c r="BI66" s="1200">
        <v>0</v>
      </c>
      <c r="BJ66" s="1201">
        <v>0</v>
      </c>
    </row>
    <row r="67" spans="1:62">
      <c r="A67" s="1167" t="s">
        <v>2518</v>
      </c>
      <c r="B67" s="1168" t="s">
        <v>2519</v>
      </c>
      <c r="C67" s="1169" t="s">
        <v>1349</v>
      </c>
      <c r="D67" s="1314">
        <v>160</v>
      </c>
      <c r="E67" s="1314">
        <v>200</v>
      </c>
      <c r="F67" s="1218">
        <v>200</v>
      </c>
      <c r="G67" s="1180" t="s">
        <v>1349</v>
      </c>
      <c r="H67" s="1180">
        <v>160</v>
      </c>
      <c r="I67" s="1180">
        <v>200</v>
      </c>
      <c r="J67" s="1181">
        <v>200</v>
      </c>
      <c r="K67" s="1221" t="s">
        <v>1349</v>
      </c>
      <c r="L67" s="1190">
        <v>160</v>
      </c>
      <c r="M67" s="1183">
        <v>200</v>
      </c>
      <c r="N67" s="1184">
        <v>200</v>
      </c>
      <c r="O67" s="1178" t="s">
        <v>1349</v>
      </c>
      <c r="P67" s="1178">
        <v>160</v>
      </c>
      <c r="Q67" s="1178">
        <v>200</v>
      </c>
      <c r="R67" s="1185">
        <v>200</v>
      </c>
      <c r="S67" s="1186" t="s">
        <v>1349</v>
      </c>
      <c r="T67" s="1187">
        <v>160</v>
      </c>
      <c r="U67" s="1180">
        <v>200</v>
      </c>
      <c r="V67" s="1188">
        <v>200</v>
      </c>
      <c r="W67" s="1189" t="s">
        <v>550</v>
      </c>
      <c r="X67" s="1190">
        <v>160</v>
      </c>
      <c r="Y67" s="1183">
        <v>200</v>
      </c>
      <c r="Z67" s="1184">
        <v>200</v>
      </c>
      <c r="AA67" s="1185" t="s">
        <v>550</v>
      </c>
      <c r="AB67" s="1191">
        <v>160</v>
      </c>
      <c r="AC67" s="1178">
        <v>200</v>
      </c>
      <c r="AD67" s="1179">
        <v>200</v>
      </c>
      <c r="AE67" s="1192" t="s">
        <v>1349</v>
      </c>
      <c r="AF67" s="1192">
        <v>160</v>
      </c>
      <c r="AG67" s="1192">
        <v>200</v>
      </c>
      <c r="AH67" s="1193">
        <v>200</v>
      </c>
      <c r="AI67" s="1194" t="s">
        <v>1349</v>
      </c>
      <c r="AJ67" s="1195">
        <v>160</v>
      </c>
      <c r="AK67" s="1196">
        <v>200</v>
      </c>
      <c r="AL67" s="1197">
        <v>200</v>
      </c>
      <c r="AM67" s="1185" t="s">
        <v>2353</v>
      </c>
      <c r="AN67" s="1198">
        <v>160</v>
      </c>
      <c r="AO67" s="1178">
        <v>200</v>
      </c>
      <c r="AP67" s="1185">
        <v>200</v>
      </c>
      <c r="AQ67" s="1288" t="s">
        <v>550</v>
      </c>
      <c r="AR67" s="1180">
        <v>320</v>
      </c>
      <c r="AS67" s="1180">
        <v>400</v>
      </c>
      <c r="AT67" s="1188">
        <v>400</v>
      </c>
      <c r="AU67" s="1189" t="s">
        <v>1349</v>
      </c>
      <c r="AV67" s="1190">
        <v>160</v>
      </c>
      <c r="AW67" s="1183">
        <v>200</v>
      </c>
      <c r="AX67" s="1184">
        <v>200</v>
      </c>
      <c r="AY67" s="1185" t="s">
        <v>1349</v>
      </c>
      <c r="AZ67" s="1191">
        <v>160</v>
      </c>
      <c r="BA67" s="1178">
        <v>200</v>
      </c>
      <c r="BB67" s="1179">
        <v>200</v>
      </c>
      <c r="BC67" s="1180" t="s">
        <v>1349</v>
      </c>
      <c r="BD67" s="1180">
        <v>160</v>
      </c>
      <c r="BE67" s="1180">
        <v>200</v>
      </c>
      <c r="BF67" s="1181">
        <v>200</v>
      </c>
      <c r="BG67" s="1199" t="s">
        <v>1349</v>
      </c>
      <c r="BH67" s="1200">
        <v>240</v>
      </c>
      <c r="BI67" s="1200">
        <v>300</v>
      </c>
      <c r="BJ67" s="1201">
        <v>300</v>
      </c>
    </row>
    <row r="68" spans="1:62">
      <c r="A68" s="1167" t="s">
        <v>2520</v>
      </c>
      <c r="B68" s="1168" t="s">
        <v>2521</v>
      </c>
      <c r="C68" s="1170" t="s">
        <v>17</v>
      </c>
      <c r="D68" s="1297" t="s">
        <v>17</v>
      </c>
      <c r="E68" s="1276" t="s">
        <v>2435</v>
      </c>
      <c r="F68" s="1269" t="s">
        <v>17</v>
      </c>
      <c r="G68" s="1180" t="s">
        <v>17</v>
      </c>
      <c r="H68" s="1181" t="s">
        <v>17</v>
      </c>
      <c r="I68" s="1181" t="s">
        <v>2435</v>
      </c>
      <c r="J68" s="1181" t="s">
        <v>17</v>
      </c>
      <c r="K68" s="1182" t="s">
        <v>17</v>
      </c>
      <c r="L68" s="1189" t="s">
        <v>17</v>
      </c>
      <c r="M68" s="1189" t="s">
        <v>2435</v>
      </c>
      <c r="N68" s="1184" t="s">
        <v>17</v>
      </c>
      <c r="O68" s="1178" t="s">
        <v>17</v>
      </c>
      <c r="P68" s="1185" t="s">
        <v>17</v>
      </c>
      <c r="Q68" s="1185" t="s">
        <v>2435</v>
      </c>
      <c r="R68" s="1185" t="s">
        <v>17</v>
      </c>
      <c r="S68" s="1186" t="s">
        <v>17</v>
      </c>
      <c r="T68" s="1298" t="s">
        <v>17</v>
      </c>
      <c r="U68" s="1181" t="s">
        <v>2435</v>
      </c>
      <c r="V68" s="1188" t="s">
        <v>17</v>
      </c>
      <c r="W68" s="1189" t="s">
        <v>17</v>
      </c>
      <c r="X68" s="1299" t="s">
        <v>17</v>
      </c>
      <c r="Y68" s="1189" t="s">
        <v>2435</v>
      </c>
      <c r="Z68" s="1184" t="s">
        <v>17</v>
      </c>
      <c r="AA68" s="1185" t="s">
        <v>17</v>
      </c>
      <c r="AB68" s="1300" t="s">
        <v>17</v>
      </c>
      <c r="AC68" s="1185" t="s">
        <v>2435</v>
      </c>
      <c r="AD68" s="1179" t="s">
        <v>17</v>
      </c>
      <c r="AE68" s="1301" t="s">
        <v>17</v>
      </c>
      <c r="AF68" s="1302" t="s">
        <v>17</v>
      </c>
      <c r="AG68" s="1301" t="s">
        <v>2435</v>
      </c>
      <c r="AH68" s="1193" t="s">
        <v>17</v>
      </c>
      <c r="AI68" s="1194" t="s">
        <v>17</v>
      </c>
      <c r="AJ68" s="1303" t="s">
        <v>17</v>
      </c>
      <c r="AK68" s="1194" t="s">
        <v>2435</v>
      </c>
      <c r="AL68" s="1197" t="s">
        <v>17</v>
      </c>
      <c r="AM68" s="1185" t="s">
        <v>17</v>
      </c>
      <c r="AN68" s="1300" t="s">
        <v>17</v>
      </c>
      <c r="AO68" s="1185" t="s">
        <v>2435</v>
      </c>
      <c r="AP68" s="1185" t="s">
        <v>17</v>
      </c>
      <c r="AQ68" s="1186" t="s">
        <v>17</v>
      </c>
      <c r="AR68" s="1298" t="s">
        <v>17</v>
      </c>
      <c r="AS68" s="1181" t="s">
        <v>2435</v>
      </c>
      <c r="AT68" s="1188" t="s">
        <v>17</v>
      </c>
      <c r="AU68" s="1189" t="s">
        <v>17</v>
      </c>
      <c r="AV68" s="1299" t="s">
        <v>17</v>
      </c>
      <c r="AW68" s="1189" t="s">
        <v>2435</v>
      </c>
      <c r="AX68" s="1184" t="s">
        <v>17</v>
      </c>
      <c r="AY68" s="1185" t="s">
        <v>17</v>
      </c>
      <c r="AZ68" s="1300" t="s">
        <v>17</v>
      </c>
      <c r="BA68" s="1185" t="s">
        <v>2435</v>
      </c>
      <c r="BB68" s="1179" t="s">
        <v>17</v>
      </c>
      <c r="BC68" s="1180" t="s">
        <v>17</v>
      </c>
      <c r="BD68" s="1181" t="s">
        <v>17</v>
      </c>
      <c r="BE68" s="1181" t="s">
        <v>2435</v>
      </c>
      <c r="BF68" s="1181" t="s">
        <v>17</v>
      </c>
      <c r="BG68" s="1199" t="s">
        <v>17</v>
      </c>
      <c r="BH68" s="1202" t="s">
        <v>17</v>
      </c>
      <c r="BI68" s="1203" t="s">
        <v>2435</v>
      </c>
      <c r="BJ68" s="1201" t="s">
        <v>17</v>
      </c>
    </row>
    <row r="69" spans="1:62">
      <c r="A69" s="1167" t="s">
        <v>243</v>
      </c>
      <c r="B69" s="1168" t="s">
        <v>2522</v>
      </c>
      <c r="C69" s="1169" t="s">
        <v>1349</v>
      </c>
      <c r="D69" s="1178">
        <v>480</v>
      </c>
      <c r="E69" s="1178">
        <v>600</v>
      </c>
      <c r="F69" s="1179">
        <v>600</v>
      </c>
      <c r="G69" s="1180" t="s">
        <v>1349</v>
      </c>
      <c r="H69" s="1180">
        <v>480</v>
      </c>
      <c r="I69" s="1180">
        <v>600</v>
      </c>
      <c r="J69" s="1181">
        <v>600</v>
      </c>
      <c r="K69" s="1221" t="s">
        <v>1349</v>
      </c>
      <c r="L69" s="1190">
        <v>480</v>
      </c>
      <c r="M69" s="1183">
        <v>600</v>
      </c>
      <c r="N69" s="1184">
        <v>600</v>
      </c>
      <c r="O69" s="1178" t="s">
        <v>1349</v>
      </c>
      <c r="P69" s="1178">
        <v>640</v>
      </c>
      <c r="Q69" s="1178">
        <v>800</v>
      </c>
      <c r="R69" s="1185">
        <v>800</v>
      </c>
      <c r="S69" s="1186" t="s">
        <v>1349</v>
      </c>
      <c r="T69" s="1187">
        <v>480</v>
      </c>
      <c r="U69" s="1180">
        <v>600</v>
      </c>
      <c r="V69" s="1188">
        <v>600</v>
      </c>
      <c r="W69" s="1189" t="s">
        <v>550</v>
      </c>
      <c r="X69" s="1190">
        <v>880</v>
      </c>
      <c r="Y69" s="1183">
        <v>1100</v>
      </c>
      <c r="Z69" s="1184">
        <v>1100</v>
      </c>
      <c r="AA69" s="1185" t="s">
        <v>550</v>
      </c>
      <c r="AB69" s="1191">
        <v>880</v>
      </c>
      <c r="AC69" s="1217">
        <v>1100</v>
      </c>
      <c r="AD69" s="1315">
        <v>1100</v>
      </c>
      <c r="AE69" s="1192" t="s">
        <v>1349</v>
      </c>
      <c r="AF69" s="1192">
        <v>480</v>
      </c>
      <c r="AG69" s="1192">
        <v>600</v>
      </c>
      <c r="AH69" s="1193">
        <v>600</v>
      </c>
      <c r="AI69" s="1194" t="s">
        <v>1349</v>
      </c>
      <c r="AJ69" s="1195">
        <v>880</v>
      </c>
      <c r="AK69" s="1196">
        <v>1100</v>
      </c>
      <c r="AL69" s="1197">
        <v>1100</v>
      </c>
      <c r="AM69" s="1185" t="s">
        <v>2353</v>
      </c>
      <c r="AN69" s="1198">
        <v>880</v>
      </c>
      <c r="AO69" s="1178">
        <v>1100</v>
      </c>
      <c r="AP69" s="1185">
        <v>1100</v>
      </c>
      <c r="AQ69" s="1288" t="s">
        <v>550</v>
      </c>
      <c r="AR69" s="1180">
        <v>880</v>
      </c>
      <c r="AS69" s="1180">
        <v>1100</v>
      </c>
      <c r="AT69" s="1188">
        <v>1100</v>
      </c>
      <c r="AU69" s="1189" t="s">
        <v>1349</v>
      </c>
      <c r="AV69" s="1190">
        <v>480</v>
      </c>
      <c r="AW69" s="1183">
        <v>600</v>
      </c>
      <c r="AX69" s="1184">
        <v>600</v>
      </c>
      <c r="AY69" s="1185" t="s">
        <v>1349</v>
      </c>
      <c r="AZ69" s="1191">
        <v>880</v>
      </c>
      <c r="BA69" s="1178">
        <v>1100</v>
      </c>
      <c r="BB69" s="1179">
        <v>1100</v>
      </c>
      <c r="BC69" s="1180" t="s">
        <v>1349</v>
      </c>
      <c r="BD69" s="1180">
        <v>480</v>
      </c>
      <c r="BE69" s="1180">
        <v>600</v>
      </c>
      <c r="BF69" s="1181">
        <v>600</v>
      </c>
      <c r="BG69" s="1199" t="s">
        <v>550</v>
      </c>
      <c r="BH69" s="1200">
        <v>800</v>
      </c>
      <c r="BI69" s="1204">
        <v>1000</v>
      </c>
      <c r="BJ69" s="1201">
        <v>1000</v>
      </c>
    </row>
    <row r="70" spans="1:62">
      <c r="A70" s="1167" t="s">
        <v>311</v>
      </c>
      <c r="B70" s="1168" t="s">
        <v>2051</v>
      </c>
      <c r="C70" s="1171" t="s">
        <v>2440</v>
      </c>
      <c r="D70" s="1178">
        <v>0</v>
      </c>
      <c r="E70" s="1178">
        <v>0</v>
      </c>
      <c r="F70" s="1179">
        <v>0</v>
      </c>
      <c r="G70" s="1205" t="s">
        <v>2440</v>
      </c>
      <c r="H70" s="1180">
        <v>0</v>
      </c>
      <c r="I70" s="1180">
        <v>0</v>
      </c>
      <c r="J70" s="1181">
        <v>0</v>
      </c>
      <c r="K70" s="1312" t="s">
        <v>2440</v>
      </c>
      <c r="L70" s="1190">
        <v>0</v>
      </c>
      <c r="M70" s="1223">
        <v>0</v>
      </c>
      <c r="N70" s="1316">
        <v>0</v>
      </c>
      <c r="O70" s="1178" t="s">
        <v>1349</v>
      </c>
      <c r="P70" s="1178">
        <v>160</v>
      </c>
      <c r="Q70" s="1178">
        <v>200</v>
      </c>
      <c r="R70" s="1185">
        <v>200</v>
      </c>
      <c r="S70" s="1208" t="s">
        <v>2440</v>
      </c>
      <c r="T70" s="1187">
        <v>0</v>
      </c>
      <c r="U70" s="1180">
        <v>0</v>
      </c>
      <c r="V70" s="1188">
        <v>0</v>
      </c>
      <c r="W70" s="1189" t="s">
        <v>550</v>
      </c>
      <c r="X70" s="1190">
        <v>0</v>
      </c>
      <c r="Y70" s="1183">
        <v>0</v>
      </c>
      <c r="Z70" s="1184">
        <v>0</v>
      </c>
      <c r="AA70" s="1185" t="s">
        <v>550</v>
      </c>
      <c r="AB70" s="1191">
        <v>0</v>
      </c>
      <c r="AC70" s="1217">
        <v>0</v>
      </c>
      <c r="AD70" s="1315">
        <v>0</v>
      </c>
      <c r="AE70" s="1192" t="s">
        <v>1349</v>
      </c>
      <c r="AF70" s="1192">
        <v>160</v>
      </c>
      <c r="AG70" s="1192">
        <v>200</v>
      </c>
      <c r="AH70" s="1193">
        <v>200</v>
      </c>
      <c r="AI70" s="1194" t="s">
        <v>1349</v>
      </c>
      <c r="AJ70" s="1195">
        <v>160</v>
      </c>
      <c r="AK70" s="1196">
        <v>200</v>
      </c>
      <c r="AL70" s="1197">
        <v>200</v>
      </c>
      <c r="AM70" s="1185" t="s">
        <v>2353</v>
      </c>
      <c r="AN70" s="1198">
        <v>160</v>
      </c>
      <c r="AO70" s="1178">
        <v>200</v>
      </c>
      <c r="AP70" s="1185">
        <v>200</v>
      </c>
      <c r="AQ70" s="1288" t="s">
        <v>550</v>
      </c>
      <c r="AR70" s="1180">
        <v>160</v>
      </c>
      <c r="AS70" s="1180">
        <v>200</v>
      </c>
      <c r="AT70" s="1188">
        <v>200</v>
      </c>
      <c r="AU70" s="1210" t="s">
        <v>2440</v>
      </c>
      <c r="AV70" s="1190">
        <v>0</v>
      </c>
      <c r="AW70" s="1183">
        <v>0</v>
      </c>
      <c r="AX70" s="1184">
        <v>0</v>
      </c>
      <c r="AY70" s="1185" t="s">
        <v>1349</v>
      </c>
      <c r="AZ70" s="1191">
        <v>480</v>
      </c>
      <c r="BA70" s="1178">
        <v>600</v>
      </c>
      <c r="BB70" s="1179">
        <v>600</v>
      </c>
      <c r="BC70" s="1180" t="s">
        <v>1349</v>
      </c>
      <c r="BD70" s="1180">
        <v>160</v>
      </c>
      <c r="BE70" s="1180">
        <v>200</v>
      </c>
      <c r="BF70" s="1181">
        <v>200</v>
      </c>
      <c r="BG70" s="1199" t="s">
        <v>550</v>
      </c>
      <c r="BH70" s="1200">
        <v>160</v>
      </c>
      <c r="BI70" s="1200">
        <v>200</v>
      </c>
      <c r="BJ70" s="1201">
        <v>200</v>
      </c>
    </row>
    <row r="71" spans="1:62">
      <c r="A71" s="1167" t="s">
        <v>244</v>
      </c>
      <c r="B71" s="1168" t="s">
        <v>2523</v>
      </c>
      <c r="C71" s="1169" t="s">
        <v>17</v>
      </c>
      <c r="D71" s="1185" t="s">
        <v>17</v>
      </c>
      <c r="E71" s="1185" t="s">
        <v>2435</v>
      </c>
      <c r="F71" s="1179" t="s">
        <v>17</v>
      </c>
      <c r="G71" s="1180" t="s">
        <v>17</v>
      </c>
      <c r="H71" s="1181" t="s">
        <v>17</v>
      </c>
      <c r="I71" s="1181" t="s">
        <v>2435</v>
      </c>
      <c r="J71" s="1181" t="s">
        <v>17</v>
      </c>
      <c r="K71" s="1182" t="s">
        <v>17</v>
      </c>
      <c r="L71" s="1189" t="s">
        <v>17</v>
      </c>
      <c r="M71" s="1305" t="s">
        <v>2435</v>
      </c>
      <c r="N71" s="1184" t="s">
        <v>17</v>
      </c>
      <c r="O71" s="1178" t="s">
        <v>17</v>
      </c>
      <c r="P71" s="1217" t="s">
        <v>17</v>
      </c>
      <c r="Q71" s="1217" t="s">
        <v>2435</v>
      </c>
      <c r="R71" s="1217" t="s">
        <v>17</v>
      </c>
      <c r="S71" s="1186" t="s">
        <v>17</v>
      </c>
      <c r="T71" s="1298" t="s">
        <v>17</v>
      </c>
      <c r="U71" s="1181" t="s">
        <v>2435</v>
      </c>
      <c r="V71" s="1188" t="s">
        <v>17</v>
      </c>
      <c r="W71" s="1189" t="s">
        <v>17</v>
      </c>
      <c r="X71" s="1299" t="s">
        <v>17</v>
      </c>
      <c r="Y71" s="1189" t="s">
        <v>2435</v>
      </c>
      <c r="Z71" s="1184" t="s">
        <v>17</v>
      </c>
      <c r="AA71" s="1185" t="s">
        <v>17</v>
      </c>
      <c r="AB71" s="1300" t="s">
        <v>17</v>
      </c>
      <c r="AC71" s="1276" t="s">
        <v>2435</v>
      </c>
      <c r="AD71" s="1179" t="s">
        <v>17</v>
      </c>
      <c r="AE71" s="1301" t="s">
        <v>17</v>
      </c>
      <c r="AF71" s="1302" t="s">
        <v>17</v>
      </c>
      <c r="AG71" s="1301" t="s">
        <v>2435</v>
      </c>
      <c r="AH71" s="1193" t="s">
        <v>17</v>
      </c>
      <c r="AI71" s="1194" t="s">
        <v>17</v>
      </c>
      <c r="AJ71" s="1303" t="s">
        <v>17</v>
      </c>
      <c r="AK71" s="1194" t="s">
        <v>2435</v>
      </c>
      <c r="AL71" s="1197" t="s">
        <v>17</v>
      </c>
      <c r="AM71" s="1185" t="s">
        <v>17</v>
      </c>
      <c r="AN71" s="1300" t="s">
        <v>17</v>
      </c>
      <c r="AO71" s="1185" t="s">
        <v>2435</v>
      </c>
      <c r="AP71" s="1185" t="s">
        <v>17</v>
      </c>
      <c r="AQ71" s="1186" t="s">
        <v>17</v>
      </c>
      <c r="AR71" s="1298" t="s">
        <v>17</v>
      </c>
      <c r="AS71" s="1181" t="s">
        <v>2435</v>
      </c>
      <c r="AT71" s="1188" t="s">
        <v>17</v>
      </c>
      <c r="AU71" s="1189" t="s">
        <v>17</v>
      </c>
      <c r="AV71" s="1299" t="s">
        <v>17</v>
      </c>
      <c r="AW71" s="1189" t="s">
        <v>2435</v>
      </c>
      <c r="AX71" s="1184" t="s">
        <v>17</v>
      </c>
      <c r="AY71" s="1185" t="s">
        <v>17</v>
      </c>
      <c r="AZ71" s="1300" t="s">
        <v>17</v>
      </c>
      <c r="BA71" s="1185" t="s">
        <v>2435</v>
      </c>
      <c r="BB71" s="1179" t="s">
        <v>17</v>
      </c>
      <c r="BC71" s="1180" t="s">
        <v>17</v>
      </c>
      <c r="BD71" s="1181" t="s">
        <v>17</v>
      </c>
      <c r="BE71" s="1181" t="s">
        <v>2435</v>
      </c>
      <c r="BF71" s="1181" t="s">
        <v>17</v>
      </c>
      <c r="BG71" s="1199" t="s">
        <v>17</v>
      </c>
      <c r="BH71" s="1202" t="s">
        <v>17</v>
      </c>
      <c r="BI71" s="1203" t="s">
        <v>2435</v>
      </c>
      <c r="BJ71" s="1201" t="s">
        <v>17</v>
      </c>
    </row>
    <row r="72" spans="1:62">
      <c r="A72" s="1172" t="s">
        <v>246</v>
      </c>
      <c r="B72" s="1173" t="s">
        <v>2524</v>
      </c>
      <c r="C72" s="1174" t="s">
        <v>1349</v>
      </c>
      <c r="D72" s="1306">
        <v>0</v>
      </c>
      <c r="E72" s="1306">
        <v>0</v>
      </c>
      <c r="F72" s="1307">
        <v>0</v>
      </c>
      <c r="G72" s="1308" t="s">
        <v>1349</v>
      </c>
      <c r="H72" s="1306">
        <v>0</v>
      </c>
      <c r="I72" s="1306">
        <v>0</v>
      </c>
      <c r="J72" s="1307">
        <v>0</v>
      </c>
      <c r="K72" s="1189" t="s">
        <v>1349</v>
      </c>
      <c r="L72" s="1190">
        <v>160</v>
      </c>
      <c r="M72" s="1183">
        <v>200</v>
      </c>
      <c r="N72" s="1184">
        <v>200</v>
      </c>
      <c r="O72" s="1178" t="s">
        <v>1349</v>
      </c>
      <c r="P72" s="1268">
        <v>160</v>
      </c>
      <c r="Q72" s="1268">
        <v>200</v>
      </c>
      <c r="R72" s="1276">
        <v>200</v>
      </c>
      <c r="S72" s="1186" t="s">
        <v>1349</v>
      </c>
      <c r="T72" s="1187">
        <v>160</v>
      </c>
      <c r="U72" s="1180">
        <v>200</v>
      </c>
      <c r="V72" s="1188">
        <v>200</v>
      </c>
      <c r="W72" s="1189" t="s">
        <v>550</v>
      </c>
      <c r="X72" s="1190">
        <v>400</v>
      </c>
      <c r="Y72" s="1183">
        <v>500</v>
      </c>
      <c r="Z72" s="1184">
        <v>500</v>
      </c>
      <c r="AA72" s="1185" t="s">
        <v>550</v>
      </c>
      <c r="AB72" s="1191">
        <v>400</v>
      </c>
      <c r="AC72" s="1178">
        <v>500</v>
      </c>
      <c r="AD72" s="1179">
        <v>500</v>
      </c>
      <c r="AE72" s="1192" t="s">
        <v>1349</v>
      </c>
      <c r="AF72" s="1192">
        <v>160</v>
      </c>
      <c r="AG72" s="1192">
        <v>200</v>
      </c>
      <c r="AH72" s="1193">
        <v>200</v>
      </c>
      <c r="AI72" s="1194" t="s">
        <v>1349</v>
      </c>
      <c r="AJ72" s="1195">
        <v>400</v>
      </c>
      <c r="AK72" s="1196">
        <v>500</v>
      </c>
      <c r="AL72" s="1197">
        <v>500</v>
      </c>
      <c r="AM72" s="1185" t="s">
        <v>2353</v>
      </c>
      <c r="AN72" s="1198">
        <v>400</v>
      </c>
      <c r="AO72" s="1178">
        <v>500</v>
      </c>
      <c r="AP72" s="1185">
        <v>500</v>
      </c>
      <c r="AQ72" s="1288" t="s">
        <v>550</v>
      </c>
      <c r="AR72" s="1180">
        <v>400</v>
      </c>
      <c r="AS72" s="1180">
        <v>500</v>
      </c>
      <c r="AT72" s="1188">
        <v>500</v>
      </c>
      <c r="AU72" s="1309" t="s">
        <v>1349</v>
      </c>
      <c r="AV72" s="1310">
        <v>0</v>
      </c>
      <c r="AW72" s="1306">
        <v>0</v>
      </c>
      <c r="AX72" s="1307">
        <v>0</v>
      </c>
      <c r="AY72" s="1185" t="s">
        <v>1349</v>
      </c>
      <c r="AZ72" s="1191">
        <v>400</v>
      </c>
      <c r="BA72" s="1178">
        <v>500</v>
      </c>
      <c r="BB72" s="1179">
        <v>500</v>
      </c>
      <c r="BC72" s="1180" t="s">
        <v>1349</v>
      </c>
      <c r="BD72" s="1180">
        <v>160</v>
      </c>
      <c r="BE72" s="1180">
        <v>200</v>
      </c>
      <c r="BF72" s="1181">
        <v>200</v>
      </c>
      <c r="BG72" s="1199" t="s">
        <v>550</v>
      </c>
      <c r="BH72" s="1200">
        <v>400</v>
      </c>
      <c r="BI72" s="1204">
        <v>500</v>
      </c>
      <c r="BJ72" s="1201">
        <v>500</v>
      </c>
    </row>
    <row r="73" spans="1:62">
      <c r="A73" s="1167" t="s">
        <v>248</v>
      </c>
      <c r="B73" s="1168" t="s">
        <v>2525</v>
      </c>
      <c r="C73" s="1169" t="s">
        <v>1349</v>
      </c>
      <c r="D73" s="1178">
        <v>200</v>
      </c>
      <c r="E73" s="1178">
        <v>250</v>
      </c>
      <c r="F73" s="1179">
        <v>250</v>
      </c>
      <c r="G73" s="1180" t="s">
        <v>1349</v>
      </c>
      <c r="H73" s="1180">
        <v>200</v>
      </c>
      <c r="I73" s="1180">
        <v>250</v>
      </c>
      <c r="J73" s="1181">
        <v>250</v>
      </c>
      <c r="K73" s="1221" t="s">
        <v>1349</v>
      </c>
      <c r="L73" s="1190">
        <v>200</v>
      </c>
      <c r="M73" s="1183">
        <v>250</v>
      </c>
      <c r="N73" s="1184">
        <v>250</v>
      </c>
      <c r="O73" s="1178" t="s">
        <v>1349</v>
      </c>
      <c r="P73" s="1178">
        <v>360</v>
      </c>
      <c r="Q73" s="1178">
        <v>450</v>
      </c>
      <c r="R73" s="1185">
        <v>450</v>
      </c>
      <c r="S73" s="1186" t="s">
        <v>1349</v>
      </c>
      <c r="T73" s="1187">
        <v>200</v>
      </c>
      <c r="U73" s="1180">
        <v>250</v>
      </c>
      <c r="V73" s="1188">
        <v>250</v>
      </c>
      <c r="W73" s="1189" t="s">
        <v>550</v>
      </c>
      <c r="X73" s="1190">
        <v>200</v>
      </c>
      <c r="Y73" s="1183">
        <v>250</v>
      </c>
      <c r="Z73" s="1184">
        <v>250</v>
      </c>
      <c r="AA73" s="1185" t="s">
        <v>550</v>
      </c>
      <c r="AB73" s="1191">
        <v>200</v>
      </c>
      <c r="AC73" s="1178">
        <v>250</v>
      </c>
      <c r="AD73" s="1179">
        <v>250</v>
      </c>
      <c r="AE73" s="1192" t="s">
        <v>1349</v>
      </c>
      <c r="AF73" s="1192">
        <v>200</v>
      </c>
      <c r="AG73" s="1192">
        <v>250</v>
      </c>
      <c r="AH73" s="1193">
        <v>250</v>
      </c>
      <c r="AI73" s="1194" t="s">
        <v>1349</v>
      </c>
      <c r="AJ73" s="1195">
        <v>200</v>
      </c>
      <c r="AK73" s="1196">
        <v>250</v>
      </c>
      <c r="AL73" s="1197">
        <v>250</v>
      </c>
      <c r="AM73" s="1185" t="s">
        <v>2353</v>
      </c>
      <c r="AN73" s="1198">
        <v>200</v>
      </c>
      <c r="AO73" s="1178">
        <v>250</v>
      </c>
      <c r="AP73" s="1185">
        <v>250</v>
      </c>
      <c r="AQ73" s="1288" t="s">
        <v>550</v>
      </c>
      <c r="AR73" s="1180">
        <v>200</v>
      </c>
      <c r="AS73" s="1180">
        <v>250</v>
      </c>
      <c r="AT73" s="1188">
        <v>250</v>
      </c>
      <c r="AU73" s="1189" t="s">
        <v>550</v>
      </c>
      <c r="AV73" s="1190">
        <v>200</v>
      </c>
      <c r="AW73" s="1183">
        <v>250</v>
      </c>
      <c r="AX73" s="1184">
        <v>250</v>
      </c>
      <c r="AY73" s="1185" t="s">
        <v>1349</v>
      </c>
      <c r="AZ73" s="1191">
        <v>360</v>
      </c>
      <c r="BA73" s="1178">
        <v>450</v>
      </c>
      <c r="BB73" s="1179">
        <v>450</v>
      </c>
      <c r="BC73" s="1180" t="s">
        <v>1349</v>
      </c>
      <c r="BD73" s="1180">
        <v>200</v>
      </c>
      <c r="BE73" s="1180">
        <v>250</v>
      </c>
      <c r="BF73" s="1181">
        <v>250</v>
      </c>
      <c r="BG73" s="1199" t="s">
        <v>550</v>
      </c>
      <c r="BH73" s="1200">
        <v>200</v>
      </c>
      <c r="BI73" s="1204">
        <v>250</v>
      </c>
      <c r="BJ73" s="1201">
        <v>250</v>
      </c>
    </row>
    <row r="74" spans="1:62">
      <c r="A74" s="1167" t="s">
        <v>250</v>
      </c>
      <c r="B74" s="1168" t="s">
        <v>2526</v>
      </c>
      <c r="C74" s="1169" t="s">
        <v>1349</v>
      </c>
      <c r="D74" s="1178">
        <v>160</v>
      </c>
      <c r="E74" s="1178">
        <v>200</v>
      </c>
      <c r="F74" s="1179">
        <v>200</v>
      </c>
      <c r="G74" s="1180" t="s">
        <v>1349</v>
      </c>
      <c r="H74" s="1180">
        <v>160</v>
      </c>
      <c r="I74" s="1180">
        <v>200</v>
      </c>
      <c r="J74" s="1181">
        <v>200</v>
      </c>
      <c r="K74" s="1221" t="s">
        <v>1349</v>
      </c>
      <c r="L74" s="1190">
        <v>160</v>
      </c>
      <c r="M74" s="1183">
        <v>200</v>
      </c>
      <c r="N74" s="1184">
        <v>200</v>
      </c>
      <c r="O74" s="1178" t="s">
        <v>1349</v>
      </c>
      <c r="P74" s="1178">
        <v>160</v>
      </c>
      <c r="Q74" s="1178">
        <v>200</v>
      </c>
      <c r="R74" s="1185">
        <v>200</v>
      </c>
      <c r="S74" s="1186" t="s">
        <v>1349</v>
      </c>
      <c r="T74" s="1187">
        <v>160</v>
      </c>
      <c r="U74" s="1180">
        <v>200</v>
      </c>
      <c r="V74" s="1188">
        <v>200</v>
      </c>
      <c r="W74" s="1189" t="s">
        <v>550</v>
      </c>
      <c r="X74" s="1190">
        <v>160</v>
      </c>
      <c r="Y74" s="1183">
        <v>200</v>
      </c>
      <c r="Z74" s="1184">
        <v>200</v>
      </c>
      <c r="AA74" s="1185" t="s">
        <v>550</v>
      </c>
      <c r="AB74" s="1191">
        <v>160</v>
      </c>
      <c r="AC74" s="1178">
        <v>200</v>
      </c>
      <c r="AD74" s="1179">
        <v>200</v>
      </c>
      <c r="AE74" s="1192" t="s">
        <v>1349</v>
      </c>
      <c r="AF74" s="1192">
        <v>160</v>
      </c>
      <c r="AG74" s="1192">
        <v>200</v>
      </c>
      <c r="AH74" s="1193">
        <v>200</v>
      </c>
      <c r="AI74" s="1194" t="s">
        <v>1349</v>
      </c>
      <c r="AJ74" s="1195">
        <v>160</v>
      </c>
      <c r="AK74" s="1196">
        <v>200</v>
      </c>
      <c r="AL74" s="1197">
        <v>200</v>
      </c>
      <c r="AM74" s="1185" t="s">
        <v>2353</v>
      </c>
      <c r="AN74" s="1198">
        <v>160</v>
      </c>
      <c r="AO74" s="1178">
        <v>200</v>
      </c>
      <c r="AP74" s="1185">
        <v>200</v>
      </c>
      <c r="AQ74" s="1288" t="s">
        <v>550</v>
      </c>
      <c r="AR74" s="1180">
        <v>160</v>
      </c>
      <c r="AS74" s="1180">
        <v>200</v>
      </c>
      <c r="AT74" s="1188">
        <v>200</v>
      </c>
      <c r="AU74" s="1189" t="s">
        <v>1349</v>
      </c>
      <c r="AV74" s="1190">
        <v>160</v>
      </c>
      <c r="AW74" s="1183">
        <v>200</v>
      </c>
      <c r="AX74" s="1184">
        <v>200</v>
      </c>
      <c r="AY74" s="1185" t="s">
        <v>1349</v>
      </c>
      <c r="AZ74" s="1191">
        <v>160</v>
      </c>
      <c r="BA74" s="1178">
        <v>200</v>
      </c>
      <c r="BB74" s="1179">
        <v>200</v>
      </c>
      <c r="BC74" s="1180" t="s">
        <v>1349</v>
      </c>
      <c r="BD74" s="1180">
        <v>160</v>
      </c>
      <c r="BE74" s="1180">
        <v>200</v>
      </c>
      <c r="BF74" s="1181">
        <v>200</v>
      </c>
      <c r="BG74" s="1199" t="s">
        <v>1159</v>
      </c>
      <c r="BH74" s="1200">
        <v>200</v>
      </c>
      <c r="BI74" s="1200">
        <v>250</v>
      </c>
      <c r="BJ74" s="1201">
        <v>250</v>
      </c>
    </row>
    <row r="75" spans="1:62">
      <c r="A75" s="1167" t="s">
        <v>2527</v>
      </c>
      <c r="B75" s="1168" t="s">
        <v>2528</v>
      </c>
      <c r="C75" s="1169" t="s">
        <v>1349</v>
      </c>
      <c r="D75" s="1178">
        <v>320</v>
      </c>
      <c r="E75" s="1178">
        <v>400</v>
      </c>
      <c r="F75" s="1179">
        <v>400</v>
      </c>
      <c r="G75" s="1180" t="s">
        <v>1349</v>
      </c>
      <c r="H75" s="1180">
        <v>320</v>
      </c>
      <c r="I75" s="1180">
        <v>400</v>
      </c>
      <c r="J75" s="1181">
        <v>400</v>
      </c>
      <c r="K75" s="1221" t="s">
        <v>1349</v>
      </c>
      <c r="L75" s="1190">
        <v>320</v>
      </c>
      <c r="M75" s="1183">
        <v>400</v>
      </c>
      <c r="N75" s="1184">
        <v>400</v>
      </c>
      <c r="O75" s="1178" t="s">
        <v>1349</v>
      </c>
      <c r="P75" s="1178">
        <v>320</v>
      </c>
      <c r="Q75" s="1178">
        <v>400</v>
      </c>
      <c r="R75" s="1185">
        <v>400</v>
      </c>
      <c r="S75" s="1186" t="s">
        <v>1349</v>
      </c>
      <c r="T75" s="1187">
        <v>320</v>
      </c>
      <c r="U75" s="1180">
        <v>400</v>
      </c>
      <c r="V75" s="1188">
        <v>400</v>
      </c>
      <c r="W75" s="1189" t="s">
        <v>550</v>
      </c>
      <c r="X75" s="1190">
        <v>320</v>
      </c>
      <c r="Y75" s="1183">
        <v>400</v>
      </c>
      <c r="Z75" s="1184">
        <v>400</v>
      </c>
      <c r="AA75" s="1185" t="s">
        <v>550</v>
      </c>
      <c r="AB75" s="1191">
        <v>320</v>
      </c>
      <c r="AC75" s="1178">
        <v>400</v>
      </c>
      <c r="AD75" s="1179">
        <v>400</v>
      </c>
      <c r="AE75" s="1192" t="s">
        <v>1349</v>
      </c>
      <c r="AF75" s="1192">
        <v>320</v>
      </c>
      <c r="AG75" s="1192">
        <v>400</v>
      </c>
      <c r="AH75" s="1193">
        <v>400</v>
      </c>
      <c r="AI75" s="1194" t="s">
        <v>1349</v>
      </c>
      <c r="AJ75" s="1195">
        <v>320</v>
      </c>
      <c r="AK75" s="1196">
        <v>400</v>
      </c>
      <c r="AL75" s="1197">
        <v>400</v>
      </c>
      <c r="AM75" s="1185" t="s">
        <v>2353</v>
      </c>
      <c r="AN75" s="1198">
        <v>320</v>
      </c>
      <c r="AO75" s="1178">
        <v>400</v>
      </c>
      <c r="AP75" s="1185">
        <v>400</v>
      </c>
      <c r="AQ75" s="1288" t="s">
        <v>550</v>
      </c>
      <c r="AR75" s="1180">
        <v>480</v>
      </c>
      <c r="AS75" s="1180">
        <v>600</v>
      </c>
      <c r="AT75" s="1188">
        <v>600</v>
      </c>
      <c r="AU75" s="1189" t="s">
        <v>1349</v>
      </c>
      <c r="AV75" s="1190">
        <v>320</v>
      </c>
      <c r="AW75" s="1183">
        <v>400</v>
      </c>
      <c r="AX75" s="1184">
        <v>400</v>
      </c>
      <c r="AY75" s="1185" t="s">
        <v>1349</v>
      </c>
      <c r="AZ75" s="1191">
        <v>320</v>
      </c>
      <c r="BA75" s="1178">
        <v>400</v>
      </c>
      <c r="BB75" s="1179">
        <v>400</v>
      </c>
      <c r="BC75" s="1180" t="s">
        <v>1349</v>
      </c>
      <c r="BD75" s="1180">
        <v>320</v>
      </c>
      <c r="BE75" s="1180">
        <v>400</v>
      </c>
      <c r="BF75" s="1181">
        <v>400</v>
      </c>
      <c r="BG75" s="1199" t="s">
        <v>1349</v>
      </c>
      <c r="BH75" s="1200">
        <v>320</v>
      </c>
      <c r="BI75" s="1200">
        <v>400</v>
      </c>
      <c r="BJ75" s="1201">
        <v>400</v>
      </c>
    </row>
    <row r="76" spans="1:62">
      <c r="A76" s="1167" t="s">
        <v>2529</v>
      </c>
      <c r="B76" s="1168" t="s">
        <v>2530</v>
      </c>
      <c r="C76" s="1169" t="s">
        <v>1349</v>
      </c>
      <c r="D76" s="1178">
        <v>240</v>
      </c>
      <c r="E76" s="1178">
        <v>300</v>
      </c>
      <c r="F76" s="1179">
        <v>300</v>
      </c>
      <c r="G76" s="1180" t="s">
        <v>1349</v>
      </c>
      <c r="H76" s="1180">
        <v>240</v>
      </c>
      <c r="I76" s="1180">
        <v>300</v>
      </c>
      <c r="J76" s="1181">
        <v>300</v>
      </c>
      <c r="K76" s="1221" t="s">
        <v>1349</v>
      </c>
      <c r="L76" s="1190">
        <v>240</v>
      </c>
      <c r="M76" s="1183">
        <v>300</v>
      </c>
      <c r="N76" s="1184">
        <v>300</v>
      </c>
      <c r="O76" s="1178" t="s">
        <v>1349</v>
      </c>
      <c r="P76" s="1178">
        <v>400</v>
      </c>
      <c r="Q76" s="1178">
        <v>500</v>
      </c>
      <c r="R76" s="1185">
        <v>500</v>
      </c>
      <c r="S76" s="1186" t="s">
        <v>1349</v>
      </c>
      <c r="T76" s="1187">
        <v>240</v>
      </c>
      <c r="U76" s="1180">
        <v>300</v>
      </c>
      <c r="V76" s="1188">
        <v>300</v>
      </c>
      <c r="W76" s="1189" t="s">
        <v>550</v>
      </c>
      <c r="X76" s="1190">
        <v>240</v>
      </c>
      <c r="Y76" s="1183">
        <v>300</v>
      </c>
      <c r="Z76" s="1184">
        <v>300</v>
      </c>
      <c r="AA76" s="1185" t="s">
        <v>550</v>
      </c>
      <c r="AB76" s="1191">
        <v>240</v>
      </c>
      <c r="AC76" s="1178">
        <v>300</v>
      </c>
      <c r="AD76" s="1179">
        <v>300</v>
      </c>
      <c r="AE76" s="1192" t="s">
        <v>1349</v>
      </c>
      <c r="AF76" s="1192">
        <v>240</v>
      </c>
      <c r="AG76" s="1192">
        <v>300</v>
      </c>
      <c r="AH76" s="1193">
        <v>300</v>
      </c>
      <c r="AI76" s="1194" t="s">
        <v>1349</v>
      </c>
      <c r="AJ76" s="1195">
        <v>240</v>
      </c>
      <c r="AK76" s="1196">
        <v>300</v>
      </c>
      <c r="AL76" s="1197">
        <v>300</v>
      </c>
      <c r="AM76" s="1185" t="s">
        <v>2353</v>
      </c>
      <c r="AN76" s="1198">
        <v>240</v>
      </c>
      <c r="AO76" s="1178">
        <v>300</v>
      </c>
      <c r="AP76" s="1185">
        <v>300</v>
      </c>
      <c r="AQ76" s="1288" t="s">
        <v>550</v>
      </c>
      <c r="AR76" s="1180">
        <v>240</v>
      </c>
      <c r="AS76" s="1180">
        <v>300</v>
      </c>
      <c r="AT76" s="1188">
        <v>300</v>
      </c>
      <c r="AU76" s="1189" t="s">
        <v>550</v>
      </c>
      <c r="AV76" s="1190">
        <v>240</v>
      </c>
      <c r="AW76" s="1183">
        <v>300</v>
      </c>
      <c r="AX76" s="1184">
        <v>300</v>
      </c>
      <c r="AY76" s="1185" t="s">
        <v>1349</v>
      </c>
      <c r="AZ76" s="1191">
        <v>400</v>
      </c>
      <c r="BA76" s="1178">
        <v>500</v>
      </c>
      <c r="BB76" s="1179">
        <v>500</v>
      </c>
      <c r="BC76" s="1180" t="s">
        <v>1349</v>
      </c>
      <c r="BD76" s="1180">
        <v>240</v>
      </c>
      <c r="BE76" s="1180">
        <v>300</v>
      </c>
      <c r="BF76" s="1181">
        <v>300</v>
      </c>
      <c r="BG76" s="1199" t="s">
        <v>550</v>
      </c>
      <c r="BH76" s="1200">
        <v>240</v>
      </c>
      <c r="BI76" s="1200">
        <v>300</v>
      </c>
      <c r="BJ76" s="1201">
        <v>300</v>
      </c>
    </row>
    <row r="77" spans="1:62">
      <c r="A77" s="1167" t="s">
        <v>254</v>
      </c>
      <c r="B77" s="1168" t="s">
        <v>2531</v>
      </c>
      <c r="C77" s="1171" t="s">
        <v>2440</v>
      </c>
      <c r="D77" s="1178">
        <v>0</v>
      </c>
      <c r="E77" s="1178">
        <v>0</v>
      </c>
      <c r="F77" s="1179">
        <v>0</v>
      </c>
      <c r="G77" s="1205" t="s">
        <v>2440</v>
      </c>
      <c r="H77" s="1180">
        <v>0</v>
      </c>
      <c r="I77" s="1180">
        <v>0</v>
      </c>
      <c r="J77" s="1181">
        <v>0</v>
      </c>
      <c r="K77" s="1312" t="s">
        <v>2440</v>
      </c>
      <c r="L77" s="1190">
        <v>0</v>
      </c>
      <c r="M77" s="1183">
        <v>0</v>
      </c>
      <c r="N77" s="1184">
        <v>0</v>
      </c>
      <c r="O77" s="1178" t="s">
        <v>1349</v>
      </c>
      <c r="P77" s="1178">
        <v>240</v>
      </c>
      <c r="Q77" s="1178">
        <v>300</v>
      </c>
      <c r="R77" s="1185">
        <v>300</v>
      </c>
      <c r="S77" s="1208" t="s">
        <v>2440</v>
      </c>
      <c r="T77" s="1187">
        <v>0</v>
      </c>
      <c r="U77" s="1180">
        <v>0</v>
      </c>
      <c r="V77" s="1188">
        <v>0</v>
      </c>
      <c r="W77" s="1189" t="s">
        <v>550</v>
      </c>
      <c r="X77" s="1190">
        <v>240</v>
      </c>
      <c r="Y77" s="1183">
        <v>300</v>
      </c>
      <c r="Z77" s="1184">
        <v>300</v>
      </c>
      <c r="AA77" s="1185" t="s">
        <v>550</v>
      </c>
      <c r="AB77" s="1191">
        <v>240</v>
      </c>
      <c r="AC77" s="1178">
        <v>300</v>
      </c>
      <c r="AD77" s="1179">
        <v>300</v>
      </c>
      <c r="AE77" s="1209" t="s">
        <v>2440</v>
      </c>
      <c r="AF77" s="1192">
        <v>0</v>
      </c>
      <c r="AG77" s="1192">
        <v>0</v>
      </c>
      <c r="AH77" s="1193">
        <v>0</v>
      </c>
      <c r="AI77" s="1194" t="s">
        <v>1349</v>
      </c>
      <c r="AJ77" s="1195">
        <v>240</v>
      </c>
      <c r="AK77" s="1196">
        <v>300</v>
      </c>
      <c r="AL77" s="1197">
        <v>300</v>
      </c>
      <c r="AM77" s="1185" t="s">
        <v>2353</v>
      </c>
      <c r="AN77" s="1198">
        <v>240</v>
      </c>
      <c r="AO77" s="1178">
        <v>300</v>
      </c>
      <c r="AP77" s="1185">
        <v>300</v>
      </c>
      <c r="AQ77" s="1288" t="s">
        <v>550</v>
      </c>
      <c r="AR77" s="1180">
        <v>240</v>
      </c>
      <c r="AS77" s="1180">
        <v>300</v>
      </c>
      <c r="AT77" s="1188">
        <v>300</v>
      </c>
      <c r="AU77" s="1210" t="s">
        <v>2440</v>
      </c>
      <c r="AV77" s="1190">
        <v>0</v>
      </c>
      <c r="AW77" s="1183">
        <v>0</v>
      </c>
      <c r="AX77" s="1184">
        <v>0</v>
      </c>
      <c r="AY77" s="1185" t="s">
        <v>1349</v>
      </c>
      <c r="AZ77" s="1191">
        <v>240</v>
      </c>
      <c r="BA77" s="1178">
        <v>300</v>
      </c>
      <c r="BB77" s="1179">
        <v>300</v>
      </c>
      <c r="BC77" s="1180" t="s">
        <v>1349</v>
      </c>
      <c r="BD77" s="1180">
        <v>240</v>
      </c>
      <c r="BE77" s="1180">
        <v>300</v>
      </c>
      <c r="BF77" s="1181">
        <v>300</v>
      </c>
      <c r="BG77" s="1199" t="s">
        <v>550</v>
      </c>
      <c r="BH77" s="1200">
        <v>320</v>
      </c>
      <c r="BI77" s="1200">
        <v>400</v>
      </c>
      <c r="BJ77" s="1201">
        <v>400</v>
      </c>
    </row>
    <row r="78" spans="1:62">
      <c r="A78" s="1167" t="s">
        <v>255</v>
      </c>
      <c r="B78" s="1168" t="s">
        <v>2532</v>
      </c>
      <c r="C78" s="1169" t="s">
        <v>1349</v>
      </c>
      <c r="D78" s="1314">
        <v>200</v>
      </c>
      <c r="E78" s="1314">
        <v>250</v>
      </c>
      <c r="F78" s="1218">
        <v>250</v>
      </c>
      <c r="G78" s="1180" t="s">
        <v>1349</v>
      </c>
      <c r="H78" s="1180">
        <v>200</v>
      </c>
      <c r="I78" s="1180">
        <v>250</v>
      </c>
      <c r="J78" s="1181">
        <v>250</v>
      </c>
      <c r="K78" s="1221" t="s">
        <v>1349</v>
      </c>
      <c r="L78" s="1190">
        <v>200</v>
      </c>
      <c r="M78" s="1183">
        <v>250</v>
      </c>
      <c r="N78" s="1184">
        <v>250</v>
      </c>
      <c r="O78" s="1178" t="s">
        <v>1349</v>
      </c>
      <c r="P78" s="1178">
        <v>200</v>
      </c>
      <c r="Q78" s="1178">
        <v>250</v>
      </c>
      <c r="R78" s="1185">
        <v>250</v>
      </c>
      <c r="S78" s="1186" t="s">
        <v>1349</v>
      </c>
      <c r="T78" s="1187">
        <v>200</v>
      </c>
      <c r="U78" s="1180">
        <v>250</v>
      </c>
      <c r="V78" s="1188">
        <v>250</v>
      </c>
      <c r="W78" s="1189" t="s">
        <v>550</v>
      </c>
      <c r="X78" s="1190">
        <v>200</v>
      </c>
      <c r="Y78" s="1183">
        <v>250</v>
      </c>
      <c r="Z78" s="1184">
        <v>250</v>
      </c>
      <c r="AA78" s="1185" t="s">
        <v>550</v>
      </c>
      <c r="AB78" s="1191">
        <v>200</v>
      </c>
      <c r="AC78" s="1178">
        <v>250</v>
      </c>
      <c r="AD78" s="1179">
        <v>250</v>
      </c>
      <c r="AE78" s="1192" t="s">
        <v>1349</v>
      </c>
      <c r="AF78" s="1192">
        <v>200</v>
      </c>
      <c r="AG78" s="1192">
        <v>250</v>
      </c>
      <c r="AH78" s="1193">
        <v>250</v>
      </c>
      <c r="AI78" s="1194" t="s">
        <v>1349</v>
      </c>
      <c r="AJ78" s="1195">
        <v>200</v>
      </c>
      <c r="AK78" s="1196">
        <v>250</v>
      </c>
      <c r="AL78" s="1197">
        <v>250</v>
      </c>
      <c r="AM78" s="1185" t="s">
        <v>2353</v>
      </c>
      <c r="AN78" s="1198">
        <v>200</v>
      </c>
      <c r="AO78" s="1178">
        <v>250</v>
      </c>
      <c r="AP78" s="1185">
        <v>250</v>
      </c>
      <c r="AQ78" s="1288" t="s">
        <v>550</v>
      </c>
      <c r="AR78" s="1180">
        <v>200</v>
      </c>
      <c r="AS78" s="1180">
        <v>250</v>
      </c>
      <c r="AT78" s="1188">
        <v>250</v>
      </c>
      <c r="AU78" s="1189" t="s">
        <v>1349</v>
      </c>
      <c r="AV78" s="1190">
        <v>200</v>
      </c>
      <c r="AW78" s="1183">
        <v>250</v>
      </c>
      <c r="AX78" s="1184">
        <v>250</v>
      </c>
      <c r="AY78" s="1185" t="s">
        <v>1349</v>
      </c>
      <c r="AZ78" s="1191">
        <v>200</v>
      </c>
      <c r="BA78" s="1178">
        <v>250</v>
      </c>
      <c r="BB78" s="1179">
        <v>250</v>
      </c>
      <c r="BC78" s="1180" t="s">
        <v>1349</v>
      </c>
      <c r="BD78" s="1180">
        <v>200</v>
      </c>
      <c r="BE78" s="1180">
        <v>250</v>
      </c>
      <c r="BF78" s="1181">
        <v>250</v>
      </c>
      <c r="BG78" s="1199" t="s">
        <v>1159</v>
      </c>
      <c r="BH78" s="1200">
        <v>280</v>
      </c>
      <c r="BI78" s="1200">
        <v>350</v>
      </c>
      <c r="BJ78" s="1201">
        <v>350</v>
      </c>
    </row>
    <row r="79" spans="1:62">
      <c r="A79" s="1167" t="s">
        <v>666</v>
      </c>
      <c r="B79" s="1168" t="s">
        <v>2533</v>
      </c>
      <c r="C79" s="1170" t="s">
        <v>17</v>
      </c>
      <c r="D79" s="1297" t="s">
        <v>17</v>
      </c>
      <c r="E79" s="1276" t="s">
        <v>2465</v>
      </c>
      <c r="F79" s="1268" t="s">
        <v>17</v>
      </c>
      <c r="G79" s="1180" t="s">
        <v>17</v>
      </c>
      <c r="H79" s="1181" t="s">
        <v>17</v>
      </c>
      <c r="I79" s="1181" t="s">
        <v>2465</v>
      </c>
      <c r="J79" s="1181" t="s">
        <v>17</v>
      </c>
      <c r="K79" s="1182" t="s">
        <v>17</v>
      </c>
      <c r="L79" s="1223" t="s">
        <v>17</v>
      </c>
      <c r="M79" s="1223" t="s">
        <v>2465</v>
      </c>
      <c r="N79" s="1224" t="s">
        <v>17</v>
      </c>
      <c r="O79" s="1178" t="s">
        <v>17</v>
      </c>
      <c r="P79" s="1217" t="s">
        <v>17</v>
      </c>
      <c r="Q79" s="1217" t="s">
        <v>2465</v>
      </c>
      <c r="R79" s="1217" t="s">
        <v>17</v>
      </c>
      <c r="S79" s="1186" t="s">
        <v>17</v>
      </c>
      <c r="T79" s="1225" t="s">
        <v>17</v>
      </c>
      <c r="U79" s="1216" t="s">
        <v>2465</v>
      </c>
      <c r="V79" s="1226" t="s">
        <v>17</v>
      </c>
      <c r="W79" s="1189" t="s">
        <v>17</v>
      </c>
      <c r="X79" s="1222" t="s">
        <v>17</v>
      </c>
      <c r="Y79" s="1223" t="s">
        <v>2465</v>
      </c>
      <c r="Z79" s="1224" t="s">
        <v>17</v>
      </c>
      <c r="AA79" s="1185" t="s">
        <v>17</v>
      </c>
      <c r="AB79" s="1227" t="s">
        <v>17</v>
      </c>
      <c r="AC79" s="1217" t="s">
        <v>2465</v>
      </c>
      <c r="AD79" s="1218" t="s">
        <v>17</v>
      </c>
      <c r="AE79" s="1192" t="s">
        <v>17</v>
      </c>
      <c r="AF79" s="1228" t="s">
        <v>17</v>
      </c>
      <c r="AG79" s="1228" t="s">
        <v>2465</v>
      </c>
      <c r="AH79" s="1229" t="s">
        <v>17</v>
      </c>
      <c r="AI79" s="1194" t="s">
        <v>17</v>
      </c>
      <c r="AJ79" s="1230" t="s">
        <v>17</v>
      </c>
      <c r="AK79" s="1231" t="s">
        <v>2465</v>
      </c>
      <c r="AL79" s="1232" t="s">
        <v>17</v>
      </c>
      <c r="AM79" s="1185" t="s">
        <v>17</v>
      </c>
      <c r="AN79" s="1227" t="s">
        <v>17</v>
      </c>
      <c r="AO79" s="1217" t="s">
        <v>2465</v>
      </c>
      <c r="AP79" s="1217" t="s">
        <v>17</v>
      </c>
      <c r="AQ79" s="1317" t="s">
        <v>17</v>
      </c>
      <c r="AR79" s="1225" t="s">
        <v>17</v>
      </c>
      <c r="AS79" s="1216" t="s">
        <v>2465</v>
      </c>
      <c r="AT79" s="1226" t="s">
        <v>17</v>
      </c>
      <c r="AU79" s="1189" t="s">
        <v>17</v>
      </c>
      <c r="AV79" s="1222" t="s">
        <v>17</v>
      </c>
      <c r="AW79" s="1223" t="s">
        <v>2465</v>
      </c>
      <c r="AX79" s="1224" t="s">
        <v>17</v>
      </c>
      <c r="AY79" s="1185" t="s">
        <v>17</v>
      </c>
      <c r="AZ79" s="1227" t="s">
        <v>17</v>
      </c>
      <c r="BA79" s="1217" t="s">
        <v>2465</v>
      </c>
      <c r="BB79" s="1218" t="s">
        <v>17</v>
      </c>
      <c r="BC79" s="1180" t="s">
        <v>17</v>
      </c>
      <c r="BD79" s="1216" t="s">
        <v>17</v>
      </c>
      <c r="BE79" s="1216" t="s">
        <v>2465</v>
      </c>
      <c r="BF79" s="1216" t="s">
        <v>17</v>
      </c>
      <c r="BG79" s="1199" t="s">
        <v>17</v>
      </c>
      <c r="BH79" s="1202" t="s">
        <v>17</v>
      </c>
      <c r="BI79" s="1203" t="s">
        <v>2465</v>
      </c>
      <c r="BJ79" s="1201" t="s">
        <v>17</v>
      </c>
    </row>
    <row r="80" spans="1:62">
      <c r="A80" s="1167" t="s">
        <v>1540</v>
      </c>
      <c r="B80" s="1168" t="s">
        <v>2534</v>
      </c>
      <c r="C80" s="1169" t="s">
        <v>1349</v>
      </c>
      <c r="D80" s="1178">
        <v>240</v>
      </c>
      <c r="E80" s="1178">
        <v>300</v>
      </c>
      <c r="F80" s="1179">
        <v>300</v>
      </c>
      <c r="G80" s="1180" t="s">
        <v>1349</v>
      </c>
      <c r="H80" s="1180">
        <v>240</v>
      </c>
      <c r="I80" s="1180">
        <v>300</v>
      </c>
      <c r="J80" s="1181">
        <v>300</v>
      </c>
      <c r="K80" s="1221" t="s">
        <v>1349</v>
      </c>
      <c r="L80" s="1264">
        <v>240</v>
      </c>
      <c r="M80" s="1265">
        <v>300</v>
      </c>
      <c r="N80" s="1266">
        <v>300</v>
      </c>
      <c r="O80" s="1178" t="s">
        <v>1349</v>
      </c>
      <c r="P80" s="1268">
        <v>400</v>
      </c>
      <c r="Q80" s="1268">
        <v>500</v>
      </c>
      <c r="R80" s="1276">
        <v>500</v>
      </c>
      <c r="S80" s="1186" t="s">
        <v>1349</v>
      </c>
      <c r="T80" s="1277">
        <v>240</v>
      </c>
      <c r="U80" s="1278">
        <v>300</v>
      </c>
      <c r="V80" s="1279">
        <v>300</v>
      </c>
      <c r="W80" s="1189" t="s">
        <v>550</v>
      </c>
      <c r="X80" s="1264">
        <v>240</v>
      </c>
      <c r="Y80" s="1265">
        <v>300</v>
      </c>
      <c r="Z80" s="1266">
        <v>300</v>
      </c>
      <c r="AA80" s="1185" t="s">
        <v>550</v>
      </c>
      <c r="AB80" s="1267">
        <v>240</v>
      </c>
      <c r="AC80" s="1268">
        <v>300</v>
      </c>
      <c r="AD80" s="1269">
        <v>300</v>
      </c>
      <c r="AE80" s="1301" t="s">
        <v>1349</v>
      </c>
      <c r="AF80" s="1318">
        <v>240</v>
      </c>
      <c r="AG80" s="1283">
        <v>300</v>
      </c>
      <c r="AH80" s="1284">
        <v>300</v>
      </c>
      <c r="AI80" s="1194" t="s">
        <v>1349</v>
      </c>
      <c r="AJ80" s="1272">
        <v>240</v>
      </c>
      <c r="AK80" s="1273">
        <v>300</v>
      </c>
      <c r="AL80" s="1274">
        <v>300</v>
      </c>
      <c r="AM80" s="1185" t="s">
        <v>2353</v>
      </c>
      <c r="AN80" s="1275">
        <v>240</v>
      </c>
      <c r="AO80" s="1268">
        <v>300</v>
      </c>
      <c r="AP80" s="1276">
        <v>300</v>
      </c>
      <c r="AQ80" s="1319" t="s">
        <v>550</v>
      </c>
      <c r="AR80" s="1278">
        <v>240</v>
      </c>
      <c r="AS80" s="1278">
        <v>300</v>
      </c>
      <c r="AT80" s="1279">
        <v>300</v>
      </c>
      <c r="AU80" s="1189" t="s">
        <v>550</v>
      </c>
      <c r="AV80" s="1264">
        <v>240</v>
      </c>
      <c r="AW80" s="1265">
        <v>300</v>
      </c>
      <c r="AX80" s="1266">
        <v>300</v>
      </c>
      <c r="AY80" s="1185" t="s">
        <v>1349</v>
      </c>
      <c r="AZ80" s="1267">
        <v>400</v>
      </c>
      <c r="BA80" s="1268">
        <v>500</v>
      </c>
      <c r="BB80" s="1269">
        <v>500</v>
      </c>
      <c r="BC80" s="1180" t="s">
        <v>1349</v>
      </c>
      <c r="BD80" s="1278">
        <v>240</v>
      </c>
      <c r="BE80" s="1278">
        <v>300</v>
      </c>
      <c r="BF80" s="1239">
        <v>300</v>
      </c>
      <c r="BG80" s="1199" t="s">
        <v>557</v>
      </c>
      <c r="BH80" s="1200">
        <v>240</v>
      </c>
      <c r="BI80" s="1200">
        <v>300</v>
      </c>
      <c r="BJ80" s="1201">
        <v>300</v>
      </c>
    </row>
    <row r="81" spans="1:62">
      <c r="A81" s="1167" t="s">
        <v>2535</v>
      </c>
      <c r="B81" s="1168" t="s">
        <v>2536</v>
      </c>
      <c r="C81" s="1169" t="s">
        <v>1349</v>
      </c>
      <c r="D81" s="1178">
        <v>320</v>
      </c>
      <c r="E81" s="1178">
        <v>400</v>
      </c>
      <c r="F81" s="1179">
        <v>400</v>
      </c>
      <c r="G81" s="1180" t="s">
        <v>1349</v>
      </c>
      <c r="H81" s="1180">
        <v>320</v>
      </c>
      <c r="I81" s="1180">
        <v>400</v>
      </c>
      <c r="J81" s="1181">
        <v>400</v>
      </c>
      <c r="K81" s="1221" t="s">
        <v>1349</v>
      </c>
      <c r="L81" s="1190">
        <v>320</v>
      </c>
      <c r="M81" s="1183">
        <v>400</v>
      </c>
      <c r="N81" s="1184">
        <v>400</v>
      </c>
      <c r="O81" s="1178" t="s">
        <v>1349</v>
      </c>
      <c r="P81" s="1178">
        <v>480</v>
      </c>
      <c r="Q81" s="1178">
        <v>600</v>
      </c>
      <c r="R81" s="1185">
        <v>600</v>
      </c>
      <c r="S81" s="1186" t="s">
        <v>1349</v>
      </c>
      <c r="T81" s="1187">
        <v>320</v>
      </c>
      <c r="U81" s="1180">
        <v>400</v>
      </c>
      <c r="V81" s="1188">
        <v>400</v>
      </c>
      <c r="W81" s="1189" t="s">
        <v>550</v>
      </c>
      <c r="X81" s="1190">
        <v>320</v>
      </c>
      <c r="Y81" s="1183">
        <v>400</v>
      </c>
      <c r="Z81" s="1184">
        <v>400</v>
      </c>
      <c r="AA81" s="1185" t="s">
        <v>550</v>
      </c>
      <c r="AB81" s="1191">
        <v>320</v>
      </c>
      <c r="AC81" s="1178">
        <v>400</v>
      </c>
      <c r="AD81" s="1179">
        <v>400</v>
      </c>
      <c r="AE81" s="1301" t="s">
        <v>1349</v>
      </c>
      <c r="AF81" s="1320">
        <v>320</v>
      </c>
      <c r="AG81" s="1192">
        <v>400</v>
      </c>
      <c r="AH81" s="1193">
        <v>400</v>
      </c>
      <c r="AI81" s="1194" t="s">
        <v>1349</v>
      </c>
      <c r="AJ81" s="1195">
        <v>320</v>
      </c>
      <c r="AK81" s="1196">
        <v>400</v>
      </c>
      <c r="AL81" s="1197">
        <v>400</v>
      </c>
      <c r="AM81" s="1185" t="s">
        <v>2353</v>
      </c>
      <c r="AN81" s="1198">
        <v>320</v>
      </c>
      <c r="AO81" s="1178">
        <v>400</v>
      </c>
      <c r="AP81" s="1185">
        <v>400</v>
      </c>
      <c r="AQ81" s="1288" t="s">
        <v>550</v>
      </c>
      <c r="AR81" s="1180">
        <v>320</v>
      </c>
      <c r="AS81" s="1180">
        <v>400</v>
      </c>
      <c r="AT81" s="1188">
        <v>400</v>
      </c>
      <c r="AU81" s="1189" t="s">
        <v>550</v>
      </c>
      <c r="AV81" s="1190">
        <v>320</v>
      </c>
      <c r="AW81" s="1183">
        <v>400</v>
      </c>
      <c r="AX81" s="1184">
        <v>400</v>
      </c>
      <c r="AY81" s="1185" t="s">
        <v>1349</v>
      </c>
      <c r="AZ81" s="1191">
        <v>480</v>
      </c>
      <c r="BA81" s="1178">
        <v>600</v>
      </c>
      <c r="BB81" s="1179">
        <v>600</v>
      </c>
      <c r="BC81" s="1180" t="s">
        <v>1349</v>
      </c>
      <c r="BD81" s="1180">
        <v>320</v>
      </c>
      <c r="BE81" s="1180">
        <v>400</v>
      </c>
      <c r="BF81" s="1181">
        <v>400</v>
      </c>
      <c r="BG81" s="1199" t="s">
        <v>550</v>
      </c>
      <c r="BH81" s="1200">
        <v>320</v>
      </c>
      <c r="BI81" s="1200">
        <v>400</v>
      </c>
      <c r="BJ81" s="1201">
        <v>400</v>
      </c>
    </row>
    <row r="82" spans="1:62">
      <c r="A82" s="1167" t="s">
        <v>2537</v>
      </c>
      <c r="B82" s="1168" t="s">
        <v>2538</v>
      </c>
      <c r="C82" s="1169" t="s">
        <v>1349</v>
      </c>
      <c r="D82" s="1178">
        <v>240</v>
      </c>
      <c r="E82" s="1178">
        <v>300</v>
      </c>
      <c r="F82" s="1179">
        <v>300</v>
      </c>
      <c r="G82" s="1180" t="s">
        <v>1349</v>
      </c>
      <c r="H82" s="1180">
        <v>240</v>
      </c>
      <c r="I82" s="1180">
        <v>300</v>
      </c>
      <c r="J82" s="1181">
        <v>300</v>
      </c>
      <c r="K82" s="1221" t="s">
        <v>1349</v>
      </c>
      <c r="L82" s="1190">
        <v>240</v>
      </c>
      <c r="M82" s="1183">
        <v>300</v>
      </c>
      <c r="N82" s="1184">
        <v>300</v>
      </c>
      <c r="O82" s="1178" t="s">
        <v>1349</v>
      </c>
      <c r="P82" s="1178">
        <v>400</v>
      </c>
      <c r="Q82" s="1178">
        <v>500</v>
      </c>
      <c r="R82" s="1185">
        <v>500</v>
      </c>
      <c r="S82" s="1186" t="s">
        <v>1349</v>
      </c>
      <c r="T82" s="1187">
        <v>240</v>
      </c>
      <c r="U82" s="1180">
        <v>300</v>
      </c>
      <c r="V82" s="1188">
        <v>300</v>
      </c>
      <c r="W82" s="1189" t="s">
        <v>550</v>
      </c>
      <c r="X82" s="1190">
        <v>240</v>
      </c>
      <c r="Y82" s="1183">
        <v>300</v>
      </c>
      <c r="Z82" s="1184">
        <v>300</v>
      </c>
      <c r="AA82" s="1185" t="s">
        <v>550</v>
      </c>
      <c r="AB82" s="1191">
        <v>240</v>
      </c>
      <c r="AC82" s="1178">
        <v>300</v>
      </c>
      <c r="AD82" s="1179">
        <v>300</v>
      </c>
      <c r="AE82" s="1301" t="s">
        <v>1349</v>
      </c>
      <c r="AF82" s="1320">
        <v>240</v>
      </c>
      <c r="AG82" s="1192">
        <v>300</v>
      </c>
      <c r="AH82" s="1193">
        <v>300</v>
      </c>
      <c r="AI82" s="1194" t="s">
        <v>1349</v>
      </c>
      <c r="AJ82" s="1195">
        <v>240</v>
      </c>
      <c r="AK82" s="1196">
        <v>300</v>
      </c>
      <c r="AL82" s="1197">
        <v>300</v>
      </c>
      <c r="AM82" s="1185" t="s">
        <v>2353</v>
      </c>
      <c r="AN82" s="1198">
        <v>240</v>
      </c>
      <c r="AO82" s="1178">
        <v>300</v>
      </c>
      <c r="AP82" s="1185">
        <v>300</v>
      </c>
      <c r="AQ82" s="1288" t="s">
        <v>550</v>
      </c>
      <c r="AR82" s="1180">
        <v>240</v>
      </c>
      <c r="AS82" s="1180">
        <v>300</v>
      </c>
      <c r="AT82" s="1188">
        <v>300</v>
      </c>
      <c r="AU82" s="1189" t="s">
        <v>550</v>
      </c>
      <c r="AV82" s="1190">
        <v>240</v>
      </c>
      <c r="AW82" s="1183">
        <v>300</v>
      </c>
      <c r="AX82" s="1184">
        <v>300</v>
      </c>
      <c r="AY82" s="1185" t="s">
        <v>1349</v>
      </c>
      <c r="AZ82" s="1191">
        <v>400</v>
      </c>
      <c r="BA82" s="1178">
        <v>500</v>
      </c>
      <c r="BB82" s="1179">
        <v>500</v>
      </c>
      <c r="BC82" s="1180" t="s">
        <v>1349</v>
      </c>
      <c r="BD82" s="1180">
        <v>240</v>
      </c>
      <c r="BE82" s="1180">
        <v>300</v>
      </c>
      <c r="BF82" s="1181">
        <v>300</v>
      </c>
      <c r="BG82" s="1199" t="s">
        <v>550</v>
      </c>
      <c r="BH82" s="1200">
        <v>240</v>
      </c>
      <c r="BI82" s="1200">
        <v>300</v>
      </c>
      <c r="BJ82" s="1201">
        <v>300</v>
      </c>
    </row>
    <row r="83" spans="1:62">
      <c r="A83" s="1167" t="s">
        <v>2539</v>
      </c>
      <c r="B83" s="1168" t="s">
        <v>2540</v>
      </c>
      <c r="C83" s="1169" t="s">
        <v>1349</v>
      </c>
      <c r="D83" s="1178">
        <v>320</v>
      </c>
      <c r="E83" s="1178">
        <v>400</v>
      </c>
      <c r="F83" s="1179">
        <v>400</v>
      </c>
      <c r="G83" s="1180" t="s">
        <v>1349</v>
      </c>
      <c r="H83" s="1180">
        <v>320</v>
      </c>
      <c r="I83" s="1180">
        <v>400</v>
      </c>
      <c r="J83" s="1181">
        <v>400</v>
      </c>
      <c r="K83" s="1221" t="s">
        <v>1349</v>
      </c>
      <c r="L83" s="1190">
        <v>320</v>
      </c>
      <c r="M83" s="1183">
        <v>400</v>
      </c>
      <c r="N83" s="1184">
        <v>400</v>
      </c>
      <c r="O83" s="1178" t="s">
        <v>1349</v>
      </c>
      <c r="P83" s="1178">
        <v>320</v>
      </c>
      <c r="Q83" s="1178">
        <v>400</v>
      </c>
      <c r="R83" s="1185">
        <v>400</v>
      </c>
      <c r="S83" s="1186" t="s">
        <v>1349</v>
      </c>
      <c r="T83" s="1187">
        <v>320</v>
      </c>
      <c r="U83" s="1180">
        <v>400</v>
      </c>
      <c r="V83" s="1188">
        <v>400</v>
      </c>
      <c r="W83" s="1189" t="s">
        <v>550</v>
      </c>
      <c r="X83" s="1190">
        <v>320</v>
      </c>
      <c r="Y83" s="1183">
        <v>400</v>
      </c>
      <c r="Z83" s="1184">
        <v>400</v>
      </c>
      <c r="AA83" s="1185" t="s">
        <v>550</v>
      </c>
      <c r="AB83" s="1191">
        <v>320</v>
      </c>
      <c r="AC83" s="1178">
        <v>400</v>
      </c>
      <c r="AD83" s="1179">
        <v>400</v>
      </c>
      <c r="AE83" s="1301" t="s">
        <v>1349</v>
      </c>
      <c r="AF83" s="1320">
        <v>320</v>
      </c>
      <c r="AG83" s="1192">
        <v>400</v>
      </c>
      <c r="AH83" s="1193">
        <v>400</v>
      </c>
      <c r="AI83" s="1194" t="s">
        <v>1349</v>
      </c>
      <c r="AJ83" s="1195">
        <v>320</v>
      </c>
      <c r="AK83" s="1196">
        <v>400</v>
      </c>
      <c r="AL83" s="1197">
        <v>400</v>
      </c>
      <c r="AM83" s="1185" t="s">
        <v>2353</v>
      </c>
      <c r="AN83" s="1198">
        <v>320</v>
      </c>
      <c r="AO83" s="1178">
        <v>400</v>
      </c>
      <c r="AP83" s="1185">
        <v>400</v>
      </c>
      <c r="AQ83" s="1288" t="s">
        <v>550</v>
      </c>
      <c r="AR83" s="1180">
        <v>480</v>
      </c>
      <c r="AS83" s="1180">
        <v>600</v>
      </c>
      <c r="AT83" s="1188">
        <v>600</v>
      </c>
      <c r="AU83" s="1189" t="s">
        <v>1349</v>
      </c>
      <c r="AV83" s="1190">
        <v>320</v>
      </c>
      <c r="AW83" s="1183">
        <v>400</v>
      </c>
      <c r="AX83" s="1184">
        <v>400</v>
      </c>
      <c r="AY83" s="1185" t="s">
        <v>1349</v>
      </c>
      <c r="AZ83" s="1191">
        <v>320</v>
      </c>
      <c r="BA83" s="1178">
        <v>400</v>
      </c>
      <c r="BB83" s="1179">
        <v>400</v>
      </c>
      <c r="BC83" s="1180" t="s">
        <v>1349</v>
      </c>
      <c r="BD83" s="1180">
        <v>320</v>
      </c>
      <c r="BE83" s="1180">
        <v>400</v>
      </c>
      <c r="BF83" s="1181">
        <v>400</v>
      </c>
      <c r="BG83" s="1199" t="s">
        <v>1349</v>
      </c>
      <c r="BH83" s="1200">
        <v>320</v>
      </c>
      <c r="BI83" s="1200">
        <v>400</v>
      </c>
      <c r="BJ83" s="1201">
        <v>400</v>
      </c>
    </row>
    <row r="84" spans="1:62">
      <c r="A84" s="1167" t="s">
        <v>2541</v>
      </c>
      <c r="B84" s="1168" t="s">
        <v>2542</v>
      </c>
      <c r="C84" s="1171" t="s">
        <v>2440</v>
      </c>
      <c r="D84" s="1178">
        <v>0</v>
      </c>
      <c r="E84" s="1178">
        <v>0</v>
      </c>
      <c r="F84" s="1179">
        <v>0</v>
      </c>
      <c r="G84" s="1180" t="s">
        <v>1349</v>
      </c>
      <c r="H84" s="1180">
        <v>160</v>
      </c>
      <c r="I84" s="1180">
        <v>200</v>
      </c>
      <c r="J84" s="1181">
        <v>200</v>
      </c>
      <c r="K84" s="1312" t="s">
        <v>2440</v>
      </c>
      <c r="L84" s="1190">
        <v>0</v>
      </c>
      <c r="M84" s="1183">
        <v>0</v>
      </c>
      <c r="N84" s="1184">
        <v>0</v>
      </c>
      <c r="O84" s="1178" t="s">
        <v>1349</v>
      </c>
      <c r="P84" s="1178">
        <v>320</v>
      </c>
      <c r="Q84" s="1178">
        <v>400</v>
      </c>
      <c r="R84" s="1185">
        <v>400</v>
      </c>
      <c r="S84" s="1208" t="s">
        <v>2440</v>
      </c>
      <c r="T84" s="1187">
        <v>0</v>
      </c>
      <c r="U84" s="1180">
        <v>0</v>
      </c>
      <c r="V84" s="1188">
        <v>0</v>
      </c>
      <c r="W84" s="1189" t="s">
        <v>550</v>
      </c>
      <c r="X84" s="1190">
        <v>0</v>
      </c>
      <c r="Y84" s="1183">
        <v>0</v>
      </c>
      <c r="Z84" s="1184">
        <v>0</v>
      </c>
      <c r="AA84" s="1185" t="s">
        <v>550</v>
      </c>
      <c r="AB84" s="1191">
        <v>0</v>
      </c>
      <c r="AC84" s="1178">
        <v>0</v>
      </c>
      <c r="AD84" s="1179">
        <v>0</v>
      </c>
      <c r="AE84" s="1321" t="s">
        <v>2440</v>
      </c>
      <c r="AF84" s="1320">
        <v>0</v>
      </c>
      <c r="AG84" s="1192">
        <v>0</v>
      </c>
      <c r="AH84" s="1193">
        <v>0</v>
      </c>
      <c r="AI84" s="1286" t="s">
        <v>2440</v>
      </c>
      <c r="AJ84" s="1195">
        <v>0</v>
      </c>
      <c r="AK84" s="1196">
        <v>0</v>
      </c>
      <c r="AL84" s="1197">
        <v>0</v>
      </c>
      <c r="AM84" s="1285" t="s">
        <v>2440</v>
      </c>
      <c r="AN84" s="1198">
        <v>0</v>
      </c>
      <c r="AO84" s="1178">
        <v>0</v>
      </c>
      <c r="AP84" s="1185">
        <v>0</v>
      </c>
      <c r="AQ84" s="1288" t="s">
        <v>550</v>
      </c>
      <c r="AR84" s="1180">
        <v>160</v>
      </c>
      <c r="AS84" s="1180">
        <v>200</v>
      </c>
      <c r="AT84" s="1188">
        <v>200</v>
      </c>
      <c r="AU84" s="1189" t="s">
        <v>1349</v>
      </c>
      <c r="AV84" s="1190">
        <v>160</v>
      </c>
      <c r="AW84" s="1183">
        <v>200</v>
      </c>
      <c r="AX84" s="1184">
        <v>200</v>
      </c>
      <c r="AY84" s="1285" t="s">
        <v>2440</v>
      </c>
      <c r="AZ84" s="1191">
        <v>0</v>
      </c>
      <c r="BA84" s="1178">
        <v>0</v>
      </c>
      <c r="BB84" s="1179">
        <v>0</v>
      </c>
      <c r="BC84" s="1180" t="s">
        <v>1349</v>
      </c>
      <c r="BD84" s="1180">
        <v>160</v>
      </c>
      <c r="BE84" s="1180">
        <v>200</v>
      </c>
      <c r="BF84" s="1181">
        <v>200</v>
      </c>
      <c r="BG84" s="1199" t="s">
        <v>550</v>
      </c>
      <c r="BH84" s="1200">
        <v>80</v>
      </c>
      <c r="BI84" s="1200">
        <v>100</v>
      </c>
      <c r="BJ84" s="1201">
        <v>100</v>
      </c>
    </row>
    <row r="85" spans="1:62">
      <c r="A85" s="1167" t="s">
        <v>2543</v>
      </c>
      <c r="B85" s="1168" t="s">
        <v>2544</v>
      </c>
      <c r="C85" s="1169" t="s">
        <v>1349</v>
      </c>
      <c r="D85" s="1178">
        <v>160</v>
      </c>
      <c r="E85" s="1178">
        <v>200</v>
      </c>
      <c r="F85" s="1179">
        <v>200</v>
      </c>
      <c r="G85" s="1180" t="s">
        <v>1349</v>
      </c>
      <c r="H85" s="1180">
        <v>160</v>
      </c>
      <c r="I85" s="1180">
        <v>200</v>
      </c>
      <c r="J85" s="1181">
        <v>200</v>
      </c>
      <c r="K85" s="1221" t="s">
        <v>1349</v>
      </c>
      <c r="L85" s="1190">
        <v>160</v>
      </c>
      <c r="M85" s="1183">
        <v>200</v>
      </c>
      <c r="N85" s="1184">
        <v>200</v>
      </c>
      <c r="O85" s="1178" t="s">
        <v>1349</v>
      </c>
      <c r="P85" s="1178">
        <v>160</v>
      </c>
      <c r="Q85" s="1178">
        <v>200</v>
      </c>
      <c r="R85" s="1185">
        <v>200</v>
      </c>
      <c r="S85" s="1186" t="s">
        <v>1349</v>
      </c>
      <c r="T85" s="1187">
        <v>160</v>
      </c>
      <c r="U85" s="1180">
        <v>200</v>
      </c>
      <c r="V85" s="1188">
        <v>200</v>
      </c>
      <c r="W85" s="1189" t="s">
        <v>550</v>
      </c>
      <c r="X85" s="1190">
        <v>160</v>
      </c>
      <c r="Y85" s="1183">
        <v>200</v>
      </c>
      <c r="Z85" s="1184">
        <v>200</v>
      </c>
      <c r="AA85" s="1185" t="s">
        <v>550</v>
      </c>
      <c r="AB85" s="1191">
        <v>160</v>
      </c>
      <c r="AC85" s="1178">
        <v>200</v>
      </c>
      <c r="AD85" s="1179">
        <v>200</v>
      </c>
      <c r="AE85" s="1301" t="s">
        <v>1349</v>
      </c>
      <c r="AF85" s="1320">
        <v>160</v>
      </c>
      <c r="AG85" s="1192">
        <v>200</v>
      </c>
      <c r="AH85" s="1193">
        <v>200</v>
      </c>
      <c r="AI85" s="1194" t="s">
        <v>1349</v>
      </c>
      <c r="AJ85" s="1195">
        <v>160</v>
      </c>
      <c r="AK85" s="1196">
        <v>200</v>
      </c>
      <c r="AL85" s="1197">
        <v>200</v>
      </c>
      <c r="AM85" s="1185" t="s">
        <v>2353</v>
      </c>
      <c r="AN85" s="1198">
        <v>160</v>
      </c>
      <c r="AO85" s="1178">
        <v>200</v>
      </c>
      <c r="AP85" s="1185">
        <v>200</v>
      </c>
      <c r="AQ85" s="1288" t="s">
        <v>550</v>
      </c>
      <c r="AR85" s="1180">
        <v>320</v>
      </c>
      <c r="AS85" s="1180">
        <v>400</v>
      </c>
      <c r="AT85" s="1188">
        <v>400</v>
      </c>
      <c r="AU85" s="1189" t="s">
        <v>1349</v>
      </c>
      <c r="AV85" s="1190">
        <v>160</v>
      </c>
      <c r="AW85" s="1183">
        <v>200</v>
      </c>
      <c r="AX85" s="1184">
        <v>200</v>
      </c>
      <c r="AY85" s="1185" t="s">
        <v>1349</v>
      </c>
      <c r="AZ85" s="1191">
        <v>160</v>
      </c>
      <c r="BA85" s="1178">
        <v>200</v>
      </c>
      <c r="BB85" s="1179">
        <v>200</v>
      </c>
      <c r="BC85" s="1180" t="s">
        <v>1349</v>
      </c>
      <c r="BD85" s="1180">
        <v>160</v>
      </c>
      <c r="BE85" s="1180">
        <v>200</v>
      </c>
      <c r="BF85" s="1181">
        <v>200</v>
      </c>
      <c r="BG85" s="1199" t="s">
        <v>1349</v>
      </c>
      <c r="BH85" s="1200">
        <v>240</v>
      </c>
      <c r="BI85" s="1200">
        <v>300</v>
      </c>
      <c r="BJ85" s="1201">
        <v>300</v>
      </c>
    </row>
    <row r="86" spans="1:62">
      <c r="A86" s="1167" t="s">
        <v>2545</v>
      </c>
      <c r="B86" s="1168" t="s">
        <v>2546</v>
      </c>
      <c r="C86" s="1169" t="s">
        <v>1349</v>
      </c>
      <c r="D86" s="1178">
        <v>80</v>
      </c>
      <c r="E86" s="1178">
        <v>100</v>
      </c>
      <c r="F86" s="1179">
        <v>100</v>
      </c>
      <c r="G86" s="1180" t="s">
        <v>1349</v>
      </c>
      <c r="H86" s="1180">
        <v>80</v>
      </c>
      <c r="I86" s="1180">
        <v>100</v>
      </c>
      <c r="J86" s="1181">
        <v>100</v>
      </c>
      <c r="K86" s="1221" t="s">
        <v>1349</v>
      </c>
      <c r="L86" s="1190">
        <v>80</v>
      </c>
      <c r="M86" s="1183">
        <v>100</v>
      </c>
      <c r="N86" s="1184">
        <v>100</v>
      </c>
      <c r="O86" s="1178" t="s">
        <v>1349</v>
      </c>
      <c r="P86" s="1178">
        <v>400</v>
      </c>
      <c r="Q86" s="1178">
        <v>500</v>
      </c>
      <c r="R86" s="1185">
        <v>500</v>
      </c>
      <c r="S86" s="1186" t="s">
        <v>1349</v>
      </c>
      <c r="T86" s="1187">
        <v>80</v>
      </c>
      <c r="U86" s="1180">
        <v>100</v>
      </c>
      <c r="V86" s="1188">
        <v>100</v>
      </c>
      <c r="W86" s="1189" t="s">
        <v>550</v>
      </c>
      <c r="X86" s="1190">
        <v>80</v>
      </c>
      <c r="Y86" s="1183">
        <v>100</v>
      </c>
      <c r="Z86" s="1184">
        <v>100</v>
      </c>
      <c r="AA86" s="1185" t="s">
        <v>550</v>
      </c>
      <c r="AB86" s="1191">
        <v>80</v>
      </c>
      <c r="AC86" s="1178">
        <v>100</v>
      </c>
      <c r="AD86" s="1179">
        <v>100</v>
      </c>
      <c r="AE86" s="1301" t="s">
        <v>1349</v>
      </c>
      <c r="AF86" s="1320">
        <v>80</v>
      </c>
      <c r="AG86" s="1192">
        <v>100</v>
      </c>
      <c r="AH86" s="1193">
        <v>100</v>
      </c>
      <c r="AI86" s="1194" t="s">
        <v>1349</v>
      </c>
      <c r="AJ86" s="1195">
        <v>80</v>
      </c>
      <c r="AK86" s="1196">
        <v>100</v>
      </c>
      <c r="AL86" s="1197">
        <v>100</v>
      </c>
      <c r="AM86" s="1185" t="s">
        <v>2353</v>
      </c>
      <c r="AN86" s="1198">
        <v>80</v>
      </c>
      <c r="AO86" s="1178">
        <v>100</v>
      </c>
      <c r="AP86" s="1185">
        <v>100</v>
      </c>
      <c r="AQ86" s="1288" t="s">
        <v>550</v>
      </c>
      <c r="AR86" s="1180">
        <v>80</v>
      </c>
      <c r="AS86" s="1180">
        <v>100</v>
      </c>
      <c r="AT86" s="1188">
        <v>100</v>
      </c>
      <c r="AU86" s="1189" t="s">
        <v>550</v>
      </c>
      <c r="AV86" s="1190">
        <v>80</v>
      </c>
      <c r="AW86" s="1183">
        <v>100</v>
      </c>
      <c r="AX86" s="1184">
        <v>100</v>
      </c>
      <c r="AY86" s="1185" t="s">
        <v>1349</v>
      </c>
      <c r="AZ86" s="1191">
        <v>240</v>
      </c>
      <c r="BA86" s="1178">
        <v>300</v>
      </c>
      <c r="BB86" s="1179">
        <v>300</v>
      </c>
      <c r="BC86" s="1180" t="s">
        <v>1349</v>
      </c>
      <c r="BD86" s="1180">
        <v>80</v>
      </c>
      <c r="BE86" s="1180">
        <v>100</v>
      </c>
      <c r="BF86" s="1181">
        <v>100</v>
      </c>
      <c r="BG86" s="1199" t="s">
        <v>550</v>
      </c>
      <c r="BH86" s="1200">
        <v>80</v>
      </c>
      <c r="BI86" s="1200">
        <v>100</v>
      </c>
      <c r="BJ86" s="1201">
        <v>100</v>
      </c>
    </row>
    <row r="87" spans="1:62">
      <c r="A87" s="1167" t="s">
        <v>308</v>
      </c>
      <c r="B87" s="1168" t="s">
        <v>2547</v>
      </c>
      <c r="C87" s="1169" t="s">
        <v>1349</v>
      </c>
      <c r="D87" s="1178">
        <v>240</v>
      </c>
      <c r="E87" s="1178">
        <v>300</v>
      </c>
      <c r="F87" s="1179">
        <v>300</v>
      </c>
      <c r="G87" s="1180" t="s">
        <v>1349</v>
      </c>
      <c r="H87" s="1180">
        <v>240</v>
      </c>
      <c r="I87" s="1180">
        <v>300</v>
      </c>
      <c r="J87" s="1181">
        <v>300</v>
      </c>
      <c r="K87" s="1221" t="s">
        <v>1349</v>
      </c>
      <c r="L87" s="1190">
        <v>240</v>
      </c>
      <c r="M87" s="1183">
        <v>300</v>
      </c>
      <c r="N87" s="1184">
        <v>300</v>
      </c>
      <c r="O87" s="1178" t="s">
        <v>1349</v>
      </c>
      <c r="P87" s="1178">
        <v>400</v>
      </c>
      <c r="Q87" s="1178">
        <v>500</v>
      </c>
      <c r="R87" s="1185">
        <v>500</v>
      </c>
      <c r="S87" s="1186" t="s">
        <v>1349</v>
      </c>
      <c r="T87" s="1187">
        <v>240</v>
      </c>
      <c r="U87" s="1180">
        <v>300</v>
      </c>
      <c r="V87" s="1188">
        <v>300</v>
      </c>
      <c r="W87" s="1189" t="s">
        <v>550</v>
      </c>
      <c r="X87" s="1190">
        <v>240</v>
      </c>
      <c r="Y87" s="1183">
        <v>300</v>
      </c>
      <c r="Z87" s="1184">
        <v>300</v>
      </c>
      <c r="AA87" s="1185" t="s">
        <v>550</v>
      </c>
      <c r="AB87" s="1191">
        <v>240</v>
      </c>
      <c r="AC87" s="1178">
        <v>300</v>
      </c>
      <c r="AD87" s="1179">
        <v>300</v>
      </c>
      <c r="AE87" s="1301" t="s">
        <v>1349</v>
      </c>
      <c r="AF87" s="1320">
        <v>240</v>
      </c>
      <c r="AG87" s="1192">
        <v>300</v>
      </c>
      <c r="AH87" s="1193">
        <v>300</v>
      </c>
      <c r="AI87" s="1194" t="s">
        <v>1349</v>
      </c>
      <c r="AJ87" s="1195">
        <v>240</v>
      </c>
      <c r="AK87" s="1196">
        <v>300</v>
      </c>
      <c r="AL87" s="1197">
        <v>300</v>
      </c>
      <c r="AM87" s="1185" t="s">
        <v>2353</v>
      </c>
      <c r="AN87" s="1198">
        <v>240</v>
      </c>
      <c r="AO87" s="1178">
        <v>300</v>
      </c>
      <c r="AP87" s="1185">
        <v>300</v>
      </c>
      <c r="AQ87" s="1288" t="s">
        <v>550</v>
      </c>
      <c r="AR87" s="1180">
        <v>240</v>
      </c>
      <c r="AS87" s="1180">
        <v>300</v>
      </c>
      <c r="AT87" s="1188">
        <v>300</v>
      </c>
      <c r="AU87" s="1189" t="s">
        <v>550</v>
      </c>
      <c r="AV87" s="1190">
        <v>240</v>
      </c>
      <c r="AW87" s="1183">
        <v>300</v>
      </c>
      <c r="AX87" s="1184">
        <v>300</v>
      </c>
      <c r="AY87" s="1185" t="s">
        <v>1349</v>
      </c>
      <c r="AZ87" s="1191">
        <v>400</v>
      </c>
      <c r="BA87" s="1178">
        <v>500</v>
      </c>
      <c r="BB87" s="1179">
        <v>500</v>
      </c>
      <c r="BC87" s="1180" t="s">
        <v>1349</v>
      </c>
      <c r="BD87" s="1180">
        <v>240</v>
      </c>
      <c r="BE87" s="1180">
        <v>300</v>
      </c>
      <c r="BF87" s="1181">
        <v>300</v>
      </c>
      <c r="BG87" s="1199" t="s">
        <v>550</v>
      </c>
      <c r="BH87" s="1200">
        <v>240</v>
      </c>
      <c r="BI87" s="1200">
        <v>300</v>
      </c>
      <c r="BJ87" s="1201">
        <v>300</v>
      </c>
    </row>
    <row r="88" spans="1:62">
      <c r="A88" s="1167" t="s">
        <v>269</v>
      </c>
      <c r="B88" s="1168" t="s">
        <v>2548</v>
      </c>
      <c r="C88" s="1169" t="s">
        <v>1349</v>
      </c>
      <c r="D88" s="1178">
        <v>960</v>
      </c>
      <c r="E88" s="1178">
        <v>1200</v>
      </c>
      <c r="F88" s="1179">
        <v>1200</v>
      </c>
      <c r="G88" s="1180" t="s">
        <v>1349</v>
      </c>
      <c r="H88" s="1180">
        <v>960</v>
      </c>
      <c r="I88" s="1180">
        <v>1200</v>
      </c>
      <c r="J88" s="1181">
        <v>1200</v>
      </c>
      <c r="K88" s="1221" t="s">
        <v>1349</v>
      </c>
      <c r="L88" s="1190">
        <v>960</v>
      </c>
      <c r="M88" s="1183">
        <v>1200</v>
      </c>
      <c r="N88" s="1184">
        <v>1200</v>
      </c>
      <c r="O88" s="1178" t="s">
        <v>1349</v>
      </c>
      <c r="P88" s="1178">
        <v>1280</v>
      </c>
      <c r="Q88" s="1178">
        <v>1600</v>
      </c>
      <c r="R88" s="1185">
        <v>1600</v>
      </c>
      <c r="S88" s="1186" t="s">
        <v>1349</v>
      </c>
      <c r="T88" s="1187">
        <v>960</v>
      </c>
      <c r="U88" s="1180">
        <v>1200</v>
      </c>
      <c r="V88" s="1188">
        <v>1200</v>
      </c>
      <c r="W88" s="1189" t="s">
        <v>550</v>
      </c>
      <c r="X88" s="1190">
        <v>960</v>
      </c>
      <c r="Y88" s="1183">
        <v>1200</v>
      </c>
      <c r="Z88" s="1184">
        <v>1200</v>
      </c>
      <c r="AA88" s="1185" t="s">
        <v>550</v>
      </c>
      <c r="AB88" s="1191">
        <v>960</v>
      </c>
      <c r="AC88" s="1178">
        <v>1200</v>
      </c>
      <c r="AD88" s="1179">
        <v>1200</v>
      </c>
      <c r="AE88" s="1301" t="s">
        <v>1349</v>
      </c>
      <c r="AF88" s="1320">
        <v>1280</v>
      </c>
      <c r="AG88" s="1192">
        <v>1600</v>
      </c>
      <c r="AH88" s="1193">
        <v>1600</v>
      </c>
      <c r="AI88" s="1194" t="s">
        <v>1349</v>
      </c>
      <c r="AJ88" s="1195">
        <v>1280</v>
      </c>
      <c r="AK88" s="1196">
        <v>1600</v>
      </c>
      <c r="AL88" s="1197">
        <v>1600</v>
      </c>
      <c r="AM88" s="1185" t="s">
        <v>2353</v>
      </c>
      <c r="AN88" s="1198">
        <v>1280</v>
      </c>
      <c r="AO88" s="1178">
        <v>1600</v>
      </c>
      <c r="AP88" s="1185">
        <v>1600</v>
      </c>
      <c r="AQ88" s="1288" t="s">
        <v>550</v>
      </c>
      <c r="AR88" s="1180">
        <v>1280</v>
      </c>
      <c r="AS88" s="1180">
        <v>1600</v>
      </c>
      <c r="AT88" s="1188">
        <v>1600</v>
      </c>
      <c r="AU88" s="1189" t="s">
        <v>1349</v>
      </c>
      <c r="AV88" s="1190">
        <v>960</v>
      </c>
      <c r="AW88" s="1183">
        <v>1200</v>
      </c>
      <c r="AX88" s="1184">
        <v>1200</v>
      </c>
      <c r="AY88" s="1185" t="s">
        <v>1349</v>
      </c>
      <c r="AZ88" s="1191">
        <v>1280</v>
      </c>
      <c r="BA88" s="1178">
        <v>1600</v>
      </c>
      <c r="BB88" s="1179">
        <v>1600</v>
      </c>
      <c r="BC88" s="1180" t="s">
        <v>1349</v>
      </c>
      <c r="BD88" s="1180">
        <v>1280</v>
      </c>
      <c r="BE88" s="1180">
        <v>1600</v>
      </c>
      <c r="BF88" s="1181">
        <v>1600</v>
      </c>
      <c r="BG88" s="1199" t="s">
        <v>550</v>
      </c>
      <c r="BH88" s="1200">
        <v>960</v>
      </c>
      <c r="BI88" s="1200">
        <v>1200</v>
      </c>
      <c r="BJ88" s="1201">
        <v>1200</v>
      </c>
    </row>
    <row r="89" spans="1:62">
      <c r="A89" s="1167" t="s">
        <v>2549</v>
      </c>
      <c r="B89" s="1168" t="s">
        <v>2550</v>
      </c>
      <c r="C89" s="1171" t="s">
        <v>2440</v>
      </c>
      <c r="D89" s="1178">
        <v>0</v>
      </c>
      <c r="E89" s="1178">
        <v>0</v>
      </c>
      <c r="F89" s="1179">
        <v>0</v>
      </c>
      <c r="G89" s="1205" t="s">
        <v>2440</v>
      </c>
      <c r="H89" s="1180">
        <v>0</v>
      </c>
      <c r="I89" s="1180">
        <v>0</v>
      </c>
      <c r="J89" s="1181">
        <v>0</v>
      </c>
      <c r="K89" s="1312" t="s">
        <v>2440</v>
      </c>
      <c r="L89" s="1190">
        <v>0</v>
      </c>
      <c r="M89" s="1183">
        <v>0</v>
      </c>
      <c r="N89" s="1184">
        <v>0</v>
      </c>
      <c r="O89" s="1207" t="s">
        <v>2440</v>
      </c>
      <c r="P89" s="1178">
        <v>0</v>
      </c>
      <c r="Q89" s="1178">
        <v>0</v>
      </c>
      <c r="R89" s="1185">
        <v>0</v>
      </c>
      <c r="S89" s="1208" t="s">
        <v>2440</v>
      </c>
      <c r="T89" s="1187">
        <v>0</v>
      </c>
      <c r="U89" s="1180">
        <v>0</v>
      </c>
      <c r="V89" s="1188">
        <v>0</v>
      </c>
      <c r="W89" s="1189" t="s">
        <v>550</v>
      </c>
      <c r="X89" s="1190">
        <v>0</v>
      </c>
      <c r="Y89" s="1183">
        <v>0</v>
      </c>
      <c r="Z89" s="1184">
        <v>0</v>
      </c>
      <c r="AA89" s="1185" t="s">
        <v>550</v>
      </c>
      <c r="AB89" s="1191">
        <v>0</v>
      </c>
      <c r="AC89" s="1178">
        <v>0</v>
      </c>
      <c r="AD89" s="1179">
        <v>0</v>
      </c>
      <c r="AE89" s="1321" t="s">
        <v>2440</v>
      </c>
      <c r="AF89" s="1320">
        <v>0</v>
      </c>
      <c r="AG89" s="1192">
        <v>0</v>
      </c>
      <c r="AH89" s="1193">
        <v>0</v>
      </c>
      <c r="AI89" s="1286" t="s">
        <v>2440</v>
      </c>
      <c r="AJ89" s="1195">
        <v>0</v>
      </c>
      <c r="AK89" s="1196">
        <v>0</v>
      </c>
      <c r="AL89" s="1197">
        <v>0</v>
      </c>
      <c r="AM89" s="1285" t="s">
        <v>2440</v>
      </c>
      <c r="AN89" s="1198">
        <v>0</v>
      </c>
      <c r="AO89" s="1178">
        <v>0</v>
      </c>
      <c r="AP89" s="1185">
        <v>0</v>
      </c>
      <c r="AQ89" s="1288" t="s">
        <v>550</v>
      </c>
      <c r="AR89" s="1180">
        <v>0</v>
      </c>
      <c r="AS89" s="1180">
        <v>0</v>
      </c>
      <c r="AT89" s="1188">
        <v>0</v>
      </c>
      <c r="AU89" s="1210" t="s">
        <v>2440</v>
      </c>
      <c r="AV89" s="1190">
        <v>0</v>
      </c>
      <c r="AW89" s="1183">
        <v>0</v>
      </c>
      <c r="AX89" s="1184">
        <v>0</v>
      </c>
      <c r="AY89" s="1285" t="s">
        <v>2440</v>
      </c>
      <c r="AZ89" s="1191">
        <v>0</v>
      </c>
      <c r="BA89" s="1178">
        <v>0</v>
      </c>
      <c r="BB89" s="1179">
        <v>0</v>
      </c>
      <c r="BC89" s="1205" t="s">
        <v>2440</v>
      </c>
      <c r="BD89" s="1180">
        <v>0</v>
      </c>
      <c r="BE89" s="1180">
        <v>0</v>
      </c>
      <c r="BF89" s="1181">
        <v>0</v>
      </c>
      <c r="BG89" s="1282" t="s">
        <v>2440</v>
      </c>
      <c r="BH89" s="1200">
        <v>0</v>
      </c>
      <c r="BI89" s="1200">
        <v>0</v>
      </c>
      <c r="BJ89" s="1201">
        <v>0</v>
      </c>
    </row>
    <row r="90" spans="1:62">
      <c r="A90" s="1167" t="s">
        <v>2551</v>
      </c>
      <c r="B90" s="1168" t="s">
        <v>2552</v>
      </c>
      <c r="C90" s="1169" t="s">
        <v>1349</v>
      </c>
      <c r="D90" s="1178">
        <v>400</v>
      </c>
      <c r="E90" s="1178">
        <v>500</v>
      </c>
      <c r="F90" s="1179">
        <v>500</v>
      </c>
      <c r="G90" s="1180" t="s">
        <v>1349</v>
      </c>
      <c r="H90" s="1180">
        <v>400</v>
      </c>
      <c r="I90" s="1180">
        <v>500</v>
      </c>
      <c r="J90" s="1181">
        <v>500</v>
      </c>
      <c r="K90" s="1221" t="s">
        <v>1349</v>
      </c>
      <c r="L90" s="1190">
        <v>400</v>
      </c>
      <c r="M90" s="1183">
        <v>500</v>
      </c>
      <c r="N90" s="1184">
        <v>500</v>
      </c>
      <c r="O90" s="1178" t="s">
        <v>1349</v>
      </c>
      <c r="P90" s="1178">
        <v>560</v>
      </c>
      <c r="Q90" s="1178">
        <v>700</v>
      </c>
      <c r="R90" s="1185">
        <v>700</v>
      </c>
      <c r="S90" s="1186" t="s">
        <v>1349</v>
      </c>
      <c r="T90" s="1187">
        <v>400</v>
      </c>
      <c r="U90" s="1180">
        <v>500</v>
      </c>
      <c r="V90" s="1188">
        <v>500</v>
      </c>
      <c r="W90" s="1189" t="s">
        <v>550</v>
      </c>
      <c r="X90" s="1190">
        <v>400</v>
      </c>
      <c r="Y90" s="1183">
        <v>500</v>
      </c>
      <c r="Z90" s="1184">
        <v>500</v>
      </c>
      <c r="AA90" s="1185" t="s">
        <v>550</v>
      </c>
      <c r="AB90" s="1191">
        <v>400</v>
      </c>
      <c r="AC90" s="1178">
        <v>500</v>
      </c>
      <c r="AD90" s="1179">
        <v>500</v>
      </c>
      <c r="AE90" s="1301" t="s">
        <v>1349</v>
      </c>
      <c r="AF90" s="1320">
        <v>400</v>
      </c>
      <c r="AG90" s="1192">
        <v>500</v>
      </c>
      <c r="AH90" s="1193">
        <v>500</v>
      </c>
      <c r="AI90" s="1194" t="s">
        <v>1349</v>
      </c>
      <c r="AJ90" s="1195">
        <v>400</v>
      </c>
      <c r="AK90" s="1196">
        <v>500</v>
      </c>
      <c r="AL90" s="1197">
        <v>500</v>
      </c>
      <c r="AM90" s="1185" t="s">
        <v>2353</v>
      </c>
      <c r="AN90" s="1198">
        <v>400</v>
      </c>
      <c r="AO90" s="1178">
        <v>500</v>
      </c>
      <c r="AP90" s="1185">
        <v>500</v>
      </c>
      <c r="AQ90" s="1288" t="s">
        <v>550</v>
      </c>
      <c r="AR90" s="1180">
        <v>400</v>
      </c>
      <c r="AS90" s="1180">
        <v>500</v>
      </c>
      <c r="AT90" s="1188">
        <v>500</v>
      </c>
      <c r="AU90" s="1189" t="s">
        <v>550</v>
      </c>
      <c r="AV90" s="1190">
        <v>400</v>
      </c>
      <c r="AW90" s="1183">
        <v>500</v>
      </c>
      <c r="AX90" s="1184">
        <v>500</v>
      </c>
      <c r="AY90" s="1185" t="s">
        <v>1349</v>
      </c>
      <c r="AZ90" s="1191">
        <v>560</v>
      </c>
      <c r="BA90" s="1178">
        <v>700</v>
      </c>
      <c r="BB90" s="1179">
        <v>700</v>
      </c>
      <c r="BC90" s="1180" t="s">
        <v>1349</v>
      </c>
      <c r="BD90" s="1180">
        <v>400</v>
      </c>
      <c r="BE90" s="1180">
        <v>500</v>
      </c>
      <c r="BF90" s="1181">
        <v>500</v>
      </c>
      <c r="BG90" s="1199" t="s">
        <v>550</v>
      </c>
      <c r="BH90" s="1200">
        <v>400</v>
      </c>
      <c r="BI90" s="1200">
        <v>500</v>
      </c>
      <c r="BJ90" s="1201">
        <v>500</v>
      </c>
    </row>
    <row r="91" spans="1:62">
      <c r="A91" s="1167" t="s">
        <v>668</v>
      </c>
      <c r="B91" s="1168" t="s">
        <v>2553</v>
      </c>
      <c r="C91" s="1169" t="s">
        <v>17</v>
      </c>
      <c r="D91" s="1217" t="s">
        <v>17</v>
      </c>
      <c r="E91" s="1217" t="s">
        <v>2465</v>
      </c>
      <c r="F91" s="1218" t="s">
        <v>17</v>
      </c>
      <c r="G91" s="1180" t="s">
        <v>17</v>
      </c>
      <c r="H91" s="1181" t="s">
        <v>17</v>
      </c>
      <c r="I91" s="1181" t="s">
        <v>2465</v>
      </c>
      <c r="J91" s="1181" t="s">
        <v>17</v>
      </c>
      <c r="K91" s="1221" t="s">
        <v>17</v>
      </c>
      <c r="L91" s="1222" t="s">
        <v>17</v>
      </c>
      <c r="M91" s="1223" t="s">
        <v>2465</v>
      </c>
      <c r="N91" s="1224" t="s">
        <v>17</v>
      </c>
      <c r="O91" s="1178" t="s">
        <v>17</v>
      </c>
      <c r="P91" s="1217" t="s">
        <v>17</v>
      </c>
      <c r="Q91" s="1217" t="s">
        <v>2465</v>
      </c>
      <c r="R91" s="1217" t="s">
        <v>17</v>
      </c>
      <c r="S91" s="1186" t="s">
        <v>17</v>
      </c>
      <c r="T91" s="1225" t="s">
        <v>17</v>
      </c>
      <c r="U91" s="1216" t="s">
        <v>2465</v>
      </c>
      <c r="V91" s="1226" t="s">
        <v>17</v>
      </c>
      <c r="W91" s="1189" t="s">
        <v>17</v>
      </c>
      <c r="X91" s="1222" t="s">
        <v>17</v>
      </c>
      <c r="Y91" s="1223" t="s">
        <v>2465</v>
      </c>
      <c r="Z91" s="1224" t="s">
        <v>17</v>
      </c>
      <c r="AA91" s="1185" t="s">
        <v>17</v>
      </c>
      <c r="AB91" s="1227" t="s">
        <v>17</v>
      </c>
      <c r="AC91" s="1217" t="s">
        <v>2465</v>
      </c>
      <c r="AD91" s="1218" t="s">
        <v>17</v>
      </c>
      <c r="AE91" s="1192" t="s">
        <v>17</v>
      </c>
      <c r="AF91" s="1228" t="s">
        <v>17</v>
      </c>
      <c r="AG91" s="1228" t="s">
        <v>2465</v>
      </c>
      <c r="AH91" s="1229" t="s">
        <v>17</v>
      </c>
      <c r="AI91" s="1194" t="s">
        <v>17</v>
      </c>
      <c r="AJ91" s="1230" t="s">
        <v>17</v>
      </c>
      <c r="AK91" s="1231" t="s">
        <v>2465</v>
      </c>
      <c r="AL91" s="1232" t="s">
        <v>17</v>
      </c>
      <c r="AM91" s="1185" t="s">
        <v>17</v>
      </c>
      <c r="AN91" s="1227" t="s">
        <v>17</v>
      </c>
      <c r="AO91" s="1217" t="s">
        <v>2465</v>
      </c>
      <c r="AP91" s="1217" t="s">
        <v>17</v>
      </c>
      <c r="AQ91" s="1288" t="s">
        <v>17</v>
      </c>
      <c r="AR91" s="1216" t="s">
        <v>17</v>
      </c>
      <c r="AS91" s="1216" t="s">
        <v>2465</v>
      </c>
      <c r="AT91" s="1226" t="s">
        <v>17</v>
      </c>
      <c r="AU91" s="1189" t="s">
        <v>17</v>
      </c>
      <c r="AV91" s="1222" t="s">
        <v>17</v>
      </c>
      <c r="AW91" s="1223" t="s">
        <v>2465</v>
      </c>
      <c r="AX91" s="1224" t="s">
        <v>17</v>
      </c>
      <c r="AY91" s="1185" t="s">
        <v>17</v>
      </c>
      <c r="AZ91" s="1227" t="s">
        <v>17</v>
      </c>
      <c r="BA91" s="1217" t="s">
        <v>2465</v>
      </c>
      <c r="BB91" s="1218" t="s">
        <v>17</v>
      </c>
      <c r="BC91" s="1180" t="s">
        <v>17</v>
      </c>
      <c r="BD91" s="1216" t="s">
        <v>17</v>
      </c>
      <c r="BE91" s="1216" t="s">
        <v>2465</v>
      </c>
      <c r="BF91" s="1216" t="s">
        <v>17</v>
      </c>
      <c r="BG91" s="1199" t="s">
        <v>17</v>
      </c>
      <c r="BH91" s="1202" t="s">
        <v>17</v>
      </c>
      <c r="BI91" s="1203" t="s">
        <v>2465</v>
      </c>
      <c r="BJ91" s="1201" t="s">
        <v>17</v>
      </c>
    </row>
    <row r="92" spans="1:62">
      <c r="A92" s="1167" t="s">
        <v>2554</v>
      </c>
      <c r="B92" s="1168" t="s">
        <v>2555</v>
      </c>
      <c r="C92" s="1169" t="s">
        <v>1349</v>
      </c>
      <c r="D92" s="1268">
        <v>360</v>
      </c>
      <c r="E92" s="1268">
        <v>450</v>
      </c>
      <c r="F92" s="1269">
        <v>450</v>
      </c>
      <c r="G92" s="1180" t="s">
        <v>1349</v>
      </c>
      <c r="H92" s="1180">
        <v>360</v>
      </c>
      <c r="I92" s="1180">
        <v>450</v>
      </c>
      <c r="J92" s="1181">
        <v>450</v>
      </c>
      <c r="K92" s="1221" t="s">
        <v>1349</v>
      </c>
      <c r="L92" s="1264">
        <v>360</v>
      </c>
      <c r="M92" s="1265">
        <v>450</v>
      </c>
      <c r="N92" s="1266">
        <v>450</v>
      </c>
      <c r="O92" s="1178" t="s">
        <v>1349</v>
      </c>
      <c r="P92" s="1268">
        <v>520</v>
      </c>
      <c r="Q92" s="1268">
        <v>650</v>
      </c>
      <c r="R92" s="1276">
        <v>650</v>
      </c>
      <c r="S92" s="1186" t="s">
        <v>1349</v>
      </c>
      <c r="T92" s="1277">
        <v>360</v>
      </c>
      <c r="U92" s="1278">
        <v>450</v>
      </c>
      <c r="V92" s="1279">
        <v>450</v>
      </c>
      <c r="W92" s="1189" t="s">
        <v>550</v>
      </c>
      <c r="X92" s="1264">
        <v>360</v>
      </c>
      <c r="Y92" s="1265">
        <v>450</v>
      </c>
      <c r="Z92" s="1266">
        <v>450</v>
      </c>
      <c r="AA92" s="1185" t="s">
        <v>550</v>
      </c>
      <c r="AB92" s="1267">
        <v>360</v>
      </c>
      <c r="AC92" s="1268">
        <v>450</v>
      </c>
      <c r="AD92" s="1269">
        <v>450</v>
      </c>
      <c r="AE92" s="1301" t="s">
        <v>1349</v>
      </c>
      <c r="AF92" s="1318">
        <v>360</v>
      </c>
      <c r="AG92" s="1283">
        <v>450</v>
      </c>
      <c r="AH92" s="1284">
        <v>450</v>
      </c>
      <c r="AI92" s="1197" t="s">
        <v>1349</v>
      </c>
      <c r="AJ92" s="1273">
        <v>360</v>
      </c>
      <c r="AK92" s="1273">
        <v>450</v>
      </c>
      <c r="AL92" s="1274">
        <v>450</v>
      </c>
      <c r="AM92" s="1185" t="s">
        <v>2353</v>
      </c>
      <c r="AN92" s="1267">
        <v>360</v>
      </c>
      <c r="AO92" s="1268">
        <v>450</v>
      </c>
      <c r="AP92" s="1276">
        <v>450</v>
      </c>
      <c r="AQ92" s="1288" t="s">
        <v>550</v>
      </c>
      <c r="AR92" s="1278">
        <v>360</v>
      </c>
      <c r="AS92" s="1278">
        <v>450</v>
      </c>
      <c r="AT92" s="1279">
        <v>450</v>
      </c>
      <c r="AU92" s="1189" t="s">
        <v>550</v>
      </c>
      <c r="AV92" s="1264">
        <v>360</v>
      </c>
      <c r="AW92" s="1265">
        <v>450</v>
      </c>
      <c r="AX92" s="1266">
        <v>450</v>
      </c>
      <c r="AY92" s="1185" t="s">
        <v>1349</v>
      </c>
      <c r="AZ92" s="1267">
        <v>520</v>
      </c>
      <c r="BA92" s="1268">
        <v>650</v>
      </c>
      <c r="BB92" s="1269">
        <v>650</v>
      </c>
      <c r="BC92" s="1180" t="s">
        <v>1349</v>
      </c>
      <c r="BD92" s="1278">
        <v>360</v>
      </c>
      <c r="BE92" s="1278">
        <v>450</v>
      </c>
      <c r="BF92" s="1239">
        <v>450</v>
      </c>
      <c r="BG92" s="1199" t="s">
        <v>550</v>
      </c>
      <c r="BH92" s="1200">
        <v>360</v>
      </c>
      <c r="BI92" s="1200">
        <v>450</v>
      </c>
      <c r="BJ92" s="1201">
        <v>450</v>
      </c>
    </row>
    <row r="93" spans="1:62">
      <c r="A93" s="1167" t="s">
        <v>2556</v>
      </c>
      <c r="B93" s="1168" t="s">
        <v>2557</v>
      </c>
      <c r="C93" s="1169" t="s">
        <v>1349</v>
      </c>
      <c r="D93" s="1178">
        <v>240</v>
      </c>
      <c r="E93" s="1178">
        <v>300</v>
      </c>
      <c r="F93" s="1179">
        <v>300</v>
      </c>
      <c r="G93" s="1180" t="s">
        <v>1349</v>
      </c>
      <c r="H93" s="1180">
        <v>240</v>
      </c>
      <c r="I93" s="1180">
        <v>300</v>
      </c>
      <c r="J93" s="1181">
        <v>300</v>
      </c>
      <c r="K93" s="1221" t="s">
        <v>1349</v>
      </c>
      <c r="L93" s="1190">
        <v>240</v>
      </c>
      <c r="M93" s="1183">
        <v>300</v>
      </c>
      <c r="N93" s="1184">
        <v>300</v>
      </c>
      <c r="O93" s="1178" t="s">
        <v>1349</v>
      </c>
      <c r="P93" s="1178">
        <v>400</v>
      </c>
      <c r="Q93" s="1178">
        <v>500</v>
      </c>
      <c r="R93" s="1185">
        <v>500</v>
      </c>
      <c r="S93" s="1186" t="s">
        <v>1349</v>
      </c>
      <c r="T93" s="1187">
        <v>240</v>
      </c>
      <c r="U93" s="1180">
        <v>300</v>
      </c>
      <c r="V93" s="1188">
        <v>300</v>
      </c>
      <c r="W93" s="1189" t="s">
        <v>550</v>
      </c>
      <c r="X93" s="1190">
        <v>240</v>
      </c>
      <c r="Y93" s="1183">
        <v>300</v>
      </c>
      <c r="Z93" s="1184">
        <v>300</v>
      </c>
      <c r="AA93" s="1185" t="s">
        <v>550</v>
      </c>
      <c r="AB93" s="1191">
        <v>240</v>
      </c>
      <c r="AC93" s="1178">
        <v>300</v>
      </c>
      <c r="AD93" s="1179">
        <v>300</v>
      </c>
      <c r="AE93" s="1301" t="s">
        <v>1349</v>
      </c>
      <c r="AF93" s="1320">
        <v>240</v>
      </c>
      <c r="AG93" s="1192">
        <v>300</v>
      </c>
      <c r="AH93" s="1193">
        <v>300</v>
      </c>
      <c r="AI93" s="1197" t="s">
        <v>1349</v>
      </c>
      <c r="AJ93" s="1196">
        <v>240</v>
      </c>
      <c r="AK93" s="1196">
        <v>300</v>
      </c>
      <c r="AL93" s="1197">
        <v>300</v>
      </c>
      <c r="AM93" s="1185" t="s">
        <v>2353</v>
      </c>
      <c r="AN93" s="1191">
        <v>240</v>
      </c>
      <c r="AO93" s="1178">
        <v>300</v>
      </c>
      <c r="AP93" s="1185">
        <v>300</v>
      </c>
      <c r="AQ93" s="1288" t="s">
        <v>550</v>
      </c>
      <c r="AR93" s="1180">
        <v>240</v>
      </c>
      <c r="AS93" s="1180">
        <v>300</v>
      </c>
      <c r="AT93" s="1188">
        <v>300</v>
      </c>
      <c r="AU93" s="1189" t="s">
        <v>550</v>
      </c>
      <c r="AV93" s="1190">
        <v>240</v>
      </c>
      <c r="AW93" s="1183">
        <v>300</v>
      </c>
      <c r="AX93" s="1184">
        <v>300</v>
      </c>
      <c r="AY93" s="1185" t="s">
        <v>1349</v>
      </c>
      <c r="AZ93" s="1191">
        <v>400</v>
      </c>
      <c r="BA93" s="1178">
        <v>500</v>
      </c>
      <c r="BB93" s="1179">
        <v>500</v>
      </c>
      <c r="BC93" s="1180" t="s">
        <v>1349</v>
      </c>
      <c r="BD93" s="1180">
        <v>240</v>
      </c>
      <c r="BE93" s="1180">
        <v>300</v>
      </c>
      <c r="BF93" s="1181">
        <v>300</v>
      </c>
      <c r="BG93" s="1199" t="s">
        <v>550</v>
      </c>
      <c r="BH93" s="1200">
        <v>240</v>
      </c>
      <c r="BI93" s="1200">
        <v>300</v>
      </c>
      <c r="BJ93" s="1201">
        <v>300</v>
      </c>
    </row>
    <row r="94" spans="1:62">
      <c r="A94" s="1167" t="s">
        <v>2558</v>
      </c>
      <c r="B94" s="1168" t="s">
        <v>2559</v>
      </c>
      <c r="C94" s="1169" t="s">
        <v>1349</v>
      </c>
      <c r="D94" s="1178">
        <v>360</v>
      </c>
      <c r="E94" s="1178">
        <v>450</v>
      </c>
      <c r="F94" s="1179">
        <v>450</v>
      </c>
      <c r="G94" s="1180" t="s">
        <v>1349</v>
      </c>
      <c r="H94" s="1180">
        <v>360</v>
      </c>
      <c r="I94" s="1180">
        <v>450</v>
      </c>
      <c r="J94" s="1181">
        <v>450</v>
      </c>
      <c r="K94" s="1221" t="s">
        <v>1349</v>
      </c>
      <c r="L94" s="1190">
        <v>360</v>
      </c>
      <c r="M94" s="1183">
        <v>450</v>
      </c>
      <c r="N94" s="1184">
        <v>450</v>
      </c>
      <c r="O94" s="1178" t="s">
        <v>1349</v>
      </c>
      <c r="P94" s="1178">
        <v>360</v>
      </c>
      <c r="Q94" s="1178">
        <v>450</v>
      </c>
      <c r="R94" s="1185">
        <v>450</v>
      </c>
      <c r="S94" s="1186" t="s">
        <v>1349</v>
      </c>
      <c r="T94" s="1187">
        <v>360</v>
      </c>
      <c r="U94" s="1180">
        <v>450</v>
      </c>
      <c r="V94" s="1188">
        <v>450</v>
      </c>
      <c r="W94" s="1189" t="s">
        <v>550</v>
      </c>
      <c r="X94" s="1190">
        <v>360</v>
      </c>
      <c r="Y94" s="1183">
        <v>450</v>
      </c>
      <c r="Z94" s="1184">
        <v>450</v>
      </c>
      <c r="AA94" s="1185" t="s">
        <v>550</v>
      </c>
      <c r="AB94" s="1191">
        <v>360</v>
      </c>
      <c r="AC94" s="1178">
        <v>450</v>
      </c>
      <c r="AD94" s="1179">
        <v>450</v>
      </c>
      <c r="AE94" s="1301" t="s">
        <v>1349</v>
      </c>
      <c r="AF94" s="1320">
        <v>360</v>
      </c>
      <c r="AG94" s="1192">
        <v>450</v>
      </c>
      <c r="AH94" s="1193">
        <v>450</v>
      </c>
      <c r="AI94" s="1197" t="s">
        <v>1349</v>
      </c>
      <c r="AJ94" s="1196">
        <v>360</v>
      </c>
      <c r="AK94" s="1196">
        <v>450</v>
      </c>
      <c r="AL94" s="1197">
        <v>450</v>
      </c>
      <c r="AM94" s="1185" t="s">
        <v>2353</v>
      </c>
      <c r="AN94" s="1191">
        <v>360</v>
      </c>
      <c r="AO94" s="1178">
        <v>450</v>
      </c>
      <c r="AP94" s="1185">
        <v>450</v>
      </c>
      <c r="AQ94" s="1288" t="s">
        <v>550</v>
      </c>
      <c r="AR94" s="1180">
        <v>520</v>
      </c>
      <c r="AS94" s="1180">
        <v>650</v>
      </c>
      <c r="AT94" s="1188">
        <v>650</v>
      </c>
      <c r="AU94" s="1189" t="s">
        <v>1349</v>
      </c>
      <c r="AV94" s="1190">
        <v>360</v>
      </c>
      <c r="AW94" s="1183">
        <v>450</v>
      </c>
      <c r="AX94" s="1184">
        <v>450</v>
      </c>
      <c r="AY94" s="1185" t="s">
        <v>1349</v>
      </c>
      <c r="AZ94" s="1191">
        <v>360</v>
      </c>
      <c r="BA94" s="1178">
        <v>450</v>
      </c>
      <c r="BB94" s="1179">
        <v>450</v>
      </c>
      <c r="BC94" s="1180" t="s">
        <v>1349</v>
      </c>
      <c r="BD94" s="1180">
        <v>360</v>
      </c>
      <c r="BE94" s="1180">
        <v>450</v>
      </c>
      <c r="BF94" s="1181">
        <v>450</v>
      </c>
      <c r="BG94" s="1199" t="s">
        <v>1349</v>
      </c>
      <c r="BH94" s="1200">
        <v>360</v>
      </c>
      <c r="BI94" s="1200">
        <v>450</v>
      </c>
      <c r="BJ94" s="1201">
        <v>450</v>
      </c>
    </row>
    <row r="95" spans="1:62">
      <c r="A95" s="1167" t="s">
        <v>2560</v>
      </c>
      <c r="B95" s="1168" t="s">
        <v>2561</v>
      </c>
      <c r="C95" s="1169" t="s">
        <v>1349</v>
      </c>
      <c r="D95" s="1178">
        <v>120</v>
      </c>
      <c r="E95" s="1178">
        <v>150</v>
      </c>
      <c r="F95" s="1179">
        <v>150</v>
      </c>
      <c r="G95" s="1180" t="s">
        <v>1349</v>
      </c>
      <c r="H95" s="1180">
        <v>120</v>
      </c>
      <c r="I95" s="1180">
        <v>150</v>
      </c>
      <c r="J95" s="1181">
        <v>150</v>
      </c>
      <c r="K95" s="1221" t="s">
        <v>1349</v>
      </c>
      <c r="L95" s="1190">
        <v>120</v>
      </c>
      <c r="M95" s="1183">
        <v>150</v>
      </c>
      <c r="N95" s="1184">
        <v>150</v>
      </c>
      <c r="O95" s="1178" t="s">
        <v>1349</v>
      </c>
      <c r="P95" s="1178">
        <v>280</v>
      </c>
      <c r="Q95" s="1178">
        <v>350</v>
      </c>
      <c r="R95" s="1185">
        <v>350</v>
      </c>
      <c r="S95" s="1186" t="s">
        <v>1349</v>
      </c>
      <c r="T95" s="1187">
        <v>120</v>
      </c>
      <c r="U95" s="1180">
        <v>150</v>
      </c>
      <c r="V95" s="1188">
        <v>150</v>
      </c>
      <c r="W95" s="1189" t="s">
        <v>550</v>
      </c>
      <c r="X95" s="1190">
        <v>120</v>
      </c>
      <c r="Y95" s="1183">
        <v>150</v>
      </c>
      <c r="Z95" s="1184">
        <v>150</v>
      </c>
      <c r="AA95" s="1185" t="s">
        <v>550</v>
      </c>
      <c r="AB95" s="1191">
        <v>120</v>
      </c>
      <c r="AC95" s="1178">
        <v>150</v>
      </c>
      <c r="AD95" s="1179">
        <v>150</v>
      </c>
      <c r="AE95" s="1301" t="s">
        <v>1349</v>
      </c>
      <c r="AF95" s="1320">
        <v>120</v>
      </c>
      <c r="AG95" s="1192">
        <v>150</v>
      </c>
      <c r="AH95" s="1193">
        <v>150</v>
      </c>
      <c r="AI95" s="1197" t="s">
        <v>1349</v>
      </c>
      <c r="AJ95" s="1196">
        <v>120</v>
      </c>
      <c r="AK95" s="1196">
        <v>150</v>
      </c>
      <c r="AL95" s="1197">
        <v>150</v>
      </c>
      <c r="AM95" s="1185" t="s">
        <v>2353</v>
      </c>
      <c r="AN95" s="1191">
        <v>120</v>
      </c>
      <c r="AO95" s="1178">
        <v>150</v>
      </c>
      <c r="AP95" s="1185">
        <v>150</v>
      </c>
      <c r="AQ95" s="1288" t="s">
        <v>550</v>
      </c>
      <c r="AR95" s="1180">
        <v>120</v>
      </c>
      <c r="AS95" s="1180">
        <v>150</v>
      </c>
      <c r="AT95" s="1188">
        <v>150</v>
      </c>
      <c r="AU95" s="1189" t="s">
        <v>550</v>
      </c>
      <c r="AV95" s="1190">
        <v>120</v>
      </c>
      <c r="AW95" s="1183">
        <v>150</v>
      </c>
      <c r="AX95" s="1184">
        <v>150</v>
      </c>
      <c r="AY95" s="1185" t="s">
        <v>1349</v>
      </c>
      <c r="AZ95" s="1191">
        <v>280</v>
      </c>
      <c r="BA95" s="1178">
        <v>350</v>
      </c>
      <c r="BB95" s="1179">
        <v>350</v>
      </c>
      <c r="BC95" s="1180" t="s">
        <v>1349</v>
      </c>
      <c r="BD95" s="1180">
        <v>120</v>
      </c>
      <c r="BE95" s="1180">
        <v>150</v>
      </c>
      <c r="BF95" s="1181">
        <v>150</v>
      </c>
      <c r="BG95" s="1199" t="s">
        <v>557</v>
      </c>
      <c r="BH95" s="1200">
        <v>120</v>
      </c>
      <c r="BI95" s="1200">
        <v>150</v>
      </c>
      <c r="BJ95" s="1201">
        <v>150</v>
      </c>
    </row>
    <row r="96" spans="1:62">
      <c r="A96" s="1167" t="s">
        <v>2562</v>
      </c>
      <c r="B96" s="1168" t="s">
        <v>2563</v>
      </c>
      <c r="C96" s="1169" t="s">
        <v>1349</v>
      </c>
      <c r="D96" s="1178">
        <v>200</v>
      </c>
      <c r="E96" s="1178">
        <v>250</v>
      </c>
      <c r="F96" s="1179">
        <v>250</v>
      </c>
      <c r="G96" s="1180" t="s">
        <v>1349</v>
      </c>
      <c r="H96" s="1180">
        <v>200</v>
      </c>
      <c r="I96" s="1180">
        <v>250</v>
      </c>
      <c r="J96" s="1181">
        <v>250</v>
      </c>
      <c r="K96" s="1221" t="s">
        <v>1349</v>
      </c>
      <c r="L96" s="1190">
        <v>200</v>
      </c>
      <c r="M96" s="1183">
        <v>250</v>
      </c>
      <c r="N96" s="1184">
        <v>250</v>
      </c>
      <c r="O96" s="1178" t="s">
        <v>1349</v>
      </c>
      <c r="P96" s="1178">
        <v>360</v>
      </c>
      <c r="Q96" s="1178">
        <v>450</v>
      </c>
      <c r="R96" s="1185">
        <v>450</v>
      </c>
      <c r="S96" s="1186" t="s">
        <v>1349</v>
      </c>
      <c r="T96" s="1187">
        <v>200</v>
      </c>
      <c r="U96" s="1180">
        <v>250</v>
      </c>
      <c r="V96" s="1188">
        <v>250</v>
      </c>
      <c r="W96" s="1189" t="s">
        <v>550</v>
      </c>
      <c r="X96" s="1190">
        <v>200</v>
      </c>
      <c r="Y96" s="1183">
        <v>250</v>
      </c>
      <c r="Z96" s="1184">
        <v>250</v>
      </c>
      <c r="AA96" s="1185" t="s">
        <v>550</v>
      </c>
      <c r="AB96" s="1191">
        <v>200</v>
      </c>
      <c r="AC96" s="1178">
        <v>250</v>
      </c>
      <c r="AD96" s="1179">
        <v>250</v>
      </c>
      <c r="AE96" s="1301" t="s">
        <v>1349</v>
      </c>
      <c r="AF96" s="1320">
        <v>200</v>
      </c>
      <c r="AG96" s="1192">
        <v>250</v>
      </c>
      <c r="AH96" s="1193">
        <v>250</v>
      </c>
      <c r="AI96" s="1197" t="s">
        <v>1349</v>
      </c>
      <c r="AJ96" s="1196">
        <v>200</v>
      </c>
      <c r="AK96" s="1196">
        <v>250</v>
      </c>
      <c r="AL96" s="1197">
        <v>250</v>
      </c>
      <c r="AM96" s="1185" t="s">
        <v>2353</v>
      </c>
      <c r="AN96" s="1191">
        <v>200</v>
      </c>
      <c r="AO96" s="1178">
        <v>250</v>
      </c>
      <c r="AP96" s="1185">
        <v>250</v>
      </c>
      <c r="AQ96" s="1288" t="s">
        <v>550</v>
      </c>
      <c r="AR96" s="1180">
        <v>200</v>
      </c>
      <c r="AS96" s="1180">
        <v>250</v>
      </c>
      <c r="AT96" s="1188">
        <v>250</v>
      </c>
      <c r="AU96" s="1189" t="s">
        <v>550</v>
      </c>
      <c r="AV96" s="1190">
        <v>200</v>
      </c>
      <c r="AW96" s="1183">
        <v>250</v>
      </c>
      <c r="AX96" s="1184">
        <v>250</v>
      </c>
      <c r="AY96" s="1185" t="s">
        <v>1349</v>
      </c>
      <c r="AZ96" s="1191">
        <v>360</v>
      </c>
      <c r="BA96" s="1178">
        <v>450</v>
      </c>
      <c r="BB96" s="1179">
        <v>450</v>
      </c>
      <c r="BC96" s="1180" t="s">
        <v>1349</v>
      </c>
      <c r="BD96" s="1180">
        <v>200</v>
      </c>
      <c r="BE96" s="1180">
        <v>250</v>
      </c>
      <c r="BF96" s="1181">
        <v>250</v>
      </c>
      <c r="BG96" s="1199" t="s">
        <v>550</v>
      </c>
      <c r="BH96" s="1200">
        <v>200</v>
      </c>
      <c r="BI96" s="1200">
        <v>250</v>
      </c>
      <c r="BJ96" s="1201">
        <v>250</v>
      </c>
    </row>
    <row r="97" spans="1:62">
      <c r="A97" s="1167" t="s">
        <v>2564</v>
      </c>
      <c r="B97" s="1168" t="s">
        <v>2565</v>
      </c>
      <c r="C97" s="1169" t="s">
        <v>1349</v>
      </c>
      <c r="D97" s="1178">
        <v>160</v>
      </c>
      <c r="E97" s="1178">
        <v>200</v>
      </c>
      <c r="F97" s="1179">
        <v>200</v>
      </c>
      <c r="G97" s="1180" t="s">
        <v>1349</v>
      </c>
      <c r="H97" s="1180">
        <v>160</v>
      </c>
      <c r="I97" s="1180">
        <v>200</v>
      </c>
      <c r="J97" s="1181">
        <v>200</v>
      </c>
      <c r="K97" s="1221" t="s">
        <v>1349</v>
      </c>
      <c r="L97" s="1190">
        <v>160</v>
      </c>
      <c r="M97" s="1183">
        <v>200</v>
      </c>
      <c r="N97" s="1184">
        <v>200</v>
      </c>
      <c r="O97" s="1178" t="s">
        <v>1349</v>
      </c>
      <c r="P97" s="1178">
        <v>160</v>
      </c>
      <c r="Q97" s="1178">
        <v>200</v>
      </c>
      <c r="R97" s="1185">
        <v>200</v>
      </c>
      <c r="S97" s="1186" t="s">
        <v>1349</v>
      </c>
      <c r="T97" s="1187">
        <v>160</v>
      </c>
      <c r="U97" s="1180">
        <v>200</v>
      </c>
      <c r="V97" s="1188">
        <v>200</v>
      </c>
      <c r="W97" s="1189" t="s">
        <v>550</v>
      </c>
      <c r="X97" s="1190">
        <v>160</v>
      </c>
      <c r="Y97" s="1183">
        <v>200</v>
      </c>
      <c r="Z97" s="1184">
        <v>200</v>
      </c>
      <c r="AA97" s="1185" t="s">
        <v>550</v>
      </c>
      <c r="AB97" s="1191">
        <v>160</v>
      </c>
      <c r="AC97" s="1178">
        <v>200</v>
      </c>
      <c r="AD97" s="1179">
        <v>200</v>
      </c>
      <c r="AE97" s="1301" t="s">
        <v>1349</v>
      </c>
      <c r="AF97" s="1320">
        <v>160</v>
      </c>
      <c r="AG97" s="1192">
        <v>200</v>
      </c>
      <c r="AH97" s="1193">
        <v>200</v>
      </c>
      <c r="AI97" s="1197" t="s">
        <v>1349</v>
      </c>
      <c r="AJ97" s="1196">
        <v>160</v>
      </c>
      <c r="AK97" s="1196">
        <v>200</v>
      </c>
      <c r="AL97" s="1197">
        <v>200</v>
      </c>
      <c r="AM97" s="1185" t="s">
        <v>2353</v>
      </c>
      <c r="AN97" s="1191">
        <v>160</v>
      </c>
      <c r="AO97" s="1178">
        <v>200</v>
      </c>
      <c r="AP97" s="1185">
        <v>200</v>
      </c>
      <c r="AQ97" s="1288" t="s">
        <v>550</v>
      </c>
      <c r="AR97" s="1180">
        <v>320</v>
      </c>
      <c r="AS97" s="1180">
        <v>400</v>
      </c>
      <c r="AT97" s="1188">
        <v>400</v>
      </c>
      <c r="AU97" s="1189" t="s">
        <v>1349</v>
      </c>
      <c r="AV97" s="1190">
        <v>160</v>
      </c>
      <c r="AW97" s="1183">
        <v>200</v>
      </c>
      <c r="AX97" s="1184">
        <v>200</v>
      </c>
      <c r="AY97" s="1185" t="s">
        <v>1349</v>
      </c>
      <c r="AZ97" s="1191">
        <v>160</v>
      </c>
      <c r="BA97" s="1178">
        <v>200</v>
      </c>
      <c r="BB97" s="1179">
        <v>200</v>
      </c>
      <c r="BC97" s="1180" t="s">
        <v>1349</v>
      </c>
      <c r="BD97" s="1180">
        <v>160</v>
      </c>
      <c r="BE97" s="1180">
        <v>200</v>
      </c>
      <c r="BF97" s="1181">
        <v>200</v>
      </c>
      <c r="BG97" s="1199" t="s">
        <v>1349</v>
      </c>
      <c r="BH97" s="1200">
        <v>160</v>
      </c>
      <c r="BI97" s="1200">
        <v>200</v>
      </c>
      <c r="BJ97" s="1201">
        <v>200</v>
      </c>
    </row>
    <row r="98" spans="1:62">
      <c r="A98" s="1175" t="s">
        <v>2566</v>
      </c>
      <c r="B98" s="1176" t="s">
        <v>2567</v>
      </c>
      <c r="C98" s="1177" t="s">
        <v>1349</v>
      </c>
      <c r="D98" s="1322">
        <v>160</v>
      </c>
      <c r="E98" s="1322">
        <v>200</v>
      </c>
      <c r="F98" s="1323">
        <v>200</v>
      </c>
      <c r="G98" s="1324" t="s">
        <v>1349</v>
      </c>
      <c r="H98" s="1324">
        <v>160</v>
      </c>
      <c r="I98" s="1324">
        <v>200</v>
      </c>
      <c r="J98" s="1325">
        <v>200</v>
      </c>
      <c r="K98" s="1326" t="s">
        <v>1349</v>
      </c>
      <c r="L98" s="1327">
        <v>160</v>
      </c>
      <c r="M98" s="1328">
        <v>200</v>
      </c>
      <c r="N98" s="1329">
        <v>200</v>
      </c>
      <c r="O98" s="1322" t="s">
        <v>1349</v>
      </c>
      <c r="P98" s="1322">
        <v>160</v>
      </c>
      <c r="Q98" s="1322">
        <v>200</v>
      </c>
      <c r="R98" s="1330">
        <v>200</v>
      </c>
      <c r="S98" s="1331" t="s">
        <v>1349</v>
      </c>
      <c r="T98" s="1332">
        <v>160</v>
      </c>
      <c r="U98" s="1324">
        <v>200</v>
      </c>
      <c r="V98" s="1333">
        <v>200</v>
      </c>
      <c r="W98" s="1334" t="s">
        <v>550</v>
      </c>
      <c r="X98" s="1327">
        <v>160</v>
      </c>
      <c r="Y98" s="1328">
        <v>200</v>
      </c>
      <c r="Z98" s="1329">
        <v>200</v>
      </c>
      <c r="AA98" s="1330" t="s">
        <v>550</v>
      </c>
      <c r="AB98" s="1335">
        <v>160</v>
      </c>
      <c r="AC98" s="1322">
        <v>200</v>
      </c>
      <c r="AD98" s="1323">
        <v>200</v>
      </c>
      <c r="AE98" s="1336" t="s">
        <v>1349</v>
      </c>
      <c r="AF98" s="1337">
        <v>160</v>
      </c>
      <c r="AG98" s="1338">
        <v>200</v>
      </c>
      <c r="AH98" s="1339">
        <v>200</v>
      </c>
      <c r="AI98" s="1340" t="s">
        <v>1349</v>
      </c>
      <c r="AJ98" s="1341">
        <v>160</v>
      </c>
      <c r="AK98" s="1341">
        <v>200</v>
      </c>
      <c r="AL98" s="1340">
        <v>200</v>
      </c>
      <c r="AM98" s="1330" t="s">
        <v>2353</v>
      </c>
      <c r="AN98" s="1335">
        <v>160</v>
      </c>
      <c r="AO98" s="1322">
        <v>200</v>
      </c>
      <c r="AP98" s="1330">
        <v>200</v>
      </c>
      <c r="AQ98" s="1342" t="s">
        <v>550</v>
      </c>
      <c r="AR98" s="1324">
        <v>320</v>
      </c>
      <c r="AS98" s="1324">
        <v>400</v>
      </c>
      <c r="AT98" s="1333">
        <v>400</v>
      </c>
      <c r="AU98" s="1334" t="s">
        <v>1349</v>
      </c>
      <c r="AV98" s="1327">
        <v>160</v>
      </c>
      <c r="AW98" s="1328">
        <v>200</v>
      </c>
      <c r="AX98" s="1329">
        <v>200</v>
      </c>
      <c r="AY98" s="1330" t="s">
        <v>1349</v>
      </c>
      <c r="AZ98" s="1335">
        <v>160</v>
      </c>
      <c r="BA98" s="1322">
        <v>200</v>
      </c>
      <c r="BB98" s="1323">
        <v>200</v>
      </c>
      <c r="BC98" s="1324" t="s">
        <v>1349</v>
      </c>
      <c r="BD98" s="1324">
        <v>160</v>
      </c>
      <c r="BE98" s="1324">
        <v>200</v>
      </c>
      <c r="BF98" s="1325">
        <v>200</v>
      </c>
      <c r="BG98" s="1343" t="s">
        <v>1349</v>
      </c>
      <c r="BH98" s="1344">
        <v>160</v>
      </c>
      <c r="BI98" s="1344">
        <v>200</v>
      </c>
      <c r="BJ98" s="1345">
        <v>200</v>
      </c>
    </row>
    <row r="99" spans="1:62">
      <c r="A99" s="536"/>
      <c r="B99" s="537"/>
      <c r="D99" s="536"/>
      <c r="E99" s="536"/>
      <c r="F99" s="536"/>
      <c r="G99" s="536"/>
      <c r="H99" s="536"/>
      <c r="I99" s="537"/>
      <c r="J99" s="536"/>
      <c r="K99" s="536"/>
      <c r="L99" s="536"/>
      <c r="M99" s="170"/>
      <c r="N99" s="170"/>
      <c r="O99" s="171"/>
      <c r="P99" s="170"/>
      <c r="Q99" s="170"/>
      <c r="R99" s="170"/>
      <c r="S99" s="171"/>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I99" s="170"/>
    </row>
    <row r="100" spans="1:62">
      <c r="A100" s="536"/>
      <c r="B100" s="537"/>
      <c r="D100" s="536"/>
      <c r="E100" s="536"/>
      <c r="F100" s="536"/>
      <c r="G100" s="536"/>
      <c r="H100" s="536"/>
      <c r="I100" s="537"/>
      <c r="J100" s="536"/>
      <c r="K100" s="536"/>
      <c r="L100" s="536"/>
      <c r="M100" s="170"/>
      <c r="N100" s="170"/>
      <c r="O100" s="171"/>
      <c r="P100" s="170"/>
      <c r="Q100" s="170"/>
      <c r="R100" s="170"/>
      <c r="S100" s="171"/>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I100" s="170"/>
    </row>
    <row r="101" spans="1:62">
      <c r="A101" s="204" t="s">
        <v>2568</v>
      </c>
      <c r="B101" s="550" t="s">
        <v>2569</v>
      </c>
      <c r="C101" s="544"/>
    </row>
    <row r="103" spans="1:62" ht="25.5" customHeight="1">
      <c r="A103" s="1438" t="s">
        <v>2411</v>
      </c>
      <c r="B103" s="1444" t="s">
        <v>2412</v>
      </c>
      <c r="C103" s="1003" t="s">
        <v>2570</v>
      </c>
      <c r="D103" s="1446" t="s">
        <v>2571</v>
      </c>
      <c r="E103" s="1446"/>
      <c r="F103" s="1447"/>
      <c r="G103" s="1448" t="s">
        <v>2570</v>
      </c>
      <c r="H103" s="1450" t="s">
        <v>2572</v>
      </c>
      <c r="I103" s="1450"/>
      <c r="J103" s="1451"/>
    </row>
    <row r="104" spans="1:62">
      <c r="A104" s="1439"/>
      <c r="B104" s="1445"/>
      <c r="C104" s="1004" t="s">
        <v>17</v>
      </c>
      <c r="D104" s="1005" t="s">
        <v>916</v>
      </c>
      <c r="E104" s="1005" t="s">
        <v>2430</v>
      </c>
      <c r="F104" s="1006" t="s">
        <v>2431</v>
      </c>
      <c r="G104" s="1449"/>
      <c r="H104" s="1001" t="s">
        <v>916</v>
      </c>
      <c r="I104" s="1001" t="s">
        <v>2430</v>
      </c>
      <c r="J104" s="1002" t="s">
        <v>2431</v>
      </c>
    </row>
    <row r="105" spans="1:62">
      <c r="A105" s="1021" t="s">
        <v>2432</v>
      </c>
      <c r="B105" s="1022" t="s">
        <v>2433</v>
      </c>
      <c r="C105" s="1023" t="s">
        <v>550</v>
      </c>
      <c r="D105" s="1068">
        <v>400</v>
      </c>
      <c r="E105" s="1069">
        <v>500</v>
      </c>
      <c r="F105" s="1069">
        <v>500</v>
      </c>
      <c r="G105" s="1024" t="s">
        <v>550</v>
      </c>
      <c r="H105" s="1070">
        <v>400</v>
      </c>
      <c r="I105" s="1071">
        <v>500</v>
      </c>
      <c r="J105" s="1072">
        <v>500</v>
      </c>
    </row>
    <row r="106" spans="1:62">
      <c r="A106" s="1021" t="s">
        <v>371</v>
      </c>
      <c r="B106" s="1022" t="s">
        <v>2434</v>
      </c>
      <c r="C106" s="1023" t="s">
        <v>17</v>
      </c>
      <c r="D106" s="1435" t="s">
        <v>2435</v>
      </c>
      <c r="E106" s="1436"/>
      <c r="F106" s="1437"/>
      <c r="G106" s="1024" t="s">
        <v>1380</v>
      </c>
      <c r="H106" s="1070">
        <v>1440</v>
      </c>
      <c r="I106" s="1073">
        <v>1800</v>
      </c>
      <c r="J106" s="1072">
        <v>1800</v>
      </c>
    </row>
    <row r="107" spans="1:62">
      <c r="A107" s="1021" t="s">
        <v>2436</v>
      </c>
      <c r="B107" s="1022" t="s">
        <v>2437</v>
      </c>
      <c r="C107" s="1023" t="s">
        <v>1349</v>
      </c>
      <c r="D107" s="1074">
        <v>160</v>
      </c>
      <c r="E107" s="1075">
        <v>200</v>
      </c>
      <c r="F107" s="1075">
        <v>200</v>
      </c>
      <c r="G107" s="1024" t="s">
        <v>1349</v>
      </c>
      <c r="H107" s="1070">
        <v>160</v>
      </c>
      <c r="I107" s="1071">
        <v>200</v>
      </c>
      <c r="J107" s="1072">
        <v>200</v>
      </c>
    </row>
    <row r="108" spans="1:62">
      <c r="A108" s="1021" t="s">
        <v>170</v>
      </c>
      <c r="B108" s="1022" t="s">
        <v>2438</v>
      </c>
      <c r="C108" s="1023" t="s">
        <v>550</v>
      </c>
      <c r="D108" s="1074">
        <v>1440</v>
      </c>
      <c r="E108" s="1076">
        <v>1800</v>
      </c>
      <c r="F108" s="1075">
        <v>1800</v>
      </c>
      <c r="G108" s="1024" t="s">
        <v>1380</v>
      </c>
      <c r="H108" s="1070">
        <v>1440</v>
      </c>
      <c r="I108" s="1073">
        <v>1800</v>
      </c>
      <c r="J108" s="1072">
        <v>1800</v>
      </c>
    </row>
    <row r="109" spans="1:62">
      <c r="A109" s="1021" t="s">
        <v>727</v>
      </c>
      <c r="B109" s="1022" t="s">
        <v>2439</v>
      </c>
      <c r="C109" s="1025" t="s">
        <v>1349</v>
      </c>
      <c r="D109" s="1074">
        <v>80</v>
      </c>
      <c r="E109" s="1075">
        <v>100</v>
      </c>
      <c r="F109" s="1075">
        <v>100</v>
      </c>
      <c r="G109" s="1024" t="s">
        <v>2440</v>
      </c>
      <c r="H109" s="1077">
        <v>0</v>
      </c>
      <c r="I109" s="1078">
        <v>0</v>
      </c>
      <c r="J109" s="1072">
        <v>0</v>
      </c>
    </row>
    <row r="110" spans="1:62">
      <c r="A110" s="1021" t="s">
        <v>171</v>
      </c>
      <c r="B110" s="1022" t="s">
        <v>2441</v>
      </c>
      <c r="C110" s="1023" t="s">
        <v>550</v>
      </c>
      <c r="D110" s="1074">
        <v>880</v>
      </c>
      <c r="E110" s="1075">
        <v>1100</v>
      </c>
      <c r="F110" s="1075">
        <v>1100</v>
      </c>
      <c r="G110" s="1024" t="s">
        <v>1159</v>
      </c>
      <c r="H110" s="1077">
        <v>560</v>
      </c>
      <c r="I110" s="1078">
        <v>700</v>
      </c>
      <c r="J110" s="1072">
        <v>700</v>
      </c>
    </row>
    <row r="111" spans="1:62">
      <c r="A111" s="1021" t="s">
        <v>2442</v>
      </c>
      <c r="B111" s="1022" t="s">
        <v>2443</v>
      </c>
      <c r="C111" s="1023" t="s">
        <v>550</v>
      </c>
      <c r="D111" s="1074">
        <v>400</v>
      </c>
      <c r="E111" s="1075">
        <v>500</v>
      </c>
      <c r="F111" s="1075">
        <v>500</v>
      </c>
      <c r="G111" s="1024" t="s">
        <v>550</v>
      </c>
      <c r="H111" s="1070">
        <v>400</v>
      </c>
      <c r="I111" s="1071">
        <v>500</v>
      </c>
      <c r="J111" s="1072">
        <v>500</v>
      </c>
    </row>
    <row r="112" spans="1:62">
      <c r="A112" s="1021" t="s">
        <v>2444</v>
      </c>
      <c r="B112" s="1022" t="s">
        <v>2445</v>
      </c>
      <c r="C112" s="1023" t="s">
        <v>550</v>
      </c>
      <c r="D112" s="1074">
        <v>280</v>
      </c>
      <c r="E112" s="1075">
        <v>350</v>
      </c>
      <c r="F112" s="1075">
        <v>350</v>
      </c>
      <c r="G112" s="1024" t="s">
        <v>550</v>
      </c>
      <c r="H112" s="1070">
        <v>280</v>
      </c>
      <c r="I112" s="1071">
        <v>350</v>
      </c>
      <c r="J112" s="1072">
        <v>350</v>
      </c>
    </row>
    <row r="113" spans="1:10">
      <c r="A113" s="1021" t="s">
        <v>692</v>
      </c>
      <c r="B113" s="1022" t="s">
        <v>2573</v>
      </c>
      <c r="C113" s="1023" t="s">
        <v>550</v>
      </c>
      <c r="D113" s="1074">
        <v>560</v>
      </c>
      <c r="E113" s="1075">
        <v>700</v>
      </c>
      <c r="F113" s="1075">
        <v>700</v>
      </c>
      <c r="G113" s="1024" t="s">
        <v>1380</v>
      </c>
      <c r="H113" s="1070">
        <v>320</v>
      </c>
      <c r="I113" s="1071">
        <v>400</v>
      </c>
      <c r="J113" s="1072">
        <v>400</v>
      </c>
    </row>
    <row r="114" spans="1:10">
      <c r="A114" s="1021" t="s">
        <v>2446</v>
      </c>
      <c r="B114" s="1022" t="s">
        <v>2447</v>
      </c>
      <c r="C114" s="1023" t="s">
        <v>550</v>
      </c>
      <c r="D114" s="1074">
        <v>640</v>
      </c>
      <c r="E114" s="1075">
        <v>800</v>
      </c>
      <c r="F114" s="1075">
        <v>800</v>
      </c>
      <c r="G114" s="1024" t="s">
        <v>550</v>
      </c>
      <c r="H114" s="1070">
        <v>640</v>
      </c>
      <c r="I114" s="1071">
        <v>800</v>
      </c>
      <c r="J114" s="1072">
        <v>800</v>
      </c>
    </row>
    <row r="115" spans="1:10">
      <c r="A115" s="1021" t="s">
        <v>693</v>
      </c>
      <c r="B115" s="1022" t="s">
        <v>2448</v>
      </c>
      <c r="C115" s="1023" t="s">
        <v>17</v>
      </c>
      <c r="D115" s="1435" t="s">
        <v>2435</v>
      </c>
      <c r="E115" s="1436"/>
      <c r="F115" s="1437"/>
      <c r="G115" s="1024" t="s">
        <v>702</v>
      </c>
      <c r="H115" s="1070">
        <v>240</v>
      </c>
      <c r="I115" s="1071">
        <v>300</v>
      </c>
      <c r="J115" s="1072">
        <v>300</v>
      </c>
    </row>
    <row r="116" spans="1:10">
      <c r="A116" s="1021" t="s">
        <v>628</v>
      </c>
      <c r="B116" s="1022" t="s">
        <v>2574</v>
      </c>
      <c r="C116" s="1023" t="s">
        <v>550</v>
      </c>
      <c r="D116" s="1074">
        <v>160</v>
      </c>
      <c r="E116" s="1075">
        <v>200</v>
      </c>
      <c r="F116" s="1075">
        <v>200</v>
      </c>
      <c r="G116" s="1024" t="s">
        <v>550</v>
      </c>
      <c r="H116" s="1070">
        <v>160</v>
      </c>
      <c r="I116" s="1071">
        <v>200</v>
      </c>
      <c r="J116" s="1072">
        <v>200</v>
      </c>
    </row>
    <row r="117" spans="1:10">
      <c r="A117" s="1021" t="s">
        <v>2575</v>
      </c>
      <c r="B117" s="1022" t="s">
        <v>2576</v>
      </c>
      <c r="C117" s="1023" t="s">
        <v>17</v>
      </c>
      <c r="D117" s="1435" t="s">
        <v>2435</v>
      </c>
      <c r="E117" s="1436"/>
      <c r="F117" s="1437"/>
      <c r="G117" s="1024" t="s">
        <v>17</v>
      </c>
      <c r="H117" s="1432" t="s">
        <v>2435</v>
      </c>
      <c r="I117" s="1433"/>
      <c r="J117" s="1434"/>
    </row>
    <row r="118" spans="1:10">
      <c r="A118" s="1026" t="s">
        <v>1506</v>
      </c>
      <c r="B118" s="1027" t="s">
        <v>2449</v>
      </c>
      <c r="C118" s="1028" t="s">
        <v>1349</v>
      </c>
      <c r="D118" s="1079">
        <v>320</v>
      </c>
      <c r="E118" s="1080">
        <v>400</v>
      </c>
      <c r="F118" s="1080">
        <v>400</v>
      </c>
      <c r="G118" s="1024" t="s">
        <v>1512</v>
      </c>
      <c r="H118" s="1070">
        <v>240</v>
      </c>
      <c r="I118" s="1071">
        <v>300</v>
      </c>
      <c r="J118" s="1072">
        <v>300</v>
      </c>
    </row>
    <row r="119" spans="1:10">
      <c r="A119" s="1021" t="s">
        <v>2450</v>
      </c>
      <c r="B119" s="1022" t="s">
        <v>2451</v>
      </c>
      <c r="C119" s="1023" t="s">
        <v>550</v>
      </c>
      <c r="D119" s="1074">
        <v>480</v>
      </c>
      <c r="E119" s="1075">
        <v>600</v>
      </c>
      <c r="F119" s="1075">
        <v>600</v>
      </c>
      <c r="G119" s="1024" t="s">
        <v>1380</v>
      </c>
      <c r="H119" s="1070">
        <v>160</v>
      </c>
      <c r="I119" s="1071">
        <v>200</v>
      </c>
      <c r="J119" s="1072">
        <v>200</v>
      </c>
    </row>
    <row r="120" spans="1:10">
      <c r="A120" s="1021" t="s">
        <v>184</v>
      </c>
      <c r="B120" s="1022" t="s">
        <v>2452</v>
      </c>
      <c r="C120" s="1023" t="s">
        <v>550</v>
      </c>
      <c r="D120" s="1074">
        <v>640</v>
      </c>
      <c r="E120" s="1075">
        <v>800</v>
      </c>
      <c r="F120" s="1075">
        <v>800</v>
      </c>
      <c r="G120" s="1024" t="s">
        <v>1159</v>
      </c>
      <c r="H120" s="1070">
        <v>640</v>
      </c>
      <c r="I120" s="1073">
        <v>800</v>
      </c>
      <c r="J120" s="1072">
        <v>800</v>
      </c>
    </row>
    <row r="121" spans="1:10">
      <c r="A121" s="1021" t="s">
        <v>578</v>
      </c>
      <c r="B121" s="1022" t="s">
        <v>2453</v>
      </c>
      <c r="C121" s="1023" t="s">
        <v>1349</v>
      </c>
      <c r="D121" s="1074">
        <v>400</v>
      </c>
      <c r="E121" s="1075">
        <v>500</v>
      </c>
      <c r="F121" s="1075">
        <v>500</v>
      </c>
      <c r="G121" s="1024" t="s">
        <v>1349</v>
      </c>
      <c r="H121" s="1070">
        <v>160</v>
      </c>
      <c r="I121" s="1071">
        <v>200</v>
      </c>
      <c r="J121" s="1072">
        <v>200</v>
      </c>
    </row>
    <row r="122" spans="1:10">
      <c r="A122" s="1021" t="s">
        <v>2454</v>
      </c>
      <c r="B122" s="1022" t="s">
        <v>2455</v>
      </c>
      <c r="C122" s="1023" t="s">
        <v>550</v>
      </c>
      <c r="D122" s="1074">
        <v>160</v>
      </c>
      <c r="E122" s="1075">
        <v>200</v>
      </c>
      <c r="F122" s="1075">
        <v>200</v>
      </c>
      <c r="G122" s="1024" t="s">
        <v>557</v>
      </c>
      <c r="H122" s="1070">
        <v>160</v>
      </c>
      <c r="I122" s="1071">
        <v>200</v>
      </c>
      <c r="J122" s="1072">
        <v>200</v>
      </c>
    </row>
    <row r="123" spans="1:10">
      <c r="A123" s="1021" t="s">
        <v>2456</v>
      </c>
      <c r="B123" s="1022" t="s">
        <v>2457</v>
      </c>
      <c r="C123" s="1023" t="s">
        <v>1349</v>
      </c>
      <c r="D123" s="1074">
        <v>200</v>
      </c>
      <c r="E123" s="1075">
        <v>250</v>
      </c>
      <c r="F123" s="1075">
        <v>250</v>
      </c>
      <c r="G123" s="1024" t="s">
        <v>1349</v>
      </c>
      <c r="H123" s="1070">
        <v>200</v>
      </c>
      <c r="I123" s="1071">
        <v>250</v>
      </c>
      <c r="J123" s="1072">
        <v>250</v>
      </c>
    </row>
    <row r="124" spans="1:10">
      <c r="A124" s="1021" t="s">
        <v>2458</v>
      </c>
      <c r="B124" s="1022" t="s">
        <v>2459</v>
      </c>
      <c r="C124" s="1023" t="s">
        <v>1349</v>
      </c>
      <c r="D124" s="1074">
        <v>160</v>
      </c>
      <c r="E124" s="1075">
        <v>200</v>
      </c>
      <c r="F124" s="1075">
        <v>200</v>
      </c>
      <c r="G124" s="1024" t="s">
        <v>1349</v>
      </c>
      <c r="H124" s="1070">
        <v>160</v>
      </c>
      <c r="I124" s="1071">
        <v>200</v>
      </c>
      <c r="J124" s="1072">
        <v>200</v>
      </c>
    </row>
    <row r="125" spans="1:10">
      <c r="A125" s="1021" t="s">
        <v>191</v>
      </c>
      <c r="B125" s="1022" t="s">
        <v>2460</v>
      </c>
      <c r="C125" s="1023" t="s">
        <v>550</v>
      </c>
      <c r="D125" s="1074">
        <v>1200</v>
      </c>
      <c r="E125" s="1075">
        <v>1500</v>
      </c>
      <c r="F125" s="1075">
        <v>1500</v>
      </c>
      <c r="G125" s="1024" t="s">
        <v>1159</v>
      </c>
      <c r="H125" s="1070">
        <v>1200</v>
      </c>
      <c r="I125" s="1073">
        <v>1500</v>
      </c>
      <c r="J125" s="1072">
        <v>1500</v>
      </c>
    </row>
    <row r="126" spans="1:10">
      <c r="A126" s="1021" t="s">
        <v>2461</v>
      </c>
      <c r="B126" s="1022" t="s">
        <v>2462</v>
      </c>
      <c r="C126" s="1023" t="s">
        <v>1349</v>
      </c>
      <c r="D126" s="1074">
        <v>320</v>
      </c>
      <c r="E126" s="1075">
        <v>400</v>
      </c>
      <c r="F126" s="1075">
        <v>400</v>
      </c>
      <c r="G126" s="1024" t="s">
        <v>1349</v>
      </c>
      <c r="H126" s="1070">
        <v>320</v>
      </c>
      <c r="I126" s="1071">
        <v>400</v>
      </c>
      <c r="J126" s="1072">
        <v>400</v>
      </c>
    </row>
    <row r="127" spans="1:10">
      <c r="A127" s="1021" t="s">
        <v>316</v>
      </c>
      <c r="B127" s="1022" t="s">
        <v>2463</v>
      </c>
      <c r="C127" s="1023" t="s">
        <v>1349</v>
      </c>
      <c r="D127" s="1074">
        <v>80</v>
      </c>
      <c r="E127" s="1075">
        <v>100</v>
      </c>
      <c r="F127" s="1075">
        <v>100</v>
      </c>
      <c r="G127" s="1024" t="s">
        <v>2440</v>
      </c>
      <c r="H127" s="1070">
        <v>0</v>
      </c>
      <c r="I127" s="1071">
        <v>0</v>
      </c>
      <c r="J127" s="1072">
        <v>0</v>
      </c>
    </row>
    <row r="128" spans="1:10">
      <c r="A128" s="1029" t="s">
        <v>630</v>
      </c>
      <c r="B128" s="1030" t="s">
        <v>2464</v>
      </c>
      <c r="C128" s="1031" t="s">
        <v>550</v>
      </c>
      <c r="D128" s="1081">
        <v>240</v>
      </c>
      <c r="E128" s="1082">
        <v>300</v>
      </c>
      <c r="F128" s="1082">
        <v>300</v>
      </c>
      <c r="G128" s="1032" t="s">
        <v>550</v>
      </c>
      <c r="H128" s="1083">
        <v>240</v>
      </c>
      <c r="I128" s="1084">
        <v>300</v>
      </c>
      <c r="J128" s="1085">
        <v>300</v>
      </c>
    </row>
    <row r="129" spans="1:10">
      <c r="A129" s="1029" t="s">
        <v>410</v>
      </c>
      <c r="B129" s="1030" t="s">
        <v>2466</v>
      </c>
      <c r="C129" s="1031" t="s">
        <v>550</v>
      </c>
      <c r="D129" s="1081">
        <v>800</v>
      </c>
      <c r="E129" s="1082">
        <v>1000</v>
      </c>
      <c r="F129" s="1082">
        <v>1000</v>
      </c>
      <c r="G129" s="1032" t="s">
        <v>1380</v>
      </c>
      <c r="H129" s="1083">
        <v>800</v>
      </c>
      <c r="I129" s="1084">
        <v>1000</v>
      </c>
      <c r="J129" s="1085">
        <v>1000</v>
      </c>
    </row>
    <row r="130" spans="1:10">
      <c r="A130" s="1021" t="s">
        <v>194</v>
      </c>
      <c r="B130" s="1022" t="s">
        <v>2467</v>
      </c>
      <c r="C130" s="1023" t="s">
        <v>550</v>
      </c>
      <c r="D130" s="1074">
        <v>160</v>
      </c>
      <c r="E130" s="1076">
        <v>200</v>
      </c>
      <c r="F130" s="1075">
        <v>200</v>
      </c>
      <c r="G130" s="1024" t="s">
        <v>1512</v>
      </c>
      <c r="H130" s="1070">
        <v>40</v>
      </c>
      <c r="I130" s="1073">
        <v>50</v>
      </c>
      <c r="J130" s="1072">
        <v>50</v>
      </c>
    </row>
    <row r="131" spans="1:10">
      <c r="A131" s="1021" t="s">
        <v>369</v>
      </c>
      <c r="B131" s="1022" t="s">
        <v>1515</v>
      </c>
      <c r="C131" s="1023" t="s">
        <v>550</v>
      </c>
      <c r="D131" s="1074">
        <v>240</v>
      </c>
      <c r="E131" s="1075">
        <v>300</v>
      </c>
      <c r="F131" s="1075">
        <v>300</v>
      </c>
      <c r="G131" s="1024" t="s">
        <v>1380</v>
      </c>
      <c r="H131" s="1070">
        <v>240</v>
      </c>
      <c r="I131" s="1071">
        <v>300</v>
      </c>
      <c r="J131" s="1072">
        <v>300</v>
      </c>
    </row>
    <row r="132" spans="1:10">
      <c r="A132" s="1021" t="s">
        <v>2468</v>
      </c>
      <c r="B132" s="1022" t="s">
        <v>2469</v>
      </c>
      <c r="C132" s="1033" t="s">
        <v>1349</v>
      </c>
      <c r="D132" s="1086">
        <v>160</v>
      </c>
      <c r="E132" s="1087">
        <v>200</v>
      </c>
      <c r="F132" s="1087">
        <v>200</v>
      </c>
      <c r="G132" s="1024" t="s">
        <v>1349</v>
      </c>
      <c r="H132" s="1070">
        <v>80</v>
      </c>
      <c r="I132" s="1071">
        <v>100</v>
      </c>
      <c r="J132" s="1072">
        <v>100</v>
      </c>
    </row>
    <row r="133" spans="1:10">
      <c r="A133" s="1021" t="s">
        <v>198</v>
      </c>
      <c r="B133" s="1022" t="s">
        <v>2470</v>
      </c>
      <c r="C133" s="1033" t="s">
        <v>550</v>
      </c>
      <c r="D133" s="1086">
        <v>320</v>
      </c>
      <c r="E133" s="1088">
        <v>400</v>
      </c>
      <c r="F133" s="1087">
        <v>400</v>
      </c>
      <c r="G133" s="1024" t="s">
        <v>2440</v>
      </c>
      <c r="H133" s="1070">
        <v>0</v>
      </c>
      <c r="I133" s="1073">
        <v>0</v>
      </c>
      <c r="J133" s="1072">
        <v>0</v>
      </c>
    </row>
    <row r="134" spans="1:10">
      <c r="A134" s="1021" t="s">
        <v>2471</v>
      </c>
      <c r="B134" s="1022" t="s">
        <v>2472</v>
      </c>
      <c r="C134" s="1033" t="s">
        <v>1349</v>
      </c>
      <c r="D134" s="1086">
        <v>160</v>
      </c>
      <c r="E134" s="1087">
        <v>200</v>
      </c>
      <c r="F134" s="1087">
        <v>200</v>
      </c>
      <c r="G134" s="1024" t="s">
        <v>1349</v>
      </c>
      <c r="H134" s="1070">
        <v>160</v>
      </c>
      <c r="I134" s="1071">
        <v>200</v>
      </c>
      <c r="J134" s="1072">
        <v>200</v>
      </c>
    </row>
    <row r="135" spans="1:10">
      <c r="A135" s="1021" t="s">
        <v>201</v>
      </c>
      <c r="B135" s="1022" t="s">
        <v>2473</v>
      </c>
      <c r="C135" s="1033" t="s">
        <v>550</v>
      </c>
      <c r="D135" s="1086">
        <v>400</v>
      </c>
      <c r="E135" s="1087">
        <v>500</v>
      </c>
      <c r="F135" s="1087">
        <v>500</v>
      </c>
      <c r="G135" s="1024" t="s">
        <v>550</v>
      </c>
      <c r="H135" s="1070">
        <v>400</v>
      </c>
      <c r="I135" s="1071">
        <v>500</v>
      </c>
      <c r="J135" s="1072">
        <v>500</v>
      </c>
    </row>
    <row r="136" spans="1:10">
      <c r="A136" s="1021" t="s">
        <v>2474</v>
      </c>
      <c r="B136" s="1022" t="s">
        <v>2475</v>
      </c>
      <c r="C136" s="1033" t="s">
        <v>1349</v>
      </c>
      <c r="D136" s="1086">
        <v>240</v>
      </c>
      <c r="E136" s="1087">
        <v>300</v>
      </c>
      <c r="F136" s="1087">
        <v>300</v>
      </c>
      <c r="G136" s="1024" t="s">
        <v>1349</v>
      </c>
      <c r="H136" s="1070">
        <v>160</v>
      </c>
      <c r="I136" s="1071">
        <v>200</v>
      </c>
      <c r="J136" s="1072">
        <v>200</v>
      </c>
    </row>
    <row r="137" spans="1:10">
      <c r="A137" s="1021" t="s">
        <v>2476</v>
      </c>
      <c r="B137" s="1022" t="s">
        <v>2477</v>
      </c>
      <c r="C137" s="1033" t="s">
        <v>550</v>
      </c>
      <c r="D137" s="1086">
        <v>280</v>
      </c>
      <c r="E137" s="1087">
        <v>350</v>
      </c>
      <c r="F137" s="1087">
        <v>350</v>
      </c>
      <c r="G137" s="1024" t="s">
        <v>550</v>
      </c>
      <c r="H137" s="1070">
        <v>280</v>
      </c>
      <c r="I137" s="1071">
        <v>350</v>
      </c>
      <c r="J137" s="1072">
        <v>350</v>
      </c>
    </row>
    <row r="138" spans="1:10">
      <c r="A138" s="1021" t="s">
        <v>293</v>
      </c>
      <c r="B138" s="1022" t="s">
        <v>1476</v>
      </c>
      <c r="C138" s="1033" t="s">
        <v>2440</v>
      </c>
      <c r="D138" s="1086">
        <v>0</v>
      </c>
      <c r="E138" s="1087">
        <v>0</v>
      </c>
      <c r="F138" s="1087">
        <v>0</v>
      </c>
      <c r="G138" s="1024" t="s">
        <v>2440</v>
      </c>
      <c r="H138" s="1070">
        <v>0</v>
      </c>
      <c r="I138" s="1071">
        <v>0</v>
      </c>
      <c r="J138" s="1072">
        <v>0</v>
      </c>
    </row>
    <row r="139" spans="1:10">
      <c r="A139" s="1021" t="s">
        <v>636</v>
      </c>
      <c r="B139" s="1022" t="s">
        <v>2577</v>
      </c>
      <c r="C139" s="1033" t="s">
        <v>550</v>
      </c>
      <c r="D139" s="1086">
        <v>160</v>
      </c>
      <c r="E139" s="1087">
        <v>200</v>
      </c>
      <c r="F139" s="1087">
        <v>200</v>
      </c>
      <c r="G139" s="1024" t="s">
        <v>550</v>
      </c>
      <c r="H139" s="1070">
        <v>160</v>
      </c>
      <c r="I139" s="1071">
        <v>200</v>
      </c>
      <c r="J139" s="1072">
        <v>200</v>
      </c>
    </row>
    <row r="140" spans="1:10">
      <c r="A140" s="1021" t="s">
        <v>205</v>
      </c>
      <c r="B140" s="1022" t="s">
        <v>2478</v>
      </c>
      <c r="C140" s="1033" t="s">
        <v>1159</v>
      </c>
      <c r="D140" s="1086">
        <v>280</v>
      </c>
      <c r="E140" s="1087">
        <v>350</v>
      </c>
      <c r="F140" s="1087">
        <v>350</v>
      </c>
      <c r="G140" s="1024" t="s">
        <v>1159</v>
      </c>
      <c r="H140" s="1070">
        <v>80</v>
      </c>
      <c r="I140" s="1071">
        <v>100</v>
      </c>
      <c r="J140" s="1072">
        <v>100</v>
      </c>
    </row>
    <row r="141" spans="1:10">
      <c r="A141" s="1029" t="s">
        <v>639</v>
      </c>
      <c r="B141" s="1030" t="s">
        <v>2479</v>
      </c>
      <c r="C141" s="1034" t="s">
        <v>550</v>
      </c>
      <c r="D141" s="1089">
        <v>640</v>
      </c>
      <c r="E141" s="1090">
        <v>800</v>
      </c>
      <c r="F141" s="1090">
        <v>800</v>
      </c>
      <c r="G141" s="1032" t="s">
        <v>550</v>
      </c>
      <c r="H141" s="1083">
        <v>240</v>
      </c>
      <c r="I141" s="1084">
        <v>300</v>
      </c>
      <c r="J141" s="1085">
        <v>300</v>
      </c>
    </row>
    <row r="142" spans="1:10">
      <c r="A142" s="1021" t="s">
        <v>2578</v>
      </c>
      <c r="B142" s="1022" t="s">
        <v>2579</v>
      </c>
      <c r="C142" s="1033" t="s">
        <v>550</v>
      </c>
      <c r="D142" s="1086">
        <v>560</v>
      </c>
      <c r="E142" s="1087">
        <v>700</v>
      </c>
      <c r="F142" s="1087">
        <v>700</v>
      </c>
      <c r="G142" s="1024" t="s">
        <v>1380</v>
      </c>
      <c r="H142" s="1070">
        <v>800</v>
      </c>
      <c r="I142" s="1071">
        <v>1000</v>
      </c>
      <c r="J142" s="1072">
        <v>1000</v>
      </c>
    </row>
    <row r="143" spans="1:10">
      <c r="A143" s="1021" t="s">
        <v>425</v>
      </c>
      <c r="B143" s="1022" t="s">
        <v>2480</v>
      </c>
      <c r="C143" s="1033" t="s">
        <v>1380</v>
      </c>
      <c r="D143" s="1086">
        <v>400</v>
      </c>
      <c r="E143" s="1088">
        <v>500</v>
      </c>
      <c r="F143" s="1087">
        <v>500</v>
      </c>
      <c r="G143" s="1024" t="s">
        <v>1380</v>
      </c>
      <c r="H143" s="1070">
        <v>400</v>
      </c>
      <c r="I143" s="1071">
        <v>500</v>
      </c>
      <c r="J143" s="1072">
        <v>500</v>
      </c>
    </row>
    <row r="144" spans="1:10">
      <c r="A144" s="1021" t="s">
        <v>319</v>
      </c>
      <c r="B144" s="1022" t="s">
        <v>2481</v>
      </c>
      <c r="C144" s="1033" t="s">
        <v>550</v>
      </c>
      <c r="D144" s="1086">
        <v>80</v>
      </c>
      <c r="E144" s="1088">
        <v>100</v>
      </c>
      <c r="F144" s="1087">
        <v>100</v>
      </c>
      <c r="G144" s="1024" t="s">
        <v>2440</v>
      </c>
      <c r="H144" s="1070">
        <v>0</v>
      </c>
      <c r="I144" s="1073">
        <v>0</v>
      </c>
      <c r="J144" s="1072">
        <v>0</v>
      </c>
    </row>
    <row r="145" spans="1:10">
      <c r="A145" s="1021" t="s">
        <v>2482</v>
      </c>
      <c r="B145" s="1022" t="s">
        <v>2483</v>
      </c>
      <c r="C145" s="1033" t="s">
        <v>550</v>
      </c>
      <c r="D145" s="1086">
        <v>240</v>
      </c>
      <c r="E145" s="1088">
        <v>300</v>
      </c>
      <c r="F145" s="1087">
        <v>300</v>
      </c>
      <c r="G145" s="1024" t="s">
        <v>1491</v>
      </c>
      <c r="H145" s="1070">
        <v>80</v>
      </c>
      <c r="I145" s="1073">
        <v>100</v>
      </c>
      <c r="J145" s="1072">
        <v>100</v>
      </c>
    </row>
    <row r="146" spans="1:10">
      <c r="A146" s="1021" t="s">
        <v>2484</v>
      </c>
      <c r="B146" s="1022" t="s">
        <v>2485</v>
      </c>
      <c r="C146" s="1033" t="s">
        <v>1349</v>
      </c>
      <c r="D146" s="1086">
        <v>160</v>
      </c>
      <c r="E146" s="1087">
        <v>200</v>
      </c>
      <c r="F146" s="1087">
        <v>200</v>
      </c>
      <c r="G146" s="1024" t="s">
        <v>1349</v>
      </c>
      <c r="H146" s="1070">
        <v>160</v>
      </c>
      <c r="I146" s="1071">
        <v>200</v>
      </c>
      <c r="J146" s="1072">
        <v>200</v>
      </c>
    </row>
    <row r="147" spans="1:10">
      <c r="A147" s="1021" t="s">
        <v>297</v>
      </c>
      <c r="B147" s="1022" t="s">
        <v>2486</v>
      </c>
      <c r="C147" s="1033" t="s">
        <v>550</v>
      </c>
      <c r="D147" s="1086">
        <v>240</v>
      </c>
      <c r="E147" s="1087">
        <v>300</v>
      </c>
      <c r="F147" s="1087">
        <v>300</v>
      </c>
      <c r="G147" s="1024" t="s">
        <v>557</v>
      </c>
      <c r="H147" s="1070">
        <v>240</v>
      </c>
      <c r="I147" s="1071">
        <v>300</v>
      </c>
      <c r="J147" s="1072">
        <v>300</v>
      </c>
    </row>
    <row r="148" spans="1:10">
      <c r="A148" s="1021" t="s">
        <v>2580</v>
      </c>
      <c r="B148" s="1022" t="s">
        <v>2581</v>
      </c>
      <c r="C148" s="1033" t="s">
        <v>550</v>
      </c>
      <c r="D148" s="1086">
        <v>480</v>
      </c>
      <c r="E148" s="1087">
        <v>600</v>
      </c>
      <c r="F148" s="1087">
        <v>600</v>
      </c>
      <c r="G148" s="1024" t="s">
        <v>702</v>
      </c>
      <c r="H148" s="1070">
        <v>480</v>
      </c>
      <c r="I148" s="1071">
        <v>600</v>
      </c>
      <c r="J148" s="1072">
        <v>600</v>
      </c>
    </row>
    <row r="149" spans="1:10">
      <c r="A149" s="1021" t="s">
        <v>2582</v>
      </c>
      <c r="B149" s="1022" t="s">
        <v>2583</v>
      </c>
      <c r="C149" s="1033" t="s">
        <v>17</v>
      </c>
      <c r="D149" s="1429" t="s">
        <v>2435</v>
      </c>
      <c r="E149" s="1430"/>
      <c r="F149" s="1431"/>
      <c r="G149" s="1035" t="s">
        <v>17</v>
      </c>
      <c r="H149" s="1432" t="s">
        <v>2435</v>
      </c>
      <c r="I149" s="1433"/>
      <c r="J149" s="1434"/>
    </row>
    <row r="150" spans="1:10">
      <c r="A150" s="1021" t="s">
        <v>694</v>
      </c>
      <c r="B150" s="1022" t="s">
        <v>2487</v>
      </c>
      <c r="C150" s="1033" t="s">
        <v>550</v>
      </c>
      <c r="D150" s="1086">
        <v>160</v>
      </c>
      <c r="E150" s="1088">
        <v>200</v>
      </c>
      <c r="F150" s="1087">
        <v>200</v>
      </c>
      <c r="G150" s="1024" t="s">
        <v>550</v>
      </c>
      <c r="H150" s="1077">
        <v>160</v>
      </c>
      <c r="I150" s="1078">
        <v>200</v>
      </c>
      <c r="J150" s="1072">
        <v>200</v>
      </c>
    </row>
    <row r="151" spans="1:10">
      <c r="A151" s="1021" t="s">
        <v>695</v>
      </c>
      <c r="B151" s="1022" t="s">
        <v>2488</v>
      </c>
      <c r="C151" s="1033" t="s">
        <v>550</v>
      </c>
      <c r="D151" s="1086">
        <v>160</v>
      </c>
      <c r="E151" s="1088">
        <v>200</v>
      </c>
      <c r="F151" s="1087">
        <v>200</v>
      </c>
      <c r="G151" s="1024" t="s">
        <v>550</v>
      </c>
      <c r="H151" s="1070">
        <v>160</v>
      </c>
      <c r="I151" s="1073">
        <v>200</v>
      </c>
      <c r="J151" s="1072">
        <v>200</v>
      </c>
    </row>
    <row r="152" spans="1:10">
      <c r="A152" s="1021" t="s">
        <v>1455</v>
      </c>
      <c r="B152" s="1022" t="s">
        <v>2584</v>
      </c>
      <c r="C152" s="1033" t="s">
        <v>550</v>
      </c>
      <c r="D152" s="1086">
        <v>160</v>
      </c>
      <c r="E152" s="1087">
        <v>200</v>
      </c>
      <c r="F152" s="1087">
        <v>200</v>
      </c>
      <c r="G152" s="1024" t="s">
        <v>550</v>
      </c>
      <c r="H152" s="1070">
        <v>640</v>
      </c>
      <c r="I152" s="1073">
        <v>800</v>
      </c>
      <c r="J152" s="1072">
        <v>800</v>
      </c>
    </row>
    <row r="153" spans="1:10">
      <c r="A153" s="1029" t="s">
        <v>643</v>
      </c>
      <c r="B153" s="1030" t="s">
        <v>2489</v>
      </c>
      <c r="C153" s="1034" t="s">
        <v>550</v>
      </c>
      <c r="D153" s="1089">
        <v>480</v>
      </c>
      <c r="E153" s="1091">
        <v>600</v>
      </c>
      <c r="F153" s="1090">
        <v>600</v>
      </c>
      <c r="G153" s="1032" t="s">
        <v>550</v>
      </c>
      <c r="H153" s="1083">
        <v>640</v>
      </c>
      <c r="I153" s="1084">
        <v>800</v>
      </c>
      <c r="J153" s="1085">
        <v>800</v>
      </c>
    </row>
    <row r="154" spans="1:10">
      <c r="A154" s="1029" t="s">
        <v>647</v>
      </c>
      <c r="B154" s="1030" t="s">
        <v>2490</v>
      </c>
      <c r="C154" s="1034" t="s">
        <v>550</v>
      </c>
      <c r="D154" s="1089">
        <v>640</v>
      </c>
      <c r="E154" s="1091">
        <v>800</v>
      </c>
      <c r="F154" s="1090">
        <v>800</v>
      </c>
      <c r="G154" s="1032" t="s">
        <v>550</v>
      </c>
      <c r="H154" s="1083">
        <v>240</v>
      </c>
      <c r="I154" s="1084">
        <v>300</v>
      </c>
      <c r="J154" s="1085">
        <v>300</v>
      </c>
    </row>
    <row r="155" spans="1:10">
      <c r="A155" s="1021" t="s">
        <v>2491</v>
      </c>
      <c r="B155" s="1022" t="s">
        <v>2492</v>
      </c>
      <c r="C155" s="1033" t="s">
        <v>550</v>
      </c>
      <c r="D155" s="1086">
        <v>480</v>
      </c>
      <c r="E155" s="1087">
        <v>600</v>
      </c>
      <c r="F155" s="1087">
        <v>600</v>
      </c>
      <c r="G155" s="1024" t="s">
        <v>550</v>
      </c>
      <c r="H155" s="1070">
        <v>480</v>
      </c>
      <c r="I155" s="1071">
        <v>600</v>
      </c>
      <c r="J155" s="1072">
        <v>600</v>
      </c>
    </row>
    <row r="156" spans="1:10">
      <c r="A156" s="1021" t="s">
        <v>2493</v>
      </c>
      <c r="B156" s="1022" t="s">
        <v>2494</v>
      </c>
      <c r="C156" s="1033" t="s">
        <v>550</v>
      </c>
      <c r="D156" s="1086">
        <v>240</v>
      </c>
      <c r="E156" s="1087">
        <v>300</v>
      </c>
      <c r="F156" s="1087">
        <v>300</v>
      </c>
      <c r="G156" s="1024" t="s">
        <v>550</v>
      </c>
      <c r="H156" s="1070">
        <v>240</v>
      </c>
      <c r="I156" s="1071">
        <v>300</v>
      </c>
      <c r="J156" s="1072">
        <v>300</v>
      </c>
    </row>
    <row r="157" spans="1:10">
      <c r="A157" s="1021" t="s">
        <v>2495</v>
      </c>
      <c r="B157" s="1022" t="s">
        <v>2496</v>
      </c>
      <c r="C157" s="1033" t="s">
        <v>1349</v>
      </c>
      <c r="D157" s="1086">
        <v>200</v>
      </c>
      <c r="E157" s="1087">
        <v>250</v>
      </c>
      <c r="F157" s="1087">
        <v>250</v>
      </c>
      <c r="G157" s="1024" t="s">
        <v>1349</v>
      </c>
      <c r="H157" s="1070">
        <v>0</v>
      </c>
      <c r="I157" s="1071">
        <v>0</v>
      </c>
      <c r="J157" s="1072">
        <v>0</v>
      </c>
    </row>
    <row r="158" spans="1:10">
      <c r="A158" s="1021" t="s">
        <v>2497</v>
      </c>
      <c r="B158" s="1022" t="s">
        <v>2498</v>
      </c>
      <c r="C158" s="1033" t="s">
        <v>550</v>
      </c>
      <c r="D158" s="1086">
        <v>200</v>
      </c>
      <c r="E158" s="1087">
        <v>250</v>
      </c>
      <c r="F158" s="1087">
        <v>250</v>
      </c>
      <c r="G158" s="1024" t="s">
        <v>550</v>
      </c>
      <c r="H158" s="1070">
        <v>200</v>
      </c>
      <c r="I158" s="1071">
        <v>250</v>
      </c>
      <c r="J158" s="1072">
        <v>250</v>
      </c>
    </row>
    <row r="159" spans="1:10">
      <c r="A159" s="1021" t="s">
        <v>2585</v>
      </c>
      <c r="B159" s="1022" t="s">
        <v>2586</v>
      </c>
      <c r="C159" s="1033" t="s">
        <v>550</v>
      </c>
      <c r="D159" s="1086">
        <v>160</v>
      </c>
      <c r="E159" s="1087">
        <v>200</v>
      </c>
      <c r="F159" s="1087">
        <v>200</v>
      </c>
      <c r="G159" s="1024" t="s">
        <v>550</v>
      </c>
      <c r="H159" s="1070">
        <v>480</v>
      </c>
      <c r="I159" s="1071">
        <v>600</v>
      </c>
      <c r="J159" s="1072">
        <v>600</v>
      </c>
    </row>
    <row r="160" spans="1:10">
      <c r="A160" s="1021" t="s">
        <v>2499</v>
      </c>
      <c r="B160" s="1022" t="s">
        <v>2050</v>
      </c>
      <c r="C160" s="1033" t="s">
        <v>2440</v>
      </c>
      <c r="D160" s="1086">
        <v>0</v>
      </c>
      <c r="E160" s="1087">
        <v>0</v>
      </c>
      <c r="F160" s="1087">
        <v>0</v>
      </c>
      <c r="G160" s="1024" t="s">
        <v>2440</v>
      </c>
      <c r="H160" s="1070">
        <v>0</v>
      </c>
      <c r="I160" s="1071">
        <v>0</v>
      </c>
      <c r="J160" s="1072">
        <v>0</v>
      </c>
    </row>
    <row r="161" spans="1:10">
      <c r="A161" s="1029" t="s">
        <v>651</v>
      </c>
      <c r="B161" s="1030" t="s">
        <v>2500</v>
      </c>
      <c r="C161" s="1034" t="s">
        <v>550</v>
      </c>
      <c r="D161" s="1089">
        <v>680</v>
      </c>
      <c r="E161" s="1090">
        <v>850</v>
      </c>
      <c r="F161" s="1090">
        <v>850</v>
      </c>
      <c r="G161" s="1032" t="s">
        <v>550</v>
      </c>
      <c r="H161" s="1083">
        <v>240</v>
      </c>
      <c r="I161" s="1084">
        <v>300</v>
      </c>
      <c r="J161" s="1085">
        <v>300</v>
      </c>
    </row>
    <row r="162" spans="1:10">
      <c r="A162" s="1021" t="s">
        <v>223</v>
      </c>
      <c r="B162" s="1022" t="s">
        <v>2501</v>
      </c>
      <c r="C162" s="1033" t="s">
        <v>550</v>
      </c>
      <c r="D162" s="1086">
        <v>1440</v>
      </c>
      <c r="E162" s="1088">
        <v>1800</v>
      </c>
      <c r="F162" s="1087">
        <v>1800</v>
      </c>
      <c r="G162" s="1024" t="s">
        <v>1380</v>
      </c>
      <c r="H162" s="1070">
        <v>1440</v>
      </c>
      <c r="I162" s="1073">
        <v>1800</v>
      </c>
      <c r="J162" s="1072">
        <v>1800</v>
      </c>
    </row>
    <row r="163" spans="1:10">
      <c r="A163" s="1021" t="s">
        <v>320</v>
      </c>
      <c r="B163" s="1022" t="s">
        <v>2502</v>
      </c>
      <c r="C163" s="1033" t="s">
        <v>17</v>
      </c>
      <c r="D163" s="1429" t="s">
        <v>2435</v>
      </c>
      <c r="E163" s="1430"/>
      <c r="F163" s="1431"/>
      <c r="G163" s="1035" t="s">
        <v>17</v>
      </c>
      <c r="H163" s="1432" t="s">
        <v>2435</v>
      </c>
      <c r="I163" s="1433"/>
      <c r="J163" s="1434"/>
    </row>
    <row r="164" spans="1:10">
      <c r="A164" s="1021" t="s">
        <v>226</v>
      </c>
      <c r="B164" s="1022" t="s">
        <v>2503</v>
      </c>
      <c r="C164" s="1033" t="s">
        <v>550</v>
      </c>
      <c r="D164" s="1086">
        <v>400</v>
      </c>
      <c r="E164" s="1088">
        <v>500</v>
      </c>
      <c r="F164" s="1087">
        <v>500</v>
      </c>
      <c r="G164" s="1024" t="s">
        <v>569</v>
      </c>
      <c r="H164" s="1077">
        <v>400</v>
      </c>
      <c r="I164" s="1078">
        <v>500</v>
      </c>
      <c r="J164" s="1072">
        <v>500</v>
      </c>
    </row>
    <row r="165" spans="1:10">
      <c r="A165" s="1021" t="s">
        <v>228</v>
      </c>
      <c r="B165" s="1022" t="s">
        <v>2504</v>
      </c>
      <c r="C165" s="1033" t="s">
        <v>550</v>
      </c>
      <c r="D165" s="1086">
        <v>640</v>
      </c>
      <c r="E165" s="1088">
        <v>800</v>
      </c>
      <c r="F165" s="1087">
        <v>800</v>
      </c>
      <c r="G165" s="1024" t="s">
        <v>1512</v>
      </c>
      <c r="H165" s="1070">
        <v>160</v>
      </c>
      <c r="I165" s="1073">
        <v>200</v>
      </c>
      <c r="J165" s="1072">
        <v>200</v>
      </c>
    </row>
    <row r="166" spans="1:10">
      <c r="A166" s="1021" t="s">
        <v>2587</v>
      </c>
      <c r="B166" s="1022" t="s">
        <v>2588</v>
      </c>
      <c r="C166" s="1033" t="s">
        <v>550</v>
      </c>
      <c r="D166" s="1086">
        <v>640</v>
      </c>
      <c r="E166" s="1088">
        <v>800</v>
      </c>
      <c r="F166" s="1087">
        <v>800</v>
      </c>
      <c r="G166" s="1024" t="s">
        <v>550</v>
      </c>
      <c r="H166" s="1070">
        <v>640</v>
      </c>
      <c r="I166" s="1073">
        <v>800</v>
      </c>
      <c r="J166" s="1072">
        <v>800</v>
      </c>
    </row>
    <row r="167" spans="1:10">
      <c r="A167" s="1021" t="s">
        <v>322</v>
      </c>
      <c r="B167" s="1022" t="s">
        <v>2505</v>
      </c>
      <c r="C167" s="1033" t="s">
        <v>550</v>
      </c>
      <c r="D167" s="1086">
        <v>400</v>
      </c>
      <c r="E167" s="1088">
        <v>500</v>
      </c>
      <c r="F167" s="1087">
        <v>500</v>
      </c>
      <c r="G167" s="1024" t="s">
        <v>1159</v>
      </c>
      <c r="H167" s="1070">
        <v>240</v>
      </c>
      <c r="I167" s="1073">
        <v>300</v>
      </c>
      <c r="J167" s="1072">
        <v>300</v>
      </c>
    </row>
    <row r="168" spans="1:10">
      <c r="A168" s="1021" t="s">
        <v>605</v>
      </c>
      <c r="B168" s="1022" t="s">
        <v>494</v>
      </c>
      <c r="C168" s="1033" t="s">
        <v>2440</v>
      </c>
      <c r="D168" s="1086">
        <v>0</v>
      </c>
      <c r="E168" s="1087">
        <v>0</v>
      </c>
      <c r="F168" s="1087">
        <v>0</v>
      </c>
      <c r="G168" s="1024" t="s">
        <v>2440</v>
      </c>
      <c r="H168" s="1070">
        <v>0</v>
      </c>
      <c r="I168" s="1071">
        <v>0</v>
      </c>
      <c r="J168" s="1072">
        <v>0</v>
      </c>
    </row>
    <row r="169" spans="1:10">
      <c r="A169" s="1021" t="s">
        <v>2506</v>
      </c>
      <c r="B169" s="1022" t="s">
        <v>2507</v>
      </c>
      <c r="C169" s="1033" t="s">
        <v>550</v>
      </c>
      <c r="D169" s="1086">
        <v>80</v>
      </c>
      <c r="E169" s="1087">
        <v>100</v>
      </c>
      <c r="F169" s="1087">
        <v>100</v>
      </c>
      <c r="G169" s="1024" t="s">
        <v>2440</v>
      </c>
      <c r="H169" s="1070">
        <v>0</v>
      </c>
      <c r="I169" s="1071">
        <v>0</v>
      </c>
      <c r="J169" s="1072">
        <v>0</v>
      </c>
    </row>
    <row r="170" spans="1:10">
      <c r="A170" s="1021" t="s">
        <v>340</v>
      </c>
      <c r="B170" s="1022" t="s">
        <v>2508</v>
      </c>
      <c r="C170" s="1033" t="s">
        <v>1349</v>
      </c>
      <c r="D170" s="1086">
        <v>360</v>
      </c>
      <c r="E170" s="1087">
        <v>450</v>
      </c>
      <c r="F170" s="1087">
        <v>450</v>
      </c>
      <c r="G170" s="1024" t="s">
        <v>1349</v>
      </c>
      <c r="H170" s="1070">
        <v>360</v>
      </c>
      <c r="I170" s="1071">
        <v>450</v>
      </c>
      <c r="J170" s="1072">
        <v>450</v>
      </c>
    </row>
    <row r="171" spans="1:10">
      <c r="A171" s="1021" t="s">
        <v>2509</v>
      </c>
      <c r="B171" s="1022" t="s">
        <v>2510</v>
      </c>
      <c r="C171" s="1033" t="s">
        <v>1349</v>
      </c>
      <c r="D171" s="1086">
        <v>160</v>
      </c>
      <c r="E171" s="1087">
        <v>200</v>
      </c>
      <c r="F171" s="1087">
        <v>200</v>
      </c>
      <c r="G171" s="1024" t="s">
        <v>1349</v>
      </c>
      <c r="H171" s="1070">
        <v>160</v>
      </c>
      <c r="I171" s="1071">
        <v>200</v>
      </c>
      <c r="J171" s="1072">
        <v>200</v>
      </c>
    </row>
    <row r="172" spans="1:10">
      <c r="A172" s="1021" t="s">
        <v>2511</v>
      </c>
      <c r="B172" s="1022" t="s">
        <v>2512</v>
      </c>
      <c r="C172" s="1033" t="s">
        <v>1349</v>
      </c>
      <c r="D172" s="1086">
        <v>200</v>
      </c>
      <c r="E172" s="1087">
        <v>250</v>
      </c>
      <c r="F172" s="1087">
        <v>250</v>
      </c>
      <c r="G172" s="1024" t="s">
        <v>1349</v>
      </c>
      <c r="H172" s="1070">
        <v>200</v>
      </c>
      <c r="I172" s="1071">
        <v>250</v>
      </c>
      <c r="J172" s="1072">
        <v>250</v>
      </c>
    </row>
    <row r="173" spans="1:10">
      <c r="A173" s="1021" t="s">
        <v>2513</v>
      </c>
      <c r="B173" s="1022" t="s">
        <v>2514</v>
      </c>
      <c r="C173" s="1033" t="s">
        <v>1349</v>
      </c>
      <c r="D173" s="1086">
        <v>200</v>
      </c>
      <c r="E173" s="1087">
        <v>250</v>
      </c>
      <c r="F173" s="1087">
        <v>250</v>
      </c>
      <c r="G173" s="1024" t="s">
        <v>1349</v>
      </c>
      <c r="H173" s="1070">
        <v>200</v>
      </c>
      <c r="I173" s="1071">
        <v>250</v>
      </c>
      <c r="J173" s="1072">
        <v>250</v>
      </c>
    </row>
    <row r="174" spans="1:10">
      <c r="A174" s="1021" t="s">
        <v>238</v>
      </c>
      <c r="B174" s="1022" t="s">
        <v>2515</v>
      </c>
      <c r="C174" s="1033" t="s">
        <v>550</v>
      </c>
      <c r="D174" s="1086">
        <v>1280</v>
      </c>
      <c r="E174" s="1088">
        <v>1600</v>
      </c>
      <c r="F174" s="1087">
        <v>1600</v>
      </c>
      <c r="G174" s="1024" t="s">
        <v>1380</v>
      </c>
      <c r="H174" s="1070">
        <v>160</v>
      </c>
      <c r="I174" s="1073">
        <v>200</v>
      </c>
      <c r="J174" s="1072">
        <v>200</v>
      </c>
    </row>
    <row r="175" spans="1:10">
      <c r="A175" s="1021" t="s">
        <v>2516</v>
      </c>
      <c r="B175" s="1022" t="s">
        <v>2517</v>
      </c>
      <c r="C175" s="1033" t="s">
        <v>2440</v>
      </c>
      <c r="D175" s="1086">
        <v>0</v>
      </c>
      <c r="E175" s="1087">
        <v>0</v>
      </c>
      <c r="F175" s="1087">
        <v>0</v>
      </c>
      <c r="G175" s="1024" t="s">
        <v>2440</v>
      </c>
      <c r="H175" s="1070">
        <v>0</v>
      </c>
      <c r="I175" s="1071">
        <v>0</v>
      </c>
      <c r="J175" s="1072">
        <v>0</v>
      </c>
    </row>
    <row r="176" spans="1:10">
      <c r="A176" s="1021" t="s">
        <v>2518</v>
      </c>
      <c r="B176" s="1022" t="s">
        <v>2519</v>
      </c>
      <c r="C176" s="1033" t="s">
        <v>1349</v>
      </c>
      <c r="D176" s="1086">
        <v>240</v>
      </c>
      <c r="E176" s="1087">
        <v>300</v>
      </c>
      <c r="F176" s="1087">
        <v>300</v>
      </c>
      <c r="G176" s="1024" t="s">
        <v>1349</v>
      </c>
      <c r="H176" s="1070">
        <v>160</v>
      </c>
      <c r="I176" s="1071">
        <v>200</v>
      </c>
      <c r="J176" s="1072">
        <v>200</v>
      </c>
    </row>
    <row r="177" spans="1:10">
      <c r="A177" s="1021" t="s">
        <v>2520</v>
      </c>
      <c r="B177" s="1022" t="s">
        <v>2521</v>
      </c>
      <c r="C177" s="1033" t="s">
        <v>17</v>
      </c>
      <c r="D177" s="1429" t="s">
        <v>2435</v>
      </c>
      <c r="E177" s="1430"/>
      <c r="F177" s="1431"/>
      <c r="G177" s="1035" t="s">
        <v>17</v>
      </c>
      <c r="H177" s="1432" t="s">
        <v>2435</v>
      </c>
      <c r="I177" s="1433"/>
      <c r="J177" s="1434"/>
    </row>
    <row r="178" spans="1:10">
      <c r="A178" s="1021" t="s">
        <v>243</v>
      </c>
      <c r="B178" s="1022" t="s">
        <v>2522</v>
      </c>
      <c r="C178" s="1033" t="s">
        <v>550</v>
      </c>
      <c r="D178" s="1086">
        <v>800</v>
      </c>
      <c r="E178" s="1088">
        <v>1000</v>
      </c>
      <c r="F178" s="1087">
        <v>1000</v>
      </c>
      <c r="G178" s="1024" t="s">
        <v>1159</v>
      </c>
      <c r="H178" s="1070">
        <v>480</v>
      </c>
      <c r="I178" s="1073">
        <v>600</v>
      </c>
      <c r="J178" s="1072">
        <v>600</v>
      </c>
    </row>
    <row r="179" spans="1:10">
      <c r="A179" s="1021" t="s">
        <v>311</v>
      </c>
      <c r="B179" s="1022" t="s">
        <v>2051</v>
      </c>
      <c r="C179" s="1036" t="s">
        <v>550</v>
      </c>
      <c r="D179" s="1086">
        <v>160</v>
      </c>
      <c r="E179" s="1087">
        <v>200</v>
      </c>
      <c r="F179" s="1087">
        <v>200</v>
      </c>
      <c r="G179" s="1024" t="s">
        <v>1159</v>
      </c>
      <c r="H179" s="1070">
        <v>160</v>
      </c>
      <c r="I179" s="1073">
        <v>200</v>
      </c>
      <c r="J179" s="1072">
        <v>200</v>
      </c>
    </row>
    <row r="180" spans="1:10">
      <c r="A180" s="1021" t="s">
        <v>244</v>
      </c>
      <c r="B180" s="1022" t="s">
        <v>2523</v>
      </c>
      <c r="C180" s="1033" t="s">
        <v>17</v>
      </c>
      <c r="D180" s="1429" t="s">
        <v>2435</v>
      </c>
      <c r="E180" s="1430"/>
      <c r="F180" s="1431"/>
      <c r="G180" s="1035" t="s">
        <v>17</v>
      </c>
      <c r="H180" s="1432" t="s">
        <v>2435</v>
      </c>
      <c r="I180" s="1433"/>
      <c r="J180" s="1434"/>
    </row>
    <row r="181" spans="1:10">
      <c r="A181" s="1021" t="s">
        <v>246</v>
      </c>
      <c r="B181" s="1022" t="s">
        <v>2524</v>
      </c>
      <c r="C181" s="1033" t="s">
        <v>550</v>
      </c>
      <c r="D181" s="1086">
        <v>400</v>
      </c>
      <c r="E181" s="1088">
        <v>500</v>
      </c>
      <c r="F181" s="1087">
        <v>500</v>
      </c>
      <c r="G181" s="1024" t="s">
        <v>1159</v>
      </c>
      <c r="H181" s="1070">
        <v>160</v>
      </c>
      <c r="I181" s="1073">
        <v>200</v>
      </c>
      <c r="J181" s="1072">
        <v>200</v>
      </c>
    </row>
    <row r="182" spans="1:10">
      <c r="A182" s="1021" t="s">
        <v>248</v>
      </c>
      <c r="B182" s="1022" t="s">
        <v>2525</v>
      </c>
      <c r="C182" s="1033" t="s">
        <v>550</v>
      </c>
      <c r="D182" s="1086">
        <v>200</v>
      </c>
      <c r="E182" s="1088">
        <v>250</v>
      </c>
      <c r="F182" s="1087">
        <v>250</v>
      </c>
      <c r="G182" s="1024" t="s">
        <v>550</v>
      </c>
      <c r="H182" s="1070">
        <v>200</v>
      </c>
      <c r="I182" s="1071">
        <v>250</v>
      </c>
      <c r="J182" s="1072">
        <v>250</v>
      </c>
    </row>
    <row r="183" spans="1:10">
      <c r="A183" s="1021" t="s">
        <v>250</v>
      </c>
      <c r="B183" s="1022" t="s">
        <v>2526</v>
      </c>
      <c r="C183" s="1033" t="s">
        <v>1159</v>
      </c>
      <c r="D183" s="1086">
        <v>200</v>
      </c>
      <c r="E183" s="1087">
        <v>250</v>
      </c>
      <c r="F183" s="1087">
        <v>250</v>
      </c>
      <c r="G183" s="1024" t="s">
        <v>1159</v>
      </c>
      <c r="H183" s="1070">
        <v>160</v>
      </c>
      <c r="I183" s="1071">
        <v>200</v>
      </c>
      <c r="J183" s="1072">
        <v>200</v>
      </c>
    </row>
    <row r="184" spans="1:10">
      <c r="A184" s="1021" t="s">
        <v>2527</v>
      </c>
      <c r="B184" s="1022" t="s">
        <v>2528</v>
      </c>
      <c r="C184" s="1033" t="s">
        <v>1349</v>
      </c>
      <c r="D184" s="1086">
        <v>320</v>
      </c>
      <c r="E184" s="1087">
        <v>400</v>
      </c>
      <c r="F184" s="1087">
        <v>400</v>
      </c>
      <c r="G184" s="1024" t="s">
        <v>1349</v>
      </c>
      <c r="H184" s="1070">
        <v>320</v>
      </c>
      <c r="I184" s="1071">
        <v>400</v>
      </c>
      <c r="J184" s="1072">
        <v>400</v>
      </c>
    </row>
    <row r="185" spans="1:10">
      <c r="A185" s="1021" t="s">
        <v>2529</v>
      </c>
      <c r="B185" s="1022" t="s">
        <v>2530</v>
      </c>
      <c r="C185" s="1033" t="s">
        <v>550</v>
      </c>
      <c r="D185" s="1086">
        <v>240</v>
      </c>
      <c r="E185" s="1087">
        <v>300</v>
      </c>
      <c r="F185" s="1087">
        <v>300</v>
      </c>
      <c r="G185" s="1024" t="s">
        <v>550</v>
      </c>
      <c r="H185" s="1070">
        <v>240</v>
      </c>
      <c r="I185" s="1071">
        <v>300</v>
      </c>
      <c r="J185" s="1072">
        <v>300</v>
      </c>
    </row>
    <row r="186" spans="1:10">
      <c r="A186" s="1021" t="s">
        <v>254</v>
      </c>
      <c r="B186" s="1022" t="s">
        <v>2531</v>
      </c>
      <c r="C186" s="1033" t="s">
        <v>550</v>
      </c>
      <c r="D186" s="1086">
        <v>320</v>
      </c>
      <c r="E186" s="1087">
        <v>400</v>
      </c>
      <c r="F186" s="1087">
        <v>400</v>
      </c>
      <c r="G186" s="1024" t="s">
        <v>550</v>
      </c>
      <c r="H186" s="1070">
        <v>240</v>
      </c>
      <c r="I186" s="1071">
        <v>300</v>
      </c>
      <c r="J186" s="1072">
        <v>300</v>
      </c>
    </row>
    <row r="187" spans="1:10">
      <c r="A187" s="1021" t="s">
        <v>255</v>
      </c>
      <c r="B187" s="1022" t="s">
        <v>2532</v>
      </c>
      <c r="C187" s="1033" t="s">
        <v>1159</v>
      </c>
      <c r="D187" s="1086">
        <v>280</v>
      </c>
      <c r="E187" s="1087">
        <v>350</v>
      </c>
      <c r="F187" s="1087">
        <v>350</v>
      </c>
      <c r="G187" s="1024" t="s">
        <v>1159</v>
      </c>
      <c r="H187" s="1070">
        <v>200</v>
      </c>
      <c r="I187" s="1071">
        <v>250</v>
      </c>
      <c r="J187" s="1072">
        <v>250</v>
      </c>
    </row>
    <row r="188" spans="1:10">
      <c r="A188" s="1029" t="s">
        <v>666</v>
      </c>
      <c r="B188" s="1030" t="s">
        <v>2533</v>
      </c>
      <c r="C188" s="1034" t="s">
        <v>550</v>
      </c>
      <c r="D188" s="1089">
        <v>640</v>
      </c>
      <c r="E188" s="1090">
        <v>800</v>
      </c>
      <c r="F188" s="1090">
        <v>800</v>
      </c>
      <c r="G188" s="1032" t="s">
        <v>550</v>
      </c>
      <c r="H188" s="1083">
        <v>320</v>
      </c>
      <c r="I188" s="1084">
        <v>400</v>
      </c>
      <c r="J188" s="1085">
        <v>400</v>
      </c>
    </row>
    <row r="189" spans="1:10">
      <c r="A189" s="1021" t="s">
        <v>2589</v>
      </c>
      <c r="B189" s="1022" t="s">
        <v>2590</v>
      </c>
      <c r="C189" s="1033" t="s">
        <v>550</v>
      </c>
      <c r="D189" s="1086">
        <v>560</v>
      </c>
      <c r="E189" s="1087">
        <v>700</v>
      </c>
      <c r="F189" s="1087">
        <v>700</v>
      </c>
      <c r="G189" s="1024" t="s">
        <v>550</v>
      </c>
      <c r="H189" s="1070">
        <v>800</v>
      </c>
      <c r="I189" s="1071">
        <v>1000</v>
      </c>
      <c r="J189" s="1072">
        <v>1000</v>
      </c>
    </row>
    <row r="190" spans="1:10">
      <c r="A190" s="1021" t="s">
        <v>1540</v>
      </c>
      <c r="B190" s="1022" t="s">
        <v>2534</v>
      </c>
      <c r="C190" s="1033" t="s">
        <v>557</v>
      </c>
      <c r="D190" s="1086">
        <v>240</v>
      </c>
      <c r="E190" s="1087">
        <v>300</v>
      </c>
      <c r="F190" s="1087">
        <v>300</v>
      </c>
      <c r="G190" s="1024" t="s">
        <v>557</v>
      </c>
      <c r="H190" s="1070">
        <v>240</v>
      </c>
      <c r="I190" s="1071">
        <v>300</v>
      </c>
      <c r="J190" s="1072">
        <v>300</v>
      </c>
    </row>
    <row r="191" spans="1:10">
      <c r="A191" s="1021" t="s">
        <v>2535</v>
      </c>
      <c r="B191" s="1022" t="s">
        <v>2536</v>
      </c>
      <c r="C191" s="1033" t="s">
        <v>550</v>
      </c>
      <c r="D191" s="1086">
        <v>320</v>
      </c>
      <c r="E191" s="1087">
        <v>400</v>
      </c>
      <c r="F191" s="1087">
        <v>400</v>
      </c>
      <c r="G191" s="1024" t="s">
        <v>550</v>
      </c>
      <c r="H191" s="1070">
        <v>320</v>
      </c>
      <c r="I191" s="1071">
        <v>400</v>
      </c>
      <c r="J191" s="1072">
        <v>400</v>
      </c>
    </row>
    <row r="192" spans="1:10">
      <c r="A192" s="1021" t="s">
        <v>2537</v>
      </c>
      <c r="B192" s="1022" t="s">
        <v>2538</v>
      </c>
      <c r="C192" s="1033" t="s">
        <v>550</v>
      </c>
      <c r="D192" s="1086">
        <v>240</v>
      </c>
      <c r="E192" s="1087">
        <v>300</v>
      </c>
      <c r="F192" s="1087">
        <v>300</v>
      </c>
      <c r="G192" s="1024" t="s">
        <v>550</v>
      </c>
      <c r="H192" s="1070">
        <v>240</v>
      </c>
      <c r="I192" s="1071">
        <v>300</v>
      </c>
      <c r="J192" s="1072">
        <v>300</v>
      </c>
    </row>
    <row r="193" spans="1:10">
      <c r="A193" s="1021" t="s">
        <v>2539</v>
      </c>
      <c r="B193" s="1022" t="s">
        <v>2540</v>
      </c>
      <c r="C193" s="1033" t="s">
        <v>1349</v>
      </c>
      <c r="D193" s="1086">
        <v>320</v>
      </c>
      <c r="E193" s="1087">
        <v>400</v>
      </c>
      <c r="F193" s="1087">
        <v>400</v>
      </c>
      <c r="G193" s="1024" t="s">
        <v>1349</v>
      </c>
      <c r="H193" s="1070">
        <v>320</v>
      </c>
      <c r="I193" s="1071">
        <v>400</v>
      </c>
      <c r="J193" s="1072">
        <v>400</v>
      </c>
    </row>
    <row r="194" spans="1:10">
      <c r="A194" s="1021" t="s">
        <v>2541</v>
      </c>
      <c r="B194" s="1022" t="s">
        <v>2542</v>
      </c>
      <c r="C194" s="1033" t="s">
        <v>550</v>
      </c>
      <c r="D194" s="1086">
        <v>80</v>
      </c>
      <c r="E194" s="1087">
        <v>100</v>
      </c>
      <c r="F194" s="1087">
        <v>100</v>
      </c>
      <c r="G194" s="1024" t="s">
        <v>1380</v>
      </c>
      <c r="H194" s="1070">
        <v>160</v>
      </c>
      <c r="I194" s="1071">
        <v>200</v>
      </c>
      <c r="J194" s="1072">
        <v>200</v>
      </c>
    </row>
    <row r="195" spans="1:10">
      <c r="A195" s="1021" t="s">
        <v>491</v>
      </c>
      <c r="B195" s="1022" t="s">
        <v>2544</v>
      </c>
      <c r="C195" s="1033" t="s">
        <v>1349</v>
      </c>
      <c r="D195" s="1086">
        <v>240</v>
      </c>
      <c r="E195" s="1087">
        <v>300</v>
      </c>
      <c r="F195" s="1087">
        <v>300</v>
      </c>
      <c r="G195" s="1024" t="s">
        <v>1349</v>
      </c>
      <c r="H195" s="1070">
        <v>160</v>
      </c>
      <c r="I195" s="1071">
        <v>200</v>
      </c>
      <c r="J195" s="1072">
        <v>200</v>
      </c>
    </row>
    <row r="196" spans="1:10">
      <c r="A196" s="1021" t="s">
        <v>2545</v>
      </c>
      <c r="B196" s="1022" t="s">
        <v>2546</v>
      </c>
      <c r="C196" s="1033" t="s">
        <v>550</v>
      </c>
      <c r="D196" s="1086">
        <v>80</v>
      </c>
      <c r="E196" s="1087">
        <v>100</v>
      </c>
      <c r="F196" s="1087">
        <v>100</v>
      </c>
      <c r="G196" s="1024" t="s">
        <v>1380</v>
      </c>
      <c r="H196" s="1070">
        <v>80</v>
      </c>
      <c r="I196" s="1071">
        <v>100</v>
      </c>
      <c r="J196" s="1072">
        <v>100</v>
      </c>
    </row>
    <row r="197" spans="1:10">
      <c r="A197" s="1021" t="s">
        <v>308</v>
      </c>
      <c r="B197" s="1022" t="s">
        <v>2547</v>
      </c>
      <c r="C197" s="1033" t="s">
        <v>550</v>
      </c>
      <c r="D197" s="1086">
        <v>240</v>
      </c>
      <c r="E197" s="1087">
        <v>300</v>
      </c>
      <c r="F197" s="1087">
        <v>300</v>
      </c>
      <c r="G197" s="1024" t="s">
        <v>550</v>
      </c>
      <c r="H197" s="1070">
        <v>240</v>
      </c>
      <c r="I197" s="1071">
        <v>300</v>
      </c>
      <c r="J197" s="1072">
        <v>300</v>
      </c>
    </row>
    <row r="198" spans="1:10">
      <c r="A198" s="1021" t="s">
        <v>269</v>
      </c>
      <c r="B198" s="1022" t="s">
        <v>2548</v>
      </c>
      <c r="C198" s="1033" t="s">
        <v>550</v>
      </c>
      <c r="D198" s="1086">
        <v>960</v>
      </c>
      <c r="E198" s="1087">
        <v>1200</v>
      </c>
      <c r="F198" s="1087">
        <v>1200</v>
      </c>
      <c r="G198" s="1024" t="s">
        <v>1380</v>
      </c>
      <c r="H198" s="1070">
        <v>1280</v>
      </c>
      <c r="I198" s="1071">
        <v>1600</v>
      </c>
      <c r="J198" s="1072">
        <v>1600</v>
      </c>
    </row>
    <row r="199" spans="1:10">
      <c r="A199" s="1021" t="s">
        <v>2549</v>
      </c>
      <c r="B199" s="1022" t="s">
        <v>2550</v>
      </c>
      <c r="C199" s="1033" t="s">
        <v>2440</v>
      </c>
      <c r="D199" s="1086">
        <v>0</v>
      </c>
      <c r="E199" s="1087">
        <v>0</v>
      </c>
      <c r="F199" s="1087">
        <v>0</v>
      </c>
      <c r="G199" s="1024" t="s">
        <v>2440</v>
      </c>
      <c r="H199" s="1070">
        <v>0</v>
      </c>
      <c r="I199" s="1071">
        <v>0</v>
      </c>
      <c r="J199" s="1072">
        <v>0</v>
      </c>
    </row>
    <row r="200" spans="1:10">
      <c r="A200" s="1021" t="s">
        <v>2551</v>
      </c>
      <c r="B200" s="1022" t="s">
        <v>2552</v>
      </c>
      <c r="C200" s="1033" t="s">
        <v>550</v>
      </c>
      <c r="D200" s="1086">
        <v>400</v>
      </c>
      <c r="E200" s="1087">
        <v>500</v>
      </c>
      <c r="F200" s="1087">
        <v>500</v>
      </c>
      <c r="G200" s="1024" t="s">
        <v>550</v>
      </c>
      <c r="H200" s="1070">
        <v>400</v>
      </c>
      <c r="I200" s="1071">
        <v>500</v>
      </c>
      <c r="J200" s="1072">
        <v>500</v>
      </c>
    </row>
    <row r="201" spans="1:10">
      <c r="A201" s="1029" t="s">
        <v>668</v>
      </c>
      <c r="B201" s="1030" t="s">
        <v>2553</v>
      </c>
      <c r="C201" s="1034" t="s">
        <v>550</v>
      </c>
      <c r="D201" s="1089">
        <v>560</v>
      </c>
      <c r="E201" s="1090">
        <v>700</v>
      </c>
      <c r="F201" s="1090">
        <v>700</v>
      </c>
      <c r="G201" s="1032" t="s">
        <v>550</v>
      </c>
      <c r="H201" s="1083">
        <v>240</v>
      </c>
      <c r="I201" s="1084">
        <v>300</v>
      </c>
      <c r="J201" s="1085">
        <v>300</v>
      </c>
    </row>
    <row r="202" spans="1:10">
      <c r="A202" s="1021" t="s">
        <v>2554</v>
      </c>
      <c r="B202" s="1022" t="s">
        <v>2555</v>
      </c>
      <c r="C202" s="1033" t="s">
        <v>550</v>
      </c>
      <c r="D202" s="1086">
        <v>360</v>
      </c>
      <c r="E202" s="1087">
        <v>450</v>
      </c>
      <c r="F202" s="1087">
        <v>450</v>
      </c>
      <c r="G202" s="1024" t="s">
        <v>550</v>
      </c>
      <c r="H202" s="1070">
        <v>360</v>
      </c>
      <c r="I202" s="1071">
        <v>450</v>
      </c>
      <c r="J202" s="1072">
        <v>450</v>
      </c>
    </row>
    <row r="203" spans="1:10">
      <c r="A203" s="1021" t="s">
        <v>2556</v>
      </c>
      <c r="B203" s="1022" t="s">
        <v>2557</v>
      </c>
      <c r="C203" s="1033" t="s">
        <v>550</v>
      </c>
      <c r="D203" s="1086">
        <v>240</v>
      </c>
      <c r="E203" s="1087">
        <v>300</v>
      </c>
      <c r="F203" s="1087">
        <v>300</v>
      </c>
      <c r="G203" s="1024" t="s">
        <v>550</v>
      </c>
      <c r="H203" s="1070">
        <v>240</v>
      </c>
      <c r="I203" s="1071">
        <v>300</v>
      </c>
      <c r="J203" s="1072">
        <v>300</v>
      </c>
    </row>
    <row r="204" spans="1:10">
      <c r="A204" s="1021" t="s">
        <v>2558</v>
      </c>
      <c r="B204" s="1022" t="s">
        <v>2559</v>
      </c>
      <c r="C204" s="1033" t="s">
        <v>1349</v>
      </c>
      <c r="D204" s="1086">
        <v>360</v>
      </c>
      <c r="E204" s="1087">
        <v>450</v>
      </c>
      <c r="F204" s="1087">
        <v>450</v>
      </c>
      <c r="G204" s="1024" t="s">
        <v>1349</v>
      </c>
      <c r="H204" s="1070">
        <v>360</v>
      </c>
      <c r="I204" s="1071">
        <v>450</v>
      </c>
      <c r="J204" s="1072">
        <v>450</v>
      </c>
    </row>
    <row r="205" spans="1:10">
      <c r="A205" s="1021" t="s">
        <v>2560</v>
      </c>
      <c r="B205" s="1022" t="s">
        <v>2561</v>
      </c>
      <c r="C205" s="1033" t="s">
        <v>557</v>
      </c>
      <c r="D205" s="1086">
        <v>120</v>
      </c>
      <c r="E205" s="1087">
        <v>150</v>
      </c>
      <c r="F205" s="1087">
        <v>150</v>
      </c>
      <c r="G205" s="1024" t="s">
        <v>557</v>
      </c>
      <c r="H205" s="1070">
        <v>120</v>
      </c>
      <c r="I205" s="1071">
        <v>150</v>
      </c>
      <c r="J205" s="1072">
        <v>150</v>
      </c>
    </row>
    <row r="206" spans="1:10">
      <c r="A206" s="1021" t="s">
        <v>2562</v>
      </c>
      <c r="B206" s="1022" t="s">
        <v>2563</v>
      </c>
      <c r="C206" s="1033" t="s">
        <v>550</v>
      </c>
      <c r="D206" s="1086">
        <v>200</v>
      </c>
      <c r="E206" s="1087">
        <v>250</v>
      </c>
      <c r="F206" s="1087">
        <v>250</v>
      </c>
      <c r="G206" s="1024" t="s">
        <v>550</v>
      </c>
      <c r="H206" s="1070">
        <v>200</v>
      </c>
      <c r="I206" s="1071">
        <v>250</v>
      </c>
      <c r="J206" s="1072">
        <v>250</v>
      </c>
    </row>
    <row r="207" spans="1:10">
      <c r="A207" s="1021" t="s">
        <v>2564</v>
      </c>
      <c r="B207" s="1022" t="s">
        <v>2565</v>
      </c>
      <c r="C207" s="1023" t="s">
        <v>1349</v>
      </c>
      <c r="D207" s="1074">
        <v>160</v>
      </c>
      <c r="E207" s="1075">
        <v>200</v>
      </c>
      <c r="F207" s="1075">
        <v>200</v>
      </c>
      <c r="G207" s="1024" t="s">
        <v>1349</v>
      </c>
      <c r="H207" s="1070">
        <v>160</v>
      </c>
      <c r="I207" s="1071">
        <v>200</v>
      </c>
      <c r="J207" s="1072">
        <v>200</v>
      </c>
    </row>
    <row r="208" spans="1:10">
      <c r="A208" s="1037" t="s">
        <v>2566</v>
      </c>
      <c r="B208" s="1038" t="s">
        <v>2567</v>
      </c>
      <c r="C208" s="1039" t="s">
        <v>1349</v>
      </c>
      <c r="D208" s="1092">
        <v>160</v>
      </c>
      <c r="E208" s="1093">
        <v>200</v>
      </c>
      <c r="F208" s="1093">
        <v>200</v>
      </c>
      <c r="G208" s="1094" t="s">
        <v>1349</v>
      </c>
      <c r="H208" s="1095">
        <v>160</v>
      </c>
      <c r="I208" s="1096">
        <v>200</v>
      </c>
      <c r="J208" s="1097">
        <v>200</v>
      </c>
    </row>
  </sheetData>
  <autoFilter ref="A6:XEP6" xr:uid="{FC512462-EE92-4FEB-A2E4-1680532F6716}"/>
  <mergeCells count="20">
    <mergeCell ref="A5:A6"/>
    <mergeCell ref="B5:B6"/>
    <mergeCell ref="D106:F106"/>
    <mergeCell ref="D115:F115"/>
    <mergeCell ref="BH56:BJ56"/>
    <mergeCell ref="A103:A104"/>
    <mergeCell ref="B103:B104"/>
    <mergeCell ref="D103:F103"/>
    <mergeCell ref="G103:G104"/>
    <mergeCell ref="H103:J103"/>
    <mergeCell ref="D177:F177"/>
    <mergeCell ref="D180:F180"/>
    <mergeCell ref="H180:J180"/>
    <mergeCell ref="H177:J177"/>
    <mergeCell ref="H117:J117"/>
    <mergeCell ref="D149:F149"/>
    <mergeCell ref="H149:J149"/>
    <mergeCell ref="D163:F163"/>
    <mergeCell ref="H163:J163"/>
    <mergeCell ref="D117:F117"/>
  </mergeCell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F9206-3512-40D2-9B02-23F36CBEF531}">
  <sheetPr>
    <tabColor rgb="FF7030A0"/>
  </sheetPr>
  <dimension ref="A1:L341"/>
  <sheetViews>
    <sheetView workbookViewId="0">
      <selection activeCell="D351" sqref="D351"/>
    </sheetView>
  </sheetViews>
  <sheetFormatPr defaultRowHeight="15"/>
  <cols>
    <col min="1" max="1" width="16.28515625" customWidth="1"/>
    <col min="2" max="2" width="31.7109375" customWidth="1"/>
    <col min="3" max="3" width="27.7109375" customWidth="1"/>
    <col min="4" max="4" width="23.42578125" bestFit="1" customWidth="1"/>
    <col min="5" max="5" width="29.140625" bestFit="1" customWidth="1"/>
    <col min="6" max="6" width="24.5703125" customWidth="1"/>
    <col min="7" max="7" width="39.5703125" bestFit="1" customWidth="1"/>
    <col min="8" max="8" width="28.42578125" bestFit="1" customWidth="1"/>
    <col min="9" max="9" width="18.28515625" customWidth="1"/>
    <col min="10" max="10" width="20.85546875" customWidth="1"/>
    <col min="11" max="11" width="19.28515625" customWidth="1"/>
    <col min="12" max="12" width="25.28515625" customWidth="1"/>
    <col min="16382" max="16382" width="9.140625" bestFit="1" customWidth="1"/>
  </cols>
  <sheetData>
    <row r="1" spans="1:12">
      <c r="A1" s="467" t="s">
        <v>2591</v>
      </c>
    </row>
    <row r="2" spans="1:12">
      <c r="A2" s="739" t="s">
        <v>754</v>
      </c>
      <c r="B2" s="739" t="s">
        <v>2592</v>
      </c>
      <c r="C2" s="739" t="s">
        <v>2593</v>
      </c>
      <c r="D2" s="739" t="s">
        <v>2594</v>
      </c>
      <c r="E2" s="739" t="s">
        <v>2595</v>
      </c>
      <c r="F2" s="739" t="s">
        <v>2596</v>
      </c>
      <c r="G2" s="739" t="s">
        <v>153</v>
      </c>
      <c r="H2" s="739" t="s">
        <v>2597</v>
      </c>
      <c r="I2" s="530" t="s">
        <v>2598</v>
      </c>
      <c r="J2" s="530" t="s">
        <v>2599</v>
      </c>
      <c r="K2" s="530" t="s">
        <v>2600</v>
      </c>
      <c r="L2" s="530" t="s">
        <v>2601</v>
      </c>
    </row>
    <row r="3" spans="1:12">
      <c r="A3" s="724" t="s">
        <v>73</v>
      </c>
      <c r="B3" s="724" t="s">
        <v>2602</v>
      </c>
      <c r="C3" s="724" t="s">
        <v>2603</v>
      </c>
      <c r="D3" s="724" t="s">
        <v>160</v>
      </c>
      <c r="E3" s="724" t="s">
        <v>327</v>
      </c>
      <c r="F3" s="724" t="s">
        <v>327</v>
      </c>
      <c r="G3" s="724" t="s">
        <v>1052</v>
      </c>
      <c r="H3" s="724" t="s">
        <v>1052</v>
      </c>
      <c r="I3" s="738">
        <v>1200</v>
      </c>
      <c r="J3" s="526" t="s">
        <v>2604</v>
      </c>
      <c r="K3" s="526" t="s">
        <v>809</v>
      </c>
      <c r="L3" s="490" t="s">
        <v>2605</v>
      </c>
    </row>
    <row r="4" spans="1:12">
      <c r="A4" s="724" t="s">
        <v>73</v>
      </c>
      <c r="B4" s="724" t="s">
        <v>2602</v>
      </c>
      <c r="C4" s="724" t="s">
        <v>2603</v>
      </c>
      <c r="D4" s="724" t="s">
        <v>160</v>
      </c>
      <c r="E4" s="724" t="s">
        <v>298</v>
      </c>
      <c r="F4" s="724" t="s">
        <v>298</v>
      </c>
      <c r="G4" s="724" t="s">
        <v>1052</v>
      </c>
      <c r="H4" s="724" t="s">
        <v>1052</v>
      </c>
      <c r="I4" s="738">
        <v>1300</v>
      </c>
      <c r="J4" s="526" t="s">
        <v>2604</v>
      </c>
      <c r="K4" s="526" t="s">
        <v>809</v>
      </c>
      <c r="L4" s="490" t="s">
        <v>2605</v>
      </c>
    </row>
    <row r="5" spans="1:12">
      <c r="A5" s="724" t="s">
        <v>73</v>
      </c>
      <c r="B5" s="724" t="s">
        <v>2602</v>
      </c>
      <c r="C5" s="724" t="s">
        <v>2603</v>
      </c>
      <c r="D5" s="724" t="s">
        <v>160</v>
      </c>
      <c r="E5" s="724" t="s">
        <v>298</v>
      </c>
      <c r="F5" s="724" t="s">
        <v>298</v>
      </c>
      <c r="G5" s="724" t="s">
        <v>729</v>
      </c>
      <c r="H5" s="724" t="s">
        <v>729</v>
      </c>
      <c r="I5" s="738">
        <v>2600</v>
      </c>
      <c r="J5" s="526" t="s">
        <v>2604</v>
      </c>
      <c r="K5" s="526" t="s">
        <v>809</v>
      </c>
      <c r="L5" s="490" t="s">
        <v>2606</v>
      </c>
    </row>
    <row r="6" spans="1:12">
      <c r="A6" s="724" t="s">
        <v>73</v>
      </c>
      <c r="B6" s="724" t="s">
        <v>2602</v>
      </c>
      <c r="C6" s="724" t="s">
        <v>2603</v>
      </c>
      <c r="D6" s="724" t="s">
        <v>160</v>
      </c>
      <c r="E6" s="724" t="s">
        <v>298</v>
      </c>
      <c r="F6" s="724" t="s">
        <v>298</v>
      </c>
      <c r="G6" s="724" t="s">
        <v>2607</v>
      </c>
      <c r="H6" s="724" t="s">
        <v>2607</v>
      </c>
      <c r="I6" s="738">
        <v>2600</v>
      </c>
      <c r="J6" s="526" t="s">
        <v>2604</v>
      </c>
      <c r="K6" s="526" t="s">
        <v>809</v>
      </c>
      <c r="L6" s="490" t="s">
        <v>2606</v>
      </c>
    </row>
    <row r="7" spans="1:12">
      <c r="A7" s="724" t="s">
        <v>73</v>
      </c>
      <c r="B7" s="724" t="s">
        <v>2602</v>
      </c>
      <c r="C7" s="724" t="s">
        <v>2603</v>
      </c>
      <c r="D7" s="724" t="s">
        <v>160</v>
      </c>
      <c r="E7" s="724" t="s">
        <v>298</v>
      </c>
      <c r="F7" s="724" t="s">
        <v>298</v>
      </c>
      <c r="G7" s="724" t="s">
        <v>2608</v>
      </c>
      <c r="H7" s="724" t="s">
        <v>2608</v>
      </c>
      <c r="I7" s="738">
        <v>2600</v>
      </c>
      <c r="J7" s="526" t="s">
        <v>2604</v>
      </c>
      <c r="K7" s="526" t="s">
        <v>809</v>
      </c>
      <c r="L7" s="490" t="s">
        <v>2606</v>
      </c>
    </row>
    <row r="8" spans="1:12">
      <c r="A8" s="724" t="s">
        <v>73</v>
      </c>
      <c r="B8" s="724" t="s">
        <v>2609</v>
      </c>
      <c r="C8" s="724" t="s">
        <v>2610</v>
      </c>
      <c r="D8" s="724" t="s">
        <v>165</v>
      </c>
      <c r="E8" s="724" t="s">
        <v>184</v>
      </c>
      <c r="F8" s="724" t="s">
        <v>184</v>
      </c>
      <c r="G8" s="724" t="s">
        <v>1052</v>
      </c>
      <c r="H8" s="724" t="s">
        <v>1052</v>
      </c>
      <c r="I8" s="738">
        <v>3100</v>
      </c>
      <c r="J8" s="526" t="s">
        <v>2611</v>
      </c>
      <c r="K8" s="526" t="s">
        <v>851</v>
      </c>
      <c r="L8" s="490" t="s">
        <v>2605</v>
      </c>
    </row>
    <row r="9" spans="1:12">
      <c r="A9" s="724" t="s">
        <v>73</v>
      </c>
      <c r="B9" s="724" t="s">
        <v>2609</v>
      </c>
      <c r="C9" s="724" t="s">
        <v>2610</v>
      </c>
      <c r="D9" s="724" t="s">
        <v>165</v>
      </c>
      <c r="E9" s="724" t="s">
        <v>184</v>
      </c>
      <c r="F9" s="724" t="s">
        <v>184</v>
      </c>
      <c r="G9" s="724" t="s">
        <v>729</v>
      </c>
      <c r="H9" s="724" t="s">
        <v>729</v>
      </c>
      <c r="I9" s="738">
        <v>4300</v>
      </c>
      <c r="J9" s="526" t="s">
        <v>2612</v>
      </c>
      <c r="K9" s="526" t="s">
        <v>2613</v>
      </c>
      <c r="L9" s="490" t="s">
        <v>2606</v>
      </c>
    </row>
    <row r="10" spans="1:12">
      <c r="A10" s="724" t="s">
        <v>73</v>
      </c>
      <c r="B10" s="724" t="s">
        <v>2602</v>
      </c>
      <c r="C10" s="724" t="s">
        <v>2603</v>
      </c>
      <c r="D10" s="724" t="s">
        <v>160</v>
      </c>
      <c r="E10" s="724" t="s">
        <v>327</v>
      </c>
      <c r="F10" s="724" t="s">
        <v>327</v>
      </c>
      <c r="G10" s="724" t="s">
        <v>2614</v>
      </c>
      <c r="H10" s="724" t="s">
        <v>2614</v>
      </c>
      <c r="I10" s="738">
        <v>1400</v>
      </c>
      <c r="J10" s="526" t="s">
        <v>2615</v>
      </c>
      <c r="K10" s="526" t="s">
        <v>2616</v>
      </c>
      <c r="L10" s="490" t="s">
        <v>2617</v>
      </c>
    </row>
    <row r="11" spans="1:12">
      <c r="A11" s="724" t="s">
        <v>73</v>
      </c>
      <c r="B11" s="724" t="s">
        <v>2618</v>
      </c>
      <c r="C11" s="724" t="s">
        <v>2619</v>
      </c>
      <c r="D11" s="724" t="s">
        <v>204</v>
      </c>
      <c r="E11" s="724" t="s">
        <v>293</v>
      </c>
      <c r="F11" s="724" t="s">
        <v>293</v>
      </c>
      <c r="G11" s="724" t="s">
        <v>1052</v>
      </c>
      <c r="H11" s="724" t="s">
        <v>1052</v>
      </c>
      <c r="I11" s="738">
        <v>2700</v>
      </c>
      <c r="J11" s="526" t="s">
        <v>2620</v>
      </c>
      <c r="K11" s="526" t="s">
        <v>882</v>
      </c>
      <c r="L11" s="490" t="s">
        <v>2605</v>
      </c>
    </row>
    <row r="12" spans="1:12">
      <c r="A12" s="724" t="s">
        <v>73</v>
      </c>
      <c r="B12" s="724" t="s">
        <v>2618</v>
      </c>
      <c r="C12" s="724" t="s">
        <v>2619</v>
      </c>
      <c r="D12" s="724" t="s">
        <v>204</v>
      </c>
      <c r="E12" s="724" t="s">
        <v>293</v>
      </c>
      <c r="F12" s="724" t="s">
        <v>293</v>
      </c>
      <c r="G12" s="724" t="s">
        <v>729</v>
      </c>
      <c r="H12" s="724" t="s">
        <v>729</v>
      </c>
      <c r="I12" s="738">
        <v>6700</v>
      </c>
      <c r="J12" s="526" t="s">
        <v>2620</v>
      </c>
      <c r="K12" s="526" t="s">
        <v>882</v>
      </c>
      <c r="L12" s="490" t="s">
        <v>2606</v>
      </c>
    </row>
    <row r="13" spans="1:12">
      <c r="A13" s="724" t="s">
        <v>73</v>
      </c>
      <c r="B13" s="724" t="s">
        <v>2621</v>
      </c>
      <c r="C13" s="724" t="s">
        <v>2622</v>
      </c>
      <c r="D13" s="724" t="s">
        <v>204</v>
      </c>
      <c r="E13" s="724" t="s">
        <v>205</v>
      </c>
      <c r="F13" s="724" t="s">
        <v>205</v>
      </c>
      <c r="G13" s="724" t="s">
        <v>729</v>
      </c>
      <c r="H13" s="724" t="s">
        <v>729</v>
      </c>
      <c r="I13" s="738">
        <v>6900</v>
      </c>
      <c r="J13" s="526" t="s">
        <v>2620</v>
      </c>
      <c r="K13" s="526" t="s">
        <v>882</v>
      </c>
      <c r="L13" s="490" t="s">
        <v>2606</v>
      </c>
    </row>
    <row r="14" spans="1:12">
      <c r="A14" s="724" t="s">
        <v>73</v>
      </c>
      <c r="B14" s="724" t="s">
        <v>2609</v>
      </c>
      <c r="C14" s="724" t="s">
        <v>2610</v>
      </c>
      <c r="D14" s="724" t="s">
        <v>165</v>
      </c>
      <c r="E14" s="724" t="s">
        <v>216</v>
      </c>
      <c r="F14" s="724" t="s">
        <v>216</v>
      </c>
      <c r="G14" s="724" t="s">
        <v>729</v>
      </c>
      <c r="H14" s="724" t="s">
        <v>729</v>
      </c>
      <c r="I14" s="738">
        <v>3400</v>
      </c>
      <c r="J14" s="526" t="s">
        <v>2612</v>
      </c>
      <c r="K14" s="526" t="s">
        <v>2613</v>
      </c>
      <c r="L14" s="490" t="s">
        <v>2606</v>
      </c>
    </row>
    <row r="15" spans="1:12">
      <c r="A15" s="724" t="s">
        <v>73</v>
      </c>
      <c r="B15" s="724" t="s">
        <v>2609</v>
      </c>
      <c r="C15" s="724" t="s">
        <v>2610</v>
      </c>
      <c r="D15" s="724" t="s">
        <v>165</v>
      </c>
      <c r="E15" s="724" t="s">
        <v>216</v>
      </c>
      <c r="F15" s="724" t="s">
        <v>216</v>
      </c>
      <c r="G15" s="724" t="s">
        <v>1052</v>
      </c>
      <c r="H15" s="724" t="s">
        <v>1052</v>
      </c>
      <c r="I15" s="738">
        <v>3200</v>
      </c>
      <c r="J15" s="526" t="s">
        <v>2623</v>
      </c>
      <c r="K15" s="526" t="s">
        <v>882</v>
      </c>
      <c r="L15" s="490" t="s">
        <v>2605</v>
      </c>
    </row>
    <row r="16" spans="1:12">
      <c r="A16" s="724" t="s">
        <v>73</v>
      </c>
      <c r="B16" s="724" t="s">
        <v>2624</v>
      </c>
      <c r="C16" s="724" t="s">
        <v>2625</v>
      </c>
      <c r="D16" s="724" t="s">
        <v>160</v>
      </c>
      <c r="E16" s="724" t="s">
        <v>295</v>
      </c>
      <c r="F16" s="724" t="s">
        <v>295</v>
      </c>
      <c r="G16" s="724" t="s">
        <v>2614</v>
      </c>
      <c r="H16" s="724" t="s">
        <v>2614</v>
      </c>
      <c r="I16" s="738">
        <v>2900</v>
      </c>
      <c r="J16" s="526" t="s">
        <v>2626</v>
      </c>
      <c r="K16" s="526" t="s">
        <v>2620</v>
      </c>
      <c r="L16" s="490" t="s">
        <v>2617</v>
      </c>
    </row>
    <row r="17" spans="1:12">
      <c r="A17" s="724" t="s">
        <v>73</v>
      </c>
      <c r="B17" s="725" t="s">
        <v>2624</v>
      </c>
      <c r="C17" s="725" t="s">
        <v>2625</v>
      </c>
      <c r="D17" s="724" t="s">
        <v>160</v>
      </c>
      <c r="E17" s="725" t="s">
        <v>295</v>
      </c>
      <c r="F17" s="725" t="s">
        <v>295</v>
      </c>
      <c r="G17" s="725" t="s">
        <v>1052</v>
      </c>
      <c r="H17" s="725" t="s">
        <v>1052</v>
      </c>
      <c r="I17" s="738">
        <v>2900</v>
      </c>
      <c r="J17" s="526" t="s">
        <v>2627</v>
      </c>
      <c r="K17" s="526" t="s">
        <v>2620</v>
      </c>
      <c r="L17" s="490" t="s">
        <v>2605</v>
      </c>
    </row>
    <row r="18" spans="1:12">
      <c r="A18" s="724" t="s">
        <v>73</v>
      </c>
      <c r="B18" s="725" t="s">
        <v>2628</v>
      </c>
      <c r="C18" s="725" t="s">
        <v>2629</v>
      </c>
      <c r="D18" s="724" t="s">
        <v>160</v>
      </c>
      <c r="E18" s="725" t="s">
        <v>295</v>
      </c>
      <c r="F18" s="725" t="s">
        <v>295</v>
      </c>
      <c r="G18" s="725" t="s">
        <v>1052</v>
      </c>
      <c r="H18" s="725" t="s">
        <v>1052</v>
      </c>
      <c r="I18" s="738">
        <v>2900</v>
      </c>
      <c r="J18" s="526" t="s">
        <v>2627</v>
      </c>
      <c r="K18" s="526" t="s">
        <v>2620</v>
      </c>
      <c r="L18" s="490" t="s">
        <v>2605</v>
      </c>
    </row>
    <row r="19" spans="1:12">
      <c r="A19" s="724" t="s">
        <v>73</v>
      </c>
      <c r="B19" s="725" t="s">
        <v>2630</v>
      </c>
      <c r="C19" s="725" t="s">
        <v>2631</v>
      </c>
      <c r="D19" s="724" t="s">
        <v>160</v>
      </c>
      <c r="E19" s="725" t="s">
        <v>330</v>
      </c>
      <c r="F19" s="725" t="s">
        <v>330</v>
      </c>
      <c r="G19" s="725" t="s">
        <v>1052</v>
      </c>
      <c r="H19" s="725" t="s">
        <v>1052</v>
      </c>
      <c r="I19" s="738">
        <v>3600</v>
      </c>
      <c r="J19" s="526" t="s">
        <v>2632</v>
      </c>
      <c r="K19" s="526" t="s">
        <v>2633</v>
      </c>
      <c r="L19" s="490" t="s">
        <v>2605</v>
      </c>
    </row>
    <row r="20" spans="1:12">
      <c r="A20" s="724" t="s">
        <v>73</v>
      </c>
      <c r="B20" s="725" t="s">
        <v>2602</v>
      </c>
      <c r="C20" s="725" t="s">
        <v>2603</v>
      </c>
      <c r="D20" s="724" t="s">
        <v>160</v>
      </c>
      <c r="E20" s="725" t="s">
        <v>298</v>
      </c>
      <c r="F20" s="725" t="s">
        <v>298</v>
      </c>
      <c r="G20" s="725" t="s">
        <v>2634</v>
      </c>
      <c r="H20" s="725" t="s">
        <v>2634</v>
      </c>
      <c r="I20" s="738">
        <v>4900</v>
      </c>
      <c r="J20" s="526" t="s">
        <v>2635</v>
      </c>
      <c r="K20" s="526" t="s">
        <v>2636</v>
      </c>
      <c r="L20" s="490" t="s">
        <v>2605</v>
      </c>
    </row>
    <row r="21" spans="1:12">
      <c r="A21" s="724" t="s">
        <v>73</v>
      </c>
      <c r="B21" s="725" t="s">
        <v>2602</v>
      </c>
      <c r="C21" s="725" t="s">
        <v>2603</v>
      </c>
      <c r="D21" s="724" t="s">
        <v>160</v>
      </c>
      <c r="E21" s="725" t="s">
        <v>298</v>
      </c>
      <c r="F21" s="725" t="s">
        <v>298</v>
      </c>
      <c r="G21" s="725" t="s">
        <v>2637</v>
      </c>
      <c r="H21" s="725" t="s">
        <v>2637</v>
      </c>
      <c r="I21" s="738">
        <v>4900</v>
      </c>
      <c r="J21" s="526" t="s">
        <v>2635</v>
      </c>
      <c r="K21" s="526" t="s">
        <v>2636</v>
      </c>
      <c r="L21" s="490" t="s">
        <v>2605</v>
      </c>
    </row>
    <row r="22" spans="1:12">
      <c r="A22" s="724" t="s">
        <v>73</v>
      </c>
      <c r="B22" s="725" t="s">
        <v>2602</v>
      </c>
      <c r="C22" s="725" t="s">
        <v>2603</v>
      </c>
      <c r="D22" s="724" t="s">
        <v>160</v>
      </c>
      <c r="E22" s="725" t="s">
        <v>298</v>
      </c>
      <c r="F22" s="725" t="s">
        <v>298</v>
      </c>
      <c r="G22" s="725" t="s">
        <v>1052</v>
      </c>
      <c r="H22" s="725" t="s">
        <v>2638</v>
      </c>
      <c r="I22" s="738">
        <v>12500</v>
      </c>
      <c r="J22" s="526" t="s">
        <v>2635</v>
      </c>
      <c r="K22" s="526" t="s">
        <v>2636</v>
      </c>
      <c r="L22" s="490" t="s">
        <v>2639</v>
      </c>
    </row>
    <row r="23" spans="1:12">
      <c r="A23" s="724" t="s">
        <v>73</v>
      </c>
      <c r="B23" s="725" t="s">
        <v>2602</v>
      </c>
      <c r="C23" s="725" t="s">
        <v>2603</v>
      </c>
      <c r="D23" s="724" t="s">
        <v>160</v>
      </c>
      <c r="E23" s="725" t="s">
        <v>298</v>
      </c>
      <c r="F23" s="725" t="s">
        <v>298</v>
      </c>
      <c r="G23" s="724" t="s">
        <v>2640</v>
      </c>
      <c r="H23" s="724" t="s">
        <v>2640</v>
      </c>
      <c r="I23" s="738">
        <v>8800</v>
      </c>
      <c r="J23" s="526" t="s">
        <v>2635</v>
      </c>
      <c r="K23" s="526" t="s">
        <v>2636</v>
      </c>
      <c r="L23" s="490" t="s">
        <v>2606</v>
      </c>
    </row>
    <row r="24" spans="1:12">
      <c r="A24" s="724" t="s">
        <v>73</v>
      </c>
      <c r="B24" s="725" t="s">
        <v>2602</v>
      </c>
      <c r="C24" s="724" t="s">
        <v>2603</v>
      </c>
      <c r="D24" s="724" t="s">
        <v>160</v>
      </c>
      <c r="E24" s="725" t="s">
        <v>298</v>
      </c>
      <c r="F24" s="725" t="s">
        <v>298</v>
      </c>
      <c r="G24" s="725" t="s">
        <v>730</v>
      </c>
      <c r="H24" s="725" t="s">
        <v>730</v>
      </c>
      <c r="I24" s="738">
        <v>8800</v>
      </c>
      <c r="J24" s="526" t="s">
        <v>2635</v>
      </c>
      <c r="K24" s="526" t="s">
        <v>2636</v>
      </c>
      <c r="L24" s="490" t="s">
        <v>2606</v>
      </c>
    </row>
    <row r="25" spans="1:12">
      <c r="A25" s="724" t="s">
        <v>73</v>
      </c>
      <c r="B25" s="725" t="s">
        <v>2602</v>
      </c>
      <c r="C25" s="725" t="s">
        <v>2603</v>
      </c>
      <c r="D25" s="724" t="s">
        <v>160</v>
      </c>
      <c r="E25" s="725" t="s">
        <v>298</v>
      </c>
      <c r="F25" s="725" t="s">
        <v>298</v>
      </c>
      <c r="G25" s="724" t="s">
        <v>731</v>
      </c>
      <c r="H25" s="724" t="s">
        <v>731</v>
      </c>
      <c r="I25" s="738">
        <v>8700</v>
      </c>
      <c r="J25" s="526" t="s">
        <v>2635</v>
      </c>
      <c r="K25" s="526" t="s">
        <v>2636</v>
      </c>
      <c r="L25" s="490" t="s">
        <v>2606</v>
      </c>
    </row>
    <row r="26" spans="1:12">
      <c r="A26" s="724" t="s">
        <v>73</v>
      </c>
      <c r="B26" s="725" t="s">
        <v>2602</v>
      </c>
      <c r="C26" s="725" t="s">
        <v>2603</v>
      </c>
      <c r="D26" s="724" t="s">
        <v>160</v>
      </c>
      <c r="E26" s="725" t="s">
        <v>298</v>
      </c>
      <c r="F26" s="725" t="s">
        <v>298</v>
      </c>
      <c r="G26" s="724" t="s">
        <v>2641</v>
      </c>
      <c r="H26" s="724" t="s">
        <v>2641</v>
      </c>
      <c r="I26" s="738">
        <v>8700</v>
      </c>
      <c r="J26" s="526" t="s">
        <v>2635</v>
      </c>
      <c r="K26" s="526" t="s">
        <v>2636</v>
      </c>
      <c r="L26" s="490" t="s">
        <v>2642</v>
      </c>
    </row>
    <row r="27" spans="1:12">
      <c r="A27" s="727" t="s">
        <v>82</v>
      </c>
      <c r="B27" s="727" t="s">
        <v>2643</v>
      </c>
      <c r="C27" s="727" t="s">
        <v>2644</v>
      </c>
      <c r="D27" s="727" t="s">
        <v>160</v>
      </c>
      <c r="E27" s="725" t="s">
        <v>327</v>
      </c>
      <c r="F27" s="727" t="s">
        <v>327</v>
      </c>
      <c r="G27" s="727" t="s">
        <v>1052</v>
      </c>
      <c r="H27" s="727" t="s">
        <v>1052</v>
      </c>
      <c r="I27" s="738">
        <v>1250</v>
      </c>
      <c r="J27" s="526">
        <v>44994</v>
      </c>
      <c r="K27" s="526">
        <v>45016</v>
      </c>
      <c r="L27" s="490" t="s">
        <v>2605</v>
      </c>
    </row>
    <row r="28" spans="1:12">
      <c r="A28" s="727" t="s">
        <v>82</v>
      </c>
      <c r="B28" s="727" t="s">
        <v>2643</v>
      </c>
      <c r="C28" s="727" t="s">
        <v>2644</v>
      </c>
      <c r="D28" s="727" t="s">
        <v>204</v>
      </c>
      <c r="E28" s="725" t="s">
        <v>250</v>
      </c>
      <c r="F28" s="725" t="s">
        <v>250</v>
      </c>
      <c r="G28" s="727" t="s">
        <v>1052</v>
      </c>
      <c r="H28" s="727" t="s">
        <v>1052</v>
      </c>
      <c r="I28" s="738">
        <v>1250</v>
      </c>
      <c r="J28" s="526">
        <v>44995</v>
      </c>
      <c r="K28" s="526">
        <v>45016</v>
      </c>
      <c r="L28" s="490" t="s">
        <v>2605</v>
      </c>
    </row>
    <row r="29" spans="1:12">
      <c r="A29" s="727" t="s">
        <v>80</v>
      </c>
      <c r="B29" s="727" t="s">
        <v>2645</v>
      </c>
      <c r="C29" s="727" t="s">
        <v>2645</v>
      </c>
      <c r="D29" s="727" t="s">
        <v>163</v>
      </c>
      <c r="E29" s="725" t="s">
        <v>312</v>
      </c>
      <c r="F29" s="727" t="s">
        <v>312</v>
      </c>
      <c r="G29" s="727" t="s">
        <v>2614</v>
      </c>
      <c r="H29" s="727" t="s">
        <v>2646</v>
      </c>
      <c r="I29" s="738">
        <v>5100</v>
      </c>
      <c r="J29" s="946">
        <v>45000</v>
      </c>
      <c r="K29" s="946">
        <v>45016</v>
      </c>
      <c r="L29" s="490" t="s">
        <v>2647</v>
      </c>
    </row>
    <row r="30" spans="1:12">
      <c r="A30" s="727" t="s">
        <v>80</v>
      </c>
      <c r="B30" s="727" t="s">
        <v>2645</v>
      </c>
      <c r="C30" s="727" t="s">
        <v>2645</v>
      </c>
      <c r="D30" s="727" t="s">
        <v>163</v>
      </c>
      <c r="E30" s="725" t="s">
        <v>312</v>
      </c>
      <c r="F30" s="727" t="s">
        <v>312</v>
      </c>
      <c r="G30" s="727" t="s">
        <v>2614</v>
      </c>
      <c r="H30" s="727" t="s">
        <v>2648</v>
      </c>
      <c r="I30" s="738">
        <v>4900</v>
      </c>
      <c r="J30" s="946">
        <v>45000</v>
      </c>
      <c r="K30" s="946">
        <v>45016</v>
      </c>
      <c r="L30" s="490" t="s">
        <v>2647</v>
      </c>
    </row>
    <row r="31" spans="1:12">
      <c r="A31" s="727" t="s">
        <v>80</v>
      </c>
      <c r="B31" s="727" t="s">
        <v>2645</v>
      </c>
      <c r="C31" s="727" t="s">
        <v>2645</v>
      </c>
      <c r="D31" s="727" t="s">
        <v>163</v>
      </c>
      <c r="E31" s="725" t="s">
        <v>312</v>
      </c>
      <c r="F31" s="727" t="s">
        <v>312</v>
      </c>
      <c r="G31" s="727" t="s">
        <v>2614</v>
      </c>
      <c r="H31" s="727" t="s">
        <v>2614</v>
      </c>
      <c r="I31" s="738">
        <v>1500</v>
      </c>
      <c r="J31" s="946">
        <v>45000</v>
      </c>
      <c r="K31" s="946">
        <v>45016</v>
      </c>
      <c r="L31" s="490" t="s">
        <v>2617</v>
      </c>
    </row>
    <row r="32" spans="1:12">
      <c r="A32" s="727" t="s">
        <v>80</v>
      </c>
      <c r="B32" s="727" t="s">
        <v>2645</v>
      </c>
      <c r="C32" s="727" t="s">
        <v>2645</v>
      </c>
      <c r="D32" s="727" t="s">
        <v>163</v>
      </c>
      <c r="E32" s="725" t="s">
        <v>312</v>
      </c>
      <c r="F32" s="727" t="s">
        <v>312</v>
      </c>
      <c r="G32" s="727" t="s">
        <v>2649</v>
      </c>
      <c r="H32" s="727" t="s">
        <v>2649</v>
      </c>
      <c r="I32" s="738">
        <v>3400</v>
      </c>
      <c r="J32" s="946">
        <v>45000</v>
      </c>
      <c r="K32" s="946">
        <v>45016</v>
      </c>
      <c r="L32" s="490" t="s">
        <v>2606</v>
      </c>
    </row>
    <row r="33" spans="1:12">
      <c r="A33" s="727" t="s">
        <v>80</v>
      </c>
      <c r="B33" s="727" t="s">
        <v>2645</v>
      </c>
      <c r="C33" s="727" t="s">
        <v>2645</v>
      </c>
      <c r="D33" s="727" t="s">
        <v>163</v>
      </c>
      <c r="E33" s="725" t="s">
        <v>312</v>
      </c>
      <c r="F33" s="727" t="s">
        <v>312</v>
      </c>
      <c r="G33" s="727" t="s">
        <v>729</v>
      </c>
      <c r="H33" s="727" t="s">
        <v>729</v>
      </c>
      <c r="I33" s="738">
        <v>3400</v>
      </c>
      <c r="J33" s="946">
        <v>45000</v>
      </c>
      <c r="K33" s="946">
        <v>45016</v>
      </c>
      <c r="L33" s="490" t="s">
        <v>2606</v>
      </c>
    </row>
    <row r="34" spans="1:12">
      <c r="A34" s="727" t="s">
        <v>80</v>
      </c>
      <c r="B34" s="727" t="s">
        <v>2645</v>
      </c>
      <c r="C34" s="727" t="s">
        <v>2645</v>
      </c>
      <c r="D34" s="727" t="s">
        <v>163</v>
      </c>
      <c r="E34" s="725" t="s">
        <v>312</v>
      </c>
      <c r="F34" s="727" t="s">
        <v>312</v>
      </c>
      <c r="G34" s="727" t="s">
        <v>731</v>
      </c>
      <c r="H34" s="727" t="s">
        <v>731</v>
      </c>
      <c r="I34" s="738">
        <v>3400</v>
      </c>
      <c r="J34" s="946">
        <v>45000</v>
      </c>
      <c r="K34" s="946">
        <v>45016</v>
      </c>
      <c r="L34" s="490" t="s">
        <v>2606</v>
      </c>
    </row>
    <row r="35" spans="1:12">
      <c r="A35" s="727" t="s">
        <v>80</v>
      </c>
      <c r="B35" s="727" t="s">
        <v>2645</v>
      </c>
      <c r="C35" s="727" t="s">
        <v>2645</v>
      </c>
      <c r="D35" s="727" t="s">
        <v>163</v>
      </c>
      <c r="E35" s="725" t="s">
        <v>312</v>
      </c>
      <c r="F35" s="727" t="s">
        <v>312</v>
      </c>
      <c r="G35" s="727" t="s">
        <v>2607</v>
      </c>
      <c r="H35" s="727" t="s">
        <v>2607</v>
      </c>
      <c r="I35" s="738">
        <v>3400</v>
      </c>
      <c r="J35" s="946">
        <v>45000</v>
      </c>
      <c r="K35" s="946">
        <v>45016</v>
      </c>
      <c r="L35" s="490" t="s">
        <v>2606</v>
      </c>
    </row>
    <row r="36" spans="1:12">
      <c r="A36" s="727" t="s">
        <v>80</v>
      </c>
      <c r="B36" s="727" t="s">
        <v>2645</v>
      </c>
      <c r="C36" s="727" t="s">
        <v>2645</v>
      </c>
      <c r="D36" s="727" t="s">
        <v>163</v>
      </c>
      <c r="E36" s="725" t="s">
        <v>312</v>
      </c>
      <c r="F36" s="727" t="s">
        <v>312</v>
      </c>
      <c r="G36" s="727" t="s">
        <v>2650</v>
      </c>
      <c r="H36" s="727" t="s">
        <v>2650</v>
      </c>
      <c r="I36" s="738">
        <v>1500</v>
      </c>
      <c r="J36" s="946">
        <v>45000</v>
      </c>
      <c r="K36" s="946">
        <v>45016</v>
      </c>
      <c r="L36" s="490" t="s">
        <v>2605</v>
      </c>
    </row>
    <row r="37" spans="1:12">
      <c r="A37" s="727" t="s">
        <v>80</v>
      </c>
      <c r="B37" s="727" t="s">
        <v>2645</v>
      </c>
      <c r="C37" s="727" t="s">
        <v>2645</v>
      </c>
      <c r="D37" s="727" t="s">
        <v>163</v>
      </c>
      <c r="E37" s="725" t="s">
        <v>312</v>
      </c>
      <c r="F37" s="727" t="s">
        <v>312</v>
      </c>
      <c r="G37" s="727" t="s">
        <v>1052</v>
      </c>
      <c r="H37" s="727" t="s">
        <v>1052</v>
      </c>
      <c r="I37" s="738">
        <v>2300</v>
      </c>
      <c r="J37" s="946">
        <v>45000</v>
      </c>
      <c r="K37" s="946">
        <v>45016</v>
      </c>
      <c r="L37" s="490" t="s">
        <v>2605</v>
      </c>
    </row>
    <row r="38" spans="1:12">
      <c r="A38" s="727" t="s">
        <v>80</v>
      </c>
      <c r="B38" s="727" t="s">
        <v>2645</v>
      </c>
      <c r="C38" s="727" t="s">
        <v>2645</v>
      </c>
      <c r="D38" s="727" t="s">
        <v>163</v>
      </c>
      <c r="E38" s="725" t="s">
        <v>312</v>
      </c>
      <c r="F38" s="727" t="s">
        <v>312</v>
      </c>
      <c r="G38" s="727" t="s">
        <v>2637</v>
      </c>
      <c r="H38" s="727" t="s">
        <v>2637</v>
      </c>
      <c r="I38" s="738">
        <v>2300</v>
      </c>
      <c r="J38" s="946">
        <v>45000</v>
      </c>
      <c r="K38" s="946">
        <v>45016</v>
      </c>
      <c r="L38" s="490" t="s">
        <v>2605</v>
      </c>
    </row>
    <row r="39" spans="1:12">
      <c r="A39" s="727" t="s">
        <v>80</v>
      </c>
      <c r="B39" s="727" t="s">
        <v>2645</v>
      </c>
      <c r="C39" s="727" t="s">
        <v>2645</v>
      </c>
      <c r="D39" s="727" t="s">
        <v>169</v>
      </c>
      <c r="E39" s="725" t="s">
        <v>170</v>
      </c>
      <c r="F39" s="727" t="s">
        <v>170</v>
      </c>
      <c r="G39" s="727" t="s">
        <v>729</v>
      </c>
      <c r="H39" s="727" t="s">
        <v>729</v>
      </c>
      <c r="I39" s="738">
        <v>3300</v>
      </c>
      <c r="J39" s="946">
        <v>45000</v>
      </c>
      <c r="K39" s="946">
        <v>45016</v>
      </c>
      <c r="L39" s="490" t="s">
        <v>2606</v>
      </c>
    </row>
    <row r="40" spans="1:12">
      <c r="A40" s="727" t="s">
        <v>80</v>
      </c>
      <c r="B40" s="727" t="s">
        <v>2645</v>
      </c>
      <c r="C40" s="727" t="s">
        <v>2645</v>
      </c>
      <c r="D40" s="727" t="s">
        <v>182</v>
      </c>
      <c r="E40" s="725" t="s">
        <v>316</v>
      </c>
      <c r="F40" s="727" t="s">
        <v>316</v>
      </c>
      <c r="G40" s="727" t="s">
        <v>1052</v>
      </c>
      <c r="H40" s="727" t="s">
        <v>1052</v>
      </c>
      <c r="I40" s="738">
        <v>1800</v>
      </c>
      <c r="J40" s="946">
        <v>45000</v>
      </c>
      <c r="K40" s="946">
        <v>45016</v>
      </c>
      <c r="L40" s="490" t="s">
        <v>2605</v>
      </c>
    </row>
    <row r="41" spans="1:12">
      <c r="A41" s="727" t="s">
        <v>80</v>
      </c>
      <c r="B41" s="727" t="s">
        <v>2645</v>
      </c>
      <c r="C41" s="727" t="s">
        <v>2645</v>
      </c>
      <c r="D41" s="727" t="s">
        <v>182</v>
      </c>
      <c r="E41" s="725" t="s">
        <v>194</v>
      </c>
      <c r="F41" s="727" t="s">
        <v>194</v>
      </c>
      <c r="G41" s="727" t="s">
        <v>2649</v>
      </c>
      <c r="H41" s="727" t="s">
        <v>2649</v>
      </c>
      <c r="I41" s="738">
        <v>2500</v>
      </c>
      <c r="J41" s="946">
        <v>45000</v>
      </c>
      <c r="K41" s="946">
        <v>45016</v>
      </c>
      <c r="L41" s="490" t="s">
        <v>2606</v>
      </c>
    </row>
    <row r="42" spans="1:12">
      <c r="A42" s="727" t="s">
        <v>80</v>
      </c>
      <c r="B42" s="727" t="s">
        <v>2645</v>
      </c>
      <c r="C42" s="727" t="s">
        <v>2645</v>
      </c>
      <c r="D42" s="727" t="s">
        <v>182</v>
      </c>
      <c r="E42" s="725" t="s">
        <v>194</v>
      </c>
      <c r="F42" s="727" t="s">
        <v>194</v>
      </c>
      <c r="G42" s="727" t="s">
        <v>729</v>
      </c>
      <c r="H42" s="727" t="s">
        <v>729</v>
      </c>
      <c r="I42" s="738">
        <v>2500</v>
      </c>
      <c r="J42" s="946">
        <v>45000</v>
      </c>
      <c r="K42" s="946">
        <v>45016</v>
      </c>
      <c r="L42" s="490" t="s">
        <v>2606</v>
      </c>
    </row>
    <row r="43" spans="1:12">
      <c r="A43" s="727" t="s">
        <v>80</v>
      </c>
      <c r="B43" s="727" t="s">
        <v>2645</v>
      </c>
      <c r="C43" s="727" t="s">
        <v>2645</v>
      </c>
      <c r="D43" s="727" t="s">
        <v>182</v>
      </c>
      <c r="E43" s="725" t="s">
        <v>194</v>
      </c>
      <c r="F43" s="727" t="s">
        <v>194</v>
      </c>
      <c r="G43" s="727" t="s">
        <v>731</v>
      </c>
      <c r="H43" s="727" t="s">
        <v>731</v>
      </c>
      <c r="I43" s="738">
        <v>2500</v>
      </c>
      <c r="J43" s="946">
        <v>45000</v>
      </c>
      <c r="K43" s="946">
        <v>45016</v>
      </c>
      <c r="L43" s="490" t="s">
        <v>2606</v>
      </c>
    </row>
    <row r="44" spans="1:12">
      <c r="A44" s="727" t="s">
        <v>80</v>
      </c>
      <c r="B44" s="727" t="s">
        <v>2645</v>
      </c>
      <c r="C44" s="727" t="s">
        <v>2645</v>
      </c>
      <c r="D44" s="727" t="s">
        <v>182</v>
      </c>
      <c r="E44" s="725" t="s">
        <v>194</v>
      </c>
      <c r="F44" s="727" t="s">
        <v>194</v>
      </c>
      <c r="G44" s="727" t="s">
        <v>2607</v>
      </c>
      <c r="H44" s="727" t="s">
        <v>2607</v>
      </c>
      <c r="I44" s="738">
        <v>2500</v>
      </c>
      <c r="J44" s="946">
        <v>45000</v>
      </c>
      <c r="K44" s="946">
        <v>45016</v>
      </c>
      <c r="L44" s="490" t="s">
        <v>2606</v>
      </c>
    </row>
    <row r="45" spans="1:12">
      <c r="A45" s="727" t="s">
        <v>80</v>
      </c>
      <c r="B45" s="727" t="s">
        <v>2645</v>
      </c>
      <c r="C45" s="727" t="s">
        <v>2645</v>
      </c>
      <c r="D45" s="727" t="s">
        <v>182</v>
      </c>
      <c r="E45" s="725" t="s">
        <v>194</v>
      </c>
      <c r="F45" s="727" t="s">
        <v>194</v>
      </c>
      <c r="G45" s="727" t="s">
        <v>2650</v>
      </c>
      <c r="H45" s="727" t="s">
        <v>2650</v>
      </c>
      <c r="I45" s="738">
        <v>1000</v>
      </c>
      <c r="J45" s="946">
        <v>45000</v>
      </c>
      <c r="K45" s="946">
        <v>45016</v>
      </c>
      <c r="L45" s="490" t="s">
        <v>2605</v>
      </c>
    </row>
    <row r="46" spans="1:12">
      <c r="A46" s="727" t="s">
        <v>80</v>
      </c>
      <c r="B46" s="727" t="s">
        <v>2645</v>
      </c>
      <c r="C46" s="727" t="s">
        <v>2645</v>
      </c>
      <c r="D46" s="727" t="s">
        <v>182</v>
      </c>
      <c r="E46" s="725" t="s">
        <v>194</v>
      </c>
      <c r="F46" s="727" t="s">
        <v>194</v>
      </c>
      <c r="G46" s="727" t="s">
        <v>2614</v>
      </c>
      <c r="H46" s="727" t="s">
        <v>2614</v>
      </c>
      <c r="I46" s="738">
        <v>1000</v>
      </c>
      <c r="J46" s="946">
        <v>45000</v>
      </c>
      <c r="K46" s="946">
        <v>45016</v>
      </c>
      <c r="L46" s="490" t="s">
        <v>2617</v>
      </c>
    </row>
    <row r="47" spans="1:12">
      <c r="A47" s="727" t="s">
        <v>80</v>
      </c>
      <c r="B47" s="727" t="s">
        <v>2645</v>
      </c>
      <c r="C47" s="727" t="s">
        <v>2645</v>
      </c>
      <c r="D47" s="727" t="s">
        <v>182</v>
      </c>
      <c r="E47" s="725" t="s">
        <v>194</v>
      </c>
      <c r="F47" s="727" t="s">
        <v>194</v>
      </c>
      <c r="G47" s="727" t="s">
        <v>1052</v>
      </c>
      <c r="H47" s="727" t="s">
        <v>1052</v>
      </c>
      <c r="I47" s="738">
        <v>1700</v>
      </c>
      <c r="J47" s="946">
        <v>45000</v>
      </c>
      <c r="K47" s="946">
        <v>45016</v>
      </c>
      <c r="L47" s="490" t="s">
        <v>2605</v>
      </c>
    </row>
    <row r="48" spans="1:12">
      <c r="A48" s="727" t="s">
        <v>80</v>
      </c>
      <c r="B48" s="727" t="s">
        <v>2645</v>
      </c>
      <c r="C48" s="727" t="s">
        <v>2645</v>
      </c>
      <c r="D48" s="727" t="s">
        <v>182</v>
      </c>
      <c r="E48" s="725" t="s">
        <v>194</v>
      </c>
      <c r="F48" s="727" t="s">
        <v>194</v>
      </c>
      <c r="G48" s="727" t="s">
        <v>2637</v>
      </c>
      <c r="H48" s="727" t="s">
        <v>2637</v>
      </c>
      <c r="I48" s="738">
        <v>1700</v>
      </c>
      <c r="J48" s="946">
        <v>45000</v>
      </c>
      <c r="K48" s="946">
        <v>45016</v>
      </c>
      <c r="L48" s="490" t="s">
        <v>2605</v>
      </c>
    </row>
    <row r="49" spans="1:12">
      <c r="A49" s="727" t="s">
        <v>80</v>
      </c>
      <c r="B49" s="727" t="s">
        <v>2645</v>
      </c>
      <c r="C49" s="727" t="s">
        <v>2645</v>
      </c>
      <c r="D49" s="727" t="s">
        <v>160</v>
      </c>
      <c r="E49" s="725" t="s">
        <v>369</v>
      </c>
      <c r="F49" s="727" t="s">
        <v>369</v>
      </c>
      <c r="G49" s="727" t="s">
        <v>1052</v>
      </c>
      <c r="H49" s="727" t="s">
        <v>1052</v>
      </c>
      <c r="I49" s="738">
        <v>1400</v>
      </c>
      <c r="J49" s="946">
        <v>45000</v>
      </c>
      <c r="K49" s="946">
        <v>45016</v>
      </c>
      <c r="L49" s="490" t="s">
        <v>2605</v>
      </c>
    </row>
    <row r="50" spans="1:12">
      <c r="A50" s="727" t="s">
        <v>80</v>
      </c>
      <c r="B50" s="727" t="s">
        <v>2645</v>
      </c>
      <c r="C50" s="727" t="s">
        <v>2645</v>
      </c>
      <c r="D50" s="727" t="s">
        <v>169</v>
      </c>
      <c r="E50" s="725" t="s">
        <v>198</v>
      </c>
      <c r="F50" s="727" t="s">
        <v>198</v>
      </c>
      <c r="G50" s="727" t="s">
        <v>729</v>
      </c>
      <c r="H50" s="727" t="s">
        <v>729</v>
      </c>
      <c r="I50" s="738">
        <v>3200</v>
      </c>
      <c r="J50" s="946">
        <v>45000</v>
      </c>
      <c r="K50" s="946">
        <v>45016</v>
      </c>
      <c r="L50" s="490" t="s">
        <v>2606</v>
      </c>
    </row>
    <row r="51" spans="1:12">
      <c r="A51" s="727" t="s">
        <v>80</v>
      </c>
      <c r="B51" s="727" t="s">
        <v>2645</v>
      </c>
      <c r="C51" s="727" t="s">
        <v>2645</v>
      </c>
      <c r="D51" s="727" t="s">
        <v>169</v>
      </c>
      <c r="E51" s="725" t="s">
        <v>198</v>
      </c>
      <c r="F51" s="727" t="s">
        <v>198</v>
      </c>
      <c r="G51" s="727" t="s">
        <v>731</v>
      </c>
      <c r="H51" s="727" t="s">
        <v>731</v>
      </c>
      <c r="I51" s="738">
        <v>3200</v>
      </c>
      <c r="J51" s="946">
        <v>45000</v>
      </c>
      <c r="K51" s="946">
        <v>45016</v>
      </c>
      <c r="L51" s="490" t="s">
        <v>2606</v>
      </c>
    </row>
    <row r="52" spans="1:12">
      <c r="A52" s="727" t="s">
        <v>80</v>
      </c>
      <c r="B52" s="727" t="s">
        <v>2645</v>
      </c>
      <c r="C52" s="727" t="s">
        <v>2645</v>
      </c>
      <c r="D52" s="727" t="s">
        <v>169</v>
      </c>
      <c r="E52" s="725" t="s">
        <v>198</v>
      </c>
      <c r="F52" s="727" t="s">
        <v>198</v>
      </c>
      <c r="G52" s="727" t="s">
        <v>1052</v>
      </c>
      <c r="H52" s="727" t="s">
        <v>1052</v>
      </c>
      <c r="I52" s="738">
        <v>2400</v>
      </c>
      <c r="J52" s="946">
        <v>45000</v>
      </c>
      <c r="K52" s="946">
        <v>45016</v>
      </c>
      <c r="L52" s="490" t="s">
        <v>2605</v>
      </c>
    </row>
    <row r="53" spans="1:12">
      <c r="A53" s="727" t="s">
        <v>80</v>
      </c>
      <c r="B53" s="727" t="s">
        <v>2645</v>
      </c>
      <c r="C53" s="727" t="s">
        <v>2645</v>
      </c>
      <c r="D53" s="727" t="s">
        <v>169</v>
      </c>
      <c r="E53" s="725" t="s">
        <v>198</v>
      </c>
      <c r="F53" s="727" t="s">
        <v>198</v>
      </c>
      <c r="G53" s="727" t="s">
        <v>2637</v>
      </c>
      <c r="H53" s="727" t="s">
        <v>2637</v>
      </c>
      <c r="I53" s="738">
        <v>2400</v>
      </c>
      <c r="J53" s="946">
        <v>45000</v>
      </c>
      <c r="K53" s="946">
        <v>45016</v>
      </c>
      <c r="L53" s="490" t="s">
        <v>2605</v>
      </c>
    </row>
    <row r="54" spans="1:12">
      <c r="A54" s="727" t="s">
        <v>80</v>
      </c>
      <c r="B54" s="727" t="s">
        <v>2645</v>
      </c>
      <c r="C54" s="727" t="s">
        <v>2645</v>
      </c>
      <c r="D54" s="727" t="s">
        <v>204</v>
      </c>
      <c r="E54" s="725" t="s">
        <v>293</v>
      </c>
      <c r="F54" s="727" t="s">
        <v>293</v>
      </c>
      <c r="G54" s="727" t="s">
        <v>1052</v>
      </c>
      <c r="H54" s="727" t="s">
        <v>1052</v>
      </c>
      <c r="I54" s="738">
        <v>1300</v>
      </c>
      <c r="J54" s="946">
        <v>45000</v>
      </c>
      <c r="K54" s="946">
        <v>45016</v>
      </c>
      <c r="L54" s="490" t="s">
        <v>2605</v>
      </c>
    </row>
    <row r="55" spans="1:12">
      <c r="A55" s="727" t="s">
        <v>80</v>
      </c>
      <c r="B55" s="727" t="s">
        <v>2645</v>
      </c>
      <c r="C55" s="727" t="s">
        <v>2645</v>
      </c>
      <c r="D55" s="727" t="s">
        <v>204</v>
      </c>
      <c r="E55" s="725" t="s">
        <v>293</v>
      </c>
      <c r="F55" s="727" t="s">
        <v>293</v>
      </c>
      <c r="G55" s="727" t="s">
        <v>729</v>
      </c>
      <c r="H55" s="727" t="s">
        <v>729</v>
      </c>
      <c r="I55" s="738">
        <v>2600</v>
      </c>
      <c r="J55" s="946">
        <v>45000</v>
      </c>
      <c r="K55" s="946">
        <v>45016</v>
      </c>
      <c r="L55" s="490" t="s">
        <v>2606</v>
      </c>
    </row>
    <row r="56" spans="1:12">
      <c r="A56" s="727" t="s">
        <v>80</v>
      </c>
      <c r="B56" s="727" t="s">
        <v>2645</v>
      </c>
      <c r="C56" s="727" t="s">
        <v>2645</v>
      </c>
      <c r="D56" s="727" t="s">
        <v>204</v>
      </c>
      <c r="E56" s="725" t="s">
        <v>293</v>
      </c>
      <c r="F56" s="727" t="s">
        <v>293</v>
      </c>
      <c r="G56" s="727" t="s">
        <v>731</v>
      </c>
      <c r="H56" s="727" t="s">
        <v>731</v>
      </c>
      <c r="I56" s="738">
        <v>2600</v>
      </c>
      <c r="J56" s="946">
        <v>45000</v>
      </c>
      <c r="K56" s="946">
        <v>45016</v>
      </c>
      <c r="L56" s="490" t="s">
        <v>2606</v>
      </c>
    </row>
    <row r="57" spans="1:12">
      <c r="A57" s="727" t="s">
        <v>80</v>
      </c>
      <c r="B57" s="727" t="s">
        <v>2645</v>
      </c>
      <c r="C57" s="727" t="s">
        <v>2645</v>
      </c>
      <c r="D57" s="727" t="s">
        <v>204</v>
      </c>
      <c r="E57" s="725" t="s">
        <v>293</v>
      </c>
      <c r="F57" s="727" t="s">
        <v>293</v>
      </c>
      <c r="G57" s="727" t="s">
        <v>2607</v>
      </c>
      <c r="H57" s="727" t="s">
        <v>2607</v>
      </c>
      <c r="I57" s="738">
        <v>2600</v>
      </c>
      <c r="J57" s="946">
        <v>45000</v>
      </c>
      <c r="K57" s="946">
        <v>45016</v>
      </c>
      <c r="L57" s="490" t="s">
        <v>2606</v>
      </c>
    </row>
    <row r="58" spans="1:12">
      <c r="A58" s="727" t="s">
        <v>80</v>
      </c>
      <c r="B58" s="727" t="s">
        <v>2645</v>
      </c>
      <c r="C58" s="727" t="s">
        <v>2645</v>
      </c>
      <c r="D58" s="727" t="s">
        <v>204</v>
      </c>
      <c r="E58" s="725" t="s">
        <v>293</v>
      </c>
      <c r="F58" s="727" t="s">
        <v>293</v>
      </c>
      <c r="G58" s="727" t="s">
        <v>2650</v>
      </c>
      <c r="H58" s="727" t="s">
        <v>2650</v>
      </c>
      <c r="I58" s="738">
        <v>1000</v>
      </c>
      <c r="J58" s="946">
        <v>45000</v>
      </c>
      <c r="K58" s="946">
        <v>45016</v>
      </c>
      <c r="L58" s="490" t="s">
        <v>2605</v>
      </c>
    </row>
    <row r="59" spans="1:12">
      <c r="A59" s="727" t="s">
        <v>80</v>
      </c>
      <c r="B59" s="727" t="s">
        <v>2645</v>
      </c>
      <c r="C59" s="727" t="s">
        <v>2645</v>
      </c>
      <c r="D59" s="727" t="s">
        <v>204</v>
      </c>
      <c r="E59" s="725" t="s">
        <v>293</v>
      </c>
      <c r="F59" s="727" t="s">
        <v>293</v>
      </c>
      <c r="G59" s="727" t="s">
        <v>2614</v>
      </c>
      <c r="H59" s="727" t="s">
        <v>2648</v>
      </c>
      <c r="I59" s="738">
        <v>4000</v>
      </c>
      <c r="J59" s="946">
        <v>45000</v>
      </c>
      <c r="K59" s="946">
        <v>45016</v>
      </c>
      <c r="L59" s="490" t="s">
        <v>2647</v>
      </c>
    </row>
    <row r="60" spans="1:12">
      <c r="A60" s="727" t="s">
        <v>80</v>
      </c>
      <c r="B60" s="727" t="s">
        <v>2645</v>
      </c>
      <c r="C60" s="727" t="s">
        <v>2645</v>
      </c>
      <c r="D60" s="727" t="s">
        <v>204</v>
      </c>
      <c r="E60" s="725" t="s">
        <v>293</v>
      </c>
      <c r="F60" s="727" t="s">
        <v>293</v>
      </c>
      <c r="G60" s="727" t="s">
        <v>2614</v>
      </c>
      <c r="H60" s="727" t="s">
        <v>2614</v>
      </c>
      <c r="I60" s="738">
        <v>1000</v>
      </c>
      <c r="J60" s="946">
        <v>45000</v>
      </c>
      <c r="K60" s="946">
        <v>45016</v>
      </c>
      <c r="L60" s="490" t="s">
        <v>2617</v>
      </c>
    </row>
    <row r="61" spans="1:12">
      <c r="A61" s="727" t="s">
        <v>80</v>
      </c>
      <c r="B61" s="727" t="s">
        <v>2645</v>
      </c>
      <c r="C61" s="727" t="s">
        <v>2645</v>
      </c>
      <c r="D61" s="727" t="s">
        <v>204</v>
      </c>
      <c r="E61" s="725" t="s">
        <v>293</v>
      </c>
      <c r="F61" s="727" t="s">
        <v>293</v>
      </c>
      <c r="G61" s="727" t="s">
        <v>2637</v>
      </c>
      <c r="H61" s="727" t="s">
        <v>2637</v>
      </c>
      <c r="I61" s="738">
        <v>1300</v>
      </c>
      <c r="J61" s="946">
        <v>45000</v>
      </c>
      <c r="K61" s="946">
        <v>45016</v>
      </c>
      <c r="L61" s="490" t="s">
        <v>2605</v>
      </c>
    </row>
    <row r="62" spans="1:12">
      <c r="A62" s="727" t="s">
        <v>80</v>
      </c>
      <c r="B62" s="727" t="s">
        <v>2645</v>
      </c>
      <c r="C62" s="727" t="s">
        <v>2645</v>
      </c>
      <c r="D62" s="727" t="s">
        <v>204</v>
      </c>
      <c r="E62" s="725" t="s">
        <v>205</v>
      </c>
      <c r="F62" s="727" t="s">
        <v>205</v>
      </c>
      <c r="G62" s="727" t="s">
        <v>1052</v>
      </c>
      <c r="H62" s="727" t="s">
        <v>1052</v>
      </c>
      <c r="I62" s="738">
        <v>1500</v>
      </c>
      <c r="J62" s="946">
        <v>45000</v>
      </c>
      <c r="K62" s="946">
        <v>45016</v>
      </c>
      <c r="L62" s="490" t="s">
        <v>2605</v>
      </c>
    </row>
    <row r="63" spans="1:12">
      <c r="A63" s="727" t="s">
        <v>80</v>
      </c>
      <c r="B63" s="727" t="s">
        <v>2645</v>
      </c>
      <c r="C63" s="727" t="s">
        <v>2645</v>
      </c>
      <c r="D63" s="727" t="s">
        <v>204</v>
      </c>
      <c r="E63" s="725" t="s">
        <v>205</v>
      </c>
      <c r="F63" s="727" t="s">
        <v>205</v>
      </c>
      <c r="G63" s="727" t="s">
        <v>2649</v>
      </c>
      <c r="H63" s="727" t="s">
        <v>2649</v>
      </c>
      <c r="I63" s="738">
        <v>2900</v>
      </c>
      <c r="J63" s="946">
        <v>45000</v>
      </c>
      <c r="K63" s="946">
        <v>45016</v>
      </c>
      <c r="L63" s="490" t="s">
        <v>2606</v>
      </c>
    </row>
    <row r="64" spans="1:12">
      <c r="A64" s="727" t="s">
        <v>80</v>
      </c>
      <c r="B64" s="727" t="s">
        <v>2645</v>
      </c>
      <c r="C64" s="727" t="s">
        <v>2645</v>
      </c>
      <c r="D64" s="727" t="s">
        <v>204</v>
      </c>
      <c r="E64" s="725" t="s">
        <v>205</v>
      </c>
      <c r="F64" s="727" t="s">
        <v>205</v>
      </c>
      <c r="G64" s="727" t="s">
        <v>729</v>
      </c>
      <c r="H64" s="727" t="s">
        <v>729</v>
      </c>
      <c r="I64" s="738">
        <v>2900</v>
      </c>
      <c r="J64" s="946">
        <v>45000</v>
      </c>
      <c r="K64" s="946">
        <v>45016</v>
      </c>
      <c r="L64" s="490" t="s">
        <v>2606</v>
      </c>
    </row>
    <row r="65" spans="1:12">
      <c r="A65" s="727" t="s">
        <v>80</v>
      </c>
      <c r="B65" s="727" t="s">
        <v>2645</v>
      </c>
      <c r="C65" s="727" t="s">
        <v>2645</v>
      </c>
      <c r="D65" s="727" t="s">
        <v>204</v>
      </c>
      <c r="E65" s="725" t="s">
        <v>205</v>
      </c>
      <c r="F65" s="727" t="s">
        <v>205</v>
      </c>
      <c r="G65" s="727" t="s">
        <v>731</v>
      </c>
      <c r="H65" s="727" t="s">
        <v>731</v>
      </c>
      <c r="I65" s="738">
        <v>2900</v>
      </c>
      <c r="J65" s="946">
        <v>45000</v>
      </c>
      <c r="K65" s="946">
        <v>45016</v>
      </c>
      <c r="L65" s="490" t="s">
        <v>2606</v>
      </c>
    </row>
    <row r="66" spans="1:12">
      <c r="A66" s="727" t="s">
        <v>80</v>
      </c>
      <c r="B66" s="727" t="s">
        <v>2645</v>
      </c>
      <c r="C66" s="727" t="s">
        <v>2645</v>
      </c>
      <c r="D66" s="727" t="s">
        <v>204</v>
      </c>
      <c r="E66" s="725" t="s">
        <v>205</v>
      </c>
      <c r="F66" s="727" t="s">
        <v>205</v>
      </c>
      <c r="G66" s="727" t="s">
        <v>2607</v>
      </c>
      <c r="H66" s="727" t="s">
        <v>2607</v>
      </c>
      <c r="I66" s="738">
        <v>2900</v>
      </c>
      <c r="J66" s="946">
        <v>45000</v>
      </c>
      <c r="K66" s="946">
        <v>45016</v>
      </c>
      <c r="L66" s="490" t="s">
        <v>2606</v>
      </c>
    </row>
    <row r="67" spans="1:12">
      <c r="A67" s="727" t="s">
        <v>80</v>
      </c>
      <c r="B67" s="727" t="s">
        <v>2645</v>
      </c>
      <c r="C67" s="727" t="s">
        <v>2645</v>
      </c>
      <c r="D67" s="727" t="s">
        <v>204</v>
      </c>
      <c r="E67" s="725" t="s">
        <v>205</v>
      </c>
      <c r="F67" s="727" t="s">
        <v>205</v>
      </c>
      <c r="G67" s="727" t="s">
        <v>2650</v>
      </c>
      <c r="H67" s="727" t="s">
        <v>2650</v>
      </c>
      <c r="I67" s="738">
        <v>1200</v>
      </c>
      <c r="J67" s="946">
        <v>45000</v>
      </c>
      <c r="K67" s="946">
        <v>45016</v>
      </c>
      <c r="L67" s="490" t="s">
        <v>2605</v>
      </c>
    </row>
    <row r="68" spans="1:12">
      <c r="A68" s="727" t="s">
        <v>80</v>
      </c>
      <c r="B68" s="727" t="s">
        <v>2645</v>
      </c>
      <c r="C68" s="727" t="s">
        <v>2645</v>
      </c>
      <c r="D68" s="727" t="s">
        <v>204</v>
      </c>
      <c r="E68" s="725" t="s">
        <v>205</v>
      </c>
      <c r="F68" s="727" t="s">
        <v>205</v>
      </c>
      <c r="G68" s="727" t="s">
        <v>2614</v>
      </c>
      <c r="H68" s="727" t="s">
        <v>2648</v>
      </c>
      <c r="I68" s="738">
        <v>4100</v>
      </c>
      <c r="J68" s="946">
        <v>45000</v>
      </c>
      <c r="K68" s="946">
        <v>45016</v>
      </c>
      <c r="L68" s="490" t="s">
        <v>2647</v>
      </c>
    </row>
    <row r="69" spans="1:12">
      <c r="A69" s="727" t="s">
        <v>80</v>
      </c>
      <c r="B69" s="727" t="s">
        <v>2645</v>
      </c>
      <c r="C69" s="727" t="s">
        <v>2645</v>
      </c>
      <c r="D69" s="727" t="s">
        <v>204</v>
      </c>
      <c r="E69" s="725" t="s">
        <v>205</v>
      </c>
      <c r="F69" s="727" t="s">
        <v>205</v>
      </c>
      <c r="G69" s="727" t="s">
        <v>2614</v>
      </c>
      <c r="H69" s="727" t="s">
        <v>2614</v>
      </c>
      <c r="I69" s="738">
        <v>1200</v>
      </c>
      <c r="J69" s="946">
        <v>45000</v>
      </c>
      <c r="K69" s="946">
        <v>45016</v>
      </c>
      <c r="L69" s="490" t="s">
        <v>2617</v>
      </c>
    </row>
    <row r="70" spans="1:12">
      <c r="A70" s="727" t="s">
        <v>80</v>
      </c>
      <c r="B70" s="727" t="s">
        <v>2645</v>
      </c>
      <c r="C70" s="727" t="s">
        <v>2645</v>
      </c>
      <c r="D70" s="727" t="s">
        <v>204</v>
      </c>
      <c r="E70" s="725" t="s">
        <v>205</v>
      </c>
      <c r="F70" s="727" t="s">
        <v>205</v>
      </c>
      <c r="G70" s="727" t="s">
        <v>2637</v>
      </c>
      <c r="H70" s="727" t="s">
        <v>2637</v>
      </c>
      <c r="I70" s="738">
        <v>1500</v>
      </c>
      <c r="J70" s="946">
        <v>45000</v>
      </c>
      <c r="K70" s="946">
        <v>45016</v>
      </c>
      <c r="L70" s="490" t="s">
        <v>2605</v>
      </c>
    </row>
    <row r="71" spans="1:12">
      <c r="A71" s="727" t="s">
        <v>80</v>
      </c>
      <c r="B71" s="727" t="s">
        <v>2645</v>
      </c>
      <c r="C71" s="727" t="s">
        <v>2645</v>
      </c>
      <c r="D71" s="727" t="s">
        <v>163</v>
      </c>
      <c r="E71" s="725" t="s">
        <v>319</v>
      </c>
      <c r="F71" s="727" t="s">
        <v>319</v>
      </c>
      <c r="G71" s="727" t="s">
        <v>1052</v>
      </c>
      <c r="H71" s="727" t="s">
        <v>1052</v>
      </c>
      <c r="I71" s="738">
        <v>1800</v>
      </c>
      <c r="J71" s="946">
        <v>45000</v>
      </c>
      <c r="K71" s="946">
        <v>45016</v>
      </c>
      <c r="L71" s="490" t="s">
        <v>2605</v>
      </c>
    </row>
    <row r="72" spans="1:12">
      <c r="A72" s="727" t="s">
        <v>80</v>
      </c>
      <c r="B72" s="727" t="s">
        <v>2645</v>
      </c>
      <c r="C72" s="727" t="s">
        <v>2645</v>
      </c>
      <c r="D72" s="727" t="s">
        <v>163</v>
      </c>
      <c r="E72" s="725" t="s">
        <v>319</v>
      </c>
      <c r="F72" s="727" t="s">
        <v>319</v>
      </c>
      <c r="G72" s="727" t="s">
        <v>2649</v>
      </c>
      <c r="H72" s="727" t="s">
        <v>2649</v>
      </c>
      <c r="I72" s="738">
        <v>2900</v>
      </c>
      <c r="J72" s="946">
        <v>45000</v>
      </c>
      <c r="K72" s="946">
        <v>45016</v>
      </c>
      <c r="L72" s="490" t="s">
        <v>2606</v>
      </c>
    </row>
    <row r="73" spans="1:12">
      <c r="A73" s="727" t="s">
        <v>80</v>
      </c>
      <c r="B73" s="727" t="s">
        <v>2645</v>
      </c>
      <c r="C73" s="727" t="s">
        <v>2645</v>
      </c>
      <c r="D73" s="727" t="s">
        <v>163</v>
      </c>
      <c r="E73" s="725" t="s">
        <v>319</v>
      </c>
      <c r="F73" s="727" t="s">
        <v>319</v>
      </c>
      <c r="G73" s="727" t="s">
        <v>729</v>
      </c>
      <c r="H73" s="727" t="s">
        <v>729</v>
      </c>
      <c r="I73" s="738">
        <v>2900</v>
      </c>
      <c r="J73" s="946">
        <v>45000</v>
      </c>
      <c r="K73" s="946">
        <v>45016</v>
      </c>
      <c r="L73" s="490" t="s">
        <v>2606</v>
      </c>
    </row>
    <row r="74" spans="1:12">
      <c r="A74" s="727" t="s">
        <v>80</v>
      </c>
      <c r="B74" s="727" t="s">
        <v>2645</v>
      </c>
      <c r="C74" s="727" t="s">
        <v>2645</v>
      </c>
      <c r="D74" s="727" t="s">
        <v>163</v>
      </c>
      <c r="E74" s="725" t="s">
        <v>319</v>
      </c>
      <c r="F74" s="727" t="s">
        <v>319</v>
      </c>
      <c r="G74" s="727" t="s">
        <v>731</v>
      </c>
      <c r="H74" s="727" t="s">
        <v>731</v>
      </c>
      <c r="I74" s="738">
        <v>2900</v>
      </c>
      <c r="J74" s="946">
        <v>45000</v>
      </c>
      <c r="K74" s="946">
        <v>45016</v>
      </c>
      <c r="L74" s="490" t="s">
        <v>2606</v>
      </c>
    </row>
    <row r="75" spans="1:12">
      <c r="A75" s="727" t="s">
        <v>80</v>
      </c>
      <c r="B75" s="727" t="s">
        <v>2645</v>
      </c>
      <c r="C75" s="727" t="s">
        <v>2645</v>
      </c>
      <c r="D75" s="727" t="s">
        <v>163</v>
      </c>
      <c r="E75" s="725" t="s">
        <v>319</v>
      </c>
      <c r="F75" s="727" t="s">
        <v>319</v>
      </c>
      <c r="G75" s="727" t="s">
        <v>2607</v>
      </c>
      <c r="H75" s="727" t="s">
        <v>2607</v>
      </c>
      <c r="I75" s="738">
        <v>2900</v>
      </c>
      <c r="J75" s="946">
        <v>45000</v>
      </c>
      <c r="K75" s="946">
        <v>45016</v>
      </c>
      <c r="L75" s="490" t="s">
        <v>2606</v>
      </c>
    </row>
    <row r="76" spans="1:12">
      <c r="A76" s="727" t="s">
        <v>80</v>
      </c>
      <c r="B76" s="727" t="s">
        <v>2645</v>
      </c>
      <c r="C76" s="727" t="s">
        <v>2645</v>
      </c>
      <c r="D76" s="727" t="s">
        <v>163</v>
      </c>
      <c r="E76" s="725" t="s">
        <v>319</v>
      </c>
      <c r="F76" s="727" t="s">
        <v>319</v>
      </c>
      <c r="G76" s="727" t="s">
        <v>2650</v>
      </c>
      <c r="H76" s="727" t="s">
        <v>2650</v>
      </c>
      <c r="I76" s="738">
        <v>1000</v>
      </c>
      <c r="J76" s="946">
        <v>45000</v>
      </c>
      <c r="K76" s="946">
        <v>45016</v>
      </c>
      <c r="L76" s="490" t="s">
        <v>2605</v>
      </c>
    </row>
    <row r="77" spans="1:12">
      <c r="A77" s="727" t="s">
        <v>80</v>
      </c>
      <c r="B77" s="727" t="s">
        <v>2645</v>
      </c>
      <c r="C77" s="727" t="s">
        <v>2645</v>
      </c>
      <c r="D77" s="727" t="s">
        <v>163</v>
      </c>
      <c r="E77" s="725" t="s">
        <v>319</v>
      </c>
      <c r="F77" s="727" t="s">
        <v>319</v>
      </c>
      <c r="G77" s="727" t="s">
        <v>2637</v>
      </c>
      <c r="H77" s="727" t="s">
        <v>2637</v>
      </c>
      <c r="I77" s="738">
        <v>1800</v>
      </c>
      <c r="J77" s="946">
        <v>45000</v>
      </c>
      <c r="K77" s="946">
        <v>45016</v>
      </c>
      <c r="L77" s="490" t="s">
        <v>2605</v>
      </c>
    </row>
    <row r="78" spans="1:12">
      <c r="A78" s="727" t="s">
        <v>80</v>
      </c>
      <c r="B78" s="727" t="s">
        <v>2645</v>
      </c>
      <c r="C78" s="727" t="s">
        <v>2645</v>
      </c>
      <c r="D78" s="727" t="s">
        <v>163</v>
      </c>
      <c r="E78" s="725" t="s">
        <v>319</v>
      </c>
      <c r="F78" s="727" t="s">
        <v>319</v>
      </c>
      <c r="G78" s="727" t="s">
        <v>2614</v>
      </c>
      <c r="H78" s="727" t="s">
        <v>2646</v>
      </c>
      <c r="I78" s="738">
        <v>4600</v>
      </c>
      <c r="J78" s="946">
        <v>45000</v>
      </c>
      <c r="K78" s="946">
        <v>45016</v>
      </c>
      <c r="L78" s="490" t="s">
        <v>2647</v>
      </c>
    </row>
    <row r="79" spans="1:12">
      <c r="A79" s="727" t="s">
        <v>80</v>
      </c>
      <c r="B79" s="727" t="s">
        <v>2645</v>
      </c>
      <c r="C79" s="727" t="s">
        <v>2645</v>
      </c>
      <c r="D79" s="727" t="s">
        <v>163</v>
      </c>
      <c r="E79" s="725" t="s">
        <v>319</v>
      </c>
      <c r="F79" s="727" t="s">
        <v>319</v>
      </c>
      <c r="G79" s="727" t="s">
        <v>2614</v>
      </c>
      <c r="H79" s="727" t="s">
        <v>2648</v>
      </c>
      <c r="I79" s="738">
        <v>4400</v>
      </c>
      <c r="J79" s="946">
        <v>45000</v>
      </c>
      <c r="K79" s="946">
        <v>45016</v>
      </c>
      <c r="L79" s="490" t="s">
        <v>2647</v>
      </c>
    </row>
    <row r="80" spans="1:12">
      <c r="A80" s="727" t="s">
        <v>80</v>
      </c>
      <c r="B80" s="727" t="s">
        <v>2645</v>
      </c>
      <c r="C80" s="727" t="s">
        <v>2645</v>
      </c>
      <c r="D80" s="727" t="s">
        <v>163</v>
      </c>
      <c r="E80" s="725" t="s">
        <v>319</v>
      </c>
      <c r="F80" s="727" t="s">
        <v>319</v>
      </c>
      <c r="G80" s="727" t="s">
        <v>2614</v>
      </c>
      <c r="H80" s="727" t="s">
        <v>2614</v>
      </c>
      <c r="I80" s="738">
        <v>1000</v>
      </c>
      <c r="J80" s="946">
        <v>45000</v>
      </c>
      <c r="K80" s="946">
        <v>45016</v>
      </c>
      <c r="L80" s="490" t="s">
        <v>2617</v>
      </c>
    </row>
    <row r="81" spans="1:12">
      <c r="A81" s="727" t="s">
        <v>80</v>
      </c>
      <c r="B81" s="727" t="s">
        <v>2645</v>
      </c>
      <c r="C81" s="727" t="s">
        <v>2645</v>
      </c>
      <c r="D81" s="727" t="s">
        <v>163</v>
      </c>
      <c r="E81" s="725" t="s">
        <v>209</v>
      </c>
      <c r="F81" s="727" t="s">
        <v>209</v>
      </c>
      <c r="G81" s="727" t="s">
        <v>2614</v>
      </c>
      <c r="H81" s="727" t="s">
        <v>2646</v>
      </c>
      <c r="I81" s="738">
        <v>4750</v>
      </c>
      <c r="J81" s="946">
        <v>45000</v>
      </c>
      <c r="K81" s="946">
        <v>45016</v>
      </c>
      <c r="L81" s="490" t="s">
        <v>2647</v>
      </c>
    </row>
    <row r="82" spans="1:12">
      <c r="A82" s="727" t="s">
        <v>80</v>
      </c>
      <c r="B82" s="727" t="s">
        <v>2645</v>
      </c>
      <c r="C82" s="727" t="s">
        <v>2645</v>
      </c>
      <c r="D82" s="727" t="s">
        <v>163</v>
      </c>
      <c r="E82" s="725" t="s">
        <v>209</v>
      </c>
      <c r="F82" s="727" t="s">
        <v>209</v>
      </c>
      <c r="G82" s="727" t="s">
        <v>2614</v>
      </c>
      <c r="H82" s="727" t="s">
        <v>2648</v>
      </c>
      <c r="I82" s="738">
        <v>4550</v>
      </c>
      <c r="J82" s="946">
        <v>45000</v>
      </c>
      <c r="K82" s="946">
        <v>45016</v>
      </c>
      <c r="L82" s="490" t="s">
        <v>2647</v>
      </c>
    </row>
    <row r="83" spans="1:12">
      <c r="A83" s="727" t="s">
        <v>80</v>
      </c>
      <c r="B83" s="727" t="s">
        <v>2645</v>
      </c>
      <c r="C83" s="727" t="s">
        <v>2645</v>
      </c>
      <c r="D83" s="727" t="s">
        <v>163</v>
      </c>
      <c r="E83" s="725" t="s">
        <v>209</v>
      </c>
      <c r="F83" s="727" t="s">
        <v>209</v>
      </c>
      <c r="G83" s="727" t="s">
        <v>2614</v>
      </c>
      <c r="H83" s="727" t="s">
        <v>2614</v>
      </c>
      <c r="I83" s="738">
        <v>1150</v>
      </c>
      <c r="J83" s="946">
        <v>45000</v>
      </c>
      <c r="K83" s="946">
        <v>45016</v>
      </c>
      <c r="L83" s="490" t="s">
        <v>2617</v>
      </c>
    </row>
    <row r="84" spans="1:12">
      <c r="A84" s="727" t="s">
        <v>80</v>
      </c>
      <c r="B84" s="727" t="s">
        <v>2645</v>
      </c>
      <c r="C84" s="727" t="s">
        <v>2645</v>
      </c>
      <c r="D84" s="727" t="s">
        <v>163</v>
      </c>
      <c r="E84" s="725" t="s">
        <v>209</v>
      </c>
      <c r="F84" s="727" t="s">
        <v>209</v>
      </c>
      <c r="G84" s="727" t="s">
        <v>1052</v>
      </c>
      <c r="H84" s="727" t="s">
        <v>1052</v>
      </c>
      <c r="I84" s="738">
        <v>1950</v>
      </c>
      <c r="J84" s="946">
        <v>45000</v>
      </c>
      <c r="K84" s="946">
        <v>45016</v>
      </c>
      <c r="L84" s="490" t="s">
        <v>2605</v>
      </c>
    </row>
    <row r="85" spans="1:12">
      <c r="A85" s="727" t="s">
        <v>80</v>
      </c>
      <c r="B85" s="727" t="s">
        <v>2645</v>
      </c>
      <c r="C85" s="727" t="s">
        <v>2645</v>
      </c>
      <c r="D85" s="727" t="s">
        <v>163</v>
      </c>
      <c r="E85" s="725" t="s">
        <v>209</v>
      </c>
      <c r="F85" s="727" t="s">
        <v>209</v>
      </c>
      <c r="G85" s="727" t="s">
        <v>2649</v>
      </c>
      <c r="H85" s="727" t="s">
        <v>2649</v>
      </c>
      <c r="I85" s="738">
        <v>3050</v>
      </c>
      <c r="J85" s="946">
        <v>45000</v>
      </c>
      <c r="K85" s="946">
        <v>45016</v>
      </c>
      <c r="L85" s="490" t="s">
        <v>2606</v>
      </c>
    </row>
    <row r="86" spans="1:12">
      <c r="A86" s="727" t="s">
        <v>80</v>
      </c>
      <c r="B86" s="727" t="s">
        <v>2645</v>
      </c>
      <c r="C86" s="727" t="s">
        <v>2645</v>
      </c>
      <c r="D86" s="727" t="s">
        <v>163</v>
      </c>
      <c r="E86" s="725" t="s">
        <v>209</v>
      </c>
      <c r="F86" s="727" t="s">
        <v>209</v>
      </c>
      <c r="G86" s="727" t="s">
        <v>729</v>
      </c>
      <c r="H86" s="727" t="s">
        <v>729</v>
      </c>
      <c r="I86" s="738">
        <v>3050</v>
      </c>
      <c r="J86" s="946">
        <v>45000</v>
      </c>
      <c r="K86" s="946">
        <v>45016</v>
      </c>
      <c r="L86" s="490" t="s">
        <v>2606</v>
      </c>
    </row>
    <row r="87" spans="1:12">
      <c r="A87" s="727" t="s">
        <v>80</v>
      </c>
      <c r="B87" s="727" t="s">
        <v>2645</v>
      </c>
      <c r="C87" s="727" t="s">
        <v>2645</v>
      </c>
      <c r="D87" s="727" t="s">
        <v>163</v>
      </c>
      <c r="E87" s="725" t="s">
        <v>209</v>
      </c>
      <c r="F87" s="727" t="s">
        <v>209</v>
      </c>
      <c r="G87" s="727" t="s">
        <v>731</v>
      </c>
      <c r="H87" s="727" t="s">
        <v>731</v>
      </c>
      <c r="I87" s="738">
        <v>3050</v>
      </c>
      <c r="J87" s="946">
        <v>45000</v>
      </c>
      <c r="K87" s="946">
        <v>45016</v>
      </c>
      <c r="L87" s="490" t="s">
        <v>2606</v>
      </c>
    </row>
    <row r="88" spans="1:12">
      <c r="A88" s="727" t="s">
        <v>80</v>
      </c>
      <c r="B88" s="727" t="s">
        <v>2645</v>
      </c>
      <c r="C88" s="727" t="s">
        <v>2645</v>
      </c>
      <c r="D88" s="727" t="s">
        <v>163</v>
      </c>
      <c r="E88" s="725" t="s">
        <v>209</v>
      </c>
      <c r="F88" s="727" t="s">
        <v>209</v>
      </c>
      <c r="G88" s="727" t="s">
        <v>2607</v>
      </c>
      <c r="H88" s="727" t="s">
        <v>2607</v>
      </c>
      <c r="I88" s="738">
        <v>3050</v>
      </c>
      <c r="J88" s="946">
        <v>45000</v>
      </c>
      <c r="K88" s="946">
        <v>45016</v>
      </c>
      <c r="L88" s="490" t="s">
        <v>2606</v>
      </c>
    </row>
    <row r="89" spans="1:12">
      <c r="A89" s="727" t="s">
        <v>80</v>
      </c>
      <c r="B89" s="727" t="s">
        <v>2645</v>
      </c>
      <c r="C89" s="727" t="s">
        <v>2645</v>
      </c>
      <c r="D89" s="727" t="s">
        <v>163</v>
      </c>
      <c r="E89" s="725" t="s">
        <v>209</v>
      </c>
      <c r="F89" s="727" t="s">
        <v>209</v>
      </c>
      <c r="G89" s="727" t="s">
        <v>2650</v>
      </c>
      <c r="H89" s="727" t="s">
        <v>2650</v>
      </c>
      <c r="I89" s="738">
        <v>1150</v>
      </c>
      <c r="J89" s="946">
        <v>45000</v>
      </c>
      <c r="K89" s="946">
        <v>45016</v>
      </c>
      <c r="L89" s="490" t="s">
        <v>2605</v>
      </c>
    </row>
    <row r="90" spans="1:12">
      <c r="A90" s="727" t="s">
        <v>80</v>
      </c>
      <c r="B90" s="727" t="s">
        <v>2645</v>
      </c>
      <c r="C90" s="727" t="s">
        <v>2645</v>
      </c>
      <c r="D90" s="727" t="s">
        <v>163</v>
      </c>
      <c r="E90" s="725" t="s">
        <v>209</v>
      </c>
      <c r="F90" s="727" t="s">
        <v>209</v>
      </c>
      <c r="G90" s="727" t="s">
        <v>2637</v>
      </c>
      <c r="H90" s="727" t="s">
        <v>2637</v>
      </c>
      <c r="I90" s="738">
        <v>1950</v>
      </c>
      <c r="J90" s="946">
        <v>45000</v>
      </c>
      <c r="K90" s="946">
        <v>45016</v>
      </c>
      <c r="L90" s="490" t="s">
        <v>2605</v>
      </c>
    </row>
    <row r="91" spans="1:12">
      <c r="A91" s="727" t="s">
        <v>80</v>
      </c>
      <c r="B91" s="727" t="s">
        <v>2645</v>
      </c>
      <c r="C91" s="727" t="s">
        <v>2645</v>
      </c>
      <c r="D91" s="727" t="s">
        <v>160</v>
      </c>
      <c r="E91" s="725" t="s">
        <v>295</v>
      </c>
      <c r="F91" s="727" t="s">
        <v>295</v>
      </c>
      <c r="G91" s="727" t="s">
        <v>1052</v>
      </c>
      <c r="H91" s="727" t="s">
        <v>1052</v>
      </c>
      <c r="I91" s="738">
        <v>1300</v>
      </c>
      <c r="J91" s="946">
        <v>45000</v>
      </c>
      <c r="K91" s="946">
        <v>45016</v>
      </c>
      <c r="L91" s="490" t="s">
        <v>2605</v>
      </c>
    </row>
    <row r="92" spans="1:12">
      <c r="A92" s="727" t="s">
        <v>80</v>
      </c>
      <c r="B92" s="727" t="s">
        <v>2645</v>
      </c>
      <c r="C92" s="727" t="s">
        <v>2645</v>
      </c>
      <c r="D92" s="727" t="s">
        <v>160</v>
      </c>
      <c r="E92" s="725" t="s">
        <v>295</v>
      </c>
      <c r="F92" s="727" t="s">
        <v>295</v>
      </c>
      <c r="G92" s="727" t="s">
        <v>729</v>
      </c>
      <c r="H92" s="727" t="s">
        <v>729</v>
      </c>
      <c r="I92" s="738">
        <v>2600</v>
      </c>
      <c r="J92" s="946">
        <v>45000</v>
      </c>
      <c r="K92" s="946">
        <v>45016</v>
      </c>
      <c r="L92" s="490" t="s">
        <v>2606</v>
      </c>
    </row>
    <row r="93" spans="1:12">
      <c r="A93" s="727" t="s">
        <v>80</v>
      </c>
      <c r="B93" s="727" t="s">
        <v>2645</v>
      </c>
      <c r="C93" s="727" t="s">
        <v>2645</v>
      </c>
      <c r="D93" s="727" t="s">
        <v>160</v>
      </c>
      <c r="E93" s="725" t="s">
        <v>295</v>
      </c>
      <c r="F93" s="727" t="s">
        <v>295</v>
      </c>
      <c r="G93" s="727" t="s">
        <v>2607</v>
      </c>
      <c r="H93" s="727" t="s">
        <v>2607</v>
      </c>
      <c r="I93" s="738">
        <v>2600</v>
      </c>
      <c r="J93" s="946">
        <v>45000</v>
      </c>
      <c r="K93" s="946">
        <v>45016</v>
      </c>
      <c r="L93" s="490" t="s">
        <v>2606</v>
      </c>
    </row>
    <row r="94" spans="1:12">
      <c r="A94" s="727" t="s">
        <v>80</v>
      </c>
      <c r="B94" s="727" t="s">
        <v>2645</v>
      </c>
      <c r="C94" s="727" t="s">
        <v>2645</v>
      </c>
      <c r="D94" s="727" t="s">
        <v>206</v>
      </c>
      <c r="E94" s="725" t="s">
        <v>1434</v>
      </c>
      <c r="F94" s="727" t="s">
        <v>1434</v>
      </c>
      <c r="G94" s="727" t="s">
        <v>1052</v>
      </c>
      <c r="H94" s="727" t="s">
        <v>1052</v>
      </c>
      <c r="I94" s="738">
        <v>2000</v>
      </c>
      <c r="J94" s="946">
        <v>45000</v>
      </c>
      <c r="K94" s="946">
        <v>45016</v>
      </c>
      <c r="L94" s="490" t="s">
        <v>2605</v>
      </c>
    </row>
    <row r="95" spans="1:12">
      <c r="A95" s="727" t="s">
        <v>80</v>
      </c>
      <c r="B95" s="727" t="s">
        <v>2645</v>
      </c>
      <c r="C95" s="727" t="s">
        <v>2645</v>
      </c>
      <c r="D95" s="727" t="s">
        <v>206</v>
      </c>
      <c r="E95" s="725" t="s">
        <v>1434</v>
      </c>
      <c r="F95" s="727" t="s">
        <v>1434</v>
      </c>
      <c r="G95" s="727" t="s">
        <v>729</v>
      </c>
      <c r="H95" s="727" t="s">
        <v>729</v>
      </c>
      <c r="I95" s="738">
        <v>2900</v>
      </c>
      <c r="J95" s="946">
        <v>45000</v>
      </c>
      <c r="K95" s="946">
        <v>45016</v>
      </c>
      <c r="L95" s="490" t="s">
        <v>2606</v>
      </c>
    </row>
    <row r="96" spans="1:12">
      <c r="A96" s="727" t="s">
        <v>80</v>
      </c>
      <c r="B96" s="727" t="s">
        <v>2645</v>
      </c>
      <c r="C96" s="727" t="s">
        <v>2645</v>
      </c>
      <c r="D96" s="727" t="s">
        <v>206</v>
      </c>
      <c r="E96" s="725" t="s">
        <v>1434</v>
      </c>
      <c r="F96" s="727" t="s">
        <v>1434</v>
      </c>
      <c r="G96" s="727" t="s">
        <v>2650</v>
      </c>
      <c r="H96" s="727" t="s">
        <v>2650</v>
      </c>
      <c r="I96" s="738">
        <v>1600</v>
      </c>
      <c r="J96" s="946">
        <v>45000</v>
      </c>
      <c r="K96" s="946">
        <v>45016</v>
      </c>
      <c r="L96" s="490" t="s">
        <v>2605</v>
      </c>
    </row>
    <row r="97" spans="1:12">
      <c r="A97" s="727" t="s">
        <v>80</v>
      </c>
      <c r="B97" s="727" t="s">
        <v>2645</v>
      </c>
      <c r="C97" s="727" t="s">
        <v>2645</v>
      </c>
      <c r="D97" s="727" t="s">
        <v>206</v>
      </c>
      <c r="E97" s="725" t="s">
        <v>1434</v>
      </c>
      <c r="F97" s="727" t="s">
        <v>1434</v>
      </c>
      <c r="G97" s="727" t="s">
        <v>2637</v>
      </c>
      <c r="H97" s="727" t="s">
        <v>2637</v>
      </c>
      <c r="I97" s="738">
        <v>2000</v>
      </c>
      <c r="J97" s="946">
        <v>45000</v>
      </c>
      <c r="K97" s="946">
        <v>45016</v>
      </c>
      <c r="L97" s="490" t="s">
        <v>2605</v>
      </c>
    </row>
    <row r="98" spans="1:12">
      <c r="A98" s="727" t="s">
        <v>80</v>
      </c>
      <c r="B98" s="727" t="s">
        <v>2645</v>
      </c>
      <c r="C98" s="727" t="s">
        <v>2645</v>
      </c>
      <c r="D98" s="727" t="s">
        <v>659</v>
      </c>
      <c r="E98" s="725" t="s">
        <v>605</v>
      </c>
      <c r="F98" s="727" t="s">
        <v>605</v>
      </c>
      <c r="G98" s="727" t="s">
        <v>729</v>
      </c>
      <c r="H98" s="727" t="s">
        <v>729</v>
      </c>
      <c r="I98" s="738">
        <v>8100</v>
      </c>
      <c r="J98" s="946">
        <v>45000</v>
      </c>
      <c r="K98" s="946">
        <v>45016</v>
      </c>
      <c r="L98" s="490" t="s">
        <v>2606</v>
      </c>
    </row>
    <row r="99" spans="1:12">
      <c r="A99" s="727" t="s">
        <v>80</v>
      </c>
      <c r="B99" s="727" t="s">
        <v>2645</v>
      </c>
      <c r="C99" s="727" t="s">
        <v>2645</v>
      </c>
      <c r="D99" s="727" t="s">
        <v>659</v>
      </c>
      <c r="E99" s="725" t="s">
        <v>605</v>
      </c>
      <c r="F99" s="727" t="s">
        <v>605</v>
      </c>
      <c r="G99" s="727" t="s">
        <v>731</v>
      </c>
      <c r="H99" s="727" t="s">
        <v>731</v>
      </c>
      <c r="I99" s="738">
        <v>7300</v>
      </c>
      <c r="J99" s="946">
        <v>45000</v>
      </c>
      <c r="K99" s="946">
        <v>45016</v>
      </c>
      <c r="L99" s="490" t="s">
        <v>2606</v>
      </c>
    </row>
    <row r="100" spans="1:12">
      <c r="A100" s="727" t="s">
        <v>80</v>
      </c>
      <c r="B100" s="727" t="s">
        <v>2645</v>
      </c>
      <c r="C100" s="727" t="s">
        <v>2645</v>
      </c>
      <c r="D100" s="727" t="s">
        <v>659</v>
      </c>
      <c r="E100" s="725" t="s">
        <v>605</v>
      </c>
      <c r="F100" s="727" t="s">
        <v>605</v>
      </c>
      <c r="G100" s="727" t="s">
        <v>1052</v>
      </c>
      <c r="H100" s="727" t="s">
        <v>1052</v>
      </c>
      <c r="I100" s="738">
        <v>1500</v>
      </c>
      <c r="J100" s="946">
        <v>45000</v>
      </c>
      <c r="K100" s="946">
        <v>45016</v>
      </c>
      <c r="L100" s="490" t="s">
        <v>2605</v>
      </c>
    </row>
    <row r="101" spans="1:12">
      <c r="A101" s="727" t="s">
        <v>80</v>
      </c>
      <c r="B101" s="727" t="s">
        <v>2645</v>
      </c>
      <c r="C101" s="727" t="s">
        <v>2645</v>
      </c>
      <c r="D101" s="727" t="s">
        <v>659</v>
      </c>
      <c r="E101" s="725" t="s">
        <v>605</v>
      </c>
      <c r="F101" s="727" t="s">
        <v>605</v>
      </c>
      <c r="G101" s="727" t="s">
        <v>2607</v>
      </c>
      <c r="H101" s="727" t="s">
        <v>2607</v>
      </c>
      <c r="I101" s="738">
        <v>8100</v>
      </c>
      <c r="J101" s="946">
        <v>45000</v>
      </c>
      <c r="K101" s="946">
        <v>45016</v>
      </c>
      <c r="L101" s="490" t="s">
        <v>2606</v>
      </c>
    </row>
    <row r="102" spans="1:12">
      <c r="A102" s="727" t="s">
        <v>80</v>
      </c>
      <c r="B102" s="727" t="s">
        <v>2645</v>
      </c>
      <c r="C102" s="727" t="s">
        <v>2645</v>
      </c>
      <c r="D102" s="727" t="s">
        <v>659</v>
      </c>
      <c r="E102" s="725" t="s">
        <v>605</v>
      </c>
      <c r="F102" s="727" t="s">
        <v>605</v>
      </c>
      <c r="G102" s="727" t="s">
        <v>2650</v>
      </c>
      <c r="H102" s="727" t="s">
        <v>2650</v>
      </c>
      <c r="I102" s="738">
        <v>1400</v>
      </c>
      <c r="J102" s="946">
        <v>45000</v>
      </c>
      <c r="K102" s="946">
        <v>45016</v>
      </c>
      <c r="L102" s="490" t="s">
        <v>2605</v>
      </c>
    </row>
    <row r="103" spans="1:12">
      <c r="A103" s="727" t="s">
        <v>80</v>
      </c>
      <c r="B103" s="727" t="s">
        <v>2645</v>
      </c>
      <c r="C103" s="727" t="s">
        <v>2645</v>
      </c>
      <c r="D103" s="727" t="s">
        <v>160</v>
      </c>
      <c r="E103" s="725" t="s">
        <v>298</v>
      </c>
      <c r="F103" s="727" t="s">
        <v>298</v>
      </c>
      <c r="G103" s="727" t="s">
        <v>1052</v>
      </c>
      <c r="H103" s="727" t="s">
        <v>1052</v>
      </c>
      <c r="I103" s="738">
        <v>1600</v>
      </c>
      <c r="J103" s="946">
        <v>45000</v>
      </c>
      <c r="K103" s="946">
        <v>45016</v>
      </c>
      <c r="L103" s="490" t="s">
        <v>2605</v>
      </c>
    </row>
    <row r="104" spans="1:12">
      <c r="A104" s="727" t="s">
        <v>80</v>
      </c>
      <c r="B104" s="727" t="s">
        <v>2645</v>
      </c>
      <c r="C104" s="727" t="s">
        <v>2645</v>
      </c>
      <c r="D104" s="727" t="s">
        <v>160</v>
      </c>
      <c r="E104" s="725" t="s">
        <v>298</v>
      </c>
      <c r="F104" s="727" t="s">
        <v>298</v>
      </c>
      <c r="G104" s="727" t="s">
        <v>2608</v>
      </c>
      <c r="H104" s="727" t="s">
        <v>2608</v>
      </c>
      <c r="I104" s="738">
        <v>2600</v>
      </c>
      <c r="J104" s="946">
        <v>45000</v>
      </c>
      <c r="K104" s="946">
        <v>45016</v>
      </c>
      <c r="L104" s="490" t="s">
        <v>2606</v>
      </c>
    </row>
    <row r="105" spans="1:12">
      <c r="A105" s="727" t="s">
        <v>80</v>
      </c>
      <c r="B105" s="727" t="s">
        <v>2645</v>
      </c>
      <c r="C105" s="727" t="s">
        <v>2645</v>
      </c>
      <c r="D105" s="727" t="s">
        <v>160</v>
      </c>
      <c r="E105" s="725" t="s">
        <v>298</v>
      </c>
      <c r="F105" s="727" t="s">
        <v>298</v>
      </c>
      <c r="G105" s="727" t="s">
        <v>2614</v>
      </c>
      <c r="H105" s="727" t="s">
        <v>2646</v>
      </c>
      <c r="I105" s="738">
        <v>4200</v>
      </c>
      <c r="J105" s="946">
        <v>45000</v>
      </c>
      <c r="K105" s="946">
        <v>45016</v>
      </c>
      <c r="L105" s="490" t="s">
        <v>2647</v>
      </c>
    </row>
    <row r="106" spans="1:12">
      <c r="A106" s="727" t="s">
        <v>80</v>
      </c>
      <c r="B106" s="727" t="s">
        <v>2645</v>
      </c>
      <c r="C106" s="727" t="s">
        <v>2645</v>
      </c>
      <c r="D106" s="727" t="s">
        <v>160</v>
      </c>
      <c r="E106" s="725" t="s">
        <v>298</v>
      </c>
      <c r="F106" s="727" t="s">
        <v>298</v>
      </c>
      <c r="G106" s="727" t="s">
        <v>729</v>
      </c>
      <c r="H106" s="727" t="s">
        <v>729</v>
      </c>
      <c r="I106" s="738">
        <v>2600</v>
      </c>
      <c r="J106" s="946">
        <v>45000</v>
      </c>
      <c r="K106" s="946">
        <v>45016</v>
      </c>
      <c r="L106" s="490" t="s">
        <v>2606</v>
      </c>
    </row>
    <row r="107" spans="1:12">
      <c r="A107" s="727" t="s">
        <v>80</v>
      </c>
      <c r="B107" s="727" t="s">
        <v>2645</v>
      </c>
      <c r="C107" s="727" t="s">
        <v>2645</v>
      </c>
      <c r="D107" s="727" t="s">
        <v>160</v>
      </c>
      <c r="E107" s="725" t="s">
        <v>298</v>
      </c>
      <c r="F107" s="727" t="s">
        <v>298</v>
      </c>
      <c r="G107" s="727" t="s">
        <v>731</v>
      </c>
      <c r="H107" s="727" t="s">
        <v>731</v>
      </c>
      <c r="I107" s="738">
        <v>2600</v>
      </c>
      <c r="J107" s="946">
        <v>45000</v>
      </c>
      <c r="K107" s="946">
        <v>45016</v>
      </c>
      <c r="L107" s="490" t="s">
        <v>2606</v>
      </c>
    </row>
    <row r="108" spans="1:12">
      <c r="A108" s="727" t="s">
        <v>80</v>
      </c>
      <c r="B108" s="727" t="s">
        <v>2645</v>
      </c>
      <c r="C108" s="727" t="s">
        <v>2645</v>
      </c>
      <c r="D108" s="727" t="s">
        <v>160</v>
      </c>
      <c r="E108" s="725" t="s">
        <v>298</v>
      </c>
      <c r="F108" s="727" t="s">
        <v>298</v>
      </c>
      <c r="G108" s="727" t="s">
        <v>2607</v>
      </c>
      <c r="H108" s="727" t="s">
        <v>2607</v>
      </c>
      <c r="I108" s="738">
        <v>2600</v>
      </c>
      <c r="J108" s="946">
        <v>45000</v>
      </c>
      <c r="K108" s="946">
        <v>45016</v>
      </c>
      <c r="L108" s="490" t="s">
        <v>2606</v>
      </c>
    </row>
    <row r="109" spans="1:12">
      <c r="A109" s="727" t="s">
        <v>80</v>
      </c>
      <c r="B109" s="727" t="s">
        <v>2645</v>
      </c>
      <c r="C109" s="727" t="s">
        <v>2645</v>
      </c>
      <c r="D109" s="727" t="s">
        <v>160</v>
      </c>
      <c r="E109" s="725" t="s">
        <v>298</v>
      </c>
      <c r="F109" s="727" t="s">
        <v>298</v>
      </c>
      <c r="G109" s="727" t="s">
        <v>2650</v>
      </c>
      <c r="H109" s="727" t="s">
        <v>2650</v>
      </c>
      <c r="I109" s="738">
        <v>1000</v>
      </c>
      <c r="J109" s="946">
        <v>45000</v>
      </c>
      <c r="K109" s="946">
        <v>45016</v>
      </c>
      <c r="L109" s="490" t="s">
        <v>2605</v>
      </c>
    </row>
    <row r="110" spans="1:12">
      <c r="A110" s="727" t="s">
        <v>80</v>
      </c>
      <c r="B110" s="727" t="s">
        <v>2645</v>
      </c>
      <c r="C110" s="727" t="s">
        <v>2645</v>
      </c>
      <c r="D110" s="727" t="s">
        <v>160</v>
      </c>
      <c r="E110" s="725" t="s">
        <v>298</v>
      </c>
      <c r="F110" s="727" t="s">
        <v>298</v>
      </c>
      <c r="G110" s="727" t="s">
        <v>2614</v>
      </c>
      <c r="H110" s="727" t="s">
        <v>2648</v>
      </c>
      <c r="I110" s="738">
        <v>4000</v>
      </c>
      <c r="J110" s="946">
        <v>45000</v>
      </c>
      <c r="K110" s="946">
        <v>45016</v>
      </c>
      <c r="L110" s="490" t="s">
        <v>2647</v>
      </c>
    </row>
    <row r="111" spans="1:12">
      <c r="A111" s="727" t="s">
        <v>80</v>
      </c>
      <c r="B111" s="727" t="s">
        <v>2645</v>
      </c>
      <c r="C111" s="727" t="s">
        <v>2645</v>
      </c>
      <c r="D111" s="727" t="s">
        <v>160</v>
      </c>
      <c r="E111" s="725" t="s">
        <v>298</v>
      </c>
      <c r="F111" s="727" t="s">
        <v>298</v>
      </c>
      <c r="G111" s="727" t="s">
        <v>2614</v>
      </c>
      <c r="H111" s="727" t="s">
        <v>2614</v>
      </c>
      <c r="I111" s="738">
        <v>1000</v>
      </c>
      <c r="J111" s="946">
        <v>45000</v>
      </c>
      <c r="K111" s="946">
        <v>45016</v>
      </c>
      <c r="L111" s="490" t="s">
        <v>2617</v>
      </c>
    </row>
    <row r="112" spans="1:12">
      <c r="A112" s="727" t="s">
        <v>80</v>
      </c>
      <c r="B112" s="727" t="s">
        <v>2645</v>
      </c>
      <c r="C112" s="727" t="s">
        <v>2645</v>
      </c>
      <c r="D112" s="727" t="s">
        <v>160</v>
      </c>
      <c r="E112" s="725" t="s">
        <v>298</v>
      </c>
      <c r="F112" s="727" t="s">
        <v>298</v>
      </c>
      <c r="G112" s="727" t="s">
        <v>2637</v>
      </c>
      <c r="H112" s="727" t="s">
        <v>2637</v>
      </c>
      <c r="I112" s="738">
        <v>2200</v>
      </c>
      <c r="J112" s="946">
        <v>45000</v>
      </c>
      <c r="K112" s="946">
        <v>45016</v>
      </c>
      <c r="L112" s="490" t="s">
        <v>2605</v>
      </c>
    </row>
    <row r="113" spans="1:12">
      <c r="A113" s="727" t="s">
        <v>80</v>
      </c>
      <c r="B113" s="727" t="s">
        <v>2645</v>
      </c>
      <c r="C113" s="727" t="s">
        <v>2645</v>
      </c>
      <c r="D113" s="727" t="s">
        <v>169</v>
      </c>
      <c r="E113" s="725" t="s">
        <v>238</v>
      </c>
      <c r="F113" s="727" t="s">
        <v>238</v>
      </c>
      <c r="G113" s="727" t="s">
        <v>2637</v>
      </c>
      <c r="H113" s="727" t="s">
        <v>2637</v>
      </c>
      <c r="I113" s="738">
        <v>2600</v>
      </c>
      <c r="J113" s="946">
        <v>45000</v>
      </c>
      <c r="K113" s="946">
        <v>45016</v>
      </c>
      <c r="L113" s="490" t="s">
        <v>2605</v>
      </c>
    </row>
    <row r="114" spans="1:12">
      <c r="A114" s="727" t="s">
        <v>80</v>
      </c>
      <c r="B114" s="727" t="s">
        <v>2645</v>
      </c>
      <c r="C114" s="727" t="s">
        <v>2645</v>
      </c>
      <c r="D114" s="727" t="s">
        <v>160</v>
      </c>
      <c r="E114" s="725" t="s">
        <v>285</v>
      </c>
      <c r="F114" s="727" t="s">
        <v>285</v>
      </c>
      <c r="G114" s="727" t="s">
        <v>1052</v>
      </c>
      <c r="H114" s="727" t="s">
        <v>1052</v>
      </c>
      <c r="I114" s="738">
        <v>1300</v>
      </c>
      <c r="J114" s="946">
        <v>45000</v>
      </c>
      <c r="K114" s="946">
        <v>45016</v>
      </c>
      <c r="L114" s="490" t="s">
        <v>2605</v>
      </c>
    </row>
    <row r="115" spans="1:12">
      <c r="A115" s="727" t="s">
        <v>80</v>
      </c>
      <c r="B115" s="727" t="s">
        <v>2645</v>
      </c>
      <c r="C115" s="727" t="s">
        <v>2645</v>
      </c>
      <c r="D115" s="727" t="s">
        <v>160</v>
      </c>
      <c r="E115" s="725" t="s">
        <v>285</v>
      </c>
      <c r="F115" s="727" t="s">
        <v>285</v>
      </c>
      <c r="G115" s="727" t="s">
        <v>2650</v>
      </c>
      <c r="H115" s="727" t="s">
        <v>2650</v>
      </c>
      <c r="I115" s="738">
        <v>1000</v>
      </c>
      <c r="J115" s="946">
        <v>45000</v>
      </c>
      <c r="K115" s="946">
        <v>45016</v>
      </c>
      <c r="L115" s="490" t="s">
        <v>2605</v>
      </c>
    </row>
    <row r="116" spans="1:12">
      <c r="A116" s="727" t="s">
        <v>80</v>
      </c>
      <c r="B116" s="727" t="s">
        <v>2645</v>
      </c>
      <c r="C116" s="727" t="s">
        <v>2645</v>
      </c>
      <c r="D116" s="727" t="s">
        <v>160</v>
      </c>
      <c r="E116" s="725" t="s">
        <v>285</v>
      </c>
      <c r="F116" s="727" t="s">
        <v>285</v>
      </c>
      <c r="G116" s="727" t="s">
        <v>729</v>
      </c>
      <c r="H116" s="727" t="s">
        <v>729</v>
      </c>
      <c r="I116" s="738">
        <v>2600</v>
      </c>
      <c r="J116" s="946">
        <v>45000</v>
      </c>
      <c r="K116" s="946">
        <v>45016</v>
      </c>
      <c r="L116" s="490" t="s">
        <v>2606</v>
      </c>
    </row>
    <row r="117" spans="1:12">
      <c r="A117" s="727" t="s">
        <v>80</v>
      </c>
      <c r="B117" s="727" t="s">
        <v>2645</v>
      </c>
      <c r="C117" s="727" t="s">
        <v>2645</v>
      </c>
      <c r="D117" s="727" t="s">
        <v>169</v>
      </c>
      <c r="E117" s="725" t="s">
        <v>246</v>
      </c>
      <c r="F117" s="727" t="s">
        <v>246</v>
      </c>
      <c r="G117" s="727" t="s">
        <v>2607</v>
      </c>
      <c r="H117" s="727" t="s">
        <v>2607</v>
      </c>
      <c r="I117" s="738">
        <v>3400</v>
      </c>
      <c r="J117" s="946">
        <v>45000</v>
      </c>
      <c r="K117" s="946">
        <v>45016</v>
      </c>
      <c r="L117" s="490" t="s">
        <v>2606</v>
      </c>
    </row>
    <row r="118" spans="1:12">
      <c r="A118" s="727" t="s">
        <v>80</v>
      </c>
      <c r="B118" s="727" t="s">
        <v>2645</v>
      </c>
      <c r="C118" s="727" t="s">
        <v>2645</v>
      </c>
      <c r="D118" s="727" t="s">
        <v>169</v>
      </c>
      <c r="E118" s="725" t="s">
        <v>246</v>
      </c>
      <c r="F118" s="727" t="s">
        <v>246</v>
      </c>
      <c r="G118" s="727" t="s">
        <v>1052</v>
      </c>
      <c r="H118" s="727" t="s">
        <v>1052</v>
      </c>
      <c r="I118" s="738">
        <v>2700</v>
      </c>
      <c r="J118" s="946">
        <v>45000</v>
      </c>
      <c r="K118" s="946">
        <v>45016</v>
      </c>
      <c r="L118" s="490" t="s">
        <v>2605</v>
      </c>
    </row>
    <row r="119" spans="1:12">
      <c r="A119" s="727" t="s">
        <v>80</v>
      </c>
      <c r="B119" s="727" t="s">
        <v>2645</v>
      </c>
      <c r="C119" s="727" t="s">
        <v>2645</v>
      </c>
      <c r="D119" s="727" t="s">
        <v>169</v>
      </c>
      <c r="E119" s="725" t="s">
        <v>246</v>
      </c>
      <c r="F119" s="727" t="s">
        <v>246</v>
      </c>
      <c r="G119" s="727" t="s">
        <v>2651</v>
      </c>
      <c r="H119" s="727" t="s">
        <v>2651</v>
      </c>
      <c r="I119" s="738">
        <v>3400</v>
      </c>
      <c r="J119" s="946">
        <v>45000</v>
      </c>
      <c r="K119" s="946">
        <v>45016</v>
      </c>
      <c r="L119" s="490" t="s">
        <v>2652</v>
      </c>
    </row>
    <row r="120" spans="1:12">
      <c r="A120" s="727" t="s">
        <v>80</v>
      </c>
      <c r="B120" s="727" t="s">
        <v>2645</v>
      </c>
      <c r="C120" s="727" t="s">
        <v>2645</v>
      </c>
      <c r="D120" s="727" t="s">
        <v>169</v>
      </c>
      <c r="E120" s="725" t="s">
        <v>246</v>
      </c>
      <c r="F120" s="727" t="s">
        <v>246</v>
      </c>
      <c r="G120" s="727" t="s">
        <v>729</v>
      </c>
      <c r="H120" s="727" t="s">
        <v>729</v>
      </c>
      <c r="I120" s="738">
        <v>3400</v>
      </c>
      <c r="J120" s="946">
        <v>45000</v>
      </c>
      <c r="K120" s="946">
        <v>45016</v>
      </c>
      <c r="L120" s="490" t="s">
        <v>2606</v>
      </c>
    </row>
    <row r="121" spans="1:12">
      <c r="A121" s="727" t="s">
        <v>80</v>
      </c>
      <c r="B121" s="727" t="s">
        <v>2645</v>
      </c>
      <c r="C121" s="727" t="s">
        <v>2645</v>
      </c>
      <c r="D121" s="727" t="s">
        <v>169</v>
      </c>
      <c r="E121" s="725" t="s">
        <v>246</v>
      </c>
      <c r="F121" s="727" t="s">
        <v>246</v>
      </c>
      <c r="G121" s="727" t="s">
        <v>2614</v>
      </c>
      <c r="H121" s="727" t="s">
        <v>2648</v>
      </c>
      <c r="I121" s="738">
        <v>4700</v>
      </c>
      <c r="J121" s="946">
        <v>45000</v>
      </c>
      <c r="K121" s="946">
        <v>45016</v>
      </c>
      <c r="L121" s="490" t="s">
        <v>2647</v>
      </c>
    </row>
    <row r="122" spans="1:12">
      <c r="A122" s="727" t="s">
        <v>80</v>
      </c>
      <c r="B122" s="727" t="s">
        <v>2645</v>
      </c>
      <c r="C122" s="727" t="s">
        <v>2645</v>
      </c>
      <c r="D122" s="727" t="s">
        <v>169</v>
      </c>
      <c r="E122" s="725" t="s">
        <v>246</v>
      </c>
      <c r="F122" s="727" t="s">
        <v>246</v>
      </c>
      <c r="G122" s="727" t="s">
        <v>2637</v>
      </c>
      <c r="H122" s="727" t="s">
        <v>2637</v>
      </c>
      <c r="I122" s="738">
        <v>2700</v>
      </c>
      <c r="J122" s="946">
        <v>45000</v>
      </c>
      <c r="K122" s="946">
        <v>45016</v>
      </c>
      <c r="L122" s="490" t="s">
        <v>2605</v>
      </c>
    </row>
    <row r="123" spans="1:12">
      <c r="A123" s="727" t="s">
        <v>80</v>
      </c>
      <c r="B123" s="727" t="s">
        <v>2645</v>
      </c>
      <c r="C123" s="727" t="s">
        <v>2645</v>
      </c>
      <c r="D123" s="727" t="s">
        <v>169</v>
      </c>
      <c r="E123" s="725" t="s">
        <v>246</v>
      </c>
      <c r="F123" s="727" t="s">
        <v>246</v>
      </c>
      <c r="G123" s="727" t="s">
        <v>2649</v>
      </c>
      <c r="H123" s="727" t="s">
        <v>2649</v>
      </c>
      <c r="I123" s="738">
        <v>3400</v>
      </c>
      <c r="J123" s="946">
        <v>45000</v>
      </c>
      <c r="K123" s="946">
        <v>45016</v>
      </c>
      <c r="L123" s="490" t="s">
        <v>2606</v>
      </c>
    </row>
    <row r="124" spans="1:12">
      <c r="A124" s="727" t="s">
        <v>80</v>
      </c>
      <c r="B124" s="727" t="s">
        <v>2645</v>
      </c>
      <c r="C124" s="727" t="s">
        <v>2645</v>
      </c>
      <c r="D124" s="727" t="s">
        <v>169</v>
      </c>
      <c r="E124" s="725" t="s">
        <v>246</v>
      </c>
      <c r="F124" s="727" t="s">
        <v>246</v>
      </c>
      <c r="G124" s="727" t="s">
        <v>2607</v>
      </c>
      <c r="H124" s="727" t="s">
        <v>2607</v>
      </c>
      <c r="I124" s="738">
        <v>3400</v>
      </c>
      <c r="J124" s="946">
        <v>45000</v>
      </c>
      <c r="K124" s="946">
        <v>45016</v>
      </c>
      <c r="L124" s="490" t="s">
        <v>2606</v>
      </c>
    </row>
    <row r="125" spans="1:12">
      <c r="A125" s="727" t="s">
        <v>80</v>
      </c>
      <c r="B125" s="727" t="s">
        <v>2645</v>
      </c>
      <c r="C125" s="727" t="s">
        <v>2645</v>
      </c>
      <c r="D125" s="727" t="s">
        <v>160</v>
      </c>
      <c r="E125" s="725" t="s">
        <v>327</v>
      </c>
      <c r="F125" s="727" t="s">
        <v>327</v>
      </c>
      <c r="G125" s="727" t="s">
        <v>1052</v>
      </c>
      <c r="H125" s="727" t="s">
        <v>1052</v>
      </c>
      <c r="I125" s="738">
        <v>1300</v>
      </c>
      <c r="J125" s="946">
        <v>45000</v>
      </c>
      <c r="K125" s="946">
        <v>45016</v>
      </c>
      <c r="L125" s="490" t="s">
        <v>2605</v>
      </c>
    </row>
    <row r="126" spans="1:12">
      <c r="A126" s="727" t="s">
        <v>80</v>
      </c>
      <c r="B126" s="727" t="s">
        <v>2645</v>
      </c>
      <c r="C126" s="727" t="s">
        <v>2645</v>
      </c>
      <c r="D126" s="727" t="s">
        <v>160</v>
      </c>
      <c r="E126" s="725" t="s">
        <v>327</v>
      </c>
      <c r="F126" s="727" t="s">
        <v>327</v>
      </c>
      <c r="G126" s="727" t="s">
        <v>2614</v>
      </c>
      <c r="H126" s="727" t="s">
        <v>2614</v>
      </c>
      <c r="I126" s="738">
        <v>1000</v>
      </c>
      <c r="J126" s="946">
        <v>45000</v>
      </c>
      <c r="K126" s="946">
        <v>45016</v>
      </c>
      <c r="L126" s="490" t="s">
        <v>2617</v>
      </c>
    </row>
    <row r="127" spans="1:12">
      <c r="A127" s="727" t="s">
        <v>80</v>
      </c>
      <c r="B127" s="727" t="s">
        <v>2645</v>
      </c>
      <c r="C127" s="727" t="s">
        <v>2645</v>
      </c>
      <c r="D127" s="727" t="s">
        <v>160</v>
      </c>
      <c r="E127" s="725" t="s">
        <v>330</v>
      </c>
      <c r="F127" s="727" t="s">
        <v>330</v>
      </c>
      <c r="G127" s="727" t="s">
        <v>1052</v>
      </c>
      <c r="H127" s="727" t="s">
        <v>1052</v>
      </c>
      <c r="I127" s="738">
        <v>1400</v>
      </c>
      <c r="J127" s="946">
        <v>45000</v>
      </c>
      <c r="K127" s="946">
        <v>45016</v>
      </c>
      <c r="L127" s="490" t="s">
        <v>2605</v>
      </c>
    </row>
    <row r="128" spans="1:12">
      <c r="A128" s="727" t="s">
        <v>80</v>
      </c>
      <c r="B128" s="727" t="s">
        <v>2645</v>
      </c>
      <c r="C128" s="727" t="s">
        <v>2645</v>
      </c>
      <c r="D128" s="727" t="s">
        <v>160</v>
      </c>
      <c r="E128" s="725" t="s">
        <v>330</v>
      </c>
      <c r="F128" s="727" t="s">
        <v>330</v>
      </c>
      <c r="G128" s="727" t="s">
        <v>729</v>
      </c>
      <c r="H128" s="727" t="s">
        <v>729</v>
      </c>
      <c r="I128" s="738">
        <v>2600</v>
      </c>
      <c r="J128" s="946">
        <v>45000</v>
      </c>
      <c r="K128" s="946">
        <v>45016</v>
      </c>
      <c r="L128" s="490" t="s">
        <v>2606</v>
      </c>
    </row>
    <row r="129" spans="1:12">
      <c r="A129" s="727" t="s">
        <v>80</v>
      </c>
      <c r="B129" s="727" t="s">
        <v>2645</v>
      </c>
      <c r="C129" s="727" t="s">
        <v>2645</v>
      </c>
      <c r="D129" s="727" t="s">
        <v>160</v>
      </c>
      <c r="E129" s="725" t="s">
        <v>330</v>
      </c>
      <c r="F129" s="727" t="s">
        <v>330</v>
      </c>
      <c r="G129" s="727" t="s">
        <v>731</v>
      </c>
      <c r="H129" s="727" t="s">
        <v>731</v>
      </c>
      <c r="I129" s="738">
        <v>2600</v>
      </c>
      <c r="J129" s="946">
        <v>45000</v>
      </c>
      <c r="K129" s="946">
        <v>45016</v>
      </c>
      <c r="L129" s="490" t="s">
        <v>2606</v>
      </c>
    </row>
    <row r="130" spans="1:12">
      <c r="A130" s="727" t="s">
        <v>80</v>
      </c>
      <c r="B130" s="727" t="s">
        <v>2645</v>
      </c>
      <c r="C130" s="727" t="s">
        <v>2645</v>
      </c>
      <c r="D130" s="727" t="s">
        <v>160</v>
      </c>
      <c r="E130" s="725" t="s">
        <v>330</v>
      </c>
      <c r="F130" s="727" t="s">
        <v>330</v>
      </c>
      <c r="G130" s="727" t="s">
        <v>2607</v>
      </c>
      <c r="H130" s="727" t="s">
        <v>2607</v>
      </c>
      <c r="I130" s="738">
        <v>2600</v>
      </c>
      <c r="J130" s="946">
        <v>45000</v>
      </c>
      <c r="K130" s="946">
        <v>45016</v>
      </c>
      <c r="L130" s="490" t="s">
        <v>2606</v>
      </c>
    </row>
    <row r="131" spans="1:12">
      <c r="A131" s="727" t="s">
        <v>80</v>
      </c>
      <c r="B131" s="727" t="s">
        <v>2645</v>
      </c>
      <c r="C131" s="727" t="s">
        <v>2645</v>
      </c>
      <c r="D131" s="727" t="s">
        <v>160</v>
      </c>
      <c r="E131" s="725" t="s">
        <v>295</v>
      </c>
      <c r="F131" s="727" t="s">
        <v>295</v>
      </c>
      <c r="G131" s="727" t="s">
        <v>2614</v>
      </c>
      <c r="H131" s="727" t="s">
        <v>2653</v>
      </c>
      <c r="I131" s="738">
        <v>4400</v>
      </c>
      <c r="J131" s="946">
        <v>45000</v>
      </c>
      <c r="K131" s="946">
        <v>45016</v>
      </c>
      <c r="L131" s="490" t="s">
        <v>2647</v>
      </c>
    </row>
    <row r="132" spans="1:12">
      <c r="A132" s="724" t="s">
        <v>80</v>
      </c>
      <c r="B132" s="726" t="s">
        <v>2645</v>
      </c>
      <c r="C132" s="724" t="s">
        <v>2645</v>
      </c>
      <c r="D132" s="724" t="s">
        <v>160</v>
      </c>
      <c r="E132" s="726" t="s">
        <v>298</v>
      </c>
      <c r="F132" s="726" t="s">
        <v>298</v>
      </c>
      <c r="G132" s="724" t="s">
        <v>2614</v>
      </c>
      <c r="H132" s="724" t="s">
        <v>2653</v>
      </c>
      <c r="I132" s="738">
        <v>4500</v>
      </c>
      <c r="J132" s="946">
        <v>45000</v>
      </c>
      <c r="K132" s="946">
        <v>45016</v>
      </c>
      <c r="L132" s="490" t="s">
        <v>2647</v>
      </c>
    </row>
    <row r="133" spans="1:12">
      <c r="A133" s="727" t="s">
        <v>73</v>
      </c>
      <c r="B133" s="727" t="s">
        <v>2602</v>
      </c>
      <c r="C133" s="727" t="s">
        <v>2603</v>
      </c>
      <c r="D133" s="727" t="s">
        <v>160</v>
      </c>
      <c r="E133" s="725" t="s">
        <v>298</v>
      </c>
      <c r="F133" s="727" t="s">
        <v>298</v>
      </c>
      <c r="G133" s="727" t="s">
        <v>2654</v>
      </c>
      <c r="H133" s="727" t="s">
        <v>2654</v>
      </c>
      <c r="I133" s="738">
        <v>8700</v>
      </c>
      <c r="J133" s="526" t="s">
        <v>2635</v>
      </c>
      <c r="K133" s="526" t="s">
        <v>2636</v>
      </c>
      <c r="L133" s="490" t="s">
        <v>2642</v>
      </c>
    </row>
    <row r="134" spans="1:12">
      <c r="A134" s="727" t="s">
        <v>80</v>
      </c>
      <c r="B134" s="727" t="s">
        <v>2645</v>
      </c>
      <c r="C134" s="727" t="s">
        <v>2655</v>
      </c>
      <c r="D134" s="727" t="s">
        <v>311</v>
      </c>
      <c r="E134" s="725" t="s">
        <v>311</v>
      </c>
      <c r="F134" s="727" t="s">
        <v>311</v>
      </c>
      <c r="G134" s="727" t="s">
        <v>2637</v>
      </c>
      <c r="H134" s="727" t="s">
        <v>2637</v>
      </c>
      <c r="I134" s="738">
        <v>2200</v>
      </c>
      <c r="J134" s="946">
        <v>45000</v>
      </c>
      <c r="K134" s="946">
        <v>45016</v>
      </c>
      <c r="L134" s="490" t="s">
        <v>2605</v>
      </c>
    </row>
    <row r="135" spans="1:12">
      <c r="A135" s="727" t="s">
        <v>80</v>
      </c>
      <c r="B135" s="727" t="s">
        <v>2645</v>
      </c>
      <c r="C135" s="727" t="s">
        <v>2645</v>
      </c>
      <c r="D135" s="727" t="s">
        <v>206</v>
      </c>
      <c r="E135" s="727" t="s">
        <v>226</v>
      </c>
      <c r="F135" s="727" t="s">
        <v>226</v>
      </c>
      <c r="G135" s="727" t="s">
        <v>2614</v>
      </c>
      <c r="H135" s="727" t="s">
        <v>2614</v>
      </c>
      <c r="I135" s="738">
        <v>2400</v>
      </c>
      <c r="J135" s="946">
        <v>45000</v>
      </c>
      <c r="K135" s="946">
        <v>45016</v>
      </c>
      <c r="L135" s="490" t="s">
        <v>2617</v>
      </c>
    </row>
    <row r="136" spans="1:12">
      <c r="A136" s="727" t="s">
        <v>80</v>
      </c>
      <c r="B136" s="727" t="s">
        <v>2645</v>
      </c>
      <c r="C136" s="727" t="s">
        <v>2645</v>
      </c>
      <c r="D136" s="727" t="s">
        <v>206</v>
      </c>
      <c r="E136" s="726" t="s">
        <v>226</v>
      </c>
      <c r="F136" s="726" t="s">
        <v>226</v>
      </c>
      <c r="G136" s="727" t="s">
        <v>1052</v>
      </c>
      <c r="H136" s="726" t="s">
        <v>1052</v>
      </c>
      <c r="I136" s="738">
        <v>2400</v>
      </c>
      <c r="J136" s="946">
        <v>45000</v>
      </c>
      <c r="K136" s="946">
        <v>45016</v>
      </c>
      <c r="L136" s="490" t="s">
        <v>2605</v>
      </c>
    </row>
    <row r="137" spans="1:12">
      <c r="A137" s="727" t="s">
        <v>822</v>
      </c>
      <c r="B137" s="727" t="s">
        <v>2656</v>
      </c>
      <c r="C137" s="727" t="s">
        <v>2656</v>
      </c>
      <c r="D137" s="727" t="s">
        <v>204</v>
      </c>
      <c r="E137" s="726" t="s">
        <v>293</v>
      </c>
      <c r="F137" s="726" t="s">
        <v>293</v>
      </c>
      <c r="G137" s="727" t="s">
        <v>1052</v>
      </c>
      <c r="H137" s="726" t="s">
        <v>1052</v>
      </c>
      <c r="I137" s="738">
        <v>1600</v>
      </c>
      <c r="J137" s="946">
        <v>44986</v>
      </c>
      <c r="K137" s="946">
        <v>45016</v>
      </c>
      <c r="L137" s="490" t="s">
        <v>2605</v>
      </c>
    </row>
    <row r="138" spans="1:12">
      <c r="A138" s="726" t="s">
        <v>822</v>
      </c>
      <c r="B138" s="726" t="s">
        <v>2657</v>
      </c>
      <c r="C138" s="726" t="s">
        <v>2657</v>
      </c>
      <c r="D138" s="726" t="s">
        <v>204</v>
      </c>
      <c r="E138" s="726" t="s">
        <v>293</v>
      </c>
      <c r="F138" s="726" t="s">
        <v>293</v>
      </c>
      <c r="G138" s="726" t="s">
        <v>729</v>
      </c>
      <c r="H138" s="726" t="s">
        <v>729</v>
      </c>
      <c r="I138" s="738">
        <v>2650</v>
      </c>
      <c r="J138" s="946">
        <v>44986</v>
      </c>
      <c r="K138" s="946">
        <v>45016</v>
      </c>
      <c r="L138" s="490" t="s">
        <v>2606</v>
      </c>
    </row>
    <row r="139" spans="1:12">
      <c r="A139" s="726" t="s">
        <v>822</v>
      </c>
      <c r="B139" s="726" t="s">
        <v>2657</v>
      </c>
      <c r="C139" s="726" t="s">
        <v>2657</v>
      </c>
      <c r="D139" s="726" t="s">
        <v>204</v>
      </c>
      <c r="E139" s="726" t="s">
        <v>251</v>
      </c>
      <c r="F139" s="726" t="s">
        <v>251</v>
      </c>
      <c r="G139" s="726" t="s">
        <v>729</v>
      </c>
      <c r="H139" s="726" t="s">
        <v>729</v>
      </c>
      <c r="I139" s="738">
        <v>2650</v>
      </c>
      <c r="J139" s="946">
        <v>44986</v>
      </c>
      <c r="K139" s="946">
        <v>45016</v>
      </c>
      <c r="L139" s="490" t="s">
        <v>2606</v>
      </c>
    </row>
    <row r="140" spans="1:12">
      <c r="A140" s="726" t="s">
        <v>76</v>
      </c>
      <c r="B140" s="726" t="s">
        <v>2658</v>
      </c>
      <c r="C140" s="726" t="s">
        <v>2659</v>
      </c>
      <c r="D140" s="726" t="s">
        <v>204</v>
      </c>
      <c r="E140" s="726" t="s">
        <v>205</v>
      </c>
      <c r="F140" s="726" t="s">
        <v>205</v>
      </c>
      <c r="G140" s="726" t="s">
        <v>2614</v>
      </c>
      <c r="H140" s="726" t="s">
        <v>2614</v>
      </c>
      <c r="I140" s="738">
        <v>1650</v>
      </c>
      <c r="J140" s="526">
        <v>44911</v>
      </c>
      <c r="K140" s="526">
        <v>44926</v>
      </c>
      <c r="L140" s="490" t="s">
        <v>2617</v>
      </c>
    </row>
    <row r="141" spans="1:12">
      <c r="A141" s="726" t="s">
        <v>76</v>
      </c>
      <c r="B141" s="726" t="s">
        <v>2658</v>
      </c>
      <c r="C141" s="726" t="s">
        <v>2659</v>
      </c>
      <c r="D141" s="726" t="s">
        <v>204</v>
      </c>
      <c r="E141" s="726" t="s">
        <v>205</v>
      </c>
      <c r="F141" s="726" t="s">
        <v>205</v>
      </c>
      <c r="G141" s="726" t="s">
        <v>2634</v>
      </c>
      <c r="H141" s="726" t="s">
        <v>2634</v>
      </c>
      <c r="I141" s="738">
        <v>1650</v>
      </c>
      <c r="J141" s="526">
        <v>44911</v>
      </c>
      <c r="K141" s="526">
        <v>44926</v>
      </c>
      <c r="L141" s="490" t="s">
        <v>2605</v>
      </c>
    </row>
    <row r="142" spans="1:12">
      <c r="A142" s="726" t="s">
        <v>76</v>
      </c>
      <c r="B142" s="726" t="s">
        <v>2658</v>
      </c>
      <c r="C142" s="726" t="s">
        <v>2659</v>
      </c>
      <c r="D142" s="726" t="s">
        <v>204</v>
      </c>
      <c r="E142" s="726" t="s">
        <v>205</v>
      </c>
      <c r="F142" s="726" t="s">
        <v>205</v>
      </c>
      <c r="G142" s="726" t="s">
        <v>2650</v>
      </c>
      <c r="H142" s="726" t="s">
        <v>2650</v>
      </c>
      <c r="I142" s="738">
        <v>1650</v>
      </c>
      <c r="J142" s="526">
        <v>44911</v>
      </c>
      <c r="K142" s="526">
        <v>44926</v>
      </c>
      <c r="L142" s="490" t="s">
        <v>2605</v>
      </c>
    </row>
    <row r="143" spans="1:12">
      <c r="A143" s="726" t="s">
        <v>76</v>
      </c>
      <c r="B143" s="726" t="s">
        <v>2658</v>
      </c>
      <c r="C143" s="726" t="s">
        <v>2659</v>
      </c>
      <c r="D143" s="726" t="s">
        <v>204</v>
      </c>
      <c r="E143" s="726" t="s">
        <v>205</v>
      </c>
      <c r="F143" s="726" t="s">
        <v>205</v>
      </c>
      <c r="G143" s="726" t="s">
        <v>2660</v>
      </c>
      <c r="H143" s="726" t="s">
        <v>2660</v>
      </c>
      <c r="I143" s="738">
        <v>1450</v>
      </c>
      <c r="J143" s="526">
        <v>44911</v>
      </c>
      <c r="K143" s="526">
        <v>44926</v>
      </c>
      <c r="L143" s="490" t="s">
        <v>2605</v>
      </c>
    </row>
    <row r="144" spans="1:12">
      <c r="A144" s="726" t="s">
        <v>76</v>
      </c>
      <c r="B144" s="726" t="s">
        <v>2658</v>
      </c>
      <c r="C144" s="726" t="s">
        <v>2659</v>
      </c>
      <c r="D144" s="726" t="s">
        <v>204</v>
      </c>
      <c r="E144" s="726" t="s">
        <v>205</v>
      </c>
      <c r="F144" s="726" t="s">
        <v>205</v>
      </c>
      <c r="G144" s="726" t="s">
        <v>2661</v>
      </c>
      <c r="H144" s="726" t="s">
        <v>2661</v>
      </c>
      <c r="I144" s="738">
        <v>1450</v>
      </c>
      <c r="J144" s="526">
        <v>44911</v>
      </c>
      <c r="K144" s="526">
        <v>44926</v>
      </c>
      <c r="L144" s="490" t="s">
        <v>2605</v>
      </c>
    </row>
    <row r="145" spans="1:12">
      <c r="A145" s="726" t="s">
        <v>76</v>
      </c>
      <c r="B145" s="726" t="s">
        <v>2658</v>
      </c>
      <c r="C145" s="726" t="s">
        <v>2659</v>
      </c>
      <c r="D145" s="726" t="s">
        <v>204</v>
      </c>
      <c r="E145" s="726" t="s">
        <v>205</v>
      </c>
      <c r="F145" s="726" t="s">
        <v>205</v>
      </c>
      <c r="G145" s="726" t="s">
        <v>2637</v>
      </c>
      <c r="H145" s="726" t="s">
        <v>2637</v>
      </c>
      <c r="I145" s="738">
        <v>1450</v>
      </c>
      <c r="J145" s="526">
        <v>44911</v>
      </c>
      <c r="K145" s="526">
        <v>44926</v>
      </c>
      <c r="L145" s="490" t="s">
        <v>2605</v>
      </c>
    </row>
    <row r="146" spans="1:12">
      <c r="A146" s="726" t="s">
        <v>76</v>
      </c>
      <c r="B146" s="726" t="s">
        <v>2658</v>
      </c>
      <c r="C146" s="726" t="s">
        <v>2659</v>
      </c>
      <c r="D146" s="726" t="s">
        <v>204</v>
      </c>
      <c r="E146" s="726" t="s">
        <v>293</v>
      </c>
      <c r="F146" s="726" t="s">
        <v>293</v>
      </c>
      <c r="G146" s="726" t="s">
        <v>2614</v>
      </c>
      <c r="H146" s="726" t="s">
        <v>2614</v>
      </c>
      <c r="I146" s="738">
        <v>1450</v>
      </c>
      <c r="J146" s="526">
        <v>44911</v>
      </c>
      <c r="K146" s="526">
        <v>44926</v>
      </c>
      <c r="L146" s="490" t="s">
        <v>2617</v>
      </c>
    </row>
    <row r="147" spans="1:12">
      <c r="A147" s="726" t="s">
        <v>76</v>
      </c>
      <c r="B147" s="726" t="s">
        <v>2658</v>
      </c>
      <c r="C147" s="726" t="s">
        <v>2659</v>
      </c>
      <c r="D147" s="726" t="s">
        <v>204</v>
      </c>
      <c r="E147" s="726" t="s">
        <v>293</v>
      </c>
      <c r="F147" s="726" t="s">
        <v>293</v>
      </c>
      <c r="G147" s="726" t="s">
        <v>2634</v>
      </c>
      <c r="H147" s="726" t="s">
        <v>2634</v>
      </c>
      <c r="I147" s="738">
        <v>1450</v>
      </c>
      <c r="J147" s="526">
        <v>44911</v>
      </c>
      <c r="K147" s="526">
        <v>44926</v>
      </c>
      <c r="L147" s="490" t="s">
        <v>2605</v>
      </c>
    </row>
    <row r="148" spans="1:12">
      <c r="A148" s="726" t="s">
        <v>76</v>
      </c>
      <c r="B148" s="726" t="s">
        <v>2658</v>
      </c>
      <c r="C148" s="726" t="s">
        <v>2659</v>
      </c>
      <c r="D148" s="726" t="s">
        <v>204</v>
      </c>
      <c r="E148" s="726" t="s">
        <v>293</v>
      </c>
      <c r="F148" s="726" t="s">
        <v>293</v>
      </c>
      <c r="G148" s="726" t="s">
        <v>2650</v>
      </c>
      <c r="H148" s="726" t="s">
        <v>2650</v>
      </c>
      <c r="I148" s="738">
        <v>1450</v>
      </c>
      <c r="J148" s="526">
        <v>44911</v>
      </c>
      <c r="K148" s="526">
        <v>44926</v>
      </c>
      <c r="L148" s="490" t="s">
        <v>2605</v>
      </c>
    </row>
    <row r="149" spans="1:12">
      <c r="A149" s="726" t="s">
        <v>74</v>
      </c>
      <c r="B149" s="726" t="s">
        <v>2662</v>
      </c>
      <c r="C149" s="726" t="s">
        <v>2663</v>
      </c>
      <c r="D149" s="726" t="s">
        <v>204</v>
      </c>
      <c r="E149" s="726" t="s">
        <v>205</v>
      </c>
      <c r="F149" s="726" t="s">
        <v>293</v>
      </c>
      <c r="G149" s="726" t="s">
        <v>729</v>
      </c>
      <c r="H149" s="726" t="s">
        <v>729</v>
      </c>
      <c r="I149" s="738">
        <v>3400</v>
      </c>
      <c r="J149" s="526">
        <v>44972</v>
      </c>
      <c r="K149" s="526">
        <v>44985</v>
      </c>
      <c r="L149" s="490" t="s">
        <v>2606</v>
      </c>
    </row>
    <row r="150" spans="1:12">
      <c r="A150" s="726" t="s">
        <v>74</v>
      </c>
      <c r="B150" s="726" t="s">
        <v>2662</v>
      </c>
      <c r="C150" s="726" t="s">
        <v>2664</v>
      </c>
      <c r="D150" s="726" t="s">
        <v>160</v>
      </c>
      <c r="E150" s="726" t="s">
        <v>298</v>
      </c>
      <c r="F150" s="726" t="s">
        <v>298</v>
      </c>
      <c r="G150" s="726" t="s">
        <v>2640</v>
      </c>
      <c r="H150" s="726" t="s">
        <v>2640</v>
      </c>
      <c r="I150" s="738">
        <v>2550</v>
      </c>
      <c r="J150" s="526">
        <v>45001</v>
      </c>
      <c r="K150" s="526">
        <v>45016</v>
      </c>
      <c r="L150" s="490" t="s">
        <v>2606</v>
      </c>
    </row>
    <row r="151" spans="1:12">
      <c r="A151" s="726" t="s">
        <v>74</v>
      </c>
      <c r="B151" s="726" t="s">
        <v>2662</v>
      </c>
      <c r="C151" s="726" t="s">
        <v>2664</v>
      </c>
      <c r="D151" s="726" t="s">
        <v>160</v>
      </c>
      <c r="E151" s="726" t="s">
        <v>298</v>
      </c>
      <c r="F151" s="726" t="s">
        <v>298</v>
      </c>
      <c r="G151" s="726" t="s">
        <v>729</v>
      </c>
      <c r="H151" s="726" t="s">
        <v>729</v>
      </c>
      <c r="I151" s="738">
        <v>2550</v>
      </c>
      <c r="J151" s="526">
        <v>45001</v>
      </c>
      <c r="K151" s="526">
        <v>45016</v>
      </c>
      <c r="L151" s="490" t="s">
        <v>2606</v>
      </c>
    </row>
    <row r="152" spans="1:12">
      <c r="A152" s="726" t="s">
        <v>74</v>
      </c>
      <c r="B152" s="726" t="s">
        <v>2662</v>
      </c>
      <c r="C152" s="726" t="s">
        <v>2664</v>
      </c>
      <c r="D152" s="726" t="s">
        <v>160</v>
      </c>
      <c r="E152" s="726" t="s">
        <v>298</v>
      </c>
      <c r="F152" s="726" t="s">
        <v>298</v>
      </c>
      <c r="G152" s="726" t="s">
        <v>2607</v>
      </c>
      <c r="H152" s="726" t="s">
        <v>2607</v>
      </c>
      <c r="I152" s="738">
        <v>2550</v>
      </c>
      <c r="J152" s="526">
        <v>45001</v>
      </c>
      <c r="K152" s="526">
        <v>45016</v>
      </c>
      <c r="L152" s="490" t="s">
        <v>2606</v>
      </c>
    </row>
    <row r="153" spans="1:12">
      <c r="A153" s="726" t="s">
        <v>80</v>
      </c>
      <c r="B153" s="726" t="s">
        <v>2645</v>
      </c>
      <c r="C153" s="726" t="s">
        <v>2645</v>
      </c>
      <c r="D153" s="726" t="s">
        <v>206</v>
      </c>
      <c r="E153" s="726" t="s">
        <v>226</v>
      </c>
      <c r="F153" s="726" t="s">
        <v>226</v>
      </c>
      <c r="G153" s="726" t="s">
        <v>2614</v>
      </c>
      <c r="H153" s="726" t="s">
        <v>2646</v>
      </c>
      <c r="I153" s="738">
        <v>5800</v>
      </c>
      <c r="J153" s="946">
        <v>45000</v>
      </c>
      <c r="K153" s="946">
        <v>45016</v>
      </c>
      <c r="L153" s="490" t="s">
        <v>2647</v>
      </c>
    </row>
    <row r="154" spans="1:12">
      <c r="A154" s="726" t="s">
        <v>80</v>
      </c>
      <c r="B154" s="726" t="s">
        <v>2645</v>
      </c>
      <c r="C154" s="726" t="s">
        <v>2645</v>
      </c>
      <c r="D154" s="726" t="s">
        <v>206</v>
      </c>
      <c r="E154" s="726" t="s">
        <v>226</v>
      </c>
      <c r="F154" s="726" t="s">
        <v>226</v>
      </c>
      <c r="G154" s="726" t="s">
        <v>2614</v>
      </c>
      <c r="H154" s="726" t="s">
        <v>2648</v>
      </c>
      <c r="I154" s="738">
        <v>5800</v>
      </c>
      <c r="J154" s="946">
        <v>45000</v>
      </c>
      <c r="K154" s="946">
        <v>45016</v>
      </c>
      <c r="L154" s="490" t="s">
        <v>2647</v>
      </c>
    </row>
    <row r="155" spans="1:12">
      <c r="A155" s="726" t="s">
        <v>822</v>
      </c>
      <c r="B155" s="726" t="s">
        <v>2665</v>
      </c>
      <c r="C155" s="726" t="s">
        <v>2665</v>
      </c>
      <c r="D155" s="726" t="s">
        <v>160</v>
      </c>
      <c r="E155" s="726" t="s">
        <v>327</v>
      </c>
      <c r="F155" s="726" t="s">
        <v>327</v>
      </c>
      <c r="G155" s="726" t="s">
        <v>1052</v>
      </c>
      <c r="H155" s="726" t="s">
        <v>1052</v>
      </c>
      <c r="I155" s="738">
        <v>1700</v>
      </c>
      <c r="J155" s="946">
        <v>44970</v>
      </c>
      <c r="K155" s="946">
        <v>45016</v>
      </c>
      <c r="L155" s="490" t="s">
        <v>2605</v>
      </c>
    </row>
    <row r="156" spans="1:12">
      <c r="A156" s="726" t="s">
        <v>822</v>
      </c>
      <c r="B156" s="726" t="s">
        <v>2665</v>
      </c>
      <c r="C156" s="726" t="s">
        <v>2665</v>
      </c>
      <c r="D156" s="726" t="s">
        <v>160</v>
      </c>
      <c r="E156" s="726" t="s">
        <v>327</v>
      </c>
      <c r="F156" s="726" t="s">
        <v>327</v>
      </c>
      <c r="G156" s="726" t="s">
        <v>729</v>
      </c>
      <c r="H156" s="726" t="s">
        <v>729</v>
      </c>
      <c r="I156" s="738">
        <v>2450</v>
      </c>
      <c r="J156" s="946">
        <v>44970</v>
      </c>
      <c r="K156" s="946">
        <v>45016</v>
      </c>
      <c r="L156" s="490" t="s">
        <v>2606</v>
      </c>
    </row>
    <row r="157" spans="1:12">
      <c r="A157" s="726" t="s">
        <v>822</v>
      </c>
      <c r="B157" s="726" t="s">
        <v>2665</v>
      </c>
      <c r="C157" s="726" t="s">
        <v>2665</v>
      </c>
      <c r="D157" s="726" t="s">
        <v>160</v>
      </c>
      <c r="E157" s="726" t="s">
        <v>327</v>
      </c>
      <c r="F157" s="726" t="s">
        <v>327</v>
      </c>
      <c r="G157" s="726" t="s">
        <v>731</v>
      </c>
      <c r="H157" s="726" t="s">
        <v>731</v>
      </c>
      <c r="I157" s="738">
        <v>2450</v>
      </c>
      <c r="J157" s="946">
        <v>44970</v>
      </c>
      <c r="K157" s="946">
        <v>45016</v>
      </c>
      <c r="L157" s="490" t="s">
        <v>2606</v>
      </c>
    </row>
    <row r="158" spans="1:12">
      <c r="A158" s="726" t="s">
        <v>822</v>
      </c>
      <c r="B158" s="726" t="s">
        <v>2665</v>
      </c>
      <c r="C158" s="726" t="s">
        <v>2665</v>
      </c>
      <c r="D158" s="726" t="s">
        <v>160</v>
      </c>
      <c r="E158" s="726" t="s">
        <v>327</v>
      </c>
      <c r="F158" s="726" t="s">
        <v>327</v>
      </c>
      <c r="G158" s="726" t="s">
        <v>2607</v>
      </c>
      <c r="H158" s="726" t="s">
        <v>2607</v>
      </c>
      <c r="I158" s="738">
        <v>2450</v>
      </c>
      <c r="J158" s="946">
        <v>44970</v>
      </c>
      <c r="K158" s="946">
        <v>45016</v>
      </c>
      <c r="L158" s="490" t="s">
        <v>2606</v>
      </c>
    </row>
    <row r="159" spans="1:12">
      <c r="A159" s="726" t="s">
        <v>822</v>
      </c>
      <c r="B159" s="726" t="s">
        <v>2665</v>
      </c>
      <c r="C159" s="726" t="s">
        <v>2665</v>
      </c>
      <c r="D159" s="726" t="s">
        <v>160</v>
      </c>
      <c r="E159" s="726" t="s">
        <v>327</v>
      </c>
      <c r="F159" s="726" t="s">
        <v>327</v>
      </c>
      <c r="G159" s="726" t="s">
        <v>2608</v>
      </c>
      <c r="H159" s="726" t="s">
        <v>2608</v>
      </c>
      <c r="I159" s="738">
        <v>2450</v>
      </c>
      <c r="J159" s="946">
        <v>44970</v>
      </c>
      <c r="K159" s="946">
        <v>45016</v>
      </c>
      <c r="L159" s="490" t="s">
        <v>2606</v>
      </c>
    </row>
    <row r="160" spans="1:12">
      <c r="A160" s="726" t="s">
        <v>822</v>
      </c>
      <c r="B160" s="726" t="s">
        <v>2666</v>
      </c>
      <c r="C160" s="726" t="s">
        <v>2666</v>
      </c>
      <c r="D160" s="726" t="s">
        <v>163</v>
      </c>
      <c r="E160" s="726" t="s">
        <v>312</v>
      </c>
      <c r="F160" s="726" t="s">
        <v>312</v>
      </c>
      <c r="G160" s="726" t="s">
        <v>1052</v>
      </c>
      <c r="H160" s="726" t="s">
        <v>1052</v>
      </c>
      <c r="I160" s="738">
        <v>1800</v>
      </c>
      <c r="J160" s="946">
        <v>44981</v>
      </c>
      <c r="K160" s="946">
        <v>45016</v>
      </c>
      <c r="L160" s="490" t="s">
        <v>2605</v>
      </c>
    </row>
    <row r="161" spans="1:12">
      <c r="A161" s="726" t="s">
        <v>822</v>
      </c>
      <c r="B161" s="726" t="s">
        <v>2666</v>
      </c>
      <c r="C161" s="726" t="s">
        <v>2666</v>
      </c>
      <c r="D161" s="726" t="s">
        <v>163</v>
      </c>
      <c r="E161" s="726" t="s">
        <v>319</v>
      </c>
      <c r="F161" s="726" t="s">
        <v>319</v>
      </c>
      <c r="G161" s="726" t="s">
        <v>1052</v>
      </c>
      <c r="H161" s="726" t="s">
        <v>1052</v>
      </c>
      <c r="I161" s="738">
        <v>1800</v>
      </c>
      <c r="J161" s="946">
        <v>44981</v>
      </c>
      <c r="K161" s="946">
        <v>45016</v>
      </c>
      <c r="L161" s="490" t="s">
        <v>2605</v>
      </c>
    </row>
    <row r="162" spans="1:12">
      <c r="A162" s="726" t="s">
        <v>822</v>
      </c>
      <c r="B162" s="726" t="s">
        <v>2666</v>
      </c>
      <c r="C162" s="726" t="s">
        <v>2666</v>
      </c>
      <c r="D162" s="726" t="s">
        <v>163</v>
      </c>
      <c r="E162" s="726" t="s">
        <v>209</v>
      </c>
      <c r="F162" s="726" t="s">
        <v>209</v>
      </c>
      <c r="G162" s="726" t="s">
        <v>1052</v>
      </c>
      <c r="H162" s="726" t="s">
        <v>1052</v>
      </c>
      <c r="I162" s="738">
        <v>1800</v>
      </c>
      <c r="J162" s="946">
        <v>44981</v>
      </c>
      <c r="K162" s="946">
        <v>45016</v>
      </c>
      <c r="L162" s="490" t="s">
        <v>2605</v>
      </c>
    </row>
    <row r="163" spans="1:12">
      <c r="A163" s="726" t="s">
        <v>822</v>
      </c>
      <c r="B163" s="726" t="s">
        <v>2666</v>
      </c>
      <c r="C163" s="726" t="s">
        <v>2666</v>
      </c>
      <c r="D163" s="726" t="s">
        <v>169</v>
      </c>
      <c r="E163" s="726" t="s">
        <v>198</v>
      </c>
      <c r="F163" s="726" t="s">
        <v>198</v>
      </c>
      <c r="G163" s="726" t="s">
        <v>1052</v>
      </c>
      <c r="H163" s="726" t="s">
        <v>1052</v>
      </c>
      <c r="I163" s="738">
        <v>8200</v>
      </c>
      <c r="J163" s="946">
        <v>44981</v>
      </c>
      <c r="K163" s="946">
        <v>45016</v>
      </c>
      <c r="L163" s="490" t="s">
        <v>2605</v>
      </c>
    </row>
    <row r="164" spans="1:12">
      <c r="A164" s="726" t="s">
        <v>822</v>
      </c>
      <c r="B164" s="726" t="s">
        <v>2666</v>
      </c>
      <c r="C164" s="726" t="s">
        <v>2666</v>
      </c>
      <c r="D164" s="726" t="s">
        <v>169</v>
      </c>
      <c r="E164" s="726" t="s">
        <v>246</v>
      </c>
      <c r="F164" s="726" t="s">
        <v>246</v>
      </c>
      <c r="G164" s="726" t="s">
        <v>1052</v>
      </c>
      <c r="H164" s="726" t="s">
        <v>1052</v>
      </c>
      <c r="I164" s="738">
        <v>8200</v>
      </c>
      <c r="J164" s="946">
        <v>44981</v>
      </c>
      <c r="K164" s="946">
        <v>45016</v>
      </c>
      <c r="L164" s="490" t="s">
        <v>2605</v>
      </c>
    </row>
    <row r="165" spans="1:12">
      <c r="A165" s="726" t="s">
        <v>822</v>
      </c>
      <c r="B165" s="726" t="s">
        <v>2666</v>
      </c>
      <c r="C165" s="726" t="s">
        <v>2666</v>
      </c>
      <c r="D165" s="726" t="s">
        <v>169</v>
      </c>
      <c r="E165" s="726" t="s">
        <v>238</v>
      </c>
      <c r="F165" s="726" t="s">
        <v>238</v>
      </c>
      <c r="G165" s="726" t="s">
        <v>1052</v>
      </c>
      <c r="H165" s="726" t="s">
        <v>1052</v>
      </c>
      <c r="I165" s="738">
        <v>8200</v>
      </c>
      <c r="J165" s="946">
        <v>44981</v>
      </c>
      <c r="K165" s="946">
        <v>45016</v>
      </c>
      <c r="L165" s="490" t="s">
        <v>2605</v>
      </c>
    </row>
    <row r="166" spans="1:12">
      <c r="A166" s="726" t="s">
        <v>822</v>
      </c>
      <c r="B166" s="726" t="s">
        <v>2666</v>
      </c>
      <c r="C166" s="726" t="s">
        <v>2666</v>
      </c>
      <c r="D166" s="726" t="s">
        <v>206</v>
      </c>
      <c r="E166" s="726" t="s">
        <v>2667</v>
      </c>
      <c r="F166" s="726" t="s">
        <v>2667</v>
      </c>
      <c r="G166" s="726" t="s">
        <v>1052</v>
      </c>
      <c r="H166" s="726" t="s">
        <v>1052</v>
      </c>
      <c r="I166" s="738">
        <v>8200</v>
      </c>
      <c r="J166" s="946">
        <v>44981</v>
      </c>
      <c r="K166" s="946">
        <v>45016</v>
      </c>
      <c r="L166" s="490" t="s">
        <v>2605</v>
      </c>
    </row>
    <row r="167" spans="1:12">
      <c r="A167" s="726" t="s">
        <v>822</v>
      </c>
      <c r="B167" s="726" t="s">
        <v>2666</v>
      </c>
      <c r="C167" s="726" t="s">
        <v>2666</v>
      </c>
      <c r="D167" s="726" t="s">
        <v>206</v>
      </c>
      <c r="E167" s="726" t="s">
        <v>226</v>
      </c>
      <c r="F167" s="726" t="s">
        <v>226</v>
      </c>
      <c r="G167" s="726" t="s">
        <v>1052</v>
      </c>
      <c r="H167" s="726" t="s">
        <v>1052</v>
      </c>
      <c r="I167" s="738">
        <v>8200</v>
      </c>
      <c r="J167" s="946">
        <v>44981</v>
      </c>
      <c r="K167" s="946">
        <v>45016</v>
      </c>
      <c r="L167" s="490" t="s">
        <v>2605</v>
      </c>
    </row>
    <row r="168" spans="1:12">
      <c r="A168" s="726" t="s">
        <v>822</v>
      </c>
      <c r="B168" s="726" t="s">
        <v>2666</v>
      </c>
      <c r="C168" s="726" t="s">
        <v>2666</v>
      </c>
      <c r="D168" s="726" t="s">
        <v>206</v>
      </c>
      <c r="E168" s="726" t="s">
        <v>2668</v>
      </c>
      <c r="F168" s="726" t="s">
        <v>2668</v>
      </c>
      <c r="G168" s="726" t="s">
        <v>1052</v>
      </c>
      <c r="H168" s="726" t="s">
        <v>1052</v>
      </c>
      <c r="I168" s="738">
        <v>8200</v>
      </c>
      <c r="J168" s="946">
        <v>44981</v>
      </c>
      <c r="K168" s="946">
        <v>45016</v>
      </c>
      <c r="L168" s="490" t="s">
        <v>2605</v>
      </c>
    </row>
    <row r="169" spans="1:12">
      <c r="A169" s="726" t="s">
        <v>822</v>
      </c>
      <c r="B169" s="726" t="s">
        <v>2666</v>
      </c>
      <c r="C169" s="726" t="s">
        <v>2666</v>
      </c>
      <c r="D169" s="726" t="s">
        <v>182</v>
      </c>
      <c r="E169" s="726" t="s">
        <v>727</v>
      </c>
      <c r="F169" s="726" t="s">
        <v>727</v>
      </c>
      <c r="G169" s="726" t="s">
        <v>1052</v>
      </c>
      <c r="H169" s="726" t="s">
        <v>1052</v>
      </c>
      <c r="I169" s="738">
        <v>1550</v>
      </c>
      <c r="J169" s="946">
        <v>44981</v>
      </c>
      <c r="K169" s="946">
        <v>45016</v>
      </c>
      <c r="L169" s="490" t="s">
        <v>2605</v>
      </c>
    </row>
    <row r="170" spans="1:12">
      <c r="A170" s="726" t="s">
        <v>822</v>
      </c>
      <c r="B170" s="726" t="s">
        <v>2666</v>
      </c>
      <c r="C170" s="726" t="s">
        <v>2666</v>
      </c>
      <c r="D170" s="726" t="s">
        <v>182</v>
      </c>
      <c r="E170" s="726" t="s">
        <v>2669</v>
      </c>
      <c r="F170" s="726" t="s">
        <v>2669</v>
      </c>
      <c r="G170" s="726" t="s">
        <v>1052</v>
      </c>
      <c r="H170" s="726" t="s">
        <v>1052</v>
      </c>
      <c r="I170" s="738">
        <v>1550</v>
      </c>
      <c r="J170" s="946">
        <v>44981</v>
      </c>
      <c r="K170" s="946">
        <v>45016</v>
      </c>
      <c r="L170" s="490" t="s">
        <v>2605</v>
      </c>
    </row>
    <row r="171" spans="1:12">
      <c r="A171" s="726" t="s">
        <v>822</v>
      </c>
      <c r="B171" s="726" t="s">
        <v>2666</v>
      </c>
      <c r="C171" s="726" t="s">
        <v>2666</v>
      </c>
      <c r="D171" s="726" t="s">
        <v>163</v>
      </c>
      <c r="E171" s="726" t="s">
        <v>312</v>
      </c>
      <c r="F171" s="726" t="s">
        <v>312</v>
      </c>
      <c r="G171" s="726" t="s">
        <v>2608</v>
      </c>
      <c r="H171" s="726" t="s">
        <v>2608</v>
      </c>
      <c r="I171" s="738">
        <v>2300</v>
      </c>
      <c r="J171" s="946">
        <v>44991</v>
      </c>
      <c r="K171" s="946">
        <v>45016</v>
      </c>
      <c r="L171" s="490" t="s">
        <v>2606</v>
      </c>
    </row>
    <row r="172" spans="1:12">
      <c r="A172" s="726" t="s">
        <v>822</v>
      </c>
      <c r="B172" s="726" t="s">
        <v>2666</v>
      </c>
      <c r="C172" s="726" t="s">
        <v>2666</v>
      </c>
      <c r="D172" s="726" t="s">
        <v>163</v>
      </c>
      <c r="E172" s="726" t="s">
        <v>319</v>
      </c>
      <c r="F172" s="726" t="s">
        <v>319</v>
      </c>
      <c r="G172" s="726" t="s">
        <v>2608</v>
      </c>
      <c r="H172" s="726" t="s">
        <v>2608</v>
      </c>
      <c r="I172" s="738">
        <v>2300</v>
      </c>
      <c r="J172" s="946">
        <v>44991</v>
      </c>
      <c r="K172" s="946">
        <v>45016</v>
      </c>
      <c r="L172" s="490" t="s">
        <v>2606</v>
      </c>
    </row>
    <row r="173" spans="1:12">
      <c r="A173" s="726" t="s">
        <v>822</v>
      </c>
      <c r="B173" s="726" t="s">
        <v>2666</v>
      </c>
      <c r="C173" s="726" t="s">
        <v>2666</v>
      </c>
      <c r="D173" s="726" t="s">
        <v>163</v>
      </c>
      <c r="E173" s="726" t="s">
        <v>209</v>
      </c>
      <c r="F173" s="726" t="s">
        <v>209</v>
      </c>
      <c r="G173" s="726" t="s">
        <v>2608</v>
      </c>
      <c r="H173" s="726" t="s">
        <v>2608</v>
      </c>
      <c r="I173" s="738">
        <v>2400</v>
      </c>
      <c r="J173" s="946">
        <v>44991</v>
      </c>
      <c r="K173" s="946">
        <v>45016</v>
      </c>
      <c r="L173" s="490" t="s">
        <v>2606</v>
      </c>
    </row>
    <row r="174" spans="1:12">
      <c r="A174" s="726" t="s">
        <v>822</v>
      </c>
      <c r="B174" s="726" t="s">
        <v>2666</v>
      </c>
      <c r="C174" s="726" t="s">
        <v>2666</v>
      </c>
      <c r="D174" s="726" t="s">
        <v>163</v>
      </c>
      <c r="E174" s="726" t="s">
        <v>312</v>
      </c>
      <c r="F174" s="726" t="s">
        <v>312</v>
      </c>
      <c r="G174" s="726" t="s">
        <v>729</v>
      </c>
      <c r="H174" s="726" t="s">
        <v>729</v>
      </c>
      <c r="I174" s="738">
        <v>2300</v>
      </c>
      <c r="J174" s="946">
        <v>44991</v>
      </c>
      <c r="K174" s="946">
        <v>45016</v>
      </c>
      <c r="L174" s="490" t="s">
        <v>2606</v>
      </c>
    </row>
    <row r="175" spans="1:12">
      <c r="A175" s="726" t="s">
        <v>822</v>
      </c>
      <c r="B175" s="726" t="s">
        <v>2666</v>
      </c>
      <c r="C175" s="726" t="s">
        <v>2666</v>
      </c>
      <c r="D175" s="726" t="s">
        <v>163</v>
      </c>
      <c r="E175" s="726" t="s">
        <v>319</v>
      </c>
      <c r="F175" s="726" t="s">
        <v>319</v>
      </c>
      <c r="G175" s="726" t="s">
        <v>729</v>
      </c>
      <c r="H175" s="726" t="s">
        <v>729</v>
      </c>
      <c r="I175" s="738">
        <v>2300</v>
      </c>
      <c r="J175" s="946">
        <v>44991</v>
      </c>
      <c r="K175" s="946">
        <v>45016</v>
      </c>
      <c r="L175" s="490" t="s">
        <v>2606</v>
      </c>
    </row>
    <row r="176" spans="1:12">
      <c r="A176" s="726" t="s">
        <v>822</v>
      </c>
      <c r="B176" s="726" t="s">
        <v>2666</v>
      </c>
      <c r="C176" s="726" t="s">
        <v>2666</v>
      </c>
      <c r="D176" s="726" t="s">
        <v>163</v>
      </c>
      <c r="E176" s="726" t="s">
        <v>209</v>
      </c>
      <c r="F176" s="726" t="s">
        <v>209</v>
      </c>
      <c r="G176" s="726" t="s">
        <v>729</v>
      </c>
      <c r="H176" s="726" t="s">
        <v>729</v>
      </c>
      <c r="I176" s="738">
        <v>2400</v>
      </c>
      <c r="J176" s="946">
        <v>44991</v>
      </c>
      <c r="K176" s="946">
        <v>45016</v>
      </c>
      <c r="L176" s="490" t="s">
        <v>2606</v>
      </c>
    </row>
    <row r="177" spans="1:12">
      <c r="A177" s="726" t="s">
        <v>822</v>
      </c>
      <c r="B177" s="726" t="s">
        <v>2666</v>
      </c>
      <c r="C177" s="726" t="s">
        <v>2666</v>
      </c>
      <c r="D177" s="726" t="s">
        <v>169</v>
      </c>
      <c r="E177" s="726" t="s">
        <v>198</v>
      </c>
      <c r="F177" s="726" t="s">
        <v>198</v>
      </c>
      <c r="G177" s="726" t="s">
        <v>729</v>
      </c>
      <c r="H177" s="726" t="s">
        <v>729</v>
      </c>
      <c r="I177" s="738">
        <v>11500</v>
      </c>
      <c r="J177" s="946">
        <v>44981</v>
      </c>
      <c r="K177" s="946">
        <v>45016</v>
      </c>
      <c r="L177" s="490" t="s">
        <v>2606</v>
      </c>
    </row>
    <row r="178" spans="1:12">
      <c r="A178" s="726" t="s">
        <v>822</v>
      </c>
      <c r="B178" s="726" t="s">
        <v>2666</v>
      </c>
      <c r="C178" s="726" t="s">
        <v>2666</v>
      </c>
      <c r="D178" s="726" t="s">
        <v>169</v>
      </c>
      <c r="E178" s="726" t="s">
        <v>246</v>
      </c>
      <c r="F178" s="726" t="s">
        <v>246</v>
      </c>
      <c r="G178" s="726" t="s">
        <v>729</v>
      </c>
      <c r="H178" s="726" t="s">
        <v>729</v>
      </c>
      <c r="I178" s="738">
        <v>11500</v>
      </c>
      <c r="J178" s="946">
        <v>44981</v>
      </c>
      <c r="K178" s="946">
        <v>45016</v>
      </c>
      <c r="L178" s="490" t="s">
        <v>2606</v>
      </c>
    </row>
    <row r="179" spans="1:12">
      <c r="A179" s="726" t="s">
        <v>822</v>
      </c>
      <c r="B179" s="726" t="s">
        <v>2666</v>
      </c>
      <c r="C179" s="726" t="s">
        <v>2666</v>
      </c>
      <c r="D179" s="726" t="s">
        <v>169</v>
      </c>
      <c r="E179" s="726" t="s">
        <v>238</v>
      </c>
      <c r="F179" s="726" t="s">
        <v>238</v>
      </c>
      <c r="G179" s="726" t="s">
        <v>729</v>
      </c>
      <c r="H179" s="726" t="s">
        <v>729</v>
      </c>
      <c r="I179" s="738">
        <v>11500</v>
      </c>
      <c r="J179" s="946">
        <v>44981</v>
      </c>
      <c r="K179" s="946">
        <v>45016</v>
      </c>
      <c r="L179" s="490" t="s">
        <v>2606</v>
      </c>
    </row>
    <row r="180" spans="1:12">
      <c r="A180" s="726" t="s">
        <v>822</v>
      </c>
      <c r="B180" s="726" t="s">
        <v>2666</v>
      </c>
      <c r="C180" s="726" t="s">
        <v>2666</v>
      </c>
      <c r="D180" s="726" t="s">
        <v>206</v>
      </c>
      <c r="E180" s="726" t="s">
        <v>2667</v>
      </c>
      <c r="F180" s="726" t="s">
        <v>2667</v>
      </c>
      <c r="G180" s="726" t="s">
        <v>729</v>
      </c>
      <c r="H180" s="726" t="s">
        <v>729</v>
      </c>
      <c r="I180" s="738">
        <v>11500</v>
      </c>
      <c r="J180" s="946">
        <v>44981</v>
      </c>
      <c r="K180" s="946">
        <v>45016</v>
      </c>
      <c r="L180" s="490" t="s">
        <v>2606</v>
      </c>
    </row>
    <row r="181" spans="1:12">
      <c r="A181" s="726" t="s">
        <v>822</v>
      </c>
      <c r="B181" s="726" t="s">
        <v>2666</v>
      </c>
      <c r="C181" s="726" t="s">
        <v>2666</v>
      </c>
      <c r="D181" s="726" t="s">
        <v>206</v>
      </c>
      <c r="E181" s="726" t="s">
        <v>226</v>
      </c>
      <c r="F181" s="726" t="s">
        <v>226</v>
      </c>
      <c r="G181" s="726" t="s">
        <v>729</v>
      </c>
      <c r="H181" s="726" t="s">
        <v>729</v>
      </c>
      <c r="I181" s="738">
        <v>11500</v>
      </c>
      <c r="J181" s="946">
        <v>44981</v>
      </c>
      <c r="K181" s="946">
        <v>45016</v>
      </c>
      <c r="L181" s="490" t="s">
        <v>2606</v>
      </c>
    </row>
    <row r="182" spans="1:12">
      <c r="A182" s="726" t="s">
        <v>822</v>
      </c>
      <c r="B182" s="726" t="s">
        <v>2666</v>
      </c>
      <c r="C182" s="726" t="s">
        <v>2666</v>
      </c>
      <c r="D182" s="726" t="s">
        <v>206</v>
      </c>
      <c r="E182" s="726" t="s">
        <v>2668</v>
      </c>
      <c r="F182" s="726" t="s">
        <v>2668</v>
      </c>
      <c r="G182" s="726" t="s">
        <v>729</v>
      </c>
      <c r="H182" s="726" t="s">
        <v>729</v>
      </c>
      <c r="I182" s="738">
        <v>11500</v>
      </c>
      <c r="J182" s="946">
        <v>44981</v>
      </c>
      <c r="K182" s="946">
        <v>45016</v>
      </c>
      <c r="L182" s="490" t="s">
        <v>2606</v>
      </c>
    </row>
    <row r="183" spans="1:12">
      <c r="A183" s="726" t="s">
        <v>822</v>
      </c>
      <c r="B183" s="726" t="s">
        <v>2666</v>
      </c>
      <c r="C183" s="726" t="s">
        <v>2666</v>
      </c>
      <c r="D183" s="726" t="s">
        <v>182</v>
      </c>
      <c r="E183" s="726" t="s">
        <v>727</v>
      </c>
      <c r="F183" s="726" t="s">
        <v>727</v>
      </c>
      <c r="G183" s="726" t="s">
        <v>729</v>
      </c>
      <c r="H183" s="726" t="s">
        <v>729</v>
      </c>
      <c r="I183" s="738">
        <v>2800</v>
      </c>
      <c r="J183" s="946">
        <v>44981</v>
      </c>
      <c r="K183" s="946">
        <v>45016</v>
      </c>
      <c r="L183" s="490" t="s">
        <v>2606</v>
      </c>
    </row>
    <row r="184" spans="1:12">
      <c r="A184" s="726" t="s">
        <v>822</v>
      </c>
      <c r="B184" s="726" t="s">
        <v>2666</v>
      </c>
      <c r="C184" s="726" t="s">
        <v>2666</v>
      </c>
      <c r="D184" s="726" t="s">
        <v>182</v>
      </c>
      <c r="E184" s="726" t="s">
        <v>2669</v>
      </c>
      <c r="F184" s="726" t="s">
        <v>2669</v>
      </c>
      <c r="G184" s="726" t="s">
        <v>729</v>
      </c>
      <c r="H184" s="726" t="s">
        <v>729</v>
      </c>
      <c r="I184" s="738">
        <v>2800</v>
      </c>
      <c r="J184" s="946">
        <v>44981</v>
      </c>
      <c r="K184" s="946">
        <v>45016</v>
      </c>
      <c r="L184" s="490" t="s">
        <v>2606</v>
      </c>
    </row>
    <row r="185" spans="1:12">
      <c r="A185" s="726" t="s">
        <v>822</v>
      </c>
      <c r="B185" s="726" t="s">
        <v>2666</v>
      </c>
      <c r="C185" s="726" t="s">
        <v>2666</v>
      </c>
      <c r="D185" s="726" t="s">
        <v>163</v>
      </c>
      <c r="E185" s="726" t="s">
        <v>312</v>
      </c>
      <c r="F185" s="726" t="s">
        <v>312</v>
      </c>
      <c r="G185" s="726" t="s">
        <v>731</v>
      </c>
      <c r="H185" s="726" t="s">
        <v>731</v>
      </c>
      <c r="I185" s="738">
        <v>2300</v>
      </c>
      <c r="J185" s="946">
        <v>44991</v>
      </c>
      <c r="K185" s="946">
        <v>45016</v>
      </c>
      <c r="L185" s="490" t="s">
        <v>2606</v>
      </c>
    </row>
    <row r="186" spans="1:12">
      <c r="A186" s="726" t="s">
        <v>822</v>
      </c>
      <c r="B186" s="726" t="s">
        <v>2666</v>
      </c>
      <c r="C186" s="726" t="s">
        <v>2666</v>
      </c>
      <c r="D186" s="726" t="s">
        <v>163</v>
      </c>
      <c r="E186" s="726" t="s">
        <v>319</v>
      </c>
      <c r="F186" s="726" t="s">
        <v>319</v>
      </c>
      <c r="G186" s="726" t="s">
        <v>731</v>
      </c>
      <c r="H186" s="726" t="s">
        <v>731</v>
      </c>
      <c r="I186" s="738">
        <v>2300</v>
      </c>
      <c r="J186" s="946">
        <v>44991</v>
      </c>
      <c r="K186" s="946">
        <v>45016</v>
      </c>
      <c r="L186" s="490" t="s">
        <v>2606</v>
      </c>
    </row>
    <row r="187" spans="1:12">
      <c r="A187" s="726" t="s">
        <v>822</v>
      </c>
      <c r="B187" s="726" t="s">
        <v>2666</v>
      </c>
      <c r="C187" s="726" t="s">
        <v>2666</v>
      </c>
      <c r="D187" s="726" t="s">
        <v>163</v>
      </c>
      <c r="E187" s="726" t="s">
        <v>209</v>
      </c>
      <c r="F187" s="726" t="s">
        <v>209</v>
      </c>
      <c r="G187" s="726" t="s">
        <v>731</v>
      </c>
      <c r="H187" s="726" t="s">
        <v>731</v>
      </c>
      <c r="I187" s="738">
        <v>2400</v>
      </c>
      <c r="J187" s="946">
        <v>44991</v>
      </c>
      <c r="K187" s="946">
        <v>45016</v>
      </c>
      <c r="L187" s="490" t="s">
        <v>2606</v>
      </c>
    </row>
    <row r="188" spans="1:12">
      <c r="A188" s="726" t="s">
        <v>822</v>
      </c>
      <c r="B188" s="726" t="s">
        <v>2666</v>
      </c>
      <c r="C188" s="726" t="s">
        <v>2666</v>
      </c>
      <c r="D188" s="726" t="s">
        <v>169</v>
      </c>
      <c r="E188" s="726" t="s">
        <v>198</v>
      </c>
      <c r="F188" s="726" t="s">
        <v>198</v>
      </c>
      <c r="G188" s="726" t="s">
        <v>731</v>
      </c>
      <c r="H188" s="726" t="s">
        <v>731</v>
      </c>
      <c r="I188" s="738">
        <v>11500</v>
      </c>
      <c r="J188" s="946">
        <v>44981</v>
      </c>
      <c r="K188" s="946">
        <v>45016</v>
      </c>
      <c r="L188" s="490" t="s">
        <v>2606</v>
      </c>
    </row>
    <row r="189" spans="1:12">
      <c r="A189" s="726" t="s">
        <v>822</v>
      </c>
      <c r="B189" s="726" t="s">
        <v>2666</v>
      </c>
      <c r="C189" s="726" t="s">
        <v>2666</v>
      </c>
      <c r="D189" s="726" t="s">
        <v>169</v>
      </c>
      <c r="E189" s="726" t="s">
        <v>246</v>
      </c>
      <c r="F189" s="726" t="s">
        <v>246</v>
      </c>
      <c r="G189" s="726" t="s">
        <v>731</v>
      </c>
      <c r="H189" s="726" t="s">
        <v>731</v>
      </c>
      <c r="I189" s="738">
        <v>11500</v>
      </c>
      <c r="J189" s="946">
        <v>44981</v>
      </c>
      <c r="K189" s="946">
        <v>45016</v>
      </c>
      <c r="L189" s="490" t="s">
        <v>2606</v>
      </c>
    </row>
    <row r="190" spans="1:12">
      <c r="A190" s="726" t="s">
        <v>822</v>
      </c>
      <c r="B190" s="726" t="s">
        <v>2666</v>
      </c>
      <c r="C190" s="726" t="s">
        <v>2666</v>
      </c>
      <c r="D190" s="726" t="s">
        <v>169</v>
      </c>
      <c r="E190" s="726" t="s">
        <v>238</v>
      </c>
      <c r="F190" s="726" t="s">
        <v>238</v>
      </c>
      <c r="G190" s="726" t="s">
        <v>731</v>
      </c>
      <c r="H190" s="726" t="s">
        <v>731</v>
      </c>
      <c r="I190" s="738">
        <v>11500</v>
      </c>
      <c r="J190" s="946">
        <v>44981</v>
      </c>
      <c r="K190" s="946">
        <v>45016</v>
      </c>
      <c r="L190" s="490" t="s">
        <v>2606</v>
      </c>
    </row>
    <row r="191" spans="1:12">
      <c r="A191" s="726" t="s">
        <v>822</v>
      </c>
      <c r="B191" s="726" t="s">
        <v>2666</v>
      </c>
      <c r="C191" s="726" t="s">
        <v>2666</v>
      </c>
      <c r="D191" s="726" t="s">
        <v>206</v>
      </c>
      <c r="E191" s="726" t="s">
        <v>2667</v>
      </c>
      <c r="F191" s="726" t="s">
        <v>2667</v>
      </c>
      <c r="G191" s="726" t="s">
        <v>731</v>
      </c>
      <c r="H191" s="726" t="s">
        <v>731</v>
      </c>
      <c r="I191" s="738">
        <v>11500</v>
      </c>
      <c r="J191" s="946">
        <v>44981</v>
      </c>
      <c r="K191" s="946">
        <v>45016</v>
      </c>
      <c r="L191" s="490" t="s">
        <v>2606</v>
      </c>
    </row>
    <row r="192" spans="1:12">
      <c r="A192" s="726" t="s">
        <v>822</v>
      </c>
      <c r="B192" s="726" t="s">
        <v>2666</v>
      </c>
      <c r="C192" s="726" t="s">
        <v>2666</v>
      </c>
      <c r="D192" s="726" t="s">
        <v>206</v>
      </c>
      <c r="E192" s="726" t="s">
        <v>226</v>
      </c>
      <c r="F192" s="726" t="s">
        <v>226</v>
      </c>
      <c r="G192" s="726" t="s">
        <v>731</v>
      </c>
      <c r="H192" s="726" t="s">
        <v>731</v>
      </c>
      <c r="I192" s="738">
        <v>11500</v>
      </c>
      <c r="J192" s="946">
        <v>44981</v>
      </c>
      <c r="K192" s="946">
        <v>45016</v>
      </c>
      <c r="L192" s="490" t="s">
        <v>2606</v>
      </c>
    </row>
    <row r="193" spans="1:12">
      <c r="A193" s="726" t="s">
        <v>822</v>
      </c>
      <c r="B193" s="726" t="s">
        <v>2666</v>
      </c>
      <c r="C193" s="726" t="s">
        <v>2666</v>
      </c>
      <c r="D193" s="726" t="s">
        <v>206</v>
      </c>
      <c r="E193" s="726" t="s">
        <v>2668</v>
      </c>
      <c r="F193" s="726" t="s">
        <v>2668</v>
      </c>
      <c r="G193" s="726" t="s">
        <v>731</v>
      </c>
      <c r="H193" s="726" t="s">
        <v>731</v>
      </c>
      <c r="I193" s="738">
        <v>11500</v>
      </c>
      <c r="J193" s="946">
        <v>44981</v>
      </c>
      <c r="K193" s="946">
        <v>45016</v>
      </c>
      <c r="L193" s="490" t="s">
        <v>2606</v>
      </c>
    </row>
    <row r="194" spans="1:12">
      <c r="A194" s="726" t="s">
        <v>822</v>
      </c>
      <c r="B194" s="726" t="s">
        <v>2666</v>
      </c>
      <c r="C194" s="726" t="s">
        <v>2666</v>
      </c>
      <c r="D194" s="726" t="s">
        <v>182</v>
      </c>
      <c r="E194" s="726" t="s">
        <v>727</v>
      </c>
      <c r="F194" s="726" t="s">
        <v>727</v>
      </c>
      <c r="G194" s="726" t="s">
        <v>731</v>
      </c>
      <c r="H194" s="726" t="s">
        <v>731</v>
      </c>
      <c r="I194" s="738">
        <v>2800</v>
      </c>
      <c r="J194" s="946">
        <v>44981</v>
      </c>
      <c r="K194" s="946">
        <v>45016</v>
      </c>
      <c r="L194" s="490" t="s">
        <v>2606</v>
      </c>
    </row>
    <row r="195" spans="1:12">
      <c r="A195" s="726" t="s">
        <v>822</v>
      </c>
      <c r="B195" s="726" t="s">
        <v>2666</v>
      </c>
      <c r="C195" s="726" t="s">
        <v>2666</v>
      </c>
      <c r="D195" s="726" t="s">
        <v>182</v>
      </c>
      <c r="E195" s="726" t="s">
        <v>2669</v>
      </c>
      <c r="F195" s="726" t="s">
        <v>2669</v>
      </c>
      <c r="G195" s="726" t="s">
        <v>731</v>
      </c>
      <c r="H195" s="726" t="s">
        <v>731</v>
      </c>
      <c r="I195" s="738">
        <v>2800</v>
      </c>
      <c r="J195" s="946">
        <v>44981</v>
      </c>
      <c r="K195" s="946">
        <v>45016</v>
      </c>
      <c r="L195" s="490" t="s">
        <v>2606</v>
      </c>
    </row>
    <row r="196" spans="1:12">
      <c r="A196" s="726" t="s">
        <v>822</v>
      </c>
      <c r="B196" s="726" t="s">
        <v>2666</v>
      </c>
      <c r="C196" s="726" t="s">
        <v>2666</v>
      </c>
      <c r="D196" s="726" t="s">
        <v>163</v>
      </c>
      <c r="E196" s="726" t="s">
        <v>312</v>
      </c>
      <c r="F196" s="726" t="s">
        <v>312</v>
      </c>
      <c r="G196" s="726" t="s">
        <v>2637</v>
      </c>
      <c r="H196" s="726" t="s">
        <v>2637</v>
      </c>
      <c r="I196" s="738">
        <v>1800</v>
      </c>
      <c r="J196" s="946">
        <v>44981</v>
      </c>
      <c r="K196" s="946">
        <v>45016</v>
      </c>
      <c r="L196" s="490" t="s">
        <v>2605</v>
      </c>
    </row>
    <row r="197" spans="1:12">
      <c r="A197" s="726" t="s">
        <v>822</v>
      </c>
      <c r="B197" s="726" t="s">
        <v>2666</v>
      </c>
      <c r="C197" s="726" t="s">
        <v>2666</v>
      </c>
      <c r="D197" s="726" t="s">
        <v>163</v>
      </c>
      <c r="E197" s="726" t="s">
        <v>319</v>
      </c>
      <c r="F197" s="726" t="s">
        <v>319</v>
      </c>
      <c r="G197" s="726" t="s">
        <v>2637</v>
      </c>
      <c r="H197" s="726" t="s">
        <v>2637</v>
      </c>
      <c r="I197" s="738">
        <v>1800</v>
      </c>
      <c r="J197" s="946">
        <v>44981</v>
      </c>
      <c r="K197" s="946">
        <v>45016</v>
      </c>
      <c r="L197" s="490" t="s">
        <v>2605</v>
      </c>
    </row>
    <row r="198" spans="1:12">
      <c r="A198" s="726" t="s">
        <v>822</v>
      </c>
      <c r="B198" s="726" t="s">
        <v>2666</v>
      </c>
      <c r="C198" s="726" t="s">
        <v>2666</v>
      </c>
      <c r="D198" s="726" t="s">
        <v>163</v>
      </c>
      <c r="E198" s="726" t="s">
        <v>209</v>
      </c>
      <c r="F198" s="726" t="s">
        <v>209</v>
      </c>
      <c r="G198" s="726" t="s">
        <v>2637</v>
      </c>
      <c r="H198" s="726" t="s">
        <v>2637</v>
      </c>
      <c r="I198" s="738">
        <v>1800</v>
      </c>
      <c r="J198" s="946">
        <v>44981</v>
      </c>
      <c r="K198" s="946">
        <v>45016</v>
      </c>
      <c r="L198" s="490" t="s">
        <v>2605</v>
      </c>
    </row>
    <row r="199" spans="1:12">
      <c r="A199" s="726" t="s">
        <v>822</v>
      </c>
      <c r="B199" s="726" t="s">
        <v>2666</v>
      </c>
      <c r="C199" s="726" t="s">
        <v>2666</v>
      </c>
      <c r="D199" s="726" t="s">
        <v>163</v>
      </c>
      <c r="E199" s="726" t="s">
        <v>312</v>
      </c>
      <c r="F199" s="726" t="s">
        <v>312</v>
      </c>
      <c r="G199" s="726" t="s">
        <v>2670</v>
      </c>
      <c r="H199" s="726" t="s">
        <v>2670</v>
      </c>
      <c r="I199" s="738">
        <v>2300</v>
      </c>
      <c r="J199" s="946">
        <v>44991</v>
      </c>
      <c r="K199" s="946">
        <v>45016</v>
      </c>
      <c r="L199" s="490" t="s">
        <v>2606</v>
      </c>
    </row>
    <row r="200" spans="1:12">
      <c r="A200" s="726" t="s">
        <v>822</v>
      </c>
      <c r="B200" s="726" t="s">
        <v>2666</v>
      </c>
      <c r="C200" s="726" t="s">
        <v>2666</v>
      </c>
      <c r="D200" s="726" t="s">
        <v>163</v>
      </c>
      <c r="E200" s="726" t="s">
        <v>319</v>
      </c>
      <c r="F200" s="726" t="s">
        <v>319</v>
      </c>
      <c r="G200" s="726" t="s">
        <v>2670</v>
      </c>
      <c r="H200" s="726" t="s">
        <v>2670</v>
      </c>
      <c r="I200" s="738">
        <v>2300</v>
      </c>
      <c r="J200" s="946">
        <v>44991</v>
      </c>
      <c r="K200" s="946">
        <v>45016</v>
      </c>
      <c r="L200" s="490" t="s">
        <v>2606</v>
      </c>
    </row>
    <row r="201" spans="1:12">
      <c r="A201" s="726" t="s">
        <v>822</v>
      </c>
      <c r="B201" s="726" t="s">
        <v>2666</v>
      </c>
      <c r="C201" s="726" t="s">
        <v>2666</v>
      </c>
      <c r="D201" s="726" t="s">
        <v>163</v>
      </c>
      <c r="E201" s="726" t="s">
        <v>209</v>
      </c>
      <c r="F201" s="726" t="s">
        <v>209</v>
      </c>
      <c r="G201" s="726" t="s">
        <v>2670</v>
      </c>
      <c r="H201" s="726" t="s">
        <v>2670</v>
      </c>
      <c r="I201" s="738">
        <v>2400</v>
      </c>
      <c r="J201" s="946">
        <v>44991</v>
      </c>
      <c r="K201" s="946">
        <v>45016</v>
      </c>
      <c r="L201" s="490" t="s">
        <v>2606</v>
      </c>
    </row>
    <row r="202" spans="1:12">
      <c r="A202" s="726" t="s">
        <v>822</v>
      </c>
      <c r="B202" s="726" t="s">
        <v>2666</v>
      </c>
      <c r="C202" s="726" t="s">
        <v>2666</v>
      </c>
      <c r="D202" s="726" t="s">
        <v>163</v>
      </c>
      <c r="E202" s="726" t="s">
        <v>312</v>
      </c>
      <c r="F202" s="726" t="s">
        <v>312</v>
      </c>
      <c r="G202" s="726" t="s">
        <v>2607</v>
      </c>
      <c r="H202" s="726" t="s">
        <v>2607</v>
      </c>
      <c r="I202" s="738">
        <v>2300</v>
      </c>
      <c r="J202" s="946">
        <v>44991</v>
      </c>
      <c r="K202" s="946">
        <v>45016</v>
      </c>
      <c r="L202" s="490" t="s">
        <v>2606</v>
      </c>
    </row>
    <row r="203" spans="1:12">
      <c r="A203" s="726" t="s">
        <v>822</v>
      </c>
      <c r="B203" s="726" t="s">
        <v>2666</v>
      </c>
      <c r="C203" s="726" t="s">
        <v>2666</v>
      </c>
      <c r="D203" s="726" t="s">
        <v>163</v>
      </c>
      <c r="E203" s="726" t="s">
        <v>319</v>
      </c>
      <c r="F203" s="726" t="s">
        <v>319</v>
      </c>
      <c r="G203" s="726" t="s">
        <v>2607</v>
      </c>
      <c r="H203" s="726" t="s">
        <v>2607</v>
      </c>
      <c r="I203" s="738">
        <v>2300</v>
      </c>
      <c r="J203" s="946">
        <v>44991</v>
      </c>
      <c r="K203" s="946">
        <v>45016</v>
      </c>
      <c r="L203" s="490" t="s">
        <v>2606</v>
      </c>
    </row>
    <row r="204" spans="1:12">
      <c r="A204" s="726" t="s">
        <v>822</v>
      </c>
      <c r="B204" s="726" t="s">
        <v>2666</v>
      </c>
      <c r="C204" s="726" t="s">
        <v>2666</v>
      </c>
      <c r="D204" s="726" t="s">
        <v>163</v>
      </c>
      <c r="E204" s="726" t="s">
        <v>209</v>
      </c>
      <c r="F204" s="726" t="s">
        <v>209</v>
      </c>
      <c r="G204" s="726" t="s">
        <v>2607</v>
      </c>
      <c r="H204" s="726" t="s">
        <v>2607</v>
      </c>
      <c r="I204" s="738">
        <v>2400</v>
      </c>
      <c r="J204" s="946">
        <v>44991</v>
      </c>
      <c r="K204" s="946">
        <v>45016</v>
      </c>
      <c r="L204" s="490" t="s">
        <v>2606</v>
      </c>
    </row>
    <row r="205" spans="1:12">
      <c r="A205" s="726" t="s">
        <v>822</v>
      </c>
      <c r="B205" s="726" t="s">
        <v>2666</v>
      </c>
      <c r="C205" s="726" t="s">
        <v>2666</v>
      </c>
      <c r="D205" s="726" t="s">
        <v>169</v>
      </c>
      <c r="E205" s="726" t="s">
        <v>198</v>
      </c>
      <c r="F205" s="726" t="s">
        <v>198</v>
      </c>
      <c r="G205" s="726" t="s">
        <v>2607</v>
      </c>
      <c r="H205" s="726" t="s">
        <v>2607</v>
      </c>
      <c r="I205" s="738">
        <v>11500</v>
      </c>
      <c r="J205" s="946">
        <v>44981</v>
      </c>
      <c r="K205" s="946">
        <v>45016</v>
      </c>
      <c r="L205" s="490" t="s">
        <v>2606</v>
      </c>
    </row>
    <row r="206" spans="1:12">
      <c r="A206" s="726" t="s">
        <v>822</v>
      </c>
      <c r="B206" s="726" t="s">
        <v>2666</v>
      </c>
      <c r="C206" s="726" t="s">
        <v>2666</v>
      </c>
      <c r="D206" s="726" t="s">
        <v>169</v>
      </c>
      <c r="E206" s="726" t="s">
        <v>246</v>
      </c>
      <c r="F206" s="726" t="s">
        <v>246</v>
      </c>
      <c r="G206" s="726" t="s">
        <v>2607</v>
      </c>
      <c r="H206" s="726" t="s">
        <v>2607</v>
      </c>
      <c r="I206" s="738">
        <v>11500</v>
      </c>
      <c r="J206" s="946">
        <v>44981</v>
      </c>
      <c r="K206" s="946">
        <v>45016</v>
      </c>
      <c r="L206" s="490" t="s">
        <v>2606</v>
      </c>
    </row>
    <row r="207" spans="1:12">
      <c r="A207" s="726" t="s">
        <v>822</v>
      </c>
      <c r="B207" s="726" t="s">
        <v>2666</v>
      </c>
      <c r="C207" s="726" t="s">
        <v>2666</v>
      </c>
      <c r="D207" s="726" t="s">
        <v>169</v>
      </c>
      <c r="E207" s="726" t="s">
        <v>238</v>
      </c>
      <c r="F207" s="726" t="s">
        <v>238</v>
      </c>
      <c r="G207" s="726" t="s">
        <v>2607</v>
      </c>
      <c r="H207" s="726" t="s">
        <v>2607</v>
      </c>
      <c r="I207" s="738">
        <v>11500</v>
      </c>
      <c r="J207" s="946">
        <v>44981</v>
      </c>
      <c r="K207" s="946">
        <v>45016</v>
      </c>
      <c r="L207" s="490" t="s">
        <v>2606</v>
      </c>
    </row>
    <row r="208" spans="1:12">
      <c r="A208" s="726" t="s">
        <v>822</v>
      </c>
      <c r="B208" s="726" t="s">
        <v>2666</v>
      </c>
      <c r="C208" s="726" t="s">
        <v>2666</v>
      </c>
      <c r="D208" s="726" t="s">
        <v>206</v>
      </c>
      <c r="E208" s="726" t="s">
        <v>2667</v>
      </c>
      <c r="F208" s="726" t="s">
        <v>2667</v>
      </c>
      <c r="G208" s="726" t="s">
        <v>2607</v>
      </c>
      <c r="H208" s="726" t="s">
        <v>2607</v>
      </c>
      <c r="I208" s="738">
        <v>11500</v>
      </c>
      <c r="J208" s="946">
        <v>44981</v>
      </c>
      <c r="K208" s="946">
        <v>45016</v>
      </c>
      <c r="L208" s="490" t="s">
        <v>2606</v>
      </c>
    </row>
    <row r="209" spans="1:12">
      <c r="A209" s="726" t="s">
        <v>822</v>
      </c>
      <c r="B209" s="726" t="s">
        <v>2666</v>
      </c>
      <c r="C209" s="726" t="s">
        <v>2666</v>
      </c>
      <c r="D209" s="726" t="s">
        <v>206</v>
      </c>
      <c r="E209" s="726" t="s">
        <v>226</v>
      </c>
      <c r="F209" s="726" t="s">
        <v>226</v>
      </c>
      <c r="G209" s="726" t="s">
        <v>2607</v>
      </c>
      <c r="H209" s="726" t="s">
        <v>2607</v>
      </c>
      <c r="I209" s="738">
        <v>11500</v>
      </c>
      <c r="J209" s="946">
        <v>44981</v>
      </c>
      <c r="K209" s="946">
        <v>45016</v>
      </c>
      <c r="L209" s="490" t="s">
        <v>2606</v>
      </c>
    </row>
    <row r="210" spans="1:12">
      <c r="A210" s="726" t="s">
        <v>822</v>
      </c>
      <c r="B210" s="726" t="s">
        <v>2666</v>
      </c>
      <c r="C210" s="726" t="s">
        <v>2666</v>
      </c>
      <c r="D210" s="726" t="s">
        <v>206</v>
      </c>
      <c r="E210" s="726" t="s">
        <v>2668</v>
      </c>
      <c r="F210" s="726" t="s">
        <v>2668</v>
      </c>
      <c r="G210" s="726" t="s">
        <v>2607</v>
      </c>
      <c r="H210" s="726" t="s">
        <v>2607</v>
      </c>
      <c r="I210" s="738">
        <v>11500</v>
      </c>
      <c r="J210" s="946">
        <v>44981</v>
      </c>
      <c r="K210" s="946">
        <v>45016</v>
      </c>
      <c r="L210" s="490" t="s">
        <v>2606</v>
      </c>
    </row>
    <row r="211" spans="1:12">
      <c r="A211" s="726" t="s">
        <v>822</v>
      </c>
      <c r="B211" s="726" t="s">
        <v>2666</v>
      </c>
      <c r="C211" s="726" t="s">
        <v>2666</v>
      </c>
      <c r="D211" s="726" t="s">
        <v>182</v>
      </c>
      <c r="E211" s="726" t="s">
        <v>727</v>
      </c>
      <c r="F211" s="726" t="s">
        <v>727</v>
      </c>
      <c r="G211" s="726" t="s">
        <v>2607</v>
      </c>
      <c r="H211" s="726" t="s">
        <v>2607</v>
      </c>
      <c r="I211" s="738">
        <v>2800</v>
      </c>
      <c r="J211" s="946">
        <v>44981</v>
      </c>
      <c r="K211" s="946">
        <v>45016</v>
      </c>
      <c r="L211" s="490" t="s">
        <v>2606</v>
      </c>
    </row>
    <row r="212" spans="1:12">
      <c r="A212" s="1057" t="s">
        <v>822</v>
      </c>
      <c r="B212" s="1057" t="s">
        <v>2666</v>
      </c>
      <c r="C212" s="1057" t="s">
        <v>2666</v>
      </c>
      <c r="D212" s="1057" t="s">
        <v>182</v>
      </c>
      <c r="E212" s="1057" t="s">
        <v>2669</v>
      </c>
      <c r="F212" s="1057" t="s">
        <v>2669</v>
      </c>
      <c r="G212" s="1057" t="s">
        <v>2607</v>
      </c>
      <c r="H212" s="1057" t="s">
        <v>2607</v>
      </c>
      <c r="I212" s="1058">
        <v>2800</v>
      </c>
      <c r="J212" s="1059">
        <v>44981</v>
      </c>
      <c r="K212" s="1059">
        <v>45016</v>
      </c>
      <c r="L212" s="650" t="s">
        <v>2606</v>
      </c>
    </row>
    <row r="213" spans="1:12">
      <c r="A213" s="490" t="s">
        <v>72</v>
      </c>
      <c r="B213" s="490" t="s">
        <v>746</v>
      </c>
      <c r="C213" s="490" t="s">
        <v>746</v>
      </c>
      <c r="D213" s="490" t="s">
        <v>182</v>
      </c>
      <c r="E213" s="490" t="s">
        <v>194</v>
      </c>
      <c r="F213" s="490" t="s">
        <v>679</v>
      </c>
      <c r="G213" s="490" t="s">
        <v>2634</v>
      </c>
      <c r="H213" s="490" t="s">
        <v>2638</v>
      </c>
      <c r="I213" s="490">
        <v>8585</v>
      </c>
      <c r="J213" s="1056">
        <v>44986</v>
      </c>
      <c r="K213" s="1056">
        <v>45016</v>
      </c>
      <c r="L213" s="490" t="s">
        <v>2639</v>
      </c>
    </row>
    <row r="214" spans="1:12">
      <c r="A214" s="490" t="s">
        <v>72</v>
      </c>
      <c r="B214" s="490" t="s">
        <v>746</v>
      </c>
      <c r="C214" s="490" t="s">
        <v>746</v>
      </c>
      <c r="D214" s="490" t="s">
        <v>182</v>
      </c>
      <c r="E214" s="490" t="s">
        <v>194</v>
      </c>
      <c r="F214" s="490" t="s">
        <v>679</v>
      </c>
      <c r="G214" s="490" t="s">
        <v>2637</v>
      </c>
      <c r="H214" s="490" t="s">
        <v>2638</v>
      </c>
      <c r="I214" s="490">
        <v>12447</v>
      </c>
      <c r="J214" s="1056">
        <v>44986</v>
      </c>
      <c r="K214" s="1056">
        <v>45016</v>
      </c>
      <c r="L214" s="490" t="s">
        <v>2639</v>
      </c>
    </row>
    <row r="215" spans="1:12">
      <c r="A215" s="490" t="s">
        <v>72</v>
      </c>
      <c r="B215" s="490" t="s">
        <v>746</v>
      </c>
      <c r="C215" s="490" t="s">
        <v>746</v>
      </c>
      <c r="D215" s="490" t="s">
        <v>659</v>
      </c>
      <c r="E215" s="490"/>
      <c r="F215" s="490" t="s">
        <v>605</v>
      </c>
      <c r="G215" s="490" t="s">
        <v>1052</v>
      </c>
      <c r="H215" s="490" t="s">
        <v>2671</v>
      </c>
      <c r="I215" s="490">
        <v>5957</v>
      </c>
      <c r="J215" s="1056">
        <v>44986</v>
      </c>
      <c r="K215" s="1056">
        <v>45016</v>
      </c>
      <c r="L215" s="490" t="s">
        <v>2639</v>
      </c>
    </row>
    <row r="216" spans="1:12">
      <c r="A216" s="490" t="s">
        <v>72</v>
      </c>
      <c r="B216" s="490" t="s">
        <v>746</v>
      </c>
      <c r="C216" s="490" t="s">
        <v>746</v>
      </c>
      <c r="D216" s="490" t="s">
        <v>160</v>
      </c>
      <c r="E216" s="490"/>
      <c r="F216" s="490" t="s">
        <v>2672</v>
      </c>
      <c r="G216" s="490" t="s">
        <v>2650</v>
      </c>
      <c r="H216" s="490"/>
      <c r="I216" s="490">
        <v>5500</v>
      </c>
      <c r="J216" s="1056">
        <v>44986</v>
      </c>
      <c r="K216" s="1056">
        <v>45016</v>
      </c>
      <c r="L216" s="490" t="s">
        <v>2605</v>
      </c>
    </row>
    <row r="217" spans="1:12">
      <c r="A217" s="490" t="s">
        <v>72</v>
      </c>
      <c r="B217" s="490" t="s">
        <v>746</v>
      </c>
      <c r="C217" s="490" t="s">
        <v>746</v>
      </c>
      <c r="D217" s="490" t="s">
        <v>160</v>
      </c>
      <c r="E217" s="490"/>
      <c r="F217" s="490" t="s">
        <v>330</v>
      </c>
      <c r="G217" s="490" t="s">
        <v>2637</v>
      </c>
      <c r="H217" s="490" t="s">
        <v>2638</v>
      </c>
      <c r="I217" s="490">
        <v>5912</v>
      </c>
      <c r="J217" s="1056">
        <v>44986</v>
      </c>
      <c r="K217" s="1056">
        <v>45016</v>
      </c>
      <c r="L217" s="490" t="s">
        <v>2639</v>
      </c>
    </row>
    <row r="218" spans="1:12">
      <c r="A218" s="490" t="s">
        <v>72</v>
      </c>
      <c r="B218" s="490" t="s">
        <v>746</v>
      </c>
      <c r="C218" s="490" t="s">
        <v>746</v>
      </c>
      <c r="D218" s="490" t="s">
        <v>160</v>
      </c>
      <c r="E218" s="490"/>
      <c r="F218" s="490" t="s">
        <v>361</v>
      </c>
      <c r="G218" s="490" t="s">
        <v>2673</v>
      </c>
      <c r="H218" s="490" t="s">
        <v>2638</v>
      </c>
      <c r="I218" s="490">
        <v>6112</v>
      </c>
      <c r="J218" s="1056">
        <v>44986</v>
      </c>
      <c r="K218" s="1056">
        <v>45016</v>
      </c>
      <c r="L218" s="490" t="s">
        <v>2639</v>
      </c>
    </row>
    <row r="219" spans="1:12">
      <c r="A219" s="490" t="s">
        <v>72</v>
      </c>
      <c r="B219" s="490" t="s">
        <v>746</v>
      </c>
      <c r="C219" s="490" t="s">
        <v>746</v>
      </c>
      <c r="D219" s="490" t="s">
        <v>160</v>
      </c>
      <c r="E219" s="490"/>
      <c r="F219" s="490" t="s">
        <v>361</v>
      </c>
      <c r="G219" s="490" t="s">
        <v>2637</v>
      </c>
      <c r="H219" s="490" t="s">
        <v>2638</v>
      </c>
      <c r="I219" s="490">
        <v>6112</v>
      </c>
      <c r="J219" s="1056">
        <v>44986</v>
      </c>
      <c r="K219" s="1056">
        <v>45016</v>
      </c>
      <c r="L219" s="490" t="s">
        <v>2639</v>
      </c>
    </row>
    <row r="220" spans="1:12">
      <c r="A220" s="490" t="s">
        <v>72</v>
      </c>
      <c r="B220" s="490" t="s">
        <v>746</v>
      </c>
      <c r="C220" s="490" t="s">
        <v>746</v>
      </c>
      <c r="D220" s="490" t="s">
        <v>163</v>
      </c>
      <c r="E220" s="490"/>
      <c r="F220" s="490" t="s">
        <v>319</v>
      </c>
      <c r="G220" s="490" t="s">
        <v>2634</v>
      </c>
      <c r="H220" s="490"/>
      <c r="I220" s="490">
        <v>3000</v>
      </c>
      <c r="J220" s="1056">
        <v>44986</v>
      </c>
      <c r="K220" s="1056">
        <v>45016</v>
      </c>
      <c r="L220" s="490" t="s">
        <v>2605</v>
      </c>
    </row>
    <row r="221" spans="1:12">
      <c r="A221" s="490" t="s">
        <v>72</v>
      </c>
      <c r="B221" s="490" t="s">
        <v>746</v>
      </c>
      <c r="C221" s="490" t="s">
        <v>746</v>
      </c>
      <c r="D221" s="490" t="s">
        <v>204</v>
      </c>
      <c r="E221" s="490"/>
      <c r="F221" s="490" t="s">
        <v>293</v>
      </c>
      <c r="G221" s="490" t="s">
        <v>2634</v>
      </c>
      <c r="H221" s="490"/>
      <c r="I221" s="490">
        <v>1500</v>
      </c>
      <c r="J221" s="1056">
        <v>44986</v>
      </c>
      <c r="K221" s="1056">
        <v>45016</v>
      </c>
      <c r="L221" s="490" t="s">
        <v>2605</v>
      </c>
    </row>
    <row r="222" spans="1:12">
      <c r="A222" s="490" t="s">
        <v>72</v>
      </c>
      <c r="B222" s="490" t="s">
        <v>746</v>
      </c>
      <c r="C222" s="490" t="s">
        <v>746</v>
      </c>
      <c r="D222" s="490" t="s">
        <v>204</v>
      </c>
      <c r="E222" s="490"/>
      <c r="F222" s="490" t="s">
        <v>251</v>
      </c>
      <c r="G222" s="490" t="s">
        <v>1052</v>
      </c>
      <c r="H222" s="490"/>
      <c r="I222" s="490">
        <v>1500</v>
      </c>
      <c r="J222" s="1056">
        <v>44986</v>
      </c>
      <c r="K222" s="1056">
        <v>45016</v>
      </c>
      <c r="L222" s="490" t="s">
        <v>2605</v>
      </c>
    </row>
    <row r="223" spans="1:12">
      <c r="A223" s="490" t="s">
        <v>72</v>
      </c>
      <c r="B223" s="490" t="s">
        <v>746</v>
      </c>
      <c r="C223" s="490" t="s">
        <v>746</v>
      </c>
      <c r="D223" s="490" t="s">
        <v>204</v>
      </c>
      <c r="E223" s="490"/>
      <c r="F223" s="490" t="s">
        <v>251</v>
      </c>
      <c r="G223" s="490" t="s">
        <v>2637</v>
      </c>
      <c r="H223" s="490"/>
      <c r="I223" s="490">
        <v>1500</v>
      </c>
      <c r="J223" s="1056">
        <v>44986</v>
      </c>
      <c r="K223" s="1056">
        <v>45016</v>
      </c>
      <c r="L223" s="490" t="s">
        <v>2605</v>
      </c>
    </row>
    <row r="224" spans="1:12">
      <c r="A224" s="490" t="s">
        <v>72</v>
      </c>
      <c r="B224" s="490" t="s">
        <v>746</v>
      </c>
      <c r="C224" s="490" t="s">
        <v>746</v>
      </c>
      <c r="D224" s="490" t="s">
        <v>160</v>
      </c>
      <c r="E224" s="490"/>
      <c r="F224" s="490" t="s">
        <v>2672</v>
      </c>
      <c r="G224" s="490" t="s">
        <v>1052</v>
      </c>
      <c r="H224" s="490"/>
      <c r="I224" s="490">
        <v>1600</v>
      </c>
      <c r="J224" s="1056">
        <v>44986</v>
      </c>
      <c r="K224" s="1056">
        <v>45016</v>
      </c>
      <c r="L224" s="490" t="s">
        <v>2605</v>
      </c>
    </row>
    <row r="225" spans="1:12">
      <c r="A225" s="490" t="s">
        <v>72</v>
      </c>
      <c r="B225" s="490" t="s">
        <v>746</v>
      </c>
      <c r="C225" s="490" t="s">
        <v>746</v>
      </c>
      <c r="D225" s="490" t="s">
        <v>182</v>
      </c>
      <c r="E225" s="490"/>
      <c r="F225" s="490" t="s">
        <v>679</v>
      </c>
      <c r="G225" s="490" t="s">
        <v>1052</v>
      </c>
      <c r="H225" s="490"/>
      <c r="I225" s="490">
        <v>1800</v>
      </c>
      <c r="J225" s="1056">
        <v>44986</v>
      </c>
      <c r="K225" s="1056">
        <v>45016</v>
      </c>
      <c r="L225" s="490" t="s">
        <v>2605</v>
      </c>
    </row>
    <row r="226" spans="1:12">
      <c r="A226" s="490" t="s">
        <v>72</v>
      </c>
      <c r="B226" s="490" t="s">
        <v>746</v>
      </c>
      <c r="C226" s="490" t="s">
        <v>746</v>
      </c>
      <c r="D226" s="490" t="s">
        <v>182</v>
      </c>
      <c r="E226" s="490"/>
      <c r="F226" s="490" t="s">
        <v>679</v>
      </c>
      <c r="G226" s="490" t="s">
        <v>2637</v>
      </c>
      <c r="H226" s="490"/>
      <c r="I226" s="490">
        <v>1800</v>
      </c>
      <c r="J226" s="1056">
        <v>44986</v>
      </c>
      <c r="K226" s="1056">
        <v>45016</v>
      </c>
      <c r="L226" s="490" t="s">
        <v>2605</v>
      </c>
    </row>
    <row r="227" spans="1:12">
      <c r="A227" s="490" t="s">
        <v>72</v>
      </c>
      <c r="B227" s="490" t="s">
        <v>746</v>
      </c>
      <c r="C227" s="490" t="s">
        <v>746</v>
      </c>
      <c r="D227" s="490" t="s">
        <v>163</v>
      </c>
      <c r="E227" s="490"/>
      <c r="F227" s="490" t="s">
        <v>319</v>
      </c>
      <c r="G227" s="490" t="s">
        <v>2674</v>
      </c>
      <c r="H227" s="490"/>
      <c r="I227" s="490">
        <v>1400</v>
      </c>
      <c r="J227" s="1056">
        <v>44986</v>
      </c>
      <c r="K227" s="1056">
        <v>45016</v>
      </c>
      <c r="L227" s="490" t="s">
        <v>2605</v>
      </c>
    </row>
    <row r="228" spans="1:12">
      <c r="A228" s="490" t="s">
        <v>72</v>
      </c>
      <c r="B228" s="490" t="s">
        <v>746</v>
      </c>
      <c r="C228" s="490" t="s">
        <v>746</v>
      </c>
      <c r="D228" s="490" t="s">
        <v>169</v>
      </c>
      <c r="E228" s="490"/>
      <c r="F228" s="490" t="s">
        <v>246</v>
      </c>
      <c r="G228" s="490" t="s">
        <v>2674</v>
      </c>
      <c r="H228" s="490"/>
      <c r="I228" s="490">
        <v>2500</v>
      </c>
      <c r="J228" s="1056">
        <v>44986</v>
      </c>
      <c r="K228" s="1056">
        <v>45016</v>
      </c>
      <c r="L228" s="490" t="s">
        <v>2605</v>
      </c>
    </row>
    <row r="229" spans="1:12">
      <c r="A229" s="490" t="s">
        <v>72</v>
      </c>
      <c r="B229" s="490" t="s">
        <v>746</v>
      </c>
      <c r="C229" s="490" t="s">
        <v>746</v>
      </c>
      <c r="D229" s="490" t="s">
        <v>169</v>
      </c>
      <c r="E229" s="490"/>
      <c r="F229" s="490" t="s">
        <v>238</v>
      </c>
      <c r="G229" s="490" t="s">
        <v>2674</v>
      </c>
      <c r="H229" s="490"/>
      <c r="I229" s="490">
        <v>2500</v>
      </c>
      <c r="J229" s="1056">
        <v>44986</v>
      </c>
      <c r="K229" s="1056">
        <v>45016</v>
      </c>
      <c r="L229" s="490" t="s">
        <v>2605</v>
      </c>
    </row>
    <row r="230" spans="1:12">
      <c r="A230" s="490" t="s">
        <v>72</v>
      </c>
      <c r="B230" s="490" t="s">
        <v>746</v>
      </c>
      <c r="C230" s="490" t="s">
        <v>746</v>
      </c>
      <c r="D230" s="490" t="s">
        <v>182</v>
      </c>
      <c r="E230" s="490"/>
      <c r="F230" s="490" t="s">
        <v>194</v>
      </c>
      <c r="G230" s="490" t="s">
        <v>1052</v>
      </c>
      <c r="H230" s="490"/>
      <c r="I230" s="490">
        <v>1800</v>
      </c>
      <c r="J230" s="1056">
        <v>44986</v>
      </c>
      <c r="K230" s="1056">
        <v>45016</v>
      </c>
      <c r="L230" s="490" t="s">
        <v>2605</v>
      </c>
    </row>
    <row r="231" spans="1:12">
      <c r="A231" s="490" t="s">
        <v>72</v>
      </c>
      <c r="B231" s="490" t="s">
        <v>746</v>
      </c>
      <c r="C231" s="490" t="s">
        <v>746</v>
      </c>
      <c r="D231" s="490" t="s">
        <v>182</v>
      </c>
      <c r="E231" s="490"/>
      <c r="F231" s="490" t="s">
        <v>194</v>
      </c>
      <c r="G231" s="490" t="s">
        <v>2637</v>
      </c>
      <c r="H231" s="490"/>
      <c r="I231" s="490">
        <v>1800</v>
      </c>
      <c r="J231" s="1056">
        <v>44986</v>
      </c>
      <c r="K231" s="1056">
        <v>45016</v>
      </c>
      <c r="L231" s="490" t="s">
        <v>2605</v>
      </c>
    </row>
    <row r="232" spans="1:12">
      <c r="A232" s="490" t="s">
        <v>72</v>
      </c>
      <c r="B232" s="490" t="s">
        <v>746</v>
      </c>
      <c r="C232" s="490" t="s">
        <v>746</v>
      </c>
      <c r="D232" s="490" t="s">
        <v>160</v>
      </c>
      <c r="E232" s="490"/>
      <c r="F232" s="490" t="s">
        <v>2675</v>
      </c>
      <c r="G232" s="490" t="s">
        <v>2674</v>
      </c>
      <c r="H232" s="490"/>
      <c r="I232" s="490">
        <v>1400</v>
      </c>
      <c r="J232" s="1056">
        <v>44986</v>
      </c>
      <c r="K232" s="1056">
        <v>45016</v>
      </c>
      <c r="L232" s="490" t="s">
        <v>2605</v>
      </c>
    </row>
    <row r="233" spans="1:12">
      <c r="A233" s="490" t="s">
        <v>72</v>
      </c>
      <c r="B233" s="490" t="s">
        <v>746</v>
      </c>
      <c r="C233" s="490" t="s">
        <v>746</v>
      </c>
      <c r="D233" s="490" t="s">
        <v>659</v>
      </c>
      <c r="E233" s="490"/>
      <c r="F233" s="490" t="s">
        <v>605</v>
      </c>
      <c r="G233" s="490" t="s">
        <v>2673</v>
      </c>
      <c r="H233" s="490"/>
      <c r="I233" s="490">
        <v>2000</v>
      </c>
      <c r="J233" s="1056">
        <v>44986</v>
      </c>
      <c r="K233" s="1056">
        <v>45016</v>
      </c>
      <c r="L233" s="490" t="s">
        <v>2605</v>
      </c>
    </row>
    <row r="234" spans="1:12">
      <c r="A234" s="490" t="s">
        <v>72</v>
      </c>
      <c r="B234" s="490" t="s">
        <v>746</v>
      </c>
      <c r="C234" s="490" t="s">
        <v>746</v>
      </c>
      <c r="D234" s="490" t="s">
        <v>160</v>
      </c>
      <c r="E234" s="490"/>
      <c r="F234" s="490" t="s">
        <v>285</v>
      </c>
      <c r="G234" s="490" t="s">
        <v>2673</v>
      </c>
      <c r="H234" s="490"/>
      <c r="I234" s="490">
        <v>1600</v>
      </c>
      <c r="J234" s="1056">
        <v>44986</v>
      </c>
      <c r="K234" s="1056">
        <v>45016</v>
      </c>
      <c r="L234" s="490" t="s">
        <v>2605</v>
      </c>
    </row>
    <row r="235" spans="1:12">
      <c r="A235" s="490" t="s">
        <v>72</v>
      </c>
      <c r="B235" s="490" t="s">
        <v>746</v>
      </c>
      <c r="C235" s="490" t="s">
        <v>746</v>
      </c>
      <c r="D235" s="490" t="s">
        <v>204</v>
      </c>
      <c r="E235" s="490"/>
      <c r="F235" s="490" t="s">
        <v>293</v>
      </c>
      <c r="G235" s="490" t="s">
        <v>1052</v>
      </c>
      <c r="H235" s="490" t="s">
        <v>2676</v>
      </c>
      <c r="I235" s="490">
        <v>7300</v>
      </c>
      <c r="J235" s="1056">
        <v>44986</v>
      </c>
      <c r="K235" s="1056">
        <v>45016</v>
      </c>
      <c r="L235" s="490" t="s">
        <v>2639</v>
      </c>
    </row>
    <row r="236" spans="1:12">
      <c r="A236" s="490" t="s">
        <v>72</v>
      </c>
      <c r="B236" s="490" t="s">
        <v>746</v>
      </c>
      <c r="C236" s="490" t="s">
        <v>746</v>
      </c>
      <c r="D236" s="490" t="s">
        <v>169</v>
      </c>
      <c r="E236" s="490"/>
      <c r="F236" s="490" t="s">
        <v>198</v>
      </c>
      <c r="G236" s="490" t="s">
        <v>2674</v>
      </c>
      <c r="H236" s="490"/>
      <c r="I236" s="490">
        <v>1800</v>
      </c>
      <c r="J236" s="1056">
        <v>44986</v>
      </c>
      <c r="K236" s="1056">
        <v>45016</v>
      </c>
      <c r="L236" s="490" t="s">
        <v>2605</v>
      </c>
    </row>
    <row r="237" spans="1:12">
      <c r="A237" s="490" t="s">
        <v>72</v>
      </c>
      <c r="B237" s="490" t="s">
        <v>746</v>
      </c>
      <c r="C237" s="490" t="s">
        <v>746</v>
      </c>
      <c r="D237" s="490" t="s">
        <v>160</v>
      </c>
      <c r="E237" s="490"/>
      <c r="F237" s="490" t="s">
        <v>2675</v>
      </c>
      <c r="G237" s="490" t="s">
        <v>2674</v>
      </c>
      <c r="H237" s="490"/>
      <c r="I237" s="490">
        <v>1400</v>
      </c>
      <c r="J237" s="1056">
        <v>44986</v>
      </c>
      <c r="K237" s="1056">
        <v>45016</v>
      </c>
      <c r="L237" s="490" t="s">
        <v>2605</v>
      </c>
    </row>
    <row r="238" spans="1:12">
      <c r="A238" s="490" t="s">
        <v>72</v>
      </c>
      <c r="B238" s="490" t="s">
        <v>746</v>
      </c>
      <c r="C238" s="490" t="s">
        <v>746</v>
      </c>
      <c r="D238" s="490" t="s">
        <v>659</v>
      </c>
      <c r="E238" s="490"/>
      <c r="F238" s="490" t="s">
        <v>605</v>
      </c>
      <c r="G238" s="490" t="s">
        <v>2673</v>
      </c>
      <c r="H238" s="490"/>
      <c r="I238" s="490">
        <v>2000</v>
      </c>
      <c r="J238" s="1056">
        <v>44986</v>
      </c>
      <c r="K238" s="1056">
        <v>45016</v>
      </c>
      <c r="L238" s="490" t="s">
        <v>2605</v>
      </c>
    </row>
    <row r="239" spans="1:12">
      <c r="A239" s="490" t="s">
        <v>72</v>
      </c>
      <c r="B239" s="490" t="s">
        <v>746</v>
      </c>
      <c r="C239" s="490" t="s">
        <v>746</v>
      </c>
      <c r="D239" s="490" t="s">
        <v>160</v>
      </c>
      <c r="E239" s="490"/>
      <c r="F239" s="490" t="s">
        <v>285</v>
      </c>
      <c r="G239" s="490" t="s">
        <v>2673</v>
      </c>
      <c r="H239" s="490"/>
      <c r="I239" s="490">
        <v>1600</v>
      </c>
      <c r="J239" s="1056">
        <v>44986</v>
      </c>
      <c r="K239" s="1056">
        <v>45016</v>
      </c>
      <c r="L239" s="490" t="s">
        <v>2605</v>
      </c>
    </row>
    <row r="240" spans="1:12">
      <c r="A240" s="490" t="s">
        <v>72</v>
      </c>
      <c r="B240" s="490" t="s">
        <v>746</v>
      </c>
      <c r="C240" s="490" t="s">
        <v>746</v>
      </c>
      <c r="D240" s="490" t="s">
        <v>659</v>
      </c>
      <c r="E240" s="490"/>
      <c r="F240" s="490" t="s">
        <v>605</v>
      </c>
      <c r="G240" s="490" t="s">
        <v>2674</v>
      </c>
      <c r="H240" s="490"/>
      <c r="I240" s="490">
        <v>1400</v>
      </c>
      <c r="J240" s="1056">
        <v>44986</v>
      </c>
      <c r="K240" s="1056">
        <v>45016</v>
      </c>
      <c r="L240" s="490" t="s">
        <v>2605</v>
      </c>
    </row>
    <row r="241" spans="1:12">
      <c r="A241" s="490" t="s">
        <v>72</v>
      </c>
      <c r="B241" s="490" t="s">
        <v>746</v>
      </c>
      <c r="C241" s="490" t="s">
        <v>746</v>
      </c>
      <c r="D241" s="490" t="s">
        <v>659</v>
      </c>
      <c r="E241" s="490"/>
      <c r="F241" s="490" t="s">
        <v>605</v>
      </c>
      <c r="G241" s="490" t="s">
        <v>2674</v>
      </c>
      <c r="H241" s="490"/>
      <c r="I241" s="490">
        <v>1400</v>
      </c>
      <c r="J241" s="1056">
        <v>44986</v>
      </c>
      <c r="K241" s="1056">
        <v>45016</v>
      </c>
      <c r="L241" s="490" t="s">
        <v>2605</v>
      </c>
    </row>
    <row r="242" spans="1:12">
      <c r="A242" s="490" t="s">
        <v>72</v>
      </c>
      <c r="B242" s="490" t="s">
        <v>746</v>
      </c>
      <c r="C242" s="490" t="s">
        <v>746</v>
      </c>
      <c r="D242" s="490" t="s">
        <v>160</v>
      </c>
      <c r="E242" s="490"/>
      <c r="F242" s="490" t="s">
        <v>181</v>
      </c>
      <c r="G242" s="490" t="s">
        <v>2674</v>
      </c>
      <c r="H242" s="490"/>
      <c r="I242" s="490">
        <v>1400</v>
      </c>
      <c r="J242" s="1056">
        <v>44986</v>
      </c>
      <c r="K242" s="1056">
        <v>45016</v>
      </c>
      <c r="L242" s="490" t="s">
        <v>2605</v>
      </c>
    </row>
    <row r="243" spans="1:12">
      <c r="A243" s="490" t="s">
        <v>72</v>
      </c>
      <c r="B243" s="490" t="s">
        <v>746</v>
      </c>
      <c r="C243" s="490" t="s">
        <v>746</v>
      </c>
      <c r="D243" s="490" t="s">
        <v>160</v>
      </c>
      <c r="E243" s="490"/>
      <c r="F243" s="490" t="s">
        <v>715</v>
      </c>
      <c r="G243" s="490" t="s">
        <v>2674</v>
      </c>
      <c r="H243" s="490"/>
      <c r="I243" s="490">
        <v>1400</v>
      </c>
      <c r="J243" s="1056">
        <v>44986</v>
      </c>
      <c r="K243" s="1056">
        <v>45016</v>
      </c>
      <c r="L243" s="490" t="s">
        <v>2605</v>
      </c>
    </row>
    <row r="244" spans="1:12">
      <c r="A244" s="490" t="s">
        <v>72</v>
      </c>
      <c r="B244" s="490" t="s">
        <v>746</v>
      </c>
      <c r="C244" s="490" t="s">
        <v>746</v>
      </c>
      <c r="D244" s="490" t="s">
        <v>204</v>
      </c>
      <c r="E244" s="490"/>
      <c r="F244" s="490" t="s">
        <v>293</v>
      </c>
      <c r="G244" s="490" t="s">
        <v>2677</v>
      </c>
      <c r="H244" s="490"/>
      <c r="I244" s="490">
        <v>1500</v>
      </c>
      <c r="J244" s="1056">
        <v>44986</v>
      </c>
      <c r="K244" s="1056">
        <v>45016</v>
      </c>
      <c r="L244" s="490" t="s">
        <v>2605</v>
      </c>
    </row>
    <row r="245" spans="1:12">
      <c r="A245" s="490" t="s">
        <v>72</v>
      </c>
      <c r="B245" s="490" t="s">
        <v>746</v>
      </c>
      <c r="C245" s="490" t="s">
        <v>746</v>
      </c>
      <c r="D245" s="490" t="s">
        <v>204</v>
      </c>
      <c r="E245" s="490"/>
      <c r="F245" s="490" t="s">
        <v>293</v>
      </c>
      <c r="G245" s="490" t="s">
        <v>1052</v>
      </c>
      <c r="H245" s="490"/>
      <c r="I245" s="490">
        <v>1500</v>
      </c>
      <c r="J245" s="1056">
        <v>44986</v>
      </c>
      <c r="K245" s="1056">
        <v>45016</v>
      </c>
      <c r="L245" s="490" t="s">
        <v>2605</v>
      </c>
    </row>
    <row r="246" spans="1:12">
      <c r="A246" s="490" t="s">
        <v>72</v>
      </c>
      <c r="B246" s="490" t="s">
        <v>746</v>
      </c>
      <c r="C246" s="490" t="s">
        <v>746</v>
      </c>
      <c r="D246" s="490" t="s">
        <v>204</v>
      </c>
      <c r="E246" s="490"/>
      <c r="F246" s="490" t="s">
        <v>293</v>
      </c>
      <c r="G246" s="490" t="s">
        <v>2637</v>
      </c>
      <c r="H246" s="490"/>
      <c r="I246" s="490">
        <v>1500</v>
      </c>
      <c r="J246" s="1056">
        <v>44986</v>
      </c>
      <c r="K246" s="1056">
        <v>45016</v>
      </c>
      <c r="L246" s="490" t="s">
        <v>2605</v>
      </c>
    </row>
    <row r="247" spans="1:12">
      <c r="A247" s="490" t="s">
        <v>72</v>
      </c>
      <c r="B247" s="490" t="s">
        <v>746</v>
      </c>
      <c r="C247" s="490" t="s">
        <v>746</v>
      </c>
      <c r="D247" s="490" t="s">
        <v>311</v>
      </c>
      <c r="E247" s="490"/>
      <c r="F247" s="490" t="s">
        <v>311</v>
      </c>
      <c r="G247" s="490" t="s">
        <v>1052</v>
      </c>
      <c r="H247" s="490"/>
      <c r="I247" s="490">
        <v>2100</v>
      </c>
      <c r="J247" s="1056">
        <v>44986</v>
      </c>
      <c r="K247" s="1056">
        <v>45016</v>
      </c>
      <c r="L247" s="490" t="s">
        <v>2605</v>
      </c>
    </row>
    <row r="248" spans="1:12">
      <c r="A248" s="490" t="s">
        <v>72</v>
      </c>
      <c r="B248" s="490" t="s">
        <v>746</v>
      </c>
      <c r="C248" s="490" t="s">
        <v>746</v>
      </c>
      <c r="D248" s="490" t="s">
        <v>311</v>
      </c>
      <c r="E248" s="490"/>
      <c r="F248" s="490" t="s">
        <v>311</v>
      </c>
      <c r="G248" s="490" t="s">
        <v>2637</v>
      </c>
      <c r="H248" s="490"/>
      <c r="I248" s="490">
        <v>2100</v>
      </c>
      <c r="J248" s="1056">
        <v>44986</v>
      </c>
      <c r="K248" s="1056">
        <v>45016</v>
      </c>
      <c r="L248" s="490" t="s">
        <v>2605</v>
      </c>
    </row>
    <row r="249" spans="1:12">
      <c r="A249" s="490" t="s">
        <v>72</v>
      </c>
      <c r="B249" s="490" t="s">
        <v>746</v>
      </c>
      <c r="C249" s="490" t="s">
        <v>746</v>
      </c>
      <c r="D249" s="490" t="s">
        <v>206</v>
      </c>
      <c r="E249" s="490"/>
      <c r="F249" s="490" t="s">
        <v>1434</v>
      </c>
      <c r="G249" s="490" t="s">
        <v>1052</v>
      </c>
      <c r="H249" s="490"/>
      <c r="I249" s="490">
        <v>2100</v>
      </c>
      <c r="J249" s="1056">
        <v>44986</v>
      </c>
      <c r="K249" s="1056">
        <v>45016</v>
      </c>
      <c r="L249" s="490" t="s">
        <v>2605</v>
      </c>
    </row>
    <row r="250" spans="1:12">
      <c r="A250" s="490" t="s">
        <v>72</v>
      </c>
      <c r="B250" s="490" t="s">
        <v>746</v>
      </c>
      <c r="C250" s="490" t="s">
        <v>746</v>
      </c>
      <c r="D250" s="490" t="s">
        <v>206</v>
      </c>
      <c r="E250" s="490"/>
      <c r="F250" s="490" t="s">
        <v>1434</v>
      </c>
      <c r="G250" s="490" t="s">
        <v>2637</v>
      </c>
      <c r="H250" s="490"/>
      <c r="I250" s="490">
        <v>2100</v>
      </c>
      <c r="J250" s="1056">
        <v>44986</v>
      </c>
      <c r="K250" s="1056">
        <v>45016</v>
      </c>
      <c r="L250" s="490" t="s">
        <v>2605</v>
      </c>
    </row>
    <row r="251" spans="1:12">
      <c r="A251" s="490" t="s">
        <v>72</v>
      </c>
      <c r="B251" s="490" t="s">
        <v>2678</v>
      </c>
      <c r="C251" s="490" t="s">
        <v>2679</v>
      </c>
      <c r="D251" s="490" t="s">
        <v>160</v>
      </c>
      <c r="E251" s="490"/>
      <c r="F251" s="490" t="s">
        <v>330</v>
      </c>
      <c r="G251" s="490" t="s">
        <v>1052</v>
      </c>
      <c r="H251" s="490" t="s">
        <v>2638</v>
      </c>
      <c r="I251" s="490">
        <v>4800</v>
      </c>
      <c r="J251" s="1056">
        <v>44986</v>
      </c>
      <c r="K251" s="1056">
        <v>45016</v>
      </c>
      <c r="L251" s="490" t="s">
        <v>2639</v>
      </c>
    </row>
    <row r="252" spans="1:12">
      <c r="A252" s="490" t="s">
        <v>72</v>
      </c>
      <c r="B252" s="490" t="s">
        <v>2678</v>
      </c>
      <c r="C252" s="490" t="s">
        <v>2679</v>
      </c>
      <c r="D252" s="490" t="s">
        <v>160</v>
      </c>
      <c r="E252" s="490"/>
      <c r="F252" s="490" t="s">
        <v>361</v>
      </c>
      <c r="G252" s="490" t="s">
        <v>1052</v>
      </c>
      <c r="H252" s="490" t="s">
        <v>2638</v>
      </c>
      <c r="I252" s="490">
        <v>4800</v>
      </c>
      <c r="J252" s="1056">
        <v>44986</v>
      </c>
      <c r="K252" s="1056">
        <v>45016</v>
      </c>
      <c r="L252" s="490" t="s">
        <v>2639</v>
      </c>
    </row>
    <row r="253" spans="1:12">
      <c r="A253" s="490" t="s">
        <v>72</v>
      </c>
      <c r="B253" s="490" t="s">
        <v>746</v>
      </c>
      <c r="C253" s="490" t="s">
        <v>746</v>
      </c>
      <c r="D253" s="490" t="s">
        <v>204</v>
      </c>
      <c r="E253" s="490"/>
      <c r="F253" s="490" t="s">
        <v>293</v>
      </c>
      <c r="G253" s="490" t="s">
        <v>2608</v>
      </c>
      <c r="H253" s="490"/>
      <c r="I253" s="490">
        <v>5200</v>
      </c>
      <c r="J253" s="1056">
        <v>44986</v>
      </c>
      <c r="K253" s="1056">
        <v>45016</v>
      </c>
      <c r="L253" s="490" t="s">
        <v>2606</v>
      </c>
    </row>
    <row r="254" spans="1:12">
      <c r="A254" s="490" t="s">
        <v>72</v>
      </c>
      <c r="B254" s="490" t="s">
        <v>746</v>
      </c>
      <c r="C254" s="490" t="s">
        <v>746</v>
      </c>
      <c r="D254" s="490" t="s">
        <v>182</v>
      </c>
      <c r="E254" s="490" t="s">
        <v>194</v>
      </c>
      <c r="F254" s="490" t="s">
        <v>679</v>
      </c>
      <c r="G254" s="490" t="s">
        <v>2680</v>
      </c>
      <c r="H254" s="490"/>
      <c r="I254" s="490">
        <v>3700</v>
      </c>
      <c r="J254" s="1056">
        <v>44986</v>
      </c>
      <c r="K254" s="1056">
        <v>45016</v>
      </c>
      <c r="L254" s="490" t="s">
        <v>2642</v>
      </c>
    </row>
    <row r="255" spans="1:12">
      <c r="A255" s="490" t="s">
        <v>72</v>
      </c>
      <c r="B255" s="490" t="s">
        <v>746</v>
      </c>
      <c r="C255" s="490" t="s">
        <v>746</v>
      </c>
      <c r="D255" s="490" t="s">
        <v>204</v>
      </c>
      <c r="E255" s="490"/>
      <c r="F255" s="490" t="s">
        <v>293</v>
      </c>
      <c r="G255" s="490" t="s">
        <v>732</v>
      </c>
      <c r="H255" s="490"/>
      <c r="I255" s="490">
        <v>5200</v>
      </c>
      <c r="J255" s="1056">
        <v>44986</v>
      </c>
      <c r="K255" s="1056">
        <v>45016</v>
      </c>
      <c r="L255" s="490" t="s">
        <v>2606</v>
      </c>
    </row>
    <row r="256" spans="1:12">
      <c r="A256" s="490" t="s">
        <v>72</v>
      </c>
      <c r="B256" s="490" t="s">
        <v>746</v>
      </c>
      <c r="C256" s="490" t="s">
        <v>746</v>
      </c>
      <c r="D256" s="490" t="s">
        <v>182</v>
      </c>
      <c r="E256" s="490"/>
      <c r="F256" s="490" t="s">
        <v>679</v>
      </c>
      <c r="G256" s="490" t="s">
        <v>2654</v>
      </c>
      <c r="H256" s="490"/>
      <c r="I256" s="490">
        <v>3700</v>
      </c>
      <c r="J256" s="1056">
        <v>44986</v>
      </c>
      <c r="K256" s="1056">
        <v>45016</v>
      </c>
      <c r="L256" s="490" t="s">
        <v>2642</v>
      </c>
    </row>
    <row r="257" spans="1:12">
      <c r="A257" s="490" t="s">
        <v>72</v>
      </c>
      <c r="B257" s="490" t="s">
        <v>746</v>
      </c>
      <c r="C257" s="490" t="s">
        <v>746</v>
      </c>
      <c r="D257" s="490" t="s">
        <v>169</v>
      </c>
      <c r="E257" s="490"/>
      <c r="F257" s="490" t="s">
        <v>371</v>
      </c>
      <c r="G257" s="490" t="s">
        <v>2641</v>
      </c>
      <c r="H257" s="490"/>
      <c r="I257" s="490">
        <v>7570</v>
      </c>
      <c r="J257" s="1056">
        <v>44986</v>
      </c>
      <c r="K257" s="1056">
        <v>45016</v>
      </c>
      <c r="L257" s="490" t="s">
        <v>2642</v>
      </c>
    </row>
    <row r="258" spans="1:12">
      <c r="A258" s="490" t="s">
        <v>72</v>
      </c>
      <c r="B258" s="490" t="s">
        <v>746</v>
      </c>
      <c r="C258" s="490" t="s">
        <v>746</v>
      </c>
      <c r="D258" s="490" t="s">
        <v>204</v>
      </c>
      <c r="E258" s="490"/>
      <c r="F258" s="490" t="s">
        <v>293</v>
      </c>
      <c r="G258" s="490" t="s">
        <v>2607</v>
      </c>
      <c r="H258" s="490" t="s">
        <v>2681</v>
      </c>
      <c r="I258" s="490">
        <v>12071</v>
      </c>
      <c r="J258" s="1056">
        <v>44986</v>
      </c>
      <c r="K258" s="1056">
        <v>45016</v>
      </c>
      <c r="L258" s="490" t="s">
        <v>2682</v>
      </c>
    </row>
    <row r="259" spans="1:12">
      <c r="A259" s="490" t="s">
        <v>72</v>
      </c>
      <c r="B259" s="490" t="s">
        <v>746</v>
      </c>
      <c r="C259" s="490" t="s">
        <v>746</v>
      </c>
      <c r="D259" s="490" t="s">
        <v>160</v>
      </c>
      <c r="E259" s="490"/>
      <c r="F259" s="490" t="s">
        <v>295</v>
      </c>
      <c r="G259" s="490" t="s">
        <v>731</v>
      </c>
      <c r="H259" s="490" t="s">
        <v>2638</v>
      </c>
      <c r="I259" s="490">
        <v>5570</v>
      </c>
      <c r="J259" s="1056">
        <v>44986</v>
      </c>
      <c r="K259" s="1056">
        <v>45016</v>
      </c>
      <c r="L259" s="490" t="s">
        <v>2682</v>
      </c>
    </row>
    <row r="260" spans="1:12">
      <c r="A260" s="490" t="s">
        <v>72</v>
      </c>
      <c r="B260" s="490" t="s">
        <v>746</v>
      </c>
      <c r="C260" s="490" t="s">
        <v>746</v>
      </c>
      <c r="D260" s="490" t="s">
        <v>160</v>
      </c>
      <c r="E260" s="490"/>
      <c r="F260" s="490" t="s">
        <v>1432</v>
      </c>
      <c r="G260" s="490" t="s">
        <v>731</v>
      </c>
      <c r="H260" s="490" t="s">
        <v>2683</v>
      </c>
      <c r="I260" s="490">
        <v>7000</v>
      </c>
      <c r="J260" s="1056">
        <v>44986</v>
      </c>
      <c r="K260" s="1056">
        <v>45016</v>
      </c>
      <c r="L260" s="490" t="s">
        <v>2682</v>
      </c>
    </row>
    <row r="261" spans="1:12">
      <c r="A261" s="490" t="s">
        <v>72</v>
      </c>
      <c r="B261" s="490" t="s">
        <v>746</v>
      </c>
      <c r="C261" s="490" t="s">
        <v>746</v>
      </c>
      <c r="D261" s="490" t="s">
        <v>160</v>
      </c>
      <c r="E261" s="490"/>
      <c r="F261" s="490" t="s">
        <v>298</v>
      </c>
      <c r="G261" s="490" t="s">
        <v>731</v>
      </c>
      <c r="H261" s="490" t="s">
        <v>2638</v>
      </c>
      <c r="I261" s="490">
        <v>5370</v>
      </c>
      <c r="J261" s="1056">
        <v>44986</v>
      </c>
      <c r="K261" s="1056">
        <v>45016</v>
      </c>
      <c r="L261" s="490" t="s">
        <v>2682</v>
      </c>
    </row>
    <row r="262" spans="1:12">
      <c r="A262" s="490" t="s">
        <v>72</v>
      </c>
      <c r="B262" s="490" t="s">
        <v>746</v>
      </c>
      <c r="C262" s="490" t="s">
        <v>746</v>
      </c>
      <c r="D262" s="490" t="s">
        <v>160</v>
      </c>
      <c r="E262" s="490"/>
      <c r="F262" s="490" t="s">
        <v>330</v>
      </c>
      <c r="G262" s="490" t="s">
        <v>731</v>
      </c>
      <c r="H262" s="490" t="s">
        <v>2638</v>
      </c>
      <c r="I262" s="490">
        <v>9185</v>
      </c>
      <c r="J262" s="1056">
        <v>44986</v>
      </c>
      <c r="K262" s="1056">
        <v>45016</v>
      </c>
      <c r="L262" s="490" t="s">
        <v>2682</v>
      </c>
    </row>
    <row r="263" spans="1:12">
      <c r="A263" s="490" t="s">
        <v>72</v>
      </c>
      <c r="B263" s="490" t="s">
        <v>746</v>
      </c>
      <c r="C263" s="490" t="s">
        <v>746</v>
      </c>
      <c r="D263" s="490" t="s">
        <v>160</v>
      </c>
      <c r="E263" s="490"/>
      <c r="F263" s="490" t="s">
        <v>361</v>
      </c>
      <c r="G263" s="490" t="s">
        <v>731</v>
      </c>
      <c r="H263" s="490" t="s">
        <v>2638</v>
      </c>
      <c r="I263" s="490">
        <v>9185</v>
      </c>
      <c r="J263" s="1056">
        <v>44986</v>
      </c>
      <c r="K263" s="1056">
        <v>45016</v>
      </c>
      <c r="L263" s="490" t="s">
        <v>2682</v>
      </c>
    </row>
    <row r="264" spans="1:12">
      <c r="A264" s="490" t="s">
        <v>72</v>
      </c>
      <c r="B264" s="490" t="s">
        <v>746</v>
      </c>
      <c r="C264" s="490" t="s">
        <v>746</v>
      </c>
      <c r="D264" s="490" t="s">
        <v>659</v>
      </c>
      <c r="E264" s="490"/>
      <c r="F264" s="490" t="s">
        <v>605</v>
      </c>
      <c r="G264" s="490" t="s">
        <v>2684</v>
      </c>
      <c r="H264" s="490"/>
      <c r="I264" s="490">
        <v>5000</v>
      </c>
      <c r="J264" s="1056">
        <v>44986</v>
      </c>
      <c r="K264" s="1056">
        <v>45016</v>
      </c>
      <c r="L264" s="490" t="s">
        <v>2642</v>
      </c>
    </row>
    <row r="265" spans="1:12">
      <c r="A265" s="490" t="s">
        <v>72</v>
      </c>
      <c r="B265" s="490" t="s">
        <v>746</v>
      </c>
      <c r="C265" s="490" t="s">
        <v>746</v>
      </c>
      <c r="D265" s="490" t="s">
        <v>160</v>
      </c>
      <c r="E265" s="490"/>
      <c r="F265" s="490" t="s">
        <v>298</v>
      </c>
      <c r="G265" s="490" t="s">
        <v>2640</v>
      </c>
      <c r="H265" s="490"/>
      <c r="I265" s="490">
        <v>3700</v>
      </c>
      <c r="J265" s="1056">
        <v>44986</v>
      </c>
      <c r="K265" s="1056">
        <v>45016</v>
      </c>
      <c r="L265" s="490" t="s">
        <v>2606</v>
      </c>
    </row>
    <row r="266" spans="1:12">
      <c r="A266" s="490" t="s">
        <v>72</v>
      </c>
      <c r="B266" s="490" t="s">
        <v>746</v>
      </c>
      <c r="C266" s="490" t="s">
        <v>746</v>
      </c>
      <c r="D266" s="490" t="s">
        <v>182</v>
      </c>
      <c r="E266" s="490"/>
      <c r="F266" s="490" t="s">
        <v>679</v>
      </c>
      <c r="G266" s="490" t="s">
        <v>2641</v>
      </c>
      <c r="H266" s="490"/>
      <c r="I266" s="490">
        <v>4000</v>
      </c>
      <c r="J266" s="1056">
        <v>44986</v>
      </c>
      <c r="K266" s="1056">
        <v>45016</v>
      </c>
      <c r="L266" s="490" t="s">
        <v>2642</v>
      </c>
    </row>
    <row r="267" spans="1:12">
      <c r="A267" s="490" t="s">
        <v>72</v>
      </c>
      <c r="B267" s="490" t="s">
        <v>746</v>
      </c>
      <c r="C267" s="490" t="s">
        <v>746</v>
      </c>
      <c r="D267" s="490" t="s">
        <v>311</v>
      </c>
      <c r="E267" s="490"/>
      <c r="F267" s="490" t="s">
        <v>311</v>
      </c>
      <c r="G267" s="490" t="s">
        <v>729</v>
      </c>
      <c r="H267" s="490"/>
      <c r="I267" s="490">
        <v>4000</v>
      </c>
      <c r="J267" s="1056">
        <v>44986</v>
      </c>
      <c r="K267" s="1056">
        <v>45016</v>
      </c>
      <c r="L267" s="490" t="s">
        <v>2606</v>
      </c>
    </row>
    <row r="268" spans="1:12">
      <c r="A268" s="490" t="s">
        <v>72</v>
      </c>
      <c r="B268" s="490" t="s">
        <v>746</v>
      </c>
      <c r="C268" s="490" t="s">
        <v>746</v>
      </c>
      <c r="D268" s="490" t="s">
        <v>311</v>
      </c>
      <c r="E268" s="490"/>
      <c r="F268" s="490" t="s">
        <v>311</v>
      </c>
      <c r="G268" s="490" t="s">
        <v>2607</v>
      </c>
      <c r="H268" s="490"/>
      <c r="I268" s="490">
        <v>4000</v>
      </c>
      <c r="J268" s="1056">
        <v>44986</v>
      </c>
      <c r="K268" s="1056">
        <v>45016</v>
      </c>
      <c r="L268" s="490" t="s">
        <v>2606</v>
      </c>
    </row>
    <row r="269" spans="1:12">
      <c r="A269" s="490" t="s">
        <v>72</v>
      </c>
      <c r="B269" s="490" t="s">
        <v>746</v>
      </c>
      <c r="C269" s="490" t="s">
        <v>746</v>
      </c>
      <c r="D269" s="490" t="s">
        <v>311</v>
      </c>
      <c r="E269" s="490"/>
      <c r="F269" s="490" t="s">
        <v>311</v>
      </c>
      <c r="G269" s="490" t="s">
        <v>2608</v>
      </c>
      <c r="H269" s="490"/>
      <c r="I269" s="490">
        <v>4000</v>
      </c>
      <c r="J269" s="1056">
        <v>44986</v>
      </c>
      <c r="K269" s="1056">
        <v>45016</v>
      </c>
      <c r="L269" s="490" t="s">
        <v>2606</v>
      </c>
    </row>
    <row r="270" spans="1:12">
      <c r="A270" s="490" t="s">
        <v>72</v>
      </c>
      <c r="B270" s="490" t="s">
        <v>746</v>
      </c>
      <c r="C270" s="490" t="s">
        <v>746</v>
      </c>
      <c r="D270" s="490" t="s">
        <v>311</v>
      </c>
      <c r="E270" s="490"/>
      <c r="F270" s="490" t="s">
        <v>311</v>
      </c>
      <c r="G270" s="490" t="s">
        <v>731</v>
      </c>
      <c r="H270" s="490"/>
      <c r="I270" s="490">
        <v>4000</v>
      </c>
      <c r="J270" s="1056">
        <v>44986</v>
      </c>
      <c r="K270" s="1056">
        <v>45016</v>
      </c>
      <c r="L270" s="490" t="s">
        <v>2606</v>
      </c>
    </row>
    <row r="271" spans="1:12">
      <c r="A271" s="490" t="s">
        <v>72</v>
      </c>
      <c r="B271" s="490" t="s">
        <v>746</v>
      </c>
      <c r="C271" s="490" t="s">
        <v>746</v>
      </c>
      <c r="D271" s="490" t="s">
        <v>182</v>
      </c>
      <c r="E271" s="490"/>
      <c r="F271" s="490" t="s">
        <v>194</v>
      </c>
      <c r="G271" s="490" t="s">
        <v>2641</v>
      </c>
      <c r="H271" s="490"/>
      <c r="I271" s="490">
        <v>4000</v>
      </c>
      <c r="J271" s="1056">
        <v>44986</v>
      </c>
      <c r="K271" s="1056">
        <v>45016</v>
      </c>
      <c r="L271" s="490" t="s">
        <v>2642</v>
      </c>
    </row>
    <row r="272" spans="1:12">
      <c r="A272" s="490" t="s">
        <v>72</v>
      </c>
      <c r="B272" s="490" t="s">
        <v>746</v>
      </c>
      <c r="C272" s="490" t="s">
        <v>746</v>
      </c>
      <c r="D272" s="490" t="s">
        <v>182</v>
      </c>
      <c r="E272" s="490"/>
      <c r="F272" s="490" t="s">
        <v>194</v>
      </c>
      <c r="G272" s="490" t="s">
        <v>730</v>
      </c>
      <c r="H272" s="490"/>
      <c r="I272" s="490">
        <v>4000</v>
      </c>
      <c r="J272" s="1056">
        <v>44986</v>
      </c>
      <c r="K272" s="1056">
        <v>45016</v>
      </c>
      <c r="L272" s="490" t="s">
        <v>2606</v>
      </c>
    </row>
    <row r="273" spans="1:12">
      <c r="A273" s="490" t="s">
        <v>72</v>
      </c>
      <c r="B273" s="490" t="s">
        <v>746</v>
      </c>
      <c r="C273" s="490" t="s">
        <v>746</v>
      </c>
      <c r="D273" s="490" t="s">
        <v>182</v>
      </c>
      <c r="E273" s="490"/>
      <c r="F273" s="490" t="s">
        <v>679</v>
      </c>
      <c r="G273" s="490" t="s">
        <v>730</v>
      </c>
      <c r="H273" s="490"/>
      <c r="I273" s="490">
        <v>4000</v>
      </c>
      <c r="J273" s="1056">
        <v>44986</v>
      </c>
      <c r="K273" s="1056">
        <v>45016</v>
      </c>
      <c r="L273" s="490" t="s">
        <v>2606</v>
      </c>
    </row>
    <row r="274" spans="1:12">
      <c r="A274" s="490" t="s">
        <v>72</v>
      </c>
      <c r="B274" s="490" t="s">
        <v>746</v>
      </c>
      <c r="C274" s="490" t="s">
        <v>746</v>
      </c>
      <c r="D274" s="490" t="s">
        <v>160</v>
      </c>
      <c r="E274" s="490"/>
      <c r="F274" s="490" t="s">
        <v>285</v>
      </c>
      <c r="G274" s="490" t="s">
        <v>729</v>
      </c>
      <c r="H274" s="490"/>
      <c r="I274" s="490">
        <v>3100</v>
      </c>
      <c r="J274" s="1056">
        <v>44986</v>
      </c>
      <c r="K274" s="1056">
        <v>45016</v>
      </c>
      <c r="L274" s="490" t="s">
        <v>2606</v>
      </c>
    </row>
    <row r="275" spans="1:12">
      <c r="A275" s="490" t="s">
        <v>72</v>
      </c>
      <c r="B275" s="490" t="s">
        <v>746</v>
      </c>
      <c r="C275" s="490" t="s">
        <v>746</v>
      </c>
      <c r="D275" s="490" t="s">
        <v>160</v>
      </c>
      <c r="E275" s="490"/>
      <c r="F275" s="490" t="s">
        <v>285</v>
      </c>
      <c r="G275" s="490" t="s">
        <v>731</v>
      </c>
      <c r="H275" s="490"/>
      <c r="I275" s="490">
        <v>3100</v>
      </c>
      <c r="J275" s="1056">
        <v>44986</v>
      </c>
      <c r="K275" s="1056">
        <v>45016</v>
      </c>
      <c r="L275" s="490" t="s">
        <v>2606</v>
      </c>
    </row>
    <row r="276" spans="1:12">
      <c r="A276" s="490" t="s">
        <v>72</v>
      </c>
      <c r="B276" s="490" t="s">
        <v>746</v>
      </c>
      <c r="C276" s="490" t="s">
        <v>746</v>
      </c>
      <c r="D276" s="490" t="s">
        <v>160</v>
      </c>
      <c r="E276" s="490"/>
      <c r="F276" s="490" t="s">
        <v>285</v>
      </c>
      <c r="G276" s="490" t="s">
        <v>2607</v>
      </c>
      <c r="H276" s="490"/>
      <c r="I276" s="490">
        <v>3100</v>
      </c>
      <c r="J276" s="1056">
        <v>44986</v>
      </c>
      <c r="K276" s="1056">
        <v>45016</v>
      </c>
      <c r="L276" s="490" t="s">
        <v>2606</v>
      </c>
    </row>
    <row r="277" spans="1:12">
      <c r="A277" s="490" t="s">
        <v>72</v>
      </c>
      <c r="B277" s="490" t="s">
        <v>746</v>
      </c>
      <c r="C277" s="490" t="s">
        <v>746</v>
      </c>
      <c r="D277" s="490" t="s">
        <v>160</v>
      </c>
      <c r="E277" s="490"/>
      <c r="F277" s="490" t="s">
        <v>285</v>
      </c>
      <c r="G277" s="490" t="s">
        <v>2641</v>
      </c>
      <c r="H277" s="490"/>
      <c r="I277" s="490">
        <v>3100</v>
      </c>
      <c r="J277" s="1056">
        <v>44986</v>
      </c>
      <c r="K277" s="1056">
        <v>45016</v>
      </c>
      <c r="L277" s="490" t="s">
        <v>2642</v>
      </c>
    </row>
    <row r="278" spans="1:12">
      <c r="A278" s="490" t="s">
        <v>72</v>
      </c>
      <c r="B278" s="490" t="s">
        <v>746</v>
      </c>
      <c r="C278" s="490" t="s">
        <v>746</v>
      </c>
      <c r="D278" s="490" t="s">
        <v>160</v>
      </c>
      <c r="E278" s="490"/>
      <c r="F278" s="490" t="s">
        <v>285</v>
      </c>
      <c r="G278" s="490" t="s">
        <v>730</v>
      </c>
      <c r="H278" s="490"/>
      <c r="I278" s="490">
        <v>3100</v>
      </c>
      <c r="J278" s="1056">
        <v>44986</v>
      </c>
      <c r="K278" s="1056">
        <v>45016</v>
      </c>
      <c r="L278" s="490" t="s">
        <v>2606</v>
      </c>
    </row>
    <row r="279" spans="1:12">
      <c r="A279" s="490" t="s">
        <v>72</v>
      </c>
      <c r="B279" s="490" t="s">
        <v>746</v>
      </c>
      <c r="C279" s="490" t="s">
        <v>746</v>
      </c>
      <c r="D279" s="490" t="s">
        <v>160</v>
      </c>
      <c r="E279" s="490"/>
      <c r="F279" s="490" t="s">
        <v>295</v>
      </c>
      <c r="G279" s="490" t="s">
        <v>730</v>
      </c>
      <c r="H279" s="490"/>
      <c r="I279" s="490">
        <v>2900</v>
      </c>
      <c r="J279" s="1056">
        <v>44986</v>
      </c>
      <c r="K279" s="1056">
        <v>45016</v>
      </c>
      <c r="L279" s="490" t="s">
        <v>2606</v>
      </c>
    </row>
    <row r="280" spans="1:12">
      <c r="A280" s="490" t="s">
        <v>72</v>
      </c>
      <c r="B280" s="490" t="s">
        <v>746</v>
      </c>
      <c r="C280" s="490" t="s">
        <v>746</v>
      </c>
      <c r="D280" s="490" t="s">
        <v>160</v>
      </c>
      <c r="E280" s="490"/>
      <c r="F280" s="490" t="s">
        <v>361</v>
      </c>
      <c r="G280" s="490" t="s">
        <v>729</v>
      </c>
      <c r="H280" s="490"/>
      <c r="I280" s="490">
        <v>3200</v>
      </c>
      <c r="J280" s="1056">
        <v>44986</v>
      </c>
      <c r="K280" s="1056">
        <v>45016</v>
      </c>
      <c r="L280" s="490" t="s">
        <v>2606</v>
      </c>
    </row>
    <row r="281" spans="1:12">
      <c r="A281" s="490" t="s">
        <v>72</v>
      </c>
      <c r="B281" s="490" t="s">
        <v>746</v>
      </c>
      <c r="C281" s="490" t="s">
        <v>746</v>
      </c>
      <c r="D281" s="490" t="s">
        <v>160</v>
      </c>
      <c r="E281" s="490"/>
      <c r="F281" s="490" t="s">
        <v>361</v>
      </c>
      <c r="G281" s="490" t="s">
        <v>731</v>
      </c>
      <c r="H281" s="490"/>
      <c r="I281" s="490">
        <v>3200</v>
      </c>
      <c r="J281" s="1056">
        <v>44986</v>
      </c>
      <c r="K281" s="1056">
        <v>45016</v>
      </c>
      <c r="L281" s="490" t="s">
        <v>2606</v>
      </c>
    </row>
    <row r="282" spans="1:12">
      <c r="A282" s="490" t="s">
        <v>72</v>
      </c>
      <c r="B282" s="490" t="s">
        <v>746</v>
      </c>
      <c r="C282" s="490" t="s">
        <v>746</v>
      </c>
      <c r="D282" s="490" t="s">
        <v>160</v>
      </c>
      <c r="E282" s="490"/>
      <c r="F282" s="490" t="s">
        <v>361</v>
      </c>
      <c r="G282" s="490" t="s">
        <v>2607</v>
      </c>
      <c r="H282" s="490"/>
      <c r="I282" s="490">
        <v>3200</v>
      </c>
      <c r="J282" s="1056">
        <v>44986</v>
      </c>
      <c r="K282" s="1056">
        <v>45016</v>
      </c>
      <c r="L282" s="490" t="s">
        <v>2606</v>
      </c>
    </row>
    <row r="283" spans="1:12">
      <c r="A283" s="490" t="s">
        <v>72</v>
      </c>
      <c r="B283" s="490" t="s">
        <v>746</v>
      </c>
      <c r="C283" s="490" t="s">
        <v>746</v>
      </c>
      <c r="D283" s="490" t="s">
        <v>160</v>
      </c>
      <c r="E283" s="490"/>
      <c r="F283" s="490" t="s">
        <v>361</v>
      </c>
      <c r="G283" s="490" t="s">
        <v>2641</v>
      </c>
      <c r="H283" s="490"/>
      <c r="I283" s="490">
        <v>3200</v>
      </c>
      <c r="J283" s="1056">
        <v>44986</v>
      </c>
      <c r="K283" s="1056">
        <v>45016</v>
      </c>
      <c r="L283" s="490" t="s">
        <v>2642</v>
      </c>
    </row>
    <row r="284" spans="1:12">
      <c r="A284" s="490" t="s">
        <v>72</v>
      </c>
      <c r="B284" s="490" t="s">
        <v>746</v>
      </c>
      <c r="C284" s="490" t="s">
        <v>746</v>
      </c>
      <c r="D284" s="490" t="s">
        <v>160</v>
      </c>
      <c r="E284" s="490"/>
      <c r="F284" s="490" t="s">
        <v>361</v>
      </c>
      <c r="G284" s="490" t="s">
        <v>730</v>
      </c>
      <c r="H284" s="490"/>
      <c r="I284" s="490">
        <v>3200</v>
      </c>
      <c r="J284" s="1056">
        <v>44986</v>
      </c>
      <c r="K284" s="1056">
        <v>45016</v>
      </c>
      <c r="L284" s="490" t="s">
        <v>2606</v>
      </c>
    </row>
    <row r="285" spans="1:12">
      <c r="A285" s="490" t="s">
        <v>72</v>
      </c>
      <c r="B285" s="490" t="s">
        <v>746</v>
      </c>
      <c r="C285" s="490" t="s">
        <v>746</v>
      </c>
      <c r="D285" s="490" t="s">
        <v>160</v>
      </c>
      <c r="E285" s="490"/>
      <c r="F285" s="490" t="s">
        <v>327</v>
      </c>
      <c r="G285" s="490" t="s">
        <v>729</v>
      </c>
      <c r="H285" s="490"/>
      <c r="I285" s="490">
        <v>3200</v>
      </c>
      <c r="J285" s="1056">
        <v>44986</v>
      </c>
      <c r="K285" s="1056">
        <v>45016</v>
      </c>
      <c r="L285" s="490" t="s">
        <v>2606</v>
      </c>
    </row>
    <row r="286" spans="1:12">
      <c r="A286" s="490" t="s">
        <v>72</v>
      </c>
      <c r="B286" s="490" t="s">
        <v>746</v>
      </c>
      <c r="C286" s="490" t="s">
        <v>746</v>
      </c>
      <c r="D286" s="490" t="s">
        <v>160</v>
      </c>
      <c r="E286" s="490"/>
      <c r="F286" s="490" t="s">
        <v>327</v>
      </c>
      <c r="G286" s="490" t="s">
        <v>731</v>
      </c>
      <c r="H286" s="490"/>
      <c r="I286" s="490">
        <v>3200</v>
      </c>
      <c r="J286" s="1056">
        <v>44986</v>
      </c>
      <c r="K286" s="1056">
        <v>45016</v>
      </c>
      <c r="L286" s="490" t="s">
        <v>2606</v>
      </c>
    </row>
    <row r="287" spans="1:12">
      <c r="A287" s="490" t="s">
        <v>72</v>
      </c>
      <c r="B287" s="490" t="s">
        <v>746</v>
      </c>
      <c r="C287" s="490" t="s">
        <v>746</v>
      </c>
      <c r="D287" s="490" t="s">
        <v>160</v>
      </c>
      <c r="E287" s="490"/>
      <c r="F287" s="490" t="s">
        <v>327</v>
      </c>
      <c r="G287" s="490" t="s">
        <v>2607</v>
      </c>
      <c r="H287" s="490"/>
      <c r="I287" s="490">
        <v>3200</v>
      </c>
      <c r="J287" s="1056">
        <v>44986</v>
      </c>
      <c r="K287" s="1056">
        <v>45016</v>
      </c>
      <c r="L287" s="490" t="s">
        <v>2606</v>
      </c>
    </row>
    <row r="288" spans="1:12">
      <c r="A288" s="490" t="s">
        <v>72</v>
      </c>
      <c r="B288" s="490" t="s">
        <v>746</v>
      </c>
      <c r="C288" s="490" t="s">
        <v>746</v>
      </c>
      <c r="D288" s="490" t="s">
        <v>160</v>
      </c>
      <c r="E288" s="490"/>
      <c r="F288" s="490" t="s">
        <v>327</v>
      </c>
      <c r="G288" s="490" t="s">
        <v>2641</v>
      </c>
      <c r="H288" s="490"/>
      <c r="I288" s="490">
        <v>3200</v>
      </c>
      <c r="J288" s="1056">
        <v>44986</v>
      </c>
      <c r="K288" s="1056">
        <v>45016</v>
      </c>
      <c r="L288" s="490" t="s">
        <v>2642</v>
      </c>
    </row>
    <row r="289" spans="1:12">
      <c r="A289" s="490" t="s">
        <v>72</v>
      </c>
      <c r="B289" s="490" t="s">
        <v>746</v>
      </c>
      <c r="C289" s="490" t="s">
        <v>746</v>
      </c>
      <c r="D289" s="490" t="s">
        <v>160</v>
      </c>
      <c r="E289" s="490"/>
      <c r="F289" s="490" t="s">
        <v>327</v>
      </c>
      <c r="G289" s="490" t="s">
        <v>730</v>
      </c>
      <c r="H289" s="490"/>
      <c r="I289" s="490">
        <v>3200</v>
      </c>
      <c r="J289" s="1056">
        <v>44986</v>
      </c>
      <c r="K289" s="1056">
        <v>45016</v>
      </c>
      <c r="L289" s="490" t="s">
        <v>2606</v>
      </c>
    </row>
    <row r="290" spans="1:12">
      <c r="A290" s="490" t="s">
        <v>72</v>
      </c>
      <c r="B290" s="490" t="s">
        <v>746</v>
      </c>
      <c r="C290" s="490" t="s">
        <v>746</v>
      </c>
      <c r="D290" s="490" t="s">
        <v>160</v>
      </c>
      <c r="E290" s="490"/>
      <c r="F290" s="490" t="s">
        <v>369</v>
      </c>
      <c r="G290" s="490" t="s">
        <v>729</v>
      </c>
      <c r="H290" s="490"/>
      <c r="I290" s="490">
        <v>3200</v>
      </c>
      <c r="J290" s="1056">
        <v>44986</v>
      </c>
      <c r="K290" s="1056">
        <v>45016</v>
      </c>
      <c r="L290" s="490" t="s">
        <v>2606</v>
      </c>
    </row>
    <row r="291" spans="1:12">
      <c r="A291" s="490" t="s">
        <v>72</v>
      </c>
      <c r="B291" s="490" t="s">
        <v>746</v>
      </c>
      <c r="C291" s="490" t="s">
        <v>746</v>
      </c>
      <c r="D291" s="490" t="s">
        <v>160</v>
      </c>
      <c r="E291" s="490"/>
      <c r="F291" s="490" t="s">
        <v>369</v>
      </c>
      <c r="G291" s="490" t="s">
        <v>731</v>
      </c>
      <c r="H291" s="490"/>
      <c r="I291" s="490">
        <v>3200</v>
      </c>
      <c r="J291" s="1056">
        <v>44986</v>
      </c>
      <c r="K291" s="1056">
        <v>45016</v>
      </c>
      <c r="L291" s="490" t="s">
        <v>2606</v>
      </c>
    </row>
    <row r="292" spans="1:12">
      <c r="A292" s="490" t="s">
        <v>72</v>
      </c>
      <c r="B292" s="490" t="s">
        <v>746</v>
      </c>
      <c r="C292" s="490" t="s">
        <v>746</v>
      </c>
      <c r="D292" s="490" t="s">
        <v>160</v>
      </c>
      <c r="E292" s="490"/>
      <c r="F292" s="490" t="s">
        <v>369</v>
      </c>
      <c r="G292" s="490" t="s">
        <v>2607</v>
      </c>
      <c r="H292" s="490"/>
      <c r="I292" s="490">
        <v>3200</v>
      </c>
      <c r="J292" s="1056">
        <v>44986</v>
      </c>
      <c r="K292" s="1056">
        <v>45016</v>
      </c>
      <c r="L292" s="490" t="s">
        <v>2606</v>
      </c>
    </row>
    <row r="293" spans="1:12">
      <c r="A293" s="490" t="s">
        <v>72</v>
      </c>
      <c r="B293" s="490" t="s">
        <v>746</v>
      </c>
      <c r="C293" s="490" t="s">
        <v>746</v>
      </c>
      <c r="D293" s="490" t="s">
        <v>160</v>
      </c>
      <c r="E293" s="490"/>
      <c r="F293" s="490" t="s">
        <v>369</v>
      </c>
      <c r="G293" s="490" t="s">
        <v>2641</v>
      </c>
      <c r="H293" s="490"/>
      <c r="I293" s="490">
        <v>3200</v>
      </c>
      <c r="J293" s="1056">
        <v>44986</v>
      </c>
      <c r="K293" s="1056">
        <v>45016</v>
      </c>
      <c r="L293" s="490" t="s">
        <v>2642</v>
      </c>
    </row>
    <row r="294" spans="1:12">
      <c r="A294" s="490" t="s">
        <v>72</v>
      </c>
      <c r="B294" s="490" t="s">
        <v>746</v>
      </c>
      <c r="C294" s="490" t="s">
        <v>746</v>
      </c>
      <c r="D294" s="490" t="s">
        <v>160</v>
      </c>
      <c r="E294" s="490"/>
      <c r="F294" s="490" t="s">
        <v>369</v>
      </c>
      <c r="G294" s="490" t="s">
        <v>730</v>
      </c>
      <c r="H294" s="490"/>
      <c r="I294" s="490">
        <v>3200</v>
      </c>
      <c r="J294" s="1056">
        <v>44986</v>
      </c>
      <c r="K294" s="1056">
        <v>45016</v>
      </c>
      <c r="L294" s="490" t="s">
        <v>2606</v>
      </c>
    </row>
    <row r="295" spans="1:12">
      <c r="A295" s="490" t="s">
        <v>72</v>
      </c>
      <c r="B295" s="490" t="s">
        <v>746</v>
      </c>
      <c r="C295" s="490" t="s">
        <v>746</v>
      </c>
      <c r="D295" s="490" t="s">
        <v>160</v>
      </c>
      <c r="E295" s="490"/>
      <c r="F295" s="490" t="s">
        <v>330</v>
      </c>
      <c r="G295" s="490" t="s">
        <v>729</v>
      </c>
      <c r="H295" s="490"/>
      <c r="I295" s="490">
        <v>3200</v>
      </c>
      <c r="J295" s="1056">
        <v>44986</v>
      </c>
      <c r="K295" s="1056">
        <v>45016</v>
      </c>
      <c r="L295" s="490" t="s">
        <v>2606</v>
      </c>
    </row>
    <row r="296" spans="1:12">
      <c r="A296" s="490" t="s">
        <v>72</v>
      </c>
      <c r="B296" s="490" t="s">
        <v>746</v>
      </c>
      <c r="C296" s="490" t="s">
        <v>746</v>
      </c>
      <c r="D296" s="490" t="s">
        <v>160</v>
      </c>
      <c r="E296" s="490"/>
      <c r="F296" s="490" t="s">
        <v>330</v>
      </c>
      <c r="G296" s="490" t="s">
        <v>731</v>
      </c>
      <c r="H296" s="490"/>
      <c r="I296" s="490">
        <v>3200</v>
      </c>
      <c r="J296" s="1056">
        <v>44986</v>
      </c>
      <c r="K296" s="1056">
        <v>45016</v>
      </c>
      <c r="L296" s="490" t="s">
        <v>2606</v>
      </c>
    </row>
    <row r="297" spans="1:12">
      <c r="A297" s="490" t="s">
        <v>72</v>
      </c>
      <c r="B297" s="490" t="s">
        <v>746</v>
      </c>
      <c r="C297" s="490" t="s">
        <v>746</v>
      </c>
      <c r="D297" s="490" t="s">
        <v>160</v>
      </c>
      <c r="E297" s="490"/>
      <c r="F297" s="490" t="s">
        <v>330</v>
      </c>
      <c r="G297" s="490" t="s">
        <v>2607</v>
      </c>
      <c r="H297" s="490"/>
      <c r="I297" s="490">
        <v>3200</v>
      </c>
      <c r="J297" s="1056">
        <v>44986</v>
      </c>
      <c r="K297" s="1056">
        <v>45016</v>
      </c>
      <c r="L297" s="490" t="s">
        <v>2606</v>
      </c>
    </row>
    <row r="298" spans="1:12">
      <c r="A298" s="490" t="s">
        <v>72</v>
      </c>
      <c r="B298" s="490" t="s">
        <v>746</v>
      </c>
      <c r="C298" s="490" t="s">
        <v>746</v>
      </c>
      <c r="D298" s="490" t="s">
        <v>160</v>
      </c>
      <c r="E298" s="490"/>
      <c r="F298" s="490" t="s">
        <v>330</v>
      </c>
      <c r="G298" s="490" t="s">
        <v>2641</v>
      </c>
      <c r="H298" s="490"/>
      <c r="I298" s="490">
        <v>3200</v>
      </c>
      <c r="J298" s="1056">
        <v>44986</v>
      </c>
      <c r="K298" s="1056">
        <v>45016</v>
      </c>
      <c r="L298" s="490" t="s">
        <v>2642</v>
      </c>
    </row>
    <row r="299" spans="1:12">
      <c r="A299" s="490" t="s">
        <v>72</v>
      </c>
      <c r="B299" s="490" t="s">
        <v>746</v>
      </c>
      <c r="C299" s="490" t="s">
        <v>746</v>
      </c>
      <c r="D299" s="490" t="s">
        <v>160</v>
      </c>
      <c r="E299" s="490"/>
      <c r="F299" s="490" t="s">
        <v>330</v>
      </c>
      <c r="G299" s="490" t="s">
        <v>730</v>
      </c>
      <c r="H299" s="490"/>
      <c r="I299" s="490">
        <v>3200</v>
      </c>
      <c r="J299" s="1056">
        <v>44986</v>
      </c>
      <c r="K299" s="1056">
        <v>45016</v>
      </c>
      <c r="L299" s="490" t="s">
        <v>2606</v>
      </c>
    </row>
    <row r="300" spans="1:12">
      <c r="A300" s="490" t="s">
        <v>72</v>
      </c>
      <c r="B300" s="490" t="s">
        <v>746</v>
      </c>
      <c r="C300" s="490" t="s">
        <v>746</v>
      </c>
      <c r="D300" s="490" t="s">
        <v>160</v>
      </c>
      <c r="E300" s="490"/>
      <c r="F300" s="490" t="s">
        <v>285</v>
      </c>
      <c r="G300" s="490" t="s">
        <v>2685</v>
      </c>
      <c r="H300" s="490"/>
      <c r="I300" s="490">
        <v>3100</v>
      </c>
      <c r="J300" s="1056">
        <v>44986</v>
      </c>
      <c r="K300" s="1056">
        <v>45016</v>
      </c>
      <c r="L300" s="490" t="s">
        <v>2606</v>
      </c>
    </row>
    <row r="301" spans="1:12">
      <c r="A301" s="490" t="s">
        <v>72</v>
      </c>
      <c r="B301" s="490" t="s">
        <v>746</v>
      </c>
      <c r="C301" s="490" t="s">
        <v>746</v>
      </c>
      <c r="D301" s="490" t="s">
        <v>160</v>
      </c>
      <c r="E301" s="490"/>
      <c r="F301" s="490" t="s">
        <v>298</v>
      </c>
      <c r="G301" s="490" t="s">
        <v>730</v>
      </c>
      <c r="H301" s="490"/>
      <c r="I301" s="490">
        <v>2900</v>
      </c>
      <c r="J301" s="1056">
        <v>44986</v>
      </c>
      <c r="K301" s="1056">
        <v>45016</v>
      </c>
      <c r="L301" s="490" t="s">
        <v>2606</v>
      </c>
    </row>
    <row r="302" spans="1:12">
      <c r="A302" s="490" t="s">
        <v>72</v>
      </c>
      <c r="B302" s="490" t="s">
        <v>746</v>
      </c>
      <c r="C302" s="490" t="s">
        <v>746</v>
      </c>
      <c r="D302" s="490" t="s">
        <v>169</v>
      </c>
      <c r="E302" s="490"/>
      <c r="F302" s="490" t="s">
        <v>198</v>
      </c>
      <c r="G302" s="490" t="s">
        <v>729</v>
      </c>
      <c r="H302" s="490"/>
      <c r="I302" s="490">
        <v>4000</v>
      </c>
      <c r="J302" s="1056">
        <v>44986</v>
      </c>
      <c r="K302" s="1056">
        <v>45016</v>
      </c>
      <c r="L302" s="490" t="s">
        <v>2606</v>
      </c>
    </row>
    <row r="303" spans="1:12">
      <c r="A303" s="490" t="s">
        <v>72</v>
      </c>
      <c r="B303" s="490" t="s">
        <v>746</v>
      </c>
      <c r="C303" s="490" t="s">
        <v>746</v>
      </c>
      <c r="D303" s="490" t="s">
        <v>169</v>
      </c>
      <c r="E303" s="490"/>
      <c r="F303" s="490" t="s">
        <v>198</v>
      </c>
      <c r="G303" s="490" t="s">
        <v>731</v>
      </c>
      <c r="H303" s="490"/>
      <c r="I303" s="490">
        <v>4000</v>
      </c>
      <c r="J303" s="1056">
        <v>44986</v>
      </c>
      <c r="K303" s="1056">
        <v>45016</v>
      </c>
      <c r="L303" s="490" t="s">
        <v>2606</v>
      </c>
    </row>
    <row r="304" spans="1:12">
      <c r="A304" s="490" t="s">
        <v>72</v>
      </c>
      <c r="B304" s="490" t="s">
        <v>746</v>
      </c>
      <c r="C304" s="490" t="s">
        <v>746</v>
      </c>
      <c r="D304" s="490" t="s">
        <v>169</v>
      </c>
      <c r="E304" s="490"/>
      <c r="F304" s="490" t="s">
        <v>198</v>
      </c>
      <c r="G304" s="490" t="s">
        <v>2607</v>
      </c>
      <c r="H304" s="490"/>
      <c r="I304" s="490">
        <v>4000</v>
      </c>
      <c r="J304" s="1056">
        <v>44986</v>
      </c>
      <c r="K304" s="1056">
        <v>45016</v>
      </c>
      <c r="L304" s="490" t="s">
        <v>2606</v>
      </c>
    </row>
    <row r="305" spans="1:12">
      <c r="A305" s="490" t="s">
        <v>72</v>
      </c>
      <c r="B305" s="490" t="s">
        <v>746</v>
      </c>
      <c r="C305" s="490" t="s">
        <v>746</v>
      </c>
      <c r="D305" s="490" t="s">
        <v>169</v>
      </c>
      <c r="E305" s="490"/>
      <c r="F305" s="490" t="s">
        <v>198</v>
      </c>
      <c r="G305" s="490" t="s">
        <v>2641</v>
      </c>
      <c r="H305" s="490"/>
      <c r="I305" s="490">
        <v>4000</v>
      </c>
      <c r="J305" s="1056">
        <v>44986</v>
      </c>
      <c r="K305" s="1056">
        <v>45016</v>
      </c>
      <c r="L305" s="490" t="s">
        <v>2642</v>
      </c>
    </row>
    <row r="306" spans="1:12">
      <c r="A306" s="490" t="s">
        <v>72</v>
      </c>
      <c r="B306" s="490" t="s">
        <v>746</v>
      </c>
      <c r="C306" s="490" t="s">
        <v>746</v>
      </c>
      <c r="D306" s="490" t="s">
        <v>169</v>
      </c>
      <c r="E306" s="490"/>
      <c r="F306" s="490" t="s">
        <v>198</v>
      </c>
      <c r="G306" s="490" t="s">
        <v>730</v>
      </c>
      <c r="H306" s="490"/>
      <c r="I306" s="490">
        <v>4000</v>
      </c>
      <c r="J306" s="1056">
        <v>44986</v>
      </c>
      <c r="K306" s="1056">
        <v>45016</v>
      </c>
      <c r="L306" s="490" t="s">
        <v>2606</v>
      </c>
    </row>
    <row r="307" spans="1:12">
      <c r="A307" s="490" t="s">
        <v>72</v>
      </c>
      <c r="B307" s="490" t="s">
        <v>746</v>
      </c>
      <c r="C307" s="490" t="s">
        <v>746</v>
      </c>
      <c r="D307" s="490" t="s">
        <v>169</v>
      </c>
      <c r="E307" s="490"/>
      <c r="F307" s="490" t="s">
        <v>198</v>
      </c>
      <c r="G307" s="490" t="s">
        <v>2608</v>
      </c>
      <c r="H307" s="490"/>
      <c r="I307" s="490">
        <v>5000</v>
      </c>
      <c r="J307" s="1056">
        <v>44986</v>
      </c>
      <c r="K307" s="1056">
        <v>45016</v>
      </c>
      <c r="L307" s="490" t="s">
        <v>2606</v>
      </c>
    </row>
    <row r="308" spans="1:12">
      <c r="A308" s="490" t="s">
        <v>72</v>
      </c>
      <c r="B308" s="490" t="s">
        <v>746</v>
      </c>
      <c r="C308" s="490" t="s">
        <v>746</v>
      </c>
      <c r="D308" s="490" t="s">
        <v>169</v>
      </c>
      <c r="E308" s="490"/>
      <c r="F308" s="490" t="s">
        <v>246</v>
      </c>
      <c r="G308" s="490" t="s">
        <v>729</v>
      </c>
      <c r="H308" s="490"/>
      <c r="I308" s="490">
        <v>4000</v>
      </c>
      <c r="J308" s="1056">
        <v>44986</v>
      </c>
      <c r="K308" s="1056">
        <v>45016</v>
      </c>
      <c r="L308" s="490" t="s">
        <v>2606</v>
      </c>
    </row>
    <row r="309" spans="1:12">
      <c r="A309" s="490" t="s">
        <v>72</v>
      </c>
      <c r="B309" s="490" t="s">
        <v>746</v>
      </c>
      <c r="C309" s="490" t="s">
        <v>746</v>
      </c>
      <c r="D309" s="490" t="s">
        <v>169</v>
      </c>
      <c r="E309" s="490"/>
      <c r="F309" s="490" t="s">
        <v>246</v>
      </c>
      <c r="G309" s="490" t="s">
        <v>731</v>
      </c>
      <c r="H309" s="490"/>
      <c r="I309" s="490">
        <v>4000</v>
      </c>
      <c r="J309" s="1056">
        <v>44986</v>
      </c>
      <c r="K309" s="1056">
        <v>45016</v>
      </c>
      <c r="L309" s="490" t="s">
        <v>2606</v>
      </c>
    </row>
    <row r="310" spans="1:12">
      <c r="A310" s="490" t="s">
        <v>72</v>
      </c>
      <c r="B310" s="490" t="s">
        <v>746</v>
      </c>
      <c r="C310" s="490" t="s">
        <v>746</v>
      </c>
      <c r="D310" s="490" t="s">
        <v>169</v>
      </c>
      <c r="E310" s="490"/>
      <c r="F310" s="490" t="s">
        <v>246</v>
      </c>
      <c r="G310" s="490" t="s">
        <v>2607</v>
      </c>
      <c r="H310" s="490"/>
      <c r="I310" s="490">
        <v>4000</v>
      </c>
      <c r="J310" s="1056">
        <v>44986</v>
      </c>
      <c r="K310" s="1056">
        <v>45016</v>
      </c>
      <c r="L310" s="490" t="s">
        <v>2606</v>
      </c>
    </row>
    <row r="311" spans="1:12">
      <c r="A311" s="490" t="s">
        <v>72</v>
      </c>
      <c r="B311" s="490" t="s">
        <v>746</v>
      </c>
      <c r="C311" s="490" t="s">
        <v>746</v>
      </c>
      <c r="D311" s="490" t="s">
        <v>169</v>
      </c>
      <c r="E311" s="490"/>
      <c r="F311" s="490" t="s">
        <v>246</v>
      </c>
      <c r="G311" s="490" t="s">
        <v>2641</v>
      </c>
      <c r="H311" s="490"/>
      <c r="I311" s="490">
        <v>4000</v>
      </c>
      <c r="J311" s="1056">
        <v>44986</v>
      </c>
      <c r="K311" s="1056">
        <v>45016</v>
      </c>
      <c r="L311" s="490" t="s">
        <v>2642</v>
      </c>
    </row>
    <row r="312" spans="1:12">
      <c r="A312" s="490" t="s">
        <v>72</v>
      </c>
      <c r="B312" s="490" t="s">
        <v>746</v>
      </c>
      <c r="C312" s="490" t="s">
        <v>746</v>
      </c>
      <c r="D312" s="490" t="s">
        <v>169</v>
      </c>
      <c r="E312" s="490"/>
      <c r="F312" s="490" t="s">
        <v>246</v>
      </c>
      <c r="G312" s="490" t="s">
        <v>730</v>
      </c>
      <c r="H312" s="490"/>
      <c r="I312" s="490">
        <v>4000</v>
      </c>
      <c r="J312" s="1056">
        <v>44986</v>
      </c>
      <c r="K312" s="1056">
        <v>45016</v>
      </c>
      <c r="L312" s="490" t="s">
        <v>2606</v>
      </c>
    </row>
    <row r="313" spans="1:12">
      <c r="A313" s="490" t="s">
        <v>72</v>
      </c>
      <c r="B313" s="490" t="s">
        <v>746</v>
      </c>
      <c r="C313" s="490" t="s">
        <v>746</v>
      </c>
      <c r="D313" s="490" t="s">
        <v>169</v>
      </c>
      <c r="E313" s="490"/>
      <c r="F313" s="490" t="s">
        <v>238</v>
      </c>
      <c r="G313" s="490" t="s">
        <v>729</v>
      </c>
      <c r="H313" s="490"/>
      <c r="I313" s="490">
        <v>4000</v>
      </c>
      <c r="J313" s="1056">
        <v>44986</v>
      </c>
      <c r="K313" s="1056">
        <v>45016</v>
      </c>
      <c r="L313" s="490" t="s">
        <v>2606</v>
      </c>
    </row>
    <row r="314" spans="1:12">
      <c r="A314" s="490" t="s">
        <v>72</v>
      </c>
      <c r="B314" s="490" t="s">
        <v>746</v>
      </c>
      <c r="C314" s="490" t="s">
        <v>746</v>
      </c>
      <c r="D314" s="490" t="s">
        <v>169</v>
      </c>
      <c r="E314" s="490"/>
      <c r="F314" s="490" t="s">
        <v>238</v>
      </c>
      <c r="G314" s="490" t="s">
        <v>731</v>
      </c>
      <c r="H314" s="490"/>
      <c r="I314" s="490">
        <v>4000</v>
      </c>
      <c r="J314" s="1056">
        <v>44986</v>
      </c>
      <c r="K314" s="1056">
        <v>45016</v>
      </c>
      <c r="L314" s="490" t="s">
        <v>2606</v>
      </c>
    </row>
    <row r="315" spans="1:12">
      <c r="A315" s="490" t="s">
        <v>72</v>
      </c>
      <c r="B315" s="490" t="s">
        <v>746</v>
      </c>
      <c r="C315" s="490" t="s">
        <v>746</v>
      </c>
      <c r="D315" s="490" t="s">
        <v>169</v>
      </c>
      <c r="E315" s="490"/>
      <c r="F315" s="490" t="s">
        <v>238</v>
      </c>
      <c r="G315" s="490" t="s">
        <v>2607</v>
      </c>
      <c r="H315" s="490"/>
      <c r="I315" s="490">
        <v>4000</v>
      </c>
      <c r="J315" s="1056">
        <v>44986</v>
      </c>
      <c r="K315" s="1056">
        <v>45016</v>
      </c>
      <c r="L315" s="490" t="s">
        <v>2606</v>
      </c>
    </row>
    <row r="316" spans="1:12">
      <c r="A316" s="490" t="s">
        <v>72</v>
      </c>
      <c r="B316" s="490" t="s">
        <v>746</v>
      </c>
      <c r="C316" s="490" t="s">
        <v>746</v>
      </c>
      <c r="D316" s="490" t="s">
        <v>169</v>
      </c>
      <c r="E316" s="490"/>
      <c r="F316" s="490" t="s">
        <v>238</v>
      </c>
      <c r="G316" s="490" t="s">
        <v>2641</v>
      </c>
      <c r="H316" s="490"/>
      <c r="I316" s="490">
        <v>4000</v>
      </c>
      <c r="J316" s="1056">
        <v>44986</v>
      </c>
      <c r="K316" s="1056">
        <v>45016</v>
      </c>
      <c r="L316" s="490" t="s">
        <v>2642</v>
      </c>
    </row>
    <row r="317" spans="1:12">
      <c r="A317" s="490" t="s">
        <v>72</v>
      </c>
      <c r="B317" s="490" t="s">
        <v>746</v>
      </c>
      <c r="C317" s="490" t="s">
        <v>746</v>
      </c>
      <c r="D317" s="490" t="s">
        <v>169</v>
      </c>
      <c r="E317" s="490"/>
      <c r="F317" s="490" t="s">
        <v>238</v>
      </c>
      <c r="G317" s="490" t="s">
        <v>730</v>
      </c>
      <c r="H317" s="490"/>
      <c r="I317" s="490">
        <v>4000</v>
      </c>
      <c r="J317" s="1056">
        <v>44986</v>
      </c>
      <c r="K317" s="1056">
        <v>45016</v>
      </c>
      <c r="L317" s="490" t="s">
        <v>2606</v>
      </c>
    </row>
    <row r="318" spans="1:12">
      <c r="A318" s="490" t="s">
        <v>72</v>
      </c>
      <c r="B318" s="490" t="s">
        <v>746</v>
      </c>
      <c r="C318" s="490" t="s">
        <v>746</v>
      </c>
      <c r="D318" s="490" t="s">
        <v>163</v>
      </c>
      <c r="E318" s="490"/>
      <c r="F318" s="490" t="s">
        <v>319</v>
      </c>
      <c r="G318" s="490" t="s">
        <v>2641</v>
      </c>
      <c r="H318" s="490"/>
      <c r="I318" s="490">
        <v>4000</v>
      </c>
      <c r="J318" s="1056">
        <v>44986</v>
      </c>
      <c r="K318" s="1056">
        <v>45016</v>
      </c>
      <c r="L318" s="490" t="s">
        <v>2642</v>
      </c>
    </row>
    <row r="319" spans="1:12">
      <c r="A319" s="490" t="s">
        <v>72</v>
      </c>
      <c r="B319" s="490" t="s">
        <v>746</v>
      </c>
      <c r="C319" s="490" t="s">
        <v>746</v>
      </c>
      <c r="D319" s="490" t="s">
        <v>163</v>
      </c>
      <c r="E319" s="490"/>
      <c r="F319" s="490" t="s">
        <v>319</v>
      </c>
      <c r="G319" s="490" t="s">
        <v>730</v>
      </c>
      <c r="H319" s="490"/>
      <c r="I319" s="490">
        <v>4000</v>
      </c>
      <c r="J319" s="1056">
        <v>44986</v>
      </c>
      <c r="K319" s="1056">
        <v>45016</v>
      </c>
      <c r="L319" s="490" t="s">
        <v>2606</v>
      </c>
    </row>
    <row r="320" spans="1:12">
      <c r="A320" s="490" t="s">
        <v>72</v>
      </c>
      <c r="B320" s="490" t="s">
        <v>746</v>
      </c>
      <c r="C320" s="490" t="s">
        <v>746</v>
      </c>
      <c r="D320" s="490" t="s">
        <v>659</v>
      </c>
      <c r="E320" s="490"/>
      <c r="F320" s="490" t="s">
        <v>605</v>
      </c>
      <c r="G320" s="490" t="s">
        <v>730</v>
      </c>
      <c r="H320" s="490"/>
      <c r="I320" s="490">
        <v>3500</v>
      </c>
      <c r="J320" s="1056">
        <v>44986</v>
      </c>
      <c r="K320" s="1056">
        <v>45016</v>
      </c>
      <c r="L320" s="490" t="s">
        <v>2606</v>
      </c>
    </row>
    <row r="321" spans="1:12">
      <c r="A321" s="490" t="s">
        <v>72</v>
      </c>
      <c r="B321" s="490" t="s">
        <v>746</v>
      </c>
      <c r="C321" s="490" t="s">
        <v>746</v>
      </c>
      <c r="D321" s="490" t="s">
        <v>659</v>
      </c>
      <c r="E321" s="490"/>
      <c r="F321" s="490" t="s">
        <v>605</v>
      </c>
      <c r="G321" s="490" t="s">
        <v>2685</v>
      </c>
      <c r="H321" s="490"/>
      <c r="I321" s="490">
        <v>3500</v>
      </c>
      <c r="J321" s="1056">
        <v>44986</v>
      </c>
      <c r="K321" s="1056">
        <v>45016</v>
      </c>
      <c r="L321" s="490" t="s">
        <v>2606</v>
      </c>
    </row>
    <row r="322" spans="1:12">
      <c r="A322" s="490" t="s">
        <v>72</v>
      </c>
      <c r="B322" s="490" t="s">
        <v>746</v>
      </c>
      <c r="C322" s="490" t="s">
        <v>746</v>
      </c>
      <c r="D322" s="490" t="s">
        <v>659</v>
      </c>
      <c r="E322" s="490"/>
      <c r="F322" s="490" t="s">
        <v>605</v>
      </c>
      <c r="G322" s="490" t="s">
        <v>2685</v>
      </c>
      <c r="H322" s="490"/>
      <c r="I322" s="490">
        <v>3500</v>
      </c>
      <c r="J322" s="1056">
        <v>44986</v>
      </c>
      <c r="K322" s="1056">
        <v>45016</v>
      </c>
      <c r="L322" s="490" t="s">
        <v>2606</v>
      </c>
    </row>
    <row r="323" spans="1:12">
      <c r="A323" s="490" t="s">
        <v>72</v>
      </c>
      <c r="B323" s="490" t="s">
        <v>746</v>
      </c>
      <c r="C323" s="490" t="s">
        <v>746</v>
      </c>
      <c r="D323" s="490" t="s">
        <v>204</v>
      </c>
      <c r="E323" s="490"/>
      <c r="F323" s="490" t="s">
        <v>293</v>
      </c>
      <c r="G323" s="490" t="s">
        <v>730</v>
      </c>
      <c r="H323" s="490"/>
      <c r="I323" s="490">
        <v>3600</v>
      </c>
      <c r="J323" s="1056">
        <v>44986</v>
      </c>
      <c r="K323" s="1056">
        <v>45016</v>
      </c>
      <c r="L323" s="490" t="s">
        <v>2606</v>
      </c>
    </row>
    <row r="324" spans="1:12">
      <c r="A324" s="490" t="s">
        <v>72</v>
      </c>
      <c r="B324" s="490" t="s">
        <v>746</v>
      </c>
      <c r="C324" s="490" t="s">
        <v>746</v>
      </c>
      <c r="D324" s="490" t="s">
        <v>204</v>
      </c>
      <c r="E324" s="490"/>
      <c r="F324" s="490" t="s">
        <v>293</v>
      </c>
      <c r="G324" s="490" t="s">
        <v>2641</v>
      </c>
      <c r="H324" s="490"/>
      <c r="I324" s="490">
        <v>3600</v>
      </c>
      <c r="J324" s="1056">
        <v>44986</v>
      </c>
      <c r="K324" s="1056">
        <v>45016</v>
      </c>
      <c r="L324" s="490" t="s">
        <v>2642</v>
      </c>
    </row>
    <row r="325" spans="1:12">
      <c r="A325" s="490" t="s">
        <v>72</v>
      </c>
      <c r="B325" s="490" t="s">
        <v>746</v>
      </c>
      <c r="C325" s="490" t="s">
        <v>746</v>
      </c>
      <c r="D325" s="490" t="s">
        <v>204</v>
      </c>
      <c r="E325" s="490"/>
      <c r="F325" s="490" t="s">
        <v>293</v>
      </c>
      <c r="G325" s="490" t="s">
        <v>2685</v>
      </c>
      <c r="H325" s="490"/>
      <c r="I325" s="490">
        <v>3600</v>
      </c>
      <c r="J325" s="1056">
        <v>44986</v>
      </c>
      <c r="K325" s="1056">
        <v>45016</v>
      </c>
      <c r="L325" s="490" t="s">
        <v>2606</v>
      </c>
    </row>
    <row r="326" spans="1:12">
      <c r="A326" s="490" t="s">
        <v>72</v>
      </c>
      <c r="B326" s="490" t="s">
        <v>746</v>
      </c>
      <c r="C326" s="490" t="s">
        <v>746</v>
      </c>
      <c r="D326" s="490" t="s">
        <v>659</v>
      </c>
      <c r="E326" s="490"/>
      <c r="F326" s="490" t="s">
        <v>605</v>
      </c>
      <c r="G326" s="490" t="s">
        <v>2641</v>
      </c>
      <c r="H326" s="490"/>
      <c r="I326" s="490">
        <v>3500</v>
      </c>
      <c r="J326" s="1056">
        <v>44986</v>
      </c>
      <c r="K326" s="1056">
        <v>45016</v>
      </c>
      <c r="L326" s="490" t="s">
        <v>2642</v>
      </c>
    </row>
    <row r="327" spans="1:12">
      <c r="A327" s="490" t="s">
        <v>72</v>
      </c>
      <c r="B327" s="490" t="s">
        <v>746</v>
      </c>
      <c r="C327" s="490" t="s">
        <v>746</v>
      </c>
      <c r="D327" s="490" t="s">
        <v>160</v>
      </c>
      <c r="E327" s="490"/>
      <c r="F327" s="490" t="s">
        <v>715</v>
      </c>
      <c r="G327" s="490" t="s">
        <v>729</v>
      </c>
      <c r="H327" s="490"/>
      <c r="I327" s="490">
        <v>3100</v>
      </c>
      <c r="J327" s="1056">
        <v>44986</v>
      </c>
      <c r="K327" s="1056">
        <v>45016</v>
      </c>
      <c r="L327" s="490" t="s">
        <v>2606</v>
      </c>
    </row>
    <row r="328" spans="1:12">
      <c r="A328" s="490" t="s">
        <v>72</v>
      </c>
      <c r="B328" s="490" t="s">
        <v>746</v>
      </c>
      <c r="C328" s="490" t="s">
        <v>746</v>
      </c>
      <c r="D328" s="490" t="s">
        <v>160</v>
      </c>
      <c r="E328" s="490"/>
      <c r="F328" s="490" t="s">
        <v>715</v>
      </c>
      <c r="G328" s="490" t="s">
        <v>731</v>
      </c>
      <c r="H328" s="490"/>
      <c r="I328" s="490">
        <v>3100</v>
      </c>
      <c r="J328" s="1056">
        <v>44986</v>
      </c>
      <c r="K328" s="1056">
        <v>45016</v>
      </c>
      <c r="L328" s="490" t="s">
        <v>2606</v>
      </c>
    </row>
    <row r="329" spans="1:12">
      <c r="A329" s="490" t="s">
        <v>72</v>
      </c>
      <c r="B329" s="490" t="s">
        <v>746</v>
      </c>
      <c r="C329" s="490" t="s">
        <v>746</v>
      </c>
      <c r="D329" s="490" t="s">
        <v>160</v>
      </c>
      <c r="E329" s="490"/>
      <c r="F329" s="490" t="s">
        <v>715</v>
      </c>
      <c r="G329" s="490" t="s">
        <v>2607</v>
      </c>
      <c r="H329" s="490"/>
      <c r="I329" s="490">
        <v>3100</v>
      </c>
      <c r="J329" s="1056">
        <v>44986</v>
      </c>
      <c r="K329" s="1056">
        <v>45016</v>
      </c>
      <c r="L329" s="490" t="s">
        <v>2606</v>
      </c>
    </row>
    <row r="330" spans="1:12">
      <c r="A330" s="490" t="s">
        <v>72</v>
      </c>
      <c r="B330" s="490" t="s">
        <v>746</v>
      </c>
      <c r="C330" s="490" t="s">
        <v>746</v>
      </c>
      <c r="D330" s="490" t="s">
        <v>160</v>
      </c>
      <c r="E330" s="490"/>
      <c r="F330" s="490" t="s">
        <v>715</v>
      </c>
      <c r="G330" s="490" t="s">
        <v>2641</v>
      </c>
      <c r="H330" s="490"/>
      <c r="I330" s="490">
        <v>3100</v>
      </c>
      <c r="J330" s="1056">
        <v>44986</v>
      </c>
      <c r="K330" s="1056">
        <v>45016</v>
      </c>
      <c r="L330" s="490" t="s">
        <v>2642</v>
      </c>
    </row>
    <row r="331" spans="1:12">
      <c r="A331" s="490" t="s">
        <v>72</v>
      </c>
      <c r="B331" s="490" t="s">
        <v>746</v>
      </c>
      <c r="C331" s="490" t="s">
        <v>746</v>
      </c>
      <c r="D331" s="490" t="s">
        <v>160</v>
      </c>
      <c r="E331" s="490"/>
      <c r="F331" s="490" t="s">
        <v>715</v>
      </c>
      <c r="G331" s="490" t="s">
        <v>730</v>
      </c>
      <c r="H331" s="490"/>
      <c r="I331" s="490">
        <v>3100</v>
      </c>
      <c r="J331" s="1056">
        <v>44986</v>
      </c>
      <c r="K331" s="1056">
        <v>45016</v>
      </c>
      <c r="L331" s="490" t="s">
        <v>2606</v>
      </c>
    </row>
    <row r="332" spans="1:12">
      <c r="A332" s="490" t="s">
        <v>72</v>
      </c>
      <c r="B332" s="490" t="s">
        <v>746</v>
      </c>
      <c r="C332" s="490" t="s">
        <v>746</v>
      </c>
      <c r="D332" s="490" t="s">
        <v>204</v>
      </c>
      <c r="E332" s="490"/>
      <c r="F332" s="490" t="s">
        <v>293</v>
      </c>
      <c r="G332" s="490" t="s">
        <v>2685</v>
      </c>
      <c r="H332" s="490"/>
      <c r="I332" s="490">
        <v>3000</v>
      </c>
      <c r="J332" s="1056">
        <v>44986</v>
      </c>
      <c r="K332" s="1056">
        <v>45016</v>
      </c>
      <c r="L332" s="490" t="s">
        <v>2606</v>
      </c>
    </row>
    <row r="333" spans="1:12">
      <c r="A333" s="490" t="s">
        <v>72</v>
      </c>
      <c r="B333" s="490" t="s">
        <v>746</v>
      </c>
      <c r="C333" s="490" t="s">
        <v>746</v>
      </c>
      <c r="D333" s="490" t="s">
        <v>182</v>
      </c>
      <c r="E333" s="490"/>
      <c r="F333" s="490" t="s">
        <v>679</v>
      </c>
      <c r="G333" s="490" t="s">
        <v>2685</v>
      </c>
      <c r="H333" s="490"/>
      <c r="I333" s="490">
        <v>4000</v>
      </c>
      <c r="J333" s="1056">
        <v>44986</v>
      </c>
      <c r="K333" s="1056">
        <v>45016</v>
      </c>
      <c r="L333" s="490" t="s">
        <v>2606</v>
      </c>
    </row>
    <row r="334" spans="1:12">
      <c r="A334" s="490" t="s">
        <v>72</v>
      </c>
      <c r="B334" s="490" t="s">
        <v>746</v>
      </c>
      <c r="C334" s="490" t="s">
        <v>746</v>
      </c>
      <c r="D334" s="490" t="s">
        <v>182</v>
      </c>
      <c r="E334" s="490"/>
      <c r="F334" s="490" t="s">
        <v>194</v>
      </c>
      <c r="G334" s="490" t="s">
        <v>2685</v>
      </c>
      <c r="H334" s="490"/>
      <c r="I334" s="490">
        <v>4000</v>
      </c>
      <c r="J334" s="1056">
        <v>44986</v>
      </c>
      <c r="K334" s="1056">
        <v>45016</v>
      </c>
      <c r="L334" s="490" t="s">
        <v>2606</v>
      </c>
    </row>
    <row r="335" spans="1:12">
      <c r="A335" s="490" t="s">
        <v>72</v>
      </c>
      <c r="B335" s="490" t="s">
        <v>746</v>
      </c>
      <c r="C335" s="490" t="s">
        <v>746</v>
      </c>
      <c r="D335" s="490" t="s">
        <v>163</v>
      </c>
      <c r="E335" s="490"/>
      <c r="F335" s="490" t="s">
        <v>319</v>
      </c>
      <c r="G335" s="490" t="s">
        <v>2685</v>
      </c>
      <c r="H335" s="490"/>
      <c r="I335" s="490">
        <v>4000</v>
      </c>
      <c r="J335" s="1056">
        <v>44986</v>
      </c>
      <c r="K335" s="1056">
        <v>45016</v>
      </c>
      <c r="L335" s="490" t="s">
        <v>2606</v>
      </c>
    </row>
    <row r="336" spans="1:12">
      <c r="A336" s="490" t="s">
        <v>72</v>
      </c>
      <c r="B336" s="490" t="s">
        <v>746</v>
      </c>
      <c r="C336" s="490" t="s">
        <v>746</v>
      </c>
      <c r="D336" s="490" t="s">
        <v>160</v>
      </c>
      <c r="E336" s="490"/>
      <c r="F336" s="490" t="s">
        <v>295</v>
      </c>
      <c r="G336" s="490" t="s">
        <v>2685</v>
      </c>
      <c r="H336" s="490"/>
      <c r="I336" s="490">
        <v>2800</v>
      </c>
      <c r="J336" s="1056">
        <v>44986</v>
      </c>
      <c r="K336" s="1056">
        <v>45016</v>
      </c>
      <c r="L336" s="490" t="s">
        <v>2606</v>
      </c>
    </row>
    <row r="337" spans="1:12">
      <c r="A337" s="490" t="s">
        <v>72</v>
      </c>
      <c r="B337" s="490" t="s">
        <v>746</v>
      </c>
      <c r="C337" s="490" t="s">
        <v>746</v>
      </c>
      <c r="D337" s="490" t="s">
        <v>160</v>
      </c>
      <c r="E337" s="490"/>
      <c r="F337" s="490" t="s">
        <v>298</v>
      </c>
      <c r="G337" s="490" t="s">
        <v>2685</v>
      </c>
      <c r="H337" s="490"/>
      <c r="I337" s="490">
        <v>2800</v>
      </c>
      <c r="J337" s="1056">
        <v>44986</v>
      </c>
      <c r="K337" s="1056">
        <v>45016</v>
      </c>
      <c r="L337" s="490" t="s">
        <v>2606</v>
      </c>
    </row>
    <row r="338" spans="1:12">
      <c r="A338" s="490" t="s">
        <v>72</v>
      </c>
      <c r="B338" s="490" t="s">
        <v>746</v>
      </c>
      <c r="C338" s="490" t="s">
        <v>746</v>
      </c>
      <c r="D338" s="490" t="s">
        <v>160</v>
      </c>
      <c r="E338" s="490"/>
      <c r="F338" s="490" t="s">
        <v>295</v>
      </c>
      <c r="G338" s="490" t="s">
        <v>2684</v>
      </c>
      <c r="H338" s="490"/>
      <c r="I338" s="490">
        <v>2900</v>
      </c>
      <c r="J338" s="1056">
        <v>44986</v>
      </c>
      <c r="K338" s="1056">
        <v>45016</v>
      </c>
      <c r="L338" s="490" t="s">
        <v>2642</v>
      </c>
    </row>
    <row r="339" spans="1:12">
      <c r="A339" s="490" t="s">
        <v>72</v>
      </c>
      <c r="B339" s="490" t="s">
        <v>746</v>
      </c>
      <c r="C339" s="490" t="s">
        <v>746</v>
      </c>
      <c r="D339" s="490" t="s">
        <v>160</v>
      </c>
      <c r="E339" s="490"/>
      <c r="F339" s="490" t="s">
        <v>298</v>
      </c>
      <c r="G339" s="490" t="s">
        <v>2684</v>
      </c>
      <c r="H339" s="490"/>
      <c r="I339" s="490">
        <v>2900</v>
      </c>
      <c r="J339" s="1056">
        <v>44986</v>
      </c>
      <c r="K339" s="1056">
        <v>45016</v>
      </c>
      <c r="L339" s="490" t="s">
        <v>2642</v>
      </c>
    </row>
    <row r="340" spans="1:12">
      <c r="A340" s="490" t="s">
        <v>72</v>
      </c>
      <c r="B340" s="490" t="s">
        <v>2686</v>
      </c>
      <c r="C340" s="490" t="s">
        <v>2687</v>
      </c>
      <c r="D340" s="490" t="s">
        <v>160</v>
      </c>
      <c r="E340" s="490"/>
      <c r="F340" s="490" t="s">
        <v>298</v>
      </c>
      <c r="G340" s="490" t="s">
        <v>729</v>
      </c>
      <c r="H340" s="490"/>
      <c r="I340" s="490">
        <v>2700</v>
      </c>
      <c r="J340" s="1056">
        <v>44986</v>
      </c>
      <c r="K340" s="1056">
        <v>45016</v>
      </c>
      <c r="L340" s="490" t="s">
        <v>2606</v>
      </c>
    </row>
    <row r="341" spans="1:12">
      <c r="A341" s="490" t="s">
        <v>72</v>
      </c>
      <c r="B341" s="490" t="s">
        <v>2686</v>
      </c>
      <c r="C341" s="490" t="s">
        <v>2687</v>
      </c>
      <c r="D341" s="490" t="s">
        <v>160</v>
      </c>
      <c r="E341" s="490"/>
      <c r="F341" s="490" t="s">
        <v>295</v>
      </c>
      <c r="G341" s="490" t="s">
        <v>729</v>
      </c>
      <c r="H341" s="490"/>
      <c r="I341" s="490">
        <v>2700</v>
      </c>
      <c r="J341" s="1056">
        <v>44986</v>
      </c>
      <c r="K341" s="1056">
        <v>45016</v>
      </c>
      <c r="L341" s="490" t="s">
        <v>2606</v>
      </c>
    </row>
  </sheetData>
  <autoFilter ref="A2:L341" xr:uid="{25DF9206-3512-40D2-9B02-23F36CBEF53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DAD8C-7EE6-4584-81C2-65635A1576EE}">
  <dimension ref="A1:M2111"/>
  <sheetViews>
    <sheetView workbookViewId="0"/>
  </sheetViews>
  <sheetFormatPr defaultRowHeight="15"/>
  <cols>
    <col min="1" max="1" width="10.28515625" bestFit="1" customWidth="1"/>
    <col min="2" max="2" width="14" bestFit="1" customWidth="1"/>
    <col min="3" max="3" width="19.42578125" bestFit="1" customWidth="1"/>
    <col min="4" max="4" width="16.42578125" bestFit="1" customWidth="1"/>
    <col min="5" max="5" width="49" bestFit="1" customWidth="1"/>
    <col min="6" max="6" width="31.140625" bestFit="1" customWidth="1"/>
    <col min="7" max="8" width="31.7109375" bestFit="1" customWidth="1"/>
    <col min="9" max="11" width="11.28515625" style="1117" bestFit="1" customWidth="1"/>
    <col min="12" max="12" width="19.28515625" bestFit="1" customWidth="1"/>
    <col min="13" max="13" width="15" bestFit="1" customWidth="1"/>
  </cols>
  <sheetData>
    <row r="1" spans="1:13">
      <c r="A1" s="1" t="s">
        <v>754</v>
      </c>
      <c r="B1" s="1" t="s">
        <v>2688</v>
      </c>
      <c r="C1" s="1" t="s">
        <v>2689</v>
      </c>
      <c r="D1" s="1" t="s">
        <v>2690</v>
      </c>
      <c r="E1" s="1" t="s">
        <v>2596</v>
      </c>
      <c r="F1" s="1" t="s">
        <v>2691</v>
      </c>
      <c r="G1" s="1" t="s">
        <v>153</v>
      </c>
      <c r="H1" s="1" t="s">
        <v>3</v>
      </c>
      <c r="I1" s="1" t="s">
        <v>916</v>
      </c>
      <c r="J1" s="1" t="s">
        <v>917</v>
      </c>
      <c r="K1" s="1" t="s">
        <v>918</v>
      </c>
      <c r="L1" s="1" t="s">
        <v>2692</v>
      </c>
      <c r="M1" s="1" t="s">
        <v>2693</v>
      </c>
    </row>
    <row r="2" spans="1:13">
      <c r="A2" s="1" t="s">
        <v>72</v>
      </c>
      <c r="B2" s="1" t="s">
        <v>763</v>
      </c>
      <c r="C2" s="1" t="s">
        <v>159</v>
      </c>
      <c r="D2" s="1" t="s">
        <v>746</v>
      </c>
      <c r="E2" s="1" t="s">
        <v>692</v>
      </c>
      <c r="F2" s="1"/>
      <c r="G2" s="1" t="s">
        <v>2694</v>
      </c>
      <c r="H2" s="1" t="s">
        <v>2694</v>
      </c>
      <c r="I2" s="1116">
        <v>1700</v>
      </c>
      <c r="J2" s="1116">
        <v>1900</v>
      </c>
      <c r="K2" s="1116">
        <v>1900</v>
      </c>
      <c r="L2" s="1" t="s">
        <v>2613</v>
      </c>
      <c r="M2" s="1" t="s">
        <v>809</v>
      </c>
    </row>
    <row r="3" spans="1:13">
      <c r="A3" s="1" t="s">
        <v>72</v>
      </c>
      <c r="B3" s="1" t="s">
        <v>763</v>
      </c>
      <c r="C3" s="1" t="s">
        <v>159</v>
      </c>
      <c r="D3" s="1" t="s">
        <v>746</v>
      </c>
      <c r="E3" s="1" t="s">
        <v>2695</v>
      </c>
      <c r="F3" s="1"/>
      <c r="G3" s="1" t="s">
        <v>2694</v>
      </c>
      <c r="H3" s="1" t="s">
        <v>2694</v>
      </c>
      <c r="I3" s="1116">
        <v>2000</v>
      </c>
      <c r="J3" s="1116">
        <v>2200</v>
      </c>
      <c r="K3" s="1116">
        <v>2200</v>
      </c>
      <c r="L3" s="1" t="s">
        <v>2613</v>
      </c>
      <c r="M3" s="1" t="s">
        <v>809</v>
      </c>
    </row>
    <row r="4" spans="1:13">
      <c r="A4" s="1" t="s">
        <v>72</v>
      </c>
      <c r="B4" s="1" t="s">
        <v>763</v>
      </c>
      <c r="C4" s="1" t="s">
        <v>159</v>
      </c>
      <c r="D4" s="1" t="s">
        <v>746</v>
      </c>
      <c r="E4" s="1" t="s">
        <v>2696</v>
      </c>
      <c r="F4" s="1"/>
      <c r="G4" s="1" t="s">
        <v>2694</v>
      </c>
      <c r="H4" s="1" t="s">
        <v>2694</v>
      </c>
      <c r="I4" s="1116">
        <v>1520</v>
      </c>
      <c r="J4" s="1116">
        <v>1850</v>
      </c>
      <c r="K4" s="1116">
        <v>1850</v>
      </c>
      <c r="L4" s="1" t="s">
        <v>2613</v>
      </c>
      <c r="M4" s="1" t="s">
        <v>809</v>
      </c>
    </row>
    <row r="5" spans="1:13">
      <c r="A5" s="1" t="s">
        <v>72</v>
      </c>
      <c r="B5" s="1" t="s">
        <v>763</v>
      </c>
      <c r="C5" s="1" t="s">
        <v>159</v>
      </c>
      <c r="D5" s="1" t="s">
        <v>746</v>
      </c>
      <c r="E5" s="1" t="s">
        <v>2697</v>
      </c>
      <c r="F5" s="1"/>
      <c r="G5" s="1" t="s">
        <v>2694</v>
      </c>
      <c r="H5" s="1" t="s">
        <v>2694</v>
      </c>
      <c r="I5" s="1116">
        <v>1520</v>
      </c>
      <c r="J5" s="1116">
        <v>1850</v>
      </c>
      <c r="K5" s="1116">
        <v>1850</v>
      </c>
      <c r="L5" s="1" t="s">
        <v>2613</v>
      </c>
      <c r="M5" s="1" t="s">
        <v>809</v>
      </c>
    </row>
    <row r="6" spans="1:13">
      <c r="A6" s="1" t="s">
        <v>72</v>
      </c>
      <c r="B6" s="1" t="s">
        <v>763</v>
      </c>
      <c r="C6" s="1" t="s">
        <v>159</v>
      </c>
      <c r="D6" s="1" t="s">
        <v>746</v>
      </c>
      <c r="E6" s="1" t="s">
        <v>2698</v>
      </c>
      <c r="F6" s="1"/>
      <c r="G6" s="1" t="s">
        <v>2694</v>
      </c>
      <c r="H6" s="1" t="s">
        <v>2694</v>
      </c>
      <c r="I6" s="1116">
        <v>1568</v>
      </c>
      <c r="J6" s="1116">
        <v>1910</v>
      </c>
      <c r="K6" s="1116">
        <v>1910</v>
      </c>
      <c r="L6" s="1" t="s">
        <v>2613</v>
      </c>
      <c r="M6" s="1" t="s">
        <v>809</v>
      </c>
    </row>
    <row r="7" spans="1:13">
      <c r="A7" s="1" t="s">
        <v>72</v>
      </c>
      <c r="B7" s="1" t="s">
        <v>763</v>
      </c>
      <c r="C7" s="1" t="s">
        <v>159</v>
      </c>
      <c r="D7" s="1" t="s">
        <v>746</v>
      </c>
      <c r="E7" s="1" t="s">
        <v>2699</v>
      </c>
      <c r="F7" s="1"/>
      <c r="G7" s="1" t="s">
        <v>2694</v>
      </c>
      <c r="H7" s="1" t="s">
        <v>2694</v>
      </c>
      <c r="I7" s="1116">
        <v>1600</v>
      </c>
      <c r="J7" s="1116">
        <v>1950</v>
      </c>
      <c r="K7" s="1116">
        <v>1950</v>
      </c>
      <c r="L7" s="1" t="s">
        <v>2613</v>
      </c>
      <c r="M7" s="1" t="s">
        <v>809</v>
      </c>
    </row>
    <row r="8" spans="1:13">
      <c r="A8" s="1" t="s">
        <v>72</v>
      </c>
      <c r="B8" s="1" t="s">
        <v>763</v>
      </c>
      <c r="C8" s="1" t="s">
        <v>159</v>
      </c>
      <c r="D8" s="1" t="s">
        <v>746</v>
      </c>
      <c r="E8" s="1" t="s">
        <v>2700</v>
      </c>
      <c r="F8" s="1"/>
      <c r="G8" s="1" t="s">
        <v>2694</v>
      </c>
      <c r="H8" s="1" t="s">
        <v>2694</v>
      </c>
      <c r="I8" s="1116">
        <v>1520</v>
      </c>
      <c r="J8" s="1116">
        <v>1850</v>
      </c>
      <c r="K8" s="1116">
        <v>1850</v>
      </c>
      <c r="L8" s="1" t="s">
        <v>2613</v>
      </c>
      <c r="M8" s="1" t="s">
        <v>809</v>
      </c>
    </row>
    <row r="9" spans="1:13">
      <c r="A9" s="1" t="s">
        <v>72</v>
      </c>
      <c r="B9" s="1" t="s">
        <v>763</v>
      </c>
      <c r="C9" s="1" t="s">
        <v>159</v>
      </c>
      <c r="D9" s="1" t="s">
        <v>746</v>
      </c>
      <c r="E9" s="1" t="s">
        <v>585</v>
      </c>
      <c r="F9" s="1"/>
      <c r="G9" s="1" t="s">
        <v>2694</v>
      </c>
      <c r="H9" s="1" t="s">
        <v>2694</v>
      </c>
      <c r="I9" s="1116">
        <v>1300</v>
      </c>
      <c r="J9" s="1116">
        <v>1650</v>
      </c>
      <c r="K9" s="1116">
        <v>1650</v>
      </c>
      <c r="L9" s="1" t="s">
        <v>2613</v>
      </c>
      <c r="M9" s="1" t="s">
        <v>809</v>
      </c>
    </row>
    <row r="10" spans="1:13">
      <c r="A10" s="1" t="s">
        <v>72</v>
      </c>
      <c r="B10" s="1" t="s">
        <v>763</v>
      </c>
      <c r="C10" s="1" t="s">
        <v>159</v>
      </c>
      <c r="D10" s="1" t="s">
        <v>746</v>
      </c>
      <c r="E10" s="1" t="s">
        <v>1455</v>
      </c>
      <c r="F10" s="1"/>
      <c r="G10" s="1" t="s">
        <v>2694</v>
      </c>
      <c r="H10" s="1" t="s">
        <v>2694</v>
      </c>
      <c r="I10" s="1116">
        <v>1300</v>
      </c>
      <c r="J10" s="1116">
        <v>1650</v>
      </c>
      <c r="K10" s="1116">
        <v>1650</v>
      </c>
      <c r="L10" s="1" t="s">
        <v>2613</v>
      </c>
      <c r="M10" s="1" t="s">
        <v>809</v>
      </c>
    </row>
    <row r="11" spans="1:13">
      <c r="A11" s="1" t="s">
        <v>72</v>
      </c>
      <c r="B11" s="1" t="s">
        <v>763</v>
      </c>
      <c r="C11" s="1" t="s">
        <v>159</v>
      </c>
      <c r="D11" s="1" t="s">
        <v>746</v>
      </c>
      <c r="E11" s="1" t="s">
        <v>2701</v>
      </c>
      <c r="F11" s="1"/>
      <c r="G11" s="1" t="s">
        <v>2694</v>
      </c>
      <c r="H11" s="1" t="s">
        <v>2694</v>
      </c>
      <c r="I11" s="1116">
        <v>1300</v>
      </c>
      <c r="J11" s="1116">
        <v>1650</v>
      </c>
      <c r="K11" s="1116">
        <v>1650</v>
      </c>
      <c r="L11" s="1" t="s">
        <v>2613</v>
      </c>
      <c r="M11" s="1" t="s">
        <v>809</v>
      </c>
    </row>
    <row r="12" spans="1:13">
      <c r="A12" s="1" t="s">
        <v>72</v>
      </c>
      <c r="B12" s="1" t="s">
        <v>763</v>
      </c>
      <c r="C12" s="1" t="s">
        <v>159</v>
      </c>
      <c r="D12" s="1" t="s">
        <v>746</v>
      </c>
      <c r="E12" s="1" t="s">
        <v>650</v>
      </c>
      <c r="F12" s="1"/>
      <c r="G12" s="1" t="s">
        <v>2694</v>
      </c>
      <c r="H12" s="1" t="s">
        <v>2694</v>
      </c>
      <c r="I12" s="1116">
        <v>1300</v>
      </c>
      <c r="J12" s="1116">
        <v>1650</v>
      </c>
      <c r="K12" s="1116">
        <v>1650</v>
      </c>
      <c r="L12" s="1" t="s">
        <v>2613</v>
      </c>
      <c r="M12" s="1" t="s">
        <v>809</v>
      </c>
    </row>
    <row r="13" spans="1:13">
      <c r="A13" s="1" t="s">
        <v>72</v>
      </c>
      <c r="B13" s="1" t="s">
        <v>763</v>
      </c>
      <c r="C13" s="1" t="s">
        <v>159</v>
      </c>
      <c r="D13" s="1" t="s">
        <v>746</v>
      </c>
      <c r="E13" s="1" t="s">
        <v>2587</v>
      </c>
      <c r="F13" s="1"/>
      <c r="G13" s="1" t="s">
        <v>2694</v>
      </c>
      <c r="H13" s="1" t="s">
        <v>2694</v>
      </c>
      <c r="I13" s="1116">
        <v>1300</v>
      </c>
      <c r="J13" s="1116">
        <v>1650</v>
      </c>
      <c r="K13" s="1116">
        <v>1650</v>
      </c>
      <c r="L13" s="1" t="s">
        <v>2613</v>
      </c>
      <c r="M13" s="1" t="s">
        <v>809</v>
      </c>
    </row>
    <row r="14" spans="1:13">
      <c r="A14" s="1" t="s">
        <v>72</v>
      </c>
      <c r="B14" s="1" t="s">
        <v>763</v>
      </c>
      <c r="C14" s="1" t="s">
        <v>159</v>
      </c>
      <c r="D14" s="1" t="s">
        <v>746</v>
      </c>
      <c r="E14" s="1" t="s">
        <v>667</v>
      </c>
      <c r="F14" s="1"/>
      <c r="G14" s="1" t="s">
        <v>2694</v>
      </c>
      <c r="H14" s="1" t="s">
        <v>2694</v>
      </c>
      <c r="I14" s="1116">
        <v>1480</v>
      </c>
      <c r="J14" s="1116">
        <v>1800</v>
      </c>
      <c r="K14" s="1116">
        <v>1800</v>
      </c>
      <c r="L14" s="1" t="s">
        <v>2613</v>
      </c>
      <c r="M14" s="1" t="s">
        <v>809</v>
      </c>
    </row>
    <row r="15" spans="1:13">
      <c r="A15" s="1" t="s">
        <v>72</v>
      </c>
      <c r="B15" s="1" t="s">
        <v>763</v>
      </c>
      <c r="C15" s="1" t="s">
        <v>159</v>
      </c>
      <c r="D15" s="1" t="s">
        <v>746</v>
      </c>
      <c r="E15" s="1" t="s">
        <v>2702</v>
      </c>
      <c r="F15" s="1"/>
      <c r="G15" s="1" t="s">
        <v>2694</v>
      </c>
      <c r="H15" s="1" t="s">
        <v>2694</v>
      </c>
      <c r="I15" s="1116">
        <v>1280</v>
      </c>
      <c r="J15" s="1116">
        <v>1550</v>
      </c>
      <c r="K15" s="1116">
        <v>1550</v>
      </c>
      <c r="L15" s="1" t="s">
        <v>2613</v>
      </c>
      <c r="M15" s="1" t="s">
        <v>809</v>
      </c>
    </row>
    <row r="16" spans="1:13">
      <c r="A16" s="1" t="s">
        <v>72</v>
      </c>
      <c r="B16" s="1" t="s">
        <v>763</v>
      </c>
      <c r="C16" s="1" t="s">
        <v>159</v>
      </c>
      <c r="D16" s="1" t="s">
        <v>746</v>
      </c>
      <c r="E16" s="1" t="s">
        <v>628</v>
      </c>
      <c r="F16" s="1"/>
      <c r="G16" s="1" t="s">
        <v>2694</v>
      </c>
      <c r="H16" s="1" t="s">
        <v>2694</v>
      </c>
      <c r="I16" s="1116">
        <v>1100</v>
      </c>
      <c r="J16" s="1116">
        <v>1500</v>
      </c>
      <c r="K16" s="1116">
        <v>1500</v>
      </c>
      <c r="L16" s="1" t="s">
        <v>2613</v>
      </c>
      <c r="M16" s="1" t="s">
        <v>809</v>
      </c>
    </row>
    <row r="17" spans="1:13">
      <c r="A17" s="1" t="s">
        <v>72</v>
      </c>
      <c r="B17" s="1" t="s">
        <v>763</v>
      </c>
      <c r="C17" s="1" t="s">
        <v>159</v>
      </c>
      <c r="D17" s="1" t="s">
        <v>746</v>
      </c>
      <c r="E17" s="1" t="s">
        <v>2703</v>
      </c>
      <c r="F17" s="1"/>
      <c r="G17" s="1" t="s">
        <v>2694</v>
      </c>
      <c r="H17" s="1" t="s">
        <v>2694</v>
      </c>
      <c r="I17" s="1116">
        <v>1100</v>
      </c>
      <c r="J17" s="1116">
        <v>1500</v>
      </c>
      <c r="K17" s="1116">
        <v>1500</v>
      </c>
      <c r="L17" s="1" t="s">
        <v>2613</v>
      </c>
      <c r="M17" s="1" t="s">
        <v>809</v>
      </c>
    </row>
    <row r="18" spans="1:13">
      <c r="A18" s="1" t="s">
        <v>72</v>
      </c>
      <c r="B18" s="1" t="s">
        <v>763</v>
      </c>
      <c r="C18" s="1" t="s">
        <v>159</v>
      </c>
      <c r="D18" s="1" t="s">
        <v>746</v>
      </c>
      <c r="E18" s="1" t="s">
        <v>2704</v>
      </c>
      <c r="F18" s="1"/>
      <c r="G18" s="1" t="s">
        <v>2694</v>
      </c>
      <c r="H18" s="1" t="s">
        <v>2694</v>
      </c>
      <c r="I18" s="1116">
        <v>1100</v>
      </c>
      <c r="J18" s="1116">
        <v>1500</v>
      </c>
      <c r="K18" s="1116">
        <v>1500</v>
      </c>
      <c r="L18" s="1" t="s">
        <v>2613</v>
      </c>
      <c r="M18" s="1" t="s">
        <v>809</v>
      </c>
    </row>
    <row r="19" spans="1:13">
      <c r="A19" s="1" t="s">
        <v>72</v>
      </c>
      <c r="B19" s="1" t="s">
        <v>763</v>
      </c>
      <c r="C19" s="1" t="s">
        <v>159</v>
      </c>
      <c r="D19" s="1" t="s">
        <v>746</v>
      </c>
      <c r="E19" s="1" t="s">
        <v>692</v>
      </c>
      <c r="F19" s="1"/>
      <c r="G19" s="1" t="s">
        <v>2705</v>
      </c>
      <c r="H19" s="1" t="s">
        <v>2705</v>
      </c>
      <c r="I19" s="1116">
        <v>1700</v>
      </c>
      <c r="J19" s="1116">
        <v>1900</v>
      </c>
      <c r="K19" s="1116">
        <v>1900</v>
      </c>
      <c r="L19" s="1" t="s">
        <v>2613</v>
      </c>
      <c r="M19" s="1" t="s">
        <v>809</v>
      </c>
    </row>
    <row r="20" spans="1:13">
      <c r="A20" s="1" t="s">
        <v>72</v>
      </c>
      <c r="B20" s="1" t="s">
        <v>763</v>
      </c>
      <c r="C20" s="1" t="s">
        <v>159</v>
      </c>
      <c r="D20" s="1" t="s">
        <v>746</v>
      </c>
      <c r="E20" s="1" t="s">
        <v>2695</v>
      </c>
      <c r="F20" s="1"/>
      <c r="G20" s="1" t="s">
        <v>2705</v>
      </c>
      <c r="H20" s="1" t="s">
        <v>2705</v>
      </c>
      <c r="I20" s="1116">
        <v>2000</v>
      </c>
      <c r="J20" s="1116">
        <v>2200</v>
      </c>
      <c r="K20" s="1116">
        <v>2200</v>
      </c>
      <c r="L20" s="1" t="s">
        <v>2613</v>
      </c>
      <c r="M20" s="1" t="s">
        <v>809</v>
      </c>
    </row>
    <row r="21" spans="1:13">
      <c r="A21" s="1" t="s">
        <v>72</v>
      </c>
      <c r="B21" s="1" t="s">
        <v>763</v>
      </c>
      <c r="C21" s="1" t="s">
        <v>159</v>
      </c>
      <c r="D21" s="1" t="s">
        <v>746</v>
      </c>
      <c r="E21" s="1" t="s">
        <v>2696</v>
      </c>
      <c r="F21" s="1"/>
      <c r="G21" s="1" t="s">
        <v>2705</v>
      </c>
      <c r="H21" s="1" t="s">
        <v>2705</v>
      </c>
      <c r="I21" s="1116">
        <v>1520</v>
      </c>
      <c r="J21" s="1116">
        <v>1850</v>
      </c>
      <c r="K21" s="1116">
        <v>1850</v>
      </c>
      <c r="L21" s="1" t="s">
        <v>2613</v>
      </c>
      <c r="M21" s="1" t="s">
        <v>809</v>
      </c>
    </row>
    <row r="22" spans="1:13">
      <c r="A22" s="1" t="s">
        <v>72</v>
      </c>
      <c r="B22" s="1" t="s">
        <v>763</v>
      </c>
      <c r="C22" s="1" t="s">
        <v>159</v>
      </c>
      <c r="D22" s="1" t="s">
        <v>746</v>
      </c>
      <c r="E22" s="1" t="s">
        <v>2697</v>
      </c>
      <c r="F22" s="1"/>
      <c r="G22" s="1" t="s">
        <v>2705</v>
      </c>
      <c r="H22" s="1" t="s">
        <v>2705</v>
      </c>
      <c r="I22" s="1116">
        <v>1520</v>
      </c>
      <c r="J22" s="1116">
        <v>1850</v>
      </c>
      <c r="K22" s="1116">
        <v>1850</v>
      </c>
      <c r="L22" s="1" t="s">
        <v>2613</v>
      </c>
      <c r="M22" s="1" t="s">
        <v>809</v>
      </c>
    </row>
    <row r="23" spans="1:13">
      <c r="A23" s="1" t="s">
        <v>72</v>
      </c>
      <c r="B23" s="1" t="s">
        <v>763</v>
      </c>
      <c r="C23" s="1" t="s">
        <v>159</v>
      </c>
      <c r="D23" s="1" t="s">
        <v>746</v>
      </c>
      <c r="E23" s="1" t="s">
        <v>2698</v>
      </c>
      <c r="F23" s="1"/>
      <c r="G23" s="1" t="s">
        <v>2705</v>
      </c>
      <c r="H23" s="1" t="s">
        <v>2705</v>
      </c>
      <c r="I23" s="1116">
        <v>1568</v>
      </c>
      <c r="J23" s="1116">
        <v>1910</v>
      </c>
      <c r="K23" s="1116">
        <v>1910</v>
      </c>
      <c r="L23" s="1" t="s">
        <v>2613</v>
      </c>
      <c r="M23" s="1" t="s">
        <v>809</v>
      </c>
    </row>
    <row r="24" spans="1:13">
      <c r="A24" s="1" t="s">
        <v>72</v>
      </c>
      <c r="B24" s="1" t="s">
        <v>763</v>
      </c>
      <c r="C24" s="1" t="s">
        <v>159</v>
      </c>
      <c r="D24" s="1" t="s">
        <v>746</v>
      </c>
      <c r="E24" s="1" t="s">
        <v>2699</v>
      </c>
      <c r="F24" s="1"/>
      <c r="G24" s="1" t="s">
        <v>2705</v>
      </c>
      <c r="H24" s="1" t="s">
        <v>2705</v>
      </c>
      <c r="I24" s="1116">
        <v>1600</v>
      </c>
      <c r="J24" s="1116">
        <v>1950</v>
      </c>
      <c r="K24" s="1116">
        <v>1950</v>
      </c>
      <c r="L24" s="1" t="s">
        <v>2613</v>
      </c>
      <c r="M24" s="1" t="s">
        <v>809</v>
      </c>
    </row>
    <row r="25" spans="1:13">
      <c r="A25" s="1" t="s">
        <v>72</v>
      </c>
      <c r="B25" s="1" t="s">
        <v>763</v>
      </c>
      <c r="C25" s="1" t="s">
        <v>159</v>
      </c>
      <c r="D25" s="1" t="s">
        <v>746</v>
      </c>
      <c r="E25" s="1" t="s">
        <v>2700</v>
      </c>
      <c r="F25" s="1"/>
      <c r="G25" s="1" t="s">
        <v>2705</v>
      </c>
      <c r="H25" s="1" t="s">
        <v>2705</v>
      </c>
      <c r="I25" s="1116">
        <v>1520</v>
      </c>
      <c r="J25" s="1116">
        <v>1850</v>
      </c>
      <c r="K25" s="1116">
        <v>1850</v>
      </c>
      <c r="L25" s="1" t="s">
        <v>2613</v>
      </c>
      <c r="M25" s="1" t="s">
        <v>809</v>
      </c>
    </row>
    <row r="26" spans="1:13">
      <c r="A26" s="1" t="s">
        <v>72</v>
      </c>
      <c r="B26" s="1" t="s">
        <v>763</v>
      </c>
      <c r="C26" s="1" t="s">
        <v>159</v>
      </c>
      <c r="D26" s="1" t="s">
        <v>746</v>
      </c>
      <c r="E26" s="1" t="s">
        <v>585</v>
      </c>
      <c r="F26" s="1"/>
      <c r="G26" s="1" t="s">
        <v>2705</v>
      </c>
      <c r="H26" s="1" t="s">
        <v>2705</v>
      </c>
      <c r="I26" s="1116">
        <v>1300</v>
      </c>
      <c r="J26" s="1116">
        <v>1650</v>
      </c>
      <c r="K26" s="1116">
        <v>1650</v>
      </c>
      <c r="L26" s="1" t="s">
        <v>2613</v>
      </c>
      <c r="M26" s="1" t="s">
        <v>809</v>
      </c>
    </row>
    <row r="27" spans="1:13">
      <c r="A27" s="1" t="s">
        <v>72</v>
      </c>
      <c r="B27" s="1" t="s">
        <v>763</v>
      </c>
      <c r="C27" s="1" t="s">
        <v>159</v>
      </c>
      <c r="D27" s="1" t="s">
        <v>746</v>
      </c>
      <c r="E27" s="1" t="s">
        <v>1455</v>
      </c>
      <c r="F27" s="1"/>
      <c r="G27" s="1" t="s">
        <v>2705</v>
      </c>
      <c r="H27" s="1" t="s">
        <v>2705</v>
      </c>
      <c r="I27" s="1116">
        <v>1300</v>
      </c>
      <c r="J27" s="1116">
        <v>1650</v>
      </c>
      <c r="K27" s="1116">
        <v>1650</v>
      </c>
      <c r="L27" s="1" t="s">
        <v>2613</v>
      </c>
      <c r="M27" s="1" t="s">
        <v>809</v>
      </c>
    </row>
    <row r="28" spans="1:13">
      <c r="A28" s="1" t="s">
        <v>72</v>
      </c>
      <c r="B28" s="1" t="s">
        <v>763</v>
      </c>
      <c r="C28" s="1" t="s">
        <v>159</v>
      </c>
      <c r="D28" s="1" t="s">
        <v>746</v>
      </c>
      <c r="E28" s="1" t="s">
        <v>2701</v>
      </c>
      <c r="F28" s="1"/>
      <c r="G28" s="1" t="s">
        <v>2705</v>
      </c>
      <c r="H28" s="1" t="s">
        <v>2705</v>
      </c>
      <c r="I28" s="1116">
        <v>1300</v>
      </c>
      <c r="J28" s="1116">
        <v>1650</v>
      </c>
      <c r="K28" s="1116">
        <v>1650</v>
      </c>
      <c r="L28" s="1" t="s">
        <v>2613</v>
      </c>
      <c r="M28" s="1" t="s">
        <v>809</v>
      </c>
    </row>
    <row r="29" spans="1:13">
      <c r="A29" s="1" t="s">
        <v>72</v>
      </c>
      <c r="B29" s="1" t="s">
        <v>763</v>
      </c>
      <c r="C29" s="1" t="s">
        <v>159</v>
      </c>
      <c r="D29" s="1" t="s">
        <v>746</v>
      </c>
      <c r="E29" s="1" t="s">
        <v>650</v>
      </c>
      <c r="F29" s="1"/>
      <c r="G29" s="1" t="s">
        <v>2705</v>
      </c>
      <c r="H29" s="1" t="s">
        <v>2705</v>
      </c>
      <c r="I29" s="1116">
        <v>1300</v>
      </c>
      <c r="J29" s="1116">
        <v>1650</v>
      </c>
      <c r="K29" s="1116">
        <v>1650</v>
      </c>
      <c r="L29" s="1" t="s">
        <v>2613</v>
      </c>
      <c r="M29" s="1" t="s">
        <v>809</v>
      </c>
    </row>
    <row r="30" spans="1:13">
      <c r="A30" s="1" t="s">
        <v>72</v>
      </c>
      <c r="B30" s="1" t="s">
        <v>763</v>
      </c>
      <c r="C30" s="1" t="s">
        <v>159</v>
      </c>
      <c r="D30" s="1" t="s">
        <v>746</v>
      </c>
      <c r="E30" s="1" t="s">
        <v>2587</v>
      </c>
      <c r="F30" s="1"/>
      <c r="G30" s="1" t="s">
        <v>2705</v>
      </c>
      <c r="H30" s="1" t="s">
        <v>2705</v>
      </c>
      <c r="I30" s="1116">
        <v>1300</v>
      </c>
      <c r="J30" s="1116">
        <v>1650</v>
      </c>
      <c r="K30" s="1116">
        <v>1650</v>
      </c>
      <c r="L30" s="1" t="s">
        <v>2613</v>
      </c>
      <c r="M30" s="1" t="s">
        <v>809</v>
      </c>
    </row>
    <row r="31" spans="1:13">
      <c r="A31" s="1" t="s">
        <v>72</v>
      </c>
      <c r="B31" s="1" t="s">
        <v>763</v>
      </c>
      <c r="C31" s="1" t="s">
        <v>159</v>
      </c>
      <c r="D31" s="1" t="s">
        <v>746</v>
      </c>
      <c r="E31" s="1" t="s">
        <v>667</v>
      </c>
      <c r="F31" s="1"/>
      <c r="G31" s="1" t="s">
        <v>2705</v>
      </c>
      <c r="H31" s="1" t="s">
        <v>2705</v>
      </c>
      <c r="I31" s="1116">
        <v>1480</v>
      </c>
      <c r="J31" s="1116">
        <v>1800</v>
      </c>
      <c r="K31" s="1116">
        <v>1800</v>
      </c>
      <c r="L31" s="1" t="s">
        <v>2613</v>
      </c>
      <c r="M31" s="1" t="s">
        <v>809</v>
      </c>
    </row>
    <row r="32" spans="1:13">
      <c r="A32" s="1" t="s">
        <v>72</v>
      </c>
      <c r="B32" s="1" t="s">
        <v>763</v>
      </c>
      <c r="C32" s="1" t="s">
        <v>159</v>
      </c>
      <c r="D32" s="1" t="s">
        <v>746</v>
      </c>
      <c r="E32" s="1" t="s">
        <v>2702</v>
      </c>
      <c r="F32" s="1"/>
      <c r="G32" s="1" t="s">
        <v>2705</v>
      </c>
      <c r="H32" s="1" t="s">
        <v>2705</v>
      </c>
      <c r="I32" s="1116">
        <v>1280</v>
      </c>
      <c r="J32" s="1116">
        <v>1550</v>
      </c>
      <c r="K32" s="1116">
        <v>1550</v>
      </c>
      <c r="L32" s="1" t="s">
        <v>2613</v>
      </c>
      <c r="M32" s="1" t="s">
        <v>809</v>
      </c>
    </row>
    <row r="33" spans="1:13">
      <c r="A33" s="1" t="s">
        <v>72</v>
      </c>
      <c r="B33" s="1" t="s">
        <v>763</v>
      </c>
      <c r="C33" s="1" t="s">
        <v>159</v>
      </c>
      <c r="D33" s="1" t="s">
        <v>746</v>
      </c>
      <c r="E33" s="1" t="s">
        <v>628</v>
      </c>
      <c r="F33" s="1"/>
      <c r="G33" s="1" t="s">
        <v>2705</v>
      </c>
      <c r="H33" s="1" t="s">
        <v>2705</v>
      </c>
      <c r="I33" s="1116">
        <v>1100</v>
      </c>
      <c r="J33" s="1116">
        <v>1500</v>
      </c>
      <c r="K33" s="1116">
        <v>1500</v>
      </c>
      <c r="L33" s="1" t="s">
        <v>2613</v>
      </c>
      <c r="M33" s="1" t="s">
        <v>809</v>
      </c>
    </row>
    <row r="34" spans="1:13">
      <c r="A34" s="1" t="s">
        <v>72</v>
      </c>
      <c r="B34" s="1" t="s">
        <v>763</v>
      </c>
      <c r="C34" s="1" t="s">
        <v>159</v>
      </c>
      <c r="D34" s="1" t="s">
        <v>746</v>
      </c>
      <c r="E34" s="1" t="s">
        <v>2703</v>
      </c>
      <c r="F34" s="1"/>
      <c r="G34" s="1" t="s">
        <v>2705</v>
      </c>
      <c r="H34" s="1" t="s">
        <v>2705</v>
      </c>
      <c r="I34" s="1116">
        <v>1100</v>
      </c>
      <c r="J34" s="1116">
        <v>1500</v>
      </c>
      <c r="K34" s="1116">
        <v>1500</v>
      </c>
      <c r="L34" s="1" t="s">
        <v>2613</v>
      </c>
      <c r="M34" s="1" t="s">
        <v>809</v>
      </c>
    </row>
    <row r="35" spans="1:13">
      <c r="A35" s="1" t="s">
        <v>72</v>
      </c>
      <c r="B35" s="1" t="s">
        <v>763</v>
      </c>
      <c r="C35" s="1" t="s">
        <v>159</v>
      </c>
      <c r="D35" s="1" t="s">
        <v>746</v>
      </c>
      <c r="E35" s="1" t="s">
        <v>2704</v>
      </c>
      <c r="F35" s="1"/>
      <c r="G35" s="1" t="s">
        <v>2705</v>
      </c>
      <c r="H35" s="1" t="s">
        <v>2705</v>
      </c>
      <c r="I35" s="1116">
        <v>1100</v>
      </c>
      <c r="J35" s="1116">
        <v>1500</v>
      </c>
      <c r="K35" s="1116">
        <v>1500</v>
      </c>
      <c r="L35" s="1" t="s">
        <v>2613</v>
      </c>
      <c r="M35" s="1" t="s">
        <v>809</v>
      </c>
    </row>
    <row r="36" spans="1:13">
      <c r="A36" s="1" t="s">
        <v>72</v>
      </c>
      <c r="B36" s="1" t="s">
        <v>763</v>
      </c>
      <c r="C36" s="1" t="s">
        <v>159</v>
      </c>
      <c r="D36" s="1" t="s">
        <v>746</v>
      </c>
      <c r="E36" s="1" t="s">
        <v>692</v>
      </c>
      <c r="F36" s="1"/>
      <c r="G36" s="1" t="s">
        <v>2694</v>
      </c>
      <c r="H36" s="1" t="s">
        <v>2706</v>
      </c>
      <c r="I36" s="1116">
        <v>3032</v>
      </c>
      <c r="J36" s="1116">
        <v>3790</v>
      </c>
      <c r="K36" s="1116">
        <v>3790</v>
      </c>
      <c r="L36" s="1" t="s">
        <v>2613</v>
      </c>
      <c r="M36" s="1" t="s">
        <v>809</v>
      </c>
    </row>
    <row r="37" spans="1:13">
      <c r="A37" s="1" t="s">
        <v>72</v>
      </c>
      <c r="B37" s="1" t="s">
        <v>763</v>
      </c>
      <c r="C37" s="1" t="s">
        <v>159</v>
      </c>
      <c r="D37" s="1" t="s">
        <v>746</v>
      </c>
      <c r="E37" s="1" t="s">
        <v>2695</v>
      </c>
      <c r="F37" s="1"/>
      <c r="G37" s="1" t="s">
        <v>2694</v>
      </c>
      <c r="H37" s="1" t="s">
        <v>2706</v>
      </c>
      <c r="I37" s="1116">
        <v>3272</v>
      </c>
      <c r="J37" s="1116">
        <v>4090</v>
      </c>
      <c r="K37" s="1116">
        <v>4090</v>
      </c>
      <c r="L37" s="1" t="s">
        <v>2613</v>
      </c>
      <c r="M37" s="1" t="s">
        <v>809</v>
      </c>
    </row>
    <row r="38" spans="1:13">
      <c r="A38" s="1" t="s">
        <v>72</v>
      </c>
      <c r="B38" s="1" t="s">
        <v>763</v>
      </c>
      <c r="C38" s="1" t="s">
        <v>159</v>
      </c>
      <c r="D38" s="1" t="s">
        <v>746</v>
      </c>
      <c r="E38" s="1" t="s">
        <v>2696</v>
      </c>
      <c r="F38" s="1"/>
      <c r="G38" s="1" t="s">
        <v>2694</v>
      </c>
      <c r="H38" s="1" t="s">
        <v>2706</v>
      </c>
      <c r="I38" s="1116">
        <v>3240</v>
      </c>
      <c r="J38" s="1116">
        <v>4050</v>
      </c>
      <c r="K38" s="1116">
        <v>4050</v>
      </c>
      <c r="L38" s="1" t="s">
        <v>2613</v>
      </c>
      <c r="M38" s="1" t="s">
        <v>809</v>
      </c>
    </row>
    <row r="39" spans="1:13">
      <c r="A39" s="1" t="s">
        <v>72</v>
      </c>
      <c r="B39" s="1" t="s">
        <v>763</v>
      </c>
      <c r="C39" s="1" t="s">
        <v>159</v>
      </c>
      <c r="D39" s="1" t="s">
        <v>746</v>
      </c>
      <c r="E39" s="1" t="s">
        <v>2697</v>
      </c>
      <c r="F39" s="1"/>
      <c r="G39" s="1" t="s">
        <v>2694</v>
      </c>
      <c r="H39" s="1" t="s">
        <v>2706</v>
      </c>
      <c r="I39" s="1116">
        <v>3240</v>
      </c>
      <c r="J39" s="1116">
        <v>4050</v>
      </c>
      <c r="K39" s="1116">
        <v>4050</v>
      </c>
      <c r="L39" s="1" t="s">
        <v>2613</v>
      </c>
      <c r="M39" s="1" t="s">
        <v>809</v>
      </c>
    </row>
    <row r="40" spans="1:13">
      <c r="A40" s="1" t="s">
        <v>72</v>
      </c>
      <c r="B40" s="1" t="s">
        <v>763</v>
      </c>
      <c r="C40" s="1" t="s">
        <v>159</v>
      </c>
      <c r="D40" s="1" t="s">
        <v>746</v>
      </c>
      <c r="E40" s="1" t="s">
        <v>2698</v>
      </c>
      <c r="F40" s="1"/>
      <c r="G40" s="1" t="s">
        <v>2694</v>
      </c>
      <c r="H40" s="1" t="s">
        <v>2706</v>
      </c>
      <c r="I40" s="1116">
        <v>3280</v>
      </c>
      <c r="J40" s="1116">
        <v>4100</v>
      </c>
      <c r="K40" s="1116">
        <v>4100</v>
      </c>
      <c r="L40" s="1" t="s">
        <v>2613</v>
      </c>
      <c r="M40" s="1" t="s">
        <v>809</v>
      </c>
    </row>
    <row r="41" spans="1:13">
      <c r="A41" s="1" t="s">
        <v>72</v>
      </c>
      <c r="B41" s="1" t="s">
        <v>763</v>
      </c>
      <c r="C41" s="1" t="s">
        <v>159</v>
      </c>
      <c r="D41" s="1" t="s">
        <v>746</v>
      </c>
      <c r="E41" s="1" t="s">
        <v>2699</v>
      </c>
      <c r="F41" s="1"/>
      <c r="G41" s="1" t="s">
        <v>2694</v>
      </c>
      <c r="H41" s="1" t="s">
        <v>2706</v>
      </c>
      <c r="I41" s="1116">
        <v>3320</v>
      </c>
      <c r="J41" s="1116">
        <v>4150</v>
      </c>
      <c r="K41" s="1116">
        <v>4150</v>
      </c>
      <c r="L41" s="1" t="s">
        <v>2613</v>
      </c>
      <c r="M41" s="1" t="s">
        <v>809</v>
      </c>
    </row>
    <row r="42" spans="1:13">
      <c r="A42" s="1" t="s">
        <v>72</v>
      </c>
      <c r="B42" s="1" t="s">
        <v>763</v>
      </c>
      <c r="C42" s="1" t="s">
        <v>159</v>
      </c>
      <c r="D42" s="1" t="s">
        <v>746</v>
      </c>
      <c r="E42" s="1" t="s">
        <v>2700</v>
      </c>
      <c r="F42" s="1"/>
      <c r="G42" s="1" t="s">
        <v>2694</v>
      </c>
      <c r="H42" s="1" t="s">
        <v>2706</v>
      </c>
      <c r="I42" s="1116">
        <v>3280</v>
      </c>
      <c r="J42" s="1116">
        <v>4100</v>
      </c>
      <c r="K42" s="1116">
        <v>4100</v>
      </c>
      <c r="L42" s="1" t="s">
        <v>2613</v>
      </c>
      <c r="M42" s="1" t="s">
        <v>809</v>
      </c>
    </row>
    <row r="43" spans="1:13">
      <c r="A43" s="1" t="s">
        <v>72</v>
      </c>
      <c r="B43" s="1" t="s">
        <v>763</v>
      </c>
      <c r="C43" s="1" t="s">
        <v>159</v>
      </c>
      <c r="D43" s="1" t="s">
        <v>746</v>
      </c>
      <c r="E43" s="1" t="s">
        <v>585</v>
      </c>
      <c r="F43" s="1"/>
      <c r="G43" s="1" t="s">
        <v>2694</v>
      </c>
      <c r="H43" s="1" t="s">
        <v>2706</v>
      </c>
      <c r="I43" s="1116">
        <v>3080</v>
      </c>
      <c r="J43" s="1116">
        <v>3850</v>
      </c>
      <c r="K43" s="1116">
        <v>3850</v>
      </c>
      <c r="L43" s="1" t="s">
        <v>2613</v>
      </c>
      <c r="M43" s="1" t="s">
        <v>809</v>
      </c>
    </row>
    <row r="44" spans="1:13">
      <c r="A44" s="1" t="s">
        <v>72</v>
      </c>
      <c r="B44" s="1" t="s">
        <v>763</v>
      </c>
      <c r="C44" s="1" t="s">
        <v>159</v>
      </c>
      <c r="D44" s="1" t="s">
        <v>746</v>
      </c>
      <c r="E44" s="1" t="s">
        <v>1455</v>
      </c>
      <c r="F44" s="1"/>
      <c r="G44" s="1" t="s">
        <v>2694</v>
      </c>
      <c r="H44" s="1" t="s">
        <v>2706</v>
      </c>
      <c r="I44" s="1116">
        <v>3080</v>
      </c>
      <c r="J44" s="1116">
        <v>3850</v>
      </c>
      <c r="K44" s="1116">
        <v>3850</v>
      </c>
      <c r="L44" s="1" t="s">
        <v>2613</v>
      </c>
      <c r="M44" s="1" t="s">
        <v>809</v>
      </c>
    </row>
    <row r="45" spans="1:13">
      <c r="A45" s="1" t="s">
        <v>72</v>
      </c>
      <c r="B45" s="1" t="s">
        <v>763</v>
      </c>
      <c r="C45" s="1" t="s">
        <v>159</v>
      </c>
      <c r="D45" s="1" t="s">
        <v>746</v>
      </c>
      <c r="E45" s="1" t="s">
        <v>2701</v>
      </c>
      <c r="F45" s="1"/>
      <c r="G45" s="1" t="s">
        <v>2694</v>
      </c>
      <c r="H45" s="1" t="s">
        <v>2706</v>
      </c>
      <c r="I45" s="1116">
        <v>3080</v>
      </c>
      <c r="J45" s="1116">
        <v>3850</v>
      </c>
      <c r="K45" s="1116">
        <v>3850</v>
      </c>
      <c r="L45" s="1" t="s">
        <v>2613</v>
      </c>
      <c r="M45" s="1" t="s">
        <v>809</v>
      </c>
    </row>
    <row r="46" spans="1:13">
      <c r="A46" s="1" t="s">
        <v>72</v>
      </c>
      <c r="B46" s="1" t="s">
        <v>763</v>
      </c>
      <c r="C46" s="1" t="s">
        <v>159</v>
      </c>
      <c r="D46" s="1" t="s">
        <v>746</v>
      </c>
      <c r="E46" s="1" t="s">
        <v>650</v>
      </c>
      <c r="F46" s="1"/>
      <c r="G46" s="1" t="s">
        <v>2694</v>
      </c>
      <c r="H46" s="1" t="s">
        <v>2706</v>
      </c>
      <c r="I46" s="1116">
        <v>2920</v>
      </c>
      <c r="J46" s="1116">
        <v>3650</v>
      </c>
      <c r="K46" s="1116">
        <v>3650</v>
      </c>
      <c r="L46" s="1" t="s">
        <v>2613</v>
      </c>
      <c r="M46" s="1" t="s">
        <v>809</v>
      </c>
    </row>
    <row r="47" spans="1:13">
      <c r="A47" s="1" t="s">
        <v>72</v>
      </c>
      <c r="B47" s="1" t="s">
        <v>763</v>
      </c>
      <c r="C47" s="1" t="s">
        <v>159</v>
      </c>
      <c r="D47" s="1" t="s">
        <v>746</v>
      </c>
      <c r="E47" s="1" t="s">
        <v>2587</v>
      </c>
      <c r="F47" s="1"/>
      <c r="G47" s="1" t="s">
        <v>2694</v>
      </c>
      <c r="H47" s="1" t="s">
        <v>2706</v>
      </c>
      <c r="I47" s="1116">
        <v>3160</v>
      </c>
      <c r="J47" s="1116">
        <v>3950</v>
      </c>
      <c r="K47" s="1116">
        <v>3950</v>
      </c>
      <c r="L47" s="1" t="s">
        <v>2613</v>
      </c>
      <c r="M47" s="1" t="s">
        <v>809</v>
      </c>
    </row>
    <row r="48" spans="1:13">
      <c r="A48" s="1" t="s">
        <v>72</v>
      </c>
      <c r="B48" s="1" t="s">
        <v>763</v>
      </c>
      <c r="C48" s="1" t="s">
        <v>159</v>
      </c>
      <c r="D48" s="1" t="s">
        <v>746</v>
      </c>
      <c r="E48" s="1" t="s">
        <v>667</v>
      </c>
      <c r="F48" s="1"/>
      <c r="G48" s="1" t="s">
        <v>2694</v>
      </c>
      <c r="H48" s="1" t="s">
        <v>2706</v>
      </c>
      <c r="I48" s="1116">
        <v>3200</v>
      </c>
      <c r="J48" s="1116">
        <v>4000</v>
      </c>
      <c r="K48" s="1116">
        <v>4000</v>
      </c>
      <c r="L48" s="1" t="s">
        <v>2613</v>
      </c>
      <c r="M48" s="1" t="s">
        <v>809</v>
      </c>
    </row>
    <row r="49" spans="1:13">
      <c r="A49" s="1" t="s">
        <v>72</v>
      </c>
      <c r="B49" s="1" t="s">
        <v>763</v>
      </c>
      <c r="C49" s="1" t="s">
        <v>159</v>
      </c>
      <c r="D49" s="1" t="s">
        <v>746</v>
      </c>
      <c r="E49" s="1" t="s">
        <v>2702</v>
      </c>
      <c r="F49" s="1"/>
      <c r="G49" s="1" t="s">
        <v>2694</v>
      </c>
      <c r="H49" s="1" t="s">
        <v>2706</v>
      </c>
      <c r="I49" s="1116">
        <v>3040</v>
      </c>
      <c r="J49" s="1116">
        <v>3800</v>
      </c>
      <c r="K49" s="1116">
        <v>3800</v>
      </c>
      <c r="L49" s="1" t="s">
        <v>2613</v>
      </c>
      <c r="M49" s="1" t="s">
        <v>809</v>
      </c>
    </row>
    <row r="50" spans="1:13">
      <c r="A50" s="1" t="s">
        <v>72</v>
      </c>
      <c r="B50" s="1" t="s">
        <v>763</v>
      </c>
      <c r="C50" s="1" t="s">
        <v>159</v>
      </c>
      <c r="D50" s="1" t="s">
        <v>746</v>
      </c>
      <c r="E50" s="1" t="s">
        <v>628</v>
      </c>
      <c r="F50" s="1"/>
      <c r="G50" s="1" t="s">
        <v>2694</v>
      </c>
      <c r="H50" s="1" t="s">
        <v>2706</v>
      </c>
      <c r="I50" s="1116">
        <v>2640</v>
      </c>
      <c r="J50" s="1116">
        <v>3300</v>
      </c>
      <c r="K50" s="1116">
        <v>3300</v>
      </c>
      <c r="L50" s="1" t="s">
        <v>2613</v>
      </c>
      <c r="M50" s="1" t="s">
        <v>809</v>
      </c>
    </row>
    <row r="51" spans="1:13">
      <c r="A51" s="1" t="s">
        <v>72</v>
      </c>
      <c r="B51" s="1" t="s">
        <v>763</v>
      </c>
      <c r="C51" s="1" t="s">
        <v>159</v>
      </c>
      <c r="D51" s="1" t="s">
        <v>746</v>
      </c>
      <c r="E51" s="1" t="s">
        <v>2703</v>
      </c>
      <c r="F51" s="1"/>
      <c r="G51" s="1" t="s">
        <v>2694</v>
      </c>
      <c r="H51" s="1" t="s">
        <v>2706</v>
      </c>
      <c r="I51" s="1116">
        <v>2560</v>
      </c>
      <c r="J51" s="1116">
        <v>3200</v>
      </c>
      <c r="K51" s="1116">
        <v>3200</v>
      </c>
      <c r="L51" s="1" t="s">
        <v>2613</v>
      </c>
      <c r="M51" s="1" t="s">
        <v>809</v>
      </c>
    </row>
    <row r="52" spans="1:13">
      <c r="A52" s="1" t="s">
        <v>72</v>
      </c>
      <c r="B52" s="1" t="s">
        <v>763</v>
      </c>
      <c r="C52" s="1" t="s">
        <v>159</v>
      </c>
      <c r="D52" s="1" t="s">
        <v>746</v>
      </c>
      <c r="E52" s="1" t="s">
        <v>2704</v>
      </c>
      <c r="F52" s="1"/>
      <c r="G52" s="1" t="s">
        <v>2694</v>
      </c>
      <c r="H52" s="1" t="s">
        <v>2706</v>
      </c>
      <c r="I52" s="1116">
        <v>2560</v>
      </c>
      <c r="J52" s="1116">
        <v>3200</v>
      </c>
      <c r="K52" s="1116">
        <v>3200</v>
      </c>
      <c r="L52" s="1" t="s">
        <v>2613</v>
      </c>
      <c r="M52" s="1" t="s">
        <v>809</v>
      </c>
    </row>
    <row r="53" spans="1:13">
      <c r="A53" s="1" t="s">
        <v>72</v>
      </c>
      <c r="B53" s="1" t="s">
        <v>763</v>
      </c>
      <c r="C53" s="1" t="s">
        <v>159</v>
      </c>
      <c r="D53" s="1" t="s">
        <v>746</v>
      </c>
      <c r="E53" s="1" t="s">
        <v>692</v>
      </c>
      <c r="F53" s="1"/>
      <c r="G53" s="1" t="s">
        <v>2694</v>
      </c>
      <c r="H53" s="1" t="s">
        <v>2707</v>
      </c>
      <c r="I53" s="1116">
        <v>2712</v>
      </c>
      <c r="J53" s="1116">
        <v>3390</v>
      </c>
      <c r="K53" s="1116">
        <v>3390</v>
      </c>
      <c r="L53" s="1" t="s">
        <v>2613</v>
      </c>
      <c r="M53" s="1" t="s">
        <v>809</v>
      </c>
    </row>
    <row r="54" spans="1:13">
      <c r="A54" s="1" t="s">
        <v>72</v>
      </c>
      <c r="B54" s="1" t="s">
        <v>763</v>
      </c>
      <c r="C54" s="1" t="s">
        <v>159</v>
      </c>
      <c r="D54" s="1" t="s">
        <v>746</v>
      </c>
      <c r="E54" s="1" t="s">
        <v>2695</v>
      </c>
      <c r="F54" s="1"/>
      <c r="G54" s="1" t="s">
        <v>2694</v>
      </c>
      <c r="H54" s="1" t="s">
        <v>2707</v>
      </c>
      <c r="I54" s="1116">
        <v>2952</v>
      </c>
      <c r="J54" s="1116">
        <v>3690</v>
      </c>
      <c r="K54" s="1116">
        <v>3690</v>
      </c>
      <c r="L54" s="1" t="s">
        <v>2613</v>
      </c>
      <c r="M54" s="1" t="s">
        <v>809</v>
      </c>
    </row>
    <row r="55" spans="1:13">
      <c r="A55" s="1" t="s">
        <v>72</v>
      </c>
      <c r="B55" s="1" t="s">
        <v>763</v>
      </c>
      <c r="C55" s="1" t="s">
        <v>159</v>
      </c>
      <c r="D55" s="1" t="s">
        <v>746</v>
      </c>
      <c r="E55" s="1" t="s">
        <v>2696</v>
      </c>
      <c r="F55" s="1"/>
      <c r="G55" s="1" t="s">
        <v>2694</v>
      </c>
      <c r="H55" s="1" t="s">
        <v>2707</v>
      </c>
      <c r="I55" s="1116">
        <v>2920</v>
      </c>
      <c r="J55" s="1116">
        <v>3650</v>
      </c>
      <c r="K55" s="1116">
        <v>3650</v>
      </c>
      <c r="L55" s="1" t="s">
        <v>2613</v>
      </c>
      <c r="M55" s="1" t="s">
        <v>809</v>
      </c>
    </row>
    <row r="56" spans="1:13">
      <c r="A56" s="1" t="s">
        <v>72</v>
      </c>
      <c r="B56" s="1" t="s">
        <v>763</v>
      </c>
      <c r="C56" s="1" t="s">
        <v>159</v>
      </c>
      <c r="D56" s="1" t="s">
        <v>746</v>
      </c>
      <c r="E56" s="1" t="s">
        <v>2697</v>
      </c>
      <c r="F56" s="1"/>
      <c r="G56" s="1" t="s">
        <v>2694</v>
      </c>
      <c r="H56" s="1" t="s">
        <v>2707</v>
      </c>
      <c r="I56" s="1116">
        <v>2920</v>
      </c>
      <c r="J56" s="1116">
        <v>3650</v>
      </c>
      <c r="K56" s="1116">
        <v>3650</v>
      </c>
      <c r="L56" s="1" t="s">
        <v>2613</v>
      </c>
      <c r="M56" s="1" t="s">
        <v>809</v>
      </c>
    </row>
    <row r="57" spans="1:13">
      <c r="A57" s="1" t="s">
        <v>72</v>
      </c>
      <c r="B57" s="1" t="s">
        <v>763</v>
      </c>
      <c r="C57" s="1" t="s">
        <v>159</v>
      </c>
      <c r="D57" s="1" t="s">
        <v>746</v>
      </c>
      <c r="E57" s="1" t="s">
        <v>2698</v>
      </c>
      <c r="F57" s="1"/>
      <c r="G57" s="1" t="s">
        <v>2694</v>
      </c>
      <c r="H57" s="1" t="s">
        <v>2707</v>
      </c>
      <c r="I57" s="1116">
        <v>3000</v>
      </c>
      <c r="J57" s="1116">
        <v>3750</v>
      </c>
      <c r="K57" s="1116">
        <v>3750</v>
      </c>
      <c r="L57" s="1" t="s">
        <v>2613</v>
      </c>
      <c r="M57" s="1" t="s">
        <v>809</v>
      </c>
    </row>
    <row r="58" spans="1:13">
      <c r="A58" s="1" t="s">
        <v>72</v>
      </c>
      <c r="B58" s="1" t="s">
        <v>763</v>
      </c>
      <c r="C58" s="1" t="s">
        <v>159</v>
      </c>
      <c r="D58" s="1" t="s">
        <v>746</v>
      </c>
      <c r="E58" s="1" t="s">
        <v>2699</v>
      </c>
      <c r="F58" s="1"/>
      <c r="G58" s="1" t="s">
        <v>2694</v>
      </c>
      <c r="H58" s="1" t="s">
        <v>2707</v>
      </c>
      <c r="I58" s="1116">
        <v>3040</v>
      </c>
      <c r="J58" s="1116">
        <v>3800</v>
      </c>
      <c r="K58" s="1116">
        <v>3800</v>
      </c>
      <c r="L58" s="1" t="s">
        <v>2613</v>
      </c>
      <c r="M58" s="1" t="s">
        <v>809</v>
      </c>
    </row>
    <row r="59" spans="1:13">
      <c r="A59" s="1" t="s">
        <v>72</v>
      </c>
      <c r="B59" s="1" t="s">
        <v>763</v>
      </c>
      <c r="C59" s="1" t="s">
        <v>159</v>
      </c>
      <c r="D59" s="1" t="s">
        <v>746</v>
      </c>
      <c r="E59" s="1" t="s">
        <v>2700</v>
      </c>
      <c r="F59" s="1"/>
      <c r="G59" s="1" t="s">
        <v>2694</v>
      </c>
      <c r="H59" s="1" t="s">
        <v>2707</v>
      </c>
      <c r="I59" s="1116">
        <v>2960</v>
      </c>
      <c r="J59" s="1116">
        <v>3700</v>
      </c>
      <c r="K59" s="1116">
        <v>3700</v>
      </c>
      <c r="L59" s="1" t="s">
        <v>2613</v>
      </c>
      <c r="M59" s="1" t="s">
        <v>809</v>
      </c>
    </row>
    <row r="60" spans="1:13">
      <c r="A60" s="1" t="s">
        <v>72</v>
      </c>
      <c r="B60" s="1" t="s">
        <v>763</v>
      </c>
      <c r="C60" s="1" t="s">
        <v>159</v>
      </c>
      <c r="D60" s="1" t="s">
        <v>746</v>
      </c>
      <c r="E60" s="1" t="s">
        <v>585</v>
      </c>
      <c r="F60" s="1"/>
      <c r="G60" s="1" t="s">
        <v>2694</v>
      </c>
      <c r="H60" s="1" t="s">
        <v>2707</v>
      </c>
      <c r="I60" s="1116">
        <v>2800</v>
      </c>
      <c r="J60" s="1116">
        <v>3500</v>
      </c>
      <c r="K60" s="1116">
        <v>3500</v>
      </c>
      <c r="L60" s="1" t="s">
        <v>2613</v>
      </c>
      <c r="M60" s="1" t="s">
        <v>809</v>
      </c>
    </row>
    <row r="61" spans="1:13">
      <c r="A61" s="1" t="s">
        <v>72</v>
      </c>
      <c r="B61" s="1" t="s">
        <v>763</v>
      </c>
      <c r="C61" s="1" t="s">
        <v>159</v>
      </c>
      <c r="D61" s="1" t="s">
        <v>746</v>
      </c>
      <c r="E61" s="1" t="s">
        <v>1455</v>
      </c>
      <c r="F61" s="1"/>
      <c r="G61" s="1" t="s">
        <v>2694</v>
      </c>
      <c r="H61" s="1" t="s">
        <v>2707</v>
      </c>
      <c r="I61" s="1116">
        <v>2760</v>
      </c>
      <c r="J61" s="1116">
        <v>3450</v>
      </c>
      <c r="K61" s="1116">
        <v>3450</v>
      </c>
      <c r="L61" s="1" t="s">
        <v>2613</v>
      </c>
      <c r="M61" s="1" t="s">
        <v>809</v>
      </c>
    </row>
    <row r="62" spans="1:13">
      <c r="A62" s="1" t="s">
        <v>72</v>
      </c>
      <c r="B62" s="1" t="s">
        <v>763</v>
      </c>
      <c r="C62" s="1" t="s">
        <v>159</v>
      </c>
      <c r="D62" s="1" t="s">
        <v>746</v>
      </c>
      <c r="E62" s="1" t="s">
        <v>2701</v>
      </c>
      <c r="F62" s="1"/>
      <c r="G62" s="1" t="s">
        <v>2694</v>
      </c>
      <c r="H62" s="1" t="s">
        <v>2707</v>
      </c>
      <c r="I62" s="1116">
        <v>2760</v>
      </c>
      <c r="J62" s="1116">
        <v>3450</v>
      </c>
      <c r="K62" s="1116">
        <v>3450</v>
      </c>
      <c r="L62" s="1" t="s">
        <v>2613</v>
      </c>
      <c r="M62" s="1" t="s">
        <v>809</v>
      </c>
    </row>
    <row r="63" spans="1:13">
      <c r="A63" s="1" t="s">
        <v>72</v>
      </c>
      <c r="B63" s="1" t="s">
        <v>763</v>
      </c>
      <c r="C63" s="1" t="s">
        <v>159</v>
      </c>
      <c r="D63" s="1" t="s">
        <v>746</v>
      </c>
      <c r="E63" s="1" t="s">
        <v>650</v>
      </c>
      <c r="F63" s="1"/>
      <c r="G63" s="1" t="s">
        <v>2694</v>
      </c>
      <c r="H63" s="1" t="s">
        <v>2707</v>
      </c>
      <c r="I63" s="1116">
        <v>2680</v>
      </c>
      <c r="J63" s="1116">
        <v>3350</v>
      </c>
      <c r="K63" s="1116">
        <v>3350</v>
      </c>
      <c r="L63" s="1" t="s">
        <v>2613</v>
      </c>
      <c r="M63" s="1" t="s">
        <v>809</v>
      </c>
    </row>
    <row r="64" spans="1:13">
      <c r="A64" s="1" t="s">
        <v>72</v>
      </c>
      <c r="B64" s="1" t="s">
        <v>763</v>
      </c>
      <c r="C64" s="1" t="s">
        <v>159</v>
      </c>
      <c r="D64" s="1" t="s">
        <v>746</v>
      </c>
      <c r="E64" s="1" t="s">
        <v>2587</v>
      </c>
      <c r="F64" s="1"/>
      <c r="G64" s="1" t="s">
        <v>2694</v>
      </c>
      <c r="H64" s="1" t="s">
        <v>2707</v>
      </c>
      <c r="I64" s="1116">
        <v>2920</v>
      </c>
      <c r="J64" s="1116">
        <v>3650</v>
      </c>
      <c r="K64" s="1116">
        <v>3650</v>
      </c>
      <c r="L64" s="1" t="s">
        <v>2613</v>
      </c>
      <c r="M64" s="1" t="s">
        <v>809</v>
      </c>
    </row>
    <row r="65" spans="1:13">
      <c r="A65" s="1" t="s">
        <v>72</v>
      </c>
      <c r="B65" s="1" t="s">
        <v>763</v>
      </c>
      <c r="C65" s="1" t="s">
        <v>159</v>
      </c>
      <c r="D65" s="1" t="s">
        <v>746</v>
      </c>
      <c r="E65" s="1" t="s">
        <v>667</v>
      </c>
      <c r="F65" s="1"/>
      <c r="G65" s="1" t="s">
        <v>2694</v>
      </c>
      <c r="H65" s="1" t="s">
        <v>2707</v>
      </c>
      <c r="I65" s="1116">
        <v>2920</v>
      </c>
      <c r="J65" s="1116">
        <v>3650</v>
      </c>
      <c r="K65" s="1116">
        <v>3650</v>
      </c>
      <c r="L65" s="1" t="s">
        <v>2613</v>
      </c>
      <c r="M65" s="1" t="s">
        <v>809</v>
      </c>
    </row>
    <row r="66" spans="1:13">
      <c r="A66" s="1" t="s">
        <v>72</v>
      </c>
      <c r="B66" s="1" t="s">
        <v>763</v>
      </c>
      <c r="C66" s="1" t="s">
        <v>159</v>
      </c>
      <c r="D66" s="1" t="s">
        <v>746</v>
      </c>
      <c r="E66" s="1" t="s">
        <v>2702</v>
      </c>
      <c r="F66" s="1"/>
      <c r="G66" s="1" t="s">
        <v>2694</v>
      </c>
      <c r="H66" s="1" t="s">
        <v>2707</v>
      </c>
      <c r="I66" s="1116">
        <v>2720</v>
      </c>
      <c r="J66" s="1116">
        <v>3400</v>
      </c>
      <c r="K66" s="1116">
        <v>3400</v>
      </c>
      <c r="L66" s="1" t="s">
        <v>2613</v>
      </c>
      <c r="M66" s="1" t="s">
        <v>809</v>
      </c>
    </row>
    <row r="67" spans="1:13">
      <c r="A67" s="1" t="s">
        <v>72</v>
      </c>
      <c r="B67" s="1" t="s">
        <v>763</v>
      </c>
      <c r="C67" s="1" t="s">
        <v>159</v>
      </c>
      <c r="D67" s="1" t="s">
        <v>746</v>
      </c>
      <c r="E67" s="1" t="s">
        <v>628</v>
      </c>
      <c r="F67" s="1"/>
      <c r="G67" s="1" t="s">
        <v>2694</v>
      </c>
      <c r="H67" s="1" t="s">
        <v>2707</v>
      </c>
      <c r="I67" s="1116">
        <v>2320</v>
      </c>
      <c r="J67" s="1116">
        <v>2900</v>
      </c>
      <c r="K67" s="1116">
        <v>2900</v>
      </c>
      <c r="L67" s="1" t="s">
        <v>2613</v>
      </c>
      <c r="M67" s="1" t="s">
        <v>809</v>
      </c>
    </row>
    <row r="68" spans="1:13">
      <c r="A68" s="1" t="s">
        <v>72</v>
      </c>
      <c r="B68" s="1" t="s">
        <v>763</v>
      </c>
      <c r="C68" s="1" t="s">
        <v>159</v>
      </c>
      <c r="D68" s="1" t="s">
        <v>746</v>
      </c>
      <c r="E68" s="1" t="s">
        <v>2703</v>
      </c>
      <c r="F68" s="1"/>
      <c r="G68" s="1" t="s">
        <v>2694</v>
      </c>
      <c r="H68" s="1" t="s">
        <v>2707</v>
      </c>
      <c r="I68" s="1116">
        <v>2200</v>
      </c>
      <c r="J68" s="1116">
        <v>2750</v>
      </c>
      <c r="K68" s="1116">
        <v>2750</v>
      </c>
      <c r="L68" s="1" t="s">
        <v>2613</v>
      </c>
      <c r="M68" s="1" t="s">
        <v>809</v>
      </c>
    </row>
    <row r="69" spans="1:13">
      <c r="A69" s="1" t="s">
        <v>72</v>
      </c>
      <c r="B69" s="1" t="s">
        <v>763</v>
      </c>
      <c r="C69" s="1" t="s">
        <v>159</v>
      </c>
      <c r="D69" s="1" t="s">
        <v>746</v>
      </c>
      <c r="E69" s="1" t="s">
        <v>2704</v>
      </c>
      <c r="F69" s="1"/>
      <c r="G69" s="1" t="s">
        <v>2694</v>
      </c>
      <c r="H69" s="1" t="s">
        <v>2707</v>
      </c>
      <c r="I69" s="1116">
        <v>2200</v>
      </c>
      <c r="J69" s="1116">
        <v>2750</v>
      </c>
      <c r="K69" s="1116">
        <v>2750</v>
      </c>
      <c r="L69" s="1" t="s">
        <v>2613</v>
      </c>
      <c r="M69" s="1" t="s">
        <v>809</v>
      </c>
    </row>
    <row r="70" spans="1:13">
      <c r="A70" s="1" t="s">
        <v>72</v>
      </c>
      <c r="B70" s="1" t="s">
        <v>763</v>
      </c>
      <c r="C70" s="1" t="s">
        <v>159</v>
      </c>
      <c r="D70" s="1" t="s">
        <v>746</v>
      </c>
      <c r="E70" s="1" t="s">
        <v>692</v>
      </c>
      <c r="F70" s="1"/>
      <c r="G70" s="1" t="s">
        <v>2694</v>
      </c>
      <c r="H70" s="1" t="s">
        <v>2708</v>
      </c>
      <c r="I70" s="1116">
        <v>3432</v>
      </c>
      <c r="J70" s="1116">
        <v>4290</v>
      </c>
      <c r="K70" s="1116">
        <v>4290</v>
      </c>
      <c r="L70" s="1" t="s">
        <v>2613</v>
      </c>
      <c r="M70" s="1" t="s">
        <v>809</v>
      </c>
    </row>
    <row r="71" spans="1:13">
      <c r="A71" s="1" t="s">
        <v>72</v>
      </c>
      <c r="B71" s="1" t="s">
        <v>763</v>
      </c>
      <c r="C71" s="1" t="s">
        <v>159</v>
      </c>
      <c r="D71" s="1" t="s">
        <v>746</v>
      </c>
      <c r="E71" s="1" t="s">
        <v>2695</v>
      </c>
      <c r="F71" s="1"/>
      <c r="G71" s="1" t="s">
        <v>2694</v>
      </c>
      <c r="H71" s="1" t="s">
        <v>2708</v>
      </c>
      <c r="I71" s="1116">
        <v>3672</v>
      </c>
      <c r="J71" s="1116">
        <v>4590</v>
      </c>
      <c r="K71" s="1116">
        <v>4590</v>
      </c>
      <c r="L71" s="1" t="s">
        <v>2613</v>
      </c>
      <c r="M71" s="1" t="s">
        <v>809</v>
      </c>
    </row>
    <row r="72" spans="1:13">
      <c r="A72" s="1" t="s">
        <v>72</v>
      </c>
      <c r="B72" s="1" t="s">
        <v>763</v>
      </c>
      <c r="C72" s="1" t="s">
        <v>159</v>
      </c>
      <c r="D72" s="1" t="s">
        <v>746</v>
      </c>
      <c r="E72" s="1" t="s">
        <v>2696</v>
      </c>
      <c r="F72" s="1"/>
      <c r="G72" s="1" t="s">
        <v>2694</v>
      </c>
      <c r="H72" s="1" t="s">
        <v>2708</v>
      </c>
      <c r="I72" s="1116">
        <v>3520</v>
      </c>
      <c r="J72" s="1116">
        <v>4400</v>
      </c>
      <c r="K72" s="1116">
        <v>4400</v>
      </c>
      <c r="L72" s="1" t="s">
        <v>2613</v>
      </c>
      <c r="M72" s="1" t="s">
        <v>809</v>
      </c>
    </row>
    <row r="73" spans="1:13">
      <c r="A73" s="1" t="s">
        <v>72</v>
      </c>
      <c r="B73" s="1" t="s">
        <v>763</v>
      </c>
      <c r="C73" s="1" t="s">
        <v>159</v>
      </c>
      <c r="D73" s="1" t="s">
        <v>746</v>
      </c>
      <c r="E73" s="1" t="s">
        <v>2697</v>
      </c>
      <c r="F73" s="1"/>
      <c r="G73" s="1" t="s">
        <v>2694</v>
      </c>
      <c r="H73" s="1" t="s">
        <v>2708</v>
      </c>
      <c r="I73" s="1116">
        <v>3520</v>
      </c>
      <c r="J73" s="1116">
        <v>4400</v>
      </c>
      <c r="K73" s="1116">
        <v>4400</v>
      </c>
      <c r="L73" s="1" t="s">
        <v>2613</v>
      </c>
      <c r="M73" s="1" t="s">
        <v>809</v>
      </c>
    </row>
    <row r="74" spans="1:13">
      <c r="A74" s="1" t="s">
        <v>72</v>
      </c>
      <c r="B74" s="1" t="s">
        <v>763</v>
      </c>
      <c r="C74" s="1" t="s">
        <v>159</v>
      </c>
      <c r="D74" s="1" t="s">
        <v>746</v>
      </c>
      <c r="E74" s="1" t="s">
        <v>2698</v>
      </c>
      <c r="F74" s="1"/>
      <c r="G74" s="1" t="s">
        <v>2694</v>
      </c>
      <c r="H74" s="1" t="s">
        <v>2708</v>
      </c>
      <c r="I74" s="1116">
        <v>3520</v>
      </c>
      <c r="J74" s="1116">
        <v>4400</v>
      </c>
      <c r="K74" s="1116">
        <v>4400</v>
      </c>
      <c r="L74" s="1" t="s">
        <v>2613</v>
      </c>
      <c r="M74" s="1" t="s">
        <v>809</v>
      </c>
    </row>
    <row r="75" spans="1:13">
      <c r="A75" s="1" t="s">
        <v>72</v>
      </c>
      <c r="B75" s="1" t="s">
        <v>763</v>
      </c>
      <c r="C75" s="1" t="s">
        <v>159</v>
      </c>
      <c r="D75" s="1" t="s">
        <v>746</v>
      </c>
      <c r="E75" s="1" t="s">
        <v>2699</v>
      </c>
      <c r="F75" s="1"/>
      <c r="G75" s="1" t="s">
        <v>2694</v>
      </c>
      <c r="H75" s="1" t="s">
        <v>2708</v>
      </c>
      <c r="I75" s="1116">
        <v>3520</v>
      </c>
      <c r="J75" s="1116">
        <v>4400</v>
      </c>
      <c r="K75" s="1116">
        <v>4400</v>
      </c>
      <c r="L75" s="1" t="s">
        <v>2613</v>
      </c>
      <c r="M75" s="1" t="s">
        <v>809</v>
      </c>
    </row>
    <row r="76" spans="1:13">
      <c r="A76" s="1" t="s">
        <v>72</v>
      </c>
      <c r="B76" s="1" t="s">
        <v>763</v>
      </c>
      <c r="C76" s="1" t="s">
        <v>159</v>
      </c>
      <c r="D76" s="1" t="s">
        <v>746</v>
      </c>
      <c r="E76" s="1" t="s">
        <v>2700</v>
      </c>
      <c r="F76" s="1"/>
      <c r="G76" s="1" t="s">
        <v>2694</v>
      </c>
      <c r="H76" s="1" t="s">
        <v>2708</v>
      </c>
      <c r="I76" s="1116">
        <v>3520</v>
      </c>
      <c r="J76" s="1116">
        <v>4400</v>
      </c>
      <c r="K76" s="1116">
        <v>4400</v>
      </c>
      <c r="L76" s="1" t="s">
        <v>2613</v>
      </c>
      <c r="M76" s="1" t="s">
        <v>809</v>
      </c>
    </row>
    <row r="77" spans="1:13">
      <c r="A77" s="1" t="s">
        <v>72</v>
      </c>
      <c r="B77" s="1" t="s">
        <v>763</v>
      </c>
      <c r="C77" s="1" t="s">
        <v>159</v>
      </c>
      <c r="D77" s="1" t="s">
        <v>746</v>
      </c>
      <c r="E77" s="1" t="s">
        <v>585</v>
      </c>
      <c r="F77" s="1"/>
      <c r="G77" s="1" t="s">
        <v>2694</v>
      </c>
      <c r="H77" s="1" t="s">
        <v>2708</v>
      </c>
      <c r="I77" s="1116">
        <v>3544</v>
      </c>
      <c r="J77" s="1116">
        <v>4430</v>
      </c>
      <c r="K77" s="1116">
        <v>4430</v>
      </c>
      <c r="L77" s="1" t="s">
        <v>2613</v>
      </c>
      <c r="M77" s="1" t="s">
        <v>809</v>
      </c>
    </row>
    <row r="78" spans="1:13">
      <c r="A78" s="1" t="s">
        <v>72</v>
      </c>
      <c r="B78" s="1" t="s">
        <v>763</v>
      </c>
      <c r="C78" s="1" t="s">
        <v>159</v>
      </c>
      <c r="D78" s="1" t="s">
        <v>746</v>
      </c>
      <c r="E78" s="1" t="s">
        <v>1455</v>
      </c>
      <c r="F78" s="1"/>
      <c r="G78" s="1" t="s">
        <v>2694</v>
      </c>
      <c r="H78" s="1" t="s">
        <v>2708</v>
      </c>
      <c r="I78" s="1116">
        <v>3480</v>
      </c>
      <c r="J78" s="1116">
        <v>4350</v>
      </c>
      <c r="K78" s="1116">
        <v>4350</v>
      </c>
      <c r="L78" s="1" t="s">
        <v>2613</v>
      </c>
      <c r="M78" s="1" t="s">
        <v>809</v>
      </c>
    </row>
    <row r="79" spans="1:13">
      <c r="A79" s="1" t="s">
        <v>72</v>
      </c>
      <c r="B79" s="1" t="s">
        <v>763</v>
      </c>
      <c r="C79" s="1" t="s">
        <v>159</v>
      </c>
      <c r="D79" s="1" t="s">
        <v>746</v>
      </c>
      <c r="E79" s="1" t="s">
        <v>2701</v>
      </c>
      <c r="F79" s="1"/>
      <c r="G79" s="1" t="s">
        <v>2694</v>
      </c>
      <c r="H79" s="1" t="s">
        <v>2708</v>
      </c>
      <c r="I79" s="1116">
        <v>3480</v>
      </c>
      <c r="J79" s="1116">
        <v>4350</v>
      </c>
      <c r="K79" s="1116">
        <v>4350</v>
      </c>
      <c r="L79" s="1" t="s">
        <v>2613</v>
      </c>
      <c r="M79" s="1" t="s">
        <v>809</v>
      </c>
    </row>
    <row r="80" spans="1:13">
      <c r="A80" s="1" t="s">
        <v>72</v>
      </c>
      <c r="B80" s="1" t="s">
        <v>763</v>
      </c>
      <c r="C80" s="1" t="s">
        <v>159</v>
      </c>
      <c r="D80" s="1" t="s">
        <v>746</v>
      </c>
      <c r="E80" s="1" t="s">
        <v>650</v>
      </c>
      <c r="F80" s="1"/>
      <c r="G80" s="1" t="s">
        <v>2694</v>
      </c>
      <c r="H80" s="1" t="s">
        <v>2708</v>
      </c>
      <c r="I80" s="1116">
        <v>3480</v>
      </c>
      <c r="J80" s="1116">
        <v>4350</v>
      </c>
      <c r="K80" s="1116">
        <v>4350</v>
      </c>
      <c r="L80" s="1" t="s">
        <v>2613</v>
      </c>
      <c r="M80" s="1" t="s">
        <v>809</v>
      </c>
    </row>
    <row r="81" spans="1:13">
      <c r="A81" s="1" t="s">
        <v>72</v>
      </c>
      <c r="B81" s="1" t="s">
        <v>763</v>
      </c>
      <c r="C81" s="1" t="s">
        <v>159</v>
      </c>
      <c r="D81" s="1" t="s">
        <v>746</v>
      </c>
      <c r="E81" s="1" t="s">
        <v>2587</v>
      </c>
      <c r="F81" s="1"/>
      <c r="G81" s="1" t="s">
        <v>2694</v>
      </c>
      <c r="H81" s="1" t="s">
        <v>2708</v>
      </c>
      <c r="I81" s="1116">
        <v>3480</v>
      </c>
      <c r="J81" s="1116">
        <v>4350</v>
      </c>
      <c r="K81" s="1116">
        <v>4350</v>
      </c>
      <c r="L81" s="1" t="s">
        <v>2613</v>
      </c>
      <c r="M81" s="1" t="s">
        <v>809</v>
      </c>
    </row>
    <row r="82" spans="1:13">
      <c r="A82" s="1" t="s">
        <v>72</v>
      </c>
      <c r="B82" s="1" t="s">
        <v>763</v>
      </c>
      <c r="C82" s="1" t="s">
        <v>159</v>
      </c>
      <c r="D82" s="1" t="s">
        <v>746</v>
      </c>
      <c r="E82" s="1" t="s">
        <v>667</v>
      </c>
      <c r="F82" s="1"/>
      <c r="G82" s="1" t="s">
        <v>2694</v>
      </c>
      <c r="H82" s="1" t="s">
        <v>2708</v>
      </c>
      <c r="I82" s="1116">
        <v>3520</v>
      </c>
      <c r="J82" s="1116">
        <v>4400</v>
      </c>
      <c r="K82" s="1116">
        <v>4400</v>
      </c>
      <c r="L82" s="1" t="s">
        <v>2613</v>
      </c>
      <c r="M82" s="1" t="s">
        <v>809</v>
      </c>
    </row>
    <row r="83" spans="1:13">
      <c r="A83" s="1" t="s">
        <v>72</v>
      </c>
      <c r="B83" s="1" t="s">
        <v>763</v>
      </c>
      <c r="C83" s="1" t="s">
        <v>159</v>
      </c>
      <c r="D83" s="1" t="s">
        <v>746</v>
      </c>
      <c r="E83" s="1" t="s">
        <v>2702</v>
      </c>
      <c r="F83" s="1"/>
      <c r="G83" s="1" t="s">
        <v>2694</v>
      </c>
      <c r="H83" s="1" t="s">
        <v>2708</v>
      </c>
      <c r="I83" s="1116">
        <v>3520</v>
      </c>
      <c r="J83" s="1116">
        <v>4400</v>
      </c>
      <c r="K83" s="1116">
        <v>4400</v>
      </c>
      <c r="L83" s="1" t="s">
        <v>2613</v>
      </c>
      <c r="M83" s="1" t="s">
        <v>809</v>
      </c>
    </row>
    <row r="84" spans="1:13">
      <c r="A84" s="1" t="s">
        <v>72</v>
      </c>
      <c r="B84" s="1" t="s">
        <v>763</v>
      </c>
      <c r="C84" s="1" t="s">
        <v>159</v>
      </c>
      <c r="D84" s="1" t="s">
        <v>746</v>
      </c>
      <c r="E84" s="1" t="s">
        <v>628</v>
      </c>
      <c r="F84" s="1"/>
      <c r="G84" s="1" t="s">
        <v>2694</v>
      </c>
      <c r="H84" s="1" t="s">
        <v>2708</v>
      </c>
      <c r="I84" s="1116">
        <v>2800</v>
      </c>
      <c r="J84" s="1116">
        <v>3500</v>
      </c>
      <c r="K84" s="1116">
        <v>3500</v>
      </c>
      <c r="L84" s="1" t="s">
        <v>2613</v>
      </c>
      <c r="M84" s="1" t="s">
        <v>809</v>
      </c>
    </row>
    <row r="85" spans="1:13">
      <c r="A85" s="1" t="s">
        <v>72</v>
      </c>
      <c r="B85" s="1" t="s">
        <v>763</v>
      </c>
      <c r="C85" s="1" t="s">
        <v>159</v>
      </c>
      <c r="D85" s="1" t="s">
        <v>746</v>
      </c>
      <c r="E85" s="1" t="s">
        <v>2703</v>
      </c>
      <c r="F85" s="1"/>
      <c r="G85" s="1" t="s">
        <v>2694</v>
      </c>
      <c r="H85" s="1" t="s">
        <v>2708</v>
      </c>
      <c r="I85" s="1116">
        <v>3200</v>
      </c>
      <c r="J85" s="1116">
        <v>4000</v>
      </c>
      <c r="K85" s="1116">
        <v>4000</v>
      </c>
      <c r="L85" s="1" t="s">
        <v>2613</v>
      </c>
      <c r="M85" s="1" t="s">
        <v>809</v>
      </c>
    </row>
    <row r="86" spans="1:13">
      <c r="A86" s="1" t="s">
        <v>72</v>
      </c>
      <c r="B86" s="1" t="s">
        <v>763</v>
      </c>
      <c r="C86" s="1" t="s">
        <v>159</v>
      </c>
      <c r="D86" s="1" t="s">
        <v>746</v>
      </c>
      <c r="E86" s="1" t="s">
        <v>2704</v>
      </c>
      <c r="F86" s="1"/>
      <c r="G86" s="1" t="s">
        <v>2694</v>
      </c>
      <c r="H86" s="1" t="s">
        <v>2708</v>
      </c>
      <c r="I86" s="1116">
        <v>3200</v>
      </c>
      <c r="J86" s="1116">
        <v>4000</v>
      </c>
      <c r="K86" s="1116">
        <v>4000</v>
      </c>
      <c r="L86" s="1" t="s">
        <v>2613</v>
      </c>
      <c r="M86" s="1" t="s">
        <v>809</v>
      </c>
    </row>
    <row r="87" spans="1:13">
      <c r="A87" s="1" t="s">
        <v>72</v>
      </c>
      <c r="B87" s="1" t="s">
        <v>763</v>
      </c>
      <c r="C87" s="1" t="s">
        <v>159</v>
      </c>
      <c r="D87" s="1" t="s">
        <v>746</v>
      </c>
      <c r="E87" s="1" t="s">
        <v>692</v>
      </c>
      <c r="F87" s="1"/>
      <c r="G87" s="1" t="s">
        <v>2694</v>
      </c>
      <c r="H87" s="1" t="s">
        <v>2709</v>
      </c>
      <c r="I87" s="1116">
        <v>3432</v>
      </c>
      <c r="J87" s="1116">
        <v>4290</v>
      </c>
      <c r="K87" s="1116">
        <v>4290</v>
      </c>
      <c r="L87" s="1" t="s">
        <v>2613</v>
      </c>
      <c r="M87" s="1" t="s">
        <v>809</v>
      </c>
    </row>
    <row r="88" spans="1:13">
      <c r="A88" s="1" t="s">
        <v>72</v>
      </c>
      <c r="B88" s="1" t="s">
        <v>763</v>
      </c>
      <c r="C88" s="1" t="s">
        <v>159</v>
      </c>
      <c r="D88" s="1" t="s">
        <v>746</v>
      </c>
      <c r="E88" s="1" t="s">
        <v>2695</v>
      </c>
      <c r="F88" s="1"/>
      <c r="G88" s="1" t="s">
        <v>2694</v>
      </c>
      <c r="H88" s="1" t="s">
        <v>2709</v>
      </c>
      <c r="I88" s="1116">
        <v>3672</v>
      </c>
      <c r="J88" s="1116">
        <v>4590</v>
      </c>
      <c r="K88" s="1116">
        <v>4590</v>
      </c>
      <c r="L88" s="1" t="s">
        <v>2613</v>
      </c>
      <c r="M88" s="1" t="s">
        <v>809</v>
      </c>
    </row>
    <row r="89" spans="1:13">
      <c r="A89" s="1" t="s">
        <v>72</v>
      </c>
      <c r="B89" s="1" t="s">
        <v>763</v>
      </c>
      <c r="C89" s="1" t="s">
        <v>159</v>
      </c>
      <c r="D89" s="1" t="s">
        <v>746</v>
      </c>
      <c r="E89" s="1" t="s">
        <v>2696</v>
      </c>
      <c r="F89" s="1"/>
      <c r="G89" s="1" t="s">
        <v>2694</v>
      </c>
      <c r="H89" s="1" t="s">
        <v>2709</v>
      </c>
      <c r="I89" s="1116">
        <v>3520</v>
      </c>
      <c r="J89" s="1116">
        <v>4400</v>
      </c>
      <c r="K89" s="1116">
        <v>4400</v>
      </c>
      <c r="L89" s="1" t="s">
        <v>2613</v>
      </c>
      <c r="M89" s="1" t="s">
        <v>809</v>
      </c>
    </row>
    <row r="90" spans="1:13">
      <c r="A90" s="1" t="s">
        <v>72</v>
      </c>
      <c r="B90" s="1" t="s">
        <v>763</v>
      </c>
      <c r="C90" s="1" t="s">
        <v>159</v>
      </c>
      <c r="D90" s="1" t="s">
        <v>746</v>
      </c>
      <c r="E90" s="1" t="s">
        <v>2697</v>
      </c>
      <c r="F90" s="1"/>
      <c r="G90" s="1" t="s">
        <v>2694</v>
      </c>
      <c r="H90" s="1" t="s">
        <v>2709</v>
      </c>
      <c r="I90" s="1116">
        <v>3520</v>
      </c>
      <c r="J90" s="1116">
        <v>4400</v>
      </c>
      <c r="K90" s="1116">
        <v>4400</v>
      </c>
      <c r="L90" s="1" t="s">
        <v>2613</v>
      </c>
      <c r="M90" s="1" t="s">
        <v>809</v>
      </c>
    </row>
    <row r="91" spans="1:13">
      <c r="A91" s="1" t="s">
        <v>72</v>
      </c>
      <c r="B91" s="1" t="s">
        <v>763</v>
      </c>
      <c r="C91" s="1" t="s">
        <v>159</v>
      </c>
      <c r="D91" s="1" t="s">
        <v>746</v>
      </c>
      <c r="E91" s="1" t="s">
        <v>2698</v>
      </c>
      <c r="F91" s="1"/>
      <c r="G91" s="1" t="s">
        <v>2694</v>
      </c>
      <c r="H91" s="1" t="s">
        <v>2709</v>
      </c>
      <c r="I91" s="1116">
        <v>3520</v>
      </c>
      <c r="J91" s="1116">
        <v>4400</v>
      </c>
      <c r="K91" s="1116">
        <v>4400</v>
      </c>
      <c r="L91" s="1" t="s">
        <v>2613</v>
      </c>
      <c r="M91" s="1" t="s">
        <v>809</v>
      </c>
    </row>
    <row r="92" spans="1:13">
      <c r="A92" s="1" t="s">
        <v>72</v>
      </c>
      <c r="B92" s="1" t="s">
        <v>763</v>
      </c>
      <c r="C92" s="1" t="s">
        <v>159</v>
      </c>
      <c r="D92" s="1" t="s">
        <v>746</v>
      </c>
      <c r="E92" s="1" t="s">
        <v>2699</v>
      </c>
      <c r="F92" s="1"/>
      <c r="G92" s="1" t="s">
        <v>2694</v>
      </c>
      <c r="H92" s="1" t="s">
        <v>2709</v>
      </c>
      <c r="I92" s="1116">
        <v>3520</v>
      </c>
      <c r="J92" s="1116">
        <v>4400</v>
      </c>
      <c r="K92" s="1116">
        <v>4400</v>
      </c>
      <c r="L92" s="1" t="s">
        <v>2613</v>
      </c>
      <c r="M92" s="1" t="s">
        <v>809</v>
      </c>
    </row>
    <row r="93" spans="1:13">
      <c r="A93" s="1" t="s">
        <v>72</v>
      </c>
      <c r="B93" s="1" t="s">
        <v>763</v>
      </c>
      <c r="C93" s="1" t="s">
        <v>159</v>
      </c>
      <c r="D93" s="1" t="s">
        <v>746</v>
      </c>
      <c r="E93" s="1" t="s">
        <v>2700</v>
      </c>
      <c r="F93" s="1"/>
      <c r="G93" s="1" t="s">
        <v>2694</v>
      </c>
      <c r="H93" s="1" t="s">
        <v>2709</v>
      </c>
      <c r="I93" s="1116">
        <v>3520</v>
      </c>
      <c r="J93" s="1116">
        <v>4400</v>
      </c>
      <c r="K93" s="1116">
        <v>4400</v>
      </c>
      <c r="L93" s="1" t="s">
        <v>2613</v>
      </c>
      <c r="M93" s="1" t="s">
        <v>809</v>
      </c>
    </row>
    <row r="94" spans="1:13">
      <c r="A94" s="1" t="s">
        <v>72</v>
      </c>
      <c r="B94" s="1" t="s">
        <v>763</v>
      </c>
      <c r="C94" s="1" t="s">
        <v>159</v>
      </c>
      <c r="D94" s="1" t="s">
        <v>746</v>
      </c>
      <c r="E94" s="1" t="s">
        <v>585</v>
      </c>
      <c r="F94" s="1"/>
      <c r="G94" s="1" t="s">
        <v>2694</v>
      </c>
      <c r="H94" s="1" t="s">
        <v>2709</v>
      </c>
      <c r="I94" s="1116">
        <v>3544</v>
      </c>
      <c r="J94" s="1116">
        <v>4430</v>
      </c>
      <c r="K94" s="1116">
        <v>4430</v>
      </c>
      <c r="L94" s="1" t="s">
        <v>2613</v>
      </c>
      <c r="M94" s="1" t="s">
        <v>809</v>
      </c>
    </row>
    <row r="95" spans="1:13">
      <c r="A95" s="1" t="s">
        <v>72</v>
      </c>
      <c r="B95" s="1" t="s">
        <v>763</v>
      </c>
      <c r="C95" s="1" t="s">
        <v>159</v>
      </c>
      <c r="D95" s="1" t="s">
        <v>746</v>
      </c>
      <c r="E95" s="1" t="s">
        <v>1455</v>
      </c>
      <c r="F95" s="1"/>
      <c r="G95" s="1" t="s">
        <v>2694</v>
      </c>
      <c r="H95" s="1" t="s">
        <v>2709</v>
      </c>
      <c r="I95" s="1116">
        <v>3480</v>
      </c>
      <c r="J95" s="1116">
        <v>4350</v>
      </c>
      <c r="K95" s="1116">
        <v>4350</v>
      </c>
      <c r="L95" s="1" t="s">
        <v>2613</v>
      </c>
      <c r="M95" s="1" t="s">
        <v>809</v>
      </c>
    </row>
    <row r="96" spans="1:13">
      <c r="A96" s="1" t="s">
        <v>72</v>
      </c>
      <c r="B96" s="1" t="s">
        <v>763</v>
      </c>
      <c r="C96" s="1" t="s">
        <v>159</v>
      </c>
      <c r="D96" s="1" t="s">
        <v>746</v>
      </c>
      <c r="E96" s="1" t="s">
        <v>2701</v>
      </c>
      <c r="F96" s="1"/>
      <c r="G96" s="1" t="s">
        <v>2694</v>
      </c>
      <c r="H96" s="1" t="s">
        <v>2709</v>
      </c>
      <c r="I96" s="1116">
        <v>3480</v>
      </c>
      <c r="J96" s="1116">
        <v>4350</v>
      </c>
      <c r="K96" s="1116">
        <v>4350</v>
      </c>
      <c r="L96" s="1" t="s">
        <v>2613</v>
      </c>
      <c r="M96" s="1" t="s">
        <v>809</v>
      </c>
    </row>
    <row r="97" spans="1:13">
      <c r="A97" s="1" t="s">
        <v>72</v>
      </c>
      <c r="B97" s="1" t="s">
        <v>763</v>
      </c>
      <c r="C97" s="1" t="s">
        <v>159</v>
      </c>
      <c r="D97" s="1" t="s">
        <v>746</v>
      </c>
      <c r="E97" s="1" t="s">
        <v>650</v>
      </c>
      <c r="F97" s="1"/>
      <c r="G97" s="1" t="s">
        <v>2694</v>
      </c>
      <c r="H97" s="1" t="s">
        <v>2709</v>
      </c>
      <c r="I97" s="1116">
        <v>3480</v>
      </c>
      <c r="J97" s="1116">
        <v>4350</v>
      </c>
      <c r="K97" s="1116">
        <v>4350</v>
      </c>
      <c r="L97" s="1" t="s">
        <v>2613</v>
      </c>
      <c r="M97" s="1" t="s">
        <v>809</v>
      </c>
    </row>
    <row r="98" spans="1:13">
      <c r="A98" s="1" t="s">
        <v>72</v>
      </c>
      <c r="B98" s="1" t="s">
        <v>763</v>
      </c>
      <c r="C98" s="1" t="s">
        <v>159</v>
      </c>
      <c r="D98" s="1" t="s">
        <v>746</v>
      </c>
      <c r="E98" s="1" t="s">
        <v>2587</v>
      </c>
      <c r="F98" s="1"/>
      <c r="G98" s="1" t="s">
        <v>2694</v>
      </c>
      <c r="H98" s="1" t="s">
        <v>2709</v>
      </c>
      <c r="I98" s="1116">
        <v>3480</v>
      </c>
      <c r="J98" s="1116">
        <v>4350</v>
      </c>
      <c r="K98" s="1116">
        <v>4350</v>
      </c>
      <c r="L98" s="1" t="s">
        <v>2613</v>
      </c>
      <c r="M98" s="1" t="s">
        <v>809</v>
      </c>
    </row>
    <row r="99" spans="1:13">
      <c r="A99" s="1" t="s">
        <v>72</v>
      </c>
      <c r="B99" s="1" t="s">
        <v>763</v>
      </c>
      <c r="C99" s="1" t="s">
        <v>159</v>
      </c>
      <c r="D99" s="1" t="s">
        <v>746</v>
      </c>
      <c r="E99" s="1" t="s">
        <v>667</v>
      </c>
      <c r="F99" s="1"/>
      <c r="G99" s="1" t="s">
        <v>2694</v>
      </c>
      <c r="H99" s="1" t="s">
        <v>2709</v>
      </c>
      <c r="I99" s="1116">
        <v>3520</v>
      </c>
      <c r="J99" s="1116">
        <v>4400</v>
      </c>
      <c r="K99" s="1116">
        <v>4400</v>
      </c>
      <c r="L99" s="1" t="s">
        <v>2613</v>
      </c>
      <c r="M99" s="1" t="s">
        <v>809</v>
      </c>
    </row>
    <row r="100" spans="1:13">
      <c r="A100" s="1" t="s">
        <v>72</v>
      </c>
      <c r="B100" s="1" t="s">
        <v>763</v>
      </c>
      <c r="C100" s="1" t="s">
        <v>159</v>
      </c>
      <c r="D100" s="1" t="s">
        <v>746</v>
      </c>
      <c r="E100" s="1" t="s">
        <v>2702</v>
      </c>
      <c r="F100" s="1"/>
      <c r="G100" s="1" t="s">
        <v>2694</v>
      </c>
      <c r="H100" s="1" t="s">
        <v>2709</v>
      </c>
      <c r="I100" s="1116">
        <v>3520</v>
      </c>
      <c r="J100" s="1116">
        <v>4400</v>
      </c>
      <c r="K100" s="1116">
        <v>4400</v>
      </c>
      <c r="L100" s="1" t="s">
        <v>2613</v>
      </c>
      <c r="M100" s="1" t="s">
        <v>809</v>
      </c>
    </row>
    <row r="101" spans="1:13">
      <c r="A101" s="1" t="s">
        <v>72</v>
      </c>
      <c r="B101" s="1" t="s">
        <v>763</v>
      </c>
      <c r="C101" s="1" t="s">
        <v>159</v>
      </c>
      <c r="D101" s="1" t="s">
        <v>746</v>
      </c>
      <c r="E101" s="1" t="s">
        <v>628</v>
      </c>
      <c r="F101" s="1"/>
      <c r="G101" s="1" t="s">
        <v>2694</v>
      </c>
      <c r="H101" s="1" t="s">
        <v>2709</v>
      </c>
      <c r="I101" s="1116">
        <v>2800</v>
      </c>
      <c r="J101" s="1116">
        <v>3500</v>
      </c>
      <c r="K101" s="1116">
        <v>3500</v>
      </c>
      <c r="L101" s="1" t="s">
        <v>2613</v>
      </c>
      <c r="M101" s="1" t="s">
        <v>809</v>
      </c>
    </row>
    <row r="102" spans="1:13">
      <c r="A102" s="1" t="s">
        <v>72</v>
      </c>
      <c r="B102" s="1" t="s">
        <v>763</v>
      </c>
      <c r="C102" s="1" t="s">
        <v>159</v>
      </c>
      <c r="D102" s="1" t="s">
        <v>746</v>
      </c>
      <c r="E102" s="1" t="s">
        <v>2703</v>
      </c>
      <c r="F102" s="1"/>
      <c r="G102" s="1" t="s">
        <v>2694</v>
      </c>
      <c r="H102" s="1" t="s">
        <v>2709</v>
      </c>
      <c r="I102" s="1116">
        <v>3200</v>
      </c>
      <c r="J102" s="1116">
        <v>4000</v>
      </c>
      <c r="K102" s="1116">
        <v>4000</v>
      </c>
      <c r="L102" s="1" t="s">
        <v>2613</v>
      </c>
      <c r="M102" s="1" t="s">
        <v>809</v>
      </c>
    </row>
    <row r="103" spans="1:13">
      <c r="A103" s="1" t="s">
        <v>72</v>
      </c>
      <c r="B103" s="1" t="s">
        <v>763</v>
      </c>
      <c r="C103" s="1" t="s">
        <v>159</v>
      </c>
      <c r="D103" s="1" t="s">
        <v>746</v>
      </c>
      <c r="E103" s="1" t="s">
        <v>2704</v>
      </c>
      <c r="F103" s="1"/>
      <c r="G103" s="1" t="s">
        <v>2694</v>
      </c>
      <c r="H103" s="1" t="s">
        <v>2709</v>
      </c>
      <c r="I103" s="1116">
        <v>3200</v>
      </c>
      <c r="J103" s="1116">
        <v>4000</v>
      </c>
      <c r="K103" s="1116">
        <v>4000</v>
      </c>
      <c r="L103" s="1" t="s">
        <v>2613</v>
      </c>
      <c r="M103" s="1" t="s">
        <v>809</v>
      </c>
    </row>
    <row r="104" spans="1:13">
      <c r="A104" s="1" t="s">
        <v>72</v>
      </c>
      <c r="B104" s="1" t="s">
        <v>763</v>
      </c>
      <c r="C104" s="1" t="s">
        <v>159</v>
      </c>
      <c r="D104" s="1" t="s">
        <v>746</v>
      </c>
      <c r="E104" s="1" t="s">
        <v>2696</v>
      </c>
      <c r="F104" s="1"/>
      <c r="G104" s="1" t="s">
        <v>2710</v>
      </c>
      <c r="H104" s="1" t="s">
        <v>2710</v>
      </c>
      <c r="I104" s="1116">
        <v>1520</v>
      </c>
      <c r="J104" s="1116">
        <v>1850</v>
      </c>
      <c r="K104" s="1116">
        <v>1850</v>
      </c>
      <c r="L104" s="1" t="s">
        <v>2613</v>
      </c>
      <c r="M104" s="1" t="s">
        <v>809</v>
      </c>
    </row>
    <row r="105" spans="1:13">
      <c r="A105" s="1" t="s">
        <v>72</v>
      </c>
      <c r="B105" s="1" t="s">
        <v>763</v>
      </c>
      <c r="C105" s="1" t="s">
        <v>159</v>
      </c>
      <c r="D105" s="1" t="s">
        <v>746</v>
      </c>
      <c r="E105" s="1" t="s">
        <v>585</v>
      </c>
      <c r="F105" s="1"/>
      <c r="G105" s="1" t="s">
        <v>2710</v>
      </c>
      <c r="H105" s="1" t="s">
        <v>2710</v>
      </c>
      <c r="I105" s="1116">
        <v>1300</v>
      </c>
      <c r="J105" s="1116">
        <v>1650</v>
      </c>
      <c r="K105" s="1116">
        <v>1650</v>
      </c>
      <c r="L105" s="1" t="s">
        <v>2613</v>
      </c>
      <c r="M105" s="1" t="s">
        <v>809</v>
      </c>
    </row>
    <row r="106" spans="1:13">
      <c r="A106" s="1" t="s">
        <v>72</v>
      </c>
      <c r="B106" s="1" t="s">
        <v>763</v>
      </c>
      <c r="C106" s="1" t="s">
        <v>159</v>
      </c>
      <c r="D106" s="1" t="s">
        <v>746</v>
      </c>
      <c r="E106" s="1" t="s">
        <v>2698</v>
      </c>
      <c r="F106" s="1"/>
      <c r="G106" s="1" t="s">
        <v>2710</v>
      </c>
      <c r="H106" s="1" t="s">
        <v>2710</v>
      </c>
      <c r="I106" s="1116">
        <v>1568</v>
      </c>
      <c r="J106" s="1116">
        <v>1910</v>
      </c>
      <c r="K106" s="1116">
        <v>1910</v>
      </c>
      <c r="L106" s="1" t="s">
        <v>2613</v>
      </c>
      <c r="M106" s="1" t="s">
        <v>809</v>
      </c>
    </row>
    <row r="107" spans="1:13">
      <c r="A107" s="1" t="s">
        <v>72</v>
      </c>
      <c r="B107" s="1" t="s">
        <v>763</v>
      </c>
      <c r="C107" s="1" t="s">
        <v>159</v>
      </c>
      <c r="D107" s="1" t="s">
        <v>746</v>
      </c>
      <c r="E107" s="1" t="s">
        <v>1455</v>
      </c>
      <c r="F107" s="1"/>
      <c r="G107" s="1" t="s">
        <v>2710</v>
      </c>
      <c r="H107" s="1" t="s">
        <v>2710</v>
      </c>
      <c r="I107" s="1116">
        <v>1300</v>
      </c>
      <c r="J107" s="1116">
        <v>1650</v>
      </c>
      <c r="K107" s="1116">
        <v>1650</v>
      </c>
      <c r="L107" s="1" t="s">
        <v>2613</v>
      </c>
      <c r="M107" s="1" t="s">
        <v>809</v>
      </c>
    </row>
    <row r="108" spans="1:13">
      <c r="A108" s="1" t="s">
        <v>72</v>
      </c>
      <c r="B108" s="1" t="s">
        <v>763</v>
      </c>
      <c r="C108" s="1" t="s">
        <v>159</v>
      </c>
      <c r="D108" s="1" t="s">
        <v>746</v>
      </c>
      <c r="E108" s="1" t="s">
        <v>2701</v>
      </c>
      <c r="F108" s="1"/>
      <c r="G108" s="1" t="s">
        <v>2710</v>
      </c>
      <c r="H108" s="1" t="s">
        <v>2710</v>
      </c>
      <c r="I108" s="1116">
        <v>1300</v>
      </c>
      <c r="J108" s="1116">
        <v>1650</v>
      </c>
      <c r="K108" s="1116">
        <v>1650</v>
      </c>
      <c r="L108" s="1" t="s">
        <v>2613</v>
      </c>
      <c r="M108" s="1" t="s">
        <v>809</v>
      </c>
    </row>
    <row r="109" spans="1:13">
      <c r="A109" s="1" t="s">
        <v>72</v>
      </c>
      <c r="B109" s="1" t="s">
        <v>763</v>
      </c>
      <c r="C109" s="1" t="s">
        <v>159</v>
      </c>
      <c r="D109" s="1" t="s">
        <v>746</v>
      </c>
      <c r="E109" s="1" t="s">
        <v>650</v>
      </c>
      <c r="F109" s="1"/>
      <c r="G109" s="1" t="s">
        <v>2710</v>
      </c>
      <c r="H109" s="1" t="s">
        <v>2710</v>
      </c>
      <c r="I109" s="1116">
        <v>1300</v>
      </c>
      <c r="J109" s="1116">
        <v>1650</v>
      </c>
      <c r="K109" s="1116">
        <v>1650</v>
      </c>
      <c r="L109" s="1" t="s">
        <v>2613</v>
      </c>
      <c r="M109" s="1" t="s">
        <v>809</v>
      </c>
    </row>
    <row r="110" spans="1:13">
      <c r="A110" s="1" t="s">
        <v>72</v>
      </c>
      <c r="B110" s="1" t="s">
        <v>763</v>
      </c>
      <c r="C110" s="1" t="s">
        <v>159</v>
      </c>
      <c r="D110" s="1" t="s">
        <v>746</v>
      </c>
      <c r="E110" s="1" t="s">
        <v>2587</v>
      </c>
      <c r="F110" s="1"/>
      <c r="G110" s="1" t="s">
        <v>2710</v>
      </c>
      <c r="H110" s="1" t="s">
        <v>2710</v>
      </c>
      <c r="I110" s="1116">
        <v>1480</v>
      </c>
      <c r="J110" s="1116">
        <v>1800</v>
      </c>
      <c r="K110" s="1116">
        <v>1800</v>
      </c>
      <c r="L110" s="1" t="s">
        <v>2613</v>
      </c>
      <c r="M110" s="1" t="s">
        <v>809</v>
      </c>
    </row>
    <row r="111" spans="1:13">
      <c r="A111" s="1" t="s">
        <v>72</v>
      </c>
      <c r="B111" s="1" t="s">
        <v>763</v>
      </c>
      <c r="C111" s="1" t="s">
        <v>159</v>
      </c>
      <c r="D111" s="1" t="s">
        <v>746</v>
      </c>
      <c r="E111" s="1" t="s">
        <v>667</v>
      </c>
      <c r="F111" s="1"/>
      <c r="G111" s="1" t="s">
        <v>2710</v>
      </c>
      <c r="H111" s="1" t="s">
        <v>2710</v>
      </c>
      <c r="I111" s="1116">
        <v>1520</v>
      </c>
      <c r="J111" s="1116">
        <v>1850</v>
      </c>
      <c r="K111" s="1116">
        <v>1850</v>
      </c>
      <c r="L111" s="1" t="s">
        <v>2613</v>
      </c>
      <c r="M111" s="1" t="s">
        <v>809</v>
      </c>
    </row>
    <row r="112" spans="1:13">
      <c r="A112" s="1" t="s">
        <v>72</v>
      </c>
      <c r="B112" s="1" t="s">
        <v>763</v>
      </c>
      <c r="C112" s="1" t="s">
        <v>159</v>
      </c>
      <c r="D112" s="1" t="s">
        <v>746</v>
      </c>
      <c r="E112" s="1" t="s">
        <v>2700</v>
      </c>
      <c r="F112" s="1"/>
      <c r="G112" s="1" t="s">
        <v>2710</v>
      </c>
      <c r="H112" s="1" t="s">
        <v>2710</v>
      </c>
      <c r="I112" s="1116">
        <v>1280</v>
      </c>
      <c r="J112" s="1116">
        <v>1550</v>
      </c>
      <c r="K112" s="1116">
        <v>1550</v>
      </c>
      <c r="L112" s="1" t="s">
        <v>2613</v>
      </c>
      <c r="M112" s="1" t="s">
        <v>809</v>
      </c>
    </row>
    <row r="113" spans="1:13">
      <c r="A113" s="1" t="s">
        <v>72</v>
      </c>
      <c r="B113" s="1" t="s">
        <v>763</v>
      </c>
      <c r="C113" s="1" t="s">
        <v>159</v>
      </c>
      <c r="D113" s="1" t="s">
        <v>746</v>
      </c>
      <c r="E113" s="1" t="s">
        <v>2702</v>
      </c>
      <c r="F113" s="1"/>
      <c r="G113" s="1" t="s">
        <v>2710</v>
      </c>
      <c r="H113" s="1" t="s">
        <v>2710</v>
      </c>
      <c r="I113" s="1116">
        <v>1600</v>
      </c>
      <c r="J113" s="1116">
        <v>1950</v>
      </c>
      <c r="K113" s="1116">
        <v>1950</v>
      </c>
      <c r="L113" s="1" t="s">
        <v>2613</v>
      </c>
      <c r="M113" s="1" t="s">
        <v>809</v>
      </c>
    </row>
    <row r="114" spans="1:13">
      <c r="A114" s="1" t="s">
        <v>72</v>
      </c>
      <c r="B114" s="1" t="s">
        <v>763</v>
      </c>
      <c r="C114" s="1" t="s">
        <v>159</v>
      </c>
      <c r="D114" s="1" t="s">
        <v>746</v>
      </c>
      <c r="E114" s="1" t="s">
        <v>2703</v>
      </c>
      <c r="F114" s="1"/>
      <c r="G114" s="1" t="s">
        <v>2710</v>
      </c>
      <c r="H114" s="1" t="s">
        <v>2710</v>
      </c>
      <c r="I114" s="1116">
        <v>1100</v>
      </c>
      <c r="J114" s="1116">
        <v>1500</v>
      </c>
      <c r="K114" s="1116">
        <v>1500</v>
      </c>
      <c r="L114" s="1" t="s">
        <v>2613</v>
      </c>
      <c r="M114" s="1" t="s">
        <v>809</v>
      </c>
    </row>
    <row r="115" spans="1:13">
      <c r="A115" s="1" t="s">
        <v>72</v>
      </c>
      <c r="B115" s="1" t="s">
        <v>763</v>
      </c>
      <c r="C115" s="1" t="s">
        <v>159</v>
      </c>
      <c r="D115" s="1" t="s">
        <v>746</v>
      </c>
      <c r="E115" s="1" t="s">
        <v>2704</v>
      </c>
      <c r="F115" s="1"/>
      <c r="G115" s="1" t="s">
        <v>2710</v>
      </c>
      <c r="H115" s="1" t="s">
        <v>2710</v>
      </c>
      <c r="I115" s="1116">
        <v>1100</v>
      </c>
      <c r="J115" s="1116">
        <v>1500</v>
      </c>
      <c r="K115" s="1116">
        <v>1500</v>
      </c>
      <c r="L115" s="1" t="s">
        <v>2613</v>
      </c>
      <c r="M115" s="1" t="s">
        <v>809</v>
      </c>
    </row>
    <row r="116" spans="1:13">
      <c r="A116" s="1" t="s">
        <v>72</v>
      </c>
      <c r="B116" s="1" t="s">
        <v>763</v>
      </c>
      <c r="C116" s="1" t="s">
        <v>159</v>
      </c>
      <c r="D116" s="1" t="s">
        <v>746</v>
      </c>
      <c r="E116" s="1" t="s">
        <v>2695</v>
      </c>
      <c r="F116" s="1"/>
      <c r="G116" s="1" t="s">
        <v>2710</v>
      </c>
      <c r="H116" s="1" t="s">
        <v>2710</v>
      </c>
      <c r="I116" s="1116">
        <v>2000</v>
      </c>
      <c r="J116" s="1116">
        <v>2200</v>
      </c>
      <c r="K116" s="1116">
        <v>2200</v>
      </c>
      <c r="L116" s="1" t="s">
        <v>2613</v>
      </c>
      <c r="M116" s="1" t="s">
        <v>809</v>
      </c>
    </row>
    <row r="117" spans="1:13">
      <c r="A117" s="1" t="s">
        <v>72</v>
      </c>
      <c r="B117" s="1" t="s">
        <v>763</v>
      </c>
      <c r="C117" s="1" t="s">
        <v>159</v>
      </c>
      <c r="D117" s="1" t="s">
        <v>746</v>
      </c>
      <c r="E117" s="1" t="s">
        <v>692</v>
      </c>
      <c r="F117" s="1"/>
      <c r="G117" s="1" t="s">
        <v>2710</v>
      </c>
      <c r="H117" s="1" t="s">
        <v>2710</v>
      </c>
      <c r="I117" s="1116">
        <v>1700</v>
      </c>
      <c r="J117" s="1116">
        <v>1900</v>
      </c>
      <c r="K117" s="1116">
        <v>1900</v>
      </c>
      <c r="L117" s="1" t="s">
        <v>2613</v>
      </c>
      <c r="M117" s="1" t="s">
        <v>809</v>
      </c>
    </row>
    <row r="118" spans="1:13">
      <c r="A118" s="1" t="s">
        <v>72</v>
      </c>
      <c r="B118" s="1" t="s">
        <v>763</v>
      </c>
      <c r="C118" s="1" t="s">
        <v>159</v>
      </c>
      <c r="D118" s="1" t="s">
        <v>746</v>
      </c>
      <c r="E118" s="1" t="s">
        <v>628</v>
      </c>
      <c r="F118" s="1"/>
      <c r="G118" s="1" t="s">
        <v>2710</v>
      </c>
      <c r="H118" s="1" t="s">
        <v>2710</v>
      </c>
      <c r="I118" s="1116">
        <v>1100</v>
      </c>
      <c r="J118" s="1116">
        <v>1500</v>
      </c>
      <c r="K118" s="1116">
        <v>1500</v>
      </c>
      <c r="L118" s="1" t="s">
        <v>2613</v>
      </c>
      <c r="M118" s="1" t="s">
        <v>809</v>
      </c>
    </row>
    <row r="119" spans="1:13">
      <c r="A119" s="1" t="s">
        <v>72</v>
      </c>
      <c r="B119" s="1" t="s">
        <v>789</v>
      </c>
      <c r="C119" s="1" t="s">
        <v>159</v>
      </c>
      <c r="D119" s="1" t="s">
        <v>746</v>
      </c>
      <c r="E119" s="1" t="s">
        <v>2696</v>
      </c>
      <c r="F119" s="1"/>
      <c r="G119" s="1" t="s">
        <v>2711</v>
      </c>
      <c r="H119" s="1" t="s">
        <v>2711</v>
      </c>
      <c r="I119" s="1116">
        <v>1520</v>
      </c>
      <c r="J119" s="1116">
        <v>1850</v>
      </c>
      <c r="K119" s="1116">
        <v>1850</v>
      </c>
      <c r="L119" s="1" t="s">
        <v>2712</v>
      </c>
      <c r="M119" s="1" t="s">
        <v>809</v>
      </c>
    </row>
    <row r="120" spans="1:13">
      <c r="A120" s="1" t="s">
        <v>72</v>
      </c>
      <c r="B120" s="1" t="s">
        <v>789</v>
      </c>
      <c r="C120" s="1" t="s">
        <v>159</v>
      </c>
      <c r="D120" s="1" t="s">
        <v>746</v>
      </c>
      <c r="E120" s="1" t="s">
        <v>585</v>
      </c>
      <c r="F120" s="1"/>
      <c r="G120" s="1" t="s">
        <v>2711</v>
      </c>
      <c r="H120" s="1" t="s">
        <v>2711</v>
      </c>
      <c r="I120" s="1116">
        <v>1300</v>
      </c>
      <c r="J120" s="1116">
        <v>1650</v>
      </c>
      <c r="K120" s="1116">
        <v>1650</v>
      </c>
      <c r="L120" s="1" t="s">
        <v>2712</v>
      </c>
      <c r="M120" s="1" t="s">
        <v>809</v>
      </c>
    </row>
    <row r="121" spans="1:13">
      <c r="A121" s="1" t="s">
        <v>72</v>
      </c>
      <c r="B121" s="1" t="s">
        <v>789</v>
      </c>
      <c r="C121" s="1" t="s">
        <v>159</v>
      </c>
      <c r="D121" s="1" t="s">
        <v>746</v>
      </c>
      <c r="E121" s="1" t="s">
        <v>2698</v>
      </c>
      <c r="F121" s="1"/>
      <c r="G121" s="1" t="s">
        <v>2711</v>
      </c>
      <c r="H121" s="1" t="s">
        <v>2711</v>
      </c>
      <c r="I121" s="1116">
        <v>1568</v>
      </c>
      <c r="J121" s="1116">
        <v>1910</v>
      </c>
      <c r="K121" s="1116">
        <v>1910</v>
      </c>
      <c r="L121" s="1" t="s">
        <v>2712</v>
      </c>
      <c r="M121" s="1" t="s">
        <v>809</v>
      </c>
    </row>
    <row r="122" spans="1:13">
      <c r="A122" s="1" t="s">
        <v>72</v>
      </c>
      <c r="B122" s="1" t="s">
        <v>789</v>
      </c>
      <c r="C122" s="1" t="s">
        <v>159</v>
      </c>
      <c r="D122" s="1" t="s">
        <v>746</v>
      </c>
      <c r="E122" s="1" t="s">
        <v>1455</v>
      </c>
      <c r="F122" s="1"/>
      <c r="G122" s="1" t="s">
        <v>2711</v>
      </c>
      <c r="H122" s="1" t="s">
        <v>2711</v>
      </c>
      <c r="I122" s="1116">
        <v>1300</v>
      </c>
      <c r="J122" s="1116">
        <v>1650</v>
      </c>
      <c r="K122" s="1116">
        <v>1650</v>
      </c>
      <c r="L122" s="1" t="s">
        <v>2712</v>
      </c>
      <c r="M122" s="1" t="s">
        <v>809</v>
      </c>
    </row>
    <row r="123" spans="1:13">
      <c r="A123" s="1" t="s">
        <v>72</v>
      </c>
      <c r="B123" s="1" t="s">
        <v>789</v>
      </c>
      <c r="C123" s="1" t="s">
        <v>159</v>
      </c>
      <c r="D123" s="1" t="s">
        <v>746</v>
      </c>
      <c r="E123" s="1" t="s">
        <v>2699</v>
      </c>
      <c r="F123" s="1"/>
      <c r="G123" s="1" t="s">
        <v>2711</v>
      </c>
      <c r="H123" s="1" t="s">
        <v>2711</v>
      </c>
      <c r="I123" s="1116">
        <v>1300</v>
      </c>
      <c r="J123" s="1116">
        <v>1650</v>
      </c>
      <c r="K123" s="1116">
        <v>1650</v>
      </c>
      <c r="L123" s="1" t="s">
        <v>2712</v>
      </c>
      <c r="M123" s="1" t="s">
        <v>809</v>
      </c>
    </row>
    <row r="124" spans="1:13">
      <c r="A124" s="1" t="s">
        <v>72</v>
      </c>
      <c r="B124" s="1" t="s">
        <v>789</v>
      </c>
      <c r="C124" s="1" t="s">
        <v>159</v>
      </c>
      <c r="D124" s="1" t="s">
        <v>746</v>
      </c>
      <c r="E124" s="1" t="s">
        <v>650</v>
      </c>
      <c r="F124" s="1"/>
      <c r="G124" s="1" t="s">
        <v>2711</v>
      </c>
      <c r="H124" s="1" t="s">
        <v>2711</v>
      </c>
      <c r="I124" s="1116">
        <v>1300</v>
      </c>
      <c r="J124" s="1116">
        <v>1650</v>
      </c>
      <c r="K124" s="1116">
        <v>1650</v>
      </c>
      <c r="L124" s="1" t="s">
        <v>2712</v>
      </c>
      <c r="M124" s="1" t="s">
        <v>809</v>
      </c>
    </row>
    <row r="125" spans="1:13">
      <c r="A125" s="1" t="s">
        <v>72</v>
      </c>
      <c r="B125" s="1" t="s">
        <v>789</v>
      </c>
      <c r="C125" s="1" t="s">
        <v>159</v>
      </c>
      <c r="D125" s="1" t="s">
        <v>746</v>
      </c>
      <c r="E125" s="1" t="s">
        <v>2587</v>
      </c>
      <c r="F125" s="1"/>
      <c r="G125" s="1" t="s">
        <v>2711</v>
      </c>
      <c r="H125" s="1" t="s">
        <v>2711</v>
      </c>
      <c r="I125" s="1116">
        <v>1480</v>
      </c>
      <c r="J125" s="1116">
        <v>1800</v>
      </c>
      <c r="K125" s="1116">
        <v>1800</v>
      </c>
      <c r="L125" s="1" t="s">
        <v>2712</v>
      </c>
      <c r="M125" s="1" t="s">
        <v>809</v>
      </c>
    </row>
    <row r="126" spans="1:13">
      <c r="A126" s="1" t="s">
        <v>72</v>
      </c>
      <c r="B126" s="1" t="s">
        <v>789</v>
      </c>
      <c r="C126" s="1" t="s">
        <v>159</v>
      </c>
      <c r="D126" s="1" t="s">
        <v>746</v>
      </c>
      <c r="E126" s="1" t="s">
        <v>667</v>
      </c>
      <c r="F126" s="1"/>
      <c r="G126" s="1" t="s">
        <v>2711</v>
      </c>
      <c r="H126" s="1" t="s">
        <v>2711</v>
      </c>
      <c r="I126" s="1116">
        <v>1520</v>
      </c>
      <c r="J126" s="1116">
        <v>1850</v>
      </c>
      <c r="K126" s="1116">
        <v>1850</v>
      </c>
      <c r="L126" s="1" t="s">
        <v>2712</v>
      </c>
      <c r="M126" s="1" t="s">
        <v>809</v>
      </c>
    </row>
    <row r="127" spans="1:13">
      <c r="A127" s="1" t="s">
        <v>72</v>
      </c>
      <c r="B127" s="1" t="s">
        <v>789</v>
      </c>
      <c r="C127" s="1" t="s">
        <v>159</v>
      </c>
      <c r="D127" s="1" t="s">
        <v>746</v>
      </c>
      <c r="E127" s="1" t="s">
        <v>2700</v>
      </c>
      <c r="F127" s="1"/>
      <c r="G127" s="1" t="s">
        <v>2711</v>
      </c>
      <c r="H127" s="1" t="s">
        <v>2711</v>
      </c>
      <c r="I127" s="1116">
        <v>1280</v>
      </c>
      <c r="J127" s="1116">
        <v>1550</v>
      </c>
      <c r="K127" s="1116">
        <v>1550</v>
      </c>
      <c r="L127" s="1" t="s">
        <v>2712</v>
      </c>
      <c r="M127" s="1" t="s">
        <v>809</v>
      </c>
    </row>
    <row r="128" spans="1:13">
      <c r="A128" s="1" t="s">
        <v>72</v>
      </c>
      <c r="B128" s="1" t="s">
        <v>789</v>
      </c>
      <c r="C128" s="1" t="s">
        <v>159</v>
      </c>
      <c r="D128" s="1" t="s">
        <v>746</v>
      </c>
      <c r="E128" s="1" t="s">
        <v>2702</v>
      </c>
      <c r="F128" s="1"/>
      <c r="G128" s="1" t="s">
        <v>2711</v>
      </c>
      <c r="H128" s="1" t="s">
        <v>2711</v>
      </c>
      <c r="I128" s="1116">
        <v>1600</v>
      </c>
      <c r="J128" s="1116">
        <v>1950</v>
      </c>
      <c r="K128" s="1116">
        <v>1950</v>
      </c>
      <c r="L128" s="1" t="s">
        <v>2712</v>
      </c>
      <c r="M128" s="1" t="s">
        <v>809</v>
      </c>
    </row>
    <row r="129" spans="1:13">
      <c r="A129" s="1" t="s">
        <v>72</v>
      </c>
      <c r="B129" s="1" t="s">
        <v>789</v>
      </c>
      <c r="C129" s="1" t="s">
        <v>159</v>
      </c>
      <c r="D129" s="1" t="s">
        <v>746</v>
      </c>
      <c r="E129" s="1" t="s">
        <v>2703</v>
      </c>
      <c r="F129" s="1"/>
      <c r="G129" s="1" t="s">
        <v>2711</v>
      </c>
      <c r="H129" s="1" t="s">
        <v>2711</v>
      </c>
      <c r="I129" s="1116">
        <v>1100</v>
      </c>
      <c r="J129" s="1116">
        <v>1500</v>
      </c>
      <c r="K129" s="1116">
        <v>1500</v>
      </c>
      <c r="L129" s="1" t="s">
        <v>2712</v>
      </c>
      <c r="M129" s="1" t="s">
        <v>809</v>
      </c>
    </row>
    <row r="130" spans="1:13">
      <c r="A130" s="1" t="s">
        <v>72</v>
      </c>
      <c r="B130" s="1" t="s">
        <v>789</v>
      </c>
      <c r="C130" s="1" t="s">
        <v>159</v>
      </c>
      <c r="D130" s="1" t="s">
        <v>746</v>
      </c>
      <c r="E130" s="1" t="s">
        <v>2704</v>
      </c>
      <c r="F130" s="1"/>
      <c r="G130" s="1" t="s">
        <v>2711</v>
      </c>
      <c r="H130" s="1" t="s">
        <v>2711</v>
      </c>
      <c r="I130" s="1116">
        <v>1100</v>
      </c>
      <c r="J130" s="1116">
        <v>1500</v>
      </c>
      <c r="K130" s="1116">
        <v>1500</v>
      </c>
      <c r="L130" s="1" t="s">
        <v>2712</v>
      </c>
      <c r="M130" s="1" t="s">
        <v>809</v>
      </c>
    </row>
    <row r="131" spans="1:13">
      <c r="A131" s="1" t="s">
        <v>72</v>
      </c>
      <c r="B131" s="1" t="s">
        <v>789</v>
      </c>
      <c r="C131" s="1" t="s">
        <v>159</v>
      </c>
      <c r="D131" s="1" t="s">
        <v>746</v>
      </c>
      <c r="E131" s="1" t="s">
        <v>2695</v>
      </c>
      <c r="F131" s="1"/>
      <c r="G131" s="1" t="s">
        <v>2711</v>
      </c>
      <c r="H131" s="1" t="s">
        <v>2711</v>
      </c>
      <c r="I131" s="1116">
        <v>2000</v>
      </c>
      <c r="J131" s="1116">
        <v>2200</v>
      </c>
      <c r="K131" s="1116">
        <v>2200</v>
      </c>
      <c r="L131" s="1" t="s">
        <v>2712</v>
      </c>
      <c r="M131" s="1" t="s">
        <v>809</v>
      </c>
    </row>
    <row r="132" spans="1:13">
      <c r="A132" s="1" t="s">
        <v>72</v>
      </c>
      <c r="B132" s="1" t="s">
        <v>789</v>
      </c>
      <c r="C132" s="1" t="s">
        <v>159</v>
      </c>
      <c r="D132" s="1" t="s">
        <v>746</v>
      </c>
      <c r="E132" s="1" t="s">
        <v>692</v>
      </c>
      <c r="F132" s="1"/>
      <c r="G132" s="1" t="s">
        <v>2711</v>
      </c>
      <c r="H132" s="1" t="s">
        <v>2711</v>
      </c>
      <c r="I132" s="1116">
        <v>1700</v>
      </c>
      <c r="J132" s="1116">
        <v>1900</v>
      </c>
      <c r="K132" s="1116">
        <v>1900</v>
      </c>
      <c r="L132" s="1" t="s">
        <v>2712</v>
      </c>
      <c r="M132" s="1" t="s">
        <v>809</v>
      </c>
    </row>
    <row r="133" spans="1:13">
      <c r="A133" s="1" t="s">
        <v>72</v>
      </c>
      <c r="B133" s="1" t="s">
        <v>789</v>
      </c>
      <c r="C133" s="1" t="s">
        <v>159</v>
      </c>
      <c r="D133" s="1" t="s">
        <v>746</v>
      </c>
      <c r="E133" s="1" t="s">
        <v>628</v>
      </c>
      <c r="F133" s="1"/>
      <c r="G133" s="1" t="s">
        <v>2711</v>
      </c>
      <c r="H133" s="1" t="s">
        <v>2711</v>
      </c>
      <c r="I133" s="1116">
        <v>1100</v>
      </c>
      <c r="J133" s="1116">
        <v>1500</v>
      </c>
      <c r="K133" s="1116">
        <v>1500</v>
      </c>
      <c r="L133" s="1" t="s">
        <v>2712</v>
      </c>
      <c r="M133" s="1" t="s">
        <v>809</v>
      </c>
    </row>
    <row r="134" spans="1:13">
      <c r="A134" s="1" t="s">
        <v>74</v>
      </c>
      <c r="B134" s="1" t="s">
        <v>803</v>
      </c>
      <c r="C134" s="1" t="s">
        <v>159</v>
      </c>
      <c r="D134" s="1" t="s">
        <v>746</v>
      </c>
      <c r="E134" s="1" t="s">
        <v>2713</v>
      </c>
      <c r="F134" s="1"/>
      <c r="G134" s="1" t="s">
        <v>2694</v>
      </c>
      <c r="H134" s="1" t="s">
        <v>2694</v>
      </c>
      <c r="I134" s="1116">
        <v>1400</v>
      </c>
      <c r="J134" s="1116">
        <v>1700</v>
      </c>
      <c r="K134" s="1116">
        <v>1700</v>
      </c>
      <c r="L134" s="1" t="s">
        <v>2714</v>
      </c>
      <c r="M134" s="1" t="s">
        <v>809</v>
      </c>
    </row>
    <row r="135" spans="1:13">
      <c r="A135" s="1" t="s">
        <v>74</v>
      </c>
      <c r="B135" s="1" t="s">
        <v>803</v>
      </c>
      <c r="C135" s="1" t="s">
        <v>159</v>
      </c>
      <c r="D135" s="1" t="s">
        <v>746</v>
      </c>
      <c r="E135" s="1" t="s">
        <v>2713</v>
      </c>
      <c r="F135" s="1"/>
      <c r="G135" s="1" t="s">
        <v>2705</v>
      </c>
      <c r="H135" s="1" t="s">
        <v>2705</v>
      </c>
      <c r="I135" s="1116">
        <v>1400</v>
      </c>
      <c r="J135" s="1116">
        <v>1700</v>
      </c>
      <c r="K135" s="1116">
        <v>1700</v>
      </c>
      <c r="L135" s="1" t="s">
        <v>2714</v>
      </c>
      <c r="M135" s="1" t="s">
        <v>809</v>
      </c>
    </row>
    <row r="136" spans="1:13">
      <c r="A136" s="1" t="s">
        <v>74</v>
      </c>
      <c r="B136" s="1" t="s">
        <v>803</v>
      </c>
      <c r="C136" s="1" t="s">
        <v>159</v>
      </c>
      <c r="D136" s="1" t="s">
        <v>746</v>
      </c>
      <c r="E136" s="1" t="s">
        <v>2713</v>
      </c>
      <c r="F136" s="1"/>
      <c r="G136" s="1" t="s">
        <v>2715</v>
      </c>
      <c r="H136" s="1" t="s">
        <v>2715</v>
      </c>
      <c r="I136" s="1116">
        <v>1400</v>
      </c>
      <c r="J136" s="1116">
        <v>1700</v>
      </c>
      <c r="K136" s="1116">
        <v>1700</v>
      </c>
      <c r="L136" s="1" t="s">
        <v>2714</v>
      </c>
      <c r="M136" s="1" t="s">
        <v>809</v>
      </c>
    </row>
    <row r="137" spans="1:13">
      <c r="A137" s="1" t="s">
        <v>74</v>
      </c>
      <c r="B137" s="1" t="s">
        <v>803</v>
      </c>
      <c r="C137" s="1" t="s">
        <v>159</v>
      </c>
      <c r="D137" s="1" t="s">
        <v>746</v>
      </c>
      <c r="E137" s="1" t="s">
        <v>2701</v>
      </c>
      <c r="F137" s="1"/>
      <c r="G137" s="1" t="s">
        <v>2694</v>
      </c>
      <c r="H137" s="1" t="s">
        <v>2694</v>
      </c>
      <c r="I137" s="1116">
        <v>1400</v>
      </c>
      <c r="J137" s="1116">
        <v>1700</v>
      </c>
      <c r="K137" s="1116">
        <v>1700</v>
      </c>
      <c r="L137" s="1" t="s">
        <v>2714</v>
      </c>
      <c r="M137" s="1" t="s">
        <v>809</v>
      </c>
    </row>
    <row r="138" spans="1:13">
      <c r="A138" s="1" t="s">
        <v>74</v>
      </c>
      <c r="B138" s="1" t="s">
        <v>803</v>
      </c>
      <c r="C138" s="1" t="s">
        <v>159</v>
      </c>
      <c r="D138" s="1" t="s">
        <v>746</v>
      </c>
      <c r="E138" s="1" t="s">
        <v>2701</v>
      </c>
      <c r="F138" s="1"/>
      <c r="G138" s="1" t="s">
        <v>2705</v>
      </c>
      <c r="H138" s="1" t="s">
        <v>2705</v>
      </c>
      <c r="I138" s="1116">
        <v>1400</v>
      </c>
      <c r="J138" s="1116">
        <v>1700</v>
      </c>
      <c r="K138" s="1116">
        <v>1700</v>
      </c>
      <c r="L138" s="1" t="s">
        <v>2714</v>
      </c>
      <c r="M138" s="1" t="s">
        <v>809</v>
      </c>
    </row>
    <row r="139" spans="1:13">
      <c r="A139" s="1" t="s">
        <v>74</v>
      </c>
      <c r="B139" s="1" t="s">
        <v>803</v>
      </c>
      <c r="C139" s="1" t="s">
        <v>159</v>
      </c>
      <c r="D139" s="1" t="s">
        <v>746</v>
      </c>
      <c r="E139" s="1" t="s">
        <v>2701</v>
      </c>
      <c r="F139" s="1"/>
      <c r="G139" s="1" t="s">
        <v>2715</v>
      </c>
      <c r="H139" s="1" t="s">
        <v>2715</v>
      </c>
      <c r="I139" s="1116">
        <v>1400</v>
      </c>
      <c r="J139" s="1116">
        <v>1700</v>
      </c>
      <c r="K139" s="1116">
        <v>1700</v>
      </c>
      <c r="L139" s="1" t="s">
        <v>2714</v>
      </c>
      <c r="M139" s="1" t="s">
        <v>809</v>
      </c>
    </row>
    <row r="140" spans="1:13">
      <c r="A140" s="1" t="s">
        <v>74</v>
      </c>
      <c r="B140" s="1" t="s">
        <v>803</v>
      </c>
      <c r="C140" s="1" t="s">
        <v>159</v>
      </c>
      <c r="D140" s="1" t="s">
        <v>746</v>
      </c>
      <c r="E140" s="1" t="s">
        <v>2716</v>
      </c>
      <c r="F140" s="1"/>
      <c r="G140" s="1" t="s">
        <v>965</v>
      </c>
      <c r="H140" s="1" t="s">
        <v>2717</v>
      </c>
      <c r="I140" s="1116">
        <v>4230</v>
      </c>
      <c r="J140" s="1116">
        <v>4700</v>
      </c>
      <c r="K140" s="1116">
        <v>4700</v>
      </c>
      <c r="L140" s="1" t="s">
        <v>2714</v>
      </c>
      <c r="M140" s="1" t="s">
        <v>809</v>
      </c>
    </row>
    <row r="141" spans="1:13">
      <c r="A141" s="1" t="s">
        <v>74</v>
      </c>
      <c r="B141" s="1" t="s">
        <v>803</v>
      </c>
      <c r="C141" s="1" t="s">
        <v>159</v>
      </c>
      <c r="D141" s="1" t="s">
        <v>746</v>
      </c>
      <c r="E141" s="1" t="s">
        <v>2716</v>
      </c>
      <c r="F141" s="1"/>
      <c r="G141" s="1" t="s">
        <v>965</v>
      </c>
      <c r="H141" s="1" t="s">
        <v>2718</v>
      </c>
      <c r="I141" s="1116">
        <v>4230</v>
      </c>
      <c r="J141" s="1116">
        <v>4700</v>
      </c>
      <c r="K141" s="1116">
        <v>4700</v>
      </c>
      <c r="L141" s="1" t="s">
        <v>2714</v>
      </c>
      <c r="M141" s="1" t="s">
        <v>809</v>
      </c>
    </row>
    <row r="142" spans="1:13">
      <c r="A142" s="1" t="s">
        <v>74</v>
      </c>
      <c r="B142" s="1" t="s">
        <v>803</v>
      </c>
      <c r="C142" s="1" t="s">
        <v>159</v>
      </c>
      <c r="D142" s="1" t="s">
        <v>746</v>
      </c>
      <c r="E142" s="1" t="s">
        <v>2716</v>
      </c>
      <c r="F142" s="1"/>
      <c r="G142" s="1" t="s">
        <v>965</v>
      </c>
      <c r="H142" s="1" t="s">
        <v>2719</v>
      </c>
      <c r="I142" s="1116">
        <v>4320</v>
      </c>
      <c r="J142" s="1116">
        <v>4800</v>
      </c>
      <c r="K142" s="1116">
        <v>4800</v>
      </c>
      <c r="L142" s="1" t="s">
        <v>2714</v>
      </c>
      <c r="M142" s="1" t="s">
        <v>809</v>
      </c>
    </row>
    <row r="143" spans="1:13">
      <c r="A143" s="1" t="s">
        <v>74</v>
      </c>
      <c r="B143" s="1" t="s">
        <v>803</v>
      </c>
      <c r="C143" s="1" t="s">
        <v>159</v>
      </c>
      <c r="D143" s="1" t="s">
        <v>746</v>
      </c>
      <c r="E143" s="1" t="s">
        <v>2716</v>
      </c>
      <c r="F143" s="1"/>
      <c r="G143" s="1" t="s">
        <v>2720</v>
      </c>
      <c r="H143" s="1" t="s">
        <v>2721</v>
      </c>
      <c r="I143" s="1116">
        <v>3330</v>
      </c>
      <c r="J143" s="1116">
        <v>3700</v>
      </c>
      <c r="K143" s="1116">
        <v>3700</v>
      </c>
      <c r="L143" s="1" t="s">
        <v>2714</v>
      </c>
      <c r="M143" s="1" t="s">
        <v>809</v>
      </c>
    </row>
    <row r="144" spans="1:13">
      <c r="A144" s="1" t="s">
        <v>74</v>
      </c>
      <c r="B144" s="1" t="s">
        <v>803</v>
      </c>
      <c r="C144" s="1" t="s">
        <v>159</v>
      </c>
      <c r="D144" s="1" t="s">
        <v>746</v>
      </c>
      <c r="E144" s="1" t="s">
        <v>585</v>
      </c>
      <c r="F144" s="1"/>
      <c r="G144" s="1" t="s">
        <v>2694</v>
      </c>
      <c r="H144" s="1" t="s">
        <v>2694</v>
      </c>
      <c r="I144" s="1116">
        <v>1400</v>
      </c>
      <c r="J144" s="1116">
        <v>1700</v>
      </c>
      <c r="K144" s="1116">
        <v>1700</v>
      </c>
      <c r="L144" s="1" t="s">
        <v>2714</v>
      </c>
      <c r="M144" s="1" t="s">
        <v>809</v>
      </c>
    </row>
    <row r="145" spans="1:13">
      <c r="A145" s="1" t="s">
        <v>74</v>
      </c>
      <c r="B145" s="1" t="s">
        <v>803</v>
      </c>
      <c r="C145" s="1" t="s">
        <v>159</v>
      </c>
      <c r="D145" s="1" t="s">
        <v>746</v>
      </c>
      <c r="E145" s="1" t="s">
        <v>585</v>
      </c>
      <c r="F145" s="1"/>
      <c r="G145" s="1" t="s">
        <v>2705</v>
      </c>
      <c r="H145" s="1" t="s">
        <v>2705</v>
      </c>
      <c r="I145" s="1116">
        <v>1400</v>
      </c>
      <c r="J145" s="1116">
        <v>1700</v>
      </c>
      <c r="K145" s="1116">
        <v>1700</v>
      </c>
      <c r="L145" s="1" t="s">
        <v>2714</v>
      </c>
      <c r="M145" s="1" t="s">
        <v>809</v>
      </c>
    </row>
    <row r="146" spans="1:13">
      <c r="A146" s="1" t="s">
        <v>74</v>
      </c>
      <c r="B146" s="1" t="s">
        <v>803</v>
      </c>
      <c r="C146" s="1" t="s">
        <v>159</v>
      </c>
      <c r="D146" s="1" t="s">
        <v>746</v>
      </c>
      <c r="E146" s="1" t="s">
        <v>585</v>
      </c>
      <c r="F146" s="1"/>
      <c r="G146" s="1" t="s">
        <v>2715</v>
      </c>
      <c r="H146" s="1" t="s">
        <v>2715</v>
      </c>
      <c r="I146" s="1116">
        <v>1400</v>
      </c>
      <c r="J146" s="1116">
        <v>1700</v>
      </c>
      <c r="K146" s="1116">
        <v>1700</v>
      </c>
      <c r="L146" s="1" t="s">
        <v>2714</v>
      </c>
      <c r="M146" s="1" t="s">
        <v>809</v>
      </c>
    </row>
    <row r="147" spans="1:13">
      <c r="A147" s="1" t="s">
        <v>74</v>
      </c>
      <c r="B147" s="1" t="s">
        <v>803</v>
      </c>
      <c r="C147" s="1" t="s">
        <v>159</v>
      </c>
      <c r="D147" s="1" t="s">
        <v>746</v>
      </c>
      <c r="E147" s="1" t="s">
        <v>2722</v>
      </c>
      <c r="F147" s="1"/>
      <c r="G147" s="1" t="s">
        <v>2694</v>
      </c>
      <c r="H147" s="1" t="s">
        <v>2694</v>
      </c>
      <c r="I147" s="1116">
        <v>1400</v>
      </c>
      <c r="J147" s="1116">
        <v>1700</v>
      </c>
      <c r="K147" s="1116">
        <v>1700</v>
      </c>
      <c r="L147" s="1" t="s">
        <v>2714</v>
      </c>
      <c r="M147" s="1" t="s">
        <v>809</v>
      </c>
    </row>
    <row r="148" spans="1:13">
      <c r="A148" s="1" t="s">
        <v>74</v>
      </c>
      <c r="B148" s="1" t="s">
        <v>803</v>
      </c>
      <c r="C148" s="1" t="s">
        <v>159</v>
      </c>
      <c r="D148" s="1" t="s">
        <v>746</v>
      </c>
      <c r="E148" s="1" t="s">
        <v>2722</v>
      </c>
      <c r="F148" s="1"/>
      <c r="G148" s="1" t="s">
        <v>2705</v>
      </c>
      <c r="H148" s="1" t="s">
        <v>2705</v>
      </c>
      <c r="I148" s="1116">
        <v>1400</v>
      </c>
      <c r="J148" s="1116">
        <v>1700</v>
      </c>
      <c r="K148" s="1116">
        <v>1700</v>
      </c>
      <c r="L148" s="1" t="s">
        <v>2714</v>
      </c>
      <c r="M148" s="1" t="s">
        <v>809</v>
      </c>
    </row>
    <row r="149" spans="1:13">
      <c r="A149" s="1" t="s">
        <v>74</v>
      </c>
      <c r="B149" s="1" t="s">
        <v>803</v>
      </c>
      <c r="C149" s="1" t="s">
        <v>159</v>
      </c>
      <c r="D149" s="1" t="s">
        <v>746</v>
      </c>
      <c r="E149" s="1" t="s">
        <v>2722</v>
      </c>
      <c r="F149" s="1"/>
      <c r="G149" s="1" t="s">
        <v>2715</v>
      </c>
      <c r="H149" s="1" t="s">
        <v>2715</v>
      </c>
      <c r="I149" s="1116">
        <v>1400</v>
      </c>
      <c r="J149" s="1116">
        <v>1700</v>
      </c>
      <c r="K149" s="1116">
        <v>1700</v>
      </c>
      <c r="L149" s="1" t="s">
        <v>2714</v>
      </c>
      <c r="M149" s="1" t="s">
        <v>809</v>
      </c>
    </row>
    <row r="150" spans="1:13">
      <c r="A150" s="1" t="s">
        <v>74</v>
      </c>
      <c r="B150" s="1" t="s">
        <v>803</v>
      </c>
      <c r="C150" s="1" t="s">
        <v>159</v>
      </c>
      <c r="D150" s="1" t="s">
        <v>746</v>
      </c>
      <c r="E150" s="1" t="s">
        <v>667</v>
      </c>
      <c r="F150" s="1"/>
      <c r="G150" s="1" t="s">
        <v>2694</v>
      </c>
      <c r="H150" s="1" t="s">
        <v>2694</v>
      </c>
      <c r="I150" s="1116">
        <v>1400</v>
      </c>
      <c r="J150" s="1116">
        <v>1700</v>
      </c>
      <c r="K150" s="1116">
        <v>1700</v>
      </c>
      <c r="L150" s="1" t="s">
        <v>2714</v>
      </c>
      <c r="M150" s="1" t="s">
        <v>809</v>
      </c>
    </row>
    <row r="151" spans="1:13">
      <c r="A151" s="1" t="s">
        <v>74</v>
      </c>
      <c r="B151" s="1" t="s">
        <v>803</v>
      </c>
      <c r="C151" s="1" t="s">
        <v>159</v>
      </c>
      <c r="D151" s="1" t="s">
        <v>746</v>
      </c>
      <c r="E151" s="1" t="s">
        <v>667</v>
      </c>
      <c r="F151" s="1"/>
      <c r="G151" s="1" t="s">
        <v>2705</v>
      </c>
      <c r="H151" s="1" t="s">
        <v>2705</v>
      </c>
      <c r="I151" s="1116">
        <v>1400</v>
      </c>
      <c r="J151" s="1116">
        <v>1700</v>
      </c>
      <c r="K151" s="1116">
        <v>1700</v>
      </c>
      <c r="L151" s="1" t="s">
        <v>2714</v>
      </c>
      <c r="M151" s="1" t="s">
        <v>809</v>
      </c>
    </row>
    <row r="152" spans="1:13">
      <c r="A152" s="1" t="s">
        <v>74</v>
      </c>
      <c r="B152" s="1" t="s">
        <v>803</v>
      </c>
      <c r="C152" s="1" t="s">
        <v>159</v>
      </c>
      <c r="D152" s="1" t="s">
        <v>746</v>
      </c>
      <c r="E152" s="1" t="s">
        <v>667</v>
      </c>
      <c r="F152" s="1"/>
      <c r="G152" s="1" t="s">
        <v>2715</v>
      </c>
      <c r="H152" s="1" t="s">
        <v>2715</v>
      </c>
      <c r="I152" s="1116">
        <v>1400</v>
      </c>
      <c r="J152" s="1116">
        <v>1700</v>
      </c>
      <c r="K152" s="1116">
        <v>1700</v>
      </c>
      <c r="L152" s="1" t="s">
        <v>2714</v>
      </c>
      <c r="M152" s="1" t="s">
        <v>809</v>
      </c>
    </row>
    <row r="153" spans="1:13">
      <c r="A153" s="1" t="s">
        <v>74</v>
      </c>
      <c r="B153" s="1" t="s">
        <v>803</v>
      </c>
      <c r="C153" s="1" t="s">
        <v>159</v>
      </c>
      <c r="D153" s="1" t="s">
        <v>746</v>
      </c>
      <c r="E153" s="1" t="s">
        <v>2713</v>
      </c>
      <c r="F153" s="1"/>
      <c r="G153" s="1" t="s">
        <v>2723</v>
      </c>
      <c r="H153" s="1" t="s">
        <v>2723</v>
      </c>
      <c r="I153" s="1116">
        <v>1920</v>
      </c>
      <c r="J153" s="1116">
        <v>2400</v>
      </c>
      <c r="K153" s="1116">
        <v>2400</v>
      </c>
      <c r="L153" s="1" t="s">
        <v>2714</v>
      </c>
      <c r="M153" s="1" t="s">
        <v>809</v>
      </c>
    </row>
    <row r="154" spans="1:13">
      <c r="A154" s="1" t="s">
        <v>74</v>
      </c>
      <c r="B154" s="1" t="s">
        <v>803</v>
      </c>
      <c r="C154" s="1" t="s">
        <v>159</v>
      </c>
      <c r="D154" s="1" t="s">
        <v>746</v>
      </c>
      <c r="E154" s="1" t="s">
        <v>2713</v>
      </c>
      <c r="F154" s="1"/>
      <c r="G154" s="1" t="s">
        <v>2724</v>
      </c>
      <c r="H154" s="1" t="s">
        <v>2724</v>
      </c>
      <c r="I154" s="1116">
        <v>1920</v>
      </c>
      <c r="J154" s="1116">
        <v>2400</v>
      </c>
      <c r="K154" s="1116">
        <v>2400</v>
      </c>
      <c r="L154" s="1" t="s">
        <v>2714</v>
      </c>
      <c r="M154" s="1" t="s">
        <v>809</v>
      </c>
    </row>
    <row r="155" spans="1:13">
      <c r="A155" s="1" t="s">
        <v>74</v>
      </c>
      <c r="B155" s="1" t="s">
        <v>803</v>
      </c>
      <c r="C155" s="1" t="s">
        <v>159</v>
      </c>
      <c r="D155" s="1" t="s">
        <v>746</v>
      </c>
      <c r="E155" s="1" t="s">
        <v>2713</v>
      </c>
      <c r="F155" s="1"/>
      <c r="G155" s="1" t="s">
        <v>2725</v>
      </c>
      <c r="H155" s="1" t="s">
        <v>2725</v>
      </c>
      <c r="I155" s="1116">
        <v>1920</v>
      </c>
      <c r="J155" s="1116">
        <v>2400</v>
      </c>
      <c r="K155" s="1116">
        <v>2400</v>
      </c>
      <c r="L155" s="1" t="s">
        <v>2714</v>
      </c>
      <c r="M155" s="1" t="s">
        <v>809</v>
      </c>
    </row>
    <row r="156" spans="1:13">
      <c r="A156" s="1" t="s">
        <v>74</v>
      </c>
      <c r="B156" s="1" t="s">
        <v>803</v>
      </c>
      <c r="C156" s="1" t="s">
        <v>159</v>
      </c>
      <c r="D156" s="1" t="s">
        <v>746</v>
      </c>
      <c r="E156" s="1" t="s">
        <v>2713</v>
      </c>
      <c r="F156" s="1"/>
      <c r="G156" s="1" t="s">
        <v>2726</v>
      </c>
      <c r="H156" s="1" t="s">
        <v>2726</v>
      </c>
      <c r="I156" s="1116">
        <v>1920</v>
      </c>
      <c r="J156" s="1116">
        <v>2400</v>
      </c>
      <c r="K156" s="1116">
        <v>2400</v>
      </c>
      <c r="L156" s="1" t="s">
        <v>2714</v>
      </c>
      <c r="M156" s="1" t="s">
        <v>809</v>
      </c>
    </row>
    <row r="157" spans="1:13">
      <c r="A157" s="1" t="s">
        <v>74</v>
      </c>
      <c r="B157" s="1" t="s">
        <v>803</v>
      </c>
      <c r="C157" s="1" t="s">
        <v>159</v>
      </c>
      <c r="D157" s="1" t="s">
        <v>746</v>
      </c>
      <c r="E157" s="1" t="s">
        <v>585</v>
      </c>
      <c r="F157" s="1"/>
      <c r="G157" s="1" t="s">
        <v>2723</v>
      </c>
      <c r="H157" s="1" t="s">
        <v>2723</v>
      </c>
      <c r="I157" s="1116">
        <v>1920</v>
      </c>
      <c r="J157" s="1116">
        <v>2400</v>
      </c>
      <c r="K157" s="1116">
        <v>2400</v>
      </c>
      <c r="L157" s="1" t="s">
        <v>2714</v>
      </c>
      <c r="M157" s="1" t="s">
        <v>809</v>
      </c>
    </row>
    <row r="158" spans="1:13">
      <c r="A158" s="1" t="s">
        <v>74</v>
      </c>
      <c r="B158" s="1" t="s">
        <v>803</v>
      </c>
      <c r="C158" s="1" t="s">
        <v>159</v>
      </c>
      <c r="D158" s="1" t="s">
        <v>746</v>
      </c>
      <c r="E158" s="1" t="s">
        <v>585</v>
      </c>
      <c r="F158" s="1"/>
      <c r="G158" s="1" t="s">
        <v>2724</v>
      </c>
      <c r="H158" s="1" t="s">
        <v>2724</v>
      </c>
      <c r="I158" s="1116">
        <v>1920</v>
      </c>
      <c r="J158" s="1116">
        <v>2400</v>
      </c>
      <c r="K158" s="1116">
        <v>2400</v>
      </c>
      <c r="L158" s="1" t="s">
        <v>2714</v>
      </c>
      <c r="M158" s="1" t="s">
        <v>809</v>
      </c>
    </row>
    <row r="159" spans="1:13">
      <c r="A159" s="1" t="s">
        <v>74</v>
      </c>
      <c r="B159" s="1" t="s">
        <v>803</v>
      </c>
      <c r="C159" s="1" t="s">
        <v>159</v>
      </c>
      <c r="D159" s="1" t="s">
        <v>746</v>
      </c>
      <c r="E159" s="1" t="s">
        <v>585</v>
      </c>
      <c r="F159" s="1"/>
      <c r="G159" s="1" t="s">
        <v>2725</v>
      </c>
      <c r="H159" s="1" t="s">
        <v>2725</v>
      </c>
      <c r="I159" s="1116">
        <v>1920</v>
      </c>
      <c r="J159" s="1116">
        <v>2400</v>
      </c>
      <c r="K159" s="1116">
        <v>2400</v>
      </c>
      <c r="L159" s="1" t="s">
        <v>2714</v>
      </c>
      <c r="M159" s="1" t="s">
        <v>809</v>
      </c>
    </row>
    <row r="160" spans="1:13">
      <c r="A160" s="1" t="s">
        <v>74</v>
      </c>
      <c r="B160" s="1" t="s">
        <v>803</v>
      </c>
      <c r="C160" s="1" t="s">
        <v>159</v>
      </c>
      <c r="D160" s="1" t="s">
        <v>746</v>
      </c>
      <c r="E160" s="1" t="s">
        <v>585</v>
      </c>
      <c r="F160" s="1"/>
      <c r="G160" s="1" t="s">
        <v>2726</v>
      </c>
      <c r="H160" s="1" t="s">
        <v>2726</v>
      </c>
      <c r="I160" s="1116">
        <v>1920</v>
      </c>
      <c r="J160" s="1116">
        <v>2400</v>
      </c>
      <c r="K160" s="1116">
        <v>2400</v>
      </c>
      <c r="L160" s="1" t="s">
        <v>2714</v>
      </c>
      <c r="M160" s="1" t="s">
        <v>809</v>
      </c>
    </row>
    <row r="161" spans="1:13">
      <c r="A161" s="1" t="s">
        <v>74</v>
      </c>
      <c r="B161" s="1" t="s">
        <v>803</v>
      </c>
      <c r="C161" s="1" t="s">
        <v>159</v>
      </c>
      <c r="D161" s="1" t="s">
        <v>746</v>
      </c>
      <c r="E161" s="1" t="s">
        <v>2722</v>
      </c>
      <c r="F161" s="1"/>
      <c r="G161" s="1" t="s">
        <v>2723</v>
      </c>
      <c r="H161" s="1" t="s">
        <v>2723</v>
      </c>
      <c r="I161" s="1116">
        <v>1920</v>
      </c>
      <c r="J161" s="1116">
        <v>2400</v>
      </c>
      <c r="K161" s="1116">
        <v>2400</v>
      </c>
      <c r="L161" s="1" t="s">
        <v>2714</v>
      </c>
      <c r="M161" s="1" t="s">
        <v>809</v>
      </c>
    </row>
    <row r="162" spans="1:13">
      <c r="A162" s="1" t="s">
        <v>74</v>
      </c>
      <c r="B162" s="1" t="s">
        <v>803</v>
      </c>
      <c r="C162" s="1" t="s">
        <v>159</v>
      </c>
      <c r="D162" s="1" t="s">
        <v>746</v>
      </c>
      <c r="E162" s="1" t="s">
        <v>2722</v>
      </c>
      <c r="F162" s="1"/>
      <c r="G162" s="1" t="s">
        <v>2724</v>
      </c>
      <c r="H162" s="1" t="s">
        <v>2724</v>
      </c>
      <c r="I162" s="1116">
        <v>1920</v>
      </c>
      <c r="J162" s="1116">
        <v>2400</v>
      </c>
      <c r="K162" s="1116">
        <v>2400</v>
      </c>
      <c r="L162" s="1" t="s">
        <v>2714</v>
      </c>
      <c r="M162" s="1" t="s">
        <v>809</v>
      </c>
    </row>
    <row r="163" spans="1:13">
      <c r="A163" s="1" t="s">
        <v>74</v>
      </c>
      <c r="B163" s="1" t="s">
        <v>803</v>
      </c>
      <c r="C163" s="1" t="s">
        <v>159</v>
      </c>
      <c r="D163" s="1" t="s">
        <v>746</v>
      </c>
      <c r="E163" s="1" t="s">
        <v>2722</v>
      </c>
      <c r="F163" s="1"/>
      <c r="G163" s="1" t="s">
        <v>2725</v>
      </c>
      <c r="H163" s="1" t="s">
        <v>2725</v>
      </c>
      <c r="I163" s="1116">
        <v>1920</v>
      </c>
      <c r="J163" s="1116">
        <v>2400</v>
      </c>
      <c r="K163" s="1116">
        <v>2400</v>
      </c>
      <c r="L163" s="1" t="s">
        <v>2714</v>
      </c>
      <c r="M163" s="1" t="s">
        <v>809</v>
      </c>
    </row>
    <row r="164" spans="1:13">
      <c r="A164" s="1" t="s">
        <v>74</v>
      </c>
      <c r="B164" s="1" t="s">
        <v>803</v>
      </c>
      <c r="C164" s="1" t="s">
        <v>159</v>
      </c>
      <c r="D164" s="1" t="s">
        <v>746</v>
      </c>
      <c r="E164" s="1" t="s">
        <v>2722</v>
      </c>
      <c r="F164" s="1"/>
      <c r="G164" s="1" t="s">
        <v>2726</v>
      </c>
      <c r="H164" s="1" t="s">
        <v>2726</v>
      </c>
      <c r="I164" s="1116">
        <v>1920</v>
      </c>
      <c r="J164" s="1116">
        <v>2400</v>
      </c>
      <c r="K164" s="1116">
        <v>2400</v>
      </c>
      <c r="L164" s="1" t="s">
        <v>2714</v>
      </c>
      <c r="M164" s="1" t="s">
        <v>809</v>
      </c>
    </row>
    <row r="165" spans="1:13">
      <c r="A165" s="1" t="s">
        <v>74</v>
      </c>
      <c r="B165" s="1" t="s">
        <v>803</v>
      </c>
      <c r="C165" s="1" t="s">
        <v>159</v>
      </c>
      <c r="D165" s="1" t="s">
        <v>746</v>
      </c>
      <c r="E165" s="1" t="s">
        <v>667</v>
      </c>
      <c r="F165" s="1"/>
      <c r="G165" s="1" t="s">
        <v>2723</v>
      </c>
      <c r="H165" s="1" t="s">
        <v>2723</v>
      </c>
      <c r="I165" s="1116">
        <v>1920</v>
      </c>
      <c r="J165" s="1116">
        <v>2400</v>
      </c>
      <c r="K165" s="1116">
        <v>2400</v>
      </c>
      <c r="L165" s="1" t="s">
        <v>2714</v>
      </c>
      <c r="M165" s="1" t="s">
        <v>809</v>
      </c>
    </row>
    <row r="166" spans="1:13">
      <c r="A166" s="1" t="s">
        <v>74</v>
      </c>
      <c r="B166" s="1" t="s">
        <v>803</v>
      </c>
      <c r="C166" s="1" t="s">
        <v>159</v>
      </c>
      <c r="D166" s="1" t="s">
        <v>746</v>
      </c>
      <c r="E166" s="1" t="s">
        <v>667</v>
      </c>
      <c r="F166" s="1"/>
      <c r="G166" s="1" t="s">
        <v>2724</v>
      </c>
      <c r="H166" s="1" t="s">
        <v>2724</v>
      </c>
      <c r="I166" s="1116">
        <v>1920</v>
      </c>
      <c r="J166" s="1116">
        <v>2400</v>
      </c>
      <c r="K166" s="1116">
        <v>2400</v>
      </c>
      <c r="L166" s="1" t="s">
        <v>2714</v>
      </c>
      <c r="M166" s="1" t="s">
        <v>809</v>
      </c>
    </row>
    <row r="167" spans="1:13">
      <c r="A167" s="1" t="s">
        <v>74</v>
      </c>
      <c r="B167" s="1" t="s">
        <v>803</v>
      </c>
      <c r="C167" s="1" t="s">
        <v>159</v>
      </c>
      <c r="D167" s="1" t="s">
        <v>746</v>
      </c>
      <c r="E167" s="1" t="s">
        <v>667</v>
      </c>
      <c r="F167" s="1"/>
      <c r="G167" s="1" t="s">
        <v>2725</v>
      </c>
      <c r="H167" s="1" t="s">
        <v>2725</v>
      </c>
      <c r="I167" s="1116">
        <v>1920</v>
      </c>
      <c r="J167" s="1116">
        <v>2400</v>
      </c>
      <c r="K167" s="1116">
        <v>2400</v>
      </c>
      <c r="L167" s="1" t="s">
        <v>2714</v>
      </c>
      <c r="M167" s="1" t="s">
        <v>809</v>
      </c>
    </row>
    <row r="168" spans="1:13">
      <c r="A168" s="1" t="s">
        <v>74</v>
      </c>
      <c r="B168" s="1" t="s">
        <v>803</v>
      </c>
      <c r="C168" s="1" t="s">
        <v>159</v>
      </c>
      <c r="D168" s="1" t="s">
        <v>746</v>
      </c>
      <c r="E168" s="1" t="s">
        <v>667</v>
      </c>
      <c r="F168" s="1"/>
      <c r="G168" s="1" t="s">
        <v>2726</v>
      </c>
      <c r="H168" s="1" t="s">
        <v>2726</v>
      </c>
      <c r="I168" s="1116">
        <v>1920</v>
      </c>
      <c r="J168" s="1116">
        <v>2400</v>
      </c>
      <c r="K168" s="1116">
        <v>2400</v>
      </c>
      <c r="L168" s="1" t="s">
        <v>2714</v>
      </c>
      <c r="M168" s="1" t="s">
        <v>809</v>
      </c>
    </row>
    <row r="169" spans="1:13">
      <c r="A169" s="1" t="s">
        <v>74</v>
      </c>
      <c r="B169" s="1" t="s">
        <v>803</v>
      </c>
      <c r="C169" s="1" t="s">
        <v>159</v>
      </c>
      <c r="D169" s="1" t="s">
        <v>746</v>
      </c>
      <c r="E169" s="1" t="s">
        <v>2701</v>
      </c>
      <c r="F169" s="1"/>
      <c r="G169" s="1" t="s">
        <v>2723</v>
      </c>
      <c r="H169" s="1" t="s">
        <v>2723</v>
      </c>
      <c r="I169" s="1116">
        <v>1920</v>
      </c>
      <c r="J169" s="1116">
        <v>2400</v>
      </c>
      <c r="K169" s="1116">
        <v>2400</v>
      </c>
      <c r="L169" s="1" t="s">
        <v>2714</v>
      </c>
      <c r="M169" s="1" t="s">
        <v>809</v>
      </c>
    </row>
    <row r="170" spans="1:13">
      <c r="A170" s="1" t="s">
        <v>74</v>
      </c>
      <c r="B170" s="1" t="s">
        <v>803</v>
      </c>
      <c r="C170" s="1" t="s">
        <v>159</v>
      </c>
      <c r="D170" s="1" t="s">
        <v>746</v>
      </c>
      <c r="E170" s="1" t="s">
        <v>2701</v>
      </c>
      <c r="F170" s="1"/>
      <c r="G170" s="1" t="s">
        <v>2724</v>
      </c>
      <c r="H170" s="1" t="s">
        <v>2724</v>
      </c>
      <c r="I170" s="1116">
        <v>1920</v>
      </c>
      <c r="J170" s="1116">
        <v>2400</v>
      </c>
      <c r="K170" s="1116">
        <v>2400</v>
      </c>
      <c r="L170" s="1" t="s">
        <v>2714</v>
      </c>
      <c r="M170" s="1" t="s">
        <v>809</v>
      </c>
    </row>
    <row r="171" spans="1:13">
      <c r="A171" s="1" t="s">
        <v>74</v>
      </c>
      <c r="B171" s="1" t="s">
        <v>803</v>
      </c>
      <c r="C171" s="1" t="s">
        <v>159</v>
      </c>
      <c r="D171" s="1" t="s">
        <v>746</v>
      </c>
      <c r="E171" s="1" t="s">
        <v>2701</v>
      </c>
      <c r="F171" s="1"/>
      <c r="G171" s="1" t="s">
        <v>2725</v>
      </c>
      <c r="H171" s="1" t="s">
        <v>2725</v>
      </c>
      <c r="I171" s="1116">
        <v>1920</v>
      </c>
      <c r="J171" s="1116">
        <v>2400</v>
      </c>
      <c r="K171" s="1116">
        <v>2400</v>
      </c>
      <c r="L171" s="1" t="s">
        <v>2714</v>
      </c>
      <c r="M171" s="1" t="s">
        <v>809</v>
      </c>
    </row>
    <row r="172" spans="1:13">
      <c r="A172" s="1" t="s">
        <v>74</v>
      </c>
      <c r="B172" s="1" t="s">
        <v>803</v>
      </c>
      <c r="C172" s="1" t="s">
        <v>159</v>
      </c>
      <c r="D172" s="1" t="s">
        <v>746</v>
      </c>
      <c r="E172" s="1" t="s">
        <v>2701</v>
      </c>
      <c r="F172" s="1"/>
      <c r="G172" s="1" t="s">
        <v>2726</v>
      </c>
      <c r="H172" s="1" t="s">
        <v>2726</v>
      </c>
      <c r="I172" s="1116">
        <v>1920</v>
      </c>
      <c r="J172" s="1116">
        <v>2400</v>
      </c>
      <c r="K172" s="1116">
        <v>2400</v>
      </c>
      <c r="L172" s="1" t="s">
        <v>2714</v>
      </c>
      <c r="M172" s="1" t="s">
        <v>809</v>
      </c>
    </row>
    <row r="173" spans="1:13">
      <c r="A173" s="1" t="s">
        <v>74</v>
      </c>
      <c r="B173" s="1" t="s">
        <v>803</v>
      </c>
      <c r="C173" s="1" t="s">
        <v>159</v>
      </c>
      <c r="D173" s="1" t="s">
        <v>746</v>
      </c>
      <c r="E173" s="1" t="s">
        <v>2716</v>
      </c>
      <c r="F173" s="1"/>
      <c r="G173" s="1" t="s">
        <v>2727</v>
      </c>
      <c r="H173" s="1" t="s">
        <v>2727</v>
      </c>
      <c r="I173" s="1116">
        <v>3240</v>
      </c>
      <c r="J173" s="1116">
        <v>3600</v>
      </c>
      <c r="K173" s="1116">
        <v>3600</v>
      </c>
      <c r="L173" s="1" t="s">
        <v>2714</v>
      </c>
      <c r="M173" s="1" t="s">
        <v>809</v>
      </c>
    </row>
    <row r="174" spans="1:13">
      <c r="A174" s="1" t="s">
        <v>74</v>
      </c>
      <c r="B174" s="1" t="s">
        <v>803</v>
      </c>
      <c r="C174" s="1" t="s">
        <v>159</v>
      </c>
      <c r="D174" s="1" t="s">
        <v>746</v>
      </c>
      <c r="E174" s="1" t="s">
        <v>2716</v>
      </c>
      <c r="F174" s="1"/>
      <c r="G174" s="1" t="s">
        <v>2728</v>
      </c>
      <c r="H174" s="1" t="s">
        <v>2728</v>
      </c>
      <c r="I174" s="1116">
        <v>3240</v>
      </c>
      <c r="J174" s="1116">
        <v>3600</v>
      </c>
      <c r="K174" s="1116">
        <v>3600</v>
      </c>
      <c r="L174" s="1" t="s">
        <v>2714</v>
      </c>
      <c r="M174" s="1" t="s">
        <v>809</v>
      </c>
    </row>
    <row r="175" spans="1:13">
      <c r="A175" s="1" t="s">
        <v>74</v>
      </c>
      <c r="B175" s="1" t="s">
        <v>803</v>
      </c>
      <c r="C175" s="1" t="s">
        <v>159</v>
      </c>
      <c r="D175" s="1" t="s">
        <v>746</v>
      </c>
      <c r="E175" s="1" t="s">
        <v>2716</v>
      </c>
      <c r="F175" s="1"/>
      <c r="G175" s="1" t="s">
        <v>2729</v>
      </c>
      <c r="H175" s="1" t="s">
        <v>2729</v>
      </c>
      <c r="I175" s="1116">
        <v>3240</v>
      </c>
      <c r="J175" s="1116">
        <v>3600</v>
      </c>
      <c r="K175" s="1116">
        <v>3600</v>
      </c>
      <c r="L175" s="1" t="s">
        <v>2714</v>
      </c>
      <c r="M175" s="1" t="s">
        <v>809</v>
      </c>
    </row>
    <row r="176" spans="1:13">
      <c r="A176" s="1" t="s">
        <v>80</v>
      </c>
      <c r="B176" s="1" t="s">
        <v>774</v>
      </c>
      <c r="C176" s="1" t="s">
        <v>159</v>
      </c>
      <c r="D176" s="1" t="s">
        <v>746</v>
      </c>
      <c r="E176" s="1" t="s">
        <v>2696</v>
      </c>
      <c r="F176" s="1"/>
      <c r="G176" s="1" t="s">
        <v>2725</v>
      </c>
      <c r="H176" s="1" t="s">
        <v>2725</v>
      </c>
      <c r="I176" s="1116">
        <v>2150</v>
      </c>
      <c r="J176" s="1116">
        <v>3100</v>
      </c>
      <c r="K176" s="1116">
        <v>3100</v>
      </c>
      <c r="L176" s="1" t="s">
        <v>2604</v>
      </c>
      <c r="M176" s="1" t="s">
        <v>2730</v>
      </c>
    </row>
    <row r="177" spans="1:13">
      <c r="A177" s="1" t="s">
        <v>80</v>
      </c>
      <c r="B177" s="1" t="s">
        <v>774</v>
      </c>
      <c r="C177" s="1" t="s">
        <v>159</v>
      </c>
      <c r="D177" s="1" t="s">
        <v>746</v>
      </c>
      <c r="E177" s="1" t="s">
        <v>2696</v>
      </c>
      <c r="F177" s="1"/>
      <c r="G177" s="1" t="s">
        <v>2731</v>
      </c>
      <c r="H177" s="1" t="s">
        <v>2731</v>
      </c>
      <c r="I177" s="1116">
        <v>4400</v>
      </c>
      <c r="J177" s="1116">
        <v>5500</v>
      </c>
      <c r="K177" s="1116">
        <v>5500</v>
      </c>
      <c r="L177" s="1" t="s">
        <v>2604</v>
      </c>
      <c r="M177" s="1" t="s">
        <v>2730</v>
      </c>
    </row>
    <row r="178" spans="1:13">
      <c r="A178" s="1" t="s">
        <v>80</v>
      </c>
      <c r="B178" s="1" t="s">
        <v>774</v>
      </c>
      <c r="C178" s="1" t="s">
        <v>159</v>
      </c>
      <c r="D178" s="1" t="s">
        <v>746</v>
      </c>
      <c r="E178" s="1" t="s">
        <v>2696</v>
      </c>
      <c r="F178" s="1"/>
      <c r="G178" s="1" t="s">
        <v>2732</v>
      </c>
      <c r="H178" s="1" t="s">
        <v>2732</v>
      </c>
      <c r="I178" s="1116">
        <v>2150</v>
      </c>
      <c r="J178" s="1116">
        <v>3100</v>
      </c>
      <c r="K178" s="1116">
        <v>3100</v>
      </c>
      <c r="L178" s="1" t="s">
        <v>2604</v>
      </c>
      <c r="M178" s="1" t="s">
        <v>2730</v>
      </c>
    </row>
    <row r="179" spans="1:13">
      <c r="A179" s="1" t="s">
        <v>80</v>
      </c>
      <c r="B179" s="1" t="s">
        <v>774</v>
      </c>
      <c r="C179" s="1" t="s">
        <v>159</v>
      </c>
      <c r="D179" s="1" t="s">
        <v>746</v>
      </c>
      <c r="E179" s="1" t="s">
        <v>2696</v>
      </c>
      <c r="F179" s="1"/>
      <c r="G179" s="1" t="s">
        <v>2694</v>
      </c>
      <c r="H179" s="1" t="s">
        <v>2694</v>
      </c>
      <c r="I179" s="1116">
        <v>1600</v>
      </c>
      <c r="J179" s="1116">
        <v>2100</v>
      </c>
      <c r="K179" s="1116">
        <v>2100</v>
      </c>
      <c r="L179" s="1" t="s">
        <v>2604</v>
      </c>
      <c r="M179" s="1" t="s">
        <v>2730</v>
      </c>
    </row>
    <row r="180" spans="1:13">
      <c r="A180" s="1" t="s">
        <v>80</v>
      </c>
      <c r="B180" s="1" t="s">
        <v>774</v>
      </c>
      <c r="C180" s="1" t="s">
        <v>159</v>
      </c>
      <c r="D180" s="1" t="s">
        <v>746</v>
      </c>
      <c r="E180" s="1" t="s">
        <v>2696</v>
      </c>
      <c r="F180" s="1"/>
      <c r="G180" s="1" t="s">
        <v>2723</v>
      </c>
      <c r="H180" s="1" t="s">
        <v>2723</v>
      </c>
      <c r="I180" s="1116">
        <v>2150</v>
      </c>
      <c r="J180" s="1116">
        <v>3100</v>
      </c>
      <c r="K180" s="1116">
        <v>3100</v>
      </c>
      <c r="L180" s="1" t="s">
        <v>2604</v>
      </c>
      <c r="M180" s="1" t="s">
        <v>2730</v>
      </c>
    </row>
    <row r="181" spans="1:13">
      <c r="A181" s="1" t="s">
        <v>80</v>
      </c>
      <c r="B181" s="1" t="s">
        <v>774</v>
      </c>
      <c r="C181" s="1" t="s">
        <v>159</v>
      </c>
      <c r="D181" s="1" t="s">
        <v>746</v>
      </c>
      <c r="E181" s="1" t="s">
        <v>2696</v>
      </c>
      <c r="F181" s="1"/>
      <c r="G181" s="1" t="s">
        <v>2726</v>
      </c>
      <c r="H181" s="1" t="s">
        <v>2726</v>
      </c>
      <c r="I181" s="1116">
        <v>2150</v>
      </c>
      <c r="J181" s="1116">
        <v>3100</v>
      </c>
      <c r="K181" s="1116">
        <v>3100</v>
      </c>
      <c r="L181" s="1" t="s">
        <v>2604</v>
      </c>
      <c r="M181" s="1" t="s">
        <v>2730</v>
      </c>
    </row>
    <row r="182" spans="1:13">
      <c r="A182" s="1" t="s">
        <v>80</v>
      </c>
      <c r="B182" s="1" t="s">
        <v>774</v>
      </c>
      <c r="C182" s="1" t="s">
        <v>159</v>
      </c>
      <c r="D182" s="1" t="s">
        <v>746</v>
      </c>
      <c r="E182" s="1" t="s">
        <v>2696</v>
      </c>
      <c r="F182" s="1"/>
      <c r="G182" s="1" t="s">
        <v>2705</v>
      </c>
      <c r="H182" s="1" t="s">
        <v>2705</v>
      </c>
      <c r="I182" s="1116">
        <v>1600</v>
      </c>
      <c r="J182" s="1116">
        <v>2100</v>
      </c>
      <c r="K182" s="1116">
        <v>2100</v>
      </c>
      <c r="L182" s="1" t="s">
        <v>2604</v>
      </c>
      <c r="M182" s="1" t="s">
        <v>2730</v>
      </c>
    </row>
    <row r="183" spans="1:13">
      <c r="A183" s="1" t="s">
        <v>80</v>
      </c>
      <c r="B183" s="1" t="s">
        <v>774</v>
      </c>
      <c r="C183" s="1" t="s">
        <v>159</v>
      </c>
      <c r="D183" s="1" t="s">
        <v>746</v>
      </c>
      <c r="E183" s="1" t="s">
        <v>2696</v>
      </c>
      <c r="F183" s="1"/>
      <c r="G183" s="1" t="s">
        <v>2724</v>
      </c>
      <c r="H183" s="1" t="s">
        <v>2724</v>
      </c>
      <c r="I183" s="1116">
        <v>2150</v>
      </c>
      <c r="J183" s="1116">
        <v>3100</v>
      </c>
      <c r="K183" s="1116">
        <v>3100</v>
      </c>
      <c r="L183" s="1" t="s">
        <v>2604</v>
      </c>
      <c r="M183" s="1" t="s">
        <v>2730</v>
      </c>
    </row>
    <row r="184" spans="1:13">
      <c r="A184" s="1" t="s">
        <v>80</v>
      </c>
      <c r="B184" s="1" t="s">
        <v>774</v>
      </c>
      <c r="C184" s="1" t="s">
        <v>159</v>
      </c>
      <c r="D184" s="1" t="s">
        <v>746</v>
      </c>
      <c r="E184" s="1" t="s">
        <v>2696</v>
      </c>
      <c r="F184" s="1"/>
      <c r="G184" s="1" t="s">
        <v>2715</v>
      </c>
      <c r="H184" s="1" t="s">
        <v>2715</v>
      </c>
      <c r="I184" s="1116">
        <v>1600</v>
      </c>
      <c r="J184" s="1116">
        <v>2100</v>
      </c>
      <c r="K184" s="1116">
        <v>2100</v>
      </c>
      <c r="L184" s="1" t="s">
        <v>2604</v>
      </c>
      <c r="M184" s="1" t="s">
        <v>2730</v>
      </c>
    </row>
    <row r="185" spans="1:13">
      <c r="A185" s="1" t="s">
        <v>80</v>
      </c>
      <c r="B185" s="1" t="s">
        <v>774</v>
      </c>
      <c r="C185" s="1" t="s">
        <v>159</v>
      </c>
      <c r="D185" s="1" t="s">
        <v>746</v>
      </c>
      <c r="E185" s="1" t="s">
        <v>2696</v>
      </c>
      <c r="F185" s="1"/>
      <c r="G185" s="1" t="s">
        <v>2711</v>
      </c>
      <c r="H185" s="1" t="s">
        <v>2711</v>
      </c>
      <c r="I185" s="1116">
        <v>1600</v>
      </c>
      <c r="J185" s="1116">
        <v>2100</v>
      </c>
      <c r="K185" s="1116">
        <v>2100</v>
      </c>
      <c r="L185" s="1" t="s">
        <v>2604</v>
      </c>
      <c r="M185" s="1" t="s">
        <v>2730</v>
      </c>
    </row>
    <row r="186" spans="1:13">
      <c r="A186" s="1" t="s">
        <v>80</v>
      </c>
      <c r="B186" s="1" t="s">
        <v>774</v>
      </c>
      <c r="C186" s="1" t="s">
        <v>159</v>
      </c>
      <c r="D186" s="1" t="s">
        <v>746</v>
      </c>
      <c r="E186" s="1" t="s">
        <v>585</v>
      </c>
      <c r="F186" s="1"/>
      <c r="G186" s="1" t="s">
        <v>2725</v>
      </c>
      <c r="H186" s="1" t="s">
        <v>2725</v>
      </c>
      <c r="I186" s="1116">
        <v>1800</v>
      </c>
      <c r="J186" s="1116">
        <v>2600</v>
      </c>
      <c r="K186" s="1116">
        <v>2600</v>
      </c>
      <c r="L186" s="1" t="s">
        <v>2604</v>
      </c>
      <c r="M186" s="1" t="s">
        <v>2730</v>
      </c>
    </row>
    <row r="187" spans="1:13">
      <c r="A187" s="1" t="s">
        <v>80</v>
      </c>
      <c r="B187" s="1" t="s">
        <v>774</v>
      </c>
      <c r="C187" s="1" t="s">
        <v>159</v>
      </c>
      <c r="D187" s="1" t="s">
        <v>746</v>
      </c>
      <c r="E187" s="1" t="s">
        <v>585</v>
      </c>
      <c r="F187" s="1"/>
      <c r="G187" s="1" t="s">
        <v>2731</v>
      </c>
      <c r="H187" s="1" t="s">
        <v>2731</v>
      </c>
      <c r="I187" s="1116">
        <v>8560</v>
      </c>
      <c r="J187" s="1116">
        <v>10700</v>
      </c>
      <c r="K187" s="1116">
        <v>10700</v>
      </c>
      <c r="L187" s="1" t="s">
        <v>2604</v>
      </c>
      <c r="M187" s="1" t="s">
        <v>2730</v>
      </c>
    </row>
    <row r="188" spans="1:13">
      <c r="A188" s="1" t="s">
        <v>80</v>
      </c>
      <c r="B188" s="1" t="s">
        <v>774</v>
      </c>
      <c r="C188" s="1" t="s">
        <v>159</v>
      </c>
      <c r="D188" s="1" t="s">
        <v>746</v>
      </c>
      <c r="E188" s="1" t="s">
        <v>585</v>
      </c>
      <c r="F188" s="1"/>
      <c r="G188" s="1" t="s">
        <v>2732</v>
      </c>
      <c r="H188" s="1" t="s">
        <v>2732</v>
      </c>
      <c r="I188" s="1116">
        <v>1800</v>
      </c>
      <c r="J188" s="1116">
        <v>2600</v>
      </c>
      <c r="K188" s="1116">
        <v>2600</v>
      </c>
      <c r="L188" s="1" t="s">
        <v>2604</v>
      </c>
      <c r="M188" s="1" t="s">
        <v>2730</v>
      </c>
    </row>
    <row r="189" spans="1:13">
      <c r="A189" s="1" t="s">
        <v>80</v>
      </c>
      <c r="B189" s="1" t="s">
        <v>774</v>
      </c>
      <c r="C189" s="1" t="s">
        <v>159</v>
      </c>
      <c r="D189" s="1" t="s">
        <v>746</v>
      </c>
      <c r="E189" s="1" t="s">
        <v>585</v>
      </c>
      <c r="F189" s="1"/>
      <c r="G189" s="1" t="s">
        <v>2694</v>
      </c>
      <c r="H189" s="1" t="s">
        <v>2694</v>
      </c>
      <c r="I189" s="1116">
        <v>1550</v>
      </c>
      <c r="J189" s="1116">
        <v>2050</v>
      </c>
      <c r="K189" s="1116">
        <v>2050</v>
      </c>
      <c r="L189" s="1" t="s">
        <v>2604</v>
      </c>
      <c r="M189" s="1" t="s">
        <v>2730</v>
      </c>
    </row>
    <row r="190" spans="1:13">
      <c r="A190" s="1" t="s">
        <v>80</v>
      </c>
      <c r="B190" s="1" t="s">
        <v>774</v>
      </c>
      <c r="C190" s="1" t="s">
        <v>159</v>
      </c>
      <c r="D190" s="1" t="s">
        <v>746</v>
      </c>
      <c r="E190" s="1" t="s">
        <v>585</v>
      </c>
      <c r="F190" s="1"/>
      <c r="G190" s="1" t="s">
        <v>2723</v>
      </c>
      <c r="H190" s="1" t="s">
        <v>2723</v>
      </c>
      <c r="I190" s="1116">
        <v>1800</v>
      </c>
      <c r="J190" s="1116">
        <v>2600</v>
      </c>
      <c r="K190" s="1116">
        <v>2600</v>
      </c>
      <c r="L190" s="1" t="s">
        <v>2604</v>
      </c>
      <c r="M190" s="1" t="s">
        <v>2730</v>
      </c>
    </row>
    <row r="191" spans="1:13">
      <c r="A191" s="1" t="s">
        <v>80</v>
      </c>
      <c r="B191" s="1" t="s">
        <v>774</v>
      </c>
      <c r="C191" s="1" t="s">
        <v>159</v>
      </c>
      <c r="D191" s="1" t="s">
        <v>746</v>
      </c>
      <c r="E191" s="1" t="s">
        <v>585</v>
      </c>
      <c r="F191" s="1"/>
      <c r="G191" s="1" t="s">
        <v>2726</v>
      </c>
      <c r="H191" s="1" t="s">
        <v>2726</v>
      </c>
      <c r="I191" s="1116">
        <v>1800</v>
      </c>
      <c r="J191" s="1116">
        <v>2600</v>
      </c>
      <c r="K191" s="1116">
        <v>2600</v>
      </c>
      <c r="L191" s="1" t="s">
        <v>2604</v>
      </c>
      <c r="M191" s="1" t="s">
        <v>2730</v>
      </c>
    </row>
    <row r="192" spans="1:13">
      <c r="A192" s="1" t="s">
        <v>80</v>
      </c>
      <c r="B192" s="1" t="s">
        <v>774</v>
      </c>
      <c r="C192" s="1" t="s">
        <v>159</v>
      </c>
      <c r="D192" s="1" t="s">
        <v>746</v>
      </c>
      <c r="E192" s="1" t="s">
        <v>585</v>
      </c>
      <c r="F192" s="1"/>
      <c r="G192" s="1" t="s">
        <v>2705</v>
      </c>
      <c r="H192" s="1" t="s">
        <v>2705</v>
      </c>
      <c r="I192" s="1116">
        <v>1550</v>
      </c>
      <c r="J192" s="1116">
        <v>2050</v>
      </c>
      <c r="K192" s="1116">
        <v>2050</v>
      </c>
      <c r="L192" s="1" t="s">
        <v>2604</v>
      </c>
      <c r="M192" s="1" t="s">
        <v>2730</v>
      </c>
    </row>
    <row r="193" spans="1:13">
      <c r="A193" s="1" t="s">
        <v>80</v>
      </c>
      <c r="B193" s="1" t="s">
        <v>774</v>
      </c>
      <c r="C193" s="1" t="s">
        <v>159</v>
      </c>
      <c r="D193" s="1" t="s">
        <v>746</v>
      </c>
      <c r="E193" s="1" t="s">
        <v>585</v>
      </c>
      <c r="F193" s="1"/>
      <c r="G193" s="1" t="s">
        <v>2724</v>
      </c>
      <c r="H193" s="1" t="s">
        <v>2724</v>
      </c>
      <c r="I193" s="1116">
        <v>1800</v>
      </c>
      <c r="J193" s="1116">
        <v>2600</v>
      </c>
      <c r="K193" s="1116">
        <v>2600</v>
      </c>
      <c r="L193" s="1" t="s">
        <v>2604</v>
      </c>
      <c r="M193" s="1" t="s">
        <v>2730</v>
      </c>
    </row>
    <row r="194" spans="1:13">
      <c r="A194" s="1" t="s">
        <v>80</v>
      </c>
      <c r="B194" s="1" t="s">
        <v>774</v>
      </c>
      <c r="C194" s="1" t="s">
        <v>159</v>
      </c>
      <c r="D194" s="1" t="s">
        <v>746</v>
      </c>
      <c r="E194" s="1" t="s">
        <v>585</v>
      </c>
      <c r="F194" s="1"/>
      <c r="G194" s="1" t="s">
        <v>2715</v>
      </c>
      <c r="H194" s="1" t="s">
        <v>2715</v>
      </c>
      <c r="I194" s="1116">
        <v>1550</v>
      </c>
      <c r="J194" s="1116">
        <v>2050</v>
      </c>
      <c r="K194" s="1116">
        <v>2050</v>
      </c>
      <c r="L194" s="1" t="s">
        <v>2604</v>
      </c>
      <c r="M194" s="1" t="s">
        <v>2730</v>
      </c>
    </row>
    <row r="195" spans="1:13">
      <c r="A195" s="1" t="s">
        <v>80</v>
      </c>
      <c r="B195" s="1" t="s">
        <v>774</v>
      </c>
      <c r="C195" s="1" t="s">
        <v>159</v>
      </c>
      <c r="D195" s="1" t="s">
        <v>746</v>
      </c>
      <c r="E195" s="1" t="s">
        <v>585</v>
      </c>
      <c r="F195" s="1"/>
      <c r="G195" s="1" t="s">
        <v>2711</v>
      </c>
      <c r="H195" s="1" t="s">
        <v>2711</v>
      </c>
      <c r="I195" s="1116">
        <v>1550</v>
      </c>
      <c r="J195" s="1116">
        <v>2050</v>
      </c>
      <c r="K195" s="1116">
        <v>2050</v>
      </c>
      <c r="L195" s="1" t="s">
        <v>2604</v>
      </c>
      <c r="M195" s="1" t="s">
        <v>2730</v>
      </c>
    </row>
    <row r="196" spans="1:13">
      <c r="A196" s="1" t="s">
        <v>80</v>
      </c>
      <c r="B196" s="1" t="s">
        <v>774</v>
      </c>
      <c r="C196" s="1" t="s">
        <v>159</v>
      </c>
      <c r="D196" s="1" t="s">
        <v>746</v>
      </c>
      <c r="E196" s="1" t="s">
        <v>692</v>
      </c>
      <c r="F196" s="1"/>
      <c r="G196" s="1" t="s">
        <v>2725</v>
      </c>
      <c r="H196" s="1" t="s">
        <v>2725</v>
      </c>
      <c r="I196" s="1116">
        <v>1920</v>
      </c>
      <c r="J196" s="1116">
        <v>2400</v>
      </c>
      <c r="K196" s="1116">
        <v>2400</v>
      </c>
      <c r="L196" s="1" t="s">
        <v>2604</v>
      </c>
      <c r="M196" s="1" t="s">
        <v>2730</v>
      </c>
    </row>
    <row r="197" spans="1:13">
      <c r="A197" s="1" t="s">
        <v>80</v>
      </c>
      <c r="B197" s="1" t="s">
        <v>774</v>
      </c>
      <c r="C197" s="1" t="s">
        <v>159</v>
      </c>
      <c r="D197" s="1" t="s">
        <v>746</v>
      </c>
      <c r="E197" s="1" t="s">
        <v>692</v>
      </c>
      <c r="F197" s="1"/>
      <c r="G197" s="1" t="s">
        <v>2731</v>
      </c>
      <c r="H197" s="1" t="s">
        <v>2731</v>
      </c>
      <c r="I197" s="1116">
        <v>2560</v>
      </c>
      <c r="J197" s="1116">
        <v>3200</v>
      </c>
      <c r="K197" s="1116">
        <v>3200</v>
      </c>
      <c r="L197" s="1" t="s">
        <v>2604</v>
      </c>
      <c r="M197" s="1" t="s">
        <v>2730</v>
      </c>
    </row>
    <row r="198" spans="1:13">
      <c r="A198" s="1" t="s">
        <v>80</v>
      </c>
      <c r="B198" s="1" t="s">
        <v>774</v>
      </c>
      <c r="C198" s="1" t="s">
        <v>159</v>
      </c>
      <c r="D198" s="1" t="s">
        <v>746</v>
      </c>
      <c r="E198" s="1" t="s">
        <v>692</v>
      </c>
      <c r="F198" s="1"/>
      <c r="G198" s="1" t="s">
        <v>2732</v>
      </c>
      <c r="H198" s="1" t="s">
        <v>2732</v>
      </c>
      <c r="I198" s="1116">
        <v>1920</v>
      </c>
      <c r="J198" s="1116">
        <v>2400</v>
      </c>
      <c r="K198" s="1116">
        <v>2400</v>
      </c>
      <c r="L198" s="1" t="s">
        <v>2604</v>
      </c>
      <c r="M198" s="1" t="s">
        <v>2730</v>
      </c>
    </row>
    <row r="199" spans="1:13">
      <c r="A199" s="1" t="s">
        <v>80</v>
      </c>
      <c r="B199" s="1" t="s">
        <v>774</v>
      </c>
      <c r="C199" s="1" t="s">
        <v>159</v>
      </c>
      <c r="D199" s="1" t="s">
        <v>746</v>
      </c>
      <c r="E199" s="1" t="s">
        <v>692</v>
      </c>
      <c r="F199" s="1"/>
      <c r="G199" s="1" t="s">
        <v>2733</v>
      </c>
      <c r="H199" s="1" t="s">
        <v>2733</v>
      </c>
      <c r="I199" s="1116">
        <v>1520</v>
      </c>
      <c r="J199" s="1116">
        <v>1900</v>
      </c>
      <c r="K199" s="1116">
        <v>1900</v>
      </c>
      <c r="L199" s="1" t="s">
        <v>2604</v>
      </c>
      <c r="M199" s="1" t="s">
        <v>2730</v>
      </c>
    </row>
    <row r="200" spans="1:13">
      <c r="A200" s="1" t="s">
        <v>80</v>
      </c>
      <c r="B200" s="1" t="s">
        <v>774</v>
      </c>
      <c r="C200" s="1" t="s">
        <v>159</v>
      </c>
      <c r="D200" s="1" t="s">
        <v>746</v>
      </c>
      <c r="E200" s="1" t="s">
        <v>692</v>
      </c>
      <c r="F200" s="1"/>
      <c r="G200" s="1" t="s">
        <v>2723</v>
      </c>
      <c r="H200" s="1" t="s">
        <v>2723</v>
      </c>
      <c r="I200" s="1116">
        <v>1920</v>
      </c>
      <c r="J200" s="1116">
        <v>2400</v>
      </c>
      <c r="K200" s="1116">
        <v>2400</v>
      </c>
      <c r="L200" s="1" t="s">
        <v>2604</v>
      </c>
      <c r="M200" s="1" t="s">
        <v>2730</v>
      </c>
    </row>
    <row r="201" spans="1:13">
      <c r="A201" s="1" t="s">
        <v>80</v>
      </c>
      <c r="B201" s="1" t="s">
        <v>774</v>
      </c>
      <c r="C201" s="1" t="s">
        <v>159</v>
      </c>
      <c r="D201" s="1" t="s">
        <v>746</v>
      </c>
      <c r="E201" s="1" t="s">
        <v>692</v>
      </c>
      <c r="F201" s="1"/>
      <c r="G201" s="1" t="s">
        <v>2726</v>
      </c>
      <c r="H201" s="1" t="s">
        <v>2726</v>
      </c>
      <c r="I201" s="1116">
        <v>1920</v>
      </c>
      <c r="J201" s="1116">
        <v>2400</v>
      </c>
      <c r="K201" s="1116">
        <v>2400</v>
      </c>
      <c r="L201" s="1" t="s">
        <v>2604</v>
      </c>
      <c r="M201" s="1" t="s">
        <v>2730</v>
      </c>
    </row>
    <row r="202" spans="1:13">
      <c r="A202" s="1" t="s">
        <v>80</v>
      </c>
      <c r="B202" s="1" t="s">
        <v>774</v>
      </c>
      <c r="C202" s="1" t="s">
        <v>159</v>
      </c>
      <c r="D202" s="1" t="s">
        <v>746</v>
      </c>
      <c r="E202" s="1" t="s">
        <v>692</v>
      </c>
      <c r="F202" s="1"/>
      <c r="G202" s="1" t="s">
        <v>2705</v>
      </c>
      <c r="H202" s="1" t="s">
        <v>2705</v>
      </c>
      <c r="I202" s="1116">
        <v>1520</v>
      </c>
      <c r="J202" s="1116">
        <v>1900</v>
      </c>
      <c r="K202" s="1116">
        <v>1900</v>
      </c>
      <c r="L202" s="1" t="s">
        <v>2604</v>
      </c>
      <c r="M202" s="1" t="s">
        <v>2730</v>
      </c>
    </row>
    <row r="203" spans="1:13">
      <c r="A203" s="1" t="s">
        <v>80</v>
      </c>
      <c r="B203" s="1" t="s">
        <v>774</v>
      </c>
      <c r="C203" s="1" t="s">
        <v>159</v>
      </c>
      <c r="D203" s="1" t="s">
        <v>746</v>
      </c>
      <c r="E203" s="1" t="s">
        <v>692</v>
      </c>
      <c r="F203" s="1"/>
      <c r="G203" s="1" t="s">
        <v>2724</v>
      </c>
      <c r="H203" s="1" t="s">
        <v>2724</v>
      </c>
      <c r="I203" s="1116">
        <v>1920</v>
      </c>
      <c r="J203" s="1116">
        <v>2400</v>
      </c>
      <c r="K203" s="1116">
        <v>2400</v>
      </c>
      <c r="L203" s="1" t="s">
        <v>2604</v>
      </c>
      <c r="M203" s="1" t="s">
        <v>2730</v>
      </c>
    </row>
    <row r="204" spans="1:13">
      <c r="A204" s="1" t="s">
        <v>80</v>
      </c>
      <c r="B204" s="1" t="s">
        <v>774</v>
      </c>
      <c r="C204" s="1" t="s">
        <v>159</v>
      </c>
      <c r="D204" s="1" t="s">
        <v>746</v>
      </c>
      <c r="E204" s="1" t="s">
        <v>692</v>
      </c>
      <c r="F204" s="1"/>
      <c r="G204" s="1" t="s">
        <v>2715</v>
      </c>
      <c r="H204" s="1" t="s">
        <v>2715</v>
      </c>
      <c r="I204" s="1116">
        <v>1520</v>
      </c>
      <c r="J204" s="1116">
        <v>1900</v>
      </c>
      <c r="K204" s="1116">
        <v>1900</v>
      </c>
      <c r="L204" s="1" t="s">
        <v>2604</v>
      </c>
      <c r="M204" s="1" t="s">
        <v>2730</v>
      </c>
    </row>
    <row r="205" spans="1:13">
      <c r="A205" s="1" t="s">
        <v>80</v>
      </c>
      <c r="B205" s="1" t="s">
        <v>774</v>
      </c>
      <c r="C205" s="1" t="s">
        <v>159</v>
      </c>
      <c r="D205" s="1" t="s">
        <v>746</v>
      </c>
      <c r="E205" s="1" t="s">
        <v>692</v>
      </c>
      <c r="F205" s="1"/>
      <c r="G205" s="1" t="s">
        <v>2711</v>
      </c>
      <c r="H205" s="1" t="s">
        <v>2711</v>
      </c>
      <c r="I205" s="1116">
        <v>1520</v>
      </c>
      <c r="J205" s="1116">
        <v>1900</v>
      </c>
      <c r="K205" s="1116">
        <v>1900</v>
      </c>
      <c r="L205" s="1" t="s">
        <v>2604</v>
      </c>
      <c r="M205" s="1" t="s">
        <v>2730</v>
      </c>
    </row>
    <row r="206" spans="1:13">
      <c r="A206" s="1" t="s">
        <v>80</v>
      </c>
      <c r="B206" s="1" t="s">
        <v>774</v>
      </c>
      <c r="C206" s="1" t="s">
        <v>159</v>
      </c>
      <c r="D206" s="1" t="s">
        <v>746</v>
      </c>
      <c r="E206" s="1" t="s">
        <v>2698</v>
      </c>
      <c r="F206" s="1"/>
      <c r="G206" s="1" t="s">
        <v>2725</v>
      </c>
      <c r="H206" s="1" t="s">
        <v>2725</v>
      </c>
      <c r="I206" s="1116">
        <v>2240</v>
      </c>
      <c r="J206" s="1116">
        <v>2800</v>
      </c>
      <c r="K206" s="1116">
        <v>2800</v>
      </c>
      <c r="L206" s="1" t="s">
        <v>2604</v>
      </c>
      <c r="M206" s="1" t="s">
        <v>2730</v>
      </c>
    </row>
    <row r="207" spans="1:13">
      <c r="A207" s="1" t="s">
        <v>80</v>
      </c>
      <c r="B207" s="1" t="s">
        <v>774</v>
      </c>
      <c r="C207" s="1" t="s">
        <v>159</v>
      </c>
      <c r="D207" s="1" t="s">
        <v>746</v>
      </c>
      <c r="E207" s="1" t="s">
        <v>2698</v>
      </c>
      <c r="F207" s="1"/>
      <c r="G207" s="1" t="s">
        <v>2731</v>
      </c>
      <c r="H207" s="1" t="s">
        <v>2731</v>
      </c>
      <c r="I207" s="1116">
        <v>4400</v>
      </c>
      <c r="J207" s="1116">
        <v>5500</v>
      </c>
      <c r="K207" s="1116">
        <v>5500</v>
      </c>
      <c r="L207" s="1" t="s">
        <v>2604</v>
      </c>
      <c r="M207" s="1" t="s">
        <v>2730</v>
      </c>
    </row>
    <row r="208" spans="1:13">
      <c r="A208" s="1" t="s">
        <v>80</v>
      </c>
      <c r="B208" s="1" t="s">
        <v>774</v>
      </c>
      <c r="C208" s="1" t="s">
        <v>159</v>
      </c>
      <c r="D208" s="1" t="s">
        <v>746</v>
      </c>
      <c r="E208" s="1" t="s">
        <v>2698</v>
      </c>
      <c r="F208" s="1"/>
      <c r="G208" s="1" t="s">
        <v>2732</v>
      </c>
      <c r="H208" s="1" t="s">
        <v>2732</v>
      </c>
      <c r="I208" s="1116">
        <v>2240</v>
      </c>
      <c r="J208" s="1116">
        <v>2800</v>
      </c>
      <c r="K208" s="1116">
        <v>2800</v>
      </c>
      <c r="L208" s="1" t="s">
        <v>2604</v>
      </c>
      <c r="M208" s="1" t="s">
        <v>2730</v>
      </c>
    </row>
    <row r="209" spans="1:13">
      <c r="A209" s="1" t="s">
        <v>80</v>
      </c>
      <c r="B209" s="1" t="s">
        <v>774</v>
      </c>
      <c r="C209" s="1" t="s">
        <v>159</v>
      </c>
      <c r="D209" s="1" t="s">
        <v>746</v>
      </c>
      <c r="E209" s="1" t="s">
        <v>2698</v>
      </c>
      <c r="F209" s="1"/>
      <c r="G209" s="1" t="s">
        <v>2694</v>
      </c>
      <c r="H209" s="1" t="s">
        <v>2694</v>
      </c>
      <c r="I209" s="1116">
        <v>1920</v>
      </c>
      <c r="J209" s="1116">
        <v>2400</v>
      </c>
      <c r="K209" s="1116">
        <v>2400</v>
      </c>
      <c r="L209" s="1" t="s">
        <v>2604</v>
      </c>
      <c r="M209" s="1" t="s">
        <v>2730</v>
      </c>
    </row>
    <row r="210" spans="1:13">
      <c r="A210" s="1" t="s">
        <v>80</v>
      </c>
      <c r="B210" s="1" t="s">
        <v>774</v>
      </c>
      <c r="C210" s="1" t="s">
        <v>159</v>
      </c>
      <c r="D210" s="1" t="s">
        <v>746</v>
      </c>
      <c r="E210" s="1" t="s">
        <v>2698</v>
      </c>
      <c r="F210" s="1"/>
      <c r="G210" s="1" t="s">
        <v>2723</v>
      </c>
      <c r="H210" s="1" t="s">
        <v>2723</v>
      </c>
      <c r="I210" s="1116">
        <v>2240</v>
      </c>
      <c r="J210" s="1116">
        <v>2800</v>
      </c>
      <c r="K210" s="1116">
        <v>2800</v>
      </c>
      <c r="L210" s="1" t="s">
        <v>2604</v>
      </c>
      <c r="M210" s="1" t="s">
        <v>2730</v>
      </c>
    </row>
    <row r="211" spans="1:13">
      <c r="A211" s="1" t="s">
        <v>80</v>
      </c>
      <c r="B211" s="1" t="s">
        <v>774</v>
      </c>
      <c r="C211" s="1" t="s">
        <v>159</v>
      </c>
      <c r="D211" s="1" t="s">
        <v>746</v>
      </c>
      <c r="E211" s="1" t="s">
        <v>2698</v>
      </c>
      <c r="F211" s="1"/>
      <c r="G211" s="1" t="s">
        <v>2726</v>
      </c>
      <c r="H211" s="1" t="s">
        <v>2726</v>
      </c>
      <c r="I211" s="1116">
        <v>2240</v>
      </c>
      <c r="J211" s="1116">
        <v>2800</v>
      </c>
      <c r="K211" s="1116">
        <v>2800</v>
      </c>
      <c r="L211" s="1" t="s">
        <v>2604</v>
      </c>
      <c r="M211" s="1" t="s">
        <v>2730</v>
      </c>
    </row>
    <row r="212" spans="1:13">
      <c r="A212" s="1" t="s">
        <v>80</v>
      </c>
      <c r="B212" s="1" t="s">
        <v>774</v>
      </c>
      <c r="C212" s="1" t="s">
        <v>159</v>
      </c>
      <c r="D212" s="1" t="s">
        <v>746</v>
      </c>
      <c r="E212" s="1" t="s">
        <v>2698</v>
      </c>
      <c r="F212" s="1"/>
      <c r="G212" s="1" t="s">
        <v>2705</v>
      </c>
      <c r="H212" s="1" t="s">
        <v>2705</v>
      </c>
      <c r="I212" s="1116">
        <v>1920</v>
      </c>
      <c r="J212" s="1116">
        <v>2400</v>
      </c>
      <c r="K212" s="1116">
        <v>2400</v>
      </c>
      <c r="L212" s="1" t="s">
        <v>2604</v>
      </c>
      <c r="M212" s="1" t="s">
        <v>2730</v>
      </c>
    </row>
    <row r="213" spans="1:13">
      <c r="A213" s="1" t="s">
        <v>80</v>
      </c>
      <c r="B213" s="1" t="s">
        <v>774</v>
      </c>
      <c r="C213" s="1" t="s">
        <v>159</v>
      </c>
      <c r="D213" s="1" t="s">
        <v>746</v>
      </c>
      <c r="E213" s="1" t="s">
        <v>2698</v>
      </c>
      <c r="F213" s="1"/>
      <c r="G213" s="1" t="s">
        <v>2724</v>
      </c>
      <c r="H213" s="1" t="s">
        <v>2724</v>
      </c>
      <c r="I213" s="1116">
        <v>2240</v>
      </c>
      <c r="J213" s="1116">
        <v>2800</v>
      </c>
      <c r="K213" s="1116">
        <v>2800</v>
      </c>
      <c r="L213" s="1" t="s">
        <v>2604</v>
      </c>
      <c r="M213" s="1" t="s">
        <v>2730</v>
      </c>
    </row>
    <row r="214" spans="1:13">
      <c r="A214" s="1" t="s">
        <v>80</v>
      </c>
      <c r="B214" s="1" t="s">
        <v>774</v>
      </c>
      <c r="C214" s="1" t="s">
        <v>159</v>
      </c>
      <c r="D214" s="1" t="s">
        <v>746</v>
      </c>
      <c r="E214" s="1" t="s">
        <v>2698</v>
      </c>
      <c r="F214" s="1"/>
      <c r="G214" s="1" t="s">
        <v>2715</v>
      </c>
      <c r="H214" s="1" t="s">
        <v>2715</v>
      </c>
      <c r="I214" s="1116">
        <v>1920</v>
      </c>
      <c r="J214" s="1116">
        <v>2400</v>
      </c>
      <c r="K214" s="1116">
        <v>2400</v>
      </c>
      <c r="L214" s="1" t="s">
        <v>2604</v>
      </c>
      <c r="M214" s="1" t="s">
        <v>2730</v>
      </c>
    </row>
    <row r="215" spans="1:13">
      <c r="A215" s="1" t="s">
        <v>80</v>
      </c>
      <c r="B215" s="1" t="s">
        <v>774</v>
      </c>
      <c r="C215" s="1" t="s">
        <v>159</v>
      </c>
      <c r="D215" s="1" t="s">
        <v>746</v>
      </c>
      <c r="E215" s="1" t="s">
        <v>2698</v>
      </c>
      <c r="F215" s="1"/>
      <c r="G215" s="1" t="s">
        <v>2711</v>
      </c>
      <c r="H215" s="1" t="s">
        <v>2711</v>
      </c>
      <c r="I215" s="1116">
        <v>1920</v>
      </c>
      <c r="J215" s="1116">
        <v>2400</v>
      </c>
      <c r="K215" s="1116">
        <v>2400</v>
      </c>
      <c r="L215" s="1" t="s">
        <v>2604</v>
      </c>
      <c r="M215" s="1" t="s">
        <v>2730</v>
      </c>
    </row>
    <row r="216" spans="1:13">
      <c r="A216" s="1" t="s">
        <v>80</v>
      </c>
      <c r="B216" s="1" t="s">
        <v>774</v>
      </c>
      <c r="C216" s="1" t="s">
        <v>159</v>
      </c>
      <c r="D216" s="1" t="s">
        <v>746</v>
      </c>
      <c r="E216" s="1" t="s">
        <v>628</v>
      </c>
      <c r="F216" s="1"/>
      <c r="G216" s="1" t="s">
        <v>2725</v>
      </c>
      <c r="H216" s="1" t="s">
        <v>2725</v>
      </c>
      <c r="I216" s="1116">
        <v>1920</v>
      </c>
      <c r="J216" s="1116">
        <v>2400</v>
      </c>
      <c r="K216" s="1116">
        <v>2400</v>
      </c>
      <c r="L216" s="1" t="s">
        <v>2604</v>
      </c>
      <c r="M216" s="1" t="s">
        <v>2730</v>
      </c>
    </row>
    <row r="217" spans="1:13">
      <c r="A217" s="1" t="s">
        <v>80</v>
      </c>
      <c r="B217" s="1" t="s">
        <v>774</v>
      </c>
      <c r="C217" s="1" t="s">
        <v>159</v>
      </c>
      <c r="D217" s="1" t="s">
        <v>746</v>
      </c>
      <c r="E217" s="1" t="s">
        <v>628</v>
      </c>
      <c r="F217" s="1"/>
      <c r="G217" s="1" t="s">
        <v>2731</v>
      </c>
      <c r="H217" s="1" t="s">
        <v>2731</v>
      </c>
      <c r="I217" s="1116">
        <v>6000</v>
      </c>
      <c r="J217" s="1116">
        <v>7500</v>
      </c>
      <c r="K217" s="1116">
        <v>7500</v>
      </c>
      <c r="L217" s="1" t="s">
        <v>2604</v>
      </c>
      <c r="M217" s="1" t="s">
        <v>2730</v>
      </c>
    </row>
    <row r="218" spans="1:13">
      <c r="A218" s="1" t="s">
        <v>80</v>
      </c>
      <c r="B218" s="1" t="s">
        <v>774</v>
      </c>
      <c r="C218" s="1" t="s">
        <v>159</v>
      </c>
      <c r="D218" s="1" t="s">
        <v>746</v>
      </c>
      <c r="E218" s="1" t="s">
        <v>628</v>
      </c>
      <c r="F218" s="1"/>
      <c r="G218" s="1" t="s">
        <v>2732</v>
      </c>
      <c r="H218" s="1" t="s">
        <v>2732</v>
      </c>
      <c r="I218" s="1116">
        <v>1920</v>
      </c>
      <c r="J218" s="1116">
        <v>2400</v>
      </c>
      <c r="K218" s="1116">
        <v>2400</v>
      </c>
      <c r="L218" s="1" t="s">
        <v>2604</v>
      </c>
      <c r="M218" s="1" t="s">
        <v>2730</v>
      </c>
    </row>
    <row r="219" spans="1:13">
      <c r="A219" s="1" t="s">
        <v>80</v>
      </c>
      <c r="B219" s="1" t="s">
        <v>774</v>
      </c>
      <c r="C219" s="1" t="s">
        <v>159</v>
      </c>
      <c r="D219" s="1" t="s">
        <v>746</v>
      </c>
      <c r="E219" s="1" t="s">
        <v>628</v>
      </c>
      <c r="F219" s="1"/>
      <c r="G219" s="1" t="s">
        <v>2694</v>
      </c>
      <c r="H219" s="1" t="s">
        <v>2694</v>
      </c>
      <c r="I219" s="1116">
        <v>1360</v>
      </c>
      <c r="J219" s="1116">
        <v>1700</v>
      </c>
      <c r="K219" s="1116">
        <v>1700</v>
      </c>
      <c r="L219" s="1" t="s">
        <v>2604</v>
      </c>
      <c r="M219" s="1" t="s">
        <v>2730</v>
      </c>
    </row>
    <row r="220" spans="1:13">
      <c r="A220" s="1" t="s">
        <v>80</v>
      </c>
      <c r="B220" s="1" t="s">
        <v>774</v>
      </c>
      <c r="C220" s="1" t="s">
        <v>159</v>
      </c>
      <c r="D220" s="1" t="s">
        <v>746</v>
      </c>
      <c r="E220" s="1" t="s">
        <v>628</v>
      </c>
      <c r="F220" s="1"/>
      <c r="G220" s="1" t="s">
        <v>2723</v>
      </c>
      <c r="H220" s="1" t="s">
        <v>2723</v>
      </c>
      <c r="I220" s="1116">
        <v>1920</v>
      </c>
      <c r="J220" s="1116">
        <v>2400</v>
      </c>
      <c r="K220" s="1116">
        <v>2400</v>
      </c>
      <c r="L220" s="1" t="s">
        <v>2604</v>
      </c>
      <c r="M220" s="1" t="s">
        <v>2730</v>
      </c>
    </row>
    <row r="221" spans="1:13">
      <c r="A221" s="1" t="s">
        <v>80</v>
      </c>
      <c r="B221" s="1" t="s">
        <v>774</v>
      </c>
      <c r="C221" s="1" t="s">
        <v>159</v>
      </c>
      <c r="D221" s="1" t="s">
        <v>746</v>
      </c>
      <c r="E221" s="1" t="s">
        <v>628</v>
      </c>
      <c r="F221" s="1"/>
      <c r="G221" s="1" t="s">
        <v>2726</v>
      </c>
      <c r="H221" s="1" t="s">
        <v>2726</v>
      </c>
      <c r="I221" s="1116">
        <v>1920</v>
      </c>
      <c r="J221" s="1116">
        <v>2400</v>
      </c>
      <c r="K221" s="1116">
        <v>2400</v>
      </c>
      <c r="L221" s="1" t="s">
        <v>2604</v>
      </c>
      <c r="M221" s="1" t="s">
        <v>2730</v>
      </c>
    </row>
    <row r="222" spans="1:13">
      <c r="A222" s="1" t="s">
        <v>80</v>
      </c>
      <c r="B222" s="1" t="s">
        <v>774</v>
      </c>
      <c r="C222" s="1" t="s">
        <v>159</v>
      </c>
      <c r="D222" s="1" t="s">
        <v>746</v>
      </c>
      <c r="E222" s="1" t="s">
        <v>628</v>
      </c>
      <c r="F222" s="1"/>
      <c r="G222" s="1" t="s">
        <v>2705</v>
      </c>
      <c r="H222" s="1" t="s">
        <v>2705</v>
      </c>
      <c r="I222" s="1116">
        <v>1360</v>
      </c>
      <c r="J222" s="1116">
        <v>1700</v>
      </c>
      <c r="K222" s="1116">
        <v>1700</v>
      </c>
      <c r="L222" s="1" t="s">
        <v>2604</v>
      </c>
      <c r="M222" s="1" t="s">
        <v>2730</v>
      </c>
    </row>
    <row r="223" spans="1:13">
      <c r="A223" s="1" t="s">
        <v>80</v>
      </c>
      <c r="B223" s="1" t="s">
        <v>774</v>
      </c>
      <c r="C223" s="1" t="s">
        <v>159</v>
      </c>
      <c r="D223" s="1" t="s">
        <v>746</v>
      </c>
      <c r="E223" s="1" t="s">
        <v>628</v>
      </c>
      <c r="F223" s="1"/>
      <c r="G223" s="1" t="s">
        <v>2724</v>
      </c>
      <c r="H223" s="1" t="s">
        <v>2724</v>
      </c>
      <c r="I223" s="1116">
        <v>1920</v>
      </c>
      <c r="J223" s="1116">
        <v>2400</v>
      </c>
      <c r="K223" s="1116">
        <v>2400</v>
      </c>
      <c r="L223" s="1" t="s">
        <v>2604</v>
      </c>
      <c r="M223" s="1" t="s">
        <v>2730</v>
      </c>
    </row>
    <row r="224" spans="1:13">
      <c r="A224" s="1" t="s">
        <v>80</v>
      </c>
      <c r="B224" s="1" t="s">
        <v>774</v>
      </c>
      <c r="C224" s="1" t="s">
        <v>159</v>
      </c>
      <c r="D224" s="1" t="s">
        <v>746</v>
      </c>
      <c r="E224" s="1" t="s">
        <v>628</v>
      </c>
      <c r="F224" s="1"/>
      <c r="G224" s="1" t="s">
        <v>2715</v>
      </c>
      <c r="H224" s="1" t="s">
        <v>2715</v>
      </c>
      <c r="I224" s="1116">
        <v>1360</v>
      </c>
      <c r="J224" s="1116">
        <v>1700</v>
      </c>
      <c r="K224" s="1116">
        <v>1700</v>
      </c>
      <c r="L224" s="1" t="s">
        <v>2604</v>
      </c>
      <c r="M224" s="1" t="s">
        <v>2730</v>
      </c>
    </row>
    <row r="225" spans="1:13">
      <c r="A225" s="1" t="s">
        <v>80</v>
      </c>
      <c r="B225" s="1" t="s">
        <v>774</v>
      </c>
      <c r="C225" s="1" t="s">
        <v>159</v>
      </c>
      <c r="D225" s="1" t="s">
        <v>746</v>
      </c>
      <c r="E225" s="1" t="s">
        <v>628</v>
      </c>
      <c r="F225" s="1"/>
      <c r="G225" s="1" t="s">
        <v>2711</v>
      </c>
      <c r="H225" s="1" t="s">
        <v>2711</v>
      </c>
      <c r="I225" s="1116">
        <v>1360</v>
      </c>
      <c r="J225" s="1116">
        <v>1700</v>
      </c>
      <c r="K225" s="1116">
        <v>1700</v>
      </c>
      <c r="L225" s="1" t="s">
        <v>2604</v>
      </c>
      <c r="M225" s="1" t="s">
        <v>2730</v>
      </c>
    </row>
    <row r="226" spans="1:13">
      <c r="A226" s="1" t="s">
        <v>80</v>
      </c>
      <c r="B226" s="1" t="s">
        <v>774</v>
      </c>
      <c r="C226" s="1" t="s">
        <v>159</v>
      </c>
      <c r="D226" s="1" t="s">
        <v>746</v>
      </c>
      <c r="E226" s="1" t="s">
        <v>2722</v>
      </c>
      <c r="F226" s="1"/>
      <c r="G226" s="1" t="s">
        <v>2725</v>
      </c>
      <c r="H226" s="1" t="s">
        <v>2725</v>
      </c>
      <c r="I226" s="1116">
        <v>1800</v>
      </c>
      <c r="J226" s="1116">
        <v>2600</v>
      </c>
      <c r="K226" s="1116">
        <v>2600</v>
      </c>
      <c r="L226" s="1" t="s">
        <v>2604</v>
      </c>
      <c r="M226" s="1" t="s">
        <v>2730</v>
      </c>
    </row>
    <row r="227" spans="1:13">
      <c r="A227" s="1" t="s">
        <v>80</v>
      </c>
      <c r="B227" s="1" t="s">
        <v>774</v>
      </c>
      <c r="C227" s="1" t="s">
        <v>159</v>
      </c>
      <c r="D227" s="1" t="s">
        <v>746</v>
      </c>
      <c r="E227" s="1" t="s">
        <v>2722</v>
      </c>
      <c r="F227" s="1"/>
      <c r="G227" s="1" t="s">
        <v>2732</v>
      </c>
      <c r="H227" s="1" t="s">
        <v>2732</v>
      </c>
      <c r="I227" s="1116">
        <v>1800</v>
      </c>
      <c r="J227" s="1116">
        <v>2600</v>
      </c>
      <c r="K227" s="1116">
        <v>2600</v>
      </c>
      <c r="L227" s="1" t="s">
        <v>2604</v>
      </c>
      <c r="M227" s="1" t="s">
        <v>2730</v>
      </c>
    </row>
    <row r="228" spans="1:13">
      <c r="A228" s="1" t="s">
        <v>80</v>
      </c>
      <c r="B228" s="1" t="s">
        <v>774</v>
      </c>
      <c r="C228" s="1" t="s">
        <v>159</v>
      </c>
      <c r="D228" s="1" t="s">
        <v>746</v>
      </c>
      <c r="E228" s="1" t="s">
        <v>2722</v>
      </c>
      <c r="F228" s="1"/>
      <c r="G228" s="1" t="s">
        <v>2694</v>
      </c>
      <c r="H228" s="1" t="s">
        <v>2694</v>
      </c>
      <c r="I228" s="1116">
        <v>1550</v>
      </c>
      <c r="J228" s="1116">
        <v>2050</v>
      </c>
      <c r="K228" s="1116">
        <v>2050</v>
      </c>
      <c r="L228" s="1" t="s">
        <v>2604</v>
      </c>
      <c r="M228" s="1" t="s">
        <v>2730</v>
      </c>
    </row>
    <row r="229" spans="1:13">
      <c r="A229" s="1" t="s">
        <v>80</v>
      </c>
      <c r="B229" s="1" t="s">
        <v>774</v>
      </c>
      <c r="C229" s="1" t="s">
        <v>159</v>
      </c>
      <c r="D229" s="1" t="s">
        <v>746</v>
      </c>
      <c r="E229" s="1" t="s">
        <v>2722</v>
      </c>
      <c r="F229" s="1"/>
      <c r="G229" s="1" t="s">
        <v>2723</v>
      </c>
      <c r="H229" s="1" t="s">
        <v>2723</v>
      </c>
      <c r="I229" s="1116">
        <v>1800</v>
      </c>
      <c r="J229" s="1116">
        <v>2600</v>
      </c>
      <c r="K229" s="1116">
        <v>2600</v>
      </c>
      <c r="L229" s="1" t="s">
        <v>2604</v>
      </c>
      <c r="M229" s="1" t="s">
        <v>2730</v>
      </c>
    </row>
    <row r="230" spans="1:13">
      <c r="A230" s="1" t="s">
        <v>80</v>
      </c>
      <c r="B230" s="1" t="s">
        <v>774</v>
      </c>
      <c r="C230" s="1" t="s">
        <v>159</v>
      </c>
      <c r="D230" s="1" t="s">
        <v>746</v>
      </c>
      <c r="E230" s="1" t="s">
        <v>2722</v>
      </c>
      <c r="F230" s="1"/>
      <c r="G230" s="1" t="s">
        <v>2726</v>
      </c>
      <c r="H230" s="1" t="s">
        <v>2726</v>
      </c>
      <c r="I230" s="1116">
        <v>1800</v>
      </c>
      <c r="J230" s="1116">
        <v>2600</v>
      </c>
      <c r="K230" s="1116">
        <v>2600</v>
      </c>
      <c r="L230" s="1" t="s">
        <v>2604</v>
      </c>
      <c r="M230" s="1" t="s">
        <v>2730</v>
      </c>
    </row>
    <row r="231" spans="1:13">
      <c r="A231" s="1" t="s">
        <v>80</v>
      </c>
      <c r="B231" s="1" t="s">
        <v>774</v>
      </c>
      <c r="C231" s="1" t="s">
        <v>159</v>
      </c>
      <c r="D231" s="1" t="s">
        <v>746</v>
      </c>
      <c r="E231" s="1" t="s">
        <v>2722</v>
      </c>
      <c r="F231" s="1"/>
      <c r="G231" s="1" t="s">
        <v>2705</v>
      </c>
      <c r="H231" s="1" t="s">
        <v>2705</v>
      </c>
      <c r="I231" s="1116">
        <v>1550</v>
      </c>
      <c r="J231" s="1116">
        <v>2050</v>
      </c>
      <c r="K231" s="1116">
        <v>2050</v>
      </c>
      <c r="L231" s="1" t="s">
        <v>2604</v>
      </c>
      <c r="M231" s="1" t="s">
        <v>2730</v>
      </c>
    </row>
    <row r="232" spans="1:13">
      <c r="A232" s="1" t="s">
        <v>80</v>
      </c>
      <c r="B232" s="1" t="s">
        <v>774</v>
      </c>
      <c r="C232" s="1" t="s">
        <v>159</v>
      </c>
      <c r="D232" s="1" t="s">
        <v>746</v>
      </c>
      <c r="E232" s="1" t="s">
        <v>2722</v>
      </c>
      <c r="F232" s="1"/>
      <c r="G232" s="1" t="s">
        <v>2724</v>
      </c>
      <c r="H232" s="1" t="s">
        <v>2724</v>
      </c>
      <c r="I232" s="1116">
        <v>1800</v>
      </c>
      <c r="J232" s="1116">
        <v>2600</v>
      </c>
      <c r="K232" s="1116">
        <v>2600</v>
      </c>
      <c r="L232" s="1" t="s">
        <v>2604</v>
      </c>
      <c r="M232" s="1" t="s">
        <v>2730</v>
      </c>
    </row>
    <row r="233" spans="1:13">
      <c r="A233" s="1" t="s">
        <v>80</v>
      </c>
      <c r="B233" s="1" t="s">
        <v>774</v>
      </c>
      <c r="C233" s="1" t="s">
        <v>159</v>
      </c>
      <c r="D233" s="1" t="s">
        <v>746</v>
      </c>
      <c r="E233" s="1" t="s">
        <v>2722</v>
      </c>
      <c r="F233" s="1"/>
      <c r="G233" s="1" t="s">
        <v>2715</v>
      </c>
      <c r="H233" s="1" t="s">
        <v>2715</v>
      </c>
      <c r="I233" s="1116">
        <v>1550</v>
      </c>
      <c r="J233" s="1116">
        <v>2050</v>
      </c>
      <c r="K233" s="1116">
        <v>2050</v>
      </c>
      <c r="L233" s="1" t="s">
        <v>2604</v>
      </c>
      <c r="M233" s="1" t="s">
        <v>2730</v>
      </c>
    </row>
    <row r="234" spans="1:13">
      <c r="A234" s="1" t="s">
        <v>80</v>
      </c>
      <c r="B234" s="1" t="s">
        <v>774</v>
      </c>
      <c r="C234" s="1" t="s">
        <v>159</v>
      </c>
      <c r="D234" s="1" t="s">
        <v>746</v>
      </c>
      <c r="E234" s="1" t="s">
        <v>2713</v>
      </c>
      <c r="F234" s="1"/>
      <c r="G234" s="1" t="s">
        <v>2725</v>
      </c>
      <c r="H234" s="1" t="s">
        <v>2725</v>
      </c>
      <c r="I234" s="1116">
        <v>1520</v>
      </c>
      <c r="J234" s="1116">
        <v>1900</v>
      </c>
      <c r="K234" s="1116">
        <v>1900</v>
      </c>
      <c r="L234" s="1" t="s">
        <v>2604</v>
      </c>
      <c r="M234" s="1" t="s">
        <v>2730</v>
      </c>
    </row>
    <row r="235" spans="1:13">
      <c r="A235" s="1" t="s">
        <v>80</v>
      </c>
      <c r="B235" s="1" t="s">
        <v>774</v>
      </c>
      <c r="C235" s="1" t="s">
        <v>159</v>
      </c>
      <c r="D235" s="1" t="s">
        <v>746</v>
      </c>
      <c r="E235" s="1" t="s">
        <v>2713</v>
      </c>
      <c r="F235" s="1"/>
      <c r="G235" s="1" t="s">
        <v>2731</v>
      </c>
      <c r="H235" s="1" t="s">
        <v>2731</v>
      </c>
      <c r="I235" s="1116">
        <v>5200</v>
      </c>
      <c r="J235" s="1116">
        <v>6500</v>
      </c>
      <c r="K235" s="1116">
        <v>6500</v>
      </c>
      <c r="L235" s="1" t="s">
        <v>2604</v>
      </c>
      <c r="M235" s="1" t="s">
        <v>2730</v>
      </c>
    </row>
    <row r="236" spans="1:13">
      <c r="A236" s="1" t="s">
        <v>80</v>
      </c>
      <c r="B236" s="1" t="s">
        <v>774</v>
      </c>
      <c r="C236" s="1" t="s">
        <v>159</v>
      </c>
      <c r="D236" s="1" t="s">
        <v>746</v>
      </c>
      <c r="E236" s="1" t="s">
        <v>2713</v>
      </c>
      <c r="F236" s="1"/>
      <c r="G236" s="1" t="s">
        <v>2732</v>
      </c>
      <c r="H236" s="1" t="s">
        <v>2732</v>
      </c>
      <c r="I236" s="1116">
        <v>4800</v>
      </c>
      <c r="J236" s="1116">
        <v>6000</v>
      </c>
      <c r="K236" s="1116">
        <v>6000</v>
      </c>
      <c r="L236" s="1" t="s">
        <v>2604</v>
      </c>
      <c r="M236" s="1" t="s">
        <v>2730</v>
      </c>
    </row>
    <row r="237" spans="1:13">
      <c r="A237" s="1" t="s">
        <v>80</v>
      </c>
      <c r="B237" s="1" t="s">
        <v>774</v>
      </c>
      <c r="C237" s="1" t="s">
        <v>159</v>
      </c>
      <c r="D237" s="1" t="s">
        <v>746</v>
      </c>
      <c r="E237" s="1" t="s">
        <v>2713</v>
      </c>
      <c r="F237" s="1"/>
      <c r="G237" s="1" t="s">
        <v>2694</v>
      </c>
      <c r="H237" s="1" t="s">
        <v>2694</v>
      </c>
      <c r="I237" s="1116">
        <v>1440</v>
      </c>
      <c r="J237" s="1116">
        <v>1800</v>
      </c>
      <c r="K237" s="1116">
        <v>1800</v>
      </c>
      <c r="L237" s="1" t="s">
        <v>2604</v>
      </c>
      <c r="M237" s="1" t="s">
        <v>2730</v>
      </c>
    </row>
    <row r="238" spans="1:13">
      <c r="A238" s="1" t="s">
        <v>80</v>
      </c>
      <c r="B238" s="1" t="s">
        <v>774</v>
      </c>
      <c r="C238" s="1" t="s">
        <v>159</v>
      </c>
      <c r="D238" s="1" t="s">
        <v>746</v>
      </c>
      <c r="E238" s="1" t="s">
        <v>2713</v>
      </c>
      <c r="F238" s="1"/>
      <c r="G238" s="1" t="s">
        <v>2723</v>
      </c>
      <c r="H238" s="1" t="s">
        <v>2723</v>
      </c>
      <c r="I238" s="1116">
        <v>1520</v>
      </c>
      <c r="J238" s="1116">
        <v>1900</v>
      </c>
      <c r="K238" s="1116">
        <v>1900</v>
      </c>
      <c r="L238" s="1" t="s">
        <v>2604</v>
      </c>
      <c r="M238" s="1" t="s">
        <v>2730</v>
      </c>
    </row>
    <row r="239" spans="1:13">
      <c r="A239" s="1" t="s">
        <v>80</v>
      </c>
      <c r="B239" s="1" t="s">
        <v>774</v>
      </c>
      <c r="C239" s="1" t="s">
        <v>159</v>
      </c>
      <c r="D239" s="1" t="s">
        <v>746</v>
      </c>
      <c r="E239" s="1" t="s">
        <v>2713</v>
      </c>
      <c r="F239" s="1"/>
      <c r="G239" s="1" t="s">
        <v>2726</v>
      </c>
      <c r="H239" s="1" t="s">
        <v>2726</v>
      </c>
      <c r="I239" s="1116">
        <v>1520</v>
      </c>
      <c r="J239" s="1116">
        <v>1900</v>
      </c>
      <c r="K239" s="1116">
        <v>1900</v>
      </c>
      <c r="L239" s="1" t="s">
        <v>2604</v>
      </c>
      <c r="M239" s="1" t="s">
        <v>2730</v>
      </c>
    </row>
    <row r="240" spans="1:13">
      <c r="A240" s="1" t="s">
        <v>80</v>
      </c>
      <c r="B240" s="1" t="s">
        <v>774</v>
      </c>
      <c r="C240" s="1" t="s">
        <v>159</v>
      </c>
      <c r="D240" s="1" t="s">
        <v>746</v>
      </c>
      <c r="E240" s="1" t="s">
        <v>2713</v>
      </c>
      <c r="F240" s="1"/>
      <c r="G240" s="1" t="s">
        <v>2705</v>
      </c>
      <c r="H240" s="1" t="s">
        <v>2705</v>
      </c>
      <c r="I240" s="1116">
        <v>1440</v>
      </c>
      <c r="J240" s="1116">
        <v>1800</v>
      </c>
      <c r="K240" s="1116">
        <v>1800</v>
      </c>
      <c r="L240" s="1" t="s">
        <v>2604</v>
      </c>
      <c r="M240" s="1" t="s">
        <v>2730</v>
      </c>
    </row>
    <row r="241" spans="1:13">
      <c r="A241" s="1" t="s">
        <v>80</v>
      </c>
      <c r="B241" s="1" t="s">
        <v>774</v>
      </c>
      <c r="C241" s="1" t="s">
        <v>159</v>
      </c>
      <c r="D241" s="1" t="s">
        <v>746</v>
      </c>
      <c r="E241" s="1" t="s">
        <v>2713</v>
      </c>
      <c r="F241" s="1"/>
      <c r="G241" s="1" t="s">
        <v>2724</v>
      </c>
      <c r="H241" s="1" t="s">
        <v>2724</v>
      </c>
      <c r="I241" s="1116">
        <v>1520</v>
      </c>
      <c r="J241" s="1116">
        <v>1900</v>
      </c>
      <c r="K241" s="1116">
        <v>1900</v>
      </c>
      <c r="L241" s="1" t="s">
        <v>2604</v>
      </c>
      <c r="M241" s="1" t="s">
        <v>2730</v>
      </c>
    </row>
    <row r="242" spans="1:13">
      <c r="A242" s="1" t="s">
        <v>80</v>
      </c>
      <c r="B242" s="1" t="s">
        <v>774</v>
      </c>
      <c r="C242" s="1" t="s">
        <v>159</v>
      </c>
      <c r="D242" s="1" t="s">
        <v>746</v>
      </c>
      <c r="E242" s="1" t="s">
        <v>2713</v>
      </c>
      <c r="F242" s="1"/>
      <c r="G242" s="1" t="s">
        <v>2715</v>
      </c>
      <c r="H242" s="1" t="s">
        <v>2715</v>
      </c>
      <c r="I242" s="1116">
        <v>1440</v>
      </c>
      <c r="J242" s="1116">
        <v>1800</v>
      </c>
      <c r="K242" s="1116">
        <v>1800</v>
      </c>
      <c r="L242" s="1" t="s">
        <v>2604</v>
      </c>
      <c r="M242" s="1" t="s">
        <v>2730</v>
      </c>
    </row>
    <row r="243" spans="1:13">
      <c r="A243" s="1" t="s">
        <v>80</v>
      </c>
      <c r="B243" s="1" t="s">
        <v>774</v>
      </c>
      <c r="C243" s="1" t="s">
        <v>159</v>
      </c>
      <c r="D243" s="1" t="s">
        <v>746</v>
      </c>
      <c r="E243" s="1" t="s">
        <v>2713</v>
      </c>
      <c r="F243" s="1"/>
      <c r="G243" s="1" t="s">
        <v>2711</v>
      </c>
      <c r="H243" s="1" t="s">
        <v>2711</v>
      </c>
      <c r="I243" s="1116">
        <v>1440</v>
      </c>
      <c r="J243" s="1116">
        <v>1800</v>
      </c>
      <c r="K243" s="1116">
        <v>1800</v>
      </c>
      <c r="L243" s="1" t="s">
        <v>2604</v>
      </c>
      <c r="M243" s="1" t="s">
        <v>2730</v>
      </c>
    </row>
    <row r="244" spans="1:13">
      <c r="A244" s="1" t="s">
        <v>80</v>
      </c>
      <c r="B244" s="1" t="s">
        <v>774</v>
      </c>
      <c r="C244" s="1" t="s">
        <v>159</v>
      </c>
      <c r="D244" s="1" t="s">
        <v>746</v>
      </c>
      <c r="E244" s="1" t="s">
        <v>2587</v>
      </c>
      <c r="F244" s="1"/>
      <c r="G244" s="1" t="s">
        <v>2725</v>
      </c>
      <c r="H244" s="1" t="s">
        <v>2725</v>
      </c>
      <c r="I244" s="1116">
        <v>2160</v>
      </c>
      <c r="J244" s="1116">
        <v>2700</v>
      </c>
      <c r="K244" s="1116">
        <v>2700</v>
      </c>
      <c r="L244" s="1" t="s">
        <v>2604</v>
      </c>
      <c r="M244" s="1" t="s">
        <v>2730</v>
      </c>
    </row>
    <row r="245" spans="1:13">
      <c r="A245" s="1" t="s">
        <v>80</v>
      </c>
      <c r="B245" s="1" t="s">
        <v>774</v>
      </c>
      <c r="C245" s="1" t="s">
        <v>159</v>
      </c>
      <c r="D245" s="1" t="s">
        <v>746</v>
      </c>
      <c r="E245" s="1" t="s">
        <v>2587</v>
      </c>
      <c r="F245" s="1"/>
      <c r="G245" s="1" t="s">
        <v>2731</v>
      </c>
      <c r="H245" s="1" t="s">
        <v>2731</v>
      </c>
      <c r="I245" s="1116">
        <v>5120</v>
      </c>
      <c r="J245" s="1116">
        <v>6400</v>
      </c>
      <c r="K245" s="1116">
        <v>10750</v>
      </c>
      <c r="L245" s="1" t="s">
        <v>2604</v>
      </c>
      <c r="M245" s="1" t="s">
        <v>2730</v>
      </c>
    </row>
    <row r="246" spans="1:13">
      <c r="A246" s="1" t="s">
        <v>80</v>
      </c>
      <c r="B246" s="1" t="s">
        <v>774</v>
      </c>
      <c r="C246" s="1" t="s">
        <v>159</v>
      </c>
      <c r="D246" s="1" t="s">
        <v>746</v>
      </c>
      <c r="E246" s="1" t="s">
        <v>2587</v>
      </c>
      <c r="F246" s="1"/>
      <c r="G246" s="1" t="s">
        <v>2732</v>
      </c>
      <c r="H246" s="1" t="s">
        <v>2732</v>
      </c>
      <c r="I246" s="1116">
        <v>2160</v>
      </c>
      <c r="J246" s="1116">
        <v>2700</v>
      </c>
      <c r="K246" s="1116">
        <v>2700</v>
      </c>
      <c r="L246" s="1" t="s">
        <v>2604</v>
      </c>
      <c r="M246" s="1" t="s">
        <v>2730</v>
      </c>
    </row>
    <row r="247" spans="1:13">
      <c r="A247" s="1" t="s">
        <v>80</v>
      </c>
      <c r="B247" s="1" t="s">
        <v>774</v>
      </c>
      <c r="C247" s="1" t="s">
        <v>159</v>
      </c>
      <c r="D247" s="1" t="s">
        <v>746</v>
      </c>
      <c r="E247" s="1" t="s">
        <v>2587</v>
      </c>
      <c r="F247" s="1"/>
      <c r="G247" s="1" t="s">
        <v>2694</v>
      </c>
      <c r="H247" s="1" t="s">
        <v>2694</v>
      </c>
      <c r="I247" s="1116">
        <v>1440</v>
      </c>
      <c r="J247" s="1116">
        <v>1800</v>
      </c>
      <c r="K247" s="1116">
        <v>1800</v>
      </c>
      <c r="L247" s="1" t="s">
        <v>2604</v>
      </c>
      <c r="M247" s="1" t="s">
        <v>2730</v>
      </c>
    </row>
    <row r="248" spans="1:13">
      <c r="A248" s="1" t="s">
        <v>80</v>
      </c>
      <c r="B248" s="1" t="s">
        <v>774</v>
      </c>
      <c r="C248" s="1" t="s">
        <v>159</v>
      </c>
      <c r="D248" s="1" t="s">
        <v>746</v>
      </c>
      <c r="E248" s="1" t="s">
        <v>2587</v>
      </c>
      <c r="F248" s="1"/>
      <c r="G248" s="1" t="s">
        <v>2723</v>
      </c>
      <c r="H248" s="1" t="s">
        <v>2723</v>
      </c>
      <c r="I248" s="1116">
        <v>2160</v>
      </c>
      <c r="J248" s="1116">
        <v>2700</v>
      </c>
      <c r="K248" s="1116">
        <v>2700</v>
      </c>
      <c r="L248" s="1" t="s">
        <v>2604</v>
      </c>
      <c r="M248" s="1" t="s">
        <v>2730</v>
      </c>
    </row>
    <row r="249" spans="1:13">
      <c r="A249" s="1" t="s">
        <v>80</v>
      </c>
      <c r="B249" s="1" t="s">
        <v>774</v>
      </c>
      <c r="C249" s="1" t="s">
        <v>159</v>
      </c>
      <c r="D249" s="1" t="s">
        <v>746</v>
      </c>
      <c r="E249" s="1" t="s">
        <v>2587</v>
      </c>
      <c r="F249" s="1"/>
      <c r="G249" s="1" t="s">
        <v>2726</v>
      </c>
      <c r="H249" s="1" t="s">
        <v>2726</v>
      </c>
      <c r="I249" s="1116">
        <v>2160</v>
      </c>
      <c r="J249" s="1116">
        <v>2700</v>
      </c>
      <c r="K249" s="1116">
        <v>2700</v>
      </c>
      <c r="L249" s="1" t="s">
        <v>2604</v>
      </c>
      <c r="M249" s="1" t="s">
        <v>2730</v>
      </c>
    </row>
    <row r="250" spans="1:13">
      <c r="A250" s="1" t="s">
        <v>80</v>
      </c>
      <c r="B250" s="1" t="s">
        <v>774</v>
      </c>
      <c r="C250" s="1" t="s">
        <v>159</v>
      </c>
      <c r="D250" s="1" t="s">
        <v>746</v>
      </c>
      <c r="E250" s="1" t="s">
        <v>2587</v>
      </c>
      <c r="F250" s="1"/>
      <c r="G250" s="1" t="s">
        <v>2705</v>
      </c>
      <c r="H250" s="1" t="s">
        <v>2705</v>
      </c>
      <c r="I250" s="1116">
        <v>1440</v>
      </c>
      <c r="J250" s="1116">
        <v>1800</v>
      </c>
      <c r="K250" s="1116">
        <v>1800</v>
      </c>
      <c r="L250" s="1" t="s">
        <v>2604</v>
      </c>
      <c r="M250" s="1" t="s">
        <v>2730</v>
      </c>
    </row>
    <row r="251" spans="1:13">
      <c r="A251" s="1" t="s">
        <v>80</v>
      </c>
      <c r="B251" s="1" t="s">
        <v>774</v>
      </c>
      <c r="C251" s="1" t="s">
        <v>159</v>
      </c>
      <c r="D251" s="1" t="s">
        <v>746</v>
      </c>
      <c r="E251" s="1" t="s">
        <v>2587</v>
      </c>
      <c r="F251" s="1"/>
      <c r="G251" s="1" t="s">
        <v>2724</v>
      </c>
      <c r="H251" s="1" t="s">
        <v>2724</v>
      </c>
      <c r="I251" s="1116">
        <v>2160</v>
      </c>
      <c r="J251" s="1116">
        <v>2700</v>
      </c>
      <c r="K251" s="1116">
        <v>2700</v>
      </c>
      <c r="L251" s="1" t="s">
        <v>2604</v>
      </c>
      <c r="M251" s="1" t="s">
        <v>2730</v>
      </c>
    </row>
    <row r="252" spans="1:13">
      <c r="A252" s="1" t="s">
        <v>80</v>
      </c>
      <c r="B252" s="1" t="s">
        <v>774</v>
      </c>
      <c r="C252" s="1" t="s">
        <v>159</v>
      </c>
      <c r="D252" s="1" t="s">
        <v>746</v>
      </c>
      <c r="E252" s="1" t="s">
        <v>2587</v>
      </c>
      <c r="F252" s="1"/>
      <c r="G252" s="1" t="s">
        <v>2715</v>
      </c>
      <c r="H252" s="1" t="s">
        <v>2715</v>
      </c>
      <c r="I252" s="1116">
        <v>1440</v>
      </c>
      <c r="J252" s="1116">
        <v>1800</v>
      </c>
      <c r="K252" s="1116">
        <v>1800</v>
      </c>
      <c r="L252" s="1" t="s">
        <v>2604</v>
      </c>
      <c r="M252" s="1" t="s">
        <v>2730</v>
      </c>
    </row>
    <row r="253" spans="1:13">
      <c r="A253" s="1" t="s">
        <v>80</v>
      </c>
      <c r="B253" s="1" t="s">
        <v>774</v>
      </c>
      <c r="C253" s="1" t="s">
        <v>159</v>
      </c>
      <c r="D253" s="1" t="s">
        <v>746</v>
      </c>
      <c r="E253" s="1" t="s">
        <v>2587</v>
      </c>
      <c r="F253" s="1"/>
      <c r="G253" s="1" t="s">
        <v>2711</v>
      </c>
      <c r="H253" s="1" t="s">
        <v>2711</v>
      </c>
      <c r="I253" s="1116">
        <v>1440</v>
      </c>
      <c r="J253" s="1116">
        <v>1800</v>
      </c>
      <c r="K253" s="1116">
        <v>1800</v>
      </c>
      <c r="L253" s="1" t="s">
        <v>2604</v>
      </c>
      <c r="M253" s="1" t="s">
        <v>2730</v>
      </c>
    </row>
    <row r="254" spans="1:13">
      <c r="A254" s="1" t="s">
        <v>80</v>
      </c>
      <c r="B254" s="1" t="s">
        <v>774</v>
      </c>
      <c r="C254" s="1" t="s">
        <v>159</v>
      </c>
      <c r="D254" s="1" t="s">
        <v>746</v>
      </c>
      <c r="E254" s="1" t="s">
        <v>2704</v>
      </c>
      <c r="F254" s="1"/>
      <c r="G254" s="1" t="s">
        <v>2725</v>
      </c>
      <c r="H254" s="1" t="s">
        <v>2725</v>
      </c>
      <c r="I254" s="1116">
        <v>1600</v>
      </c>
      <c r="J254" s="1116">
        <v>2000</v>
      </c>
      <c r="K254" s="1116">
        <v>2000</v>
      </c>
      <c r="L254" s="1" t="s">
        <v>2604</v>
      </c>
      <c r="M254" s="1" t="s">
        <v>2730</v>
      </c>
    </row>
    <row r="255" spans="1:13">
      <c r="A255" s="1" t="s">
        <v>80</v>
      </c>
      <c r="B255" s="1" t="s">
        <v>774</v>
      </c>
      <c r="C255" s="1" t="s">
        <v>159</v>
      </c>
      <c r="D255" s="1" t="s">
        <v>746</v>
      </c>
      <c r="E255" s="1" t="s">
        <v>2704</v>
      </c>
      <c r="F255" s="1"/>
      <c r="G255" s="1" t="s">
        <v>2731</v>
      </c>
      <c r="H255" s="1" t="s">
        <v>2731</v>
      </c>
      <c r="I255" s="1116">
        <v>8400</v>
      </c>
      <c r="J255" s="1116">
        <v>10500</v>
      </c>
      <c r="K255" s="1116">
        <v>10500</v>
      </c>
      <c r="L255" s="1" t="s">
        <v>2604</v>
      </c>
      <c r="M255" s="1" t="s">
        <v>2730</v>
      </c>
    </row>
    <row r="256" spans="1:13">
      <c r="A256" s="1" t="s">
        <v>80</v>
      </c>
      <c r="B256" s="1" t="s">
        <v>774</v>
      </c>
      <c r="C256" s="1" t="s">
        <v>159</v>
      </c>
      <c r="D256" s="1" t="s">
        <v>746</v>
      </c>
      <c r="E256" s="1" t="s">
        <v>2704</v>
      </c>
      <c r="F256" s="1"/>
      <c r="G256" s="1" t="s">
        <v>2694</v>
      </c>
      <c r="H256" s="1" t="s">
        <v>2694</v>
      </c>
      <c r="I256" s="1116">
        <v>1200</v>
      </c>
      <c r="J256" s="1116">
        <v>1500</v>
      </c>
      <c r="K256" s="1116">
        <v>1500</v>
      </c>
      <c r="L256" s="1" t="s">
        <v>2604</v>
      </c>
      <c r="M256" s="1" t="s">
        <v>2730</v>
      </c>
    </row>
    <row r="257" spans="1:13">
      <c r="A257" s="1" t="s">
        <v>80</v>
      </c>
      <c r="B257" s="1" t="s">
        <v>774</v>
      </c>
      <c r="C257" s="1" t="s">
        <v>159</v>
      </c>
      <c r="D257" s="1" t="s">
        <v>746</v>
      </c>
      <c r="E257" s="1" t="s">
        <v>2704</v>
      </c>
      <c r="F257" s="1"/>
      <c r="G257" s="1" t="s">
        <v>2723</v>
      </c>
      <c r="H257" s="1" t="s">
        <v>2723</v>
      </c>
      <c r="I257" s="1116">
        <v>1600</v>
      </c>
      <c r="J257" s="1116">
        <v>2000</v>
      </c>
      <c r="K257" s="1116">
        <v>2000</v>
      </c>
      <c r="L257" s="1" t="s">
        <v>2604</v>
      </c>
      <c r="M257" s="1" t="s">
        <v>2730</v>
      </c>
    </row>
    <row r="258" spans="1:13">
      <c r="A258" s="1" t="s">
        <v>80</v>
      </c>
      <c r="B258" s="1" t="s">
        <v>774</v>
      </c>
      <c r="C258" s="1" t="s">
        <v>159</v>
      </c>
      <c r="D258" s="1" t="s">
        <v>746</v>
      </c>
      <c r="E258" s="1" t="s">
        <v>2704</v>
      </c>
      <c r="F258" s="1"/>
      <c r="G258" s="1" t="s">
        <v>2726</v>
      </c>
      <c r="H258" s="1" t="s">
        <v>2726</v>
      </c>
      <c r="I258" s="1116">
        <v>1600</v>
      </c>
      <c r="J258" s="1116">
        <v>2000</v>
      </c>
      <c r="K258" s="1116">
        <v>2000</v>
      </c>
      <c r="L258" s="1" t="s">
        <v>2604</v>
      </c>
      <c r="M258" s="1" t="s">
        <v>2730</v>
      </c>
    </row>
    <row r="259" spans="1:13">
      <c r="A259" s="1" t="s">
        <v>80</v>
      </c>
      <c r="B259" s="1" t="s">
        <v>774</v>
      </c>
      <c r="C259" s="1" t="s">
        <v>159</v>
      </c>
      <c r="D259" s="1" t="s">
        <v>746</v>
      </c>
      <c r="E259" s="1" t="s">
        <v>2704</v>
      </c>
      <c r="F259" s="1"/>
      <c r="G259" s="1" t="s">
        <v>2705</v>
      </c>
      <c r="H259" s="1" t="s">
        <v>2705</v>
      </c>
      <c r="I259" s="1116">
        <v>1200</v>
      </c>
      <c r="J259" s="1116">
        <v>1500</v>
      </c>
      <c r="K259" s="1116">
        <v>1500</v>
      </c>
      <c r="L259" s="1" t="s">
        <v>2604</v>
      </c>
      <c r="M259" s="1" t="s">
        <v>2730</v>
      </c>
    </row>
    <row r="260" spans="1:13">
      <c r="A260" s="1" t="s">
        <v>80</v>
      </c>
      <c r="B260" s="1" t="s">
        <v>774</v>
      </c>
      <c r="C260" s="1" t="s">
        <v>159</v>
      </c>
      <c r="D260" s="1" t="s">
        <v>746</v>
      </c>
      <c r="E260" s="1" t="s">
        <v>2704</v>
      </c>
      <c r="F260" s="1"/>
      <c r="G260" s="1" t="s">
        <v>2724</v>
      </c>
      <c r="H260" s="1" t="s">
        <v>2724</v>
      </c>
      <c r="I260" s="1116">
        <v>1600</v>
      </c>
      <c r="J260" s="1116">
        <v>2000</v>
      </c>
      <c r="K260" s="1116">
        <v>2000</v>
      </c>
      <c r="L260" s="1" t="s">
        <v>2604</v>
      </c>
      <c r="M260" s="1" t="s">
        <v>2730</v>
      </c>
    </row>
    <row r="261" spans="1:13">
      <c r="A261" s="1" t="s">
        <v>80</v>
      </c>
      <c r="B261" s="1" t="s">
        <v>774</v>
      </c>
      <c r="C261" s="1" t="s">
        <v>159</v>
      </c>
      <c r="D261" s="1" t="s">
        <v>746</v>
      </c>
      <c r="E261" s="1" t="s">
        <v>2704</v>
      </c>
      <c r="F261" s="1"/>
      <c r="G261" s="1" t="s">
        <v>2715</v>
      </c>
      <c r="H261" s="1" t="s">
        <v>2715</v>
      </c>
      <c r="I261" s="1116">
        <v>1200</v>
      </c>
      <c r="J261" s="1116">
        <v>1500</v>
      </c>
      <c r="K261" s="1116">
        <v>1500</v>
      </c>
      <c r="L261" s="1" t="s">
        <v>2604</v>
      </c>
      <c r="M261" s="1" t="s">
        <v>2730</v>
      </c>
    </row>
    <row r="262" spans="1:13">
      <c r="A262" s="1" t="s">
        <v>80</v>
      </c>
      <c r="B262" s="1" t="s">
        <v>774</v>
      </c>
      <c r="C262" s="1" t="s">
        <v>159</v>
      </c>
      <c r="D262" s="1" t="s">
        <v>746</v>
      </c>
      <c r="E262" s="1" t="s">
        <v>2704</v>
      </c>
      <c r="F262" s="1"/>
      <c r="G262" s="1" t="s">
        <v>2711</v>
      </c>
      <c r="H262" s="1" t="s">
        <v>2711</v>
      </c>
      <c r="I262" s="1116">
        <v>1200</v>
      </c>
      <c r="J262" s="1116">
        <v>1500</v>
      </c>
      <c r="K262" s="1116">
        <v>1500</v>
      </c>
      <c r="L262" s="1" t="s">
        <v>2604</v>
      </c>
      <c r="M262" s="1" t="s">
        <v>2730</v>
      </c>
    </row>
    <row r="263" spans="1:13">
      <c r="A263" s="1" t="s">
        <v>80</v>
      </c>
      <c r="B263" s="1" t="s">
        <v>774</v>
      </c>
      <c r="C263" s="1" t="s">
        <v>159</v>
      </c>
      <c r="D263" s="1" t="s">
        <v>746</v>
      </c>
      <c r="E263" s="1" t="s">
        <v>667</v>
      </c>
      <c r="F263" s="1"/>
      <c r="G263" s="1" t="s">
        <v>2725</v>
      </c>
      <c r="H263" s="1" t="s">
        <v>2725</v>
      </c>
      <c r="I263" s="1116">
        <v>2400</v>
      </c>
      <c r="J263" s="1116">
        <v>3000</v>
      </c>
      <c r="K263" s="1116">
        <v>3000</v>
      </c>
      <c r="L263" s="1" t="s">
        <v>2604</v>
      </c>
      <c r="M263" s="1" t="s">
        <v>2730</v>
      </c>
    </row>
    <row r="264" spans="1:13">
      <c r="A264" s="1" t="s">
        <v>80</v>
      </c>
      <c r="B264" s="1" t="s">
        <v>774</v>
      </c>
      <c r="C264" s="1" t="s">
        <v>159</v>
      </c>
      <c r="D264" s="1" t="s">
        <v>746</v>
      </c>
      <c r="E264" s="1" t="s">
        <v>667</v>
      </c>
      <c r="F264" s="1"/>
      <c r="G264" s="1" t="s">
        <v>2731</v>
      </c>
      <c r="H264" s="1" t="s">
        <v>2731</v>
      </c>
      <c r="I264" s="1116">
        <v>3200</v>
      </c>
      <c r="J264" s="1116">
        <v>4000</v>
      </c>
      <c r="K264" s="1116">
        <v>4000</v>
      </c>
      <c r="L264" s="1" t="s">
        <v>2604</v>
      </c>
      <c r="M264" s="1" t="s">
        <v>2730</v>
      </c>
    </row>
    <row r="265" spans="1:13">
      <c r="A265" s="1" t="s">
        <v>80</v>
      </c>
      <c r="B265" s="1" t="s">
        <v>774</v>
      </c>
      <c r="C265" s="1" t="s">
        <v>159</v>
      </c>
      <c r="D265" s="1" t="s">
        <v>746</v>
      </c>
      <c r="E265" s="1" t="s">
        <v>667</v>
      </c>
      <c r="F265" s="1"/>
      <c r="G265" s="1" t="s">
        <v>2732</v>
      </c>
      <c r="H265" s="1" t="s">
        <v>2732</v>
      </c>
      <c r="I265" s="1116">
        <v>2400</v>
      </c>
      <c r="J265" s="1116">
        <v>3000</v>
      </c>
      <c r="K265" s="1116">
        <v>3000</v>
      </c>
      <c r="L265" s="1" t="s">
        <v>2604</v>
      </c>
      <c r="M265" s="1" t="s">
        <v>2730</v>
      </c>
    </row>
    <row r="266" spans="1:13">
      <c r="A266" s="1" t="s">
        <v>80</v>
      </c>
      <c r="B266" s="1" t="s">
        <v>774</v>
      </c>
      <c r="C266" s="1" t="s">
        <v>159</v>
      </c>
      <c r="D266" s="1" t="s">
        <v>746</v>
      </c>
      <c r="E266" s="1" t="s">
        <v>667</v>
      </c>
      <c r="F266" s="1"/>
      <c r="G266" s="1" t="s">
        <v>2694</v>
      </c>
      <c r="H266" s="1" t="s">
        <v>2694</v>
      </c>
      <c r="I266" s="1116">
        <v>1920</v>
      </c>
      <c r="J266" s="1116">
        <v>2400</v>
      </c>
      <c r="K266" s="1116">
        <v>2400</v>
      </c>
      <c r="L266" s="1" t="s">
        <v>2604</v>
      </c>
      <c r="M266" s="1" t="s">
        <v>2730</v>
      </c>
    </row>
    <row r="267" spans="1:13">
      <c r="A267" s="1" t="s">
        <v>80</v>
      </c>
      <c r="B267" s="1" t="s">
        <v>774</v>
      </c>
      <c r="C267" s="1" t="s">
        <v>159</v>
      </c>
      <c r="D267" s="1" t="s">
        <v>746</v>
      </c>
      <c r="E267" s="1" t="s">
        <v>667</v>
      </c>
      <c r="F267" s="1"/>
      <c r="G267" s="1" t="s">
        <v>2723</v>
      </c>
      <c r="H267" s="1" t="s">
        <v>2723</v>
      </c>
      <c r="I267" s="1116">
        <v>2400</v>
      </c>
      <c r="J267" s="1116">
        <v>3000</v>
      </c>
      <c r="K267" s="1116">
        <v>3000</v>
      </c>
      <c r="L267" s="1" t="s">
        <v>2604</v>
      </c>
      <c r="M267" s="1" t="s">
        <v>2730</v>
      </c>
    </row>
    <row r="268" spans="1:13">
      <c r="A268" s="1" t="s">
        <v>80</v>
      </c>
      <c r="B268" s="1" t="s">
        <v>774</v>
      </c>
      <c r="C268" s="1" t="s">
        <v>159</v>
      </c>
      <c r="D268" s="1" t="s">
        <v>746</v>
      </c>
      <c r="E268" s="1" t="s">
        <v>667</v>
      </c>
      <c r="F268" s="1"/>
      <c r="G268" s="1" t="s">
        <v>2726</v>
      </c>
      <c r="H268" s="1" t="s">
        <v>2726</v>
      </c>
      <c r="I268" s="1116">
        <v>2400</v>
      </c>
      <c r="J268" s="1116">
        <v>3000</v>
      </c>
      <c r="K268" s="1116">
        <v>3000</v>
      </c>
      <c r="L268" s="1" t="s">
        <v>2604</v>
      </c>
      <c r="M268" s="1" t="s">
        <v>2730</v>
      </c>
    </row>
    <row r="269" spans="1:13">
      <c r="A269" s="1" t="s">
        <v>80</v>
      </c>
      <c r="B269" s="1" t="s">
        <v>774</v>
      </c>
      <c r="C269" s="1" t="s">
        <v>159</v>
      </c>
      <c r="D269" s="1" t="s">
        <v>746</v>
      </c>
      <c r="E269" s="1" t="s">
        <v>667</v>
      </c>
      <c r="F269" s="1"/>
      <c r="G269" s="1" t="s">
        <v>2705</v>
      </c>
      <c r="H269" s="1" t="s">
        <v>2705</v>
      </c>
      <c r="I269" s="1116">
        <v>1920</v>
      </c>
      <c r="J269" s="1116">
        <v>2400</v>
      </c>
      <c r="K269" s="1116">
        <v>2400</v>
      </c>
      <c r="L269" s="1" t="s">
        <v>2604</v>
      </c>
      <c r="M269" s="1" t="s">
        <v>2730</v>
      </c>
    </row>
    <row r="270" spans="1:13">
      <c r="A270" s="1" t="s">
        <v>80</v>
      </c>
      <c r="B270" s="1" t="s">
        <v>774</v>
      </c>
      <c r="C270" s="1" t="s">
        <v>159</v>
      </c>
      <c r="D270" s="1" t="s">
        <v>746</v>
      </c>
      <c r="E270" s="1" t="s">
        <v>667</v>
      </c>
      <c r="F270" s="1"/>
      <c r="G270" s="1" t="s">
        <v>2724</v>
      </c>
      <c r="H270" s="1" t="s">
        <v>2724</v>
      </c>
      <c r="I270" s="1116">
        <v>2400</v>
      </c>
      <c r="J270" s="1116">
        <v>3000</v>
      </c>
      <c r="K270" s="1116">
        <v>3000</v>
      </c>
      <c r="L270" s="1" t="s">
        <v>2604</v>
      </c>
      <c r="M270" s="1" t="s">
        <v>2730</v>
      </c>
    </row>
    <row r="271" spans="1:13">
      <c r="A271" s="1" t="s">
        <v>80</v>
      </c>
      <c r="B271" s="1" t="s">
        <v>774</v>
      </c>
      <c r="C271" s="1" t="s">
        <v>159</v>
      </c>
      <c r="D271" s="1" t="s">
        <v>746</v>
      </c>
      <c r="E271" s="1" t="s">
        <v>667</v>
      </c>
      <c r="F271" s="1"/>
      <c r="G271" s="1" t="s">
        <v>2715</v>
      </c>
      <c r="H271" s="1" t="s">
        <v>2715</v>
      </c>
      <c r="I271" s="1116">
        <v>1920</v>
      </c>
      <c r="J271" s="1116">
        <v>2400</v>
      </c>
      <c r="K271" s="1116">
        <v>2400</v>
      </c>
      <c r="L271" s="1" t="s">
        <v>2604</v>
      </c>
      <c r="M271" s="1" t="s">
        <v>2730</v>
      </c>
    </row>
    <row r="272" spans="1:13">
      <c r="A272" s="1" t="s">
        <v>80</v>
      </c>
      <c r="B272" s="1" t="s">
        <v>774</v>
      </c>
      <c r="C272" s="1" t="s">
        <v>159</v>
      </c>
      <c r="D272" s="1" t="s">
        <v>746</v>
      </c>
      <c r="E272" s="1" t="s">
        <v>667</v>
      </c>
      <c r="F272" s="1"/>
      <c r="G272" s="1" t="s">
        <v>2711</v>
      </c>
      <c r="H272" s="1" t="s">
        <v>2711</v>
      </c>
      <c r="I272" s="1116">
        <v>1920</v>
      </c>
      <c r="J272" s="1116">
        <v>2400</v>
      </c>
      <c r="K272" s="1116">
        <v>2400</v>
      </c>
      <c r="L272" s="1" t="s">
        <v>2604</v>
      </c>
      <c r="M272" s="1" t="s">
        <v>2730</v>
      </c>
    </row>
    <row r="273" spans="1:13">
      <c r="A273" s="1" t="s">
        <v>80</v>
      </c>
      <c r="B273" s="1" t="s">
        <v>774</v>
      </c>
      <c r="C273" s="1" t="s">
        <v>159</v>
      </c>
      <c r="D273" s="1" t="s">
        <v>746</v>
      </c>
      <c r="E273" s="1" t="s">
        <v>2702</v>
      </c>
      <c r="F273" s="1"/>
      <c r="G273" s="1" t="s">
        <v>2725</v>
      </c>
      <c r="H273" s="1" t="s">
        <v>2725</v>
      </c>
      <c r="I273" s="1116">
        <v>4560</v>
      </c>
      <c r="J273" s="1116">
        <v>5700</v>
      </c>
      <c r="K273" s="1116">
        <v>5700</v>
      </c>
      <c r="L273" s="1" t="s">
        <v>2604</v>
      </c>
      <c r="M273" s="1" t="s">
        <v>2730</v>
      </c>
    </row>
    <row r="274" spans="1:13">
      <c r="A274" s="1" t="s">
        <v>80</v>
      </c>
      <c r="B274" s="1" t="s">
        <v>774</v>
      </c>
      <c r="C274" s="1" t="s">
        <v>159</v>
      </c>
      <c r="D274" s="1" t="s">
        <v>746</v>
      </c>
      <c r="E274" s="1" t="s">
        <v>2702</v>
      </c>
      <c r="F274" s="1"/>
      <c r="G274" s="1" t="s">
        <v>2732</v>
      </c>
      <c r="H274" s="1" t="s">
        <v>2732</v>
      </c>
      <c r="I274" s="1116">
        <v>4560</v>
      </c>
      <c r="J274" s="1116">
        <v>5700</v>
      </c>
      <c r="K274" s="1116">
        <v>5700</v>
      </c>
      <c r="L274" s="1" t="s">
        <v>2604</v>
      </c>
      <c r="M274" s="1" t="s">
        <v>2730</v>
      </c>
    </row>
    <row r="275" spans="1:13">
      <c r="A275" s="1" t="s">
        <v>80</v>
      </c>
      <c r="B275" s="1" t="s">
        <v>774</v>
      </c>
      <c r="C275" s="1" t="s">
        <v>159</v>
      </c>
      <c r="D275" s="1" t="s">
        <v>746</v>
      </c>
      <c r="E275" s="1" t="s">
        <v>2702</v>
      </c>
      <c r="F275" s="1"/>
      <c r="G275" s="1" t="s">
        <v>2694</v>
      </c>
      <c r="H275" s="1" t="s">
        <v>2694</v>
      </c>
      <c r="I275" s="1116">
        <v>2160</v>
      </c>
      <c r="J275" s="1116">
        <v>2700</v>
      </c>
      <c r="K275" s="1116">
        <v>2700</v>
      </c>
      <c r="L275" s="1" t="s">
        <v>2604</v>
      </c>
      <c r="M275" s="1" t="s">
        <v>2730</v>
      </c>
    </row>
    <row r="276" spans="1:13">
      <c r="A276" s="1" t="s">
        <v>80</v>
      </c>
      <c r="B276" s="1" t="s">
        <v>774</v>
      </c>
      <c r="C276" s="1" t="s">
        <v>159</v>
      </c>
      <c r="D276" s="1" t="s">
        <v>746</v>
      </c>
      <c r="E276" s="1" t="s">
        <v>2702</v>
      </c>
      <c r="F276" s="1"/>
      <c r="G276" s="1" t="s">
        <v>2723</v>
      </c>
      <c r="H276" s="1" t="s">
        <v>2723</v>
      </c>
      <c r="I276" s="1116">
        <v>4560</v>
      </c>
      <c r="J276" s="1116">
        <v>5700</v>
      </c>
      <c r="K276" s="1116">
        <v>5700</v>
      </c>
      <c r="L276" s="1" t="s">
        <v>2604</v>
      </c>
      <c r="M276" s="1" t="s">
        <v>2730</v>
      </c>
    </row>
    <row r="277" spans="1:13">
      <c r="A277" s="1" t="s">
        <v>80</v>
      </c>
      <c r="B277" s="1" t="s">
        <v>774</v>
      </c>
      <c r="C277" s="1" t="s">
        <v>159</v>
      </c>
      <c r="D277" s="1" t="s">
        <v>746</v>
      </c>
      <c r="E277" s="1" t="s">
        <v>2702</v>
      </c>
      <c r="F277" s="1"/>
      <c r="G277" s="1" t="s">
        <v>2726</v>
      </c>
      <c r="H277" s="1" t="s">
        <v>2726</v>
      </c>
      <c r="I277" s="1116">
        <v>4560</v>
      </c>
      <c r="J277" s="1116">
        <v>5700</v>
      </c>
      <c r="K277" s="1116">
        <v>5700</v>
      </c>
      <c r="L277" s="1" t="s">
        <v>2604</v>
      </c>
      <c r="M277" s="1" t="s">
        <v>2730</v>
      </c>
    </row>
    <row r="278" spans="1:13">
      <c r="A278" s="1" t="s">
        <v>80</v>
      </c>
      <c r="B278" s="1" t="s">
        <v>774</v>
      </c>
      <c r="C278" s="1" t="s">
        <v>159</v>
      </c>
      <c r="D278" s="1" t="s">
        <v>746</v>
      </c>
      <c r="E278" s="1" t="s">
        <v>2702</v>
      </c>
      <c r="F278" s="1"/>
      <c r="G278" s="1" t="s">
        <v>2705</v>
      </c>
      <c r="H278" s="1" t="s">
        <v>2705</v>
      </c>
      <c r="I278" s="1116">
        <v>2160</v>
      </c>
      <c r="J278" s="1116">
        <v>2700</v>
      </c>
      <c r="K278" s="1116">
        <v>2700</v>
      </c>
      <c r="L278" s="1" t="s">
        <v>2604</v>
      </c>
      <c r="M278" s="1" t="s">
        <v>2730</v>
      </c>
    </row>
    <row r="279" spans="1:13">
      <c r="A279" s="1" t="s">
        <v>80</v>
      </c>
      <c r="B279" s="1" t="s">
        <v>774</v>
      </c>
      <c r="C279" s="1" t="s">
        <v>159</v>
      </c>
      <c r="D279" s="1" t="s">
        <v>746</v>
      </c>
      <c r="E279" s="1" t="s">
        <v>2702</v>
      </c>
      <c r="F279" s="1"/>
      <c r="G279" s="1" t="s">
        <v>2724</v>
      </c>
      <c r="H279" s="1" t="s">
        <v>2724</v>
      </c>
      <c r="I279" s="1116">
        <v>4560</v>
      </c>
      <c r="J279" s="1116">
        <v>5700</v>
      </c>
      <c r="K279" s="1116">
        <v>5700</v>
      </c>
      <c r="L279" s="1" t="s">
        <v>2604</v>
      </c>
      <c r="M279" s="1" t="s">
        <v>2730</v>
      </c>
    </row>
    <row r="280" spans="1:13">
      <c r="A280" s="1" t="s">
        <v>80</v>
      </c>
      <c r="B280" s="1" t="s">
        <v>774</v>
      </c>
      <c r="C280" s="1" t="s">
        <v>159</v>
      </c>
      <c r="D280" s="1" t="s">
        <v>746</v>
      </c>
      <c r="E280" s="1" t="s">
        <v>2702</v>
      </c>
      <c r="F280" s="1"/>
      <c r="G280" s="1" t="s">
        <v>2715</v>
      </c>
      <c r="H280" s="1" t="s">
        <v>2715</v>
      </c>
      <c r="I280" s="1116">
        <v>2160</v>
      </c>
      <c r="J280" s="1116">
        <v>2700</v>
      </c>
      <c r="K280" s="1116">
        <v>2700</v>
      </c>
      <c r="L280" s="1" t="s">
        <v>2604</v>
      </c>
      <c r="M280" s="1" t="s">
        <v>2730</v>
      </c>
    </row>
    <row r="281" spans="1:13">
      <c r="A281" s="1" t="s">
        <v>80</v>
      </c>
      <c r="B281" s="1" t="s">
        <v>774</v>
      </c>
      <c r="C281" s="1" t="s">
        <v>159</v>
      </c>
      <c r="D281" s="1" t="s">
        <v>746</v>
      </c>
      <c r="E281" s="1" t="s">
        <v>2734</v>
      </c>
      <c r="F281" s="1"/>
      <c r="G281" s="1" t="s">
        <v>2694</v>
      </c>
      <c r="H281" s="1" t="s">
        <v>2718</v>
      </c>
      <c r="I281" s="1116">
        <v>3465</v>
      </c>
      <c r="J281" s="1116">
        <v>3825</v>
      </c>
      <c r="K281" s="1116">
        <v>3825</v>
      </c>
      <c r="L281" s="1" t="s">
        <v>2604</v>
      </c>
      <c r="M281" s="1" t="s">
        <v>2730</v>
      </c>
    </row>
    <row r="282" spans="1:13">
      <c r="A282" s="1" t="s">
        <v>80</v>
      </c>
      <c r="B282" s="1" t="s">
        <v>774</v>
      </c>
      <c r="C282" s="1" t="s">
        <v>159</v>
      </c>
      <c r="D282" s="1" t="s">
        <v>746</v>
      </c>
      <c r="E282" s="1" t="s">
        <v>2734</v>
      </c>
      <c r="F282" s="1"/>
      <c r="G282" s="1" t="s">
        <v>2694</v>
      </c>
      <c r="H282" s="1" t="s">
        <v>2727</v>
      </c>
      <c r="I282" s="1116">
        <v>3555</v>
      </c>
      <c r="J282" s="1116">
        <v>3915</v>
      </c>
      <c r="K282" s="1116">
        <v>3915</v>
      </c>
      <c r="L282" s="1" t="s">
        <v>2604</v>
      </c>
      <c r="M282" s="1" t="s">
        <v>2730</v>
      </c>
    </row>
    <row r="283" spans="1:13">
      <c r="A283" s="1" t="s">
        <v>80</v>
      </c>
      <c r="B283" s="1" t="s">
        <v>774</v>
      </c>
      <c r="C283" s="1" t="s">
        <v>159</v>
      </c>
      <c r="D283" s="1" t="s">
        <v>746</v>
      </c>
      <c r="E283" s="1" t="s">
        <v>2734</v>
      </c>
      <c r="F283" s="1"/>
      <c r="G283" s="1" t="s">
        <v>2694</v>
      </c>
      <c r="H283" s="1" t="s">
        <v>2708</v>
      </c>
      <c r="I283" s="1116">
        <v>3465</v>
      </c>
      <c r="J283" s="1116">
        <v>3825</v>
      </c>
      <c r="K283" s="1116">
        <v>3825</v>
      </c>
      <c r="L283" s="1" t="s">
        <v>2604</v>
      </c>
      <c r="M283" s="1" t="s">
        <v>2730</v>
      </c>
    </row>
    <row r="284" spans="1:13">
      <c r="A284" s="1" t="s">
        <v>80</v>
      </c>
      <c r="B284" s="1" t="s">
        <v>774</v>
      </c>
      <c r="C284" s="1" t="s">
        <v>159</v>
      </c>
      <c r="D284" s="1" t="s">
        <v>746</v>
      </c>
      <c r="E284" s="1" t="s">
        <v>2734</v>
      </c>
      <c r="F284" s="1"/>
      <c r="G284" s="1" t="s">
        <v>2694</v>
      </c>
      <c r="H284" s="1" t="s">
        <v>2735</v>
      </c>
      <c r="I284" s="1116">
        <v>3285</v>
      </c>
      <c r="J284" s="1116">
        <v>3645</v>
      </c>
      <c r="K284" s="1116">
        <v>3645</v>
      </c>
      <c r="L284" s="1" t="s">
        <v>2604</v>
      </c>
      <c r="M284" s="1" t="s">
        <v>2730</v>
      </c>
    </row>
    <row r="285" spans="1:13">
      <c r="A285" s="1" t="s">
        <v>80</v>
      </c>
      <c r="B285" s="1" t="s">
        <v>774</v>
      </c>
      <c r="C285" s="1" t="s">
        <v>159</v>
      </c>
      <c r="D285" s="1" t="s">
        <v>746</v>
      </c>
      <c r="E285" s="1" t="s">
        <v>2734</v>
      </c>
      <c r="F285" s="1"/>
      <c r="G285" s="1" t="s">
        <v>2694</v>
      </c>
      <c r="H285" s="1" t="s">
        <v>2717</v>
      </c>
      <c r="I285" s="1116">
        <v>3555</v>
      </c>
      <c r="J285" s="1116">
        <v>3915</v>
      </c>
      <c r="K285" s="1116">
        <v>3915</v>
      </c>
      <c r="L285" s="1" t="s">
        <v>2604</v>
      </c>
      <c r="M285" s="1" t="s">
        <v>2730</v>
      </c>
    </row>
    <row r="286" spans="1:13">
      <c r="A286" s="1" t="s">
        <v>80</v>
      </c>
      <c r="B286" s="1" t="s">
        <v>774</v>
      </c>
      <c r="C286" s="1" t="s">
        <v>159</v>
      </c>
      <c r="D286" s="1" t="s">
        <v>746</v>
      </c>
      <c r="E286" s="1" t="s">
        <v>2734</v>
      </c>
      <c r="F286" s="1"/>
      <c r="G286" s="1" t="s">
        <v>2694</v>
      </c>
      <c r="H286" s="1" t="s">
        <v>2736</v>
      </c>
      <c r="I286" s="1116">
        <v>3825</v>
      </c>
      <c r="J286" s="1116">
        <v>4185</v>
      </c>
      <c r="K286" s="1116">
        <v>4185</v>
      </c>
      <c r="L286" s="1" t="s">
        <v>2604</v>
      </c>
      <c r="M286" s="1" t="s">
        <v>2730</v>
      </c>
    </row>
    <row r="287" spans="1:13">
      <c r="A287" s="1" t="s">
        <v>80</v>
      </c>
      <c r="B287" s="1" t="s">
        <v>774</v>
      </c>
      <c r="C287" s="1" t="s">
        <v>159</v>
      </c>
      <c r="D287" s="1" t="s">
        <v>746</v>
      </c>
      <c r="E287" s="1" t="s">
        <v>2734</v>
      </c>
      <c r="F287" s="1"/>
      <c r="G287" s="1" t="s">
        <v>2694</v>
      </c>
      <c r="H287" s="1" t="s">
        <v>2737</v>
      </c>
      <c r="I287" s="1116">
        <v>3825</v>
      </c>
      <c r="J287" s="1116">
        <v>4185</v>
      </c>
      <c r="K287" s="1116">
        <v>4185</v>
      </c>
      <c r="L287" s="1" t="s">
        <v>2604</v>
      </c>
      <c r="M287" s="1" t="s">
        <v>2730</v>
      </c>
    </row>
    <row r="288" spans="1:13">
      <c r="A288" s="1" t="s">
        <v>80</v>
      </c>
      <c r="B288" s="1" t="s">
        <v>774</v>
      </c>
      <c r="C288" s="1" t="s">
        <v>159</v>
      </c>
      <c r="D288" s="1" t="s">
        <v>746</v>
      </c>
      <c r="E288" s="1" t="s">
        <v>2734</v>
      </c>
      <c r="F288" s="1"/>
      <c r="G288" s="1" t="s">
        <v>2694</v>
      </c>
      <c r="H288" s="1" t="s">
        <v>2738</v>
      </c>
      <c r="I288" s="1116">
        <v>3825</v>
      </c>
      <c r="J288" s="1116">
        <v>4185</v>
      </c>
      <c r="K288" s="1116">
        <v>4185</v>
      </c>
      <c r="L288" s="1" t="s">
        <v>2604</v>
      </c>
      <c r="M288" s="1" t="s">
        <v>2730</v>
      </c>
    </row>
    <row r="289" spans="1:13">
      <c r="A289" s="1" t="s">
        <v>80</v>
      </c>
      <c r="B289" s="1" t="s">
        <v>774</v>
      </c>
      <c r="C289" s="1" t="s">
        <v>159</v>
      </c>
      <c r="D289" s="1" t="s">
        <v>746</v>
      </c>
      <c r="E289" s="1" t="s">
        <v>2734</v>
      </c>
      <c r="F289" s="1"/>
      <c r="G289" s="1" t="s">
        <v>2694</v>
      </c>
      <c r="H289" s="1" t="s">
        <v>2719</v>
      </c>
      <c r="I289" s="1116">
        <v>3690</v>
      </c>
      <c r="J289" s="1116">
        <v>4050</v>
      </c>
      <c r="K289" s="1116">
        <v>4050</v>
      </c>
      <c r="L289" s="1" t="s">
        <v>2604</v>
      </c>
      <c r="M289" s="1" t="s">
        <v>2730</v>
      </c>
    </row>
    <row r="290" spans="1:13">
      <c r="A290" s="1" t="s">
        <v>80</v>
      </c>
      <c r="B290" s="1" t="s">
        <v>774</v>
      </c>
      <c r="C290" s="1" t="s">
        <v>159</v>
      </c>
      <c r="D290" s="1" t="s">
        <v>746</v>
      </c>
      <c r="E290" s="1" t="s">
        <v>2734</v>
      </c>
      <c r="F290" s="1"/>
      <c r="G290" s="1" t="s">
        <v>2694</v>
      </c>
      <c r="H290" s="1" t="s">
        <v>2739</v>
      </c>
      <c r="I290" s="1116">
        <v>4185</v>
      </c>
      <c r="J290" s="1116">
        <v>4545</v>
      </c>
      <c r="K290" s="1116">
        <v>4545</v>
      </c>
      <c r="L290" s="1" t="s">
        <v>2604</v>
      </c>
      <c r="M290" s="1" t="s">
        <v>2730</v>
      </c>
    </row>
    <row r="291" spans="1:13">
      <c r="A291" s="1" t="s">
        <v>80</v>
      </c>
      <c r="B291" s="1" t="s">
        <v>774</v>
      </c>
      <c r="C291" s="1" t="s">
        <v>159</v>
      </c>
      <c r="D291" s="1" t="s">
        <v>746</v>
      </c>
      <c r="E291" s="1" t="s">
        <v>2701</v>
      </c>
      <c r="F291" s="1"/>
      <c r="G291" s="1" t="s">
        <v>2723</v>
      </c>
      <c r="H291" s="1" t="s">
        <v>2723</v>
      </c>
      <c r="I291" s="1116">
        <v>2160</v>
      </c>
      <c r="J291" s="1116">
        <v>2700</v>
      </c>
      <c r="K291" s="1116">
        <v>2700</v>
      </c>
      <c r="L291" s="1" t="s">
        <v>2604</v>
      </c>
      <c r="M291" s="1" t="s">
        <v>2730</v>
      </c>
    </row>
    <row r="292" spans="1:13">
      <c r="A292" s="1" t="s">
        <v>80</v>
      </c>
      <c r="B292" s="1" t="s">
        <v>774</v>
      </c>
      <c r="C292" s="1" t="s">
        <v>159</v>
      </c>
      <c r="D292" s="1" t="s">
        <v>746</v>
      </c>
      <c r="E292" s="1" t="s">
        <v>2701</v>
      </c>
      <c r="F292" s="1"/>
      <c r="G292" s="1" t="s">
        <v>2725</v>
      </c>
      <c r="H292" s="1" t="s">
        <v>2725</v>
      </c>
      <c r="I292" s="1116">
        <v>2160</v>
      </c>
      <c r="J292" s="1116">
        <v>2700</v>
      </c>
      <c r="K292" s="1116">
        <v>2700</v>
      </c>
      <c r="L292" s="1" t="s">
        <v>2604</v>
      </c>
      <c r="M292" s="1" t="s">
        <v>2730</v>
      </c>
    </row>
    <row r="293" spans="1:13">
      <c r="A293" s="1" t="s">
        <v>80</v>
      </c>
      <c r="B293" s="1" t="s">
        <v>774</v>
      </c>
      <c r="C293" s="1" t="s">
        <v>159</v>
      </c>
      <c r="D293" s="1" t="s">
        <v>746</v>
      </c>
      <c r="E293" s="1" t="s">
        <v>2701</v>
      </c>
      <c r="F293" s="1"/>
      <c r="G293" s="1" t="s">
        <v>2724</v>
      </c>
      <c r="H293" s="1" t="s">
        <v>2724</v>
      </c>
      <c r="I293" s="1116">
        <v>2160</v>
      </c>
      <c r="J293" s="1116">
        <v>2700</v>
      </c>
      <c r="K293" s="1116">
        <v>2700</v>
      </c>
      <c r="L293" s="1" t="s">
        <v>2604</v>
      </c>
      <c r="M293" s="1" t="s">
        <v>2730</v>
      </c>
    </row>
    <row r="294" spans="1:13">
      <c r="A294" s="1" t="s">
        <v>80</v>
      </c>
      <c r="B294" s="1" t="s">
        <v>774</v>
      </c>
      <c r="C294" s="1" t="s">
        <v>159</v>
      </c>
      <c r="D294" s="1" t="s">
        <v>746</v>
      </c>
      <c r="E294" s="1" t="s">
        <v>2701</v>
      </c>
      <c r="F294" s="1"/>
      <c r="G294" s="1" t="s">
        <v>2726</v>
      </c>
      <c r="H294" s="1" t="s">
        <v>2726</v>
      </c>
      <c r="I294" s="1116">
        <v>2160</v>
      </c>
      <c r="J294" s="1116">
        <v>2700</v>
      </c>
      <c r="K294" s="1116">
        <v>2700</v>
      </c>
      <c r="L294" s="1" t="s">
        <v>2604</v>
      </c>
      <c r="M294" s="1" t="s">
        <v>2730</v>
      </c>
    </row>
    <row r="295" spans="1:13">
      <c r="A295" s="1" t="s">
        <v>80</v>
      </c>
      <c r="B295" s="1" t="s">
        <v>774</v>
      </c>
      <c r="C295" s="1" t="s">
        <v>159</v>
      </c>
      <c r="D295" s="1" t="s">
        <v>746</v>
      </c>
      <c r="E295" s="1" t="s">
        <v>2701</v>
      </c>
      <c r="F295" s="1"/>
      <c r="G295" s="1" t="s">
        <v>2732</v>
      </c>
      <c r="H295" s="1" t="s">
        <v>2732</v>
      </c>
      <c r="I295" s="1116">
        <v>2160</v>
      </c>
      <c r="J295" s="1116">
        <v>2700</v>
      </c>
      <c r="K295" s="1116">
        <v>2700</v>
      </c>
      <c r="L295" s="1" t="s">
        <v>2604</v>
      </c>
      <c r="M295" s="1" t="s">
        <v>2730</v>
      </c>
    </row>
    <row r="296" spans="1:13">
      <c r="A296" s="1" t="s">
        <v>80</v>
      </c>
      <c r="B296" s="1" t="s">
        <v>774</v>
      </c>
      <c r="C296" s="1" t="s">
        <v>159</v>
      </c>
      <c r="D296" s="1" t="s">
        <v>746</v>
      </c>
      <c r="E296" s="1" t="s">
        <v>2701</v>
      </c>
      <c r="F296" s="1"/>
      <c r="G296" s="1" t="s">
        <v>2694</v>
      </c>
      <c r="H296" s="1" t="s">
        <v>2694</v>
      </c>
      <c r="I296" s="1116">
        <v>1600</v>
      </c>
      <c r="J296" s="1116">
        <v>2000</v>
      </c>
      <c r="K296" s="1116">
        <v>2000</v>
      </c>
      <c r="L296" s="1" t="s">
        <v>2604</v>
      </c>
      <c r="M296" s="1" t="s">
        <v>2730</v>
      </c>
    </row>
    <row r="297" spans="1:13">
      <c r="A297" s="1" t="s">
        <v>822</v>
      </c>
      <c r="B297" s="1" t="s">
        <v>823</v>
      </c>
      <c r="C297" s="1" t="s">
        <v>159</v>
      </c>
      <c r="D297" s="1" t="s">
        <v>746</v>
      </c>
      <c r="E297" s="1" t="s">
        <v>2704</v>
      </c>
      <c r="F297" s="1"/>
      <c r="G297" s="1" t="s">
        <v>2694</v>
      </c>
      <c r="H297" s="1" t="s">
        <v>2694</v>
      </c>
      <c r="I297" s="1116">
        <v>1040</v>
      </c>
      <c r="J297" s="1116">
        <v>1300</v>
      </c>
      <c r="K297" s="1116">
        <v>1300</v>
      </c>
      <c r="L297" s="1" t="s">
        <v>2604</v>
      </c>
      <c r="M297" s="1" t="s">
        <v>809</v>
      </c>
    </row>
    <row r="298" spans="1:13">
      <c r="A298" s="1" t="s">
        <v>822</v>
      </c>
      <c r="B298" s="1" t="s">
        <v>823</v>
      </c>
      <c r="C298" s="1" t="s">
        <v>159</v>
      </c>
      <c r="D298" s="1" t="s">
        <v>746</v>
      </c>
      <c r="E298" s="1" t="s">
        <v>2704</v>
      </c>
      <c r="F298" s="1"/>
      <c r="G298" s="1" t="s">
        <v>2705</v>
      </c>
      <c r="H298" s="1" t="s">
        <v>2705</v>
      </c>
      <c r="I298" s="1116">
        <v>1040</v>
      </c>
      <c r="J298" s="1116">
        <v>1300</v>
      </c>
      <c r="K298" s="1116">
        <v>1300</v>
      </c>
      <c r="L298" s="1" t="s">
        <v>2604</v>
      </c>
      <c r="M298" s="1" t="s">
        <v>809</v>
      </c>
    </row>
    <row r="299" spans="1:13">
      <c r="A299" s="1" t="s">
        <v>822</v>
      </c>
      <c r="B299" s="1" t="s">
        <v>823</v>
      </c>
      <c r="C299" s="1" t="s">
        <v>159</v>
      </c>
      <c r="D299" s="1" t="s">
        <v>746</v>
      </c>
      <c r="E299" s="1" t="s">
        <v>2704</v>
      </c>
      <c r="F299" s="1"/>
      <c r="G299" s="1" t="s">
        <v>2710</v>
      </c>
      <c r="H299" s="1" t="s">
        <v>2710</v>
      </c>
      <c r="I299" s="1116">
        <v>1040</v>
      </c>
      <c r="J299" s="1116">
        <v>1300</v>
      </c>
      <c r="K299" s="1116">
        <v>1300</v>
      </c>
      <c r="L299" s="1" t="s">
        <v>2604</v>
      </c>
      <c r="M299" s="1" t="s">
        <v>809</v>
      </c>
    </row>
    <row r="300" spans="1:13">
      <c r="A300" s="1" t="s">
        <v>822</v>
      </c>
      <c r="B300" s="1" t="s">
        <v>823</v>
      </c>
      <c r="C300" s="1" t="s">
        <v>159</v>
      </c>
      <c r="D300" s="1" t="s">
        <v>746</v>
      </c>
      <c r="E300" s="1" t="s">
        <v>2696</v>
      </c>
      <c r="F300" s="1"/>
      <c r="G300" s="1" t="s">
        <v>2694</v>
      </c>
      <c r="H300" s="1" t="s">
        <v>2694</v>
      </c>
      <c r="I300" s="1116">
        <v>2000</v>
      </c>
      <c r="J300" s="1116">
        <v>2500</v>
      </c>
      <c r="K300" s="1116">
        <v>2500</v>
      </c>
      <c r="L300" s="1" t="s">
        <v>2740</v>
      </c>
      <c r="M300" s="1" t="s">
        <v>809</v>
      </c>
    </row>
    <row r="301" spans="1:13">
      <c r="A301" s="1" t="s">
        <v>822</v>
      </c>
      <c r="B301" s="1" t="s">
        <v>823</v>
      </c>
      <c r="C301" s="1" t="s">
        <v>159</v>
      </c>
      <c r="D301" s="1" t="s">
        <v>746</v>
      </c>
      <c r="E301" s="1" t="s">
        <v>2696</v>
      </c>
      <c r="F301" s="1"/>
      <c r="G301" s="1" t="s">
        <v>2705</v>
      </c>
      <c r="H301" s="1" t="s">
        <v>2705</v>
      </c>
      <c r="I301" s="1116">
        <v>2000</v>
      </c>
      <c r="J301" s="1116">
        <v>2500</v>
      </c>
      <c r="K301" s="1116">
        <v>2500</v>
      </c>
      <c r="L301" s="1" t="s">
        <v>2740</v>
      </c>
      <c r="M301" s="1" t="s">
        <v>809</v>
      </c>
    </row>
    <row r="302" spans="1:13">
      <c r="A302" s="1" t="s">
        <v>822</v>
      </c>
      <c r="B302" s="1" t="s">
        <v>823</v>
      </c>
      <c r="C302" s="1" t="s">
        <v>159</v>
      </c>
      <c r="D302" s="1" t="s">
        <v>746</v>
      </c>
      <c r="E302" s="1" t="s">
        <v>2696</v>
      </c>
      <c r="F302" s="1"/>
      <c r="G302" s="1" t="s">
        <v>2710</v>
      </c>
      <c r="H302" s="1" t="s">
        <v>2710</v>
      </c>
      <c r="I302" s="1116">
        <v>2000</v>
      </c>
      <c r="J302" s="1116">
        <v>2500</v>
      </c>
      <c r="K302" s="1116">
        <v>2500</v>
      </c>
      <c r="L302" s="1" t="s">
        <v>2740</v>
      </c>
      <c r="M302" s="1" t="s">
        <v>809</v>
      </c>
    </row>
    <row r="303" spans="1:13">
      <c r="A303" s="1" t="s">
        <v>822</v>
      </c>
      <c r="B303" s="1" t="s">
        <v>823</v>
      </c>
      <c r="C303" s="1" t="s">
        <v>159</v>
      </c>
      <c r="D303" s="1" t="s">
        <v>746</v>
      </c>
      <c r="E303" s="1" t="s">
        <v>2698</v>
      </c>
      <c r="F303" s="1"/>
      <c r="G303" s="1" t="s">
        <v>2694</v>
      </c>
      <c r="H303" s="1" t="s">
        <v>2694</v>
      </c>
      <c r="I303" s="1116">
        <v>1300</v>
      </c>
      <c r="J303" s="1116">
        <v>2100</v>
      </c>
      <c r="K303" s="1116">
        <v>2100</v>
      </c>
      <c r="L303" s="1" t="s">
        <v>2740</v>
      </c>
      <c r="M303" s="1" t="s">
        <v>809</v>
      </c>
    </row>
    <row r="304" spans="1:13">
      <c r="A304" s="1" t="s">
        <v>822</v>
      </c>
      <c r="B304" s="1" t="s">
        <v>823</v>
      </c>
      <c r="C304" s="1" t="s">
        <v>159</v>
      </c>
      <c r="D304" s="1" t="s">
        <v>746</v>
      </c>
      <c r="E304" s="1" t="s">
        <v>2698</v>
      </c>
      <c r="F304" s="1"/>
      <c r="G304" s="1" t="s">
        <v>2705</v>
      </c>
      <c r="H304" s="1" t="s">
        <v>2705</v>
      </c>
      <c r="I304" s="1116">
        <v>1300</v>
      </c>
      <c r="J304" s="1116">
        <v>2100</v>
      </c>
      <c r="K304" s="1116">
        <v>2100</v>
      </c>
      <c r="L304" s="1" t="s">
        <v>2740</v>
      </c>
      <c r="M304" s="1" t="s">
        <v>809</v>
      </c>
    </row>
    <row r="305" spans="1:13">
      <c r="A305" s="1" t="s">
        <v>822</v>
      </c>
      <c r="B305" s="1" t="s">
        <v>823</v>
      </c>
      <c r="C305" s="1" t="s">
        <v>159</v>
      </c>
      <c r="D305" s="1" t="s">
        <v>746</v>
      </c>
      <c r="E305" s="1" t="s">
        <v>2698</v>
      </c>
      <c r="F305" s="1"/>
      <c r="G305" s="1" t="s">
        <v>2710</v>
      </c>
      <c r="H305" s="1" t="s">
        <v>2710</v>
      </c>
      <c r="I305" s="1116">
        <v>1300</v>
      </c>
      <c r="J305" s="1116">
        <v>2100</v>
      </c>
      <c r="K305" s="1116">
        <v>2100</v>
      </c>
      <c r="L305" s="1" t="s">
        <v>2740</v>
      </c>
      <c r="M305" s="1" t="s">
        <v>809</v>
      </c>
    </row>
    <row r="306" spans="1:13">
      <c r="A306" s="1" t="s">
        <v>822</v>
      </c>
      <c r="B306" s="1" t="s">
        <v>823</v>
      </c>
      <c r="C306" s="1" t="s">
        <v>159</v>
      </c>
      <c r="D306" s="1" t="s">
        <v>746</v>
      </c>
      <c r="E306" s="1" t="s">
        <v>2722</v>
      </c>
      <c r="F306" s="1"/>
      <c r="G306" s="1" t="s">
        <v>2694</v>
      </c>
      <c r="H306" s="1" t="s">
        <v>2694</v>
      </c>
      <c r="I306" s="1116">
        <v>1300</v>
      </c>
      <c r="J306" s="1116">
        <v>2000</v>
      </c>
      <c r="K306" s="1116">
        <v>2000</v>
      </c>
      <c r="L306" s="1" t="s">
        <v>2740</v>
      </c>
      <c r="M306" s="1" t="s">
        <v>809</v>
      </c>
    </row>
    <row r="307" spans="1:13">
      <c r="A307" s="1" t="s">
        <v>822</v>
      </c>
      <c r="B307" s="1" t="s">
        <v>823</v>
      </c>
      <c r="C307" s="1" t="s">
        <v>159</v>
      </c>
      <c r="D307" s="1" t="s">
        <v>746</v>
      </c>
      <c r="E307" s="1" t="s">
        <v>2722</v>
      </c>
      <c r="F307" s="1"/>
      <c r="G307" s="1" t="s">
        <v>2705</v>
      </c>
      <c r="H307" s="1" t="s">
        <v>2705</v>
      </c>
      <c r="I307" s="1116">
        <v>1300</v>
      </c>
      <c r="J307" s="1116">
        <v>2000</v>
      </c>
      <c r="K307" s="1116">
        <v>2000</v>
      </c>
      <c r="L307" s="1" t="s">
        <v>2740</v>
      </c>
      <c r="M307" s="1" t="s">
        <v>809</v>
      </c>
    </row>
    <row r="308" spans="1:13">
      <c r="A308" s="1" t="s">
        <v>822</v>
      </c>
      <c r="B308" s="1" t="s">
        <v>823</v>
      </c>
      <c r="C308" s="1" t="s">
        <v>159</v>
      </c>
      <c r="D308" s="1" t="s">
        <v>746</v>
      </c>
      <c r="E308" s="1" t="s">
        <v>2722</v>
      </c>
      <c r="F308" s="1"/>
      <c r="G308" s="1" t="s">
        <v>2710</v>
      </c>
      <c r="H308" s="1" t="s">
        <v>2710</v>
      </c>
      <c r="I308" s="1116">
        <v>1300</v>
      </c>
      <c r="J308" s="1116">
        <v>2000</v>
      </c>
      <c r="K308" s="1116">
        <v>2000</v>
      </c>
      <c r="L308" s="1" t="s">
        <v>2740</v>
      </c>
      <c r="M308" s="1" t="s">
        <v>809</v>
      </c>
    </row>
    <row r="309" spans="1:13">
      <c r="A309" s="1" t="s">
        <v>822</v>
      </c>
      <c r="B309" s="1" t="s">
        <v>823</v>
      </c>
      <c r="C309" s="1" t="s">
        <v>159</v>
      </c>
      <c r="D309" s="1" t="s">
        <v>746</v>
      </c>
      <c r="E309" s="1" t="s">
        <v>585</v>
      </c>
      <c r="F309" s="1"/>
      <c r="G309" s="1" t="s">
        <v>2694</v>
      </c>
      <c r="H309" s="1" t="s">
        <v>2694</v>
      </c>
      <c r="I309" s="1116">
        <v>1300</v>
      </c>
      <c r="J309" s="1116">
        <v>2000</v>
      </c>
      <c r="K309" s="1116">
        <v>2000</v>
      </c>
      <c r="L309" s="1" t="s">
        <v>2740</v>
      </c>
      <c r="M309" s="1" t="s">
        <v>809</v>
      </c>
    </row>
    <row r="310" spans="1:13">
      <c r="A310" s="1" t="s">
        <v>822</v>
      </c>
      <c r="B310" s="1" t="s">
        <v>823</v>
      </c>
      <c r="C310" s="1" t="s">
        <v>159</v>
      </c>
      <c r="D310" s="1" t="s">
        <v>746</v>
      </c>
      <c r="E310" s="1" t="s">
        <v>585</v>
      </c>
      <c r="F310" s="1"/>
      <c r="G310" s="1" t="s">
        <v>2705</v>
      </c>
      <c r="H310" s="1" t="s">
        <v>2705</v>
      </c>
      <c r="I310" s="1116">
        <v>1300</v>
      </c>
      <c r="J310" s="1116">
        <v>2000</v>
      </c>
      <c r="K310" s="1116">
        <v>2000</v>
      </c>
      <c r="L310" s="1" t="s">
        <v>2740</v>
      </c>
      <c r="M310" s="1" t="s">
        <v>809</v>
      </c>
    </row>
    <row r="311" spans="1:13">
      <c r="A311" s="1" t="s">
        <v>822</v>
      </c>
      <c r="B311" s="1" t="s">
        <v>823</v>
      </c>
      <c r="C311" s="1" t="s">
        <v>159</v>
      </c>
      <c r="D311" s="1" t="s">
        <v>746</v>
      </c>
      <c r="E311" s="1" t="s">
        <v>585</v>
      </c>
      <c r="F311" s="1"/>
      <c r="G311" s="1" t="s">
        <v>2710</v>
      </c>
      <c r="H311" s="1" t="s">
        <v>2710</v>
      </c>
      <c r="I311" s="1116">
        <v>1300</v>
      </c>
      <c r="J311" s="1116">
        <v>2000</v>
      </c>
      <c r="K311" s="1116">
        <v>2000</v>
      </c>
      <c r="L311" s="1" t="s">
        <v>2740</v>
      </c>
      <c r="M311" s="1" t="s">
        <v>809</v>
      </c>
    </row>
    <row r="312" spans="1:13">
      <c r="A312" s="1" t="s">
        <v>822</v>
      </c>
      <c r="B312" s="1" t="s">
        <v>823</v>
      </c>
      <c r="C312" s="1" t="s">
        <v>159</v>
      </c>
      <c r="D312" s="1" t="s">
        <v>746</v>
      </c>
      <c r="E312" s="1" t="s">
        <v>1455</v>
      </c>
      <c r="F312" s="1"/>
      <c r="G312" s="1" t="s">
        <v>2694</v>
      </c>
      <c r="H312" s="1" t="s">
        <v>2694</v>
      </c>
      <c r="I312" s="1116">
        <v>1500</v>
      </c>
      <c r="J312" s="1116">
        <v>2300</v>
      </c>
      <c r="K312" s="1116">
        <v>2300</v>
      </c>
      <c r="L312" s="1" t="s">
        <v>2740</v>
      </c>
      <c r="M312" s="1" t="s">
        <v>809</v>
      </c>
    </row>
    <row r="313" spans="1:13">
      <c r="A313" s="1" t="s">
        <v>822</v>
      </c>
      <c r="B313" s="1" t="s">
        <v>823</v>
      </c>
      <c r="C313" s="1" t="s">
        <v>159</v>
      </c>
      <c r="D313" s="1" t="s">
        <v>746</v>
      </c>
      <c r="E313" s="1" t="s">
        <v>1455</v>
      </c>
      <c r="F313" s="1"/>
      <c r="G313" s="1" t="s">
        <v>2705</v>
      </c>
      <c r="H313" s="1" t="s">
        <v>2705</v>
      </c>
      <c r="I313" s="1116">
        <v>1500</v>
      </c>
      <c r="J313" s="1116">
        <v>2300</v>
      </c>
      <c r="K313" s="1116">
        <v>2300</v>
      </c>
      <c r="L313" s="1" t="s">
        <v>2740</v>
      </c>
      <c r="M313" s="1" t="s">
        <v>809</v>
      </c>
    </row>
    <row r="314" spans="1:13">
      <c r="A314" s="1" t="s">
        <v>822</v>
      </c>
      <c r="B314" s="1" t="s">
        <v>823</v>
      </c>
      <c r="C314" s="1" t="s">
        <v>159</v>
      </c>
      <c r="D314" s="1" t="s">
        <v>746</v>
      </c>
      <c r="E314" s="1" t="s">
        <v>1455</v>
      </c>
      <c r="F314" s="1"/>
      <c r="G314" s="1" t="s">
        <v>2710</v>
      </c>
      <c r="H314" s="1" t="s">
        <v>2710</v>
      </c>
      <c r="I314" s="1116">
        <v>1500</v>
      </c>
      <c r="J314" s="1116">
        <v>2300</v>
      </c>
      <c r="K314" s="1116">
        <v>2300</v>
      </c>
      <c r="L314" s="1" t="s">
        <v>2740</v>
      </c>
      <c r="M314" s="1" t="s">
        <v>809</v>
      </c>
    </row>
    <row r="315" spans="1:13">
      <c r="A315" s="1" t="s">
        <v>822</v>
      </c>
      <c r="B315" s="1" t="s">
        <v>823</v>
      </c>
      <c r="C315" s="1" t="s">
        <v>159</v>
      </c>
      <c r="D315" s="1" t="s">
        <v>746</v>
      </c>
      <c r="E315" s="1" t="s">
        <v>650</v>
      </c>
      <c r="F315" s="1"/>
      <c r="G315" s="1" t="s">
        <v>2694</v>
      </c>
      <c r="H315" s="1" t="s">
        <v>2694</v>
      </c>
      <c r="I315" s="1116">
        <v>1100</v>
      </c>
      <c r="J315" s="1116">
        <v>1800</v>
      </c>
      <c r="K315" s="1116">
        <v>1800</v>
      </c>
      <c r="L315" s="1" t="s">
        <v>2740</v>
      </c>
      <c r="M315" s="1" t="s">
        <v>809</v>
      </c>
    </row>
    <row r="316" spans="1:13">
      <c r="A316" s="1" t="s">
        <v>822</v>
      </c>
      <c r="B316" s="1" t="s">
        <v>823</v>
      </c>
      <c r="C316" s="1" t="s">
        <v>159</v>
      </c>
      <c r="D316" s="1" t="s">
        <v>746</v>
      </c>
      <c r="E316" s="1" t="s">
        <v>650</v>
      </c>
      <c r="F316" s="1"/>
      <c r="G316" s="1" t="s">
        <v>2705</v>
      </c>
      <c r="H316" s="1" t="s">
        <v>2705</v>
      </c>
      <c r="I316" s="1116">
        <v>1100</v>
      </c>
      <c r="J316" s="1116">
        <v>1800</v>
      </c>
      <c r="K316" s="1116">
        <v>1800</v>
      </c>
      <c r="L316" s="1" t="s">
        <v>2740</v>
      </c>
      <c r="M316" s="1" t="s">
        <v>809</v>
      </c>
    </row>
    <row r="317" spans="1:13">
      <c r="A317" s="1" t="s">
        <v>822</v>
      </c>
      <c r="B317" s="1" t="s">
        <v>823</v>
      </c>
      <c r="C317" s="1" t="s">
        <v>159</v>
      </c>
      <c r="D317" s="1" t="s">
        <v>746</v>
      </c>
      <c r="E317" s="1" t="s">
        <v>650</v>
      </c>
      <c r="F317" s="1"/>
      <c r="G317" s="1" t="s">
        <v>2710</v>
      </c>
      <c r="H317" s="1" t="s">
        <v>2710</v>
      </c>
      <c r="I317" s="1116">
        <v>1100</v>
      </c>
      <c r="J317" s="1116">
        <v>1800</v>
      </c>
      <c r="K317" s="1116">
        <v>1800</v>
      </c>
      <c r="L317" s="1" t="s">
        <v>2740</v>
      </c>
      <c r="M317" s="1" t="s">
        <v>809</v>
      </c>
    </row>
    <row r="318" spans="1:13">
      <c r="A318" s="1" t="s">
        <v>822</v>
      </c>
      <c r="B318" s="1" t="s">
        <v>823</v>
      </c>
      <c r="C318" s="1" t="s">
        <v>159</v>
      </c>
      <c r="D318" s="1" t="s">
        <v>746</v>
      </c>
      <c r="E318" s="1" t="s">
        <v>2587</v>
      </c>
      <c r="F318" s="1"/>
      <c r="G318" s="1" t="s">
        <v>2694</v>
      </c>
      <c r="H318" s="1" t="s">
        <v>2694</v>
      </c>
      <c r="I318" s="1116">
        <v>5000</v>
      </c>
      <c r="J318" s="1116">
        <v>6500</v>
      </c>
      <c r="K318" s="1116">
        <v>6500</v>
      </c>
      <c r="L318" s="1" t="s">
        <v>2740</v>
      </c>
      <c r="M318" s="1" t="s">
        <v>809</v>
      </c>
    </row>
    <row r="319" spans="1:13">
      <c r="A319" s="1" t="s">
        <v>822</v>
      </c>
      <c r="B319" s="1" t="s">
        <v>823</v>
      </c>
      <c r="C319" s="1" t="s">
        <v>159</v>
      </c>
      <c r="D319" s="1" t="s">
        <v>746</v>
      </c>
      <c r="E319" s="1" t="s">
        <v>2587</v>
      </c>
      <c r="F319" s="1"/>
      <c r="G319" s="1" t="s">
        <v>2705</v>
      </c>
      <c r="H319" s="1" t="s">
        <v>2705</v>
      </c>
      <c r="I319" s="1116">
        <v>5000</v>
      </c>
      <c r="J319" s="1116">
        <v>6500</v>
      </c>
      <c r="K319" s="1116">
        <v>6500</v>
      </c>
      <c r="L319" s="1" t="s">
        <v>2740</v>
      </c>
      <c r="M319" s="1" t="s">
        <v>809</v>
      </c>
    </row>
    <row r="320" spans="1:13">
      <c r="A320" s="1" t="s">
        <v>822</v>
      </c>
      <c r="B320" s="1" t="s">
        <v>823</v>
      </c>
      <c r="C320" s="1" t="s">
        <v>159</v>
      </c>
      <c r="D320" s="1" t="s">
        <v>746</v>
      </c>
      <c r="E320" s="1" t="s">
        <v>2587</v>
      </c>
      <c r="F320" s="1"/>
      <c r="G320" s="1" t="s">
        <v>2710</v>
      </c>
      <c r="H320" s="1" t="s">
        <v>2710</v>
      </c>
      <c r="I320" s="1116">
        <v>5000</v>
      </c>
      <c r="J320" s="1116">
        <v>6500</v>
      </c>
      <c r="K320" s="1116">
        <v>6500</v>
      </c>
      <c r="L320" s="1" t="s">
        <v>2740</v>
      </c>
      <c r="M320" s="1" t="s">
        <v>809</v>
      </c>
    </row>
    <row r="321" spans="1:13">
      <c r="A321" s="1" t="s">
        <v>822</v>
      </c>
      <c r="B321" s="1" t="s">
        <v>823</v>
      </c>
      <c r="C321" s="1" t="s">
        <v>159</v>
      </c>
      <c r="D321" s="1" t="s">
        <v>746</v>
      </c>
      <c r="E321" s="1" t="s">
        <v>667</v>
      </c>
      <c r="F321" s="1"/>
      <c r="G321" s="1" t="s">
        <v>2694</v>
      </c>
      <c r="H321" s="1" t="s">
        <v>2694</v>
      </c>
      <c r="I321" s="1116">
        <v>1400</v>
      </c>
      <c r="J321" s="1116">
        <v>2000</v>
      </c>
      <c r="K321" s="1116">
        <v>2000</v>
      </c>
      <c r="L321" s="1" t="s">
        <v>2740</v>
      </c>
      <c r="M321" s="1" t="s">
        <v>809</v>
      </c>
    </row>
    <row r="322" spans="1:13">
      <c r="A322" s="1" t="s">
        <v>822</v>
      </c>
      <c r="B322" s="1" t="s">
        <v>823</v>
      </c>
      <c r="C322" s="1" t="s">
        <v>159</v>
      </c>
      <c r="D322" s="1" t="s">
        <v>746</v>
      </c>
      <c r="E322" s="1" t="s">
        <v>667</v>
      </c>
      <c r="F322" s="1"/>
      <c r="G322" s="1" t="s">
        <v>2705</v>
      </c>
      <c r="H322" s="1" t="s">
        <v>2705</v>
      </c>
      <c r="I322" s="1116">
        <v>1400</v>
      </c>
      <c r="J322" s="1116">
        <v>2000</v>
      </c>
      <c r="K322" s="1116">
        <v>2000</v>
      </c>
      <c r="L322" s="1" t="s">
        <v>2740</v>
      </c>
      <c r="M322" s="1" t="s">
        <v>809</v>
      </c>
    </row>
    <row r="323" spans="1:13">
      <c r="A323" s="1" t="s">
        <v>822</v>
      </c>
      <c r="B323" s="1" t="s">
        <v>823</v>
      </c>
      <c r="C323" s="1" t="s">
        <v>159</v>
      </c>
      <c r="D323" s="1" t="s">
        <v>746</v>
      </c>
      <c r="E323" s="1" t="s">
        <v>667</v>
      </c>
      <c r="F323" s="1"/>
      <c r="G323" s="1" t="s">
        <v>2710</v>
      </c>
      <c r="H323" s="1" t="s">
        <v>2710</v>
      </c>
      <c r="I323" s="1116">
        <v>1400</v>
      </c>
      <c r="J323" s="1116">
        <v>2000</v>
      </c>
      <c r="K323" s="1116">
        <v>2000</v>
      </c>
      <c r="L323" s="1" t="s">
        <v>2740</v>
      </c>
      <c r="M323" s="1" t="s">
        <v>809</v>
      </c>
    </row>
    <row r="324" spans="1:13">
      <c r="A324" s="1" t="s">
        <v>822</v>
      </c>
      <c r="B324" s="1" t="s">
        <v>823</v>
      </c>
      <c r="C324" s="1" t="s">
        <v>159</v>
      </c>
      <c r="D324" s="1" t="s">
        <v>746</v>
      </c>
      <c r="E324" s="1" t="s">
        <v>2702</v>
      </c>
      <c r="F324" s="1"/>
      <c r="G324" s="1" t="s">
        <v>2694</v>
      </c>
      <c r="H324" s="1" t="s">
        <v>2694</v>
      </c>
      <c r="I324" s="1116">
        <v>1700</v>
      </c>
      <c r="J324" s="1116">
        <v>2200</v>
      </c>
      <c r="K324" s="1116">
        <v>2200</v>
      </c>
      <c r="L324" s="1" t="s">
        <v>2740</v>
      </c>
      <c r="M324" s="1" t="s">
        <v>809</v>
      </c>
    </row>
    <row r="325" spans="1:13">
      <c r="A325" s="1" t="s">
        <v>822</v>
      </c>
      <c r="B325" s="1" t="s">
        <v>823</v>
      </c>
      <c r="C325" s="1" t="s">
        <v>159</v>
      </c>
      <c r="D325" s="1" t="s">
        <v>746</v>
      </c>
      <c r="E325" s="1" t="s">
        <v>2702</v>
      </c>
      <c r="F325" s="1"/>
      <c r="G325" s="1" t="s">
        <v>2705</v>
      </c>
      <c r="H325" s="1" t="s">
        <v>2705</v>
      </c>
      <c r="I325" s="1116">
        <v>1700</v>
      </c>
      <c r="J325" s="1116">
        <v>2200</v>
      </c>
      <c r="K325" s="1116">
        <v>2200</v>
      </c>
      <c r="L325" s="1" t="s">
        <v>2740</v>
      </c>
      <c r="M325" s="1" t="s">
        <v>809</v>
      </c>
    </row>
    <row r="326" spans="1:13">
      <c r="A326" s="1" t="s">
        <v>822</v>
      </c>
      <c r="B326" s="1" t="s">
        <v>823</v>
      </c>
      <c r="C326" s="1" t="s">
        <v>159</v>
      </c>
      <c r="D326" s="1" t="s">
        <v>746</v>
      </c>
      <c r="E326" s="1" t="s">
        <v>2702</v>
      </c>
      <c r="F326" s="1"/>
      <c r="G326" s="1" t="s">
        <v>2710</v>
      </c>
      <c r="H326" s="1" t="s">
        <v>2710</v>
      </c>
      <c r="I326" s="1116">
        <v>1700</v>
      </c>
      <c r="J326" s="1116">
        <v>2200</v>
      </c>
      <c r="K326" s="1116">
        <v>2200</v>
      </c>
      <c r="L326" s="1" t="s">
        <v>2740</v>
      </c>
      <c r="M326" s="1" t="s">
        <v>809</v>
      </c>
    </row>
    <row r="327" spans="1:13">
      <c r="A327" s="1" t="s">
        <v>822</v>
      </c>
      <c r="B327" s="1" t="s">
        <v>823</v>
      </c>
      <c r="C327" s="1" t="s">
        <v>159</v>
      </c>
      <c r="D327" s="1" t="s">
        <v>746</v>
      </c>
      <c r="E327" s="1" t="s">
        <v>2704</v>
      </c>
      <c r="F327" s="1"/>
      <c r="G327" s="1" t="s">
        <v>2725</v>
      </c>
      <c r="H327" s="1" t="s">
        <v>2725</v>
      </c>
      <c r="I327" s="1116">
        <v>1900</v>
      </c>
      <c r="J327" s="1116">
        <v>2400</v>
      </c>
      <c r="K327" s="1116">
        <v>2400</v>
      </c>
      <c r="L327" s="1" t="s">
        <v>2740</v>
      </c>
      <c r="M327" s="1" t="s">
        <v>809</v>
      </c>
    </row>
    <row r="328" spans="1:13">
      <c r="A328" s="1" t="s">
        <v>822</v>
      </c>
      <c r="B328" s="1" t="s">
        <v>823</v>
      </c>
      <c r="C328" s="1" t="s">
        <v>159</v>
      </c>
      <c r="D328" s="1" t="s">
        <v>746</v>
      </c>
      <c r="E328" s="1" t="s">
        <v>2704</v>
      </c>
      <c r="F328" s="1"/>
      <c r="G328" s="1" t="s">
        <v>2723</v>
      </c>
      <c r="H328" s="1" t="s">
        <v>2723</v>
      </c>
      <c r="I328" s="1116">
        <v>1900</v>
      </c>
      <c r="J328" s="1116">
        <v>2400</v>
      </c>
      <c r="K328" s="1116">
        <v>2400</v>
      </c>
      <c r="L328" s="1" t="s">
        <v>2740</v>
      </c>
      <c r="M328" s="1" t="s">
        <v>809</v>
      </c>
    </row>
    <row r="329" spans="1:13">
      <c r="A329" s="1" t="s">
        <v>822</v>
      </c>
      <c r="B329" s="1" t="s">
        <v>823</v>
      </c>
      <c r="C329" s="1" t="s">
        <v>159</v>
      </c>
      <c r="D329" s="1" t="s">
        <v>746</v>
      </c>
      <c r="E329" s="1" t="s">
        <v>2704</v>
      </c>
      <c r="F329" s="1"/>
      <c r="G329" s="1" t="s">
        <v>2726</v>
      </c>
      <c r="H329" s="1" t="s">
        <v>2726</v>
      </c>
      <c r="I329" s="1116">
        <v>1900</v>
      </c>
      <c r="J329" s="1116">
        <v>2400</v>
      </c>
      <c r="K329" s="1116">
        <v>2400</v>
      </c>
      <c r="L329" s="1" t="s">
        <v>2740</v>
      </c>
      <c r="M329" s="1" t="s">
        <v>809</v>
      </c>
    </row>
    <row r="330" spans="1:13">
      <c r="A330" s="1" t="s">
        <v>822</v>
      </c>
      <c r="B330" s="1" t="s">
        <v>823</v>
      </c>
      <c r="C330" s="1" t="s">
        <v>159</v>
      </c>
      <c r="D330" s="1" t="s">
        <v>746</v>
      </c>
      <c r="E330" s="1" t="s">
        <v>2704</v>
      </c>
      <c r="F330" s="1"/>
      <c r="G330" s="1" t="s">
        <v>2724</v>
      </c>
      <c r="H330" s="1" t="s">
        <v>2724</v>
      </c>
      <c r="I330" s="1116">
        <v>1900</v>
      </c>
      <c r="J330" s="1116">
        <v>2400</v>
      </c>
      <c r="K330" s="1116">
        <v>2400</v>
      </c>
      <c r="L330" s="1" t="s">
        <v>2740</v>
      </c>
      <c r="M330" s="1" t="s">
        <v>809</v>
      </c>
    </row>
    <row r="331" spans="1:13">
      <c r="A331" s="1" t="s">
        <v>822</v>
      </c>
      <c r="B331" s="1" t="s">
        <v>823</v>
      </c>
      <c r="C331" s="1" t="s">
        <v>159</v>
      </c>
      <c r="D331" s="1" t="s">
        <v>746</v>
      </c>
      <c r="E331" s="1" t="s">
        <v>2704</v>
      </c>
      <c r="F331" s="1"/>
      <c r="G331" s="1" t="s">
        <v>2741</v>
      </c>
      <c r="H331" s="1" t="s">
        <v>2741</v>
      </c>
      <c r="I331" s="1116">
        <v>1900</v>
      </c>
      <c r="J331" s="1116">
        <v>2400</v>
      </c>
      <c r="K331" s="1116">
        <v>2400</v>
      </c>
      <c r="L331" s="1" t="s">
        <v>2740</v>
      </c>
      <c r="M331" s="1" t="s">
        <v>809</v>
      </c>
    </row>
    <row r="332" spans="1:13">
      <c r="A332" s="1" t="s">
        <v>822</v>
      </c>
      <c r="B332" s="1" t="s">
        <v>823</v>
      </c>
      <c r="C332" s="1" t="s">
        <v>159</v>
      </c>
      <c r="D332" s="1" t="s">
        <v>746</v>
      </c>
      <c r="E332" s="1" t="s">
        <v>2696</v>
      </c>
      <c r="F332" s="1"/>
      <c r="G332" s="1" t="s">
        <v>2725</v>
      </c>
      <c r="H332" s="1" t="s">
        <v>2725</v>
      </c>
      <c r="I332" s="1116">
        <v>2300</v>
      </c>
      <c r="J332" s="1116">
        <v>3000</v>
      </c>
      <c r="K332" s="1116">
        <v>3000</v>
      </c>
      <c r="L332" s="1" t="s">
        <v>2740</v>
      </c>
      <c r="M332" s="1" t="s">
        <v>809</v>
      </c>
    </row>
    <row r="333" spans="1:13">
      <c r="A333" s="1" t="s">
        <v>822</v>
      </c>
      <c r="B333" s="1" t="s">
        <v>823</v>
      </c>
      <c r="C333" s="1" t="s">
        <v>159</v>
      </c>
      <c r="D333" s="1" t="s">
        <v>746</v>
      </c>
      <c r="E333" s="1" t="s">
        <v>2696</v>
      </c>
      <c r="F333" s="1"/>
      <c r="G333" s="1" t="s">
        <v>2723</v>
      </c>
      <c r="H333" s="1" t="s">
        <v>2723</v>
      </c>
      <c r="I333" s="1116">
        <v>2300</v>
      </c>
      <c r="J333" s="1116">
        <v>3000</v>
      </c>
      <c r="K333" s="1116">
        <v>3000</v>
      </c>
      <c r="L333" s="1" t="s">
        <v>2740</v>
      </c>
      <c r="M333" s="1" t="s">
        <v>809</v>
      </c>
    </row>
    <row r="334" spans="1:13">
      <c r="A334" s="1" t="s">
        <v>822</v>
      </c>
      <c r="B334" s="1" t="s">
        <v>823</v>
      </c>
      <c r="C334" s="1" t="s">
        <v>159</v>
      </c>
      <c r="D334" s="1" t="s">
        <v>746</v>
      </c>
      <c r="E334" s="1" t="s">
        <v>2696</v>
      </c>
      <c r="F334" s="1"/>
      <c r="G334" s="1" t="s">
        <v>2726</v>
      </c>
      <c r="H334" s="1" t="s">
        <v>2726</v>
      </c>
      <c r="I334" s="1116">
        <v>2300</v>
      </c>
      <c r="J334" s="1116">
        <v>3000</v>
      </c>
      <c r="K334" s="1116">
        <v>3000</v>
      </c>
      <c r="L334" s="1" t="s">
        <v>2740</v>
      </c>
      <c r="M334" s="1" t="s">
        <v>809</v>
      </c>
    </row>
    <row r="335" spans="1:13">
      <c r="A335" s="1" t="s">
        <v>822</v>
      </c>
      <c r="B335" s="1" t="s">
        <v>823</v>
      </c>
      <c r="C335" s="1" t="s">
        <v>159</v>
      </c>
      <c r="D335" s="1" t="s">
        <v>746</v>
      </c>
      <c r="E335" s="1" t="s">
        <v>2696</v>
      </c>
      <c r="F335" s="1"/>
      <c r="G335" s="1" t="s">
        <v>2724</v>
      </c>
      <c r="H335" s="1" t="s">
        <v>2724</v>
      </c>
      <c r="I335" s="1116">
        <v>2300</v>
      </c>
      <c r="J335" s="1116">
        <v>3000</v>
      </c>
      <c r="K335" s="1116">
        <v>3000</v>
      </c>
      <c r="L335" s="1" t="s">
        <v>2740</v>
      </c>
      <c r="M335" s="1" t="s">
        <v>809</v>
      </c>
    </row>
    <row r="336" spans="1:13">
      <c r="A336" s="1" t="s">
        <v>822</v>
      </c>
      <c r="B336" s="1" t="s">
        <v>823</v>
      </c>
      <c r="C336" s="1" t="s">
        <v>159</v>
      </c>
      <c r="D336" s="1" t="s">
        <v>746</v>
      </c>
      <c r="E336" s="1" t="s">
        <v>2696</v>
      </c>
      <c r="F336" s="1"/>
      <c r="G336" s="1" t="s">
        <v>2741</v>
      </c>
      <c r="H336" s="1" t="s">
        <v>2741</v>
      </c>
      <c r="I336" s="1116">
        <v>2300</v>
      </c>
      <c r="J336" s="1116">
        <v>3000</v>
      </c>
      <c r="K336" s="1116">
        <v>3000</v>
      </c>
      <c r="L336" s="1" t="s">
        <v>2740</v>
      </c>
      <c r="M336" s="1" t="s">
        <v>809</v>
      </c>
    </row>
    <row r="337" spans="1:13">
      <c r="A337" s="1" t="s">
        <v>822</v>
      </c>
      <c r="B337" s="1" t="s">
        <v>823</v>
      </c>
      <c r="C337" s="1" t="s">
        <v>159</v>
      </c>
      <c r="D337" s="1" t="s">
        <v>746</v>
      </c>
      <c r="E337" s="1" t="s">
        <v>2698</v>
      </c>
      <c r="F337" s="1"/>
      <c r="G337" s="1" t="s">
        <v>2725</v>
      </c>
      <c r="H337" s="1" t="s">
        <v>2725</v>
      </c>
      <c r="I337" s="1116">
        <v>1900</v>
      </c>
      <c r="J337" s="1116">
        <v>2900</v>
      </c>
      <c r="K337" s="1116">
        <v>2900</v>
      </c>
      <c r="L337" s="1" t="s">
        <v>2740</v>
      </c>
      <c r="M337" s="1" t="s">
        <v>809</v>
      </c>
    </row>
    <row r="338" spans="1:13">
      <c r="A338" s="1" t="s">
        <v>822</v>
      </c>
      <c r="B338" s="1" t="s">
        <v>823</v>
      </c>
      <c r="C338" s="1" t="s">
        <v>159</v>
      </c>
      <c r="D338" s="1" t="s">
        <v>746</v>
      </c>
      <c r="E338" s="1" t="s">
        <v>2698</v>
      </c>
      <c r="F338" s="1"/>
      <c r="G338" s="1" t="s">
        <v>2723</v>
      </c>
      <c r="H338" s="1" t="s">
        <v>2723</v>
      </c>
      <c r="I338" s="1116">
        <v>1900</v>
      </c>
      <c r="J338" s="1116">
        <v>2900</v>
      </c>
      <c r="K338" s="1116">
        <v>2900</v>
      </c>
      <c r="L338" s="1" t="s">
        <v>2740</v>
      </c>
      <c r="M338" s="1" t="s">
        <v>809</v>
      </c>
    </row>
    <row r="339" spans="1:13">
      <c r="A339" s="1" t="s">
        <v>822</v>
      </c>
      <c r="B339" s="1" t="s">
        <v>823</v>
      </c>
      <c r="C339" s="1" t="s">
        <v>159</v>
      </c>
      <c r="D339" s="1" t="s">
        <v>746</v>
      </c>
      <c r="E339" s="1" t="s">
        <v>2698</v>
      </c>
      <c r="F339" s="1"/>
      <c r="G339" s="1" t="s">
        <v>2726</v>
      </c>
      <c r="H339" s="1" t="s">
        <v>2726</v>
      </c>
      <c r="I339" s="1116">
        <v>1900</v>
      </c>
      <c r="J339" s="1116">
        <v>2900</v>
      </c>
      <c r="K339" s="1116">
        <v>2900</v>
      </c>
      <c r="L339" s="1" t="s">
        <v>2740</v>
      </c>
      <c r="M339" s="1" t="s">
        <v>809</v>
      </c>
    </row>
    <row r="340" spans="1:13">
      <c r="A340" s="1" t="s">
        <v>822</v>
      </c>
      <c r="B340" s="1" t="s">
        <v>823</v>
      </c>
      <c r="C340" s="1" t="s">
        <v>159</v>
      </c>
      <c r="D340" s="1" t="s">
        <v>746</v>
      </c>
      <c r="E340" s="1" t="s">
        <v>2698</v>
      </c>
      <c r="F340" s="1"/>
      <c r="G340" s="1" t="s">
        <v>2724</v>
      </c>
      <c r="H340" s="1" t="s">
        <v>2724</v>
      </c>
      <c r="I340" s="1116">
        <v>1900</v>
      </c>
      <c r="J340" s="1116">
        <v>2900</v>
      </c>
      <c r="K340" s="1116">
        <v>2900</v>
      </c>
      <c r="L340" s="1" t="s">
        <v>2740</v>
      </c>
      <c r="M340" s="1" t="s">
        <v>809</v>
      </c>
    </row>
    <row r="341" spans="1:13">
      <c r="A341" s="1" t="s">
        <v>822</v>
      </c>
      <c r="B341" s="1" t="s">
        <v>823</v>
      </c>
      <c r="C341" s="1" t="s">
        <v>159</v>
      </c>
      <c r="D341" s="1" t="s">
        <v>746</v>
      </c>
      <c r="E341" s="1" t="s">
        <v>2698</v>
      </c>
      <c r="F341" s="1"/>
      <c r="G341" s="1" t="s">
        <v>2741</v>
      </c>
      <c r="H341" s="1" t="s">
        <v>2741</v>
      </c>
      <c r="I341" s="1116">
        <v>1900</v>
      </c>
      <c r="J341" s="1116">
        <v>2900</v>
      </c>
      <c r="K341" s="1116">
        <v>2900</v>
      </c>
      <c r="L341" s="1" t="s">
        <v>2740</v>
      </c>
      <c r="M341" s="1" t="s">
        <v>809</v>
      </c>
    </row>
    <row r="342" spans="1:13">
      <c r="A342" s="1" t="s">
        <v>822</v>
      </c>
      <c r="B342" s="1" t="s">
        <v>823</v>
      </c>
      <c r="C342" s="1" t="s">
        <v>159</v>
      </c>
      <c r="D342" s="1" t="s">
        <v>746</v>
      </c>
      <c r="E342" s="1" t="s">
        <v>2722</v>
      </c>
      <c r="F342" s="1"/>
      <c r="G342" s="1" t="s">
        <v>2725</v>
      </c>
      <c r="H342" s="1" t="s">
        <v>2725</v>
      </c>
      <c r="I342" s="1116">
        <v>1800</v>
      </c>
      <c r="J342" s="1116">
        <v>2700</v>
      </c>
      <c r="K342" s="1116">
        <v>2700</v>
      </c>
      <c r="L342" s="1" t="s">
        <v>2740</v>
      </c>
      <c r="M342" s="1" t="s">
        <v>809</v>
      </c>
    </row>
    <row r="343" spans="1:13">
      <c r="A343" s="1" t="s">
        <v>822</v>
      </c>
      <c r="B343" s="1" t="s">
        <v>823</v>
      </c>
      <c r="C343" s="1" t="s">
        <v>159</v>
      </c>
      <c r="D343" s="1" t="s">
        <v>746</v>
      </c>
      <c r="E343" s="1" t="s">
        <v>2722</v>
      </c>
      <c r="F343" s="1"/>
      <c r="G343" s="1" t="s">
        <v>2723</v>
      </c>
      <c r="H343" s="1" t="s">
        <v>2723</v>
      </c>
      <c r="I343" s="1116">
        <v>1800</v>
      </c>
      <c r="J343" s="1116">
        <v>2700</v>
      </c>
      <c r="K343" s="1116">
        <v>2700</v>
      </c>
      <c r="L343" s="1" t="s">
        <v>2740</v>
      </c>
      <c r="M343" s="1" t="s">
        <v>809</v>
      </c>
    </row>
    <row r="344" spans="1:13">
      <c r="A344" s="1" t="s">
        <v>822</v>
      </c>
      <c r="B344" s="1" t="s">
        <v>823</v>
      </c>
      <c r="C344" s="1" t="s">
        <v>159</v>
      </c>
      <c r="D344" s="1" t="s">
        <v>746</v>
      </c>
      <c r="E344" s="1" t="s">
        <v>2722</v>
      </c>
      <c r="F344" s="1"/>
      <c r="G344" s="1" t="s">
        <v>2726</v>
      </c>
      <c r="H344" s="1" t="s">
        <v>2726</v>
      </c>
      <c r="I344" s="1116">
        <v>1800</v>
      </c>
      <c r="J344" s="1116">
        <v>2700</v>
      </c>
      <c r="K344" s="1116">
        <v>2700</v>
      </c>
      <c r="L344" s="1" t="s">
        <v>2740</v>
      </c>
      <c r="M344" s="1" t="s">
        <v>809</v>
      </c>
    </row>
    <row r="345" spans="1:13">
      <c r="A345" s="1" t="s">
        <v>822</v>
      </c>
      <c r="B345" s="1" t="s">
        <v>823</v>
      </c>
      <c r="C345" s="1" t="s">
        <v>159</v>
      </c>
      <c r="D345" s="1" t="s">
        <v>746</v>
      </c>
      <c r="E345" s="1" t="s">
        <v>2722</v>
      </c>
      <c r="F345" s="1"/>
      <c r="G345" s="1" t="s">
        <v>2724</v>
      </c>
      <c r="H345" s="1" t="s">
        <v>2724</v>
      </c>
      <c r="I345" s="1116">
        <v>1800</v>
      </c>
      <c r="J345" s="1116">
        <v>2700</v>
      </c>
      <c r="K345" s="1116">
        <v>2700</v>
      </c>
      <c r="L345" s="1" t="s">
        <v>2740</v>
      </c>
      <c r="M345" s="1" t="s">
        <v>809</v>
      </c>
    </row>
    <row r="346" spans="1:13">
      <c r="A346" s="1" t="s">
        <v>822</v>
      </c>
      <c r="B346" s="1" t="s">
        <v>823</v>
      </c>
      <c r="C346" s="1" t="s">
        <v>159</v>
      </c>
      <c r="D346" s="1" t="s">
        <v>746</v>
      </c>
      <c r="E346" s="1" t="s">
        <v>2722</v>
      </c>
      <c r="F346" s="1"/>
      <c r="G346" s="1" t="s">
        <v>2741</v>
      </c>
      <c r="H346" s="1" t="s">
        <v>2741</v>
      </c>
      <c r="I346" s="1116">
        <v>1800</v>
      </c>
      <c r="J346" s="1116">
        <v>2700</v>
      </c>
      <c r="K346" s="1116">
        <v>2700</v>
      </c>
      <c r="L346" s="1" t="s">
        <v>2740</v>
      </c>
      <c r="M346" s="1" t="s">
        <v>809</v>
      </c>
    </row>
    <row r="347" spans="1:13">
      <c r="A347" s="1" t="s">
        <v>822</v>
      </c>
      <c r="B347" s="1" t="s">
        <v>823</v>
      </c>
      <c r="C347" s="1" t="s">
        <v>159</v>
      </c>
      <c r="D347" s="1" t="s">
        <v>746</v>
      </c>
      <c r="E347" s="1" t="s">
        <v>585</v>
      </c>
      <c r="F347" s="1"/>
      <c r="G347" s="1" t="s">
        <v>2725</v>
      </c>
      <c r="H347" s="1" t="s">
        <v>2725</v>
      </c>
      <c r="I347" s="1116">
        <v>1800</v>
      </c>
      <c r="J347" s="1116">
        <v>2700</v>
      </c>
      <c r="K347" s="1116">
        <v>2700</v>
      </c>
      <c r="L347" s="1" t="s">
        <v>2740</v>
      </c>
      <c r="M347" s="1" t="s">
        <v>809</v>
      </c>
    </row>
    <row r="348" spans="1:13">
      <c r="A348" s="1" t="s">
        <v>822</v>
      </c>
      <c r="B348" s="1" t="s">
        <v>823</v>
      </c>
      <c r="C348" s="1" t="s">
        <v>159</v>
      </c>
      <c r="D348" s="1" t="s">
        <v>746</v>
      </c>
      <c r="E348" s="1" t="s">
        <v>585</v>
      </c>
      <c r="F348" s="1"/>
      <c r="G348" s="1" t="s">
        <v>2723</v>
      </c>
      <c r="H348" s="1" t="s">
        <v>2723</v>
      </c>
      <c r="I348" s="1116">
        <v>1800</v>
      </c>
      <c r="J348" s="1116">
        <v>2700</v>
      </c>
      <c r="K348" s="1116">
        <v>2700</v>
      </c>
      <c r="L348" s="1" t="s">
        <v>2740</v>
      </c>
      <c r="M348" s="1" t="s">
        <v>809</v>
      </c>
    </row>
    <row r="349" spans="1:13">
      <c r="A349" s="1" t="s">
        <v>822</v>
      </c>
      <c r="B349" s="1" t="s">
        <v>823</v>
      </c>
      <c r="C349" s="1" t="s">
        <v>159</v>
      </c>
      <c r="D349" s="1" t="s">
        <v>746</v>
      </c>
      <c r="E349" s="1" t="s">
        <v>585</v>
      </c>
      <c r="F349" s="1"/>
      <c r="G349" s="1" t="s">
        <v>2726</v>
      </c>
      <c r="H349" s="1" t="s">
        <v>2726</v>
      </c>
      <c r="I349" s="1116">
        <v>1800</v>
      </c>
      <c r="J349" s="1116">
        <v>2700</v>
      </c>
      <c r="K349" s="1116">
        <v>2700</v>
      </c>
      <c r="L349" s="1" t="s">
        <v>2740</v>
      </c>
      <c r="M349" s="1" t="s">
        <v>809</v>
      </c>
    </row>
    <row r="350" spans="1:13">
      <c r="A350" s="1" t="s">
        <v>822</v>
      </c>
      <c r="B350" s="1" t="s">
        <v>823</v>
      </c>
      <c r="C350" s="1" t="s">
        <v>159</v>
      </c>
      <c r="D350" s="1" t="s">
        <v>746</v>
      </c>
      <c r="E350" s="1" t="s">
        <v>585</v>
      </c>
      <c r="F350" s="1"/>
      <c r="G350" s="1" t="s">
        <v>2724</v>
      </c>
      <c r="H350" s="1" t="s">
        <v>2724</v>
      </c>
      <c r="I350" s="1116">
        <v>1800</v>
      </c>
      <c r="J350" s="1116">
        <v>2700</v>
      </c>
      <c r="K350" s="1116">
        <v>2700</v>
      </c>
      <c r="L350" s="1" t="s">
        <v>2740</v>
      </c>
      <c r="M350" s="1" t="s">
        <v>809</v>
      </c>
    </row>
    <row r="351" spans="1:13">
      <c r="A351" s="1" t="s">
        <v>822</v>
      </c>
      <c r="B351" s="1" t="s">
        <v>823</v>
      </c>
      <c r="C351" s="1" t="s">
        <v>159</v>
      </c>
      <c r="D351" s="1" t="s">
        <v>746</v>
      </c>
      <c r="E351" s="1" t="s">
        <v>585</v>
      </c>
      <c r="F351" s="1"/>
      <c r="G351" s="1" t="s">
        <v>2741</v>
      </c>
      <c r="H351" s="1" t="s">
        <v>2741</v>
      </c>
      <c r="I351" s="1116">
        <v>1800</v>
      </c>
      <c r="J351" s="1116">
        <v>2700</v>
      </c>
      <c r="K351" s="1116">
        <v>2700</v>
      </c>
      <c r="L351" s="1" t="s">
        <v>2740</v>
      </c>
      <c r="M351" s="1" t="s">
        <v>809</v>
      </c>
    </row>
    <row r="352" spans="1:13">
      <c r="A352" s="1" t="s">
        <v>822</v>
      </c>
      <c r="B352" s="1" t="s">
        <v>823</v>
      </c>
      <c r="C352" s="1" t="s">
        <v>159</v>
      </c>
      <c r="D352" s="1" t="s">
        <v>746</v>
      </c>
      <c r="E352" s="1" t="s">
        <v>1455</v>
      </c>
      <c r="F352" s="1"/>
      <c r="G352" s="1" t="s">
        <v>2725</v>
      </c>
      <c r="H352" s="1" t="s">
        <v>2725</v>
      </c>
      <c r="I352" s="1116">
        <v>2300</v>
      </c>
      <c r="J352" s="1116">
        <v>3000</v>
      </c>
      <c r="K352" s="1116">
        <v>3000</v>
      </c>
      <c r="L352" s="1" t="s">
        <v>2740</v>
      </c>
      <c r="M352" s="1" t="s">
        <v>809</v>
      </c>
    </row>
    <row r="353" spans="1:13">
      <c r="A353" s="1" t="s">
        <v>822</v>
      </c>
      <c r="B353" s="1" t="s">
        <v>823</v>
      </c>
      <c r="C353" s="1" t="s">
        <v>159</v>
      </c>
      <c r="D353" s="1" t="s">
        <v>746</v>
      </c>
      <c r="E353" s="1" t="s">
        <v>1455</v>
      </c>
      <c r="F353" s="1"/>
      <c r="G353" s="1" t="s">
        <v>2723</v>
      </c>
      <c r="H353" s="1" t="s">
        <v>2723</v>
      </c>
      <c r="I353" s="1116">
        <v>1800</v>
      </c>
      <c r="J353" s="1116">
        <v>2700</v>
      </c>
      <c r="K353" s="1116">
        <v>2700</v>
      </c>
      <c r="L353" s="1" t="s">
        <v>2740</v>
      </c>
      <c r="M353" s="1" t="s">
        <v>809</v>
      </c>
    </row>
    <row r="354" spans="1:13">
      <c r="A354" s="1" t="s">
        <v>822</v>
      </c>
      <c r="B354" s="1" t="s">
        <v>823</v>
      </c>
      <c r="C354" s="1" t="s">
        <v>159</v>
      </c>
      <c r="D354" s="1" t="s">
        <v>746</v>
      </c>
      <c r="E354" s="1" t="s">
        <v>1455</v>
      </c>
      <c r="F354" s="1"/>
      <c r="G354" s="1" t="s">
        <v>2726</v>
      </c>
      <c r="H354" s="1" t="s">
        <v>2726</v>
      </c>
      <c r="I354" s="1116">
        <v>1800</v>
      </c>
      <c r="J354" s="1116">
        <v>2700</v>
      </c>
      <c r="K354" s="1116">
        <v>2700</v>
      </c>
      <c r="L354" s="1" t="s">
        <v>2740</v>
      </c>
      <c r="M354" s="1" t="s">
        <v>809</v>
      </c>
    </row>
    <row r="355" spans="1:13">
      <c r="A355" s="1" t="s">
        <v>822</v>
      </c>
      <c r="B355" s="1" t="s">
        <v>823</v>
      </c>
      <c r="C355" s="1" t="s">
        <v>159</v>
      </c>
      <c r="D355" s="1" t="s">
        <v>746</v>
      </c>
      <c r="E355" s="1" t="s">
        <v>1455</v>
      </c>
      <c r="F355" s="1"/>
      <c r="G355" s="1" t="s">
        <v>2724</v>
      </c>
      <c r="H355" s="1" t="s">
        <v>2724</v>
      </c>
      <c r="I355" s="1116">
        <v>1800</v>
      </c>
      <c r="J355" s="1116">
        <v>2700</v>
      </c>
      <c r="K355" s="1116">
        <v>2700</v>
      </c>
      <c r="L355" s="1" t="s">
        <v>2740</v>
      </c>
      <c r="M355" s="1" t="s">
        <v>809</v>
      </c>
    </row>
    <row r="356" spans="1:13">
      <c r="A356" s="1" t="s">
        <v>822</v>
      </c>
      <c r="B356" s="1" t="s">
        <v>823</v>
      </c>
      <c r="C356" s="1" t="s">
        <v>159</v>
      </c>
      <c r="D356" s="1" t="s">
        <v>746</v>
      </c>
      <c r="E356" s="1" t="s">
        <v>1455</v>
      </c>
      <c r="F356" s="1"/>
      <c r="G356" s="1" t="s">
        <v>2741</v>
      </c>
      <c r="H356" s="1" t="s">
        <v>2741</v>
      </c>
      <c r="I356" s="1116">
        <v>1800</v>
      </c>
      <c r="J356" s="1116">
        <v>2700</v>
      </c>
      <c r="K356" s="1116">
        <v>2700</v>
      </c>
      <c r="L356" s="1" t="s">
        <v>2740</v>
      </c>
      <c r="M356" s="1" t="s">
        <v>809</v>
      </c>
    </row>
    <row r="357" spans="1:13">
      <c r="A357" s="1" t="s">
        <v>822</v>
      </c>
      <c r="B357" s="1" t="s">
        <v>823</v>
      </c>
      <c r="C357" s="1" t="s">
        <v>159</v>
      </c>
      <c r="D357" s="1" t="s">
        <v>746</v>
      </c>
      <c r="E357" s="1" t="s">
        <v>650</v>
      </c>
      <c r="F357" s="1"/>
      <c r="G357" s="1" t="s">
        <v>2725</v>
      </c>
      <c r="H357" s="1" t="s">
        <v>2725</v>
      </c>
      <c r="I357" s="1116">
        <v>1800</v>
      </c>
      <c r="J357" s="1116">
        <v>2700</v>
      </c>
      <c r="K357" s="1116">
        <v>2700</v>
      </c>
      <c r="L357" s="1" t="s">
        <v>2740</v>
      </c>
      <c r="M357" s="1" t="s">
        <v>809</v>
      </c>
    </row>
    <row r="358" spans="1:13">
      <c r="A358" s="1" t="s">
        <v>822</v>
      </c>
      <c r="B358" s="1" t="s">
        <v>823</v>
      </c>
      <c r="C358" s="1" t="s">
        <v>159</v>
      </c>
      <c r="D358" s="1" t="s">
        <v>746</v>
      </c>
      <c r="E358" s="1" t="s">
        <v>650</v>
      </c>
      <c r="F358" s="1"/>
      <c r="G358" s="1" t="s">
        <v>2723</v>
      </c>
      <c r="H358" s="1" t="s">
        <v>2723</v>
      </c>
      <c r="I358" s="1116">
        <v>1800</v>
      </c>
      <c r="J358" s="1116">
        <v>2700</v>
      </c>
      <c r="K358" s="1116">
        <v>2700</v>
      </c>
      <c r="L358" s="1" t="s">
        <v>2740</v>
      </c>
      <c r="M358" s="1" t="s">
        <v>809</v>
      </c>
    </row>
    <row r="359" spans="1:13">
      <c r="A359" s="1" t="s">
        <v>822</v>
      </c>
      <c r="B359" s="1" t="s">
        <v>823</v>
      </c>
      <c r="C359" s="1" t="s">
        <v>159</v>
      </c>
      <c r="D359" s="1" t="s">
        <v>746</v>
      </c>
      <c r="E359" s="1" t="s">
        <v>650</v>
      </c>
      <c r="F359" s="1"/>
      <c r="G359" s="1" t="s">
        <v>2726</v>
      </c>
      <c r="H359" s="1" t="s">
        <v>2726</v>
      </c>
      <c r="I359" s="1116">
        <v>1800</v>
      </c>
      <c r="J359" s="1116">
        <v>2700</v>
      </c>
      <c r="K359" s="1116">
        <v>2700</v>
      </c>
      <c r="L359" s="1" t="s">
        <v>2740</v>
      </c>
      <c r="M359" s="1" t="s">
        <v>809</v>
      </c>
    </row>
    <row r="360" spans="1:13">
      <c r="A360" s="1" t="s">
        <v>822</v>
      </c>
      <c r="B360" s="1" t="s">
        <v>823</v>
      </c>
      <c r="C360" s="1" t="s">
        <v>159</v>
      </c>
      <c r="D360" s="1" t="s">
        <v>746</v>
      </c>
      <c r="E360" s="1" t="s">
        <v>650</v>
      </c>
      <c r="F360" s="1"/>
      <c r="G360" s="1" t="s">
        <v>2724</v>
      </c>
      <c r="H360" s="1" t="s">
        <v>2724</v>
      </c>
      <c r="I360" s="1116">
        <v>1800</v>
      </c>
      <c r="J360" s="1116">
        <v>2700</v>
      </c>
      <c r="K360" s="1116">
        <v>2700</v>
      </c>
      <c r="L360" s="1" t="s">
        <v>2740</v>
      </c>
      <c r="M360" s="1" t="s">
        <v>809</v>
      </c>
    </row>
    <row r="361" spans="1:13">
      <c r="A361" s="1" t="s">
        <v>822</v>
      </c>
      <c r="B361" s="1" t="s">
        <v>823</v>
      </c>
      <c r="C361" s="1" t="s">
        <v>159</v>
      </c>
      <c r="D361" s="1" t="s">
        <v>746</v>
      </c>
      <c r="E361" s="1" t="s">
        <v>650</v>
      </c>
      <c r="F361" s="1"/>
      <c r="G361" s="1" t="s">
        <v>2741</v>
      </c>
      <c r="H361" s="1" t="s">
        <v>2741</v>
      </c>
      <c r="I361" s="1116">
        <v>1800</v>
      </c>
      <c r="J361" s="1116">
        <v>2700</v>
      </c>
      <c r="K361" s="1116">
        <v>2700</v>
      </c>
      <c r="L361" s="1" t="s">
        <v>2740</v>
      </c>
      <c r="M361" s="1" t="s">
        <v>809</v>
      </c>
    </row>
    <row r="362" spans="1:13">
      <c r="A362" s="1" t="s">
        <v>822</v>
      </c>
      <c r="B362" s="1" t="s">
        <v>823</v>
      </c>
      <c r="C362" s="1" t="s">
        <v>159</v>
      </c>
      <c r="D362" s="1" t="s">
        <v>746</v>
      </c>
      <c r="E362" s="1" t="s">
        <v>2587</v>
      </c>
      <c r="F362" s="1"/>
      <c r="G362" s="1" t="s">
        <v>2725</v>
      </c>
      <c r="H362" s="1" t="s">
        <v>2725</v>
      </c>
      <c r="I362" s="1116">
        <v>6000</v>
      </c>
      <c r="J362" s="1116">
        <v>7500</v>
      </c>
      <c r="K362" s="1116">
        <v>7500</v>
      </c>
      <c r="L362" s="1" t="s">
        <v>2740</v>
      </c>
      <c r="M362" s="1" t="s">
        <v>809</v>
      </c>
    </row>
    <row r="363" spans="1:13">
      <c r="A363" s="1" t="s">
        <v>822</v>
      </c>
      <c r="B363" s="1" t="s">
        <v>823</v>
      </c>
      <c r="C363" s="1" t="s">
        <v>159</v>
      </c>
      <c r="D363" s="1" t="s">
        <v>746</v>
      </c>
      <c r="E363" s="1" t="s">
        <v>2587</v>
      </c>
      <c r="F363" s="1"/>
      <c r="G363" s="1" t="s">
        <v>2723</v>
      </c>
      <c r="H363" s="1" t="s">
        <v>2723</v>
      </c>
      <c r="I363" s="1116">
        <v>6000</v>
      </c>
      <c r="J363" s="1116">
        <v>7500</v>
      </c>
      <c r="K363" s="1116">
        <v>7500</v>
      </c>
      <c r="L363" s="1" t="s">
        <v>2740</v>
      </c>
      <c r="M363" s="1" t="s">
        <v>809</v>
      </c>
    </row>
    <row r="364" spans="1:13">
      <c r="A364" s="1" t="s">
        <v>822</v>
      </c>
      <c r="B364" s="1" t="s">
        <v>823</v>
      </c>
      <c r="C364" s="1" t="s">
        <v>159</v>
      </c>
      <c r="D364" s="1" t="s">
        <v>746</v>
      </c>
      <c r="E364" s="1" t="s">
        <v>2587</v>
      </c>
      <c r="F364" s="1"/>
      <c r="G364" s="1" t="s">
        <v>2726</v>
      </c>
      <c r="H364" s="1" t="s">
        <v>2726</v>
      </c>
      <c r="I364" s="1116">
        <v>6000</v>
      </c>
      <c r="J364" s="1116">
        <v>7500</v>
      </c>
      <c r="K364" s="1116">
        <v>7500</v>
      </c>
      <c r="L364" s="1" t="s">
        <v>2740</v>
      </c>
      <c r="M364" s="1" t="s">
        <v>809</v>
      </c>
    </row>
    <row r="365" spans="1:13">
      <c r="A365" s="1" t="s">
        <v>822</v>
      </c>
      <c r="B365" s="1" t="s">
        <v>823</v>
      </c>
      <c r="C365" s="1" t="s">
        <v>159</v>
      </c>
      <c r="D365" s="1" t="s">
        <v>746</v>
      </c>
      <c r="E365" s="1" t="s">
        <v>2587</v>
      </c>
      <c r="F365" s="1"/>
      <c r="G365" s="1" t="s">
        <v>2724</v>
      </c>
      <c r="H365" s="1" t="s">
        <v>2724</v>
      </c>
      <c r="I365" s="1116">
        <v>6000</v>
      </c>
      <c r="J365" s="1116">
        <v>7500</v>
      </c>
      <c r="K365" s="1116">
        <v>7500</v>
      </c>
      <c r="L365" s="1" t="s">
        <v>2740</v>
      </c>
      <c r="M365" s="1" t="s">
        <v>809</v>
      </c>
    </row>
    <row r="366" spans="1:13">
      <c r="A366" s="1" t="s">
        <v>822</v>
      </c>
      <c r="B366" s="1" t="s">
        <v>823</v>
      </c>
      <c r="C366" s="1" t="s">
        <v>159</v>
      </c>
      <c r="D366" s="1" t="s">
        <v>746</v>
      </c>
      <c r="E366" s="1" t="s">
        <v>2587</v>
      </c>
      <c r="F366" s="1"/>
      <c r="G366" s="1" t="s">
        <v>2741</v>
      </c>
      <c r="H366" s="1" t="s">
        <v>2741</v>
      </c>
      <c r="I366" s="1116">
        <v>6000</v>
      </c>
      <c r="J366" s="1116">
        <v>7500</v>
      </c>
      <c r="K366" s="1116">
        <v>7500</v>
      </c>
      <c r="L366" s="1" t="s">
        <v>2740</v>
      </c>
      <c r="M366" s="1" t="s">
        <v>809</v>
      </c>
    </row>
    <row r="367" spans="1:13">
      <c r="A367" s="1" t="s">
        <v>822</v>
      </c>
      <c r="B367" s="1" t="s">
        <v>823</v>
      </c>
      <c r="C367" s="1" t="s">
        <v>159</v>
      </c>
      <c r="D367" s="1" t="s">
        <v>746</v>
      </c>
      <c r="E367" s="1" t="s">
        <v>667</v>
      </c>
      <c r="F367" s="1"/>
      <c r="G367" s="1" t="s">
        <v>2723</v>
      </c>
      <c r="H367" s="1" t="s">
        <v>2723</v>
      </c>
      <c r="I367" s="1116">
        <v>1900</v>
      </c>
      <c r="J367" s="1116">
        <v>2900</v>
      </c>
      <c r="K367" s="1116">
        <v>2900</v>
      </c>
      <c r="L367" s="1" t="s">
        <v>2740</v>
      </c>
      <c r="M367" s="1" t="s">
        <v>809</v>
      </c>
    </row>
    <row r="368" spans="1:13">
      <c r="A368" s="1" t="s">
        <v>822</v>
      </c>
      <c r="B368" s="1" t="s">
        <v>823</v>
      </c>
      <c r="C368" s="1" t="s">
        <v>159</v>
      </c>
      <c r="D368" s="1" t="s">
        <v>746</v>
      </c>
      <c r="E368" s="1" t="s">
        <v>667</v>
      </c>
      <c r="F368" s="1"/>
      <c r="G368" s="1" t="s">
        <v>2724</v>
      </c>
      <c r="H368" s="1" t="s">
        <v>2724</v>
      </c>
      <c r="I368" s="1116">
        <v>1900</v>
      </c>
      <c r="J368" s="1116">
        <v>2900</v>
      </c>
      <c r="K368" s="1116">
        <v>2900</v>
      </c>
      <c r="L368" s="1" t="s">
        <v>2740</v>
      </c>
      <c r="M368" s="1" t="s">
        <v>809</v>
      </c>
    </row>
    <row r="369" spans="1:13">
      <c r="A369" s="1" t="s">
        <v>822</v>
      </c>
      <c r="B369" s="1" t="s">
        <v>823</v>
      </c>
      <c r="C369" s="1" t="s">
        <v>159</v>
      </c>
      <c r="D369" s="1" t="s">
        <v>746</v>
      </c>
      <c r="E369" s="1" t="s">
        <v>667</v>
      </c>
      <c r="F369" s="1"/>
      <c r="G369" s="1" t="s">
        <v>2726</v>
      </c>
      <c r="H369" s="1" t="s">
        <v>2726</v>
      </c>
      <c r="I369" s="1116">
        <v>1900</v>
      </c>
      <c r="J369" s="1116">
        <v>2900</v>
      </c>
      <c r="K369" s="1116">
        <v>2900</v>
      </c>
      <c r="L369" s="1" t="s">
        <v>2740</v>
      </c>
      <c r="M369" s="1" t="s">
        <v>809</v>
      </c>
    </row>
    <row r="370" spans="1:13">
      <c r="A370" s="1" t="s">
        <v>822</v>
      </c>
      <c r="B370" s="1" t="s">
        <v>823</v>
      </c>
      <c r="C370" s="1" t="s">
        <v>159</v>
      </c>
      <c r="D370" s="1" t="s">
        <v>746</v>
      </c>
      <c r="E370" s="1" t="s">
        <v>667</v>
      </c>
      <c r="F370" s="1"/>
      <c r="G370" s="1" t="s">
        <v>2725</v>
      </c>
      <c r="H370" s="1" t="s">
        <v>2725</v>
      </c>
      <c r="I370" s="1116">
        <v>1900</v>
      </c>
      <c r="J370" s="1116">
        <v>2900</v>
      </c>
      <c r="K370" s="1116">
        <v>2900</v>
      </c>
      <c r="L370" s="1" t="s">
        <v>2740</v>
      </c>
      <c r="M370" s="1" t="s">
        <v>809</v>
      </c>
    </row>
    <row r="371" spans="1:13">
      <c r="A371" s="1" t="s">
        <v>822</v>
      </c>
      <c r="B371" s="1" t="s">
        <v>823</v>
      </c>
      <c r="C371" s="1" t="s">
        <v>159</v>
      </c>
      <c r="D371" s="1" t="s">
        <v>746</v>
      </c>
      <c r="E371" s="1" t="s">
        <v>667</v>
      </c>
      <c r="F371" s="1"/>
      <c r="G371" s="1" t="s">
        <v>2741</v>
      </c>
      <c r="H371" s="1" t="s">
        <v>2741</v>
      </c>
      <c r="I371" s="1116">
        <v>1900</v>
      </c>
      <c r="J371" s="1116">
        <v>2900</v>
      </c>
      <c r="K371" s="1116">
        <v>2900</v>
      </c>
      <c r="L371" s="1" t="s">
        <v>2740</v>
      </c>
      <c r="M371" s="1" t="s">
        <v>809</v>
      </c>
    </row>
    <row r="372" spans="1:13">
      <c r="A372" s="1" t="s">
        <v>822</v>
      </c>
      <c r="B372" s="1" t="s">
        <v>823</v>
      </c>
      <c r="C372" s="1" t="s">
        <v>159</v>
      </c>
      <c r="D372" s="1" t="s">
        <v>746</v>
      </c>
      <c r="E372" s="1" t="s">
        <v>2702</v>
      </c>
      <c r="F372" s="1"/>
      <c r="G372" s="1" t="s">
        <v>2725</v>
      </c>
      <c r="H372" s="1" t="s">
        <v>2725</v>
      </c>
      <c r="I372" s="1116">
        <v>1900</v>
      </c>
      <c r="J372" s="1116">
        <v>2700</v>
      </c>
      <c r="K372" s="1116">
        <v>2700</v>
      </c>
      <c r="L372" s="1" t="s">
        <v>2740</v>
      </c>
      <c r="M372" s="1" t="s">
        <v>809</v>
      </c>
    </row>
    <row r="373" spans="1:13">
      <c r="A373" s="1" t="s">
        <v>822</v>
      </c>
      <c r="B373" s="1" t="s">
        <v>823</v>
      </c>
      <c r="C373" s="1" t="s">
        <v>159</v>
      </c>
      <c r="D373" s="1" t="s">
        <v>746</v>
      </c>
      <c r="E373" s="1" t="s">
        <v>2702</v>
      </c>
      <c r="F373" s="1"/>
      <c r="G373" s="1" t="s">
        <v>2723</v>
      </c>
      <c r="H373" s="1" t="s">
        <v>2723</v>
      </c>
      <c r="I373" s="1116">
        <v>1900</v>
      </c>
      <c r="J373" s="1116">
        <v>2700</v>
      </c>
      <c r="K373" s="1116">
        <v>2700</v>
      </c>
      <c r="L373" s="1" t="s">
        <v>2740</v>
      </c>
      <c r="M373" s="1" t="s">
        <v>809</v>
      </c>
    </row>
    <row r="374" spans="1:13">
      <c r="A374" s="1" t="s">
        <v>822</v>
      </c>
      <c r="B374" s="1" t="s">
        <v>823</v>
      </c>
      <c r="C374" s="1" t="s">
        <v>159</v>
      </c>
      <c r="D374" s="1" t="s">
        <v>746</v>
      </c>
      <c r="E374" s="1" t="s">
        <v>2702</v>
      </c>
      <c r="F374" s="1"/>
      <c r="G374" s="1" t="s">
        <v>2726</v>
      </c>
      <c r="H374" s="1" t="s">
        <v>2726</v>
      </c>
      <c r="I374" s="1116">
        <v>1900</v>
      </c>
      <c r="J374" s="1116">
        <v>2700</v>
      </c>
      <c r="K374" s="1116">
        <v>2700</v>
      </c>
      <c r="L374" s="1" t="s">
        <v>2740</v>
      </c>
      <c r="M374" s="1" t="s">
        <v>809</v>
      </c>
    </row>
    <row r="375" spans="1:13">
      <c r="A375" s="1" t="s">
        <v>822</v>
      </c>
      <c r="B375" s="1" t="s">
        <v>823</v>
      </c>
      <c r="C375" s="1" t="s">
        <v>159</v>
      </c>
      <c r="D375" s="1" t="s">
        <v>746</v>
      </c>
      <c r="E375" s="1" t="s">
        <v>2702</v>
      </c>
      <c r="F375" s="1"/>
      <c r="G375" s="1" t="s">
        <v>2724</v>
      </c>
      <c r="H375" s="1" t="s">
        <v>2724</v>
      </c>
      <c r="I375" s="1116">
        <v>1900</v>
      </c>
      <c r="J375" s="1116">
        <v>2700</v>
      </c>
      <c r="K375" s="1116">
        <v>2700</v>
      </c>
      <c r="L375" s="1" t="s">
        <v>2740</v>
      </c>
      <c r="M375" s="1" t="s">
        <v>809</v>
      </c>
    </row>
    <row r="376" spans="1:13">
      <c r="A376" s="1" t="s">
        <v>822</v>
      </c>
      <c r="B376" s="1" t="s">
        <v>823</v>
      </c>
      <c r="C376" s="1" t="s">
        <v>159</v>
      </c>
      <c r="D376" s="1" t="s">
        <v>746</v>
      </c>
      <c r="E376" s="1" t="s">
        <v>2702</v>
      </c>
      <c r="F376" s="1"/>
      <c r="G376" s="1" t="s">
        <v>2741</v>
      </c>
      <c r="H376" s="1" t="s">
        <v>2741</v>
      </c>
      <c r="I376" s="1116">
        <v>1900</v>
      </c>
      <c r="J376" s="1116">
        <v>2700</v>
      </c>
      <c r="K376" s="1116">
        <v>2700</v>
      </c>
      <c r="L376" s="1" t="s">
        <v>2740</v>
      </c>
      <c r="M376" s="1" t="s">
        <v>809</v>
      </c>
    </row>
    <row r="377" spans="1:13">
      <c r="A377" s="1" t="s">
        <v>80</v>
      </c>
      <c r="B377" s="1" t="s">
        <v>774</v>
      </c>
      <c r="C377" s="1" t="s">
        <v>159</v>
      </c>
      <c r="D377" s="1" t="s">
        <v>746</v>
      </c>
      <c r="E377" s="1" t="s">
        <v>2696</v>
      </c>
      <c r="F377" s="1"/>
      <c r="G377" s="1" t="s">
        <v>2694</v>
      </c>
      <c r="H377" s="1" t="s">
        <v>2717</v>
      </c>
      <c r="I377" s="1116">
        <v>3715</v>
      </c>
      <c r="J377" s="1116">
        <v>4450</v>
      </c>
      <c r="K377" s="1116">
        <v>4450</v>
      </c>
      <c r="L377" s="1" t="s">
        <v>2604</v>
      </c>
      <c r="M377" s="1" t="s">
        <v>2730</v>
      </c>
    </row>
    <row r="378" spans="1:13">
      <c r="A378" s="1" t="s">
        <v>80</v>
      </c>
      <c r="B378" s="1" t="s">
        <v>774</v>
      </c>
      <c r="C378" s="1" t="s">
        <v>159</v>
      </c>
      <c r="D378" s="1" t="s">
        <v>746</v>
      </c>
      <c r="E378" s="1" t="s">
        <v>2696</v>
      </c>
      <c r="F378" s="1"/>
      <c r="G378" s="1" t="s">
        <v>1778</v>
      </c>
      <c r="H378" s="1" t="s">
        <v>2717</v>
      </c>
      <c r="I378" s="1116">
        <v>2815</v>
      </c>
      <c r="J378" s="1116">
        <v>3450</v>
      </c>
      <c r="K378" s="1116">
        <v>3450</v>
      </c>
      <c r="L378" s="1" t="s">
        <v>2604</v>
      </c>
      <c r="M378" s="1" t="s">
        <v>2730</v>
      </c>
    </row>
    <row r="379" spans="1:13">
      <c r="A379" s="1" t="s">
        <v>80</v>
      </c>
      <c r="B379" s="1" t="s">
        <v>774</v>
      </c>
      <c r="C379" s="1" t="s">
        <v>159</v>
      </c>
      <c r="D379" s="1" t="s">
        <v>746</v>
      </c>
      <c r="E379" s="1" t="s">
        <v>2696</v>
      </c>
      <c r="F379" s="1"/>
      <c r="G379" s="1" t="s">
        <v>2694</v>
      </c>
      <c r="H379" s="1" t="s">
        <v>2718</v>
      </c>
      <c r="I379" s="1116">
        <v>3625</v>
      </c>
      <c r="J379" s="1116">
        <v>4350</v>
      </c>
      <c r="K379" s="1116">
        <v>4350</v>
      </c>
      <c r="L379" s="1" t="s">
        <v>2604</v>
      </c>
      <c r="M379" s="1" t="s">
        <v>2730</v>
      </c>
    </row>
    <row r="380" spans="1:13">
      <c r="A380" s="1" t="s">
        <v>80</v>
      </c>
      <c r="B380" s="1" t="s">
        <v>774</v>
      </c>
      <c r="C380" s="1" t="s">
        <v>159</v>
      </c>
      <c r="D380" s="1" t="s">
        <v>746</v>
      </c>
      <c r="E380" s="1" t="s">
        <v>2696</v>
      </c>
      <c r="F380" s="1"/>
      <c r="G380" s="1" t="s">
        <v>2694</v>
      </c>
      <c r="H380" s="1" t="s">
        <v>2727</v>
      </c>
      <c r="I380" s="1116">
        <v>2815</v>
      </c>
      <c r="J380" s="1116">
        <v>4450</v>
      </c>
      <c r="K380" s="1116">
        <v>4450</v>
      </c>
      <c r="L380" s="1" t="s">
        <v>2604</v>
      </c>
      <c r="M380" s="1" t="s">
        <v>2730</v>
      </c>
    </row>
    <row r="381" spans="1:13">
      <c r="A381" s="1" t="s">
        <v>80</v>
      </c>
      <c r="B381" s="1" t="s">
        <v>774</v>
      </c>
      <c r="C381" s="1" t="s">
        <v>159</v>
      </c>
      <c r="D381" s="1" t="s">
        <v>746</v>
      </c>
      <c r="E381" s="1" t="s">
        <v>2696</v>
      </c>
      <c r="F381" s="1"/>
      <c r="G381" s="1" t="s">
        <v>2694</v>
      </c>
      <c r="H381" s="1" t="s">
        <v>2708</v>
      </c>
      <c r="I381" s="1116">
        <v>3625</v>
      </c>
      <c r="J381" s="1116">
        <v>4350</v>
      </c>
      <c r="K381" s="1116">
        <v>4350</v>
      </c>
      <c r="L381" s="1" t="s">
        <v>2604</v>
      </c>
      <c r="M381" s="1" t="s">
        <v>2730</v>
      </c>
    </row>
    <row r="382" spans="1:13">
      <c r="A382" s="1" t="s">
        <v>80</v>
      </c>
      <c r="B382" s="1" t="s">
        <v>774</v>
      </c>
      <c r="C382" s="1" t="s">
        <v>159</v>
      </c>
      <c r="D382" s="1" t="s">
        <v>746</v>
      </c>
      <c r="E382" s="1" t="s">
        <v>2696</v>
      </c>
      <c r="F382" s="1"/>
      <c r="G382" s="1" t="s">
        <v>2694</v>
      </c>
      <c r="H382" s="1" t="s">
        <v>2735</v>
      </c>
      <c r="I382" s="1116">
        <v>3445</v>
      </c>
      <c r="J382" s="1116">
        <v>4150</v>
      </c>
      <c r="K382" s="1116">
        <v>4150</v>
      </c>
      <c r="L382" s="1" t="s">
        <v>2604</v>
      </c>
      <c r="M382" s="1" t="s">
        <v>2730</v>
      </c>
    </row>
    <row r="383" spans="1:13">
      <c r="A383" s="1" t="s">
        <v>80</v>
      </c>
      <c r="B383" s="1" t="s">
        <v>774</v>
      </c>
      <c r="C383" s="1" t="s">
        <v>159</v>
      </c>
      <c r="D383" s="1" t="s">
        <v>746</v>
      </c>
      <c r="E383" s="1" t="s">
        <v>2696</v>
      </c>
      <c r="F383" s="1"/>
      <c r="G383" s="1" t="s">
        <v>2694</v>
      </c>
      <c r="H383" s="1" t="s">
        <v>2736</v>
      </c>
      <c r="I383" s="1116">
        <v>3985</v>
      </c>
      <c r="J383" s="1116">
        <v>4750</v>
      </c>
      <c r="K383" s="1116">
        <v>4750</v>
      </c>
      <c r="L383" s="1" t="s">
        <v>2604</v>
      </c>
      <c r="M383" s="1" t="s">
        <v>2730</v>
      </c>
    </row>
    <row r="384" spans="1:13">
      <c r="A384" s="1" t="s">
        <v>80</v>
      </c>
      <c r="B384" s="1" t="s">
        <v>774</v>
      </c>
      <c r="C384" s="1" t="s">
        <v>159</v>
      </c>
      <c r="D384" s="1" t="s">
        <v>746</v>
      </c>
      <c r="E384" s="1" t="s">
        <v>2696</v>
      </c>
      <c r="F384" s="1"/>
      <c r="G384" s="1" t="s">
        <v>2694</v>
      </c>
      <c r="H384" s="1" t="s">
        <v>2737</v>
      </c>
      <c r="I384" s="1116">
        <v>3985</v>
      </c>
      <c r="J384" s="1116">
        <v>4750</v>
      </c>
      <c r="K384" s="1116">
        <v>4750</v>
      </c>
      <c r="L384" s="1" t="s">
        <v>2604</v>
      </c>
      <c r="M384" s="1" t="s">
        <v>2730</v>
      </c>
    </row>
    <row r="385" spans="1:13">
      <c r="A385" s="1" t="s">
        <v>80</v>
      </c>
      <c r="B385" s="1" t="s">
        <v>774</v>
      </c>
      <c r="C385" s="1" t="s">
        <v>159</v>
      </c>
      <c r="D385" s="1" t="s">
        <v>746</v>
      </c>
      <c r="E385" s="1" t="s">
        <v>2696</v>
      </c>
      <c r="F385" s="1"/>
      <c r="G385" s="1" t="s">
        <v>2694</v>
      </c>
      <c r="H385" s="1" t="s">
        <v>2738</v>
      </c>
      <c r="I385" s="1116">
        <v>3985</v>
      </c>
      <c r="J385" s="1116">
        <v>4750</v>
      </c>
      <c r="K385" s="1116">
        <v>4750</v>
      </c>
      <c r="L385" s="1" t="s">
        <v>2604</v>
      </c>
      <c r="M385" s="1" t="s">
        <v>2730</v>
      </c>
    </row>
    <row r="386" spans="1:13">
      <c r="A386" s="1" t="s">
        <v>80</v>
      </c>
      <c r="B386" s="1" t="s">
        <v>774</v>
      </c>
      <c r="C386" s="1" t="s">
        <v>159</v>
      </c>
      <c r="D386" s="1" t="s">
        <v>746</v>
      </c>
      <c r="E386" s="1" t="s">
        <v>2696</v>
      </c>
      <c r="F386" s="1"/>
      <c r="G386" s="1" t="s">
        <v>2694</v>
      </c>
      <c r="H386" s="1" t="s">
        <v>2719</v>
      </c>
      <c r="I386" s="1116">
        <v>3850</v>
      </c>
      <c r="J386" s="1116">
        <v>4600</v>
      </c>
      <c r="K386" s="1116">
        <v>4600</v>
      </c>
      <c r="L386" s="1" t="s">
        <v>2604</v>
      </c>
      <c r="M386" s="1" t="s">
        <v>2730</v>
      </c>
    </row>
    <row r="387" spans="1:13">
      <c r="A387" s="1" t="s">
        <v>80</v>
      </c>
      <c r="B387" s="1" t="s">
        <v>774</v>
      </c>
      <c r="C387" s="1" t="s">
        <v>159</v>
      </c>
      <c r="D387" s="1" t="s">
        <v>746</v>
      </c>
      <c r="E387" s="1" t="s">
        <v>2696</v>
      </c>
      <c r="F387" s="1"/>
      <c r="G387" s="1" t="s">
        <v>2694</v>
      </c>
      <c r="H387" s="1" t="s">
        <v>2739</v>
      </c>
      <c r="I387" s="1116">
        <v>4345</v>
      </c>
      <c r="J387" s="1116">
        <v>5150</v>
      </c>
      <c r="K387" s="1116">
        <v>5150</v>
      </c>
      <c r="L387" s="1" t="s">
        <v>2604</v>
      </c>
      <c r="M387" s="1" t="s">
        <v>2730</v>
      </c>
    </row>
    <row r="388" spans="1:13">
      <c r="A388" s="1" t="s">
        <v>80</v>
      </c>
      <c r="B388" s="1" t="s">
        <v>774</v>
      </c>
      <c r="C388" s="1" t="s">
        <v>159</v>
      </c>
      <c r="D388" s="1" t="s">
        <v>746</v>
      </c>
      <c r="E388" s="1" t="s">
        <v>2696</v>
      </c>
      <c r="F388" s="1"/>
      <c r="G388" s="1" t="s">
        <v>2711</v>
      </c>
      <c r="H388" s="1" t="s">
        <v>2742</v>
      </c>
      <c r="I388" s="1116">
        <v>2365</v>
      </c>
      <c r="J388" s="1116">
        <v>2950</v>
      </c>
      <c r="K388" s="1116">
        <v>2950</v>
      </c>
      <c r="L388" s="1" t="s">
        <v>2604</v>
      </c>
      <c r="M388" s="1" t="s">
        <v>2730</v>
      </c>
    </row>
    <row r="389" spans="1:13">
      <c r="A389" s="1" t="s">
        <v>80</v>
      </c>
      <c r="B389" s="1" t="s">
        <v>774</v>
      </c>
      <c r="C389" s="1" t="s">
        <v>159</v>
      </c>
      <c r="D389" s="1" t="s">
        <v>746</v>
      </c>
      <c r="E389" s="1" t="s">
        <v>2696</v>
      </c>
      <c r="F389" s="1"/>
      <c r="G389" s="1" t="s">
        <v>2711</v>
      </c>
      <c r="H389" s="1" t="s">
        <v>2743</v>
      </c>
      <c r="I389" s="1116">
        <v>4030</v>
      </c>
      <c r="J389" s="1116">
        <v>4800</v>
      </c>
      <c r="K389" s="1116">
        <v>4800</v>
      </c>
      <c r="L389" s="1" t="s">
        <v>2604</v>
      </c>
      <c r="M389" s="1" t="s">
        <v>2730</v>
      </c>
    </row>
    <row r="390" spans="1:13">
      <c r="A390" s="1" t="s">
        <v>80</v>
      </c>
      <c r="B390" s="1" t="s">
        <v>774</v>
      </c>
      <c r="C390" s="1" t="s">
        <v>159</v>
      </c>
      <c r="D390" s="1" t="s">
        <v>746</v>
      </c>
      <c r="E390" s="1" t="s">
        <v>2696</v>
      </c>
      <c r="F390" s="1"/>
      <c r="G390" s="1" t="s">
        <v>2711</v>
      </c>
      <c r="H390" s="1" t="s">
        <v>2744</v>
      </c>
      <c r="I390" s="1116">
        <v>4030</v>
      </c>
      <c r="J390" s="1116">
        <v>4800</v>
      </c>
      <c r="K390" s="1116">
        <v>4800</v>
      </c>
      <c r="L390" s="1" t="s">
        <v>2604</v>
      </c>
      <c r="M390" s="1" t="s">
        <v>2730</v>
      </c>
    </row>
    <row r="391" spans="1:13">
      <c r="A391" s="1" t="s">
        <v>80</v>
      </c>
      <c r="B391" s="1" t="s">
        <v>774</v>
      </c>
      <c r="C391" s="1" t="s">
        <v>159</v>
      </c>
      <c r="D391" s="1" t="s">
        <v>746</v>
      </c>
      <c r="E391" s="1" t="s">
        <v>2696</v>
      </c>
      <c r="F391" s="1"/>
      <c r="G391" s="1" t="s">
        <v>2731</v>
      </c>
      <c r="H391" s="1" t="s">
        <v>2743</v>
      </c>
      <c r="I391" s="1116">
        <v>5975</v>
      </c>
      <c r="J391" s="1116">
        <v>7250</v>
      </c>
      <c r="K391" s="1116">
        <v>7250</v>
      </c>
      <c r="L391" s="1" t="s">
        <v>2604</v>
      </c>
      <c r="M391" s="1" t="s">
        <v>2730</v>
      </c>
    </row>
    <row r="392" spans="1:13">
      <c r="A392" s="1" t="s">
        <v>80</v>
      </c>
      <c r="B392" s="1" t="s">
        <v>774</v>
      </c>
      <c r="C392" s="1" t="s">
        <v>159</v>
      </c>
      <c r="D392" s="1" t="s">
        <v>746</v>
      </c>
      <c r="E392" s="1" t="s">
        <v>2696</v>
      </c>
      <c r="F392" s="1"/>
      <c r="G392" s="1" t="s">
        <v>2731</v>
      </c>
      <c r="H392" s="1" t="s">
        <v>2744</v>
      </c>
      <c r="I392" s="1116">
        <v>5975</v>
      </c>
      <c r="J392" s="1116">
        <v>7250</v>
      </c>
      <c r="K392" s="1116">
        <v>7250</v>
      </c>
      <c r="L392" s="1" t="s">
        <v>2604</v>
      </c>
      <c r="M392" s="1" t="s">
        <v>2730</v>
      </c>
    </row>
    <row r="393" spans="1:13">
      <c r="A393" s="1" t="s">
        <v>80</v>
      </c>
      <c r="B393" s="1" t="s">
        <v>774</v>
      </c>
      <c r="C393" s="1" t="s">
        <v>159</v>
      </c>
      <c r="D393" s="1" t="s">
        <v>746</v>
      </c>
      <c r="E393" s="1" t="s">
        <v>2696</v>
      </c>
      <c r="F393" s="1"/>
      <c r="G393" s="1" t="s">
        <v>1778</v>
      </c>
      <c r="H393" s="1" t="s">
        <v>2745</v>
      </c>
      <c r="I393" s="1116">
        <v>3005</v>
      </c>
      <c r="J393" s="1116">
        <v>4050</v>
      </c>
      <c r="K393" s="1116">
        <v>4050</v>
      </c>
      <c r="L393" s="1" t="s">
        <v>2604</v>
      </c>
      <c r="M393" s="1" t="s">
        <v>2730</v>
      </c>
    </row>
    <row r="394" spans="1:13">
      <c r="A394" s="1" t="s">
        <v>80</v>
      </c>
      <c r="B394" s="1" t="s">
        <v>774</v>
      </c>
      <c r="C394" s="1" t="s">
        <v>159</v>
      </c>
      <c r="D394" s="1" t="s">
        <v>746</v>
      </c>
      <c r="E394" s="1" t="s">
        <v>2696</v>
      </c>
      <c r="F394" s="1"/>
      <c r="G394" s="1" t="s">
        <v>1778</v>
      </c>
      <c r="H394" s="1" t="s">
        <v>2746</v>
      </c>
      <c r="I394" s="1116">
        <v>3545</v>
      </c>
      <c r="J394" s="1116">
        <v>4650</v>
      </c>
      <c r="K394" s="1116">
        <v>4650</v>
      </c>
      <c r="L394" s="1" t="s">
        <v>2604</v>
      </c>
      <c r="M394" s="1" t="s">
        <v>2730</v>
      </c>
    </row>
    <row r="395" spans="1:13">
      <c r="A395" s="1" t="s">
        <v>80</v>
      </c>
      <c r="B395" s="1" t="s">
        <v>774</v>
      </c>
      <c r="C395" s="1" t="s">
        <v>159</v>
      </c>
      <c r="D395" s="1" t="s">
        <v>746</v>
      </c>
      <c r="E395" s="1" t="s">
        <v>2696</v>
      </c>
      <c r="F395" s="1"/>
      <c r="G395" s="1" t="s">
        <v>1778</v>
      </c>
      <c r="H395" s="1" t="s">
        <v>2747</v>
      </c>
      <c r="I395" s="1116">
        <v>4175</v>
      </c>
      <c r="J395" s="1116">
        <v>5350</v>
      </c>
      <c r="K395" s="1116">
        <v>5350</v>
      </c>
      <c r="L395" s="1" t="s">
        <v>2604</v>
      </c>
      <c r="M395" s="1" t="s">
        <v>2730</v>
      </c>
    </row>
    <row r="396" spans="1:13">
      <c r="A396" s="1" t="s">
        <v>80</v>
      </c>
      <c r="B396" s="1" t="s">
        <v>774</v>
      </c>
      <c r="C396" s="1" t="s">
        <v>159</v>
      </c>
      <c r="D396" s="1" t="s">
        <v>746</v>
      </c>
      <c r="E396" s="1" t="s">
        <v>2696</v>
      </c>
      <c r="F396" s="1"/>
      <c r="G396" s="1" t="s">
        <v>2748</v>
      </c>
      <c r="H396" s="1" t="s">
        <v>2749</v>
      </c>
      <c r="I396" s="1116">
        <v>2645</v>
      </c>
      <c r="J396" s="1116">
        <v>3650</v>
      </c>
      <c r="K396" s="1116">
        <v>3650</v>
      </c>
      <c r="L396" s="1" t="s">
        <v>2604</v>
      </c>
      <c r="M396" s="1" t="s">
        <v>2730</v>
      </c>
    </row>
    <row r="397" spans="1:13">
      <c r="A397" s="1" t="s">
        <v>80</v>
      </c>
      <c r="B397" s="1" t="s">
        <v>774</v>
      </c>
      <c r="C397" s="1" t="s">
        <v>159</v>
      </c>
      <c r="D397" s="1" t="s">
        <v>746</v>
      </c>
      <c r="E397" s="1" t="s">
        <v>2696</v>
      </c>
      <c r="F397" s="1"/>
      <c r="G397" s="1" t="s">
        <v>1778</v>
      </c>
      <c r="H397" s="1" t="s">
        <v>2736</v>
      </c>
      <c r="I397" s="1116">
        <v>3365</v>
      </c>
      <c r="J397" s="1116">
        <v>4450</v>
      </c>
      <c r="K397" s="1116">
        <v>4450</v>
      </c>
      <c r="L397" s="1" t="s">
        <v>2604</v>
      </c>
      <c r="M397" s="1" t="s">
        <v>2730</v>
      </c>
    </row>
    <row r="398" spans="1:13">
      <c r="A398" s="1" t="s">
        <v>80</v>
      </c>
      <c r="B398" s="1" t="s">
        <v>774</v>
      </c>
      <c r="C398" s="1" t="s">
        <v>159</v>
      </c>
      <c r="D398" s="1" t="s">
        <v>746</v>
      </c>
      <c r="E398" s="1" t="s">
        <v>2696</v>
      </c>
      <c r="F398" s="1"/>
      <c r="G398" s="1" t="s">
        <v>1778</v>
      </c>
      <c r="H398" s="1" t="s">
        <v>2737</v>
      </c>
      <c r="I398" s="1116">
        <v>3365</v>
      </c>
      <c r="J398" s="1116">
        <v>4450</v>
      </c>
      <c r="K398" s="1116">
        <v>4450</v>
      </c>
      <c r="L398" s="1" t="s">
        <v>2604</v>
      </c>
      <c r="M398" s="1" t="s">
        <v>2730</v>
      </c>
    </row>
    <row r="399" spans="1:13">
      <c r="A399" s="1" t="s">
        <v>80</v>
      </c>
      <c r="B399" s="1" t="s">
        <v>774</v>
      </c>
      <c r="C399" s="1" t="s">
        <v>159</v>
      </c>
      <c r="D399" s="1" t="s">
        <v>746</v>
      </c>
      <c r="E399" s="1" t="s">
        <v>2696</v>
      </c>
      <c r="F399" s="1"/>
      <c r="G399" s="1" t="s">
        <v>1778</v>
      </c>
      <c r="H399" s="1" t="s">
        <v>2738</v>
      </c>
      <c r="I399" s="1116">
        <v>3365</v>
      </c>
      <c r="J399" s="1116">
        <v>4450</v>
      </c>
      <c r="K399" s="1116">
        <v>4450</v>
      </c>
      <c r="L399" s="1" t="s">
        <v>2604</v>
      </c>
      <c r="M399" s="1" t="s">
        <v>2730</v>
      </c>
    </row>
    <row r="400" spans="1:13">
      <c r="A400" s="1" t="s">
        <v>80</v>
      </c>
      <c r="B400" s="1" t="s">
        <v>774</v>
      </c>
      <c r="C400" s="1" t="s">
        <v>159</v>
      </c>
      <c r="D400" s="1" t="s">
        <v>746</v>
      </c>
      <c r="E400" s="1" t="s">
        <v>2696</v>
      </c>
      <c r="F400" s="1"/>
      <c r="G400" s="1" t="s">
        <v>1778</v>
      </c>
      <c r="H400" s="1" t="s">
        <v>2750</v>
      </c>
      <c r="I400" s="1116">
        <v>3365</v>
      </c>
      <c r="J400" s="1116">
        <v>4450</v>
      </c>
      <c r="K400" s="1116">
        <v>4450</v>
      </c>
      <c r="L400" s="1" t="s">
        <v>2604</v>
      </c>
      <c r="M400" s="1" t="s">
        <v>2730</v>
      </c>
    </row>
    <row r="401" spans="1:13">
      <c r="A401" s="1" t="s">
        <v>80</v>
      </c>
      <c r="B401" s="1" t="s">
        <v>774</v>
      </c>
      <c r="C401" s="1" t="s">
        <v>159</v>
      </c>
      <c r="D401" s="1" t="s">
        <v>746</v>
      </c>
      <c r="E401" s="1" t="s">
        <v>2696</v>
      </c>
      <c r="F401" s="1"/>
      <c r="G401" s="1" t="s">
        <v>2751</v>
      </c>
      <c r="H401" s="1" t="s">
        <v>2718</v>
      </c>
      <c r="I401" s="1116">
        <v>4085</v>
      </c>
      <c r="J401" s="1116">
        <v>5250</v>
      </c>
      <c r="K401" s="1116">
        <v>5250</v>
      </c>
      <c r="L401" s="1" t="s">
        <v>2604</v>
      </c>
      <c r="M401" s="1" t="s">
        <v>2730</v>
      </c>
    </row>
    <row r="402" spans="1:13">
      <c r="A402" s="1" t="s">
        <v>80</v>
      </c>
      <c r="B402" s="1" t="s">
        <v>774</v>
      </c>
      <c r="C402" s="1" t="s">
        <v>159</v>
      </c>
      <c r="D402" s="1" t="s">
        <v>746</v>
      </c>
      <c r="E402" s="1" t="s">
        <v>2696</v>
      </c>
      <c r="F402" s="1"/>
      <c r="G402" s="1" t="s">
        <v>1778</v>
      </c>
      <c r="H402" s="1" t="s">
        <v>2752</v>
      </c>
      <c r="I402" s="1116">
        <v>2690</v>
      </c>
      <c r="J402" s="1116">
        <v>3700</v>
      </c>
      <c r="K402" s="1116">
        <v>3700</v>
      </c>
      <c r="L402" s="1" t="s">
        <v>2604</v>
      </c>
      <c r="M402" s="1" t="s">
        <v>2730</v>
      </c>
    </row>
    <row r="403" spans="1:13">
      <c r="A403" s="1" t="s">
        <v>80</v>
      </c>
      <c r="B403" s="1" t="s">
        <v>774</v>
      </c>
      <c r="C403" s="1" t="s">
        <v>159</v>
      </c>
      <c r="D403" s="1" t="s">
        <v>746</v>
      </c>
      <c r="E403" s="1" t="s">
        <v>2696</v>
      </c>
      <c r="F403" s="1"/>
      <c r="G403" s="1" t="s">
        <v>2723</v>
      </c>
      <c r="H403" s="1" t="s">
        <v>2753</v>
      </c>
      <c r="I403" s="1116">
        <v>3995</v>
      </c>
      <c r="J403" s="1116">
        <v>5150</v>
      </c>
      <c r="K403" s="1116">
        <v>5150</v>
      </c>
      <c r="L403" s="1" t="s">
        <v>2604</v>
      </c>
      <c r="M403" s="1" t="s">
        <v>2730</v>
      </c>
    </row>
    <row r="404" spans="1:13">
      <c r="A404" s="1" t="s">
        <v>80</v>
      </c>
      <c r="B404" s="1" t="s">
        <v>774</v>
      </c>
      <c r="C404" s="1" t="s">
        <v>159</v>
      </c>
      <c r="D404" s="1" t="s">
        <v>746</v>
      </c>
      <c r="E404" s="1" t="s">
        <v>2696</v>
      </c>
      <c r="F404" s="1"/>
      <c r="G404" s="1" t="s">
        <v>2723</v>
      </c>
      <c r="H404" s="1" t="s">
        <v>2754</v>
      </c>
      <c r="I404" s="1116">
        <v>3725</v>
      </c>
      <c r="J404" s="1116">
        <v>4850</v>
      </c>
      <c r="K404" s="1116">
        <v>4850</v>
      </c>
      <c r="L404" s="1" t="s">
        <v>2604</v>
      </c>
      <c r="M404" s="1" t="s">
        <v>2730</v>
      </c>
    </row>
    <row r="405" spans="1:13">
      <c r="A405" s="1" t="s">
        <v>80</v>
      </c>
      <c r="B405" s="1" t="s">
        <v>774</v>
      </c>
      <c r="C405" s="1" t="s">
        <v>159</v>
      </c>
      <c r="D405" s="1" t="s">
        <v>746</v>
      </c>
      <c r="E405" s="1" t="s">
        <v>2696</v>
      </c>
      <c r="F405" s="1"/>
      <c r="G405" s="1" t="s">
        <v>1778</v>
      </c>
      <c r="H405" s="1" t="s">
        <v>2755</v>
      </c>
      <c r="I405" s="1116">
        <v>3455</v>
      </c>
      <c r="J405" s="1116">
        <v>4550</v>
      </c>
      <c r="K405" s="1116">
        <v>4550</v>
      </c>
      <c r="L405" s="1" t="s">
        <v>2604</v>
      </c>
      <c r="M405" s="1" t="s">
        <v>2730</v>
      </c>
    </row>
    <row r="406" spans="1:13">
      <c r="A406" s="1" t="s">
        <v>80</v>
      </c>
      <c r="B406" s="1" t="s">
        <v>774</v>
      </c>
      <c r="C406" s="1" t="s">
        <v>159</v>
      </c>
      <c r="D406" s="1" t="s">
        <v>746</v>
      </c>
      <c r="E406" s="1" t="s">
        <v>2696</v>
      </c>
      <c r="F406" s="1"/>
      <c r="G406" s="1" t="s">
        <v>1778</v>
      </c>
      <c r="H406" s="1" t="s">
        <v>2719</v>
      </c>
      <c r="I406" s="1116">
        <v>3545</v>
      </c>
      <c r="J406" s="1116">
        <v>4650</v>
      </c>
      <c r="K406" s="1116">
        <v>4650</v>
      </c>
      <c r="L406" s="1" t="s">
        <v>2604</v>
      </c>
      <c r="M406" s="1" t="s">
        <v>2730</v>
      </c>
    </row>
    <row r="407" spans="1:13">
      <c r="A407" s="1" t="s">
        <v>80</v>
      </c>
      <c r="B407" s="1" t="s">
        <v>774</v>
      </c>
      <c r="C407" s="1" t="s">
        <v>159</v>
      </c>
      <c r="D407" s="1" t="s">
        <v>746</v>
      </c>
      <c r="E407" s="1" t="s">
        <v>2696</v>
      </c>
      <c r="F407" s="1"/>
      <c r="G407" s="1" t="s">
        <v>1778</v>
      </c>
      <c r="H407" s="1" t="s">
        <v>2728</v>
      </c>
      <c r="I407" s="1116">
        <v>3275</v>
      </c>
      <c r="J407" s="1116">
        <v>4350</v>
      </c>
      <c r="K407" s="1116">
        <v>4350</v>
      </c>
      <c r="L407" s="1" t="s">
        <v>2604</v>
      </c>
      <c r="M407" s="1" t="s">
        <v>2730</v>
      </c>
    </row>
    <row r="408" spans="1:13">
      <c r="A408" s="1" t="s">
        <v>80</v>
      </c>
      <c r="B408" s="1" t="s">
        <v>774</v>
      </c>
      <c r="C408" s="1" t="s">
        <v>159</v>
      </c>
      <c r="D408" s="1" t="s">
        <v>746</v>
      </c>
      <c r="E408" s="1" t="s">
        <v>2696</v>
      </c>
      <c r="F408" s="1"/>
      <c r="G408" s="1" t="s">
        <v>1778</v>
      </c>
      <c r="H408" s="1" t="s">
        <v>2756</v>
      </c>
      <c r="I408" s="1116">
        <v>3005</v>
      </c>
      <c r="J408" s="1116">
        <v>4050</v>
      </c>
      <c r="K408" s="1116">
        <v>4050</v>
      </c>
      <c r="L408" s="1" t="s">
        <v>2604</v>
      </c>
      <c r="M408" s="1" t="s">
        <v>2730</v>
      </c>
    </row>
    <row r="409" spans="1:13">
      <c r="A409" s="1" t="s">
        <v>80</v>
      </c>
      <c r="B409" s="1" t="s">
        <v>774</v>
      </c>
      <c r="C409" s="1" t="s">
        <v>159</v>
      </c>
      <c r="D409" s="1" t="s">
        <v>746</v>
      </c>
      <c r="E409" s="1" t="s">
        <v>2696</v>
      </c>
      <c r="F409" s="1"/>
      <c r="G409" s="1" t="s">
        <v>1778</v>
      </c>
      <c r="H409" s="1" t="s">
        <v>2757</v>
      </c>
      <c r="I409" s="1116">
        <v>3725</v>
      </c>
      <c r="J409" s="1116">
        <v>4850</v>
      </c>
      <c r="K409" s="1116">
        <v>4850</v>
      </c>
      <c r="L409" s="1" t="s">
        <v>2604</v>
      </c>
      <c r="M409" s="1" t="s">
        <v>2730</v>
      </c>
    </row>
    <row r="410" spans="1:13">
      <c r="A410" s="1" t="s">
        <v>80</v>
      </c>
      <c r="B410" s="1" t="s">
        <v>774</v>
      </c>
      <c r="C410" s="1" t="s">
        <v>159</v>
      </c>
      <c r="D410" s="1" t="s">
        <v>746</v>
      </c>
      <c r="E410" s="1" t="s">
        <v>2696</v>
      </c>
      <c r="F410" s="1"/>
      <c r="G410" s="1" t="s">
        <v>1778</v>
      </c>
      <c r="H410" s="1" t="s">
        <v>2758</v>
      </c>
      <c r="I410" s="1116">
        <v>4175</v>
      </c>
      <c r="J410" s="1116">
        <v>5350</v>
      </c>
      <c r="K410" s="1116">
        <v>5350</v>
      </c>
      <c r="L410" s="1" t="s">
        <v>2604</v>
      </c>
      <c r="M410" s="1" t="s">
        <v>2730</v>
      </c>
    </row>
    <row r="411" spans="1:13">
      <c r="A411" s="1" t="s">
        <v>80</v>
      </c>
      <c r="B411" s="1" t="s">
        <v>774</v>
      </c>
      <c r="C411" s="1" t="s">
        <v>159</v>
      </c>
      <c r="D411" s="1" t="s">
        <v>746</v>
      </c>
      <c r="E411" s="1" t="s">
        <v>2696</v>
      </c>
      <c r="F411" s="1"/>
      <c r="G411" s="1" t="s">
        <v>2723</v>
      </c>
      <c r="H411" s="1" t="s">
        <v>2709</v>
      </c>
      <c r="I411" s="1116">
        <v>3635</v>
      </c>
      <c r="J411" s="1116">
        <v>4750</v>
      </c>
      <c r="K411" s="1116">
        <v>4750</v>
      </c>
      <c r="L411" s="1" t="s">
        <v>2604</v>
      </c>
      <c r="M411" s="1" t="s">
        <v>2730</v>
      </c>
    </row>
    <row r="412" spans="1:13">
      <c r="A412" s="1" t="s">
        <v>80</v>
      </c>
      <c r="B412" s="1" t="s">
        <v>774</v>
      </c>
      <c r="C412" s="1" t="s">
        <v>159</v>
      </c>
      <c r="D412" s="1" t="s">
        <v>746</v>
      </c>
      <c r="E412" s="1" t="s">
        <v>2696</v>
      </c>
      <c r="F412" s="1"/>
      <c r="G412" s="1" t="s">
        <v>2723</v>
      </c>
      <c r="H412" s="1" t="s">
        <v>2741</v>
      </c>
      <c r="I412" s="1116">
        <v>2915</v>
      </c>
      <c r="J412" s="1116">
        <v>3950</v>
      </c>
      <c r="K412" s="1116">
        <v>3950</v>
      </c>
      <c r="L412" s="1" t="s">
        <v>2604</v>
      </c>
      <c r="M412" s="1" t="s">
        <v>2730</v>
      </c>
    </row>
    <row r="413" spans="1:13">
      <c r="A413" s="1" t="s">
        <v>80</v>
      </c>
      <c r="B413" s="1" t="s">
        <v>774</v>
      </c>
      <c r="C413" s="1" t="s">
        <v>159</v>
      </c>
      <c r="D413" s="1" t="s">
        <v>746</v>
      </c>
      <c r="E413" s="1" t="s">
        <v>2696</v>
      </c>
      <c r="F413" s="1"/>
      <c r="G413" s="1" t="s">
        <v>2723</v>
      </c>
      <c r="H413" s="1" t="s">
        <v>2739</v>
      </c>
      <c r="I413" s="1116">
        <v>4445</v>
      </c>
      <c r="J413" s="1116">
        <v>5650</v>
      </c>
      <c r="K413" s="1116">
        <v>5650</v>
      </c>
      <c r="L413" s="1" t="s">
        <v>2604</v>
      </c>
      <c r="M413" s="1" t="s">
        <v>2730</v>
      </c>
    </row>
    <row r="414" spans="1:13">
      <c r="A414" s="1" t="s">
        <v>80</v>
      </c>
      <c r="B414" s="1" t="s">
        <v>774</v>
      </c>
      <c r="C414" s="1" t="s">
        <v>159</v>
      </c>
      <c r="D414" s="1" t="s">
        <v>746</v>
      </c>
      <c r="E414" s="1" t="s">
        <v>2696</v>
      </c>
      <c r="F414" s="1"/>
      <c r="G414" s="1" t="s">
        <v>2723</v>
      </c>
      <c r="H414" s="1" t="s">
        <v>2759</v>
      </c>
      <c r="I414" s="1116">
        <v>4445</v>
      </c>
      <c r="J414" s="1116">
        <v>5650</v>
      </c>
      <c r="K414" s="1116">
        <v>5650</v>
      </c>
      <c r="L414" s="1" t="s">
        <v>2604</v>
      </c>
      <c r="M414" s="1" t="s">
        <v>2730</v>
      </c>
    </row>
    <row r="415" spans="1:13">
      <c r="A415" s="1" t="s">
        <v>80</v>
      </c>
      <c r="B415" s="1" t="s">
        <v>774</v>
      </c>
      <c r="C415" s="1" t="s">
        <v>159</v>
      </c>
      <c r="D415" s="1" t="s">
        <v>746</v>
      </c>
      <c r="E415" s="1" t="s">
        <v>585</v>
      </c>
      <c r="F415" s="1"/>
      <c r="G415" s="1" t="s">
        <v>2694</v>
      </c>
      <c r="H415" s="1" t="s">
        <v>2717</v>
      </c>
      <c r="I415" s="1116">
        <v>3665</v>
      </c>
      <c r="J415" s="1116">
        <v>4400</v>
      </c>
      <c r="K415" s="1116">
        <v>4400</v>
      </c>
      <c r="L415" s="1" t="s">
        <v>2604</v>
      </c>
      <c r="M415" s="1" t="s">
        <v>2730</v>
      </c>
    </row>
    <row r="416" spans="1:13">
      <c r="A416" s="1" t="s">
        <v>80</v>
      </c>
      <c r="B416" s="1" t="s">
        <v>774</v>
      </c>
      <c r="C416" s="1" t="s">
        <v>159</v>
      </c>
      <c r="D416" s="1" t="s">
        <v>746</v>
      </c>
      <c r="E416" s="1" t="s">
        <v>585</v>
      </c>
      <c r="F416" s="1"/>
      <c r="G416" s="1" t="s">
        <v>1778</v>
      </c>
      <c r="H416" s="1" t="s">
        <v>2717</v>
      </c>
      <c r="I416" s="1116">
        <v>3015</v>
      </c>
      <c r="J416" s="1116">
        <v>3950</v>
      </c>
      <c r="K416" s="1116">
        <v>3950</v>
      </c>
      <c r="L416" s="1" t="s">
        <v>2604</v>
      </c>
      <c r="M416" s="1" t="s">
        <v>2730</v>
      </c>
    </row>
    <row r="417" spans="1:13">
      <c r="A417" s="1" t="s">
        <v>80</v>
      </c>
      <c r="B417" s="1" t="s">
        <v>774</v>
      </c>
      <c r="C417" s="1" t="s">
        <v>159</v>
      </c>
      <c r="D417" s="1" t="s">
        <v>746</v>
      </c>
      <c r="E417" s="1" t="s">
        <v>585</v>
      </c>
      <c r="F417" s="1"/>
      <c r="G417" s="1" t="s">
        <v>2694</v>
      </c>
      <c r="H417" s="1" t="s">
        <v>2718</v>
      </c>
      <c r="I417" s="1116">
        <v>3575</v>
      </c>
      <c r="J417" s="1116">
        <v>4300</v>
      </c>
      <c r="K417" s="1116">
        <v>4300</v>
      </c>
      <c r="L417" s="1" t="s">
        <v>2604</v>
      </c>
      <c r="M417" s="1" t="s">
        <v>2730</v>
      </c>
    </row>
    <row r="418" spans="1:13">
      <c r="A418" s="1" t="s">
        <v>80</v>
      </c>
      <c r="B418" s="1" t="s">
        <v>774</v>
      </c>
      <c r="C418" s="1" t="s">
        <v>159</v>
      </c>
      <c r="D418" s="1" t="s">
        <v>746</v>
      </c>
      <c r="E418" s="1" t="s">
        <v>585</v>
      </c>
      <c r="F418" s="1"/>
      <c r="G418" s="1" t="s">
        <v>2694</v>
      </c>
      <c r="H418" s="1" t="s">
        <v>2727</v>
      </c>
      <c r="I418" s="1116">
        <v>3665</v>
      </c>
      <c r="J418" s="1116">
        <v>4400</v>
      </c>
      <c r="K418" s="1116">
        <v>4400</v>
      </c>
      <c r="L418" s="1" t="s">
        <v>2604</v>
      </c>
      <c r="M418" s="1" t="s">
        <v>2730</v>
      </c>
    </row>
    <row r="419" spans="1:13">
      <c r="A419" s="1" t="s">
        <v>80</v>
      </c>
      <c r="B419" s="1" t="s">
        <v>774</v>
      </c>
      <c r="C419" s="1" t="s">
        <v>159</v>
      </c>
      <c r="D419" s="1" t="s">
        <v>746</v>
      </c>
      <c r="E419" s="1" t="s">
        <v>585</v>
      </c>
      <c r="F419" s="1"/>
      <c r="G419" s="1" t="s">
        <v>2694</v>
      </c>
      <c r="H419" s="1" t="s">
        <v>2708</v>
      </c>
      <c r="I419" s="1116">
        <v>3575</v>
      </c>
      <c r="J419" s="1116">
        <v>4300</v>
      </c>
      <c r="K419" s="1116">
        <v>4300</v>
      </c>
      <c r="L419" s="1" t="s">
        <v>2604</v>
      </c>
      <c r="M419" s="1" t="s">
        <v>2730</v>
      </c>
    </row>
    <row r="420" spans="1:13">
      <c r="A420" s="1" t="s">
        <v>80</v>
      </c>
      <c r="B420" s="1" t="s">
        <v>774</v>
      </c>
      <c r="C420" s="1" t="s">
        <v>159</v>
      </c>
      <c r="D420" s="1" t="s">
        <v>746</v>
      </c>
      <c r="E420" s="1" t="s">
        <v>585</v>
      </c>
      <c r="F420" s="1"/>
      <c r="G420" s="1" t="s">
        <v>2694</v>
      </c>
      <c r="H420" s="1" t="s">
        <v>2735</v>
      </c>
      <c r="I420" s="1116">
        <v>3395</v>
      </c>
      <c r="J420" s="1116">
        <v>4100</v>
      </c>
      <c r="K420" s="1116">
        <v>4100</v>
      </c>
      <c r="L420" s="1" t="s">
        <v>2604</v>
      </c>
      <c r="M420" s="1" t="s">
        <v>2730</v>
      </c>
    </row>
    <row r="421" spans="1:13">
      <c r="A421" s="1" t="s">
        <v>80</v>
      </c>
      <c r="B421" s="1" t="s">
        <v>774</v>
      </c>
      <c r="C421" s="1" t="s">
        <v>159</v>
      </c>
      <c r="D421" s="1" t="s">
        <v>746</v>
      </c>
      <c r="E421" s="1" t="s">
        <v>585</v>
      </c>
      <c r="F421" s="1"/>
      <c r="G421" s="1" t="s">
        <v>2694</v>
      </c>
      <c r="H421" s="1" t="s">
        <v>2736</v>
      </c>
      <c r="I421" s="1116">
        <v>3935</v>
      </c>
      <c r="J421" s="1116">
        <v>4700</v>
      </c>
      <c r="K421" s="1116">
        <v>4700</v>
      </c>
      <c r="L421" s="1" t="s">
        <v>2604</v>
      </c>
      <c r="M421" s="1" t="s">
        <v>2730</v>
      </c>
    </row>
    <row r="422" spans="1:13">
      <c r="A422" s="1" t="s">
        <v>80</v>
      </c>
      <c r="B422" s="1" t="s">
        <v>774</v>
      </c>
      <c r="C422" s="1" t="s">
        <v>159</v>
      </c>
      <c r="D422" s="1" t="s">
        <v>746</v>
      </c>
      <c r="E422" s="1" t="s">
        <v>585</v>
      </c>
      <c r="F422" s="1"/>
      <c r="G422" s="1" t="s">
        <v>2694</v>
      </c>
      <c r="H422" s="1" t="s">
        <v>2737</v>
      </c>
      <c r="I422" s="1116">
        <v>3935</v>
      </c>
      <c r="J422" s="1116">
        <v>4700</v>
      </c>
      <c r="K422" s="1116">
        <v>4700</v>
      </c>
      <c r="L422" s="1" t="s">
        <v>2604</v>
      </c>
      <c r="M422" s="1" t="s">
        <v>2730</v>
      </c>
    </row>
    <row r="423" spans="1:13">
      <c r="A423" s="1" t="s">
        <v>80</v>
      </c>
      <c r="B423" s="1" t="s">
        <v>774</v>
      </c>
      <c r="C423" s="1" t="s">
        <v>159</v>
      </c>
      <c r="D423" s="1" t="s">
        <v>746</v>
      </c>
      <c r="E423" s="1" t="s">
        <v>585</v>
      </c>
      <c r="F423" s="1"/>
      <c r="G423" s="1" t="s">
        <v>2694</v>
      </c>
      <c r="H423" s="1" t="s">
        <v>2738</v>
      </c>
      <c r="I423" s="1116">
        <v>3935</v>
      </c>
      <c r="J423" s="1116">
        <v>4700</v>
      </c>
      <c r="K423" s="1116">
        <v>4700</v>
      </c>
      <c r="L423" s="1" t="s">
        <v>2604</v>
      </c>
      <c r="M423" s="1" t="s">
        <v>2730</v>
      </c>
    </row>
    <row r="424" spans="1:13">
      <c r="A424" s="1" t="s">
        <v>80</v>
      </c>
      <c r="B424" s="1" t="s">
        <v>774</v>
      </c>
      <c r="C424" s="1" t="s">
        <v>159</v>
      </c>
      <c r="D424" s="1" t="s">
        <v>746</v>
      </c>
      <c r="E424" s="1" t="s">
        <v>585</v>
      </c>
      <c r="F424" s="1"/>
      <c r="G424" s="1" t="s">
        <v>2694</v>
      </c>
      <c r="H424" s="1" t="s">
        <v>2719</v>
      </c>
      <c r="I424" s="1116">
        <v>3800</v>
      </c>
      <c r="J424" s="1116">
        <v>4550</v>
      </c>
      <c r="K424" s="1116">
        <v>4550</v>
      </c>
      <c r="L424" s="1" t="s">
        <v>2604</v>
      </c>
      <c r="M424" s="1" t="s">
        <v>2730</v>
      </c>
    </row>
    <row r="425" spans="1:13">
      <c r="A425" s="1" t="s">
        <v>80</v>
      </c>
      <c r="B425" s="1" t="s">
        <v>774</v>
      </c>
      <c r="C425" s="1" t="s">
        <v>159</v>
      </c>
      <c r="D425" s="1" t="s">
        <v>746</v>
      </c>
      <c r="E425" s="1" t="s">
        <v>585</v>
      </c>
      <c r="F425" s="1"/>
      <c r="G425" s="1" t="s">
        <v>2694</v>
      </c>
      <c r="H425" s="1" t="s">
        <v>2739</v>
      </c>
      <c r="I425" s="1116">
        <v>4295</v>
      </c>
      <c r="J425" s="1116">
        <v>5100</v>
      </c>
      <c r="K425" s="1116">
        <v>5100</v>
      </c>
      <c r="L425" s="1" t="s">
        <v>2604</v>
      </c>
      <c r="M425" s="1" t="s">
        <v>2730</v>
      </c>
    </row>
    <row r="426" spans="1:13">
      <c r="A426" s="1" t="s">
        <v>80</v>
      </c>
      <c r="B426" s="1" t="s">
        <v>774</v>
      </c>
      <c r="C426" s="1" t="s">
        <v>159</v>
      </c>
      <c r="D426" s="1" t="s">
        <v>746</v>
      </c>
      <c r="E426" s="1" t="s">
        <v>585</v>
      </c>
      <c r="F426" s="1"/>
      <c r="G426" s="1" t="s">
        <v>2711</v>
      </c>
      <c r="H426" s="1" t="s">
        <v>2742</v>
      </c>
      <c r="I426" s="1116">
        <v>2315</v>
      </c>
      <c r="J426" s="1116">
        <v>2900</v>
      </c>
      <c r="K426" s="1116">
        <v>2900</v>
      </c>
      <c r="L426" s="1" t="s">
        <v>2604</v>
      </c>
      <c r="M426" s="1" t="s">
        <v>2730</v>
      </c>
    </row>
    <row r="427" spans="1:13">
      <c r="A427" s="1" t="s">
        <v>80</v>
      </c>
      <c r="B427" s="1" t="s">
        <v>774</v>
      </c>
      <c r="C427" s="1" t="s">
        <v>159</v>
      </c>
      <c r="D427" s="1" t="s">
        <v>746</v>
      </c>
      <c r="E427" s="1" t="s">
        <v>585</v>
      </c>
      <c r="F427" s="1"/>
      <c r="G427" s="1" t="s">
        <v>2711</v>
      </c>
      <c r="H427" s="1" t="s">
        <v>2743</v>
      </c>
      <c r="I427" s="1116">
        <v>3980</v>
      </c>
      <c r="J427" s="1116">
        <v>4750</v>
      </c>
      <c r="K427" s="1116">
        <v>4750</v>
      </c>
      <c r="L427" s="1" t="s">
        <v>2604</v>
      </c>
      <c r="M427" s="1" t="s">
        <v>2730</v>
      </c>
    </row>
    <row r="428" spans="1:13">
      <c r="A428" s="1" t="s">
        <v>80</v>
      </c>
      <c r="B428" s="1" t="s">
        <v>774</v>
      </c>
      <c r="C428" s="1" t="s">
        <v>159</v>
      </c>
      <c r="D428" s="1" t="s">
        <v>746</v>
      </c>
      <c r="E428" s="1" t="s">
        <v>585</v>
      </c>
      <c r="F428" s="1"/>
      <c r="G428" s="1" t="s">
        <v>2711</v>
      </c>
      <c r="H428" s="1" t="s">
        <v>2744</v>
      </c>
      <c r="I428" s="1116">
        <v>3980</v>
      </c>
      <c r="J428" s="1116">
        <v>4750</v>
      </c>
      <c r="K428" s="1116">
        <v>4750</v>
      </c>
      <c r="L428" s="1" t="s">
        <v>2604</v>
      </c>
      <c r="M428" s="1" t="s">
        <v>2730</v>
      </c>
    </row>
    <row r="429" spans="1:13">
      <c r="A429" s="1" t="s">
        <v>80</v>
      </c>
      <c r="B429" s="1" t="s">
        <v>774</v>
      </c>
      <c r="C429" s="1" t="s">
        <v>159</v>
      </c>
      <c r="D429" s="1" t="s">
        <v>746</v>
      </c>
      <c r="E429" s="1" t="s">
        <v>585</v>
      </c>
      <c r="F429" s="1"/>
      <c r="G429" s="1" t="s">
        <v>2731</v>
      </c>
      <c r="H429" s="1" t="s">
        <v>2743</v>
      </c>
      <c r="I429" s="1116">
        <v>10135</v>
      </c>
      <c r="J429" s="1116">
        <v>12450</v>
      </c>
      <c r="K429" s="1116">
        <v>12450</v>
      </c>
      <c r="L429" s="1" t="s">
        <v>2604</v>
      </c>
      <c r="M429" s="1" t="s">
        <v>2730</v>
      </c>
    </row>
    <row r="430" spans="1:13">
      <c r="A430" s="1" t="s">
        <v>80</v>
      </c>
      <c r="B430" s="1" t="s">
        <v>774</v>
      </c>
      <c r="C430" s="1" t="s">
        <v>159</v>
      </c>
      <c r="D430" s="1" t="s">
        <v>746</v>
      </c>
      <c r="E430" s="1" t="s">
        <v>585</v>
      </c>
      <c r="F430" s="1"/>
      <c r="G430" s="1" t="s">
        <v>2731</v>
      </c>
      <c r="H430" s="1" t="s">
        <v>2744</v>
      </c>
      <c r="I430" s="1116">
        <v>10135</v>
      </c>
      <c r="J430" s="1116">
        <v>12450</v>
      </c>
      <c r="K430" s="1116">
        <v>12450</v>
      </c>
      <c r="L430" s="1" t="s">
        <v>2604</v>
      </c>
      <c r="M430" s="1" t="s">
        <v>2730</v>
      </c>
    </row>
    <row r="431" spans="1:13">
      <c r="A431" s="1" t="s">
        <v>80</v>
      </c>
      <c r="B431" s="1" t="s">
        <v>774</v>
      </c>
      <c r="C431" s="1" t="s">
        <v>159</v>
      </c>
      <c r="D431" s="1" t="s">
        <v>746</v>
      </c>
      <c r="E431" s="1" t="s">
        <v>585</v>
      </c>
      <c r="F431" s="1"/>
      <c r="G431" s="1" t="s">
        <v>1778</v>
      </c>
      <c r="H431" s="1" t="s">
        <v>2745</v>
      </c>
      <c r="I431" s="1116">
        <v>3015</v>
      </c>
      <c r="J431" s="1116">
        <v>3550</v>
      </c>
      <c r="K431" s="1116">
        <v>3650</v>
      </c>
      <c r="L431" s="1" t="s">
        <v>2604</v>
      </c>
      <c r="M431" s="1" t="s">
        <v>2730</v>
      </c>
    </row>
    <row r="432" spans="1:13">
      <c r="A432" s="1" t="s">
        <v>80</v>
      </c>
      <c r="B432" s="1" t="s">
        <v>774</v>
      </c>
      <c r="C432" s="1" t="s">
        <v>159</v>
      </c>
      <c r="D432" s="1" t="s">
        <v>746</v>
      </c>
      <c r="E432" s="1" t="s">
        <v>585</v>
      </c>
      <c r="F432" s="1"/>
      <c r="G432" s="1" t="s">
        <v>1778</v>
      </c>
      <c r="H432" s="1" t="s">
        <v>2746</v>
      </c>
      <c r="I432" s="1116">
        <v>3195</v>
      </c>
      <c r="J432" s="1116">
        <v>4150</v>
      </c>
      <c r="K432" s="1116">
        <v>4150</v>
      </c>
      <c r="L432" s="1" t="s">
        <v>2604</v>
      </c>
      <c r="M432" s="1" t="s">
        <v>2730</v>
      </c>
    </row>
    <row r="433" spans="1:13">
      <c r="A433" s="1" t="s">
        <v>80</v>
      </c>
      <c r="B433" s="1" t="s">
        <v>774</v>
      </c>
      <c r="C433" s="1" t="s">
        <v>159</v>
      </c>
      <c r="D433" s="1" t="s">
        <v>746</v>
      </c>
      <c r="E433" s="1" t="s">
        <v>585</v>
      </c>
      <c r="F433" s="1"/>
      <c r="G433" s="1" t="s">
        <v>1778</v>
      </c>
      <c r="H433" s="1" t="s">
        <v>2747</v>
      </c>
      <c r="I433" s="1116">
        <v>3825</v>
      </c>
      <c r="J433" s="1116">
        <v>4850</v>
      </c>
      <c r="K433" s="1116">
        <v>4850</v>
      </c>
      <c r="L433" s="1" t="s">
        <v>2604</v>
      </c>
      <c r="M433" s="1" t="s">
        <v>2730</v>
      </c>
    </row>
    <row r="434" spans="1:13">
      <c r="A434" s="1" t="s">
        <v>80</v>
      </c>
      <c r="B434" s="1" t="s">
        <v>774</v>
      </c>
      <c r="C434" s="1" t="s">
        <v>159</v>
      </c>
      <c r="D434" s="1" t="s">
        <v>746</v>
      </c>
      <c r="E434" s="1" t="s">
        <v>585</v>
      </c>
      <c r="F434" s="1"/>
      <c r="G434" s="1" t="s">
        <v>2748</v>
      </c>
      <c r="H434" s="1" t="s">
        <v>2749</v>
      </c>
      <c r="I434" s="1116">
        <v>2295</v>
      </c>
      <c r="J434" s="1116">
        <v>3150</v>
      </c>
      <c r="K434" s="1116">
        <v>3150</v>
      </c>
      <c r="L434" s="1" t="s">
        <v>2604</v>
      </c>
      <c r="M434" s="1" t="s">
        <v>2730</v>
      </c>
    </row>
    <row r="435" spans="1:13">
      <c r="A435" s="1" t="s">
        <v>80</v>
      </c>
      <c r="B435" s="1" t="s">
        <v>774</v>
      </c>
      <c r="C435" s="1" t="s">
        <v>159</v>
      </c>
      <c r="D435" s="1" t="s">
        <v>746</v>
      </c>
      <c r="E435" s="1" t="s">
        <v>585</v>
      </c>
      <c r="F435" s="1"/>
      <c r="G435" s="1" t="s">
        <v>1778</v>
      </c>
      <c r="H435" s="1" t="s">
        <v>2736</v>
      </c>
      <c r="I435" s="1116">
        <v>3015</v>
      </c>
      <c r="J435" s="1116">
        <v>3950</v>
      </c>
      <c r="K435" s="1116">
        <v>3950</v>
      </c>
      <c r="L435" s="1" t="s">
        <v>2604</v>
      </c>
      <c r="M435" s="1" t="s">
        <v>2730</v>
      </c>
    </row>
    <row r="436" spans="1:13">
      <c r="A436" s="1" t="s">
        <v>80</v>
      </c>
      <c r="B436" s="1" t="s">
        <v>774</v>
      </c>
      <c r="C436" s="1" t="s">
        <v>159</v>
      </c>
      <c r="D436" s="1" t="s">
        <v>746</v>
      </c>
      <c r="E436" s="1" t="s">
        <v>585</v>
      </c>
      <c r="F436" s="1"/>
      <c r="G436" s="1" t="s">
        <v>1778</v>
      </c>
      <c r="H436" s="1" t="s">
        <v>2737</v>
      </c>
      <c r="I436" s="1116">
        <v>3015</v>
      </c>
      <c r="J436" s="1116">
        <v>3950</v>
      </c>
      <c r="K436" s="1116">
        <v>3950</v>
      </c>
      <c r="L436" s="1" t="s">
        <v>2604</v>
      </c>
      <c r="M436" s="1" t="s">
        <v>2730</v>
      </c>
    </row>
    <row r="437" spans="1:13">
      <c r="A437" s="1" t="s">
        <v>80</v>
      </c>
      <c r="B437" s="1" t="s">
        <v>774</v>
      </c>
      <c r="C437" s="1" t="s">
        <v>159</v>
      </c>
      <c r="D437" s="1" t="s">
        <v>746</v>
      </c>
      <c r="E437" s="1" t="s">
        <v>585</v>
      </c>
      <c r="F437" s="1"/>
      <c r="G437" s="1" t="s">
        <v>1778</v>
      </c>
      <c r="H437" s="1" t="s">
        <v>2738</v>
      </c>
      <c r="I437" s="1116">
        <v>3015</v>
      </c>
      <c r="J437" s="1116">
        <v>3950</v>
      </c>
      <c r="K437" s="1116">
        <v>3950</v>
      </c>
      <c r="L437" s="1" t="s">
        <v>2604</v>
      </c>
      <c r="M437" s="1" t="s">
        <v>2730</v>
      </c>
    </row>
    <row r="438" spans="1:13">
      <c r="A438" s="1" t="s">
        <v>80</v>
      </c>
      <c r="B438" s="1" t="s">
        <v>774</v>
      </c>
      <c r="C438" s="1" t="s">
        <v>159</v>
      </c>
      <c r="D438" s="1" t="s">
        <v>746</v>
      </c>
      <c r="E438" s="1" t="s">
        <v>585</v>
      </c>
      <c r="F438" s="1"/>
      <c r="G438" s="1" t="s">
        <v>1778</v>
      </c>
      <c r="H438" s="1" t="s">
        <v>2750</v>
      </c>
      <c r="I438" s="1116">
        <v>3015</v>
      </c>
      <c r="J438" s="1116">
        <v>3950</v>
      </c>
      <c r="K438" s="1116">
        <v>3950</v>
      </c>
      <c r="L438" s="1" t="s">
        <v>2604</v>
      </c>
      <c r="M438" s="1" t="s">
        <v>2730</v>
      </c>
    </row>
    <row r="439" spans="1:13">
      <c r="A439" s="1" t="s">
        <v>80</v>
      </c>
      <c r="B439" s="1" t="s">
        <v>774</v>
      </c>
      <c r="C439" s="1" t="s">
        <v>159</v>
      </c>
      <c r="D439" s="1" t="s">
        <v>746</v>
      </c>
      <c r="E439" s="1" t="s">
        <v>585</v>
      </c>
      <c r="F439" s="1"/>
      <c r="G439" s="1" t="s">
        <v>2751</v>
      </c>
      <c r="H439" s="1" t="s">
        <v>2718</v>
      </c>
      <c r="I439" s="1116">
        <v>3735</v>
      </c>
      <c r="J439" s="1116">
        <v>4750</v>
      </c>
      <c r="K439" s="1116">
        <v>4750</v>
      </c>
      <c r="L439" s="1" t="s">
        <v>2604</v>
      </c>
      <c r="M439" s="1" t="s">
        <v>2730</v>
      </c>
    </row>
    <row r="440" spans="1:13">
      <c r="A440" s="1" t="s">
        <v>80</v>
      </c>
      <c r="B440" s="1" t="s">
        <v>774</v>
      </c>
      <c r="C440" s="1" t="s">
        <v>159</v>
      </c>
      <c r="D440" s="1" t="s">
        <v>746</v>
      </c>
      <c r="E440" s="1" t="s">
        <v>585</v>
      </c>
      <c r="F440" s="1"/>
      <c r="G440" s="1" t="s">
        <v>1778</v>
      </c>
      <c r="H440" s="1" t="s">
        <v>2752</v>
      </c>
      <c r="I440" s="1116">
        <v>2340</v>
      </c>
      <c r="J440" s="1116">
        <v>3200</v>
      </c>
      <c r="K440" s="1116">
        <v>3200</v>
      </c>
      <c r="L440" s="1" t="s">
        <v>2604</v>
      </c>
      <c r="M440" s="1" t="s">
        <v>2730</v>
      </c>
    </row>
    <row r="441" spans="1:13">
      <c r="A441" s="1" t="s">
        <v>80</v>
      </c>
      <c r="B441" s="1" t="s">
        <v>774</v>
      </c>
      <c r="C441" s="1" t="s">
        <v>159</v>
      </c>
      <c r="D441" s="1" t="s">
        <v>746</v>
      </c>
      <c r="E441" s="1" t="s">
        <v>585</v>
      </c>
      <c r="F441" s="1"/>
      <c r="G441" s="1" t="s">
        <v>2723</v>
      </c>
      <c r="H441" s="1" t="s">
        <v>2753</v>
      </c>
      <c r="I441" s="1116">
        <v>3645</v>
      </c>
      <c r="J441" s="1116">
        <v>4650</v>
      </c>
      <c r="K441" s="1116">
        <v>4650</v>
      </c>
      <c r="L441" s="1" t="s">
        <v>2604</v>
      </c>
      <c r="M441" s="1" t="s">
        <v>2730</v>
      </c>
    </row>
    <row r="442" spans="1:13">
      <c r="A442" s="1" t="s">
        <v>80</v>
      </c>
      <c r="B442" s="1" t="s">
        <v>774</v>
      </c>
      <c r="C442" s="1" t="s">
        <v>159</v>
      </c>
      <c r="D442" s="1" t="s">
        <v>746</v>
      </c>
      <c r="E442" s="1" t="s">
        <v>585</v>
      </c>
      <c r="F442" s="1"/>
      <c r="G442" s="1" t="s">
        <v>2723</v>
      </c>
      <c r="H442" s="1" t="s">
        <v>2754</v>
      </c>
      <c r="I442" s="1116">
        <v>3375</v>
      </c>
      <c r="J442" s="1116">
        <v>4350</v>
      </c>
      <c r="K442" s="1116">
        <v>4350</v>
      </c>
      <c r="L442" s="1" t="s">
        <v>2604</v>
      </c>
      <c r="M442" s="1" t="s">
        <v>2730</v>
      </c>
    </row>
    <row r="443" spans="1:13">
      <c r="A443" s="1" t="s">
        <v>80</v>
      </c>
      <c r="B443" s="1" t="s">
        <v>774</v>
      </c>
      <c r="C443" s="1" t="s">
        <v>159</v>
      </c>
      <c r="D443" s="1" t="s">
        <v>746</v>
      </c>
      <c r="E443" s="1" t="s">
        <v>585</v>
      </c>
      <c r="F443" s="1"/>
      <c r="G443" s="1" t="s">
        <v>1778</v>
      </c>
      <c r="H443" s="1" t="s">
        <v>2755</v>
      </c>
      <c r="I443" s="1116">
        <v>3105</v>
      </c>
      <c r="J443" s="1116">
        <v>4050</v>
      </c>
      <c r="K443" s="1116">
        <v>4050</v>
      </c>
      <c r="L443" s="1" t="s">
        <v>2604</v>
      </c>
      <c r="M443" s="1" t="s">
        <v>2730</v>
      </c>
    </row>
    <row r="444" spans="1:13">
      <c r="A444" s="1" t="s">
        <v>80</v>
      </c>
      <c r="B444" s="1" t="s">
        <v>774</v>
      </c>
      <c r="C444" s="1" t="s">
        <v>159</v>
      </c>
      <c r="D444" s="1" t="s">
        <v>746</v>
      </c>
      <c r="E444" s="1" t="s">
        <v>585</v>
      </c>
      <c r="F444" s="1"/>
      <c r="G444" s="1" t="s">
        <v>1778</v>
      </c>
      <c r="H444" s="1" t="s">
        <v>2719</v>
      </c>
      <c r="I444" s="1116">
        <v>3195</v>
      </c>
      <c r="J444" s="1116">
        <v>4150</v>
      </c>
      <c r="K444" s="1116">
        <v>4150</v>
      </c>
      <c r="L444" s="1" t="s">
        <v>2604</v>
      </c>
      <c r="M444" s="1" t="s">
        <v>2730</v>
      </c>
    </row>
    <row r="445" spans="1:13">
      <c r="A445" s="1" t="s">
        <v>80</v>
      </c>
      <c r="B445" s="1" t="s">
        <v>774</v>
      </c>
      <c r="C445" s="1" t="s">
        <v>159</v>
      </c>
      <c r="D445" s="1" t="s">
        <v>746</v>
      </c>
      <c r="E445" s="1" t="s">
        <v>585</v>
      </c>
      <c r="F445" s="1"/>
      <c r="G445" s="1" t="s">
        <v>1778</v>
      </c>
      <c r="H445" s="1" t="s">
        <v>2728</v>
      </c>
      <c r="I445" s="1116">
        <v>3045</v>
      </c>
      <c r="J445" s="1116">
        <v>3650</v>
      </c>
      <c r="K445" s="1116">
        <v>3650</v>
      </c>
      <c r="L445" s="1" t="s">
        <v>2604</v>
      </c>
      <c r="M445" s="1" t="s">
        <v>2730</v>
      </c>
    </row>
    <row r="446" spans="1:13">
      <c r="A446" s="1" t="s">
        <v>80</v>
      </c>
      <c r="B446" s="1" t="s">
        <v>774</v>
      </c>
      <c r="C446" s="1" t="s">
        <v>159</v>
      </c>
      <c r="D446" s="1" t="s">
        <v>746</v>
      </c>
      <c r="E446" s="1" t="s">
        <v>585</v>
      </c>
      <c r="F446" s="1"/>
      <c r="G446" s="1" t="s">
        <v>1778</v>
      </c>
      <c r="H446" s="1" t="s">
        <v>2756</v>
      </c>
      <c r="I446" s="1116">
        <v>2655</v>
      </c>
      <c r="J446" s="1116">
        <v>3550</v>
      </c>
      <c r="K446" s="1116">
        <v>3550</v>
      </c>
      <c r="L446" s="1" t="s">
        <v>2604</v>
      </c>
      <c r="M446" s="1" t="s">
        <v>2730</v>
      </c>
    </row>
    <row r="447" spans="1:13">
      <c r="A447" s="1" t="s">
        <v>80</v>
      </c>
      <c r="B447" s="1" t="s">
        <v>774</v>
      </c>
      <c r="C447" s="1" t="s">
        <v>159</v>
      </c>
      <c r="D447" s="1" t="s">
        <v>746</v>
      </c>
      <c r="E447" s="1" t="s">
        <v>585</v>
      </c>
      <c r="F447" s="1"/>
      <c r="G447" s="1" t="s">
        <v>1778</v>
      </c>
      <c r="H447" s="1" t="s">
        <v>2757</v>
      </c>
      <c r="I447" s="1116">
        <v>3375</v>
      </c>
      <c r="J447" s="1116">
        <v>4350</v>
      </c>
      <c r="K447" s="1116">
        <v>4350</v>
      </c>
      <c r="L447" s="1" t="s">
        <v>2604</v>
      </c>
      <c r="M447" s="1" t="s">
        <v>2730</v>
      </c>
    </row>
    <row r="448" spans="1:13">
      <c r="A448" s="1" t="s">
        <v>80</v>
      </c>
      <c r="B448" s="1" t="s">
        <v>774</v>
      </c>
      <c r="C448" s="1" t="s">
        <v>159</v>
      </c>
      <c r="D448" s="1" t="s">
        <v>746</v>
      </c>
      <c r="E448" s="1" t="s">
        <v>585</v>
      </c>
      <c r="F448" s="1"/>
      <c r="G448" s="1" t="s">
        <v>1778</v>
      </c>
      <c r="H448" s="1" t="s">
        <v>2758</v>
      </c>
      <c r="I448" s="1116">
        <v>3825</v>
      </c>
      <c r="J448" s="1116">
        <v>4850</v>
      </c>
      <c r="K448" s="1116">
        <v>4850</v>
      </c>
      <c r="L448" s="1" t="s">
        <v>2604</v>
      </c>
      <c r="M448" s="1" t="s">
        <v>2730</v>
      </c>
    </row>
    <row r="449" spans="1:13">
      <c r="A449" s="1" t="s">
        <v>80</v>
      </c>
      <c r="B449" s="1" t="s">
        <v>774</v>
      </c>
      <c r="C449" s="1" t="s">
        <v>159</v>
      </c>
      <c r="D449" s="1" t="s">
        <v>746</v>
      </c>
      <c r="E449" s="1" t="s">
        <v>585</v>
      </c>
      <c r="F449" s="1"/>
      <c r="G449" s="1" t="s">
        <v>2723</v>
      </c>
      <c r="H449" s="1" t="s">
        <v>2709</v>
      </c>
      <c r="I449" s="1116">
        <v>3285</v>
      </c>
      <c r="J449" s="1116">
        <v>4250</v>
      </c>
      <c r="K449" s="1116">
        <v>4250</v>
      </c>
      <c r="L449" s="1" t="s">
        <v>2604</v>
      </c>
      <c r="M449" s="1" t="s">
        <v>2730</v>
      </c>
    </row>
    <row r="450" spans="1:13">
      <c r="A450" s="1" t="s">
        <v>80</v>
      </c>
      <c r="B450" s="1" t="s">
        <v>774</v>
      </c>
      <c r="C450" s="1" t="s">
        <v>159</v>
      </c>
      <c r="D450" s="1" t="s">
        <v>746</v>
      </c>
      <c r="E450" s="1" t="s">
        <v>585</v>
      </c>
      <c r="F450" s="1"/>
      <c r="G450" s="1" t="s">
        <v>2723</v>
      </c>
      <c r="H450" s="1" t="s">
        <v>2741</v>
      </c>
      <c r="I450" s="1116">
        <v>2565</v>
      </c>
      <c r="J450" s="1116">
        <v>3450</v>
      </c>
      <c r="K450" s="1116">
        <v>3450</v>
      </c>
      <c r="L450" s="1" t="s">
        <v>2604</v>
      </c>
      <c r="M450" s="1" t="s">
        <v>2730</v>
      </c>
    </row>
    <row r="451" spans="1:13">
      <c r="A451" s="1" t="s">
        <v>80</v>
      </c>
      <c r="B451" s="1" t="s">
        <v>774</v>
      </c>
      <c r="C451" s="1" t="s">
        <v>159</v>
      </c>
      <c r="D451" s="1" t="s">
        <v>746</v>
      </c>
      <c r="E451" s="1" t="s">
        <v>585</v>
      </c>
      <c r="F451" s="1"/>
      <c r="G451" s="1" t="s">
        <v>2723</v>
      </c>
      <c r="H451" s="1" t="s">
        <v>2739</v>
      </c>
      <c r="I451" s="1116">
        <v>4095</v>
      </c>
      <c r="J451" s="1116">
        <v>5150</v>
      </c>
      <c r="K451" s="1116">
        <v>5150</v>
      </c>
      <c r="L451" s="1" t="s">
        <v>2604</v>
      </c>
      <c r="M451" s="1" t="s">
        <v>2730</v>
      </c>
    </row>
    <row r="452" spans="1:13">
      <c r="A452" s="1" t="s">
        <v>80</v>
      </c>
      <c r="B452" s="1" t="s">
        <v>774</v>
      </c>
      <c r="C452" s="1" t="s">
        <v>159</v>
      </c>
      <c r="D452" s="1" t="s">
        <v>746</v>
      </c>
      <c r="E452" s="1" t="s">
        <v>585</v>
      </c>
      <c r="F452" s="1"/>
      <c r="G452" s="1" t="s">
        <v>2723</v>
      </c>
      <c r="H452" s="1" t="s">
        <v>2759</v>
      </c>
      <c r="I452" s="1116">
        <v>4095</v>
      </c>
      <c r="J452" s="1116">
        <v>5150</v>
      </c>
      <c r="K452" s="1116">
        <v>5150</v>
      </c>
      <c r="L452" s="1" t="s">
        <v>2604</v>
      </c>
      <c r="M452" s="1" t="s">
        <v>2730</v>
      </c>
    </row>
    <row r="453" spans="1:13">
      <c r="A453" s="1" t="s">
        <v>80</v>
      </c>
      <c r="B453" s="1" t="s">
        <v>774</v>
      </c>
      <c r="C453" s="1" t="s">
        <v>159</v>
      </c>
      <c r="D453" s="1" t="s">
        <v>746</v>
      </c>
      <c r="E453" s="1" t="s">
        <v>692</v>
      </c>
      <c r="F453" s="1"/>
      <c r="G453" s="1" t="s">
        <v>2733</v>
      </c>
      <c r="H453" s="1" t="s">
        <v>2717</v>
      </c>
      <c r="I453" s="1116">
        <v>3635</v>
      </c>
      <c r="J453" s="1116">
        <v>4250</v>
      </c>
      <c r="K453" s="1116">
        <v>4250</v>
      </c>
      <c r="L453" s="1" t="s">
        <v>2604</v>
      </c>
      <c r="M453" s="1" t="s">
        <v>2730</v>
      </c>
    </row>
    <row r="454" spans="1:13">
      <c r="A454" s="1" t="s">
        <v>80</v>
      </c>
      <c r="B454" s="1" t="s">
        <v>774</v>
      </c>
      <c r="C454" s="1" t="s">
        <v>159</v>
      </c>
      <c r="D454" s="1" t="s">
        <v>746</v>
      </c>
      <c r="E454" s="1" t="s">
        <v>692</v>
      </c>
      <c r="F454" s="1"/>
      <c r="G454" s="1" t="s">
        <v>1778</v>
      </c>
      <c r="H454" s="1" t="s">
        <v>2717</v>
      </c>
      <c r="I454" s="1116">
        <v>3135</v>
      </c>
      <c r="J454" s="1116">
        <v>3750</v>
      </c>
      <c r="K454" s="1116">
        <v>3750</v>
      </c>
      <c r="L454" s="1" t="s">
        <v>2604</v>
      </c>
      <c r="M454" s="1" t="s">
        <v>2730</v>
      </c>
    </row>
    <row r="455" spans="1:13">
      <c r="A455" s="1" t="s">
        <v>80</v>
      </c>
      <c r="B455" s="1" t="s">
        <v>774</v>
      </c>
      <c r="C455" s="1" t="s">
        <v>159</v>
      </c>
      <c r="D455" s="1" t="s">
        <v>746</v>
      </c>
      <c r="E455" s="1" t="s">
        <v>692</v>
      </c>
      <c r="F455" s="1"/>
      <c r="G455" s="1" t="s">
        <v>2733</v>
      </c>
      <c r="H455" s="1" t="s">
        <v>2718</v>
      </c>
      <c r="I455" s="1116">
        <v>3545</v>
      </c>
      <c r="J455" s="1116">
        <v>4150</v>
      </c>
      <c r="K455" s="1116">
        <v>4150</v>
      </c>
      <c r="L455" s="1" t="s">
        <v>2604</v>
      </c>
      <c r="M455" s="1" t="s">
        <v>2730</v>
      </c>
    </row>
    <row r="456" spans="1:13">
      <c r="A456" s="1" t="s">
        <v>80</v>
      </c>
      <c r="B456" s="1" t="s">
        <v>774</v>
      </c>
      <c r="C456" s="1" t="s">
        <v>159</v>
      </c>
      <c r="D456" s="1" t="s">
        <v>746</v>
      </c>
      <c r="E456" s="1" t="s">
        <v>692</v>
      </c>
      <c r="F456" s="1"/>
      <c r="G456" s="1" t="s">
        <v>2733</v>
      </c>
      <c r="H456" s="1" t="s">
        <v>2727</v>
      </c>
      <c r="I456" s="1116">
        <v>3635</v>
      </c>
      <c r="J456" s="1116">
        <v>4250</v>
      </c>
      <c r="K456" s="1116">
        <v>4250</v>
      </c>
      <c r="L456" s="1" t="s">
        <v>2604</v>
      </c>
      <c r="M456" s="1" t="s">
        <v>2730</v>
      </c>
    </row>
    <row r="457" spans="1:13">
      <c r="A457" s="1" t="s">
        <v>80</v>
      </c>
      <c r="B457" s="1" t="s">
        <v>774</v>
      </c>
      <c r="C457" s="1" t="s">
        <v>159</v>
      </c>
      <c r="D457" s="1" t="s">
        <v>746</v>
      </c>
      <c r="E457" s="1" t="s">
        <v>692</v>
      </c>
      <c r="F457" s="1"/>
      <c r="G457" s="1" t="s">
        <v>2733</v>
      </c>
      <c r="H457" s="1" t="s">
        <v>2708</v>
      </c>
      <c r="I457" s="1116">
        <v>3545</v>
      </c>
      <c r="J457" s="1116">
        <v>4150</v>
      </c>
      <c r="K457" s="1116">
        <v>4150</v>
      </c>
      <c r="L457" s="1" t="s">
        <v>2604</v>
      </c>
      <c r="M457" s="1" t="s">
        <v>2730</v>
      </c>
    </row>
    <row r="458" spans="1:13">
      <c r="A458" s="1" t="s">
        <v>80</v>
      </c>
      <c r="B458" s="1" t="s">
        <v>774</v>
      </c>
      <c r="C458" s="1" t="s">
        <v>159</v>
      </c>
      <c r="D458" s="1" t="s">
        <v>746</v>
      </c>
      <c r="E458" s="1" t="s">
        <v>692</v>
      </c>
      <c r="F458" s="1"/>
      <c r="G458" s="1" t="s">
        <v>2733</v>
      </c>
      <c r="H458" s="1" t="s">
        <v>2735</v>
      </c>
      <c r="I458" s="1116">
        <v>3365</v>
      </c>
      <c r="J458" s="1116">
        <v>3950</v>
      </c>
      <c r="K458" s="1116">
        <v>3950</v>
      </c>
      <c r="L458" s="1" t="s">
        <v>2604</v>
      </c>
      <c r="M458" s="1" t="s">
        <v>2730</v>
      </c>
    </row>
    <row r="459" spans="1:13">
      <c r="A459" s="1" t="s">
        <v>80</v>
      </c>
      <c r="B459" s="1" t="s">
        <v>774</v>
      </c>
      <c r="C459" s="1" t="s">
        <v>159</v>
      </c>
      <c r="D459" s="1" t="s">
        <v>746</v>
      </c>
      <c r="E459" s="1" t="s">
        <v>692</v>
      </c>
      <c r="F459" s="1"/>
      <c r="G459" s="1" t="s">
        <v>2733</v>
      </c>
      <c r="H459" s="1" t="s">
        <v>2736</v>
      </c>
      <c r="I459" s="1116">
        <v>3905</v>
      </c>
      <c r="J459" s="1116">
        <v>4550</v>
      </c>
      <c r="K459" s="1116">
        <v>4550</v>
      </c>
      <c r="L459" s="1" t="s">
        <v>2604</v>
      </c>
      <c r="M459" s="1" t="s">
        <v>2730</v>
      </c>
    </row>
    <row r="460" spans="1:13">
      <c r="A460" s="1" t="s">
        <v>80</v>
      </c>
      <c r="B460" s="1" t="s">
        <v>774</v>
      </c>
      <c r="C460" s="1" t="s">
        <v>159</v>
      </c>
      <c r="D460" s="1" t="s">
        <v>746</v>
      </c>
      <c r="E460" s="1" t="s">
        <v>692</v>
      </c>
      <c r="F460" s="1"/>
      <c r="G460" s="1" t="s">
        <v>2733</v>
      </c>
      <c r="H460" s="1" t="s">
        <v>2737</v>
      </c>
      <c r="I460" s="1116">
        <v>3905</v>
      </c>
      <c r="J460" s="1116">
        <v>4550</v>
      </c>
      <c r="K460" s="1116">
        <v>4550</v>
      </c>
      <c r="L460" s="1" t="s">
        <v>2604</v>
      </c>
      <c r="M460" s="1" t="s">
        <v>2730</v>
      </c>
    </row>
    <row r="461" spans="1:13">
      <c r="A461" s="1" t="s">
        <v>80</v>
      </c>
      <c r="B461" s="1" t="s">
        <v>774</v>
      </c>
      <c r="C461" s="1" t="s">
        <v>159</v>
      </c>
      <c r="D461" s="1" t="s">
        <v>746</v>
      </c>
      <c r="E461" s="1" t="s">
        <v>692</v>
      </c>
      <c r="F461" s="1"/>
      <c r="G461" s="1" t="s">
        <v>2733</v>
      </c>
      <c r="H461" s="1" t="s">
        <v>2738</v>
      </c>
      <c r="I461" s="1116">
        <v>3905</v>
      </c>
      <c r="J461" s="1116">
        <v>4550</v>
      </c>
      <c r="K461" s="1116">
        <v>4550</v>
      </c>
      <c r="L461" s="1" t="s">
        <v>2604</v>
      </c>
      <c r="M461" s="1" t="s">
        <v>2730</v>
      </c>
    </row>
    <row r="462" spans="1:13">
      <c r="A462" s="1" t="s">
        <v>80</v>
      </c>
      <c r="B462" s="1" t="s">
        <v>774</v>
      </c>
      <c r="C462" s="1" t="s">
        <v>159</v>
      </c>
      <c r="D462" s="1" t="s">
        <v>746</v>
      </c>
      <c r="E462" s="1" t="s">
        <v>692</v>
      </c>
      <c r="F462" s="1"/>
      <c r="G462" s="1" t="s">
        <v>2733</v>
      </c>
      <c r="H462" s="1" t="s">
        <v>2719</v>
      </c>
      <c r="I462" s="1116">
        <v>3770</v>
      </c>
      <c r="J462" s="1116">
        <v>4400</v>
      </c>
      <c r="K462" s="1116">
        <v>4400</v>
      </c>
      <c r="L462" s="1" t="s">
        <v>2604</v>
      </c>
      <c r="M462" s="1" t="s">
        <v>2730</v>
      </c>
    </row>
    <row r="463" spans="1:13">
      <c r="A463" s="1" t="s">
        <v>80</v>
      </c>
      <c r="B463" s="1" t="s">
        <v>774</v>
      </c>
      <c r="C463" s="1" t="s">
        <v>159</v>
      </c>
      <c r="D463" s="1" t="s">
        <v>746</v>
      </c>
      <c r="E463" s="1" t="s">
        <v>692</v>
      </c>
      <c r="F463" s="1"/>
      <c r="G463" s="1" t="s">
        <v>2733</v>
      </c>
      <c r="H463" s="1" t="s">
        <v>2739</v>
      </c>
      <c r="I463" s="1116">
        <v>4265</v>
      </c>
      <c r="J463" s="1116">
        <v>4950</v>
      </c>
      <c r="K463" s="1116">
        <v>4950</v>
      </c>
      <c r="L463" s="1" t="s">
        <v>2604</v>
      </c>
      <c r="M463" s="1" t="s">
        <v>2730</v>
      </c>
    </row>
    <row r="464" spans="1:13">
      <c r="A464" s="1" t="s">
        <v>80</v>
      </c>
      <c r="B464" s="1" t="s">
        <v>774</v>
      </c>
      <c r="C464" s="1" t="s">
        <v>159</v>
      </c>
      <c r="D464" s="1" t="s">
        <v>746</v>
      </c>
      <c r="E464" s="1" t="s">
        <v>692</v>
      </c>
      <c r="F464" s="1"/>
      <c r="G464" s="1" t="s">
        <v>2711</v>
      </c>
      <c r="H464" s="1" t="s">
        <v>2742</v>
      </c>
      <c r="I464" s="1116">
        <v>2285</v>
      </c>
      <c r="J464" s="1116">
        <v>2750</v>
      </c>
      <c r="K464" s="1116">
        <v>2750</v>
      </c>
      <c r="L464" s="1" t="s">
        <v>2604</v>
      </c>
      <c r="M464" s="1" t="s">
        <v>2730</v>
      </c>
    </row>
    <row r="465" spans="1:13">
      <c r="A465" s="1" t="s">
        <v>80</v>
      </c>
      <c r="B465" s="1" t="s">
        <v>774</v>
      </c>
      <c r="C465" s="1" t="s">
        <v>159</v>
      </c>
      <c r="D465" s="1" t="s">
        <v>746</v>
      </c>
      <c r="E465" s="1" t="s">
        <v>692</v>
      </c>
      <c r="F465" s="1"/>
      <c r="G465" s="1" t="s">
        <v>2711</v>
      </c>
      <c r="H465" s="1" t="s">
        <v>2743</v>
      </c>
      <c r="I465" s="1116">
        <v>3950</v>
      </c>
      <c r="J465" s="1116">
        <v>4600</v>
      </c>
      <c r="K465" s="1116">
        <v>4600</v>
      </c>
      <c r="L465" s="1" t="s">
        <v>2604</v>
      </c>
      <c r="M465" s="1" t="s">
        <v>2730</v>
      </c>
    </row>
    <row r="466" spans="1:13">
      <c r="A466" s="1" t="s">
        <v>80</v>
      </c>
      <c r="B466" s="1" t="s">
        <v>774</v>
      </c>
      <c r="C466" s="1" t="s">
        <v>159</v>
      </c>
      <c r="D466" s="1" t="s">
        <v>746</v>
      </c>
      <c r="E466" s="1" t="s">
        <v>692</v>
      </c>
      <c r="F466" s="1"/>
      <c r="G466" s="1" t="s">
        <v>2711</v>
      </c>
      <c r="H466" s="1" t="s">
        <v>2744</v>
      </c>
      <c r="I466" s="1116">
        <v>3950</v>
      </c>
      <c r="J466" s="1116">
        <v>4600</v>
      </c>
      <c r="K466" s="1116">
        <v>4600</v>
      </c>
      <c r="L466" s="1" t="s">
        <v>2604</v>
      </c>
      <c r="M466" s="1" t="s">
        <v>2730</v>
      </c>
    </row>
    <row r="467" spans="1:13">
      <c r="A467" s="1" t="s">
        <v>80</v>
      </c>
      <c r="B467" s="1" t="s">
        <v>774</v>
      </c>
      <c r="C467" s="1" t="s">
        <v>159</v>
      </c>
      <c r="D467" s="1" t="s">
        <v>746</v>
      </c>
      <c r="E467" s="1" t="s">
        <v>692</v>
      </c>
      <c r="F467" s="1"/>
      <c r="G467" s="1" t="s">
        <v>2731</v>
      </c>
      <c r="H467" s="1" t="s">
        <v>2743</v>
      </c>
      <c r="I467" s="1116">
        <v>4135</v>
      </c>
      <c r="J467" s="1116">
        <v>4950</v>
      </c>
      <c r="K467" s="1116">
        <v>4950</v>
      </c>
      <c r="L467" s="1" t="s">
        <v>2604</v>
      </c>
      <c r="M467" s="1" t="s">
        <v>2730</v>
      </c>
    </row>
    <row r="468" spans="1:13">
      <c r="A468" s="1" t="s">
        <v>80</v>
      </c>
      <c r="B468" s="1" t="s">
        <v>774</v>
      </c>
      <c r="C468" s="1" t="s">
        <v>159</v>
      </c>
      <c r="D468" s="1" t="s">
        <v>746</v>
      </c>
      <c r="E468" s="1" t="s">
        <v>692</v>
      </c>
      <c r="F468" s="1"/>
      <c r="G468" s="1" t="s">
        <v>2731</v>
      </c>
      <c r="H468" s="1" t="s">
        <v>2744</v>
      </c>
      <c r="I468" s="1116">
        <v>4135</v>
      </c>
      <c r="J468" s="1116">
        <v>4950</v>
      </c>
      <c r="K468" s="1116">
        <v>4950</v>
      </c>
      <c r="L468" s="1" t="s">
        <v>2604</v>
      </c>
      <c r="M468" s="1" t="s">
        <v>2730</v>
      </c>
    </row>
    <row r="469" spans="1:13">
      <c r="A469" s="1" t="s">
        <v>80</v>
      </c>
      <c r="B469" s="1" t="s">
        <v>774</v>
      </c>
      <c r="C469" s="1" t="s">
        <v>159</v>
      </c>
      <c r="D469" s="1" t="s">
        <v>746</v>
      </c>
      <c r="E469" s="1" t="s">
        <v>692</v>
      </c>
      <c r="F469" s="1"/>
      <c r="G469" s="1" t="s">
        <v>1778</v>
      </c>
      <c r="H469" s="1" t="s">
        <v>2745</v>
      </c>
      <c r="I469" s="1116">
        <v>2775</v>
      </c>
      <c r="J469" s="1116">
        <v>3350</v>
      </c>
      <c r="K469" s="1116">
        <v>3350</v>
      </c>
      <c r="L469" s="1" t="s">
        <v>2604</v>
      </c>
      <c r="M469" s="1" t="s">
        <v>2730</v>
      </c>
    </row>
    <row r="470" spans="1:13">
      <c r="A470" s="1" t="s">
        <v>80</v>
      </c>
      <c r="B470" s="1" t="s">
        <v>774</v>
      </c>
      <c r="C470" s="1" t="s">
        <v>159</v>
      </c>
      <c r="D470" s="1" t="s">
        <v>746</v>
      </c>
      <c r="E470" s="1" t="s">
        <v>692</v>
      </c>
      <c r="F470" s="1"/>
      <c r="G470" s="1" t="s">
        <v>1778</v>
      </c>
      <c r="H470" s="1" t="s">
        <v>2746</v>
      </c>
      <c r="I470" s="1116">
        <v>3315</v>
      </c>
      <c r="J470" s="1116">
        <v>3950</v>
      </c>
      <c r="K470" s="1116">
        <v>3950</v>
      </c>
      <c r="L470" s="1" t="s">
        <v>2604</v>
      </c>
      <c r="M470" s="1" t="s">
        <v>2730</v>
      </c>
    </row>
    <row r="471" spans="1:13">
      <c r="A471" s="1" t="s">
        <v>80</v>
      </c>
      <c r="B471" s="1" t="s">
        <v>774</v>
      </c>
      <c r="C471" s="1" t="s">
        <v>159</v>
      </c>
      <c r="D471" s="1" t="s">
        <v>746</v>
      </c>
      <c r="E471" s="1" t="s">
        <v>692</v>
      </c>
      <c r="F471" s="1"/>
      <c r="G471" s="1" t="s">
        <v>1778</v>
      </c>
      <c r="H471" s="1" t="s">
        <v>2747</v>
      </c>
      <c r="I471" s="1116">
        <v>7145</v>
      </c>
      <c r="J471" s="1116">
        <v>4650</v>
      </c>
      <c r="K471" s="1116">
        <v>4650</v>
      </c>
      <c r="L471" s="1" t="s">
        <v>2604</v>
      </c>
      <c r="M471" s="1" t="s">
        <v>2730</v>
      </c>
    </row>
    <row r="472" spans="1:13">
      <c r="A472" s="1" t="s">
        <v>80</v>
      </c>
      <c r="B472" s="1" t="s">
        <v>774</v>
      </c>
      <c r="C472" s="1" t="s">
        <v>159</v>
      </c>
      <c r="D472" s="1" t="s">
        <v>746</v>
      </c>
      <c r="E472" s="1" t="s">
        <v>692</v>
      </c>
      <c r="F472" s="1"/>
      <c r="G472" s="1" t="s">
        <v>2748</v>
      </c>
      <c r="H472" s="1" t="s">
        <v>2749</v>
      </c>
      <c r="I472" s="1116">
        <v>2415</v>
      </c>
      <c r="J472" s="1116">
        <v>2950</v>
      </c>
      <c r="K472" s="1116">
        <v>2950</v>
      </c>
      <c r="L472" s="1" t="s">
        <v>2604</v>
      </c>
      <c r="M472" s="1" t="s">
        <v>2730</v>
      </c>
    </row>
    <row r="473" spans="1:13">
      <c r="A473" s="1" t="s">
        <v>80</v>
      </c>
      <c r="B473" s="1" t="s">
        <v>774</v>
      </c>
      <c r="C473" s="1" t="s">
        <v>159</v>
      </c>
      <c r="D473" s="1" t="s">
        <v>746</v>
      </c>
      <c r="E473" s="1" t="s">
        <v>692</v>
      </c>
      <c r="F473" s="1"/>
      <c r="G473" s="1" t="s">
        <v>1778</v>
      </c>
      <c r="H473" s="1" t="s">
        <v>2736</v>
      </c>
      <c r="I473" s="1116">
        <v>3135</v>
      </c>
      <c r="J473" s="1116">
        <v>3750</v>
      </c>
      <c r="K473" s="1116">
        <v>3750</v>
      </c>
      <c r="L473" s="1" t="s">
        <v>2604</v>
      </c>
      <c r="M473" s="1" t="s">
        <v>2730</v>
      </c>
    </row>
    <row r="474" spans="1:13">
      <c r="A474" s="1" t="s">
        <v>80</v>
      </c>
      <c r="B474" s="1" t="s">
        <v>774</v>
      </c>
      <c r="C474" s="1" t="s">
        <v>159</v>
      </c>
      <c r="D474" s="1" t="s">
        <v>746</v>
      </c>
      <c r="E474" s="1" t="s">
        <v>692</v>
      </c>
      <c r="F474" s="1"/>
      <c r="G474" s="1" t="s">
        <v>1778</v>
      </c>
      <c r="H474" s="1" t="s">
        <v>2737</v>
      </c>
      <c r="I474" s="1116">
        <v>3135</v>
      </c>
      <c r="J474" s="1116">
        <v>3750</v>
      </c>
      <c r="K474" s="1116">
        <v>3750</v>
      </c>
      <c r="L474" s="1" t="s">
        <v>2604</v>
      </c>
      <c r="M474" s="1" t="s">
        <v>2730</v>
      </c>
    </row>
    <row r="475" spans="1:13">
      <c r="A475" s="1" t="s">
        <v>80</v>
      </c>
      <c r="B475" s="1" t="s">
        <v>774</v>
      </c>
      <c r="C475" s="1" t="s">
        <v>159</v>
      </c>
      <c r="D475" s="1" t="s">
        <v>746</v>
      </c>
      <c r="E475" s="1" t="s">
        <v>692</v>
      </c>
      <c r="F475" s="1"/>
      <c r="G475" s="1" t="s">
        <v>1778</v>
      </c>
      <c r="H475" s="1" t="s">
        <v>2738</v>
      </c>
      <c r="I475" s="1116">
        <v>3135</v>
      </c>
      <c r="J475" s="1116">
        <v>3750</v>
      </c>
      <c r="K475" s="1116">
        <v>3750</v>
      </c>
      <c r="L475" s="1" t="s">
        <v>2604</v>
      </c>
      <c r="M475" s="1" t="s">
        <v>2730</v>
      </c>
    </row>
    <row r="476" spans="1:13">
      <c r="A476" s="1" t="s">
        <v>80</v>
      </c>
      <c r="B476" s="1" t="s">
        <v>774</v>
      </c>
      <c r="C476" s="1" t="s">
        <v>159</v>
      </c>
      <c r="D476" s="1" t="s">
        <v>746</v>
      </c>
      <c r="E476" s="1" t="s">
        <v>692</v>
      </c>
      <c r="F476" s="1"/>
      <c r="G476" s="1" t="s">
        <v>1778</v>
      </c>
      <c r="H476" s="1" t="s">
        <v>2750</v>
      </c>
      <c r="I476" s="1116">
        <v>3135</v>
      </c>
      <c r="J476" s="1116">
        <v>3750</v>
      </c>
      <c r="K476" s="1116">
        <v>3750</v>
      </c>
      <c r="L476" s="1" t="s">
        <v>2604</v>
      </c>
      <c r="M476" s="1" t="s">
        <v>2730</v>
      </c>
    </row>
    <row r="477" spans="1:13">
      <c r="A477" s="1" t="s">
        <v>80</v>
      </c>
      <c r="B477" s="1" t="s">
        <v>774</v>
      </c>
      <c r="C477" s="1" t="s">
        <v>159</v>
      </c>
      <c r="D477" s="1" t="s">
        <v>746</v>
      </c>
      <c r="E477" s="1" t="s">
        <v>692</v>
      </c>
      <c r="F477" s="1"/>
      <c r="G477" s="1" t="s">
        <v>2751</v>
      </c>
      <c r="H477" s="1" t="s">
        <v>2718</v>
      </c>
      <c r="I477" s="1116">
        <v>3855</v>
      </c>
      <c r="J477" s="1116">
        <v>4550</v>
      </c>
      <c r="K477" s="1116">
        <v>4550</v>
      </c>
      <c r="L477" s="1" t="s">
        <v>2604</v>
      </c>
      <c r="M477" s="1" t="s">
        <v>2730</v>
      </c>
    </row>
    <row r="478" spans="1:13">
      <c r="A478" s="1" t="s">
        <v>80</v>
      </c>
      <c r="B478" s="1" t="s">
        <v>774</v>
      </c>
      <c r="C478" s="1" t="s">
        <v>159</v>
      </c>
      <c r="D478" s="1" t="s">
        <v>746</v>
      </c>
      <c r="E478" s="1" t="s">
        <v>692</v>
      </c>
      <c r="F478" s="1"/>
      <c r="G478" s="1" t="s">
        <v>1778</v>
      </c>
      <c r="H478" s="1" t="s">
        <v>2752</v>
      </c>
      <c r="I478" s="1116">
        <v>2460</v>
      </c>
      <c r="J478" s="1116">
        <v>3000</v>
      </c>
      <c r="K478" s="1116">
        <v>3000</v>
      </c>
      <c r="L478" s="1" t="s">
        <v>2604</v>
      </c>
      <c r="M478" s="1" t="s">
        <v>2730</v>
      </c>
    </row>
    <row r="479" spans="1:13">
      <c r="A479" s="1" t="s">
        <v>80</v>
      </c>
      <c r="B479" s="1" t="s">
        <v>774</v>
      </c>
      <c r="C479" s="1" t="s">
        <v>159</v>
      </c>
      <c r="D479" s="1" t="s">
        <v>746</v>
      </c>
      <c r="E479" s="1" t="s">
        <v>692</v>
      </c>
      <c r="F479" s="1"/>
      <c r="G479" s="1" t="s">
        <v>2723</v>
      </c>
      <c r="H479" s="1" t="s">
        <v>2753</v>
      </c>
      <c r="I479" s="1116">
        <v>3765</v>
      </c>
      <c r="J479" s="1116">
        <v>4450</v>
      </c>
      <c r="K479" s="1116">
        <v>4100</v>
      </c>
      <c r="L479" s="1" t="s">
        <v>2604</v>
      </c>
      <c r="M479" s="1" t="s">
        <v>2730</v>
      </c>
    </row>
    <row r="480" spans="1:13">
      <c r="A480" s="1" t="s">
        <v>80</v>
      </c>
      <c r="B480" s="1" t="s">
        <v>774</v>
      </c>
      <c r="C480" s="1" t="s">
        <v>159</v>
      </c>
      <c r="D480" s="1" t="s">
        <v>746</v>
      </c>
      <c r="E480" s="1" t="s">
        <v>692</v>
      </c>
      <c r="F480" s="1"/>
      <c r="G480" s="1" t="s">
        <v>2723</v>
      </c>
      <c r="H480" s="1" t="s">
        <v>2754</v>
      </c>
      <c r="I480" s="1116">
        <v>3125</v>
      </c>
      <c r="J480" s="1116">
        <v>3800</v>
      </c>
      <c r="K480" s="1116">
        <v>4150</v>
      </c>
      <c r="L480" s="1" t="s">
        <v>2604</v>
      </c>
      <c r="M480" s="1" t="s">
        <v>2730</v>
      </c>
    </row>
    <row r="481" spans="1:13">
      <c r="A481" s="1" t="s">
        <v>80</v>
      </c>
      <c r="B481" s="1" t="s">
        <v>774</v>
      </c>
      <c r="C481" s="1" t="s">
        <v>159</v>
      </c>
      <c r="D481" s="1" t="s">
        <v>746</v>
      </c>
      <c r="E481" s="1" t="s">
        <v>692</v>
      </c>
      <c r="F481" s="1"/>
      <c r="G481" s="1" t="s">
        <v>1778</v>
      </c>
      <c r="H481" s="1" t="s">
        <v>2755</v>
      </c>
      <c r="I481" s="1116">
        <v>3225</v>
      </c>
      <c r="J481" s="1116">
        <v>3850</v>
      </c>
      <c r="K481" s="1116">
        <v>3850</v>
      </c>
      <c r="L481" s="1" t="s">
        <v>2604</v>
      </c>
      <c r="M481" s="1" t="s">
        <v>2730</v>
      </c>
    </row>
    <row r="482" spans="1:13">
      <c r="A482" s="1" t="s">
        <v>80</v>
      </c>
      <c r="B482" s="1" t="s">
        <v>774</v>
      </c>
      <c r="C482" s="1" t="s">
        <v>159</v>
      </c>
      <c r="D482" s="1" t="s">
        <v>746</v>
      </c>
      <c r="E482" s="1" t="s">
        <v>692</v>
      </c>
      <c r="F482" s="1"/>
      <c r="G482" s="1" t="s">
        <v>1778</v>
      </c>
      <c r="H482" s="1" t="s">
        <v>2719</v>
      </c>
      <c r="I482" s="1116">
        <v>3315</v>
      </c>
      <c r="J482" s="1116">
        <v>3950</v>
      </c>
      <c r="K482" s="1116">
        <v>3950</v>
      </c>
      <c r="L482" s="1" t="s">
        <v>2604</v>
      </c>
      <c r="M482" s="1" t="s">
        <v>2730</v>
      </c>
    </row>
    <row r="483" spans="1:13">
      <c r="A483" s="1" t="s">
        <v>80</v>
      </c>
      <c r="B483" s="1" t="s">
        <v>774</v>
      </c>
      <c r="C483" s="1" t="s">
        <v>159</v>
      </c>
      <c r="D483" s="1" t="s">
        <v>746</v>
      </c>
      <c r="E483" s="1" t="s">
        <v>692</v>
      </c>
      <c r="F483" s="1"/>
      <c r="G483" s="1" t="s">
        <v>1778</v>
      </c>
      <c r="H483" s="1" t="s">
        <v>2728</v>
      </c>
      <c r="I483" s="1116">
        <v>3045</v>
      </c>
      <c r="J483" s="1116">
        <v>3650</v>
      </c>
      <c r="K483" s="1116">
        <v>3650</v>
      </c>
      <c r="L483" s="1" t="s">
        <v>2604</v>
      </c>
      <c r="M483" s="1" t="s">
        <v>2730</v>
      </c>
    </row>
    <row r="484" spans="1:13">
      <c r="A484" s="1" t="s">
        <v>80</v>
      </c>
      <c r="B484" s="1" t="s">
        <v>774</v>
      </c>
      <c r="C484" s="1" t="s">
        <v>159</v>
      </c>
      <c r="D484" s="1" t="s">
        <v>746</v>
      </c>
      <c r="E484" s="1" t="s">
        <v>692</v>
      </c>
      <c r="F484" s="1"/>
      <c r="G484" s="1" t="s">
        <v>1778</v>
      </c>
      <c r="H484" s="1" t="s">
        <v>2756</v>
      </c>
      <c r="I484" s="1116">
        <v>2775</v>
      </c>
      <c r="J484" s="1116">
        <v>3350</v>
      </c>
      <c r="K484" s="1116">
        <v>3350</v>
      </c>
      <c r="L484" s="1" t="s">
        <v>2604</v>
      </c>
      <c r="M484" s="1" t="s">
        <v>2730</v>
      </c>
    </row>
    <row r="485" spans="1:13">
      <c r="A485" s="1" t="s">
        <v>80</v>
      </c>
      <c r="B485" s="1" t="s">
        <v>774</v>
      </c>
      <c r="C485" s="1" t="s">
        <v>159</v>
      </c>
      <c r="D485" s="1" t="s">
        <v>746</v>
      </c>
      <c r="E485" s="1" t="s">
        <v>692</v>
      </c>
      <c r="F485" s="1"/>
      <c r="G485" s="1" t="s">
        <v>1778</v>
      </c>
      <c r="H485" s="1" t="s">
        <v>2757</v>
      </c>
      <c r="I485" s="1116">
        <v>3495</v>
      </c>
      <c r="J485" s="1116">
        <v>4150</v>
      </c>
      <c r="K485" s="1116">
        <v>4150</v>
      </c>
      <c r="L485" s="1" t="s">
        <v>2604</v>
      </c>
      <c r="M485" s="1" t="s">
        <v>2730</v>
      </c>
    </row>
    <row r="486" spans="1:13">
      <c r="A486" s="1" t="s">
        <v>80</v>
      </c>
      <c r="B486" s="1" t="s">
        <v>774</v>
      </c>
      <c r="C486" s="1" t="s">
        <v>159</v>
      </c>
      <c r="D486" s="1" t="s">
        <v>746</v>
      </c>
      <c r="E486" s="1" t="s">
        <v>692</v>
      </c>
      <c r="F486" s="1"/>
      <c r="G486" s="1" t="s">
        <v>1778</v>
      </c>
      <c r="H486" s="1" t="s">
        <v>2758</v>
      </c>
      <c r="I486" s="1116">
        <v>3945</v>
      </c>
      <c r="J486" s="1116">
        <v>4650</v>
      </c>
      <c r="K486" s="1116">
        <v>4650</v>
      </c>
      <c r="L486" s="1" t="s">
        <v>2604</v>
      </c>
      <c r="M486" s="1" t="s">
        <v>2730</v>
      </c>
    </row>
    <row r="487" spans="1:13">
      <c r="A487" s="1" t="s">
        <v>80</v>
      </c>
      <c r="B487" s="1" t="s">
        <v>774</v>
      </c>
      <c r="C487" s="1" t="s">
        <v>159</v>
      </c>
      <c r="D487" s="1" t="s">
        <v>746</v>
      </c>
      <c r="E487" s="1" t="s">
        <v>692</v>
      </c>
      <c r="F487" s="1"/>
      <c r="G487" s="1" t="s">
        <v>2723</v>
      </c>
      <c r="H487" s="1" t="s">
        <v>2709</v>
      </c>
      <c r="I487" s="1116">
        <v>3405</v>
      </c>
      <c r="J487" s="1116">
        <v>4050</v>
      </c>
      <c r="K487" s="1116">
        <v>4050</v>
      </c>
      <c r="L487" s="1" t="s">
        <v>2604</v>
      </c>
      <c r="M487" s="1" t="s">
        <v>2730</v>
      </c>
    </row>
    <row r="488" spans="1:13">
      <c r="A488" s="1" t="s">
        <v>80</v>
      </c>
      <c r="B488" s="1" t="s">
        <v>774</v>
      </c>
      <c r="C488" s="1" t="s">
        <v>159</v>
      </c>
      <c r="D488" s="1" t="s">
        <v>746</v>
      </c>
      <c r="E488" s="1" t="s">
        <v>692</v>
      </c>
      <c r="F488" s="1"/>
      <c r="G488" s="1" t="s">
        <v>2723</v>
      </c>
      <c r="H488" s="1" t="s">
        <v>2741</v>
      </c>
      <c r="I488" s="1116">
        <v>2685</v>
      </c>
      <c r="J488" s="1116">
        <v>3250</v>
      </c>
      <c r="K488" s="1116">
        <v>3250</v>
      </c>
      <c r="L488" s="1" t="s">
        <v>2604</v>
      </c>
      <c r="M488" s="1" t="s">
        <v>2730</v>
      </c>
    </row>
    <row r="489" spans="1:13">
      <c r="A489" s="1" t="s">
        <v>80</v>
      </c>
      <c r="B489" s="1" t="s">
        <v>774</v>
      </c>
      <c r="C489" s="1" t="s">
        <v>159</v>
      </c>
      <c r="D489" s="1" t="s">
        <v>746</v>
      </c>
      <c r="E489" s="1" t="s">
        <v>692</v>
      </c>
      <c r="F489" s="1"/>
      <c r="G489" s="1" t="s">
        <v>2723</v>
      </c>
      <c r="H489" s="1" t="s">
        <v>2739</v>
      </c>
      <c r="I489" s="1116">
        <v>4215</v>
      </c>
      <c r="J489" s="1116">
        <v>4950</v>
      </c>
      <c r="K489" s="1116">
        <v>4950</v>
      </c>
      <c r="L489" s="1" t="s">
        <v>2604</v>
      </c>
      <c r="M489" s="1" t="s">
        <v>2730</v>
      </c>
    </row>
    <row r="490" spans="1:13">
      <c r="A490" s="1" t="s">
        <v>80</v>
      </c>
      <c r="B490" s="1" t="s">
        <v>774</v>
      </c>
      <c r="C490" s="1" t="s">
        <v>159</v>
      </c>
      <c r="D490" s="1" t="s">
        <v>746</v>
      </c>
      <c r="E490" s="1" t="s">
        <v>692</v>
      </c>
      <c r="F490" s="1"/>
      <c r="G490" s="1" t="s">
        <v>2723</v>
      </c>
      <c r="H490" s="1" t="s">
        <v>2759</v>
      </c>
      <c r="I490" s="1116">
        <v>4215</v>
      </c>
      <c r="J490" s="1116">
        <v>4950</v>
      </c>
      <c r="K490" s="1116">
        <v>4950</v>
      </c>
      <c r="L490" s="1" t="s">
        <v>2604</v>
      </c>
      <c r="M490" s="1" t="s">
        <v>2730</v>
      </c>
    </row>
    <row r="491" spans="1:13">
      <c r="A491" s="1" t="s">
        <v>80</v>
      </c>
      <c r="B491" s="1" t="s">
        <v>774</v>
      </c>
      <c r="C491" s="1" t="s">
        <v>159</v>
      </c>
      <c r="D491" s="1" t="s">
        <v>746</v>
      </c>
      <c r="E491" s="1" t="s">
        <v>2698</v>
      </c>
      <c r="F491" s="1"/>
      <c r="G491" s="1" t="s">
        <v>1778</v>
      </c>
      <c r="H491" s="1" t="s">
        <v>2717</v>
      </c>
      <c r="I491" s="1116">
        <v>3455</v>
      </c>
      <c r="J491" s="1116">
        <v>4150</v>
      </c>
      <c r="K491" s="1116">
        <v>4150</v>
      </c>
      <c r="L491" s="1" t="s">
        <v>2604</v>
      </c>
      <c r="M491" s="1" t="s">
        <v>2730</v>
      </c>
    </row>
    <row r="492" spans="1:13">
      <c r="A492" s="1" t="s">
        <v>80</v>
      </c>
      <c r="B492" s="1" t="s">
        <v>774</v>
      </c>
      <c r="C492" s="1" t="s">
        <v>159</v>
      </c>
      <c r="D492" s="1" t="s">
        <v>746</v>
      </c>
      <c r="E492" s="1" t="s">
        <v>2698</v>
      </c>
      <c r="F492" s="1"/>
      <c r="G492" s="1" t="s">
        <v>2694</v>
      </c>
      <c r="H492" s="1" t="s">
        <v>2717</v>
      </c>
      <c r="I492" s="1116">
        <v>4035</v>
      </c>
      <c r="J492" s="1116">
        <v>4750</v>
      </c>
      <c r="K492" s="1116">
        <v>4750</v>
      </c>
      <c r="L492" s="1" t="s">
        <v>2604</v>
      </c>
      <c r="M492" s="1" t="s">
        <v>2730</v>
      </c>
    </row>
    <row r="493" spans="1:13">
      <c r="A493" s="1" t="s">
        <v>80</v>
      </c>
      <c r="B493" s="1" t="s">
        <v>774</v>
      </c>
      <c r="C493" s="1" t="s">
        <v>159</v>
      </c>
      <c r="D493" s="1" t="s">
        <v>746</v>
      </c>
      <c r="E493" s="1" t="s">
        <v>2698</v>
      </c>
      <c r="F493" s="1"/>
      <c r="G493" s="1" t="s">
        <v>2694</v>
      </c>
      <c r="H493" s="1" t="s">
        <v>2718</v>
      </c>
      <c r="I493" s="1116">
        <v>3945</v>
      </c>
      <c r="J493" s="1116">
        <v>4650</v>
      </c>
      <c r="K493" s="1116">
        <v>4650</v>
      </c>
      <c r="L493" s="1" t="s">
        <v>2604</v>
      </c>
      <c r="M493" s="1" t="s">
        <v>2730</v>
      </c>
    </row>
    <row r="494" spans="1:13">
      <c r="A494" s="1" t="s">
        <v>80</v>
      </c>
      <c r="B494" s="1" t="s">
        <v>774</v>
      </c>
      <c r="C494" s="1" t="s">
        <v>159</v>
      </c>
      <c r="D494" s="1" t="s">
        <v>746</v>
      </c>
      <c r="E494" s="1" t="s">
        <v>2698</v>
      </c>
      <c r="F494" s="1"/>
      <c r="G494" s="1" t="s">
        <v>2694</v>
      </c>
      <c r="H494" s="1" t="s">
        <v>2727</v>
      </c>
      <c r="I494" s="1116">
        <v>4035</v>
      </c>
      <c r="J494" s="1116">
        <v>4750</v>
      </c>
      <c r="K494" s="1116">
        <v>4750</v>
      </c>
      <c r="L494" s="1" t="s">
        <v>2604</v>
      </c>
      <c r="M494" s="1" t="s">
        <v>2730</v>
      </c>
    </row>
    <row r="495" spans="1:13">
      <c r="A495" s="1" t="s">
        <v>80</v>
      </c>
      <c r="B495" s="1" t="s">
        <v>774</v>
      </c>
      <c r="C495" s="1" t="s">
        <v>159</v>
      </c>
      <c r="D495" s="1" t="s">
        <v>746</v>
      </c>
      <c r="E495" s="1" t="s">
        <v>2698</v>
      </c>
      <c r="F495" s="1"/>
      <c r="G495" s="1" t="s">
        <v>2694</v>
      </c>
      <c r="H495" s="1" t="s">
        <v>2708</v>
      </c>
      <c r="I495" s="1116">
        <v>3945</v>
      </c>
      <c r="J495" s="1116">
        <v>4650</v>
      </c>
      <c r="K495" s="1116">
        <v>4650</v>
      </c>
      <c r="L495" s="1" t="s">
        <v>2604</v>
      </c>
      <c r="M495" s="1" t="s">
        <v>2730</v>
      </c>
    </row>
    <row r="496" spans="1:13">
      <c r="A496" s="1" t="s">
        <v>80</v>
      </c>
      <c r="B496" s="1" t="s">
        <v>774</v>
      </c>
      <c r="C496" s="1" t="s">
        <v>159</v>
      </c>
      <c r="D496" s="1" t="s">
        <v>746</v>
      </c>
      <c r="E496" s="1" t="s">
        <v>2698</v>
      </c>
      <c r="F496" s="1"/>
      <c r="G496" s="1" t="s">
        <v>2694</v>
      </c>
      <c r="H496" s="1" t="s">
        <v>2735</v>
      </c>
      <c r="I496" s="1116">
        <v>3765</v>
      </c>
      <c r="J496" s="1116">
        <v>4450</v>
      </c>
      <c r="K496" s="1116">
        <v>4450</v>
      </c>
      <c r="L496" s="1" t="s">
        <v>2604</v>
      </c>
      <c r="M496" s="1" t="s">
        <v>2730</v>
      </c>
    </row>
    <row r="497" spans="1:13">
      <c r="A497" s="1" t="s">
        <v>80</v>
      </c>
      <c r="B497" s="1" t="s">
        <v>774</v>
      </c>
      <c r="C497" s="1" t="s">
        <v>159</v>
      </c>
      <c r="D497" s="1" t="s">
        <v>746</v>
      </c>
      <c r="E497" s="1" t="s">
        <v>2698</v>
      </c>
      <c r="F497" s="1"/>
      <c r="G497" s="1" t="s">
        <v>2694</v>
      </c>
      <c r="H497" s="1" t="s">
        <v>2736</v>
      </c>
      <c r="I497" s="1116">
        <v>4305</v>
      </c>
      <c r="J497" s="1116">
        <v>5050</v>
      </c>
      <c r="K497" s="1116">
        <v>5050</v>
      </c>
      <c r="L497" s="1" t="s">
        <v>2604</v>
      </c>
      <c r="M497" s="1" t="s">
        <v>2730</v>
      </c>
    </row>
    <row r="498" spans="1:13">
      <c r="A498" s="1" t="s">
        <v>80</v>
      </c>
      <c r="B498" s="1" t="s">
        <v>774</v>
      </c>
      <c r="C498" s="1" t="s">
        <v>159</v>
      </c>
      <c r="D498" s="1" t="s">
        <v>746</v>
      </c>
      <c r="E498" s="1" t="s">
        <v>2698</v>
      </c>
      <c r="F498" s="1"/>
      <c r="G498" s="1" t="s">
        <v>2694</v>
      </c>
      <c r="H498" s="1" t="s">
        <v>2737</v>
      </c>
      <c r="I498" s="1116">
        <v>4305</v>
      </c>
      <c r="J498" s="1116">
        <v>5050</v>
      </c>
      <c r="K498" s="1116">
        <v>5050</v>
      </c>
      <c r="L498" s="1" t="s">
        <v>2604</v>
      </c>
      <c r="M498" s="1" t="s">
        <v>2730</v>
      </c>
    </row>
    <row r="499" spans="1:13">
      <c r="A499" s="1" t="s">
        <v>80</v>
      </c>
      <c r="B499" s="1" t="s">
        <v>774</v>
      </c>
      <c r="C499" s="1" t="s">
        <v>159</v>
      </c>
      <c r="D499" s="1" t="s">
        <v>746</v>
      </c>
      <c r="E499" s="1" t="s">
        <v>2698</v>
      </c>
      <c r="F499" s="1"/>
      <c r="G499" s="1" t="s">
        <v>2694</v>
      </c>
      <c r="H499" s="1" t="s">
        <v>2738</v>
      </c>
      <c r="I499" s="1116">
        <v>4305</v>
      </c>
      <c r="J499" s="1116">
        <v>5050</v>
      </c>
      <c r="K499" s="1116">
        <v>5050</v>
      </c>
      <c r="L499" s="1" t="s">
        <v>2604</v>
      </c>
      <c r="M499" s="1" t="s">
        <v>2730</v>
      </c>
    </row>
    <row r="500" spans="1:13">
      <c r="A500" s="1" t="s">
        <v>80</v>
      </c>
      <c r="B500" s="1" t="s">
        <v>774</v>
      </c>
      <c r="C500" s="1" t="s">
        <v>159</v>
      </c>
      <c r="D500" s="1" t="s">
        <v>746</v>
      </c>
      <c r="E500" s="1" t="s">
        <v>2698</v>
      </c>
      <c r="F500" s="1"/>
      <c r="G500" s="1" t="s">
        <v>2694</v>
      </c>
      <c r="H500" s="1" t="s">
        <v>2719</v>
      </c>
      <c r="I500" s="1116">
        <v>4170</v>
      </c>
      <c r="J500" s="1116">
        <v>4900</v>
      </c>
      <c r="K500" s="1116">
        <v>4900</v>
      </c>
      <c r="L500" s="1" t="s">
        <v>2604</v>
      </c>
      <c r="M500" s="1" t="s">
        <v>2730</v>
      </c>
    </row>
    <row r="501" spans="1:13">
      <c r="A501" s="1" t="s">
        <v>80</v>
      </c>
      <c r="B501" s="1" t="s">
        <v>774</v>
      </c>
      <c r="C501" s="1" t="s">
        <v>159</v>
      </c>
      <c r="D501" s="1" t="s">
        <v>746</v>
      </c>
      <c r="E501" s="1" t="s">
        <v>2698</v>
      </c>
      <c r="F501" s="1"/>
      <c r="G501" s="1" t="s">
        <v>2694</v>
      </c>
      <c r="H501" s="1" t="s">
        <v>2739</v>
      </c>
      <c r="I501" s="1116">
        <v>4665</v>
      </c>
      <c r="J501" s="1116">
        <v>5450</v>
      </c>
      <c r="K501" s="1116">
        <v>5450</v>
      </c>
      <c r="L501" s="1" t="s">
        <v>2604</v>
      </c>
      <c r="M501" s="1" t="s">
        <v>2730</v>
      </c>
    </row>
    <row r="502" spans="1:13">
      <c r="A502" s="1" t="s">
        <v>80</v>
      </c>
      <c r="B502" s="1" t="s">
        <v>774</v>
      </c>
      <c r="C502" s="1" t="s">
        <v>159</v>
      </c>
      <c r="D502" s="1" t="s">
        <v>746</v>
      </c>
      <c r="E502" s="1" t="s">
        <v>2698</v>
      </c>
      <c r="F502" s="1"/>
      <c r="G502" s="1" t="s">
        <v>2711</v>
      </c>
      <c r="H502" s="1" t="s">
        <v>2742</v>
      </c>
      <c r="I502" s="1116">
        <v>2685</v>
      </c>
      <c r="J502" s="1116">
        <v>3250</v>
      </c>
      <c r="K502" s="1116">
        <v>3250</v>
      </c>
      <c r="L502" s="1" t="s">
        <v>2604</v>
      </c>
      <c r="M502" s="1" t="s">
        <v>2730</v>
      </c>
    </row>
    <row r="503" spans="1:13">
      <c r="A503" s="1" t="s">
        <v>80</v>
      </c>
      <c r="B503" s="1" t="s">
        <v>774</v>
      </c>
      <c r="C503" s="1" t="s">
        <v>159</v>
      </c>
      <c r="D503" s="1" t="s">
        <v>746</v>
      </c>
      <c r="E503" s="1" t="s">
        <v>2698</v>
      </c>
      <c r="F503" s="1"/>
      <c r="G503" s="1" t="s">
        <v>2711</v>
      </c>
      <c r="H503" s="1" t="s">
        <v>2743</v>
      </c>
      <c r="I503" s="1116">
        <v>4350</v>
      </c>
      <c r="J503" s="1116">
        <v>5100</v>
      </c>
      <c r="K503" s="1116">
        <v>5100</v>
      </c>
      <c r="L503" s="1" t="s">
        <v>2604</v>
      </c>
      <c r="M503" s="1" t="s">
        <v>2730</v>
      </c>
    </row>
    <row r="504" spans="1:13">
      <c r="A504" s="1" t="s">
        <v>80</v>
      </c>
      <c r="B504" s="1" t="s">
        <v>774</v>
      </c>
      <c r="C504" s="1" t="s">
        <v>159</v>
      </c>
      <c r="D504" s="1" t="s">
        <v>746</v>
      </c>
      <c r="E504" s="1" t="s">
        <v>2698</v>
      </c>
      <c r="F504" s="1"/>
      <c r="G504" s="1" t="s">
        <v>2711</v>
      </c>
      <c r="H504" s="1" t="s">
        <v>2744</v>
      </c>
      <c r="I504" s="1116">
        <v>4350</v>
      </c>
      <c r="J504" s="1116">
        <v>5100</v>
      </c>
      <c r="K504" s="1116">
        <v>5100</v>
      </c>
      <c r="L504" s="1" t="s">
        <v>2604</v>
      </c>
      <c r="M504" s="1" t="s">
        <v>2730</v>
      </c>
    </row>
    <row r="505" spans="1:13">
      <c r="A505" s="1" t="s">
        <v>80</v>
      </c>
      <c r="B505" s="1" t="s">
        <v>774</v>
      </c>
      <c r="C505" s="1" t="s">
        <v>159</v>
      </c>
      <c r="D505" s="1" t="s">
        <v>746</v>
      </c>
      <c r="E505" s="1" t="s">
        <v>2698</v>
      </c>
      <c r="F505" s="1"/>
      <c r="G505" s="1" t="s">
        <v>2731</v>
      </c>
      <c r="H505" s="1" t="s">
        <v>2743</v>
      </c>
      <c r="I505" s="1116">
        <v>5975</v>
      </c>
      <c r="J505" s="1116">
        <v>7250</v>
      </c>
      <c r="K505" s="1116">
        <v>7250</v>
      </c>
      <c r="L505" s="1" t="s">
        <v>2604</v>
      </c>
      <c r="M505" s="1" t="s">
        <v>2730</v>
      </c>
    </row>
    <row r="506" spans="1:13">
      <c r="A506" s="1" t="s">
        <v>80</v>
      </c>
      <c r="B506" s="1" t="s">
        <v>774</v>
      </c>
      <c r="C506" s="1" t="s">
        <v>159</v>
      </c>
      <c r="D506" s="1" t="s">
        <v>746</v>
      </c>
      <c r="E506" s="1" t="s">
        <v>2698</v>
      </c>
      <c r="F506" s="1"/>
      <c r="G506" s="1" t="s">
        <v>2731</v>
      </c>
      <c r="H506" s="1" t="s">
        <v>2744</v>
      </c>
      <c r="I506" s="1116">
        <v>5975</v>
      </c>
      <c r="J506" s="1116">
        <v>7250</v>
      </c>
      <c r="K506" s="1116">
        <v>7250</v>
      </c>
      <c r="L506" s="1" t="s">
        <v>2604</v>
      </c>
      <c r="M506" s="1" t="s">
        <v>2730</v>
      </c>
    </row>
    <row r="507" spans="1:13">
      <c r="A507" s="1" t="s">
        <v>80</v>
      </c>
      <c r="B507" s="1" t="s">
        <v>774</v>
      </c>
      <c r="C507" s="1" t="s">
        <v>159</v>
      </c>
      <c r="D507" s="1" t="s">
        <v>746</v>
      </c>
      <c r="E507" s="1" t="s">
        <v>2698</v>
      </c>
      <c r="F507" s="1"/>
      <c r="G507" s="1" t="s">
        <v>1778</v>
      </c>
      <c r="H507" s="1" t="s">
        <v>2745</v>
      </c>
      <c r="I507" s="1116">
        <v>3095</v>
      </c>
      <c r="J507" s="1116">
        <v>3750</v>
      </c>
      <c r="K507" s="1116">
        <v>3750</v>
      </c>
      <c r="L507" s="1" t="s">
        <v>2604</v>
      </c>
      <c r="M507" s="1" t="s">
        <v>2730</v>
      </c>
    </row>
    <row r="508" spans="1:13">
      <c r="A508" s="1" t="s">
        <v>80</v>
      </c>
      <c r="B508" s="1" t="s">
        <v>774</v>
      </c>
      <c r="C508" s="1" t="s">
        <v>159</v>
      </c>
      <c r="D508" s="1" t="s">
        <v>746</v>
      </c>
      <c r="E508" s="1" t="s">
        <v>2698</v>
      </c>
      <c r="F508" s="1"/>
      <c r="G508" s="1" t="s">
        <v>1778</v>
      </c>
      <c r="H508" s="1" t="s">
        <v>2746</v>
      </c>
      <c r="I508" s="1116">
        <v>3635</v>
      </c>
      <c r="J508" s="1116">
        <v>4350</v>
      </c>
      <c r="K508" s="1116">
        <v>4350</v>
      </c>
      <c r="L508" s="1" t="s">
        <v>2604</v>
      </c>
      <c r="M508" s="1" t="s">
        <v>2730</v>
      </c>
    </row>
    <row r="509" spans="1:13">
      <c r="A509" s="1" t="s">
        <v>80</v>
      </c>
      <c r="B509" s="1" t="s">
        <v>774</v>
      </c>
      <c r="C509" s="1" t="s">
        <v>159</v>
      </c>
      <c r="D509" s="1" t="s">
        <v>746</v>
      </c>
      <c r="E509" s="1" t="s">
        <v>2698</v>
      </c>
      <c r="F509" s="1"/>
      <c r="G509" s="1" t="s">
        <v>1778</v>
      </c>
      <c r="H509" s="1" t="s">
        <v>2747</v>
      </c>
      <c r="I509" s="1116">
        <v>4265</v>
      </c>
      <c r="J509" s="1116">
        <v>5050</v>
      </c>
      <c r="K509" s="1116">
        <v>5050</v>
      </c>
      <c r="L509" s="1" t="s">
        <v>2604</v>
      </c>
      <c r="M509" s="1" t="s">
        <v>2730</v>
      </c>
    </row>
    <row r="510" spans="1:13">
      <c r="A510" s="1" t="s">
        <v>80</v>
      </c>
      <c r="B510" s="1" t="s">
        <v>774</v>
      </c>
      <c r="C510" s="1" t="s">
        <v>159</v>
      </c>
      <c r="D510" s="1" t="s">
        <v>746</v>
      </c>
      <c r="E510" s="1" t="s">
        <v>2698</v>
      </c>
      <c r="F510" s="1"/>
      <c r="G510" s="1" t="s">
        <v>2748</v>
      </c>
      <c r="H510" s="1" t="s">
        <v>2749</v>
      </c>
      <c r="I510" s="1116">
        <v>2735</v>
      </c>
      <c r="J510" s="1116">
        <v>3350</v>
      </c>
      <c r="K510" s="1116">
        <v>3350</v>
      </c>
      <c r="L510" s="1" t="s">
        <v>2604</v>
      </c>
      <c r="M510" s="1" t="s">
        <v>2730</v>
      </c>
    </row>
    <row r="511" spans="1:13">
      <c r="A511" s="1" t="s">
        <v>80</v>
      </c>
      <c r="B511" s="1" t="s">
        <v>774</v>
      </c>
      <c r="C511" s="1" t="s">
        <v>159</v>
      </c>
      <c r="D511" s="1" t="s">
        <v>746</v>
      </c>
      <c r="E511" s="1" t="s">
        <v>2698</v>
      </c>
      <c r="F511" s="1"/>
      <c r="G511" s="1" t="s">
        <v>1778</v>
      </c>
      <c r="H511" s="1" t="s">
        <v>2736</v>
      </c>
      <c r="I511" s="1116">
        <v>3455</v>
      </c>
      <c r="J511" s="1116">
        <v>4150</v>
      </c>
      <c r="K511" s="1116">
        <v>4150</v>
      </c>
      <c r="L511" s="1" t="s">
        <v>2604</v>
      </c>
      <c r="M511" s="1" t="s">
        <v>2730</v>
      </c>
    </row>
    <row r="512" spans="1:13">
      <c r="A512" s="1" t="s">
        <v>80</v>
      </c>
      <c r="B512" s="1" t="s">
        <v>774</v>
      </c>
      <c r="C512" s="1" t="s">
        <v>159</v>
      </c>
      <c r="D512" s="1" t="s">
        <v>746</v>
      </c>
      <c r="E512" s="1" t="s">
        <v>2698</v>
      </c>
      <c r="F512" s="1"/>
      <c r="G512" s="1" t="s">
        <v>1778</v>
      </c>
      <c r="H512" s="1" t="s">
        <v>2737</v>
      </c>
      <c r="I512" s="1116">
        <v>3455</v>
      </c>
      <c r="J512" s="1116">
        <v>4150</v>
      </c>
      <c r="K512" s="1116">
        <v>4150</v>
      </c>
      <c r="L512" s="1" t="s">
        <v>2604</v>
      </c>
      <c r="M512" s="1" t="s">
        <v>2730</v>
      </c>
    </row>
    <row r="513" spans="1:13">
      <c r="A513" s="1" t="s">
        <v>80</v>
      </c>
      <c r="B513" s="1" t="s">
        <v>774</v>
      </c>
      <c r="C513" s="1" t="s">
        <v>159</v>
      </c>
      <c r="D513" s="1" t="s">
        <v>746</v>
      </c>
      <c r="E513" s="1" t="s">
        <v>2698</v>
      </c>
      <c r="F513" s="1"/>
      <c r="G513" s="1" t="s">
        <v>1778</v>
      </c>
      <c r="H513" s="1" t="s">
        <v>2738</v>
      </c>
      <c r="I513" s="1116">
        <v>3455</v>
      </c>
      <c r="J513" s="1116">
        <v>4150</v>
      </c>
      <c r="K513" s="1116">
        <v>4150</v>
      </c>
      <c r="L513" s="1" t="s">
        <v>2604</v>
      </c>
      <c r="M513" s="1" t="s">
        <v>2730</v>
      </c>
    </row>
    <row r="514" spans="1:13">
      <c r="A514" s="1" t="s">
        <v>80</v>
      </c>
      <c r="B514" s="1" t="s">
        <v>774</v>
      </c>
      <c r="C514" s="1" t="s">
        <v>159</v>
      </c>
      <c r="D514" s="1" t="s">
        <v>746</v>
      </c>
      <c r="E514" s="1" t="s">
        <v>2698</v>
      </c>
      <c r="F514" s="1"/>
      <c r="G514" s="1" t="s">
        <v>1778</v>
      </c>
      <c r="H514" s="1" t="s">
        <v>2750</v>
      </c>
      <c r="I514" s="1116">
        <v>3455</v>
      </c>
      <c r="J514" s="1116">
        <v>4150</v>
      </c>
      <c r="K514" s="1116">
        <v>4150</v>
      </c>
      <c r="L514" s="1" t="s">
        <v>2604</v>
      </c>
      <c r="M514" s="1" t="s">
        <v>2730</v>
      </c>
    </row>
    <row r="515" spans="1:13">
      <c r="A515" s="1" t="s">
        <v>80</v>
      </c>
      <c r="B515" s="1" t="s">
        <v>774</v>
      </c>
      <c r="C515" s="1" t="s">
        <v>159</v>
      </c>
      <c r="D515" s="1" t="s">
        <v>746</v>
      </c>
      <c r="E515" s="1" t="s">
        <v>2698</v>
      </c>
      <c r="F515" s="1"/>
      <c r="G515" s="1" t="s">
        <v>2751</v>
      </c>
      <c r="H515" s="1" t="s">
        <v>2718</v>
      </c>
      <c r="I515" s="1116">
        <v>4175</v>
      </c>
      <c r="J515" s="1116">
        <v>4950</v>
      </c>
      <c r="K515" s="1116">
        <v>4950</v>
      </c>
      <c r="L515" s="1" t="s">
        <v>2604</v>
      </c>
      <c r="M515" s="1" t="s">
        <v>2730</v>
      </c>
    </row>
    <row r="516" spans="1:13">
      <c r="A516" s="1" t="s">
        <v>80</v>
      </c>
      <c r="B516" s="1" t="s">
        <v>774</v>
      </c>
      <c r="C516" s="1" t="s">
        <v>159</v>
      </c>
      <c r="D516" s="1" t="s">
        <v>746</v>
      </c>
      <c r="E516" s="1" t="s">
        <v>2698</v>
      </c>
      <c r="F516" s="1"/>
      <c r="G516" s="1" t="s">
        <v>1778</v>
      </c>
      <c r="H516" s="1" t="s">
        <v>2752</v>
      </c>
      <c r="I516" s="1116">
        <v>2780</v>
      </c>
      <c r="J516" s="1116">
        <v>3400</v>
      </c>
      <c r="K516" s="1116">
        <v>3400</v>
      </c>
      <c r="L516" s="1" t="s">
        <v>2604</v>
      </c>
      <c r="M516" s="1" t="s">
        <v>2730</v>
      </c>
    </row>
    <row r="517" spans="1:13">
      <c r="A517" s="1" t="s">
        <v>80</v>
      </c>
      <c r="B517" s="1" t="s">
        <v>774</v>
      </c>
      <c r="C517" s="1" t="s">
        <v>159</v>
      </c>
      <c r="D517" s="1" t="s">
        <v>746</v>
      </c>
      <c r="E517" s="1" t="s">
        <v>2698</v>
      </c>
      <c r="F517" s="1"/>
      <c r="G517" s="1" t="s">
        <v>2723</v>
      </c>
      <c r="H517" s="1" t="s">
        <v>2753</v>
      </c>
      <c r="I517" s="1116">
        <v>4085</v>
      </c>
      <c r="J517" s="1116">
        <v>4850</v>
      </c>
      <c r="K517" s="1116">
        <v>4850</v>
      </c>
      <c r="L517" s="1" t="s">
        <v>2604</v>
      </c>
      <c r="M517" s="1" t="s">
        <v>2730</v>
      </c>
    </row>
    <row r="518" spans="1:13">
      <c r="A518" s="1" t="s">
        <v>80</v>
      </c>
      <c r="B518" s="1" t="s">
        <v>774</v>
      </c>
      <c r="C518" s="1" t="s">
        <v>159</v>
      </c>
      <c r="D518" s="1" t="s">
        <v>746</v>
      </c>
      <c r="E518" s="1" t="s">
        <v>2698</v>
      </c>
      <c r="F518" s="1"/>
      <c r="G518" s="1" t="s">
        <v>2723</v>
      </c>
      <c r="H518" s="1" t="s">
        <v>2754</v>
      </c>
      <c r="I518" s="1116">
        <v>3815</v>
      </c>
      <c r="J518" s="1116">
        <v>4550</v>
      </c>
      <c r="K518" s="1116">
        <v>4550</v>
      </c>
      <c r="L518" s="1" t="s">
        <v>2604</v>
      </c>
      <c r="M518" s="1" t="s">
        <v>2730</v>
      </c>
    </row>
    <row r="519" spans="1:13">
      <c r="A519" s="1" t="s">
        <v>80</v>
      </c>
      <c r="B519" s="1" t="s">
        <v>774</v>
      </c>
      <c r="C519" s="1" t="s">
        <v>159</v>
      </c>
      <c r="D519" s="1" t="s">
        <v>746</v>
      </c>
      <c r="E519" s="1" t="s">
        <v>2698</v>
      </c>
      <c r="F519" s="1"/>
      <c r="G519" s="1" t="s">
        <v>1778</v>
      </c>
      <c r="H519" s="1" t="s">
        <v>2755</v>
      </c>
      <c r="I519" s="1116">
        <v>3545</v>
      </c>
      <c r="J519" s="1116">
        <v>4250</v>
      </c>
      <c r="K519" s="1116">
        <v>4250</v>
      </c>
      <c r="L519" s="1" t="s">
        <v>2604</v>
      </c>
      <c r="M519" s="1" t="s">
        <v>2730</v>
      </c>
    </row>
    <row r="520" spans="1:13">
      <c r="A520" s="1" t="s">
        <v>80</v>
      </c>
      <c r="B520" s="1" t="s">
        <v>774</v>
      </c>
      <c r="C520" s="1" t="s">
        <v>159</v>
      </c>
      <c r="D520" s="1" t="s">
        <v>746</v>
      </c>
      <c r="E520" s="1" t="s">
        <v>2698</v>
      </c>
      <c r="F520" s="1"/>
      <c r="G520" s="1" t="s">
        <v>1778</v>
      </c>
      <c r="H520" s="1" t="s">
        <v>2719</v>
      </c>
      <c r="I520" s="1116">
        <v>3635</v>
      </c>
      <c r="J520" s="1116">
        <v>4350</v>
      </c>
      <c r="K520" s="1116">
        <v>4350</v>
      </c>
      <c r="L520" s="1" t="s">
        <v>2604</v>
      </c>
      <c r="M520" s="1" t="s">
        <v>2730</v>
      </c>
    </row>
    <row r="521" spans="1:13">
      <c r="A521" s="1" t="s">
        <v>80</v>
      </c>
      <c r="B521" s="1" t="s">
        <v>774</v>
      </c>
      <c r="C521" s="1" t="s">
        <v>159</v>
      </c>
      <c r="D521" s="1" t="s">
        <v>746</v>
      </c>
      <c r="E521" s="1" t="s">
        <v>2698</v>
      </c>
      <c r="F521" s="1"/>
      <c r="G521" s="1" t="s">
        <v>1778</v>
      </c>
      <c r="H521" s="1" t="s">
        <v>2728</v>
      </c>
      <c r="I521" s="1116">
        <v>3365</v>
      </c>
      <c r="J521" s="1116">
        <v>4050</v>
      </c>
      <c r="K521" s="1116">
        <v>4050</v>
      </c>
      <c r="L521" s="1" t="s">
        <v>2604</v>
      </c>
      <c r="M521" s="1" t="s">
        <v>2730</v>
      </c>
    </row>
    <row r="522" spans="1:13">
      <c r="A522" s="1" t="s">
        <v>80</v>
      </c>
      <c r="B522" s="1" t="s">
        <v>774</v>
      </c>
      <c r="C522" s="1" t="s">
        <v>159</v>
      </c>
      <c r="D522" s="1" t="s">
        <v>746</v>
      </c>
      <c r="E522" s="1" t="s">
        <v>2698</v>
      </c>
      <c r="F522" s="1"/>
      <c r="G522" s="1" t="s">
        <v>1778</v>
      </c>
      <c r="H522" s="1" t="s">
        <v>2756</v>
      </c>
      <c r="I522" s="1116">
        <v>3095</v>
      </c>
      <c r="J522" s="1116">
        <v>3750</v>
      </c>
      <c r="K522" s="1116">
        <v>3750</v>
      </c>
      <c r="L522" s="1" t="s">
        <v>2604</v>
      </c>
      <c r="M522" s="1" t="s">
        <v>2730</v>
      </c>
    </row>
    <row r="523" spans="1:13">
      <c r="A523" s="1" t="s">
        <v>80</v>
      </c>
      <c r="B523" s="1" t="s">
        <v>774</v>
      </c>
      <c r="C523" s="1" t="s">
        <v>159</v>
      </c>
      <c r="D523" s="1" t="s">
        <v>746</v>
      </c>
      <c r="E523" s="1" t="s">
        <v>2698</v>
      </c>
      <c r="F523" s="1"/>
      <c r="G523" s="1" t="s">
        <v>1778</v>
      </c>
      <c r="H523" s="1" t="s">
        <v>2757</v>
      </c>
      <c r="I523" s="1116">
        <v>3815</v>
      </c>
      <c r="J523" s="1116">
        <v>4550</v>
      </c>
      <c r="K523" s="1116">
        <v>4550</v>
      </c>
      <c r="L523" s="1" t="s">
        <v>2604</v>
      </c>
      <c r="M523" s="1" t="s">
        <v>2730</v>
      </c>
    </row>
    <row r="524" spans="1:13">
      <c r="A524" s="1" t="s">
        <v>80</v>
      </c>
      <c r="B524" s="1" t="s">
        <v>774</v>
      </c>
      <c r="C524" s="1" t="s">
        <v>159</v>
      </c>
      <c r="D524" s="1" t="s">
        <v>746</v>
      </c>
      <c r="E524" s="1" t="s">
        <v>2698</v>
      </c>
      <c r="F524" s="1"/>
      <c r="G524" s="1" t="s">
        <v>1778</v>
      </c>
      <c r="H524" s="1" t="s">
        <v>2758</v>
      </c>
      <c r="I524" s="1116">
        <v>4265</v>
      </c>
      <c r="J524" s="1116">
        <v>5050</v>
      </c>
      <c r="K524" s="1116">
        <v>5050</v>
      </c>
      <c r="L524" s="1" t="s">
        <v>2604</v>
      </c>
      <c r="M524" s="1" t="s">
        <v>2730</v>
      </c>
    </row>
    <row r="525" spans="1:13">
      <c r="A525" s="1" t="s">
        <v>80</v>
      </c>
      <c r="B525" s="1" t="s">
        <v>774</v>
      </c>
      <c r="C525" s="1" t="s">
        <v>159</v>
      </c>
      <c r="D525" s="1" t="s">
        <v>746</v>
      </c>
      <c r="E525" s="1" t="s">
        <v>2698</v>
      </c>
      <c r="F525" s="1"/>
      <c r="G525" s="1" t="s">
        <v>2723</v>
      </c>
      <c r="H525" s="1" t="s">
        <v>2709</v>
      </c>
      <c r="I525" s="1116">
        <v>3725</v>
      </c>
      <c r="J525" s="1116">
        <v>4450</v>
      </c>
      <c r="K525" s="1116">
        <v>4450</v>
      </c>
      <c r="L525" s="1" t="s">
        <v>2604</v>
      </c>
      <c r="M525" s="1" t="s">
        <v>2730</v>
      </c>
    </row>
    <row r="526" spans="1:13">
      <c r="A526" s="1" t="s">
        <v>80</v>
      </c>
      <c r="B526" s="1" t="s">
        <v>774</v>
      </c>
      <c r="C526" s="1" t="s">
        <v>159</v>
      </c>
      <c r="D526" s="1" t="s">
        <v>746</v>
      </c>
      <c r="E526" s="1" t="s">
        <v>2698</v>
      </c>
      <c r="F526" s="1"/>
      <c r="G526" s="1" t="s">
        <v>2723</v>
      </c>
      <c r="H526" s="1" t="s">
        <v>2741</v>
      </c>
      <c r="I526" s="1116">
        <v>3005</v>
      </c>
      <c r="J526" s="1116">
        <v>3650</v>
      </c>
      <c r="K526" s="1116">
        <v>3650</v>
      </c>
      <c r="L526" s="1" t="s">
        <v>2604</v>
      </c>
      <c r="M526" s="1" t="s">
        <v>2730</v>
      </c>
    </row>
    <row r="527" spans="1:13">
      <c r="A527" s="1" t="s">
        <v>80</v>
      </c>
      <c r="B527" s="1" t="s">
        <v>774</v>
      </c>
      <c r="C527" s="1" t="s">
        <v>159</v>
      </c>
      <c r="D527" s="1" t="s">
        <v>746</v>
      </c>
      <c r="E527" s="1" t="s">
        <v>2698</v>
      </c>
      <c r="F527" s="1"/>
      <c r="G527" s="1" t="s">
        <v>2723</v>
      </c>
      <c r="H527" s="1" t="s">
        <v>2739</v>
      </c>
      <c r="I527" s="1116">
        <v>4535</v>
      </c>
      <c r="J527" s="1116">
        <v>5350</v>
      </c>
      <c r="K527" s="1116">
        <v>5350</v>
      </c>
      <c r="L527" s="1" t="s">
        <v>2604</v>
      </c>
      <c r="M527" s="1" t="s">
        <v>2730</v>
      </c>
    </row>
    <row r="528" spans="1:13">
      <c r="A528" s="1" t="s">
        <v>80</v>
      </c>
      <c r="B528" s="1" t="s">
        <v>774</v>
      </c>
      <c r="C528" s="1" t="s">
        <v>159</v>
      </c>
      <c r="D528" s="1" t="s">
        <v>746</v>
      </c>
      <c r="E528" s="1" t="s">
        <v>2698</v>
      </c>
      <c r="F528" s="1"/>
      <c r="G528" s="1" t="s">
        <v>2723</v>
      </c>
      <c r="H528" s="1" t="s">
        <v>2759</v>
      </c>
      <c r="I528" s="1116">
        <v>4535</v>
      </c>
      <c r="J528" s="1116">
        <v>5350</v>
      </c>
      <c r="K528" s="1116">
        <v>5350</v>
      </c>
      <c r="L528" s="1" t="s">
        <v>2604</v>
      </c>
      <c r="M528" s="1" t="s">
        <v>2730</v>
      </c>
    </row>
    <row r="529" spans="1:13">
      <c r="A529" s="1" t="s">
        <v>80</v>
      </c>
      <c r="B529" s="1" t="s">
        <v>774</v>
      </c>
      <c r="C529" s="1" t="s">
        <v>159</v>
      </c>
      <c r="D529" s="1" t="s">
        <v>746</v>
      </c>
      <c r="E529" s="1" t="s">
        <v>628</v>
      </c>
      <c r="F529" s="1"/>
      <c r="G529" s="1" t="s">
        <v>2694</v>
      </c>
      <c r="H529" s="1" t="s">
        <v>2717</v>
      </c>
      <c r="I529" s="1116">
        <v>3475</v>
      </c>
      <c r="J529" s="1116">
        <v>4050</v>
      </c>
      <c r="K529" s="1116">
        <v>4050</v>
      </c>
      <c r="L529" s="1" t="s">
        <v>2604</v>
      </c>
      <c r="M529" s="1" t="s">
        <v>2730</v>
      </c>
    </row>
    <row r="530" spans="1:13">
      <c r="A530" s="1" t="s">
        <v>80</v>
      </c>
      <c r="B530" s="1" t="s">
        <v>774</v>
      </c>
      <c r="C530" s="1" t="s">
        <v>159</v>
      </c>
      <c r="D530" s="1" t="s">
        <v>746</v>
      </c>
      <c r="E530" s="1" t="s">
        <v>628</v>
      </c>
      <c r="F530" s="1"/>
      <c r="G530" s="1" t="s">
        <v>1778</v>
      </c>
      <c r="H530" s="1" t="s">
        <v>2717</v>
      </c>
      <c r="I530" s="1116">
        <v>3135</v>
      </c>
      <c r="J530" s="1116">
        <v>3750</v>
      </c>
      <c r="K530" s="1116">
        <v>3750</v>
      </c>
      <c r="L530" s="1" t="s">
        <v>2604</v>
      </c>
      <c r="M530" s="1" t="s">
        <v>2730</v>
      </c>
    </row>
    <row r="531" spans="1:13">
      <c r="A531" s="1" t="s">
        <v>80</v>
      </c>
      <c r="B531" s="1" t="s">
        <v>774</v>
      </c>
      <c r="C531" s="1" t="s">
        <v>159</v>
      </c>
      <c r="D531" s="1" t="s">
        <v>746</v>
      </c>
      <c r="E531" s="1" t="s">
        <v>628</v>
      </c>
      <c r="F531" s="1"/>
      <c r="G531" s="1" t="s">
        <v>2711</v>
      </c>
      <c r="H531" s="1" t="s">
        <v>2742</v>
      </c>
      <c r="I531" s="1116">
        <v>2125</v>
      </c>
      <c r="J531" s="1116">
        <v>2550</v>
      </c>
      <c r="K531" s="1116">
        <v>2550</v>
      </c>
      <c r="L531" s="1" t="s">
        <v>2604</v>
      </c>
      <c r="M531" s="1" t="s">
        <v>2730</v>
      </c>
    </row>
    <row r="532" spans="1:13">
      <c r="A532" s="1" t="s">
        <v>80</v>
      </c>
      <c r="B532" s="1" t="s">
        <v>774</v>
      </c>
      <c r="C532" s="1" t="s">
        <v>159</v>
      </c>
      <c r="D532" s="1" t="s">
        <v>746</v>
      </c>
      <c r="E532" s="1" t="s">
        <v>628</v>
      </c>
      <c r="F532" s="1"/>
      <c r="G532" s="1" t="s">
        <v>2711</v>
      </c>
      <c r="H532" s="1" t="s">
        <v>2743</v>
      </c>
      <c r="I532" s="1116">
        <v>3790</v>
      </c>
      <c r="J532" s="1116">
        <v>4400</v>
      </c>
      <c r="K532" s="1116">
        <v>4400</v>
      </c>
      <c r="L532" s="1" t="s">
        <v>2604</v>
      </c>
      <c r="M532" s="1" t="s">
        <v>2730</v>
      </c>
    </row>
    <row r="533" spans="1:13">
      <c r="A533" s="1" t="s">
        <v>80</v>
      </c>
      <c r="B533" s="1" t="s">
        <v>774</v>
      </c>
      <c r="C533" s="1" t="s">
        <v>159</v>
      </c>
      <c r="D533" s="1" t="s">
        <v>746</v>
      </c>
      <c r="E533" s="1" t="s">
        <v>628</v>
      </c>
      <c r="F533" s="1"/>
      <c r="G533" s="1" t="s">
        <v>2711</v>
      </c>
      <c r="H533" s="1" t="s">
        <v>2744</v>
      </c>
      <c r="I533" s="1116">
        <v>3790</v>
      </c>
      <c r="J533" s="1116">
        <v>4400</v>
      </c>
      <c r="K533" s="1116">
        <v>4400</v>
      </c>
      <c r="L533" s="1" t="s">
        <v>2604</v>
      </c>
      <c r="M533" s="1" t="s">
        <v>2730</v>
      </c>
    </row>
    <row r="534" spans="1:13">
      <c r="A534" s="1" t="s">
        <v>80</v>
      </c>
      <c r="B534" s="1" t="s">
        <v>774</v>
      </c>
      <c r="C534" s="1" t="s">
        <v>159</v>
      </c>
      <c r="D534" s="1" t="s">
        <v>746</v>
      </c>
      <c r="E534" s="1" t="s">
        <v>628</v>
      </c>
      <c r="F534" s="1"/>
      <c r="G534" s="1" t="s">
        <v>2731</v>
      </c>
      <c r="H534" s="1" t="s">
        <v>2743</v>
      </c>
      <c r="I534" s="1116">
        <v>7575</v>
      </c>
      <c r="J534" s="1116">
        <v>9250</v>
      </c>
      <c r="K534" s="1116">
        <v>9250</v>
      </c>
      <c r="L534" s="1" t="s">
        <v>2604</v>
      </c>
      <c r="M534" s="1" t="s">
        <v>2730</v>
      </c>
    </row>
    <row r="535" spans="1:13">
      <c r="A535" s="1" t="s">
        <v>80</v>
      </c>
      <c r="B535" s="1" t="s">
        <v>774</v>
      </c>
      <c r="C535" s="1" t="s">
        <v>159</v>
      </c>
      <c r="D535" s="1" t="s">
        <v>746</v>
      </c>
      <c r="E535" s="1" t="s">
        <v>628</v>
      </c>
      <c r="F535" s="1"/>
      <c r="G535" s="1" t="s">
        <v>2731</v>
      </c>
      <c r="H535" s="1" t="s">
        <v>2744</v>
      </c>
      <c r="I535" s="1116">
        <v>7575</v>
      </c>
      <c r="J535" s="1116">
        <v>9250</v>
      </c>
      <c r="K535" s="1116">
        <v>9250</v>
      </c>
      <c r="L535" s="1" t="s">
        <v>2604</v>
      </c>
      <c r="M535" s="1" t="s">
        <v>2730</v>
      </c>
    </row>
    <row r="536" spans="1:13">
      <c r="A536" s="1" t="s">
        <v>80</v>
      </c>
      <c r="B536" s="1" t="s">
        <v>774</v>
      </c>
      <c r="C536" s="1" t="s">
        <v>159</v>
      </c>
      <c r="D536" s="1" t="s">
        <v>746</v>
      </c>
      <c r="E536" s="1" t="s">
        <v>628</v>
      </c>
      <c r="F536" s="1"/>
      <c r="G536" s="1" t="s">
        <v>1778</v>
      </c>
      <c r="H536" s="1" t="s">
        <v>2745</v>
      </c>
      <c r="I536" s="1116">
        <v>2775</v>
      </c>
      <c r="J536" s="1116">
        <v>3350</v>
      </c>
      <c r="K536" s="1116">
        <v>3350</v>
      </c>
      <c r="L536" s="1" t="s">
        <v>2604</v>
      </c>
      <c r="M536" s="1" t="s">
        <v>2730</v>
      </c>
    </row>
    <row r="537" spans="1:13">
      <c r="A537" s="1" t="s">
        <v>80</v>
      </c>
      <c r="B537" s="1" t="s">
        <v>774</v>
      </c>
      <c r="C537" s="1" t="s">
        <v>159</v>
      </c>
      <c r="D537" s="1" t="s">
        <v>746</v>
      </c>
      <c r="E537" s="1" t="s">
        <v>628</v>
      </c>
      <c r="F537" s="1"/>
      <c r="G537" s="1" t="s">
        <v>1778</v>
      </c>
      <c r="H537" s="1" t="s">
        <v>2746</v>
      </c>
      <c r="I537" s="1116">
        <v>3315</v>
      </c>
      <c r="J537" s="1116">
        <v>3950</v>
      </c>
      <c r="K537" s="1116">
        <v>3950</v>
      </c>
      <c r="L537" s="1" t="s">
        <v>2604</v>
      </c>
      <c r="M537" s="1" t="s">
        <v>2730</v>
      </c>
    </row>
    <row r="538" spans="1:13">
      <c r="A538" s="1" t="s">
        <v>80</v>
      </c>
      <c r="B538" s="1" t="s">
        <v>774</v>
      </c>
      <c r="C538" s="1" t="s">
        <v>159</v>
      </c>
      <c r="D538" s="1" t="s">
        <v>746</v>
      </c>
      <c r="E538" s="1" t="s">
        <v>628</v>
      </c>
      <c r="F538" s="1"/>
      <c r="G538" s="1" t="s">
        <v>1778</v>
      </c>
      <c r="H538" s="1" t="s">
        <v>2747</v>
      </c>
      <c r="I538" s="1116">
        <v>3945</v>
      </c>
      <c r="J538" s="1116">
        <v>4650</v>
      </c>
      <c r="K538" s="1116">
        <v>4650</v>
      </c>
      <c r="L538" s="1" t="s">
        <v>2604</v>
      </c>
      <c r="M538" s="1" t="s">
        <v>2730</v>
      </c>
    </row>
    <row r="539" spans="1:13">
      <c r="A539" s="1" t="s">
        <v>80</v>
      </c>
      <c r="B539" s="1" t="s">
        <v>774</v>
      </c>
      <c r="C539" s="1" t="s">
        <v>159</v>
      </c>
      <c r="D539" s="1" t="s">
        <v>746</v>
      </c>
      <c r="E539" s="1" t="s">
        <v>628</v>
      </c>
      <c r="F539" s="1"/>
      <c r="G539" s="1" t="s">
        <v>2748</v>
      </c>
      <c r="H539" s="1" t="s">
        <v>2749</v>
      </c>
      <c r="I539" s="1116">
        <v>2415</v>
      </c>
      <c r="J539" s="1116">
        <v>2950</v>
      </c>
      <c r="K539" s="1116">
        <v>2950</v>
      </c>
      <c r="L539" s="1" t="s">
        <v>2604</v>
      </c>
      <c r="M539" s="1" t="s">
        <v>2730</v>
      </c>
    </row>
    <row r="540" spans="1:13">
      <c r="A540" s="1" t="s">
        <v>80</v>
      </c>
      <c r="B540" s="1" t="s">
        <v>774</v>
      </c>
      <c r="C540" s="1" t="s">
        <v>159</v>
      </c>
      <c r="D540" s="1" t="s">
        <v>746</v>
      </c>
      <c r="E540" s="1" t="s">
        <v>628</v>
      </c>
      <c r="F540" s="1"/>
      <c r="G540" s="1" t="s">
        <v>1778</v>
      </c>
      <c r="H540" s="1" t="s">
        <v>2736</v>
      </c>
      <c r="I540" s="1116">
        <v>3135</v>
      </c>
      <c r="J540" s="1116">
        <v>3750</v>
      </c>
      <c r="K540" s="1116">
        <v>3750</v>
      </c>
      <c r="L540" s="1" t="s">
        <v>2604</v>
      </c>
      <c r="M540" s="1" t="s">
        <v>2730</v>
      </c>
    </row>
    <row r="541" spans="1:13">
      <c r="A541" s="1" t="s">
        <v>80</v>
      </c>
      <c r="B541" s="1" t="s">
        <v>774</v>
      </c>
      <c r="C541" s="1" t="s">
        <v>159</v>
      </c>
      <c r="D541" s="1" t="s">
        <v>746</v>
      </c>
      <c r="E541" s="1" t="s">
        <v>628</v>
      </c>
      <c r="F541" s="1"/>
      <c r="G541" s="1" t="s">
        <v>1778</v>
      </c>
      <c r="H541" s="1" t="s">
        <v>2737</v>
      </c>
      <c r="I541" s="1116">
        <v>3135</v>
      </c>
      <c r="J541" s="1116">
        <v>3750</v>
      </c>
      <c r="K541" s="1116">
        <v>3750</v>
      </c>
      <c r="L541" s="1" t="s">
        <v>2604</v>
      </c>
      <c r="M541" s="1" t="s">
        <v>2730</v>
      </c>
    </row>
    <row r="542" spans="1:13">
      <c r="A542" s="1" t="s">
        <v>80</v>
      </c>
      <c r="B542" s="1" t="s">
        <v>774</v>
      </c>
      <c r="C542" s="1" t="s">
        <v>159</v>
      </c>
      <c r="D542" s="1" t="s">
        <v>746</v>
      </c>
      <c r="E542" s="1" t="s">
        <v>628</v>
      </c>
      <c r="F542" s="1"/>
      <c r="G542" s="1" t="s">
        <v>1778</v>
      </c>
      <c r="H542" s="1" t="s">
        <v>2738</v>
      </c>
      <c r="I542" s="1116">
        <v>3135</v>
      </c>
      <c r="J542" s="1116">
        <v>3750</v>
      </c>
      <c r="K542" s="1116">
        <v>3750</v>
      </c>
      <c r="L542" s="1" t="s">
        <v>2604</v>
      </c>
      <c r="M542" s="1" t="s">
        <v>2730</v>
      </c>
    </row>
    <row r="543" spans="1:13">
      <c r="A543" s="1" t="s">
        <v>80</v>
      </c>
      <c r="B543" s="1" t="s">
        <v>774</v>
      </c>
      <c r="C543" s="1" t="s">
        <v>159</v>
      </c>
      <c r="D543" s="1" t="s">
        <v>746</v>
      </c>
      <c r="E543" s="1" t="s">
        <v>628</v>
      </c>
      <c r="F543" s="1"/>
      <c r="G543" s="1" t="s">
        <v>1778</v>
      </c>
      <c r="H543" s="1" t="s">
        <v>2750</v>
      </c>
      <c r="I543" s="1116">
        <v>3135</v>
      </c>
      <c r="J543" s="1116">
        <v>3750</v>
      </c>
      <c r="K543" s="1116">
        <v>3750</v>
      </c>
      <c r="L543" s="1" t="s">
        <v>2604</v>
      </c>
      <c r="M543" s="1" t="s">
        <v>2730</v>
      </c>
    </row>
    <row r="544" spans="1:13">
      <c r="A544" s="1" t="s">
        <v>80</v>
      </c>
      <c r="B544" s="1" t="s">
        <v>774</v>
      </c>
      <c r="C544" s="1" t="s">
        <v>159</v>
      </c>
      <c r="D544" s="1" t="s">
        <v>746</v>
      </c>
      <c r="E544" s="1" t="s">
        <v>628</v>
      </c>
      <c r="F544" s="1"/>
      <c r="G544" s="1" t="s">
        <v>2751</v>
      </c>
      <c r="H544" s="1" t="s">
        <v>2718</v>
      </c>
      <c r="I544" s="1116">
        <v>3855</v>
      </c>
      <c r="J544" s="1116">
        <v>4550</v>
      </c>
      <c r="K544" s="1116">
        <v>4550</v>
      </c>
      <c r="L544" s="1" t="s">
        <v>2604</v>
      </c>
      <c r="M544" s="1" t="s">
        <v>2730</v>
      </c>
    </row>
    <row r="545" spans="1:13">
      <c r="A545" s="1" t="s">
        <v>80</v>
      </c>
      <c r="B545" s="1" t="s">
        <v>774</v>
      </c>
      <c r="C545" s="1" t="s">
        <v>159</v>
      </c>
      <c r="D545" s="1" t="s">
        <v>746</v>
      </c>
      <c r="E545" s="1" t="s">
        <v>628</v>
      </c>
      <c r="F545" s="1"/>
      <c r="G545" s="1" t="s">
        <v>1778</v>
      </c>
      <c r="H545" s="1" t="s">
        <v>2752</v>
      </c>
      <c r="I545" s="1116">
        <v>2460</v>
      </c>
      <c r="J545" s="1116">
        <v>3000</v>
      </c>
      <c r="K545" s="1116">
        <v>3000</v>
      </c>
      <c r="L545" s="1" t="s">
        <v>2604</v>
      </c>
      <c r="M545" s="1" t="s">
        <v>2730</v>
      </c>
    </row>
    <row r="546" spans="1:13">
      <c r="A546" s="1" t="s">
        <v>80</v>
      </c>
      <c r="B546" s="1" t="s">
        <v>774</v>
      </c>
      <c r="C546" s="1" t="s">
        <v>159</v>
      </c>
      <c r="D546" s="1" t="s">
        <v>746</v>
      </c>
      <c r="E546" s="1" t="s">
        <v>628</v>
      </c>
      <c r="F546" s="1"/>
      <c r="G546" s="1" t="s">
        <v>2723</v>
      </c>
      <c r="H546" s="1" t="s">
        <v>2753</v>
      </c>
      <c r="I546" s="1116">
        <v>3765</v>
      </c>
      <c r="J546" s="1116">
        <v>4450</v>
      </c>
      <c r="K546" s="1116">
        <v>4450</v>
      </c>
      <c r="L546" s="1" t="s">
        <v>2604</v>
      </c>
      <c r="M546" s="1" t="s">
        <v>2730</v>
      </c>
    </row>
    <row r="547" spans="1:13">
      <c r="A547" s="1" t="s">
        <v>80</v>
      </c>
      <c r="B547" s="1" t="s">
        <v>774</v>
      </c>
      <c r="C547" s="1" t="s">
        <v>159</v>
      </c>
      <c r="D547" s="1" t="s">
        <v>746</v>
      </c>
      <c r="E547" s="1" t="s">
        <v>628</v>
      </c>
      <c r="F547" s="1"/>
      <c r="G547" s="1" t="s">
        <v>2723</v>
      </c>
      <c r="H547" s="1" t="s">
        <v>2754</v>
      </c>
      <c r="I547" s="1116">
        <v>3495</v>
      </c>
      <c r="J547" s="1116">
        <v>4150</v>
      </c>
      <c r="K547" s="1116">
        <v>4150</v>
      </c>
      <c r="L547" s="1" t="s">
        <v>2604</v>
      </c>
      <c r="M547" s="1" t="s">
        <v>2730</v>
      </c>
    </row>
    <row r="548" spans="1:13">
      <c r="A548" s="1" t="s">
        <v>80</v>
      </c>
      <c r="B548" s="1" t="s">
        <v>774</v>
      </c>
      <c r="C548" s="1" t="s">
        <v>159</v>
      </c>
      <c r="D548" s="1" t="s">
        <v>746</v>
      </c>
      <c r="E548" s="1" t="s">
        <v>628</v>
      </c>
      <c r="F548" s="1"/>
      <c r="G548" s="1" t="s">
        <v>1778</v>
      </c>
      <c r="H548" s="1" t="s">
        <v>2755</v>
      </c>
      <c r="I548" s="1116">
        <v>3225</v>
      </c>
      <c r="J548" s="1116">
        <v>3850</v>
      </c>
      <c r="K548" s="1116">
        <v>3850</v>
      </c>
      <c r="L548" s="1" t="s">
        <v>2604</v>
      </c>
      <c r="M548" s="1" t="s">
        <v>2730</v>
      </c>
    </row>
    <row r="549" spans="1:13">
      <c r="A549" s="1" t="s">
        <v>80</v>
      </c>
      <c r="B549" s="1" t="s">
        <v>774</v>
      </c>
      <c r="C549" s="1" t="s">
        <v>159</v>
      </c>
      <c r="D549" s="1" t="s">
        <v>746</v>
      </c>
      <c r="E549" s="1" t="s">
        <v>628</v>
      </c>
      <c r="F549" s="1"/>
      <c r="G549" s="1" t="s">
        <v>1778</v>
      </c>
      <c r="H549" s="1" t="s">
        <v>2719</v>
      </c>
      <c r="I549" s="1116">
        <v>3315</v>
      </c>
      <c r="J549" s="1116">
        <v>3950</v>
      </c>
      <c r="K549" s="1116">
        <v>3950</v>
      </c>
      <c r="L549" s="1" t="s">
        <v>2604</v>
      </c>
      <c r="M549" s="1" t="s">
        <v>2730</v>
      </c>
    </row>
    <row r="550" spans="1:13">
      <c r="A550" s="1" t="s">
        <v>80</v>
      </c>
      <c r="B550" s="1" t="s">
        <v>774</v>
      </c>
      <c r="C550" s="1" t="s">
        <v>159</v>
      </c>
      <c r="D550" s="1" t="s">
        <v>746</v>
      </c>
      <c r="E550" s="1" t="s">
        <v>628</v>
      </c>
      <c r="F550" s="1"/>
      <c r="G550" s="1" t="s">
        <v>1778</v>
      </c>
      <c r="H550" s="1" t="s">
        <v>2728</v>
      </c>
      <c r="I550" s="1116">
        <v>3045</v>
      </c>
      <c r="J550" s="1116">
        <v>3650</v>
      </c>
      <c r="K550" s="1116">
        <v>3650</v>
      </c>
      <c r="L550" s="1" t="s">
        <v>2604</v>
      </c>
      <c r="M550" s="1" t="s">
        <v>2730</v>
      </c>
    </row>
    <row r="551" spans="1:13">
      <c r="A551" s="1" t="s">
        <v>80</v>
      </c>
      <c r="B551" s="1" t="s">
        <v>774</v>
      </c>
      <c r="C551" s="1" t="s">
        <v>159</v>
      </c>
      <c r="D551" s="1" t="s">
        <v>746</v>
      </c>
      <c r="E551" s="1" t="s">
        <v>628</v>
      </c>
      <c r="F551" s="1"/>
      <c r="G551" s="1" t="s">
        <v>1778</v>
      </c>
      <c r="H551" s="1" t="s">
        <v>2756</v>
      </c>
      <c r="I551" s="1116">
        <v>2775</v>
      </c>
      <c r="J551" s="1116">
        <v>3350</v>
      </c>
      <c r="K551" s="1116">
        <v>3350</v>
      </c>
      <c r="L551" s="1" t="s">
        <v>2604</v>
      </c>
      <c r="M551" s="1" t="s">
        <v>2730</v>
      </c>
    </row>
    <row r="552" spans="1:13">
      <c r="A552" s="1" t="s">
        <v>80</v>
      </c>
      <c r="B552" s="1" t="s">
        <v>774</v>
      </c>
      <c r="C552" s="1" t="s">
        <v>159</v>
      </c>
      <c r="D552" s="1" t="s">
        <v>746</v>
      </c>
      <c r="E552" s="1" t="s">
        <v>628</v>
      </c>
      <c r="F552" s="1"/>
      <c r="G552" s="1" t="s">
        <v>1778</v>
      </c>
      <c r="H552" s="1" t="s">
        <v>2757</v>
      </c>
      <c r="I552" s="1116">
        <v>3495</v>
      </c>
      <c r="J552" s="1116">
        <v>4150</v>
      </c>
      <c r="K552" s="1116">
        <v>4150</v>
      </c>
      <c r="L552" s="1" t="s">
        <v>2604</v>
      </c>
      <c r="M552" s="1" t="s">
        <v>2730</v>
      </c>
    </row>
    <row r="553" spans="1:13">
      <c r="A553" s="1" t="s">
        <v>80</v>
      </c>
      <c r="B553" s="1" t="s">
        <v>774</v>
      </c>
      <c r="C553" s="1" t="s">
        <v>159</v>
      </c>
      <c r="D553" s="1" t="s">
        <v>746</v>
      </c>
      <c r="E553" s="1" t="s">
        <v>628</v>
      </c>
      <c r="F553" s="1"/>
      <c r="G553" s="1" t="s">
        <v>1778</v>
      </c>
      <c r="H553" s="1" t="s">
        <v>2758</v>
      </c>
      <c r="I553" s="1116">
        <v>3945</v>
      </c>
      <c r="J553" s="1116">
        <v>4650</v>
      </c>
      <c r="K553" s="1116">
        <v>4650</v>
      </c>
      <c r="L553" s="1" t="s">
        <v>2604</v>
      </c>
      <c r="M553" s="1" t="s">
        <v>2730</v>
      </c>
    </row>
    <row r="554" spans="1:13">
      <c r="A554" s="1" t="s">
        <v>80</v>
      </c>
      <c r="B554" s="1" t="s">
        <v>774</v>
      </c>
      <c r="C554" s="1" t="s">
        <v>159</v>
      </c>
      <c r="D554" s="1" t="s">
        <v>746</v>
      </c>
      <c r="E554" s="1" t="s">
        <v>628</v>
      </c>
      <c r="F554" s="1"/>
      <c r="G554" s="1" t="s">
        <v>2723</v>
      </c>
      <c r="H554" s="1" t="s">
        <v>2709</v>
      </c>
      <c r="I554" s="1116">
        <v>3405</v>
      </c>
      <c r="J554" s="1116">
        <v>4050</v>
      </c>
      <c r="K554" s="1116">
        <v>4050</v>
      </c>
      <c r="L554" s="1" t="s">
        <v>2604</v>
      </c>
      <c r="M554" s="1" t="s">
        <v>2730</v>
      </c>
    </row>
    <row r="555" spans="1:13">
      <c r="A555" s="1" t="s">
        <v>80</v>
      </c>
      <c r="B555" s="1" t="s">
        <v>774</v>
      </c>
      <c r="C555" s="1" t="s">
        <v>159</v>
      </c>
      <c r="D555" s="1" t="s">
        <v>746</v>
      </c>
      <c r="E555" s="1" t="s">
        <v>628</v>
      </c>
      <c r="F555" s="1"/>
      <c r="G555" s="1" t="s">
        <v>2723</v>
      </c>
      <c r="H555" s="1" t="s">
        <v>2741</v>
      </c>
      <c r="I555" s="1116">
        <v>2685</v>
      </c>
      <c r="J555" s="1116">
        <v>3250</v>
      </c>
      <c r="K555" s="1116">
        <v>3250</v>
      </c>
      <c r="L555" s="1" t="s">
        <v>2604</v>
      </c>
      <c r="M555" s="1" t="s">
        <v>2730</v>
      </c>
    </row>
    <row r="556" spans="1:13">
      <c r="A556" s="1" t="s">
        <v>80</v>
      </c>
      <c r="B556" s="1" t="s">
        <v>774</v>
      </c>
      <c r="C556" s="1" t="s">
        <v>159</v>
      </c>
      <c r="D556" s="1" t="s">
        <v>746</v>
      </c>
      <c r="E556" s="1" t="s">
        <v>628</v>
      </c>
      <c r="F556" s="1"/>
      <c r="G556" s="1" t="s">
        <v>2723</v>
      </c>
      <c r="H556" s="1" t="s">
        <v>2739</v>
      </c>
      <c r="I556" s="1116">
        <v>4215</v>
      </c>
      <c r="J556" s="1116">
        <v>4950</v>
      </c>
      <c r="K556" s="1116">
        <v>4950</v>
      </c>
      <c r="L556" s="1" t="s">
        <v>2604</v>
      </c>
      <c r="M556" s="1" t="s">
        <v>2730</v>
      </c>
    </row>
    <row r="557" spans="1:13">
      <c r="A557" s="1" t="s">
        <v>80</v>
      </c>
      <c r="B557" s="1" t="s">
        <v>774</v>
      </c>
      <c r="C557" s="1" t="s">
        <v>159</v>
      </c>
      <c r="D557" s="1" t="s">
        <v>746</v>
      </c>
      <c r="E557" s="1" t="s">
        <v>628</v>
      </c>
      <c r="F557" s="1"/>
      <c r="G557" s="1" t="s">
        <v>2723</v>
      </c>
      <c r="H557" s="1" t="s">
        <v>2759</v>
      </c>
      <c r="I557" s="1116">
        <v>4215</v>
      </c>
      <c r="J557" s="1116">
        <v>4950</v>
      </c>
      <c r="K557" s="1116">
        <v>4950</v>
      </c>
      <c r="L557" s="1" t="s">
        <v>2604</v>
      </c>
      <c r="M557" s="1" t="s">
        <v>2730</v>
      </c>
    </row>
    <row r="558" spans="1:13">
      <c r="A558" s="1" t="s">
        <v>80</v>
      </c>
      <c r="B558" s="1" t="s">
        <v>774</v>
      </c>
      <c r="C558" s="1" t="s">
        <v>159</v>
      </c>
      <c r="D558" s="1" t="s">
        <v>746</v>
      </c>
      <c r="E558" s="1" t="s">
        <v>2701</v>
      </c>
      <c r="F558" s="1"/>
      <c r="G558" s="1" t="s">
        <v>2694</v>
      </c>
      <c r="H558" s="1" t="s">
        <v>2717</v>
      </c>
      <c r="I558" s="1116">
        <v>3715</v>
      </c>
      <c r="J558" s="1116">
        <v>4350</v>
      </c>
      <c r="K558" s="1116">
        <v>4350</v>
      </c>
      <c r="L558" s="1" t="s">
        <v>2604</v>
      </c>
      <c r="M558" s="1" t="s">
        <v>2730</v>
      </c>
    </row>
    <row r="559" spans="1:13">
      <c r="A559" s="1" t="s">
        <v>80</v>
      </c>
      <c r="B559" s="1" t="s">
        <v>774</v>
      </c>
      <c r="C559" s="1" t="s">
        <v>159</v>
      </c>
      <c r="D559" s="1" t="s">
        <v>746</v>
      </c>
      <c r="E559" s="1" t="s">
        <v>2701</v>
      </c>
      <c r="F559" s="1"/>
      <c r="G559" s="1" t="s">
        <v>1778</v>
      </c>
      <c r="H559" s="1" t="s">
        <v>2717</v>
      </c>
      <c r="I559" s="1116">
        <v>3375</v>
      </c>
      <c r="J559" s="1116">
        <v>4050</v>
      </c>
      <c r="K559" s="1116">
        <v>4050</v>
      </c>
      <c r="L559" s="1" t="s">
        <v>2604</v>
      </c>
      <c r="M559" s="1" t="s">
        <v>2730</v>
      </c>
    </row>
    <row r="560" spans="1:13">
      <c r="A560" s="1" t="s">
        <v>80</v>
      </c>
      <c r="B560" s="1" t="s">
        <v>774</v>
      </c>
      <c r="C560" s="1" t="s">
        <v>159</v>
      </c>
      <c r="D560" s="1" t="s">
        <v>746</v>
      </c>
      <c r="E560" s="1" t="s">
        <v>2701</v>
      </c>
      <c r="F560" s="1"/>
      <c r="G560" s="1" t="s">
        <v>2694</v>
      </c>
      <c r="H560" s="1" t="s">
        <v>2718</v>
      </c>
      <c r="I560" s="1116">
        <v>3625</v>
      </c>
      <c r="J560" s="1116">
        <v>4250</v>
      </c>
      <c r="K560" s="1116">
        <v>4250</v>
      </c>
      <c r="L560" s="1" t="s">
        <v>2604</v>
      </c>
      <c r="M560" s="1" t="s">
        <v>2730</v>
      </c>
    </row>
    <row r="561" spans="1:13">
      <c r="A561" s="1" t="s">
        <v>80</v>
      </c>
      <c r="B561" s="1" t="s">
        <v>774</v>
      </c>
      <c r="C561" s="1" t="s">
        <v>159</v>
      </c>
      <c r="D561" s="1" t="s">
        <v>746</v>
      </c>
      <c r="E561" s="1" t="s">
        <v>2701</v>
      </c>
      <c r="F561" s="1"/>
      <c r="G561" s="1" t="s">
        <v>2694</v>
      </c>
      <c r="H561" s="1" t="s">
        <v>2727</v>
      </c>
      <c r="I561" s="1116">
        <v>3715</v>
      </c>
      <c r="J561" s="1116">
        <v>4350</v>
      </c>
      <c r="K561" s="1116">
        <v>4350</v>
      </c>
      <c r="L561" s="1" t="s">
        <v>2604</v>
      </c>
      <c r="M561" s="1" t="s">
        <v>2730</v>
      </c>
    </row>
    <row r="562" spans="1:13">
      <c r="A562" s="1" t="s">
        <v>80</v>
      </c>
      <c r="B562" s="1" t="s">
        <v>774</v>
      </c>
      <c r="C562" s="1" t="s">
        <v>159</v>
      </c>
      <c r="D562" s="1" t="s">
        <v>746</v>
      </c>
      <c r="E562" s="1" t="s">
        <v>2701</v>
      </c>
      <c r="F562" s="1"/>
      <c r="G562" s="1" t="s">
        <v>2694</v>
      </c>
      <c r="H562" s="1" t="s">
        <v>2708</v>
      </c>
      <c r="I562" s="1116">
        <v>3625</v>
      </c>
      <c r="J562" s="1116">
        <v>4250</v>
      </c>
      <c r="K562" s="1116">
        <v>4250</v>
      </c>
      <c r="L562" s="1" t="s">
        <v>2604</v>
      </c>
      <c r="M562" s="1" t="s">
        <v>2730</v>
      </c>
    </row>
    <row r="563" spans="1:13">
      <c r="A563" s="1" t="s">
        <v>80</v>
      </c>
      <c r="B563" s="1" t="s">
        <v>774</v>
      </c>
      <c r="C563" s="1" t="s">
        <v>159</v>
      </c>
      <c r="D563" s="1" t="s">
        <v>746</v>
      </c>
      <c r="E563" s="1" t="s">
        <v>2701</v>
      </c>
      <c r="F563" s="1"/>
      <c r="G563" s="1" t="s">
        <v>2694</v>
      </c>
      <c r="H563" s="1" t="s">
        <v>2735</v>
      </c>
      <c r="I563" s="1116">
        <v>3445</v>
      </c>
      <c r="J563" s="1116">
        <v>4050</v>
      </c>
      <c r="K563" s="1116">
        <v>4050</v>
      </c>
      <c r="L563" s="1" t="s">
        <v>2604</v>
      </c>
      <c r="M563" s="1" t="s">
        <v>2730</v>
      </c>
    </row>
    <row r="564" spans="1:13">
      <c r="A564" s="1" t="s">
        <v>80</v>
      </c>
      <c r="B564" s="1" t="s">
        <v>774</v>
      </c>
      <c r="C564" s="1" t="s">
        <v>159</v>
      </c>
      <c r="D564" s="1" t="s">
        <v>746</v>
      </c>
      <c r="E564" s="1" t="s">
        <v>2701</v>
      </c>
      <c r="F564" s="1"/>
      <c r="G564" s="1" t="s">
        <v>2694</v>
      </c>
      <c r="H564" s="1" t="s">
        <v>2736</v>
      </c>
      <c r="I564" s="1116">
        <v>3985</v>
      </c>
      <c r="J564" s="1116">
        <v>4650</v>
      </c>
      <c r="K564" s="1116">
        <v>4650</v>
      </c>
      <c r="L564" s="1" t="s">
        <v>2604</v>
      </c>
      <c r="M564" s="1" t="s">
        <v>2730</v>
      </c>
    </row>
    <row r="565" spans="1:13">
      <c r="A565" s="1" t="s">
        <v>80</v>
      </c>
      <c r="B565" s="1" t="s">
        <v>774</v>
      </c>
      <c r="C565" s="1" t="s">
        <v>159</v>
      </c>
      <c r="D565" s="1" t="s">
        <v>746</v>
      </c>
      <c r="E565" s="1" t="s">
        <v>2701</v>
      </c>
      <c r="F565" s="1"/>
      <c r="G565" s="1" t="s">
        <v>2694</v>
      </c>
      <c r="H565" s="1" t="s">
        <v>2737</v>
      </c>
      <c r="I565" s="1116">
        <v>3985</v>
      </c>
      <c r="J565" s="1116">
        <v>4650</v>
      </c>
      <c r="K565" s="1116">
        <v>4650</v>
      </c>
      <c r="L565" s="1" t="s">
        <v>2604</v>
      </c>
      <c r="M565" s="1" t="s">
        <v>2730</v>
      </c>
    </row>
    <row r="566" spans="1:13">
      <c r="A566" s="1" t="s">
        <v>80</v>
      </c>
      <c r="B566" s="1" t="s">
        <v>774</v>
      </c>
      <c r="C566" s="1" t="s">
        <v>159</v>
      </c>
      <c r="D566" s="1" t="s">
        <v>746</v>
      </c>
      <c r="E566" s="1" t="s">
        <v>2701</v>
      </c>
      <c r="F566" s="1"/>
      <c r="G566" s="1" t="s">
        <v>2694</v>
      </c>
      <c r="H566" s="1" t="s">
        <v>2738</v>
      </c>
      <c r="I566" s="1116">
        <v>3985</v>
      </c>
      <c r="J566" s="1116">
        <v>4650</v>
      </c>
      <c r="K566" s="1116">
        <v>4650</v>
      </c>
      <c r="L566" s="1" t="s">
        <v>2604</v>
      </c>
      <c r="M566" s="1" t="s">
        <v>2730</v>
      </c>
    </row>
    <row r="567" spans="1:13">
      <c r="A567" s="1" t="s">
        <v>80</v>
      </c>
      <c r="B567" s="1" t="s">
        <v>774</v>
      </c>
      <c r="C567" s="1" t="s">
        <v>159</v>
      </c>
      <c r="D567" s="1" t="s">
        <v>746</v>
      </c>
      <c r="E567" s="1" t="s">
        <v>2701</v>
      </c>
      <c r="F567" s="1"/>
      <c r="G567" s="1" t="s">
        <v>2694</v>
      </c>
      <c r="H567" s="1" t="s">
        <v>2719</v>
      </c>
      <c r="I567" s="1116">
        <v>3850</v>
      </c>
      <c r="J567" s="1116">
        <v>4500</v>
      </c>
      <c r="K567" s="1116">
        <v>4500</v>
      </c>
      <c r="L567" s="1" t="s">
        <v>2604</v>
      </c>
      <c r="M567" s="1" t="s">
        <v>2730</v>
      </c>
    </row>
    <row r="568" spans="1:13">
      <c r="A568" s="1" t="s">
        <v>80</v>
      </c>
      <c r="B568" s="1" t="s">
        <v>774</v>
      </c>
      <c r="C568" s="1" t="s">
        <v>159</v>
      </c>
      <c r="D568" s="1" t="s">
        <v>746</v>
      </c>
      <c r="E568" s="1" t="s">
        <v>2701</v>
      </c>
      <c r="F568" s="1"/>
      <c r="G568" s="1" t="s">
        <v>2694</v>
      </c>
      <c r="H568" s="1" t="s">
        <v>2739</v>
      </c>
      <c r="I568" s="1116">
        <v>4345</v>
      </c>
      <c r="J568" s="1116">
        <v>5050</v>
      </c>
      <c r="K568" s="1116">
        <v>5050</v>
      </c>
      <c r="L568" s="1" t="s">
        <v>2604</v>
      </c>
      <c r="M568" s="1" t="s">
        <v>2730</v>
      </c>
    </row>
    <row r="569" spans="1:13">
      <c r="A569" s="1" t="s">
        <v>80</v>
      </c>
      <c r="B569" s="1" t="s">
        <v>774</v>
      </c>
      <c r="C569" s="1" t="s">
        <v>159</v>
      </c>
      <c r="D569" s="1" t="s">
        <v>746</v>
      </c>
      <c r="E569" s="1" t="s">
        <v>2701</v>
      </c>
      <c r="F569" s="1"/>
      <c r="G569" s="1" t="s">
        <v>1778</v>
      </c>
      <c r="H569" s="1" t="s">
        <v>2745</v>
      </c>
      <c r="I569" s="1116">
        <v>3015</v>
      </c>
      <c r="J569" s="1116">
        <v>3650</v>
      </c>
      <c r="K569" s="1116">
        <v>3650</v>
      </c>
      <c r="L569" s="1" t="s">
        <v>2604</v>
      </c>
      <c r="M569" s="1" t="s">
        <v>2730</v>
      </c>
    </row>
    <row r="570" spans="1:13">
      <c r="A570" s="1" t="s">
        <v>80</v>
      </c>
      <c r="B570" s="1" t="s">
        <v>774</v>
      </c>
      <c r="C570" s="1" t="s">
        <v>159</v>
      </c>
      <c r="D570" s="1" t="s">
        <v>746</v>
      </c>
      <c r="E570" s="1" t="s">
        <v>2701</v>
      </c>
      <c r="F570" s="1"/>
      <c r="G570" s="1" t="s">
        <v>1778</v>
      </c>
      <c r="H570" s="1" t="s">
        <v>2746</v>
      </c>
      <c r="I570" s="1116">
        <v>3555</v>
      </c>
      <c r="J570" s="1116">
        <v>4250</v>
      </c>
      <c r="K570" s="1116">
        <v>4250</v>
      </c>
      <c r="L570" s="1" t="s">
        <v>2604</v>
      </c>
      <c r="M570" s="1" t="s">
        <v>2730</v>
      </c>
    </row>
    <row r="571" spans="1:13">
      <c r="A571" s="1" t="s">
        <v>80</v>
      </c>
      <c r="B571" s="1" t="s">
        <v>774</v>
      </c>
      <c r="C571" s="1" t="s">
        <v>159</v>
      </c>
      <c r="D571" s="1" t="s">
        <v>746</v>
      </c>
      <c r="E571" s="1" t="s">
        <v>2701</v>
      </c>
      <c r="F571" s="1"/>
      <c r="G571" s="1" t="s">
        <v>1778</v>
      </c>
      <c r="H571" s="1" t="s">
        <v>2747</v>
      </c>
      <c r="I571" s="1116">
        <v>4185</v>
      </c>
      <c r="J571" s="1116">
        <v>4950</v>
      </c>
      <c r="K571" s="1116">
        <v>4950</v>
      </c>
      <c r="L571" s="1" t="s">
        <v>2604</v>
      </c>
      <c r="M571" s="1" t="s">
        <v>2730</v>
      </c>
    </row>
    <row r="572" spans="1:13">
      <c r="A572" s="1" t="s">
        <v>80</v>
      </c>
      <c r="B572" s="1" t="s">
        <v>774</v>
      </c>
      <c r="C572" s="1" t="s">
        <v>159</v>
      </c>
      <c r="D572" s="1" t="s">
        <v>746</v>
      </c>
      <c r="E572" s="1" t="s">
        <v>2701</v>
      </c>
      <c r="F572" s="1"/>
      <c r="G572" s="1" t="s">
        <v>2748</v>
      </c>
      <c r="H572" s="1" t="s">
        <v>2749</v>
      </c>
      <c r="I572" s="1116">
        <v>2655</v>
      </c>
      <c r="J572" s="1116">
        <v>3250</v>
      </c>
      <c r="K572" s="1116">
        <v>3250</v>
      </c>
      <c r="L572" s="1" t="s">
        <v>2604</v>
      </c>
      <c r="M572" s="1" t="s">
        <v>2730</v>
      </c>
    </row>
    <row r="573" spans="1:13">
      <c r="A573" s="1" t="s">
        <v>80</v>
      </c>
      <c r="B573" s="1" t="s">
        <v>774</v>
      </c>
      <c r="C573" s="1" t="s">
        <v>159</v>
      </c>
      <c r="D573" s="1" t="s">
        <v>746</v>
      </c>
      <c r="E573" s="1" t="s">
        <v>2701</v>
      </c>
      <c r="F573" s="1"/>
      <c r="G573" s="1" t="s">
        <v>1778</v>
      </c>
      <c r="H573" s="1" t="s">
        <v>2736</v>
      </c>
      <c r="I573" s="1116">
        <v>3375</v>
      </c>
      <c r="J573" s="1116">
        <v>4050</v>
      </c>
      <c r="K573" s="1116">
        <v>4050</v>
      </c>
      <c r="L573" s="1" t="s">
        <v>2604</v>
      </c>
      <c r="M573" s="1" t="s">
        <v>2730</v>
      </c>
    </row>
    <row r="574" spans="1:13">
      <c r="A574" s="1" t="s">
        <v>80</v>
      </c>
      <c r="B574" s="1" t="s">
        <v>774</v>
      </c>
      <c r="C574" s="1" t="s">
        <v>159</v>
      </c>
      <c r="D574" s="1" t="s">
        <v>746</v>
      </c>
      <c r="E574" s="1" t="s">
        <v>2701</v>
      </c>
      <c r="F574" s="1"/>
      <c r="G574" s="1" t="s">
        <v>1778</v>
      </c>
      <c r="H574" s="1" t="s">
        <v>2737</v>
      </c>
      <c r="I574" s="1116">
        <v>3375</v>
      </c>
      <c r="J574" s="1116">
        <v>4050</v>
      </c>
      <c r="K574" s="1116">
        <v>4050</v>
      </c>
      <c r="L574" s="1" t="s">
        <v>2604</v>
      </c>
      <c r="M574" s="1" t="s">
        <v>2730</v>
      </c>
    </row>
    <row r="575" spans="1:13">
      <c r="A575" s="1" t="s">
        <v>80</v>
      </c>
      <c r="B575" s="1" t="s">
        <v>774</v>
      </c>
      <c r="C575" s="1" t="s">
        <v>159</v>
      </c>
      <c r="D575" s="1" t="s">
        <v>746</v>
      </c>
      <c r="E575" s="1" t="s">
        <v>2701</v>
      </c>
      <c r="F575" s="1"/>
      <c r="G575" s="1" t="s">
        <v>1778</v>
      </c>
      <c r="H575" s="1" t="s">
        <v>2738</v>
      </c>
      <c r="I575" s="1116">
        <v>3375</v>
      </c>
      <c r="J575" s="1116">
        <v>4050</v>
      </c>
      <c r="K575" s="1116">
        <v>4050</v>
      </c>
      <c r="L575" s="1" t="s">
        <v>2604</v>
      </c>
      <c r="M575" s="1" t="s">
        <v>2730</v>
      </c>
    </row>
    <row r="576" spans="1:13">
      <c r="A576" s="1" t="s">
        <v>80</v>
      </c>
      <c r="B576" s="1" t="s">
        <v>774</v>
      </c>
      <c r="C576" s="1" t="s">
        <v>159</v>
      </c>
      <c r="D576" s="1" t="s">
        <v>746</v>
      </c>
      <c r="E576" s="1" t="s">
        <v>2701</v>
      </c>
      <c r="F576" s="1"/>
      <c r="G576" s="1" t="s">
        <v>1778</v>
      </c>
      <c r="H576" s="1" t="s">
        <v>2750</v>
      </c>
      <c r="I576" s="1116">
        <v>3375</v>
      </c>
      <c r="J576" s="1116">
        <v>4050</v>
      </c>
      <c r="K576" s="1116">
        <v>4050</v>
      </c>
      <c r="L576" s="1" t="s">
        <v>2604</v>
      </c>
      <c r="M576" s="1" t="s">
        <v>2730</v>
      </c>
    </row>
    <row r="577" spans="1:13">
      <c r="A577" s="1" t="s">
        <v>80</v>
      </c>
      <c r="B577" s="1" t="s">
        <v>774</v>
      </c>
      <c r="C577" s="1" t="s">
        <v>159</v>
      </c>
      <c r="D577" s="1" t="s">
        <v>746</v>
      </c>
      <c r="E577" s="1" t="s">
        <v>2701</v>
      </c>
      <c r="F577" s="1"/>
      <c r="G577" s="1" t="s">
        <v>2751</v>
      </c>
      <c r="H577" s="1" t="s">
        <v>2718</v>
      </c>
      <c r="I577" s="1116">
        <v>4095</v>
      </c>
      <c r="J577" s="1116">
        <v>4850</v>
      </c>
      <c r="K577" s="1116">
        <v>4850</v>
      </c>
      <c r="L577" s="1" t="s">
        <v>2604</v>
      </c>
      <c r="M577" s="1" t="s">
        <v>2730</v>
      </c>
    </row>
    <row r="578" spans="1:13">
      <c r="A578" s="1" t="s">
        <v>80</v>
      </c>
      <c r="B578" s="1" t="s">
        <v>774</v>
      </c>
      <c r="C578" s="1" t="s">
        <v>159</v>
      </c>
      <c r="D578" s="1" t="s">
        <v>746</v>
      </c>
      <c r="E578" s="1" t="s">
        <v>2701</v>
      </c>
      <c r="F578" s="1"/>
      <c r="G578" s="1" t="s">
        <v>1778</v>
      </c>
      <c r="H578" s="1" t="s">
        <v>2752</v>
      </c>
      <c r="I578" s="1116">
        <v>2700</v>
      </c>
      <c r="J578" s="1116">
        <v>3300</v>
      </c>
      <c r="K578" s="1116">
        <v>3300</v>
      </c>
      <c r="L578" s="1" t="s">
        <v>2604</v>
      </c>
      <c r="M578" s="1" t="s">
        <v>2730</v>
      </c>
    </row>
    <row r="579" spans="1:13">
      <c r="A579" s="1" t="s">
        <v>80</v>
      </c>
      <c r="B579" s="1" t="s">
        <v>774</v>
      </c>
      <c r="C579" s="1" t="s">
        <v>159</v>
      </c>
      <c r="D579" s="1" t="s">
        <v>746</v>
      </c>
      <c r="E579" s="1" t="s">
        <v>2701</v>
      </c>
      <c r="F579" s="1"/>
      <c r="G579" s="1" t="s">
        <v>2723</v>
      </c>
      <c r="H579" s="1" t="s">
        <v>2753</v>
      </c>
      <c r="I579" s="1116">
        <v>4005</v>
      </c>
      <c r="J579" s="1116">
        <v>4750</v>
      </c>
      <c r="K579" s="1116">
        <v>4750</v>
      </c>
      <c r="L579" s="1" t="s">
        <v>2604</v>
      </c>
      <c r="M579" s="1" t="s">
        <v>2730</v>
      </c>
    </row>
    <row r="580" spans="1:13">
      <c r="A580" s="1" t="s">
        <v>80</v>
      </c>
      <c r="B580" s="1" t="s">
        <v>774</v>
      </c>
      <c r="C580" s="1" t="s">
        <v>159</v>
      </c>
      <c r="D580" s="1" t="s">
        <v>746</v>
      </c>
      <c r="E580" s="1" t="s">
        <v>2701</v>
      </c>
      <c r="F580" s="1"/>
      <c r="G580" s="1" t="s">
        <v>2723</v>
      </c>
      <c r="H580" s="1" t="s">
        <v>2754</v>
      </c>
      <c r="I580" s="1116">
        <v>3735</v>
      </c>
      <c r="J580" s="1116">
        <v>4450</v>
      </c>
      <c r="K580" s="1116">
        <v>4450</v>
      </c>
      <c r="L580" s="1" t="s">
        <v>2604</v>
      </c>
      <c r="M580" s="1" t="s">
        <v>2730</v>
      </c>
    </row>
    <row r="581" spans="1:13">
      <c r="A581" s="1" t="s">
        <v>80</v>
      </c>
      <c r="B581" s="1" t="s">
        <v>774</v>
      </c>
      <c r="C581" s="1" t="s">
        <v>159</v>
      </c>
      <c r="D581" s="1" t="s">
        <v>746</v>
      </c>
      <c r="E581" s="1" t="s">
        <v>2701</v>
      </c>
      <c r="F581" s="1"/>
      <c r="G581" s="1" t="s">
        <v>1778</v>
      </c>
      <c r="H581" s="1" t="s">
        <v>2755</v>
      </c>
      <c r="I581" s="1116">
        <v>3465</v>
      </c>
      <c r="J581" s="1116">
        <v>4150</v>
      </c>
      <c r="K581" s="1116">
        <v>4150</v>
      </c>
      <c r="L581" s="1" t="s">
        <v>2604</v>
      </c>
      <c r="M581" s="1" t="s">
        <v>2730</v>
      </c>
    </row>
    <row r="582" spans="1:13">
      <c r="A582" s="1" t="s">
        <v>80</v>
      </c>
      <c r="B582" s="1" t="s">
        <v>774</v>
      </c>
      <c r="C582" s="1" t="s">
        <v>159</v>
      </c>
      <c r="D582" s="1" t="s">
        <v>746</v>
      </c>
      <c r="E582" s="1" t="s">
        <v>2701</v>
      </c>
      <c r="F582" s="1"/>
      <c r="G582" s="1" t="s">
        <v>1778</v>
      </c>
      <c r="H582" s="1" t="s">
        <v>2719</v>
      </c>
      <c r="I582" s="1116">
        <v>3555</v>
      </c>
      <c r="J582" s="1116">
        <v>4250</v>
      </c>
      <c r="K582" s="1116">
        <v>4250</v>
      </c>
      <c r="L582" s="1" t="s">
        <v>2604</v>
      </c>
      <c r="M582" s="1" t="s">
        <v>2730</v>
      </c>
    </row>
    <row r="583" spans="1:13">
      <c r="A583" s="1" t="s">
        <v>80</v>
      </c>
      <c r="B583" s="1" t="s">
        <v>774</v>
      </c>
      <c r="C583" s="1" t="s">
        <v>159</v>
      </c>
      <c r="D583" s="1" t="s">
        <v>746</v>
      </c>
      <c r="E583" s="1" t="s">
        <v>2701</v>
      </c>
      <c r="F583" s="1"/>
      <c r="G583" s="1" t="s">
        <v>1778</v>
      </c>
      <c r="H583" s="1" t="s">
        <v>2728</v>
      </c>
      <c r="I583" s="1116">
        <v>3285</v>
      </c>
      <c r="J583" s="1116">
        <v>3950</v>
      </c>
      <c r="K583" s="1116">
        <v>3950</v>
      </c>
      <c r="L583" s="1" t="s">
        <v>2604</v>
      </c>
      <c r="M583" s="1" t="s">
        <v>2730</v>
      </c>
    </row>
    <row r="584" spans="1:13">
      <c r="A584" s="1" t="s">
        <v>80</v>
      </c>
      <c r="B584" s="1" t="s">
        <v>774</v>
      </c>
      <c r="C584" s="1" t="s">
        <v>159</v>
      </c>
      <c r="D584" s="1" t="s">
        <v>746</v>
      </c>
      <c r="E584" s="1" t="s">
        <v>2701</v>
      </c>
      <c r="F584" s="1"/>
      <c r="G584" s="1" t="s">
        <v>1778</v>
      </c>
      <c r="H584" s="1" t="s">
        <v>2756</v>
      </c>
      <c r="I584" s="1116">
        <v>3015</v>
      </c>
      <c r="J584" s="1116">
        <v>3650</v>
      </c>
      <c r="K584" s="1116">
        <v>3650</v>
      </c>
      <c r="L584" s="1" t="s">
        <v>2604</v>
      </c>
      <c r="M584" s="1" t="s">
        <v>2730</v>
      </c>
    </row>
    <row r="585" spans="1:13">
      <c r="A585" s="1" t="s">
        <v>80</v>
      </c>
      <c r="B585" s="1" t="s">
        <v>774</v>
      </c>
      <c r="C585" s="1" t="s">
        <v>159</v>
      </c>
      <c r="D585" s="1" t="s">
        <v>746</v>
      </c>
      <c r="E585" s="1" t="s">
        <v>2701</v>
      </c>
      <c r="F585" s="1"/>
      <c r="G585" s="1" t="s">
        <v>1778</v>
      </c>
      <c r="H585" s="1" t="s">
        <v>2757</v>
      </c>
      <c r="I585" s="1116">
        <v>3735</v>
      </c>
      <c r="J585" s="1116">
        <v>4450</v>
      </c>
      <c r="K585" s="1116">
        <v>4450</v>
      </c>
      <c r="L585" s="1" t="s">
        <v>2604</v>
      </c>
      <c r="M585" s="1" t="s">
        <v>2730</v>
      </c>
    </row>
    <row r="586" spans="1:13">
      <c r="A586" s="1" t="s">
        <v>80</v>
      </c>
      <c r="B586" s="1" t="s">
        <v>774</v>
      </c>
      <c r="C586" s="1" t="s">
        <v>159</v>
      </c>
      <c r="D586" s="1" t="s">
        <v>746</v>
      </c>
      <c r="E586" s="1" t="s">
        <v>2701</v>
      </c>
      <c r="F586" s="1"/>
      <c r="G586" s="1" t="s">
        <v>1778</v>
      </c>
      <c r="H586" s="1" t="s">
        <v>2758</v>
      </c>
      <c r="I586" s="1116">
        <v>4185</v>
      </c>
      <c r="J586" s="1116">
        <v>2250</v>
      </c>
      <c r="K586" s="1116">
        <v>4950</v>
      </c>
      <c r="L586" s="1" t="s">
        <v>2604</v>
      </c>
      <c r="M586" s="1" t="s">
        <v>2730</v>
      </c>
    </row>
    <row r="587" spans="1:13">
      <c r="A587" s="1" t="s">
        <v>80</v>
      </c>
      <c r="B587" s="1" t="s">
        <v>774</v>
      </c>
      <c r="C587" s="1" t="s">
        <v>159</v>
      </c>
      <c r="D587" s="1" t="s">
        <v>746</v>
      </c>
      <c r="E587" s="1" t="s">
        <v>2701</v>
      </c>
      <c r="F587" s="1"/>
      <c r="G587" s="1" t="s">
        <v>2723</v>
      </c>
      <c r="H587" s="1" t="s">
        <v>2709</v>
      </c>
      <c r="I587" s="1116">
        <v>3645</v>
      </c>
      <c r="J587" s="1116">
        <v>4350</v>
      </c>
      <c r="K587" s="1116">
        <v>4350</v>
      </c>
      <c r="L587" s="1" t="s">
        <v>2604</v>
      </c>
      <c r="M587" s="1" t="s">
        <v>2730</v>
      </c>
    </row>
    <row r="588" spans="1:13">
      <c r="A588" s="1" t="s">
        <v>80</v>
      </c>
      <c r="B588" s="1" t="s">
        <v>774</v>
      </c>
      <c r="C588" s="1" t="s">
        <v>159</v>
      </c>
      <c r="D588" s="1" t="s">
        <v>746</v>
      </c>
      <c r="E588" s="1" t="s">
        <v>2701</v>
      </c>
      <c r="F588" s="1"/>
      <c r="G588" s="1" t="s">
        <v>2723</v>
      </c>
      <c r="H588" s="1" t="s">
        <v>2741</v>
      </c>
      <c r="I588" s="1116">
        <v>2925</v>
      </c>
      <c r="J588" s="1116">
        <v>3550</v>
      </c>
      <c r="K588" s="1116">
        <v>3550</v>
      </c>
      <c r="L588" s="1" t="s">
        <v>2604</v>
      </c>
      <c r="M588" s="1" t="s">
        <v>2730</v>
      </c>
    </row>
    <row r="589" spans="1:13">
      <c r="A589" s="1" t="s">
        <v>80</v>
      </c>
      <c r="B589" s="1" t="s">
        <v>774</v>
      </c>
      <c r="C589" s="1" t="s">
        <v>159</v>
      </c>
      <c r="D589" s="1" t="s">
        <v>746</v>
      </c>
      <c r="E589" s="1" t="s">
        <v>2701</v>
      </c>
      <c r="F589" s="1"/>
      <c r="G589" s="1" t="s">
        <v>2723</v>
      </c>
      <c r="H589" s="1" t="s">
        <v>2739</v>
      </c>
      <c r="I589" s="1116">
        <v>4455</v>
      </c>
      <c r="J589" s="1116">
        <v>5250</v>
      </c>
      <c r="K589" s="1116">
        <v>5250</v>
      </c>
      <c r="L589" s="1" t="s">
        <v>2604</v>
      </c>
      <c r="M589" s="1" t="s">
        <v>2730</v>
      </c>
    </row>
    <row r="590" spans="1:13">
      <c r="A590" s="1" t="s">
        <v>80</v>
      </c>
      <c r="B590" s="1" t="s">
        <v>774</v>
      </c>
      <c r="C590" s="1" t="s">
        <v>159</v>
      </c>
      <c r="D590" s="1" t="s">
        <v>746</v>
      </c>
      <c r="E590" s="1" t="s">
        <v>2701</v>
      </c>
      <c r="F590" s="1"/>
      <c r="G590" s="1" t="s">
        <v>2723</v>
      </c>
      <c r="H590" s="1" t="s">
        <v>2759</v>
      </c>
      <c r="I590" s="1116">
        <v>4455</v>
      </c>
      <c r="J590" s="1116">
        <v>5250</v>
      </c>
      <c r="K590" s="1116">
        <v>5250</v>
      </c>
      <c r="L590" s="1" t="s">
        <v>2604</v>
      </c>
      <c r="M590" s="1" t="s">
        <v>2730</v>
      </c>
    </row>
    <row r="591" spans="1:13">
      <c r="A591" s="1" t="s">
        <v>80</v>
      </c>
      <c r="B591" s="1" t="s">
        <v>774</v>
      </c>
      <c r="C591" s="1" t="s">
        <v>159</v>
      </c>
      <c r="D591" s="1" t="s">
        <v>746</v>
      </c>
      <c r="E591" s="1" t="s">
        <v>2722</v>
      </c>
      <c r="F591" s="1"/>
      <c r="G591" s="1" t="s">
        <v>2694</v>
      </c>
      <c r="H591" s="1" t="s">
        <v>2717</v>
      </c>
      <c r="I591" s="1116">
        <v>3665</v>
      </c>
      <c r="J591" s="1116">
        <v>4400</v>
      </c>
      <c r="K591" s="1116">
        <v>4400</v>
      </c>
      <c r="L591" s="1" t="s">
        <v>2604</v>
      </c>
      <c r="M591" s="1" t="s">
        <v>2730</v>
      </c>
    </row>
    <row r="592" spans="1:13">
      <c r="A592" s="1" t="s">
        <v>80</v>
      </c>
      <c r="B592" s="1" t="s">
        <v>774</v>
      </c>
      <c r="C592" s="1" t="s">
        <v>159</v>
      </c>
      <c r="D592" s="1" t="s">
        <v>746</v>
      </c>
      <c r="E592" s="1" t="s">
        <v>2722</v>
      </c>
      <c r="F592" s="1"/>
      <c r="G592" s="1" t="s">
        <v>1778</v>
      </c>
      <c r="H592" s="1" t="s">
        <v>2717</v>
      </c>
      <c r="I592" s="1116">
        <v>3015</v>
      </c>
      <c r="J592" s="1116">
        <v>3950</v>
      </c>
      <c r="K592" s="1116">
        <v>3950</v>
      </c>
      <c r="L592" s="1" t="s">
        <v>2604</v>
      </c>
      <c r="M592" s="1" t="s">
        <v>2730</v>
      </c>
    </row>
    <row r="593" spans="1:13">
      <c r="A593" s="1" t="s">
        <v>80</v>
      </c>
      <c r="B593" s="1" t="s">
        <v>774</v>
      </c>
      <c r="C593" s="1" t="s">
        <v>159</v>
      </c>
      <c r="D593" s="1" t="s">
        <v>746</v>
      </c>
      <c r="E593" s="1" t="s">
        <v>2722</v>
      </c>
      <c r="F593" s="1"/>
      <c r="G593" s="1" t="s">
        <v>2694</v>
      </c>
      <c r="H593" s="1" t="s">
        <v>2718</v>
      </c>
      <c r="I593" s="1116">
        <v>3575</v>
      </c>
      <c r="J593" s="1116">
        <v>4300</v>
      </c>
      <c r="K593" s="1116">
        <v>4300</v>
      </c>
      <c r="L593" s="1" t="s">
        <v>2604</v>
      </c>
      <c r="M593" s="1" t="s">
        <v>2730</v>
      </c>
    </row>
    <row r="594" spans="1:13">
      <c r="A594" s="1" t="s">
        <v>80</v>
      </c>
      <c r="B594" s="1" t="s">
        <v>774</v>
      </c>
      <c r="C594" s="1" t="s">
        <v>159</v>
      </c>
      <c r="D594" s="1" t="s">
        <v>746</v>
      </c>
      <c r="E594" s="1" t="s">
        <v>2722</v>
      </c>
      <c r="F594" s="1"/>
      <c r="G594" s="1" t="s">
        <v>2694</v>
      </c>
      <c r="H594" s="1" t="s">
        <v>2727</v>
      </c>
      <c r="I594" s="1116">
        <v>3665</v>
      </c>
      <c r="J594" s="1116">
        <v>4400</v>
      </c>
      <c r="K594" s="1116">
        <v>4400</v>
      </c>
      <c r="L594" s="1" t="s">
        <v>2604</v>
      </c>
      <c r="M594" s="1" t="s">
        <v>2730</v>
      </c>
    </row>
    <row r="595" spans="1:13">
      <c r="A595" s="1" t="s">
        <v>80</v>
      </c>
      <c r="B595" s="1" t="s">
        <v>774</v>
      </c>
      <c r="C595" s="1" t="s">
        <v>159</v>
      </c>
      <c r="D595" s="1" t="s">
        <v>746</v>
      </c>
      <c r="E595" s="1" t="s">
        <v>2722</v>
      </c>
      <c r="F595" s="1"/>
      <c r="G595" s="1" t="s">
        <v>2694</v>
      </c>
      <c r="H595" s="1" t="s">
        <v>2708</v>
      </c>
      <c r="I595" s="1116">
        <v>3575</v>
      </c>
      <c r="J595" s="1116">
        <v>4300</v>
      </c>
      <c r="K595" s="1116">
        <v>4300</v>
      </c>
      <c r="L595" s="1" t="s">
        <v>2604</v>
      </c>
      <c r="M595" s="1" t="s">
        <v>2730</v>
      </c>
    </row>
    <row r="596" spans="1:13">
      <c r="A596" s="1" t="s">
        <v>80</v>
      </c>
      <c r="B596" s="1" t="s">
        <v>774</v>
      </c>
      <c r="C596" s="1" t="s">
        <v>159</v>
      </c>
      <c r="D596" s="1" t="s">
        <v>746</v>
      </c>
      <c r="E596" s="1" t="s">
        <v>2722</v>
      </c>
      <c r="F596" s="1"/>
      <c r="G596" s="1" t="s">
        <v>2694</v>
      </c>
      <c r="H596" s="1" t="s">
        <v>2735</v>
      </c>
      <c r="I596" s="1116">
        <v>3395</v>
      </c>
      <c r="J596" s="1116">
        <v>4100</v>
      </c>
      <c r="K596" s="1116">
        <v>4100</v>
      </c>
      <c r="L596" s="1" t="s">
        <v>2604</v>
      </c>
      <c r="M596" s="1" t="s">
        <v>2730</v>
      </c>
    </row>
    <row r="597" spans="1:13">
      <c r="A597" s="1" t="s">
        <v>80</v>
      </c>
      <c r="B597" s="1" t="s">
        <v>774</v>
      </c>
      <c r="C597" s="1" t="s">
        <v>159</v>
      </c>
      <c r="D597" s="1" t="s">
        <v>746</v>
      </c>
      <c r="E597" s="1" t="s">
        <v>2722</v>
      </c>
      <c r="F597" s="1"/>
      <c r="G597" s="1" t="s">
        <v>2694</v>
      </c>
      <c r="H597" s="1" t="s">
        <v>2736</v>
      </c>
      <c r="I597" s="1116">
        <v>3935</v>
      </c>
      <c r="J597" s="1116">
        <v>4700</v>
      </c>
      <c r="K597" s="1116">
        <v>4700</v>
      </c>
      <c r="L597" s="1" t="s">
        <v>2604</v>
      </c>
      <c r="M597" s="1" t="s">
        <v>2730</v>
      </c>
    </row>
    <row r="598" spans="1:13">
      <c r="A598" s="1" t="s">
        <v>80</v>
      </c>
      <c r="B598" s="1" t="s">
        <v>774</v>
      </c>
      <c r="C598" s="1" t="s">
        <v>159</v>
      </c>
      <c r="D598" s="1" t="s">
        <v>746</v>
      </c>
      <c r="E598" s="1" t="s">
        <v>2722</v>
      </c>
      <c r="F598" s="1"/>
      <c r="G598" s="1" t="s">
        <v>2694</v>
      </c>
      <c r="H598" s="1" t="s">
        <v>2737</v>
      </c>
      <c r="I598" s="1116">
        <v>3935</v>
      </c>
      <c r="J598" s="1116">
        <v>4700</v>
      </c>
      <c r="K598" s="1116">
        <v>4700</v>
      </c>
      <c r="L598" s="1" t="s">
        <v>2604</v>
      </c>
      <c r="M598" s="1" t="s">
        <v>2730</v>
      </c>
    </row>
    <row r="599" spans="1:13">
      <c r="A599" s="1" t="s">
        <v>80</v>
      </c>
      <c r="B599" s="1" t="s">
        <v>774</v>
      </c>
      <c r="C599" s="1" t="s">
        <v>159</v>
      </c>
      <c r="D599" s="1" t="s">
        <v>746</v>
      </c>
      <c r="E599" s="1" t="s">
        <v>2722</v>
      </c>
      <c r="F599" s="1"/>
      <c r="G599" s="1" t="s">
        <v>2694</v>
      </c>
      <c r="H599" s="1" t="s">
        <v>2738</v>
      </c>
      <c r="I599" s="1116">
        <v>3935</v>
      </c>
      <c r="J599" s="1116">
        <v>4700</v>
      </c>
      <c r="K599" s="1116">
        <v>4700</v>
      </c>
      <c r="L599" s="1" t="s">
        <v>2604</v>
      </c>
      <c r="M599" s="1" t="s">
        <v>2730</v>
      </c>
    </row>
    <row r="600" spans="1:13">
      <c r="A600" s="1" t="s">
        <v>80</v>
      </c>
      <c r="B600" s="1" t="s">
        <v>774</v>
      </c>
      <c r="C600" s="1" t="s">
        <v>159</v>
      </c>
      <c r="D600" s="1" t="s">
        <v>746</v>
      </c>
      <c r="E600" s="1" t="s">
        <v>2722</v>
      </c>
      <c r="F600" s="1"/>
      <c r="G600" s="1" t="s">
        <v>2694</v>
      </c>
      <c r="H600" s="1" t="s">
        <v>2719</v>
      </c>
      <c r="I600" s="1116">
        <v>3800</v>
      </c>
      <c r="J600" s="1116">
        <v>4550</v>
      </c>
      <c r="K600" s="1116">
        <v>4550</v>
      </c>
      <c r="L600" s="1" t="s">
        <v>2604</v>
      </c>
      <c r="M600" s="1" t="s">
        <v>2730</v>
      </c>
    </row>
    <row r="601" spans="1:13">
      <c r="A601" s="1" t="s">
        <v>80</v>
      </c>
      <c r="B601" s="1" t="s">
        <v>774</v>
      </c>
      <c r="C601" s="1" t="s">
        <v>159</v>
      </c>
      <c r="D601" s="1" t="s">
        <v>746</v>
      </c>
      <c r="E601" s="1" t="s">
        <v>2722</v>
      </c>
      <c r="F601" s="1"/>
      <c r="G601" s="1" t="s">
        <v>2694</v>
      </c>
      <c r="H601" s="1" t="s">
        <v>2739</v>
      </c>
      <c r="I601" s="1116">
        <v>4295</v>
      </c>
      <c r="J601" s="1116">
        <v>5100</v>
      </c>
      <c r="K601" s="1116">
        <v>5100</v>
      </c>
      <c r="L601" s="1" t="s">
        <v>2604</v>
      </c>
      <c r="M601" s="1" t="s">
        <v>2730</v>
      </c>
    </row>
    <row r="602" spans="1:13">
      <c r="A602" s="1" t="s">
        <v>80</v>
      </c>
      <c r="B602" s="1" t="s">
        <v>774</v>
      </c>
      <c r="C602" s="1" t="s">
        <v>159</v>
      </c>
      <c r="D602" s="1" t="s">
        <v>746</v>
      </c>
      <c r="E602" s="1" t="s">
        <v>2722</v>
      </c>
      <c r="F602" s="1"/>
      <c r="G602" s="1" t="s">
        <v>1778</v>
      </c>
      <c r="H602" s="1" t="s">
        <v>2745</v>
      </c>
      <c r="I602" s="1116">
        <v>2655</v>
      </c>
      <c r="J602" s="1116">
        <v>3550</v>
      </c>
      <c r="K602" s="1116">
        <v>3550</v>
      </c>
      <c r="L602" s="1" t="s">
        <v>2604</v>
      </c>
      <c r="M602" s="1" t="s">
        <v>2730</v>
      </c>
    </row>
    <row r="603" spans="1:13">
      <c r="A603" s="1" t="s">
        <v>80</v>
      </c>
      <c r="B603" s="1" t="s">
        <v>774</v>
      </c>
      <c r="C603" s="1" t="s">
        <v>159</v>
      </c>
      <c r="D603" s="1" t="s">
        <v>746</v>
      </c>
      <c r="E603" s="1" t="s">
        <v>2722</v>
      </c>
      <c r="F603" s="1"/>
      <c r="G603" s="1" t="s">
        <v>1778</v>
      </c>
      <c r="H603" s="1" t="s">
        <v>2746</v>
      </c>
      <c r="I603" s="1116">
        <v>3195</v>
      </c>
      <c r="J603" s="1116">
        <v>4150</v>
      </c>
      <c r="K603" s="1116">
        <v>4150</v>
      </c>
      <c r="L603" s="1" t="s">
        <v>2604</v>
      </c>
      <c r="M603" s="1" t="s">
        <v>2730</v>
      </c>
    </row>
    <row r="604" spans="1:13">
      <c r="A604" s="1" t="s">
        <v>80</v>
      </c>
      <c r="B604" s="1" t="s">
        <v>774</v>
      </c>
      <c r="C604" s="1" t="s">
        <v>159</v>
      </c>
      <c r="D604" s="1" t="s">
        <v>746</v>
      </c>
      <c r="E604" s="1" t="s">
        <v>2722</v>
      </c>
      <c r="F604" s="1"/>
      <c r="G604" s="1" t="s">
        <v>1778</v>
      </c>
      <c r="H604" s="1" t="s">
        <v>2747</v>
      </c>
      <c r="I604" s="1116">
        <v>3825</v>
      </c>
      <c r="J604" s="1116">
        <v>4850</v>
      </c>
      <c r="K604" s="1116">
        <v>4850</v>
      </c>
      <c r="L604" s="1" t="s">
        <v>2604</v>
      </c>
      <c r="M604" s="1" t="s">
        <v>2730</v>
      </c>
    </row>
    <row r="605" spans="1:13">
      <c r="A605" s="1" t="s">
        <v>80</v>
      </c>
      <c r="B605" s="1" t="s">
        <v>774</v>
      </c>
      <c r="C605" s="1" t="s">
        <v>159</v>
      </c>
      <c r="D605" s="1" t="s">
        <v>746</v>
      </c>
      <c r="E605" s="1" t="s">
        <v>2722</v>
      </c>
      <c r="F605" s="1"/>
      <c r="G605" s="1" t="s">
        <v>2748</v>
      </c>
      <c r="H605" s="1" t="s">
        <v>2749</v>
      </c>
      <c r="I605" s="1116">
        <v>2295</v>
      </c>
      <c r="J605" s="1116">
        <v>3150</v>
      </c>
      <c r="K605" s="1116">
        <v>3150</v>
      </c>
      <c r="L605" s="1" t="s">
        <v>2604</v>
      </c>
      <c r="M605" s="1" t="s">
        <v>2730</v>
      </c>
    </row>
    <row r="606" spans="1:13">
      <c r="A606" s="1" t="s">
        <v>80</v>
      </c>
      <c r="B606" s="1" t="s">
        <v>774</v>
      </c>
      <c r="C606" s="1" t="s">
        <v>159</v>
      </c>
      <c r="D606" s="1" t="s">
        <v>746</v>
      </c>
      <c r="E606" s="1" t="s">
        <v>2722</v>
      </c>
      <c r="F606" s="1"/>
      <c r="G606" s="1" t="s">
        <v>1778</v>
      </c>
      <c r="H606" s="1" t="s">
        <v>2736</v>
      </c>
      <c r="I606" s="1116">
        <v>3015</v>
      </c>
      <c r="J606" s="1116">
        <v>3950</v>
      </c>
      <c r="K606" s="1116">
        <v>3950</v>
      </c>
      <c r="L606" s="1" t="s">
        <v>2604</v>
      </c>
      <c r="M606" s="1" t="s">
        <v>2730</v>
      </c>
    </row>
    <row r="607" spans="1:13">
      <c r="A607" s="1" t="s">
        <v>80</v>
      </c>
      <c r="B607" s="1" t="s">
        <v>774</v>
      </c>
      <c r="C607" s="1" t="s">
        <v>159</v>
      </c>
      <c r="D607" s="1" t="s">
        <v>746</v>
      </c>
      <c r="E607" s="1" t="s">
        <v>2722</v>
      </c>
      <c r="F607" s="1"/>
      <c r="G607" s="1" t="s">
        <v>1778</v>
      </c>
      <c r="H607" s="1" t="s">
        <v>2737</v>
      </c>
      <c r="I607" s="1116">
        <v>3015</v>
      </c>
      <c r="J607" s="1116">
        <v>3950</v>
      </c>
      <c r="K607" s="1116">
        <v>3950</v>
      </c>
      <c r="L607" s="1" t="s">
        <v>2604</v>
      </c>
      <c r="M607" s="1" t="s">
        <v>2730</v>
      </c>
    </row>
    <row r="608" spans="1:13">
      <c r="A608" s="1" t="s">
        <v>80</v>
      </c>
      <c r="B608" s="1" t="s">
        <v>774</v>
      </c>
      <c r="C608" s="1" t="s">
        <v>159</v>
      </c>
      <c r="D608" s="1" t="s">
        <v>746</v>
      </c>
      <c r="E608" s="1" t="s">
        <v>2722</v>
      </c>
      <c r="F608" s="1"/>
      <c r="G608" s="1" t="s">
        <v>1778</v>
      </c>
      <c r="H608" s="1" t="s">
        <v>2738</v>
      </c>
      <c r="I608" s="1116">
        <v>3015</v>
      </c>
      <c r="J608" s="1116">
        <v>3950</v>
      </c>
      <c r="K608" s="1116">
        <v>3950</v>
      </c>
      <c r="L608" s="1" t="s">
        <v>2604</v>
      </c>
      <c r="M608" s="1" t="s">
        <v>2730</v>
      </c>
    </row>
    <row r="609" spans="1:13">
      <c r="A609" s="1" t="s">
        <v>80</v>
      </c>
      <c r="B609" s="1" t="s">
        <v>774</v>
      </c>
      <c r="C609" s="1" t="s">
        <v>159</v>
      </c>
      <c r="D609" s="1" t="s">
        <v>746</v>
      </c>
      <c r="E609" s="1" t="s">
        <v>2722</v>
      </c>
      <c r="F609" s="1"/>
      <c r="G609" s="1" t="s">
        <v>1778</v>
      </c>
      <c r="H609" s="1" t="s">
        <v>2750</v>
      </c>
      <c r="I609" s="1116">
        <v>3015</v>
      </c>
      <c r="J609" s="1116">
        <v>3950</v>
      </c>
      <c r="K609" s="1116">
        <v>3950</v>
      </c>
      <c r="L609" s="1" t="s">
        <v>2604</v>
      </c>
      <c r="M609" s="1" t="s">
        <v>2730</v>
      </c>
    </row>
    <row r="610" spans="1:13">
      <c r="A610" s="1" t="s">
        <v>80</v>
      </c>
      <c r="B610" s="1" t="s">
        <v>774</v>
      </c>
      <c r="C610" s="1" t="s">
        <v>159</v>
      </c>
      <c r="D610" s="1" t="s">
        <v>746</v>
      </c>
      <c r="E610" s="1" t="s">
        <v>2722</v>
      </c>
      <c r="F610" s="1"/>
      <c r="G610" s="1" t="s">
        <v>2751</v>
      </c>
      <c r="H610" s="1" t="s">
        <v>2718</v>
      </c>
      <c r="I610" s="1116">
        <v>3735</v>
      </c>
      <c r="J610" s="1116">
        <v>4750</v>
      </c>
      <c r="K610" s="1116">
        <v>4750</v>
      </c>
      <c r="L610" s="1" t="s">
        <v>2604</v>
      </c>
      <c r="M610" s="1" t="s">
        <v>2730</v>
      </c>
    </row>
    <row r="611" spans="1:13">
      <c r="A611" s="1" t="s">
        <v>80</v>
      </c>
      <c r="B611" s="1" t="s">
        <v>774</v>
      </c>
      <c r="C611" s="1" t="s">
        <v>159</v>
      </c>
      <c r="D611" s="1" t="s">
        <v>746</v>
      </c>
      <c r="E611" s="1" t="s">
        <v>2722</v>
      </c>
      <c r="F611" s="1"/>
      <c r="G611" s="1" t="s">
        <v>1778</v>
      </c>
      <c r="H611" s="1" t="s">
        <v>2752</v>
      </c>
      <c r="I611" s="1116">
        <v>2340</v>
      </c>
      <c r="J611" s="1116">
        <v>3200</v>
      </c>
      <c r="K611" s="1116">
        <v>3200</v>
      </c>
      <c r="L611" s="1" t="s">
        <v>2604</v>
      </c>
      <c r="M611" s="1" t="s">
        <v>2730</v>
      </c>
    </row>
    <row r="612" spans="1:13">
      <c r="A612" s="1" t="s">
        <v>80</v>
      </c>
      <c r="B612" s="1" t="s">
        <v>774</v>
      </c>
      <c r="C612" s="1" t="s">
        <v>159</v>
      </c>
      <c r="D612" s="1" t="s">
        <v>746</v>
      </c>
      <c r="E612" s="1" t="s">
        <v>2722</v>
      </c>
      <c r="F612" s="1"/>
      <c r="G612" s="1" t="s">
        <v>2723</v>
      </c>
      <c r="H612" s="1" t="s">
        <v>2753</v>
      </c>
      <c r="I612" s="1116">
        <v>3645</v>
      </c>
      <c r="J612" s="1116">
        <v>4650</v>
      </c>
      <c r="K612" s="1116">
        <v>4650</v>
      </c>
      <c r="L612" s="1" t="s">
        <v>2604</v>
      </c>
      <c r="M612" s="1" t="s">
        <v>2730</v>
      </c>
    </row>
    <row r="613" spans="1:13">
      <c r="A613" s="1" t="s">
        <v>80</v>
      </c>
      <c r="B613" s="1" t="s">
        <v>774</v>
      </c>
      <c r="C613" s="1" t="s">
        <v>159</v>
      </c>
      <c r="D613" s="1" t="s">
        <v>746</v>
      </c>
      <c r="E613" s="1" t="s">
        <v>2722</v>
      </c>
      <c r="F613" s="1"/>
      <c r="G613" s="1" t="s">
        <v>2723</v>
      </c>
      <c r="H613" s="1" t="s">
        <v>2754</v>
      </c>
      <c r="I613" s="1116">
        <v>3375</v>
      </c>
      <c r="J613" s="1116">
        <v>4350</v>
      </c>
      <c r="K613" s="1116">
        <v>4350</v>
      </c>
      <c r="L613" s="1" t="s">
        <v>2604</v>
      </c>
      <c r="M613" s="1" t="s">
        <v>2730</v>
      </c>
    </row>
    <row r="614" spans="1:13">
      <c r="A614" s="1" t="s">
        <v>80</v>
      </c>
      <c r="B614" s="1" t="s">
        <v>774</v>
      </c>
      <c r="C614" s="1" t="s">
        <v>159</v>
      </c>
      <c r="D614" s="1" t="s">
        <v>746</v>
      </c>
      <c r="E614" s="1" t="s">
        <v>2722</v>
      </c>
      <c r="F614" s="1"/>
      <c r="G614" s="1" t="s">
        <v>1778</v>
      </c>
      <c r="H614" s="1" t="s">
        <v>2755</v>
      </c>
      <c r="I614" s="1116">
        <v>3105</v>
      </c>
      <c r="J614" s="1116">
        <v>4050</v>
      </c>
      <c r="K614" s="1116">
        <v>4050</v>
      </c>
      <c r="L614" s="1" t="s">
        <v>2604</v>
      </c>
      <c r="M614" s="1" t="s">
        <v>2730</v>
      </c>
    </row>
    <row r="615" spans="1:13">
      <c r="A615" s="1" t="s">
        <v>80</v>
      </c>
      <c r="B615" s="1" t="s">
        <v>774</v>
      </c>
      <c r="C615" s="1" t="s">
        <v>159</v>
      </c>
      <c r="D615" s="1" t="s">
        <v>746</v>
      </c>
      <c r="E615" s="1" t="s">
        <v>2722</v>
      </c>
      <c r="F615" s="1"/>
      <c r="G615" s="1" t="s">
        <v>1778</v>
      </c>
      <c r="H615" s="1" t="s">
        <v>2719</v>
      </c>
      <c r="I615" s="1116">
        <v>3195</v>
      </c>
      <c r="J615" s="1116">
        <v>4150</v>
      </c>
      <c r="K615" s="1116">
        <v>4150</v>
      </c>
      <c r="L615" s="1" t="s">
        <v>2604</v>
      </c>
      <c r="M615" s="1" t="s">
        <v>2730</v>
      </c>
    </row>
    <row r="616" spans="1:13">
      <c r="A616" s="1" t="s">
        <v>80</v>
      </c>
      <c r="B616" s="1" t="s">
        <v>774</v>
      </c>
      <c r="C616" s="1" t="s">
        <v>159</v>
      </c>
      <c r="D616" s="1" t="s">
        <v>746</v>
      </c>
      <c r="E616" s="1" t="s">
        <v>2722</v>
      </c>
      <c r="F616" s="1"/>
      <c r="G616" s="1" t="s">
        <v>1778</v>
      </c>
      <c r="H616" s="1" t="s">
        <v>2728</v>
      </c>
      <c r="I616" s="1116">
        <v>2925</v>
      </c>
      <c r="J616" s="1116">
        <v>3850</v>
      </c>
      <c r="K616" s="1116">
        <v>3850</v>
      </c>
      <c r="L616" s="1" t="s">
        <v>2604</v>
      </c>
      <c r="M616" s="1" t="s">
        <v>2730</v>
      </c>
    </row>
    <row r="617" spans="1:13">
      <c r="A617" s="1" t="s">
        <v>80</v>
      </c>
      <c r="B617" s="1" t="s">
        <v>774</v>
      </c>
      <c r="C617" s="1" t="s">
        <v>159</v>
      </c>
      <c r="D617" s="1" t="s">
        <v>746</v>
      </c>
      <c r="E617" s="1" t="s">
        <v>2722</v>
      </c>
      <c r="F617" s="1"/>
      <c r="G617" s="1" t="s">
        <v>1778</v>
      </c>
      <c r="H617" s="1" t="s">
        <v>2756</v>
      </c>
      <c r="I617" s="1116">
        <v>2655</v>
      </c>
      <c r="J617" s="1116">
        <v>3550</v>
      </c>
      <c r="K617" s="1116">
        <v>3550</v>
      </c>
      <c r="L617" s="1" t="s">
        <v>2604</v>
      </c>
      <c r="M617" s="1" t="s">
        <v>2730</v>
      </c>
    </row>
    <row r="618" spans="1:13">
      <c r="A618" s="1" t="s">
        <v>80</v>
      </c>
      <c r="B618" s="1" t="s">
        <v>774</v>
      </c>
      <c r="C618" s="1" t="s">
        <v>159</v>
      </c>
      <c r="D618" s="1" t="s">
        <v>746</v>
      </c>
      <c r="E618" s="1" t="s">
        <v>2722</v>
      </c>
      <c r="F618" s="1"/>
      <c r="G618" s="1" t="s">
        <v>1778</v>
      </c>
      <c r="H618" s="1" t="s">
        <v>2757</v>
      </c>
      <c r="I618" s="1116">
        <v>3375</v>
      </c>
      <c r="J618" s="1116">
        <v>4350</v>
      </c>
      <c r="K618" s="1116">
        <v>4350</v>
      </c>
      <c r="L618" s="1" t="s">
        <v>2604</v>
      </c>
      <c r="M618" s="1" t="s">
        <v>2730</v>
      </c>
    </row>
    <row r="619" spans="1:13">
      <c r="A619" s="1" t="s">
        <v>80</v>
      </c>
      <c r="B619" s="1" t="s">
        <v>774</v>
      </c>
      <c r="C619" s="1" t="s">
        <v>159</v>
      </c>
      <c r="D619" s="1" t="s">
        <v>746</v>
      </c>
      <c r="E619" s="1" t="s">
        <v>2722</v>
      </c>
      <c r="F619" s="1"/>
      <c r="G619" s="1" t="s">
        <v>1778</v>
      </c>
      <c r="H619" s="1" t="s">
        <v>2758</v>
      </c>
      <c r="I619" s="1116">
        <v>3825</v>
      </c>
      <c r="J619" s="1116">
        <v>4850</v>
      </c>
      <c r="K619" s="1116">
        <v>4850</v>
      </c>
      <c r="L619" s="1" t="s">
        <v>2604</v>
      </c>
      <c r="M619" s="1" t="s">
        <v>2730</v>
      </c>
    </row>
    <row r="620" spans="1:13">
      <c r="A620" s="1" t="s">
        <v>80</v>
      </c>
      <c r="B620" s="1" t="s">
        <v>774</v>
      </c>
      <c r="C620" s="1" t="s">
        <v>159</v>
      </c>
      <c r="D620" s="1" t="s">
        <v>746</v>
      </c>
      <c r="E620" s="1" t="s">
        <v>2722</v>
      </c>
      <c r="F620" s="1"/>
      <c r="G620" s="1" t="s">
        <v>2723</v>
      </c>
      <c r="H620" s="1" t="s">
        <v>2709</v>
      </c>
      <c r="I620" s="1116">
        <v>3285</v>
      </c>
      <c r="J620" s="1116">
        <v>4250</v>
      </c>
      <c r="K620" s="1116">
        <v>4250</v>
      </c>
      <c r="L620" s="1" t="s">
        <v>2604</v>
      </c>
      <c r="M620" s="1" t="s">
        <v>2730</v>
      </c>
    </row>
    <row r="621" spans="1:13">
      <c r="A621" s="1" t="s">
        <v>80</v>
      </c>
      <c r="B621" s="1" t="s">
        <v>774</v>
      </c>
      <c r="C621" s="1" t="s">
        <v>159</v>
      </c>
      <c r="D621" s="1" t="s">
        <v>746</v>
      </c>
      <c r="E621" s="1" t="s">
        <v>2722</v>
      </c>
      <c r="F621" s="1"/>
      <c r="G621" s="1" t="s">
        <v>2723</v>
      </c>
      <c r="H621" s="1" t="s">
        <v>2741</v>
      </c>
      <c r="I621" s="1116">
        <v>2565</v>
      </c>
      <c r="J621" s="1116">
        <v>3450</v>
      </c>
      <c r="K621" s="1116">
        <v>3450</v>
      </c>
      <c r="L621" s="1" t="s">
        <v>2604</v>
      </c>
      <c r="M621" s="1" t="s">
        <v>2730</v>
      </c>
    </row>
    <row r="622" spans="1:13">
      <c r="A622" s="1" t="s">
        <v>80</v>
      </c>
      <c r="B622" s="1" t="s">
        <v>774</v>
      </c>
      <c r="C622" s="1" t="s">
        <v>159</v>
      </c>
      <c r="D622" s="1" t="s">
        <v>746</v>
      </c>
      <c r="E622" s="1" t="s">
        <v>2722</v>
      </c>
      <c r="F622" s="1"/>
      <c r="G622" s="1" t="s">
        <v>2723</v>
      </c>
      <c r="H622" s="1" t="s">
        <v>2739</v>
      </c>
      <c r="I622" s="1116">
        <v>4095</v>
      </c>
      <c r="J622" s="1116">
        <v>5150</v>
      </c>
      <c r="K622" s="1116">
        <v>5150</v>
      </c>
      <c r="L622" s="1" t="s">
        <v>2604</v>
      </c>
      <c r="M622" s="1" t="s">
        <v>2730</v>
      </c>
    </row>
    <row r="623" spans="1:13">
      <c r="A623" s="1" t="s">
        <v>80</v>
      </c>
      <c r="B623" s="1" t="s">
        <v>774</v>
      </c>
      <c r="C623" s="1" t="s">
        <v>159</v>
      </c>
      <c r="D623" s="1" t="s">
        <v>746</v>
      </c>
      <c r="E623" s="1" t="s">
        <v>2722</v>
      </c>
      <c r="F623" s="1"/>
      <c r="G623" s="1" t="s">
        <v>2723</v>
      </c>
      <c r="H623" s="1" t="s">
        <v>2759</v>
      </c>
      <c r="I623" s="1116">
        <v>4095</v>
      </c>
      <c r="J623" s="1116">
        <v>5150</v>
      </c>
      <c r="K623" s="1116">
        <v>5150</v>
      </c>
      <c r="L623" s="1" t="s">
        <v>2604</v>
      </c>
      <c r="M623" s="1" t="s">
        <v>2730</v>
      </c>
    </row>
    <row r="624" spans="1:13">
      <c r="A624" s="1" t="s">
        <v>80</v>
      </c>
      <c r="B624" s="1" t="s">
        <v>774</v>
      </c>
      <c r="C624" s="1" t="s">
        <v>159</v>
      </c>
      <c r="D624" s="1" t="s">
        <v>746</v>
      </c>
      <c r="E624" s="1" t="s">
        <v>2713</v>
      </c>
      <c r="F624" s="1"/>
      <c r="G624" s="1" t="s">
        <v>2694</v>
      </c>
      <c r="H624" s="1" t="s">
        <v>2717</v>
      </c>
      <c r="I624" s="1116">
        <v>3555</v>
      </c>
      <c r="J624" s="1116">
        <v>4150</v>
      </c>
      <c r="K624" s="1116">
        <v>4150</v>
      </c>
      <c r="L624" s="1" t="s">
        <v>2604</v>
      </c>
      <c r="M624" s="1" t="s">
        <v>2730</v>
      </c>
    </row>
    <row r="625" spans="1:13">
      <c r="A625" s="1" t="s">
        <v>80</v>
      </c>
      <c r="B625" s="1" t="s">
        <v>774</v>
      </c>
      <c r="C625" s="1" t="s">
        <v>159</v>
      </c>
      <c r="D625" s="1" t="s">
        <v>746</v>
      </c>
      <c r="E625" s="1" t="s">
        <v>2713</v>
      </c>
      <c r="F625" s="1"/>
      <c r="G625" s="1" t="s">
        <v>1778</v>
      </c>
      <c r="H625" s="1" t="s">
        <v>2717</v>
      </c>
      <c r="I625" s="1116">
        <v>2735</v>
      </c>
      <c r="J625" s="1116">
        <v>3250</v>
      </c>
      <c r="K625" s="1116">
        <v>3250</v>
      </c>
      <c r="L625" s="1" t="s">
        <v>2604</v>
      </c>
      <c r="M625" s="1" t="s">
        <v>2730</v>
      </c>
    </row>
    <row r="626" spans="1:13">
      <c r="A626" s="1" t="s">
        <v>80</v>
      </c>
      <c r="B626" s="1" t="s">
        <v>774</v>
      </c>
      <c r="C626" s="1" t="s">
        <v>159</v>
      </c>
      <c r="D626" s="1" t="s">
        <v>746</v>
      </c>
      <c r="E626" s="1" t="s">
        <v>2713</v>
      </c>
      <c r="F626" s="1"/>
      <c r="G626" s="1" t="s">
        <v>2711</v>
      </c>
      <c r="H626" s="1" t="s">
        <v>2742</v>
      </c>
      <c r="I626" s="1116">
        <v>2205</v>
      </c>
      <c r="J626" s="1116">
        <v>2650</v>
      </c>
      <c r="K626" s="1116">
        <v>2650</v>
      </c>
      <c r="L626" s="1" t="s">
        <v>2604</v>
      </c>
      <c r="M626" s="1" t="s">
        <v>2730</v>
      </c>
    </row>
    <row r="627" spans="1:13">
      <c r="A627" s="1" t="s">
        <v>80</v>
      </c>
      <c r="B627" s="1" t="s">
        <v>774</v>
      </c>
      <c r="C627" s="1" t="s">
        <v>159</v>
      </c>
      <c r="D627" s="1" t="s">
        <v>746</v>
      </c>
      <c r="E627" s="1" t="s">
        <v>2713</v>
      </c>
      <c r="F627" s="1"/>
      <c r="G627" s="1" t="s">
        <v>2711</v>
      </c>
      <c r="H627" s="1" t="s">
        <v>2743</v>
      </c>
      <c r="I627" s="1116">
        <v>3870</v>
      </c>
      <c r="J627" s="1116">
        <v>4500</v>
      </c>
      <c r="K627" s="1116">
        <v>4500</v>
      </c>
      <c r="L627" s="1" t="s">
        <v>2604</v>
      </c>
      <c r="M627" s="1" t="s">
        <v>2730</v>
      </c>
    </row>
    <row r="628" spans="1:13">
      <c r="A628" s="1" t="s">
        <v>80</v>
      </c>
      <c r="B628" s="1" t="s">
        <v>774</v>
      </c>
      <c r="C628" s="1" t="s">
        <v>159</v>
      </c>
      <c r="D628" s="1" t="s">
        <v>746</v>
      </c>
      <c r="E628" s="1" t="s">
        <v>2713</v>
      </c>
      <c r="F628" s="1"/>
      <c r="G628" s="1" t="s">
        <v>2711</v>
      </c>
      <c r="H628" s="1" t="s">
        <v>2744</v>
      </c>
      <c r="I628" s="1116">
        <v>3870</v>
      </c>
      <c r="J628" s="1116">
        <v>4500</v>
      </c>
      <c r="K628" s="1116">
        <v>4500</v>
      </c>
      <c r="L628" s="1" t="s">
        <v>2604</v>
      </c>
      <c r="M628" s="1" t="s">
        <v>2730</v>
      </c>
    </row>
    <row r="629" spans="1:13">
      <c r="A629" s="1" t="s">
        <v>80</v>
      </c>
      <c r="B629" s="1" t="s">
        <v>774</v>
      </c>
      <c r="C629" s="1" t="s">
        <v>159</v>
      </c>
      <c r="D629" s="1" t="s">
        <v>746</v>
      </c>
      <c r="E629" s="1" t="s">
        <v>2713</v>
      </c>
      <c r="F629" s="1"/>
      <c r="G629" s="1" t="s">
        <v>2731</v>
      </c>
      <c r="H629" s="1" t="s">
        <v>2743</v>
      </c>
      <c r="I629" s="1116">
        <v>6775</v>
      </c>
      <c r="J629" s="1116">
        <v>8250</v>
      </c>
      <c r="K629" s="1116">
        <v>8250</v>
      </c>
      <c r="L629" s="1" t="s">
        <v>2604</v>
      </c>
      <c r="M629" s="1" t="s">
        <v>2730</v>
      </c>
    </row>
    <row r="630" spans="1:13">
      <c r="A630" s="1" t="s">
        <v>80</v>
      </c>
      <c r="B630" s="1" t="s">
        <v>774</v>
      </c>
      <c r="C630" s="1" t="s">
        <v>159</v>
      </c>
      <c r="D630" s="1" t="s">
        <v>746</v>
      </c>
      <c r="E630" s="1" t="s">
        <v>2713</v>
      </c>
      <c r="F630" s="1"/>
      <c r="G630" s="1" t="s">
        <v>2731</v>
      </c>
      <c r="H630" s="1" t="s">
        <v>2744</v>
      </c>
      <c r="I630" s="1116">
        <v>6775</v>
      </c>
      <c r="J630" s="1116">
        <v>8250</v>
      </c>
      <c r="K630" s="1116">
        <v>8250</v>
      </c>
      <c r="L630" s="1" t="s">
        <v>2604</v>
      </c>
      <c r="M630" s="1" t="s">
        <v>2730</v>
      </c>
    </row>
    <row r="631" spans="1:13">
      <c r="A631" s="1" t="s">
        <v>80</v>
      </c>
      <c r="B631" s="1" t="s">
        <v>774</v>
      </c>
      <c r="C631" s="1" t="s">
        <v>159</v>
      </c>
      <c r="D631" s="1" t="s">
        <v>746</v>
      </c>
      <c r="E631" s="1" t="s">
        <v>2713</v>
      </c>
      <c r="F631" s="1"/>
      <c r="G631" s="1" t="s">
        <v>1778</v>
      </c>
      <c r="H631" s="1" t="s">
        <v>2745</v>
      </c>
      <c r="I631" s="1116">
        <v>2375</v>
      </c>
      <c r="J631" s="1116">
        <v>2850</v>
      </c>
      <c r="K631" s="1116">
        <v>2850</v>
      </c>
      <c r="L631" s="1" t="s">
        <v>2604</v>
      </c>
      <c r="M631" s="1" t="s">
        <v>2730</v>
      </c>
    </row>
    <row r="632" spans="1:13">
      <c r="A632" s="1" t="s">
        <v>80</v>
      </c>
      <c r="B632" s="1" t="s">
        <v>774</v>
      </c>
      <c r="C632" s="1" t="s">
        <v>159</v>
      </c>
      <c r="D632" s="1" t="s">
        <v>746</v>
      </c>
      <c r="E632" s="1" t="s">
        <v>2713</v>
      </c>
      <c r="F632" s="1"/>
      <c r="G632" s="1" t="s">
        <v>1778</v>
      </c>
      <c r="H632" s="1" t="s">
        <v>2746</v>
      </c>
      <c r="I632" s="1116">
        <v>2915</v>
      </c>
      <c r="J632" s="1116">
        <v>3450</v>
      </c>
      <c r="K632" s="1116">
        <v>3450</v>
      </c>
      <c r="L632" s="1" t="s">
        <v>2604</v>
      </c>
      <c r="M632" s="1" t="s">
        <v>2730</v>
      </c>
    </row>
    <row r="633" spans="1:13">
      <c r="A633" s="1" t="s">
        <v>80</v>
      </c>
      <c r="B633" s="1" t="s">
        <v>774</v>
      </c>
      <c r="C633" s="1" t="s">
        <v>159</v>
      </c>
      <c r="D633" s="1" t="s">
        <v>746</v>
      </c>
      <c r="E633" s="1" t="s">
        <v>2713</v>
      </c>
      <c r="F633" s="1"/>
      <c r="G633" s="1" t="s">
        <v>1778</v>
      </c>
      <c r="H633" s="1" t="s">
        <v>2747</v>
      </c>
      <c r="I633" s="1116">
        <v>3545</v>
      </c>
      <c r="J633" s="1116">
        <v>4150</v>
      </c>
      <c r="K633" s="1116">
        <v>4150</v>
      </c>
      <c r="L633" s="1" t="s">
        <v>2604</v>
      </c>
      <c r="M633" s="1" t="s">
        <v>2730</v>
      </c>
    </row>
    <row r="634" spans="1:13">
      <c r="A634" s="1" t="s">
        <v>80</v>
      </c>
      <c r="B634" s="1" t="s">
        <v>774</v>
      </c>
      <c r="C634" s="1" t="s">
        <v>159</v>
      </c>
      <c r="D634" s="1" t="s">
        <v>746</v>
      </c>
      <c r="E634" s="1" t="s">
        <v>2713</v>
      </c>
      <c r="F634" s="1"/>
      <c r="G634" s="1" t="s">
        <v>2748</v>
      </c>
      <c r="H634" s="1" t="s">
        <v>2749</v>
      </c>
      <c r="I634" s="1116">
        <v>2015</v>
      </c>
      <c r="J634" s="1116">
        <v>2450</v>
      </c>
      <c r="K634" s="1116">
        <v>2450</v>
      </c>
      <c r="L634" s="1" t="s">
        <v>2604</v>
      </c>
      <c r="M634" s="1" t="s">
        <v>2730</v>
      </c>
    </row>
    <row r="635" spans="1:13">
      <c r="A635" s="1" t="s">
        <v>80</v>
      </c>
      <c r="B635" s="1" t="s">
        <v>774</v>
      </c>
      <c r="C635" s="1" t="s">
        <v>159</v>
      </c>
      <c r="D635" s="1" t="s">
        <v>746</v>
      </c>
      <c r="E635" s="1" t="s">
        <v>2713</v>
      </c>
      <c r="F635" s="1"/>
      <c r="G635" s="1" t="s">
        <v>1778</v>
      </c>
      <c r="H635" s="1" t="s">
        <v>2736</v>
      </c>
      <c r="I635" s="1116">
        <v>2735</v>
      </c>
      <c r="J635" s="1116">
        <v>3250</v>
      </c>
      <c r="K635" s="1116">
        <v>3250</v>
      </c>
      <c r="L635" s="1" t="s">
        <v>2604</v>
      </c>
      <c r="M635" s="1" t="s">
        <v>2730</v>
      </c>
    </row>
    <row r="636" spans="1:13">
      <c r="A636" s="1" t="s">
        <v>80</v>
      </c>
      <c r="B636" s="1" t="s">
        <v>774</v>
      </c>
      <c r="C636" s="1" t="s">
        <v>159</v>
      </c>
      <c r="D636" s="1" t="s">
        <v>746</v>
      </c>
      <c r="E636" s="1" t="s">
        <v>2713</v>
      </c>
      <c r="F636" s="1"/>
      <c r="G636" s="1" t="s">
        <v>1778</v>
      </c>
      <c r="H636" s="1" t="s">
        <v>2737</v>
      </c>
      <c r="I636" s="1116">
        <v>2735</v>
      </c>
      <c r="J636" s="1116">
        <v>3250</v>
      </c>
      <c r="K636" s="1116">
        <v>3250</v>
      </c>
      <c r="L636" s="1" t="s">
        <v>2604</v>
      </c>
      <c r="M636" s="1" t="s">
        <v>2730</v>
      </c>
    </row>
    <row r="637" spans="1:13">
      <c r="A637" s="1" t="s">
        <v>80</v>
      </c>
      <c r="B637" s="1" t="s">
        <v>774</v>
      </c>
      <c r="C637" s="1" t="s">
        <v>159</v>
      </c>
      <c r="D637" s="1" t="s">
        <v>746</v>
      </c>
      <c r="E637" s="1" t="s">
        <v>2713</v>
      </c>
      <c r="F637" s="1"/>
      <c r="G637" s="1" t="s">
        <v>1778</v>
      </c>
      <c r="H637" s="1" t="s">
        <v>2738</v>
      </c>
      <c r="I637" s="1116">
        <v>2735</v>
      </c>
      <c r="J637" s="1116">
        <v>3250</v>
      </c>
      <c r="K637" s="1116">
        <v>3250</v>
      </c>
      <c r="L637" s="1" t="s">
        <v>2604</v>
      </c>
      <c r="M637" s="1" t="s">
        <v>2730</v>
      </c>
    </row>
    <row r="638" spans="1:13">
      <c r="A638" s="1" t="s">
        <v>80</v>
      </c>
      <c r="B638" s="1" t="s">
        <v>774</v>
      </c>
      <c r="C638" s="1" t="s">
        <v>159</v>
      </c>
      <c r="D638" s="1" t="s">
        <v>746</v>
      </c>
      <c r="E638" s="1" t="s">
        <v>2713</v>
      </c>
      <c r="F638" s="1"/>
      <c r="G638" s="1" t="s">
        <v>1778</v>
      </c>
      <c r="H638" s="1" t="s">
        <v>2750</v>
      </c>
      <c r="I638" s="1116">
        <v>2735</v>
      </c>
      <c r="J638" s="1116">
        <v>3250</v>
      </c>
      <c r="K638" s="1116">
        <v>3250</v>
      </c>
      <c r="L638" s="1" t="s">
        <v>2604</v>
      </c>
      <c r="M638" s="1" t="s">
        <v>2730</v>
      </c>
    </row>
    <row r="639" spans="1:13">
      <c r="A639" s="1" t="s">
        <v>80</v>
      </c>
      <c r="B639" s="1" t="s">
        <v>774</v>
      </c>
      <c r="C639" s="1" t="s">
        <v>159</v>
      </c>
      <c r="D639" s="1" t="s">
        <v>746</v>
      </c>
      <c r="E639" s="1" t="s">
        <v>2713</v>
      </c>
      <c r="F639" s="1"/>
      <c r="G639" s="1" t="s">
        <v>2751</v>
      </c>
      <c r="H639" s="1" t="s">
        <v>2718</v>
      </c>
      <c r="I639" s="1116">
        <v>3455</v>
      </c>
      <c r="J639" s="1116">
        <v>4050</v>
      </c>
      <c r="K639" s="1116">
        <v>4050</v>
      </c>
      <c r="L639" s="1" t="s">
        <v>2604</v>
      </c>
      <c r="M639" s="1" t="s">
        <v>2730</v>
      </c>
    </row>
    <row r="640" spans="1:13">
      <c r="A640" s="1" t="s">
        <v>80</v>
      </c>
      <c r="B640" s="1" t="s">
        <v>774</v>
      </c>
      <c r="C640" s="1" t="s">
        <v>159</v>
      </c>
      <c r="D640" s="1" t="s">
        <v>746</v>
      </c>
      <c r="E640" s="1" t="s">
        <v>2713</v>
      </c>
      <c r="F640" s="1"/>
      <c r="G640" s="1" t="s">
        <v>1778</v>
      </c>
      <c r="H640" s="1" t="s">
        <v>2752</v>
      </c>
      <c r="I640" s="1116">
        <v>2060</v>
      </c>
      <c r="J640" s="1116">
        <v>2500</v>
      </c>
      <c r="K640" s="1116">
        <v>2500</v>
      </c>
      <c r="L640" s="1" t="s">
        <v>2604</v>
      </c>
      <c r="M640" s="1" t="s">
        <v>2730</v>
      </c>
    </row>
    <row r="641" spans="1:13">
      <c r="A641" s="1" t="s">
        <v>80</v>
      </c>
      <c r="B641" s="1" t="s">
        <v>774</v>
      </c>
      <c r="C641" s="1" t="s">
        <v>159</v>
      </c>
      <c r="D641" s="1" t="s">
        <v>746</v>
      </c>
      <c r="E641" s="1" t="s">
        <v>2713</v>
      </c>
      <c r="F641" s="1"/>
      <c r="G641" s="1" t="s">
        <v>2723</v>
      </c>
      <c r="H641" s="1" t="s">
        <v>2753</v>
      </c>
      <c r="I641" s="1116">
        <v>3365</v>
      </c>
      <c r="J641" s="1116">
        <v>3950</v>
      </c>
      <c r="K641" s="1116">
        <v>3950</v>
      </c>
      <c r="L641" s="1" t="s">
        <v>2604</v>
      </c>
      <c r="M641" s="1" t="s">
        <v>2730</v>
      </c>
    </row>
    <row r="642" spans="1:13">
      <c r="A642" s="1" t="s">
        <v>80</v>
      </c>
      <c r="B642" s="1" t="s">
        <v>774</v>
      </c>
      <c r="C642" s="1" t="s">
        <v>159</v>
      </c>
      <c r="D642" s="1" t="s">
        <v>746</v>
      </c>
      <c r="E642" s="1" t="s">
        <v>2713</v>
      </c>
      <c r="F642" s="1"/>
      <c r="G642" s="1" t="s">
        <v>2723</v>
      </c>
      <c r="H642" s="1" t="s">
        <v>2754</v>
      </c>
      <c r="I642" s="1116">
        <v>3095</v>
      </c>
      <c r="J642" s="1116">
        <v>3650</v>
      </c>
      <c r="K642" s="1116">
        <v>3650</v>
      </c>
      <c r="L642" s="1" t="s">
        <v>2604</v>
      </c>
      <c r="M642" s="1" t="s">
        <v>2730</v>
      </c>
    </row>
    <row r="643" spans="1:13">
      <c r="A643" s="1" t="s">
        <v>80</v>
      </c>
      <c r="B643" s="1" t="s">
        <v>774</v>
      </c>
      <c r="C643" s="1" t="s">
        <v>159</v>
      </c>
      <c r="D643" s="1" t="s">
        <v>746</v>
      </c>
      <c r="E643" s="1" t="s">
        <v>2713</v>
      </c>
      <c r="F643" s="1"/>
      <c r="G643" s="1" t="s">
        <v>1778</v>
      </c>
      <c r="H643" s="1" t="s">
        <v>2755</v>
      </c>
      <c r="I643" s="1116">
        <v>2825</v>
      </c>
      <c r="J643" s="1116">
        <v>3350</v>
      </c>
      <c r="K643" s="1116">
        <v>3350</v>
      </c>
      <c r="L643" s="1" t="s">
        <v>2604</v>
      </c>
      <c r="M643" s="1" t="s">
        <v>2730</v>
      </c>
    </row>
    <row r="644" spans="1:13">
      <c r="A644" s="1" t="s">
        <v>80</v>
      </c>
      <c r="B644" s="1" t="s">
        <v>774</v>
      </c>
      <c r="C644" s="1" t="s">
        <v>159</v>
      </c>
      <c r="D644" s="1" t="s">
        <v>746</v>
      </c>
      <c r="E644" s="1" t="s">
        <v>2713</v>
      </c>
      <c r="F644" s="1"/>
      <c r="G644" s="1" t="s">
        <v>1778</v>
      </c>
      <c r="H644" s="1" t="s">
        <v>2719</v>
      </c>
      <c r="I644" s="1116">
        <v>2915</v>
      </c>
      <c r="J644" s="1116">
        <v>3450</v>
      </c>
      <c r="K644" s="1116">
        <v>3450</v>
      </c>
      <c r="L644" s="1" t="s">
        <v>2604</v>
      </c>
      <c r="M644" s="1" t="s">
        <v>2730</v>
      </c>
    </row>
    <row r="645" spans="1:13">
      <c r="A645" s="1" t="s">
        <v>80</v>
      </c>
      <c r="B645" s="1" t="s">
        <v>774</v>
      </c>
      <c r="C645" s="1" t="s">
        <v>159</v>
      </c>
      <c r="D645" s="1" t="s">
        <v>746</v>
      </c>
      <c r="E645" s="1" t="s">
        <v>2713</v>
      </c>
      <c r="F645" s="1"/>
      <c r="G645" s="1" t="s">
        <v>1778</v>
      </c>
      <c r="H645" s="1" t="s">
        <v>2728</v>
      </c>
      <c r="I645" s="1116">
        <v>2645</v>
      </c>
      <c r="J645" s="1116">
        <v>3150</v>
      </c>
      <c r="K645" s="1116">
        <v>3150</v>
      </c>
      <c r="L645" s="1" t="s">
        <v>2604</v>
      </c>
      <c r="M645" s="1" t="s">
        <v>2730</v>
      </c>
    </row>
    <row r="646" spans="1:13">
      <c r="A646" s="1" t="s">
        <v>80</v>
      </c>
      <c r="B646" s="1" t="s">
        <v>774</v>
      </c>
      <c r="C646" s="1" t="s">
        <v>159</v>
      </c>
      <c r="D646" s="1" t="s">
        <v>746</v>
      </c>
      <c r="E646" s="1" t="s">
        <v>2713</v>
      </c>
      <c r="F646" s="1"/>
      <c r="G646" s="1" t="s">
        <v>1778</v>
      </c>
      <c r="H646" s="1" t="s">
        <v>2756</v>
      </c>
      <c r="I646" s="1116">
        <v>2375</v>
      </c>
      <c r="J646" s="1116">
        <v>2850</v>
      </c>
      <c r="K646" s="1116">
        <v>2850</v>
      </c>
      <c r="L646" s="1" t="s">
        <v>2604</v>
      </c>
      <c r="M646" s="1" t="s">
        <v>2730</v>
      </c>
    </row>
    <row r="647" spans="1:13">
      <c r="A647" s="1" t="s">
        <v>80</v>
      </c>
      <c r="B647" s="1" t="s">
        <v>774</v>
      </c>
      <c r="C647" s="1" t="s">
        <v>159</v>
      </c>
      <c r="D647" s="1" t="s">
        <v>746</v>
      </c>
      <c r="E647" s="1" t="s">
        <v>2713</v>
      </c>
      <c r="F647" s="1"/>
      <c r="G647" s="1" t="s">
        <v>1778</v>
      </c>
      <c r="H647" s="1" t="s">
        <v>2757</v>
      </c>
      <c r="I647" s="1116">
        <v>3095</v>
      </c>
      <c r="J647" s="1116">
        <v>3650</v>
      </c>
      <c r="K647" s="1116">
        <v>3650</v>
      </c>
      <c r="L647" s="1" t="s">
        <v>2604</v>
      </c>
      <c r="M647" s="1" t="s">
        <v>2730</v>
      </c>
    </row>
    <row r="648" spans="1:13">
      <c r="A648" s="1" t="s">
        <v>80</v>
      </c>
      <c r="B648" s="1" t="s">
        <v>774</v>
      </c>
      <c r="C648" s="1" t="s">
        <v>159</v>
      </c>
      <c r="D648" s="1" t="s">
        <v>746</v>
      </c>
      <c r="E648" s="1" t="s">
        <v>2713</v>
      </c>
      <c r="F648" s="1"/>
      <c r="G648" s="1" t="s">
        <v>1778</v>
      </c>
      <c r="H648" s="1" t="s">
        <v>2758</v>
      </c>
      <c r="I648" s="1116">
        <v>3545</v>
      </c>
      <c r="J648" s="1116">
        <v>4150</v>
      </c>
      <c r="K648" s="1116">
        <v>4150</v>
      </c>
      <c r="L648" s="1" t="s">
        <v>2604</v>
      </c>
      <c r="M648" s="1" t="s">
        <v>2730</v>
      </c>
    </row>
    <row r="649" spans="1:13">
      <c r="A649" s="1" t="s">
        <v>80</v>
      </c>
      <c r="B649" s="1" t="s">
        <v>774</v>
      </c>
      <c r="C649" s="1" t="s">
        <v>159</v>
      </c>
      <c r="D649" s="1" t="s">
        <v>746</v>
      </c>
      <c r="E649" s="1" t="s">
        <v>2713</v>
      </c>
      <c r="F649" s="1"/>
      <c r="G649" s="1" t="s">
        <v>2723</v>
      </c>
      <c r="H649" s="1" t="s">
        <v>2709</v>
      </c>
      <c r="I649" s="1116">
        <v>3005</v>
      </c>
      <c r="J649" s="1116">
        <v>3550</v>
      </c>
      <c r="K649" s="1116">
        <v>3550</v>
      </c>
      <c r="L649" s="1" t="s">
        <v>2604</v>
      </c>
      <c r="M649" s="1" t="s">
        <v>2730</v>
      </c>
    </row>
    <row r="650" spans="1:13">
      <c r="A650" s="1" t="s">
        <v>80</v>
      </c>
      <c r="B650" s="1" t="s">
        <v>774</v>
      </c>
      <c r="C650" s="1" t="s">
        <v>159</v>
      </c>
      <c r="D650" s="1" t="s">
        <v>746</v>
      </c>
      <c r="E650" s="1" t="s">
        <v>2713</v>
      </c>
      <c r="F650" s="1"/>
      <c r="G650" s="1" t="s">
        <v>2723</v>
      </c>
      <c r="H650" s="1" t="s">
        <v>2741</v>
      </c>
      <c r="I650" s="1116">
        <v>2285</v>
      </c>
      <c r="J650" s="1116">
        <v>2750</v>
      </c>
      <c r="K650" s="1116">
        <v>2750</v>
      </c>
      <c r="L650" s="1" t="s">
        <v>2604</v>
      </c>
      <c r="M650" s="1" t="s">
        <v>2730</v>
      </c>
    </row>
    <row r="651" spans="1:13">
      <c r="A651" s="1" t="s">
        <v>80</v>
      </c>
      <c r="B651" s="1" t="s">
        <v>774</v>
      </c>
      <c r="C651" s="1" t="s">
        <v>159</v>
      </c>
      <c r="D651" s="1" t="s">
        <v>746</v>
      </c>
      <c r="E651" s="1" t="s">
        <v>2713</v>
      </c>
      <c r="F651" s="1"/>
      <c r="G651" s="1" t="s">
        <v>2723</v>
      </c>
      <c r="H651" s="1" t="s">
        <v>2739</v>
      </c>
      <c r="I651" s="1116">
        <v>3815</v>
      </c>
      <c r="J651" s="1116">
        <v>4450</v>
      </c>
      <c r="K651" s="1116">
        <v>4450</v>
      </c>
      <c r="L651" s="1" t="s">
        <v>2604</v>
      </c>
      <c r="M651" s="1" t="s">
        <v>2730</v>
      </c>
    </row>
    <row r="652" spans="1:13">
      <c r="A652" s="1" t="s">
        <v>80</v>
      </c>
      <c r="B652" s="1" t="s">
        <v>774</v>
      </c>
      <c r="C652" s="1" t="s">
        <v>159</v>
      </c>
      <c r="D652" s="1" t="s">
        <v>746</v>
      </c>
      <c r="E652" s="1" t="s">
        <v>2713</v>
      </c>
      <c r="F652" s="1"/>
      <c r="G652" s="1" t="s">
        <v>2723</v>
      </c>
      <c r="H652" s="1" t="s">
        <v>2759</v>
      </c>
      <c r="I652" s="1116">
        <v>3815</v>
      </c>
      <c r="J652" s="1116">
        <v>4450</v>
      </c>
      <c r="K652" s="1116">
        <v>4450</v>
      </c>
      <c r="L652" s="1" t="s">
        <v>2604</v>
      </c>
      <c r="M652" s="1" t="s">
        <v>2730</v>
      </c>
    </row>
    <row r="653" spans="1:13">
      <c r="A653" s="1" t="s">
        <v>80</v>
      </c>
      <c r="B653" s="1" t="s">
        <v>774</v>
      </c>
      <c r="C653" s="1" t="s">
        <v>159</v>
      </c>
      <c r="D653" s="1" t="s">
        <v>746</v>
      </c>
      <c r="E653" s="1" t="s">
        <v>2587</v>
      </c>
      <c r="F653" s="1"/>
      <c r="G653" s="1" t="s">
        <v>2694</v>
      </c>
      <c r="H653" s="1" t="s">
        <v>2717</v>
      </c>
      <c r="I653" s="1116">
        <v>3555</v>
      </c>
      <c r="J653" s="1116">
        <v>4150</v>
      </c>
      <c r="K653" s="1116">
        <v>4150</v>
      </c>
      <c r="L653" s="1" t="s">
        <v>2604</v>
      </c>
      <c r="M653" s="1" t="s">
        <v>2730</v>
      </c>
    </row>
    <row r="654" spans="1:13">
      <c r="A654" s="1" t="s">
        <v>80</v>
      </c>
      <c r="B654" s="1" t="s">
        <v>774</v>
      </c>
      <c r="C654" s="1" t="s">
        <v>159</v>
      </c>
      <c r="D654" s="1" t="s">
        <v>746</v>
      </c>
      <c r="E654" s="1" t="s">
        <v>2587</v>
      </c>
      <c r="F654" s="1"/>
      <c r="G654" s="1" t="s">
        <v>1778</v>
      </c>
      <c r="H654" s="1" t="s">
        <v>2717</v>
      </c>
      <c r="I654" s="1116">
        <v>3375</v>
      </c>
      <c r="J654" s="1116">
        <v>4050</v>
      </c>
      <c r="K654" s="1116">
        <v>4050</v>
      </c>
      <c r="L654" s="1" t="s">
        <v>2604</v>
      </c>
      <c r="M654" s="1" t="s">
        <v>2730</v>
      </c>
    </row>
    <row r="655" spans="1:13">
      <c r="A655" s="1" t="s">
        <v>80</v>
      </c>
      <c r="B655" s="1" t="s">
        <v>774</v>
      </c>
      <c r="C655" s="1" t="s">
        <v>159</v>
      </c>
      <c r="D655" s="1" t="s">
        <v>746</v>
      </c>
      <c r="E655" s="1" t="s">
        <v>2587</v>
      </c>
      <c r="F655" s="1"/>
      <c r="G655" s="1" t="s">
        <v>2711</v>
      </c>
      <c r="H655" s="1" t="s">
        <v>2742</v>
      </c>
      <c r="I655" s="1116">
        <v>2205</v>
      </c>
      <c r="J655" s="1116">
        <v>2650</v>
      </c>
      <c r="K655" s="1116">
        <v>2650</v>
      </c>
      <c r="L655" s="1" t="s">
        <v>2604</v>
      </c>
      <c r="M655" s="1" t="s">
        <v>2730</v>
      </c>
    </row>
    <row r="656" spans="1:13">
      <c r="A656" s="1" t="s">
        <v>80</v>
      </c>
      <c r="B656" s="1" t="s">
        <v>774</v>
      </c>
      <c r="C656" s="1" t="s">
        <v>159</v>
      </c>
      <c r="D656" s="1" t="s">
        <v>746</v>
      </c>
      <c r="E656" s="1" t="s">
        <v>2587</v>
      </c>
      <c r="F656" s="1"/>
      <c r="G656" s="1" t="s">
        <v>2711</v>
      </c>
      <c r="H656" s="1" t="s">
        <v>2743</v>
      </c>
      <c r="I656" s="1116">
        <v>3870</v>
      </c>
      <c r="J656" s="1116">
        <v>4500</v>
      </c>
      <c r="K656" s="1116">
        <v>4500</v>
      </c>
      <c r="L656" s="1" t="s">
        <v>2604</v>
      </c>
      <c r="M656" s="1" t="s">
        <v>2730</v>
      </c>
    </row>
    <row r="657" spans="1:13">
      <c r="A657" s="1" t="s">
        <v>80</v>
      </c>
      <c r="B657" s="1" t="s">
        <v>774</v>
      </c>
      <c r="C657" s="1" t="s">
        <v>159</v>
      </c>
      <c r="D657" s="1" t="s">
        <v>746</v>
      </c>
      <c r="E657" s="1" t="s">
        <v>2587</v>
      </c>
      <c r="F657" s="1"/>
      <c r="G657" s="1" t="s">
        <v>2711</v>
      </c>
      <c r="H657" s="1" t="s">
        <v>2744</v>
      </c>
      <c r="I657" s="1116">
        <v>3870</v>
      </c>
      <c r="J657" s="1116">
        <v>4500</v>
      </c>
      <c r="K657" s="1116">
        <v>4500</v>
      </c>
      <c r="L657" s="1" t="s">
        <v>2604</v>
      </c>
      <c r="M657" s="1" t="s">
        <v>2730</v>
      </c>
    </row>
    <row r="658" spans="1:13">
      <c r="A658" s="1" t="s">
        <v>80</v>
      </c>
      <c r="B658" s="1" t="s">
        <v>774</v>
      </c>
      <c r="C658" s="1" t="s">
        <v>159</v>
      </c>
      <c r="D658" s="1" t="s">
        <v>746</v>
      </c>
      <c r="E658" s="1" t="s">
        <v>2587</v>
      </c>
      <c r="F658" s="1"/>
      <c r="G658" s="1" t="s">
        <v>2731</v>
      </c>
      <c r="H658" s="1" t="s">
        <v>2743</v>
      </c>
      <c r="I658" s="1116">
        <v>6695</v>
      </c>
      <c r="J658" s="1116">
        <v>8150</v>
      </c>
      <c r="K658" s="1116">
        <v>12500</v>
      </c>
      <c r="L658" s="1" t="s">
        <v>2604</v>
      </c>
      <c r="M658" s="1" t="s">
        <v>2730</v>
      </c>
    </row>
    <row r="659" spans="1:13">
      <c r="A659" s="1" t="s">
        <v>80</v>
      </c>
      <c r="B659" s="1" t="s">
        <v>774</v>
      </c>
      <c r="C659" s="1" t="s">
        <v>159</v>
      </c>
      <c r="D659" s="1" t="s">
        <v>746</v>
      </c>
      <c r="E659" s="1" t="s">
        <v>2587</v>
      </c>
      <c r="F659" s="1"/>
      <c r="G659" s="1" t="s">
        <v>2731</v>
      </c>
      <c r="H659" s="1" t="s">
        <v>2744</v>
      </c>
      <c r="I659" s="1116">
        <v>6695</v>
      </c>
      <c r="J659" s="1116">
        <v>8150</v>
      </c>
      <c r="K659" s="1116">
        <v>12500</v>
      </c>
      <c r="L659" s="1" t="s">
        <v>2604</v>
      </c>
      <c r="M659" s="1" t="s">
        <v>2730</v>
      </c>
    </row>
    <row r="660" spans="1:13">
      <c r="A660" s="1" t="s">
        <v>80</v>
      </c>
      <c r="B660" s="1" t="s">
        <v>774</v>
      </c>
      <c r="C660" s="1" t="s">
        <v>159</v>
      </c>
      <c r="D660" s="1" t="s">
        <v>746</v>
      </c>
      <c r="E660" s="1" t="s">
        <v>2587</v>
      </c>
      <c r="F660" s="1"/>
      <c r="G660" s="1" t="s">
        <v>1778</v>
      </c>
      <c r="H660" s="1" t="s">
        <v>2745</v>
      </c>
      <c r="I660" s="1116">
        <v>3015</v>
      </c>
      <c r="J660" s="1116">
        <v>3650</v>
      </c>
      <c r="K660" s="1116">
        <v>3650</v>
      </c>
      <c r="L660" s="1" t="s">
        <v>2604</v>
      </c>
      <c r="M660" s="1" t="s">
        <v>2730</v>
      </c>
    </row>
    <row r="661" spans="1:13">
      <c r="A661" s="1" t="s">
        <v>80</v>
      </c>
      <c r="B661" s="1" t="s">
        <v>774</v>
      </c>
      <c r="C661" s="1" t="s">
        <v>159</v>
      </c>
      <c r="D661" s="1" t="s">
        <v>746</v>
      </c>
      <c r="E661" s="1" t="s">
        <v>2587</v>
      </c>
      <c r="F661" s="1"/>
      <c r="G661" s="1" t="s">
        <v>1778</v>
      </c>
      <c r="H661" s="1" t="s">
        <v>2746</v>
      </c>
      <c r="I661" s="1116">
        <v>3555</v>
      </c>
      <c r="J661" s="1116">
        <v>4250</v>
      </c>
      <c r="K661" s="1116">
        <v>4250</v>
      </c>
      <c r="L661" s="1" t="s">
        <v>2604</v>
      </c>
      <c r="M661" s="1" t="s">
        <v>2730</v>
      </c>
    </row>
    <row r="662" spans="1:13">
      <c r="A662" s="1" t="s">
        <v>80</v>
      </c>
      <c r="B662" s="1" t="s">
        <v>774</v>
      </c>
      <c r="C662" s="1" t="s">
        <v>159</v>
      </c>
      <c r="D662" s="1" t="s">
        <v>746</v>
      </c>
      <c r="E662" s="1" t="s">
        <v>2587</v>
      </c>
      <c r="F662" s="1"/>
      <c r="G662" s="1" t="s">
        <v>1778</v>
      </c>
      <c r="H662" s="1" t="s">
        <v>2747</v>
      </c>
      <c r="I662" s="1116">
        <v>4185</v>
      </c>
      <c r="J662" s="1116">
        <v>4950</v>
      </c>
      <c r="K662" s="1116">
        <v>4950</v>
      </c>
      <c r="L662" s="1" t="s">
        <v>2604</v>
      </c>
      <c r="M662" s="1" t="s">
        <v>2730</v>
      </c>
    </row>
    <row r="663" spans="1:13">
      <c r="A663" s="1" t="s">
        <v>80</v>
      </c>
      <c r="B663" s="1" t="s">
        <v>774</v>
      </c>
      <c r="C663" s="1" t="s">
        <v>159</v>
      </c>
      <c r="D663" s="1" t="s">
        <v>746</v>
      </c>
      <c r="E663" s="1" t="s">
        <v>2587</v>
      </c>
      <c r="F663" s="1"/>
      <c r="G663" s="1" t="s">
        <v>2748</v>
      </c>
      <c r="H663" s="1" t="s">
        <v>2749</v>
      </c>
      <c r="I663" s="1116">
        <v>2655</v>
      </c>
      <c r="J663" s="1116">
        <v>3250</v>
      </c>
      <c r="K663" s="1116">
        <v>3250</v>
      </c>
      <c r="L663" s="1" t="s">
        <v>2604</v>
      </c>
      <c r="M663" s="1" t="s">
        <v>2730</v>
      </c>
    </row>
    <row r="664" spans="1:13">
      <c r="A664" s="1" t="s">
        <v>80</v>
      </c>
      <c r="B664" s="1" t="s">
        <v>774</v>
      </c>
      <c r="C664" s="1" t="s">
        <v>159</v>
      </c>
      <c r="D664" s="1" t="s">
        <v>746</v>
      </c>
      <c r="E664" s="1" t="s">
        <v>2587</v>
      </c>
      <c r="F664" s="1"/>
      <c r="G664" s="1" t="s">
        <v>1778</v>
      </c>
      <c r="H664" s="1" t="s">
        <v>2736</v>
      </c>
      <c r="I664" s="1116">
        <v>3375</v>
      </c>
      <c r="J664" s="1116">
        <v>4050</v>
      </c>
      <c r="K664" s="1116">
        <v>4050</v>
      </c>
      <c r="L664" s="1" t="s">
        <v>2604</v>
      </c>
      <c r="M664" s="1" t="s">
        <v>2730</v>
      </c>
    </row>
    <row r="665" spans="1:13">
      <c r="A665" s="1" t="s">
        <v>80</v>
      </c>
      <c r="B665" s="1" t="s">
        <v>774</v>
      </c>
      <c r="C665" s="1" t="s">
        <v>159</v>
      </c>
      <c r="D665" s="1" t="s">
        <v>746</v>
      </c>
      <c r="E665" s="1" t="s">
        <v>2587</v>
      </c>
      <c r="F665" s="1"/>
      <c r="G665" s="1" t="s">
        <v>1778</v>
      </c>
      <c r="H665" s="1" t="s">
        <v>2737</v>
      </c>
      <c r="I665" s="1116">
        <v>3375</v>
      </c>
      <c r="J665" s="1116">
        <v>4050</v>
      </c>
      <c r="K665" s="1116">
        <v>4050</v>
      </c>
      <c r="L665" s="1" t="s">
        <v>2604</v>
      </c>
      <c r="M665" s="1" t="s">
        <v>2730</v>
      </c>
    </row>
    <row r="666" spans="1:13">
      <c r="A666" s="1" t="s">
        <v>80</v>
      </c>
      <c r="B666" s="1" t="s">
        <v>774</v>
      </c>
      <c r="C666" s="1" t="s">
        <v>159</v>
      </c>
      <c r="D666" s="1" t="s">
        <v>746</v>
      </c>
      <c r="E666" s="1" t="s">
        <v>2587</v>
      </c>
      <c r="F666" s="1"/>
      <c r="G666" s="1" t="s">
        <v>1778</v>
      </c>
      <c r="H666" s="1" t="s">
        <v>2738</v>
      </c>
      <c r="I666" s="1116">
        <v>3375</v>
      </c>
      <c r="J666" s="1116">
        <v>4050</v>
      </c>
      <c r="K666" s="1116">
        <v>4050</v>
      </c>
      <c r="L666" s="1" t="s">
        <v>2604</v>
      </c>
      <c r="M666" s="1" t="s">
        <v>2730</v>
      </c>
    </row>
    <row r="667" spans="1:13">
      <c r="A667" s="1" t="s">
        <v>80</v>
      </c>
      <c r="B667" s="1" t="s">
        <v>774</v>
      </c>
      <c r="C667" s="1" t="s">
        <v>159</v>
      </c>
      <c r="D667" s="1" t="s">
        <v>746</v>
      </c>
      <c r="E667" s="1" t="s">
        <v>2587</v>
      </c>
      <c r="F667" s="1"/>
      <c r="G667" s="1" t="s">
        <v>1778</v>
      </c>
      <c r="H667" s="1" t="s">
        <v>2750</v>
      </c>
      <c r="I667" s="1116">
        <v>3375</v>
      </c>
      <c r="J667" s="1116">
        <v>4050</v>
      </c>
      <c r="K667" s="1116">
        <v>4050</v>
      </c>
      <c r="L667" s="1" t="s">
        <v>2604</v>
      </c>
      <c r="M667" s="1" t="s">
        <v>2730</v>
      </c>
    </row>
    <row r="668" spans="1:13">
      <c r="A668" s="1" t="s">
        <v>80</v>
      </c>
      <c r="B668" s="1" t="s">
        <v>774</v>
      </c>
      <c r="C668" s="1" t="s">
        <v>159</v>
      </c>
      <c r="D668" s="1" t="s">
        <v>746</v>
      </c>
      <c r="E668" s="1" t="s">
        <v>2587</v>
      </c>
      <c r="F668" s="1"/>
      <c r="G668" s="1" t="s">
        <v>2751</v>
      </c>
      <c r="H668" s="1" t="s">
        <v>2718</v>
      </c>
      <c r="I668" s="1116">
        <v>4095</v>
      </c>
      <c r="J668" s="1116">
        <v>4850</v>
      </c>
      <c r="K668" s="1116">
        <v>4850</v>
      </c>
      <c r="L668" s="1" t="s">
        <v>2604</v>
      </c>
      <c r="M668" s="1" t="s">
        <v>2730</v>
      </c>
    </row>
    <row r="669" spans="1:13">
      <c r="A669" s="1" t="s">
        <v>80</v>
      </c>
      <c r="B669" s="1" t="s">
        <v>774</v>
      </c>
      <c r="C669" s="1" t="s">
        <v>159</v>
      </c>
      <c r="D669" s="1" t="s">
        <v>746</v>
      </c>
      <c r="E669" s="1" t="s">
        <v>2587</v>
      </c>
      <c r="F669" s="1"/>
      <c r="G669" s="1" t="s">
        <v>1778</v>
      </c>
      <c r="H669" s="1" t="s">
        <v>2752</v>
      </c>
      <c r="I669" s="1116">
        <v>2700</v>
      </c>
      <c r="J669" s="1116">
        <v>3300</v>
      </c>
      <c r="K669" s="1116">
        <v>3300</v>
      </c>
      <c r="L669" s="1" t="s">
        <v>2604</v>
      </c>
      <c r="M669" s="1" t="s">
        <v>2730</v>
      </c>
    </row>
    <row r="670" spans="1:13">
      <c r="A670" s="1" t="s">
        <v>80</v>
      </c>
      <c r="B670" s="1" t="s">
        <v>774</v>
      </c>
      <c r="C670" s="1" t="s">
        <v>159</v>
      </c>
      <c r="D670" s="1" t="s">
        <v>746</v>
      </c>
      <c r="E670" s="1" t="s">
        <v>2587</v>
      </c>
      <c r="F670" s="1"/>
      <c r="G670" s="1" t="s">
        <v>2723</v>
      </c>
      <c r="H670" s="1" t="s">
        <v>2753</v>
      </c>
      <c r="I670" s="1116">
        <v>4005</v>
      </c>
      <c r="J670" s="1116">
        <v>4750</v>
      </c>
      <c r="K670" s="1116">
        <v>4750</v>
      </c>
      <c r="L670" s="1" t="s">
        <v>2604</v>
      </c>
      <c r="M670" s="1" t="s">
        <v>2730</v>
      </c>
    </row>
    <row r="671" spans="1:13">
      <c r="A671" s="1" t="s">
        <v>80</v>
      </c>
      <c r="B671" s="1" t="s">
        <v>774</v>
      </c>
      <c r="C671" s="1" t="s">
        <v>159</v>
      </c>
      <c r="D671" s="1" t="s">
        <v>746</v>
      </c>
      <c r="E671" s="1" t="s">
        <v>2587</v>
      </c>
      <c r="F671" s="1"/>
      <c r="G671" s="1" t="s">
        <v>2723</v>
      </c>
      <c r="H671" s="1" t="s">
        <v>2754</v>
      </c>
      <c r="I671" s="1116">
        <v>3735</v>
      </c>
      <c r="J671" s="1116">
        <v>4450</v>
      </c>
      <c r="K671" s="1116">
        <v>4450</v>
      </c>
      <c r="L671" s="1" t="s">
        <v>2604</v>
      </c>
      <c r="M671" s="1" t="s">
        <v>2730</v>
      </c>
    </row>
    <row r="672" spans="1:13">
      <c r="A672" s="1" t="s">
        <v>80</v>
      </c>
      <c r="B672" s="1" t="s">
        <v>774</v>
      </c>
      <c r="C672" s="1" t="s">
        <v>159</v>
      </c>
      <c r="D672" s="1" t="s">
        <v>746</v>
      </c>
      <c r="E672" s="1" t="s">
        <v>2587</v>
      </c>
      <c r="F672" s="1"/>
      <c r="G672" s="1" t="s">
        <v>1778</v>
      </c>
      <c r="H672" s="1" t="s">
        <v>2755</v>
      </c>
      <c r="I672" s="1116">
        <v>3465</v>
      </c>
      <c r="J672" s="1116">
        <v>4150</v>
      </c>
      <c r="K672" s="1116">
        <v>4150</v>
      </c>
      <c r="L672" s="1" t="s">
        <v>2604</v>
      </c>
      <c r="M672" s="1" t="s">
        <v>2730</v>
      </c>
    </row>
    <row r="673" spans="1:13">
      <c r="A673" s="1" t="s">
        <v>80</v>
      </c>
      <c r="B673" s="1" t="s">
        <v>774</v>
      </c>
      <c r="C673" s="1" t="s">
        <v>159</v>
      </c>
      <c r="D673" s="1" t="s">
        <v>746</v>
      </c>
      <c r="E673" s="1" t="s">
        <v>2587</v>
      </c>
      <c r="F673" s="1"/>
      <c r="G673" s="1" t="s">
        <v>1778</v>
      </c>
      <c r="H673" s="1" t="s">
        <v>2719</v>
      </c>
      <c r="I673" s="1116">
        <v>3555</v>
      </c>
      <c r="J673" s="1116">
        <v>4250</v>
      </c>
      <c r="K673" s="1116">
        <v>4250</v>
      </c>
      <c r="L673" s="1" t="s">
        <v>2604</v>
      </c>
      <c r="M673" s="1" t="s">
        <v>2730</v>
      </c>
    </row>
    <row r="674" spans="1:13">
      <c r="A674" s="1" t="s">
        <v>80</v>
      </c>
      <c r="B674" s="1" t="s">
        <v>774</v>
      </c>
      <c r="C674" s="1" t="s">
        <v>159</v>
      </c>
      <c r="D674" s="1" t="s">
        <v>746</v>
      </c>
      <c r="E674" s="1" t="s">
        <v>2587</v>
      </c>
      <c r="F674" s="1"/>
      <c r="G674" s="1" t="s">
        <v>1778</v>
      </c>
      <c r="H674" s="1" t="s">
        <v>2728</v>
      </c>
      <c r="I674" s="1116">
        <v>3285</v>
      </c>
      <c r="J674" s="1116">
        <v>3950</v>
      </c>
      <c r="K674" s="1116">
        <v>3950</v>
      </c>
      <c r="L674" s="1" t="s">
        <v>2604</v>
      </c>
      <c r="M674" s="1" t="s">
        <v>2730</v>
      </c>
    </row>
    <row r="675" spans="1:13">
      <c r="A675" s="1" t="s">
        <v>80</v>
      </c>
      <c r="B675" s="1" t="s">
        <v>774</v>
      </c>
      <c r="C675" s="1" t="s">
        <v>159</v>
      </c>
      <c r="D675" s="1" t="s">
        <v>746</v>
      </c>
      <c r="E675" s="1" t="s">
        <v>2587</v>
      </c>
      <c r="F675" s="1"/>
      <c r="G675" s="1" t="s">
        <v>1778</v>
      </c>
      <c r="H675" s="1" t="s">
        <v>2756</v>
      </c>
      <c r="I675" s="1116">
        <v>3015</v>
      </c>
      <c r="J675" s="1116">
        <v>3650</v>
      </c>
      <c r="K675" s="1116">
        <v>3650</v>
      </c>
      <c r="L675" s="1" t="s">
        <v>2604</v>
      </c>
      <c r="M675" s="1" t="s">
        <v>2730</v>
      </c>
    </row>
    <row r="676" spans="1:13">
      <c r="A676" s="1" t="s">
        <v>80</v>
      </c>
      <c r="B676" s="1" t="s">
        <v>774</v>
      </c>
      <c r="C676" s="1" t="s">
        <v>159</v>
      </c>
      <c r="D676" s="1" t="s">
        <v>746</v>
      </c>
      <c r="E676" s="1" t="s">
        <v>2587</v>
      </c>
      <c r="F676" s="1"/>
      <c r="G676" s="1" t="s">
        <v>1778</v>
      </c>
      <c r="H676" s="1" t="s">
        <v>2757</v>
      </c>
      <c r="I676" s="1116">
        <v>3735</v>
      </c>
      <c r="J676" s="1116">
        <v>4450</v>
      </c>
      <c r="K676" s="1116">
        <v>4450</v>
      </c>
      <c r="L676" s="1" t="s">
        <v>2604</v>
      </c>
      <c r="M676" s="1" t="s">
        <v>2730</v>
      </c>
    </row>
    <row r="677" spans="1:13">
      <c r="A677" s="1" t="s">
        <v>80</v>
      </c>
      <c r="B677" s="1" t="s">
        <v>774</v>
      </c>
      <c r="C677" s="1" t="s">
        <v>159</v>
      </c>
      <c r="D677" s="1" t="s">
        <v>746</v>
      </c>
      <c r="E677" s="1" t="s">
        <v>2587</v>
      </c>
      <c r="F677" s="1"/>
      <c r="G677" s="1" t="s">
        <v>1778</v>
      </c>
      <c r="H677" s="1" t="s">
        <v>2758</v>
      </c>
      <c r="I677" s="1116">
        <v>4185</v>
      </c>
      <c r="J677" s="1116">
        <v>4950</v>
      </c>
      <c r="K677" s="1116">
        <v>4950</v>
      </c>
      <c r="L677" s="1" t="s">
        <v>2604</v>
      </c>
      <c r="M677" s="1" t="s">
        <v>2730</v>
      </c>
    </row>
    <row r="678" spans="1:13">
      <c r="A678" s="1" t="s">
        <v>80</v>
      </c>
      <c r="B678" s="1" t="s">
        <v>774</v>
      </c>
      <c r="C678" s="1" t="s">
        <v>159</v>
      </c>
      <c r="D678" s="1" t="s">
        <v>746</v>
      </c>
      <c r="E678" s="1" t="s">
        <v>2587</v>
      </c>
      <c r="F678" s="1"/>
      <c r="G678" s="1" t="s">
        <v>2723</v>
      </c>
      <c r="H678" s="1" t="s">
        <v>2709</v>
      </c>
      <c r="I678" s="1116">
        <v>3645</v>
      </c>
      <c r="J678" s="1116">
        <v>4350</v>
      </c>
      <c r="K678" s="1116">
        <v>4350</v>
      </c>
      <c r="L678" s="1" t="s">
        <v>2604</v>
      </c>
      <c r="M678" s="1" t="s">
        <v>2730</v>
      </c>
    </row>
    <row r="679" spans="1:13">
      <c r="A679" s="1" t="s">
        <v>80</v>
      </c>
      <c r="B679" s="1" t="s">
        <v>774</v>
      </c>
      <c r="C679" s="1" t="s">
        <v>159</v>
      </c>
      <c r="D679" s="1" t="s">
        <v>746</v>
      </c>
      <c r="E679" s="1" t="s">
        <v>2587</v>
      </c>
      <c r="F679" s="1"/>
      <c r="G679" s="1" t="s">
        <v>2723</v>
      </c>
      <c r="H679" s="1" t="s">
        <v>2741</v>
      </c>
      <c r="I679" s="1116">
        <v>2925</v>
      </c>
      <c r="J679" s="1116">
        <v>3550</v>
      </c>
      <c r="K679" s="1116">
        <v>3550</v>
      </c>
      <c r="L679" s="1" t="s">
        <v>2604</v>
      </c>
      <c r="M679" s="1" t="s">
        <v>2730</v>
      </c>
    </row>
    <row r="680" spans="1:13">
      <c r="A680" s="1" t="s">
        <v>80</v>
      </c>
      <c r="B680" s="1" t="s">
        <v>774</v>
      </c>
      <c r="C680" s="1" t="s">
        <v>159</v>
      </c>
      <c r="D680" s="1" t="s">
        <v>746</v>
      </c>
      <c r="E680" s="1" t="s">
        <v>2587</v>
      </c>
      <c r="F680" s="1"/>
      <c r="G680" s="1" t="s">
        <v>2723</v>
      </c>
      <c r="H680" s="1" t="s">
        <v>2739</v>
      </c>
      <c r="I680" s="1116">
        <v>4455</v>
      </c>
      <c r="J680" s="1116">
        <v>5250</v>
      </c>
      <c r="K680" s="1116">
        <v>5250</v>
      </c>
      <c r="L680" s="1" t="s">
        <v>2604</v>
      </c>
      <c r="M680" s="1" t="s">
        <v>2730</v>
      </c>
    </row>
    <row r="681" spans="1:13">
      <c r="A681" s="1" t="s">
        <v>80</v>
      </c>
      <c r="B681" s="1" t="s">
        <v>774</v>
      </c>
      <c r="C681" s="1" t="s">
        <v>159</v>
      </c>
      <c r="D681" s="1" t="s">
        <v>746</v>
      </c>
      <c r="E681" s="1" t="s">
        <v>2587</v>
      </c>
      <c r="F681" s="1"/>
      <c r="G681" s="1" t="s">
        <v>2723</v>
      </c>
      <c r="H681" s="1" t="s">
        <v>2759</v>
      </c>
      <c r="I681" s="1116">
        <v>4455</v>
      </c>
      <c r="J681" s="1116">
        <v>5250</v>
      </c>
      <c r="K681" s="1116">
        <v>5250</v>
      </c>
      <c r="L681" s="1" t="s">
        <v>2604</v>
      </c>
      <c r="M681" s="1" t="s">
        <v>2730</v>
      </c>
    </row>
    <row r="682" spans="1:13">
      <c r="A682" s="1" t="s">
        <v>80</v>
      </c>
      <c r="B682" s="1" t="s">
        <v>774</v>
      </c>
      <c r="C682" s="1" t="s">
        <v>159</v>
      </c>
      <c r="D682" s="1" t="s">
        <v>746</v>
      </c>
      <c r="E682" s="1" t="s">
        <v>2704</v>
      </c>
      <c r="F682" s="1"/>
      <c r="G682" s="1" t="s">
        <v>2694</v>
      </c>
      <c r="H682" s="1" t="s">
        <v>2717</v>
      </c>
      <c r="I682" s="1116">
        <v>3315</v>
      </c>
      <c r="J682" s="1116">
        <v>3850</v>
      </c>
      <c r="K682" s="1116">
        <v>3850</v>
      </c>
      <c r="L682" s="1" t="s">
        <v>2604</v>
      </c>
      <c r="M682" s="1" t="s">
        <v>2730</v>
      </c>
    </row>
    <row r="683" spans="1:13">
      <c r="A683" s="1" t="s">
        <v>80</v>
      </c>
      <c r="B683" s="1" t="s">
        <v>774</v>
      </c>
      <c r="C683" s="1" t="s">
        <v>159</v>
      </c>
      <c r="D683" s="1" t="s">
        <v>746</v>
      </c>
      <c r="E683" s="1" t="s">
        <v>2704</v>
      </c>
      <c r="F683" s="1"/>
      <c r="G683" s="1" t="s">
        <v>1778</v>
      </c>
      <c r="H683" s="1" t="s">
        <v>2717</v>
      </c>
      <c r="I683" s="1116">
        <v>2815</v>
      </c>
      <c r="J683" s="1116">
        <v>3350</v>
      </c>
      <c r="K683" s="1116">
        <v>3350</v>
      </c>
      <c r="L683" s="1" t="s">
        <v>2604</v>
      </c>
      <c r="M683" s="1" t="s">
        <v>2730</v>
      </c>
    </row>
    <row r="684" spans="1:13">
      <c r="A684" s="1" t="s">
        <v>80</v>
      </c>
      <c r="B684" s="1" t="s">
        <v>774</v>
      </c>
      <c r="C684" s="1" t="s">
        <v>159</v>
      </c>
      <c r="D684" s="1" t="s">
        <v>746</v>
      </c>
      <c r="E684" s="1" t="s">
        <v>2704</v>
      </c>
      <c r="F684" s="1"/>
      <c r="G684" s="1" t="s">
        <v>2694</v>
      </c>
      <c r="H684" s="1" t="s">
        <v>2718</v>
      </c>
      <c r="I684" s="1116">
        <v>3225</v>
      </c>
      <c r="J684" s="1116">
        <v>3750</v>
      </c>
      <c r="K684" s="1116">
        <v>3750</v>
      </c>
      <c r="L684" s="1" t="s">
        <v>2604</v>
      </c>
      <c r="M684" s="1" t="s">
        <v>2730</v>
      </c>
    </row>
    <row r="685" spans="1:13">
      <c r="A685" s="1" t="s">
        <v>80</v>
      </c>
      <c r="B685" s="1" t="s">
        <v>774</v>
      </c>
      <c r="C685" s="1" t="s">
        <v>159</v>
      </c>
      <c r="D685" s="1" t="s">
        <v>746</v>
      </c>
      <c r="E685" s="1" t="s">
        <v>2704</v>
      </c>
      <c r="F685" s="1"/>
      <c r="G685" s="1" t="s">
        <v>2694</v>
      </c>
      <c r="H685" s="1" t="s">
        <v>2727</v>
      </c>
      <c r="I685" s="1116">
        <v>3315</v>
      </c>
      <c r="J685" s="1116">
        <v>3850</v>
      </c>
      <c r="K685" s="1116">
        <v>3850</v>
      </c>
      <c r="L685" s="1" t="s">
        <v>2604</v>
      </c>
      <c r="M685" s="1" t="s">
        <v>2730</v>
      </c>
    </row>
    <row r="686" spans="1:13">
      <c r="A686" s="1" t="s">
        <v>80</v>
      </c>
      <c r="B686" s="1" t="s">
        <v>774</v>
      </c>
      <c r="C686" s="1" t="s">
        <v>159</v>
      </c>
      <c r="D686" s="1" t="s">
        <v>746</v>
      </c>
      <c r="E686" s="1" t="s">
        <v>2704</v>
      </c>
      <c r="F686" s="1"/>
      <c r="G686" s="1" t="s">
        <v>2694</v>
      </c>
      <c r="H686" s="1" t="s">
        <v>2708</v>
      </c>
      <c r="I686" s="1116">
        <v>3225</v>
      </c>
      <c r="J686" s="1116">
        <v>3750</v>
      </c>
      <c r="K686" s="1116">
        <v>3750</v>
      </c>
      <c r="L686" s="1" t="s">
        <v>2604</v>
      </c>
      <c r="M686" s="1" t="s">
        <v>2730</v>
      </c>
    </row>
    <row r="687" spans="1:13">
      <c r="A687" s="1" t="s">
        <v>80</v>
      </c>
      <c r="B687" s="1" t="s">
        <v>774</v>
      </c>
      <c r="C687" s="1" t="s">
        <v>159</v>
      </c>
      <c r="D687" s="1" t="s">
        <v>746</v>
      </c>
      <c r="E687" s="1" t="s">
        <v>2704</v>
      </c>
      <c r="F687" s="1"/>
      <c r="G687" s="1" t="s">
        <v>2694</v>
      </c>
      <c r="H687" s="1" t="s">
        <v>2735</v>
      </c>
      <c r="I687" s="1116">
        <v>3045</v>
      </c>
      <c r="J687" s="1116">
        <v>3550</v>
      </c>
      <c r="K687" s="1116">
        <v>3550</v>
      </c>
      <c r="L687" s="1" t="s">
        <v>2604</v>
      </c>
      <c r="M687" s="1" t="s">
        <v>2730</v>
      </c>
    </row>
    <row r="688" spans="1:13">
      <c r="A688" s="1" t="s">
        <v>80</v>
      </c>
      <c r="B688" s="1" t="s">
        <v>774</v>
      </c>
      <c r="C688" s="1" t="s">
        <v>159</v>
      </c>
      <c r="D688" s="1" t="s">
        <v>746</v>
      </c>
      <c r="E688" s="1" t="s">
        <v>2704</v>
      </c>
      <c r="F688" s="1"/>
      <c r="G688" s="1" t="s">
        <v>2694</v>
      </c>
      <c r="H688" s="1" t="s">
        <v>2736</v>
      </c>
      <c r="I688" s="1116">
        <v>3585</v>
      </c>
      <c r="J688" s="1116">
        <v>4150</v>
      </c>
      <c r="K688" s="1116">
        <v>4150</v>
      </c>
      <c r="L688" s="1" t="s">
        <v>2604</v>
      </c>
      <c r="M688" s="1" t="s">
        <v>2730</v>
      </c>
    </row>
    <row r="689" spans="1:13">
      <c r="A689" s="1" t="s">
        <v>80</v>
      </c>
      <c r="B689" s="1" t="s">
        <v>774</v>
      </c>
      <c r="C689" s="1" t="s">
        <v>159</v>
      </c>
      <c r="D689" s="1" t="s">
        <v>746</v>
      </c>
      <c r="E689" s="1" t="s">
        <v>2704</v>
      </c>
      <c r="F689" s="1"/>
      <c r="G689" s="1" t="s">
        <v>2694</v>
      </c>
      <c r="H689" s="1" t="s">
        <v>2737</v>
      </c>
      <c r="I689" s="1116">
        <v>3585</v>
      </c>
      <c r="J689" s="1116">
        <v>4150</v>
      </c>
      <c r="K689" s="1116">
        <v>4150</v>
      </c>
      <c r="L689" s="1" t="s">
        <v>2604</v>
      </c>
      <c r="M689" s="1" t="s">
        <v>2730</v>
      </c>
    </row>
    <row r="690" spans="1:13">
      <c r="A690" s="1" t="s">
        <v>80</v>
      </c>
      <c r="B690" s="1" t="s">
        <v>774</v>
      </c>
      <c r="C690" s="1" t="s">
        <v>159</v>
      </c>
      <c r="D690" s="1" t="s">
        <v>746</v>
      </c>
      <c r="E690" s="1" t="s">
        <v>2704</v>
      </c>
      <c r="F690" s="1"/>
      <c r="G690" s="1" t="s">
        <v>2694</v>
      </c>
      <c r="H690" s="1" t="s">
        <v>2738</v>
      </c>
      <c r="I690" s="1116">
        <v>3585</v>
      </c>
      <c r="J690" s="1116">
        <v>4150</v>
      </c>
      <c r="K690" s="1116">
        <v>4150</v>
      </c>
      <c r="L690" s="1" t="s">
        <v>2604</v>
      </c>
      <c r="M690" s="1" t="s">
        <v>2730</v>
      </c>
    </row>
    <row r="691" spans="1:13">
      <c r="A691" s="1" t="s">
        <v>80</v>
      </c>
      <c r="B691" s="1" t="s">
        <v>774</v>
      </c>
      <c r="C691" s="1" t="s">
        <v>159</v>
      </c>
      <c r="D691" s="1" t="s">
        <v>746</v>
      </c>
      <c r="E691" s="1" t="s">
        <v>2704</v>
      </c>
      <c r="F691" s="1"/>
      <c r="G691" s="1" t="s">
        <v>2694</v>
      </c>
      <c r="H691" s="1" t="s">
        <v>2719</v>
      </c>
      <c r="I691" s="1116">
        <v>3450</v>
      </c>
      <c r="J691" s="1116">
        <v>4000</v>
      </c>
      <c r="K691" s="1116">
        <v>4000</v>
      </c>
      <c r="L691" s="1" t="s">
        <v>2604</v>
      </c>
      <c r="M691" s="1" t="s">
        <v>2730</v>
      </c>
    </row>
    <row r="692" spans="1:13">
      <c r="A692" s="1" t="s">
        <v>80</v>
      </c>
      <c r="B692" s="1" t="s">
        <v>774</v>
      </c>
      <c r="C692" s="1" t="s">
        <v>159</v>
      </c>
      <c r="D692" s="1" t="s">
        <v>746</v>
      </c>
      <c r="E692" s="1" t="s">
        <v>2704</v>
      </c>
      <c r="F692" s="1"/>
      <c r="G692" s="1" t="s">
        <v>2694</v>
      </c>
      <c r="H692" s="1" t="s">
        <v>2739</v>
      </c>
      <c r="I692" s="1116">
        <v>3945</v>
      </c>
      <c r="J692" s="1116">
        <v>4550</v>
      </c>
      <c r="K692" s="1116">
        <v>4550</v>
      </c>
      <c r="L692" s="1" t="s">
        <v>2604</v>
      </c>
      <c r="M692" s="1" t="s">
        <v>2730</v>
      </c>
    </row>
    <row r="693" spans="1:13">
      <c r="A693" s="1" t="s">
        <v>80</v>
      </c>
      <c r="B693" s="1" t="s">
        <v>774</v>
      </c>
      <c r="C693" s="1" t="s">
        <v>159</v>
      </c>
      <c r="D693" s="1" t="s">
        <v>746</v>
      </c>
      <c r="E693" s="1" t="s">
        <v>2704</v>
      </c>
      <c r="F693" s="1"/>
      <c r="G693" s="1" t="s">
        <v>2711</v>
      </c>
      <c r="H693" s="1" t="s">
        <v>2742</v>
      </c>
      <c r="I693" s="1116">
        <v>1965</v>
      </c>
      <c r="J693" s="1116">
        <v>2350</v>
      </c>
      <c r="K693" s="1116">
        <v>2350</v>
      </c>
      <c r="L693" s="1" t="s">
        <v>2604</v>
      </c>
      <c r="M693" s="1" t="s">
        <v>2730</v>
      </c>
    </row>
    <row r="694" spans="1:13">
      <c r="A694" s="1" t="s">
        <v>80</v>
      </c>
      <c r="B694" s="1" t="s">
        <v>774</v>
      </c>
      <c r="C694" s="1" t="s">
        <v>159</v>
      </c>
      <c r="D694" s="1" t="s">
        <v>746</v>
      </c>
      <c r="E694" s="1" t="s">
        <v>2704</v>
      </c>
      <c r="F694" s="1"/>
      <c r="G694" s="1" t="s">
        <v>2711</v>
      </c>
      <c r="H694" s="1" t="s">
        <v>2743</v>
      </c>
      <c r="I694" s="1116">
        <v>3630</v>
      </c>
      <c r="J694" s="1116">
        <v>4200</v>
      </c>
      <c r="K694" s="1116">
        <v>4200</v>
      </c>
      <c r="L694" s="1" t="s">
        <v>2604</v>
      </c>
      <c r="M694" s="1" t="s">
        <v>2730</v>
      </c>
    </row>
    <row r="695" spans="1:13">
      <c r="A695" s="1" t="s">
        <v>80</v>
      </c>
      <c r="B695" s="1" t="s">
        <v>774</v>
      </c>
      <c r="C695" s="1" t="s">
        <v>159</v>
      </c>
      <c r="D695" s="1" t="s">
        <v>746</v>
      </c>
      <c r="E695" s="1" t="s">
        <v>2704</v>
      </c>
      <c r="F695" s="1"/>
      <c r="G695" s="1" t="s">
        <v>2711</v>
      </c>
      <c r="H695" s="1" t="s">
        <v>2744</v>
      </c>
      <c r="I695" s="1116">
        <v>3630</v>
      </c>
      <c r="J695" s="1116">
        <v>4200</v>
      </c>
      <c r="K695" s="1116">
        <v>4200</v>
      </c>
      <c r="L695" s="1" t="s">
        <v>2604</v>
      </c>
      <c r="M695" s="1" t="s">
        <v>2730</v>
      </c>
    </row>
    <row r="696" spans="1:13">
      <c r="A696" s="1" t="s">
        <v>80</v>
      </c>
      <c r="B696" s="1" t="s">
        <v>774</v>
      </c>
      <c r="C696" s="1" t="s">
        <v>159</v>
      </c>
      <c r="D696" s="1" t="s">
        <v>746</v>
      </c>
      <c r="E696" s="1" t="s">
        <v>2704</v>
      </c>
      <c r="F696" s="1"/>
      <c r="G696" s="1" t="s">
        <v>2731</v>
      </c>
      <c r="H696" s="1" t="s">
        <v>2743</v>
      </c>
      <c r="I696" s="1116">
        <v>9975</v>
      </c>
      <c r="J696" s="1116">
        <v>12250</v>
      </c>
      <c r="K696" s="1116">
        <v>12250</v>
      </c>
      <c r="L696" s="1" t="s">
        <v>2604</v>
      </c>
      <c r="M696" s="1" t="s">
        <v>2730</v>
      </c>
    </row>
    <row r="697" spans="1:13">
      <c r="A697" s="1" t="s">
        <v>80</v>
      </c>
      <c r="B697" s="1" t="s">
        <v>774</v>
      </c>
      <c r="C697" s="1" t="s">
        <v>159</v>
      </c>
      <c r="D697" s="1" t="s">
        <v>746</v>
      </c>
      <c r="E697" s="1" t="s">
        <v>2704</v>
      </c>
      <c r="F697" s="1"/>
      <c r="G697" s="1" t="s">
        <v>2731</v>
      </c>
      <c r="H697" s="1" t="s">
        <v>2744</v>
      </c>
      <c r="I697" s="1116">
        <v>9975</v>
      </c>
      <c r="J697" s="1116">
        <v>12250</v>
      </c>
      <c r="K697" s="1116">
        <v>12250</v>
      </c>
      <c r="L697" s="1" t="s">
        <v>2604</v>
      </c>
      <c r="M697" s="1" t="s">
        <v>2730</v>
      </c>
    </row>
    <row r="698" spans="1:13">
      <c r="A698" s="1" t="s">
        <v>80</v>
      </c>
      <c r="B698" s="1" t="s">
        <v>774</v>
      </c>
      <c r="C698" s="1" t="s">
        <v>159</v>
      </c>
      <c r="D698" s="1" t="s">
        <v>746</v>
      </c>
      <c r="E698" s="1" t="s">
        <v>2704</v>
      </c>
      <c r="F698" s="1"/>
      <c r="G698" s="1" t="s">
        <v>1778</v>
      </c>
      <c r="H698" s="1" t="s">
        <v>2745</v>
      </c>
      <c r="I698" s="1116">
        <v>2455</v>
      </c>
      <c r="J698" s="1116">
        <v>2950</v>
      </c>
      <c r="K698" s="1116">
        <v>2950</v>
      </c>
      <c r="L698" s="1" t="s">
        <v>2604</v>
      </c>
      <c r="M698" s="1" t="s">
        <v>2730</v>
      </c>
    </row>
    <row r="699" spans="1:13">
      <c r="A699" s="1" t="s">
        <v>80</v>
      </c>
      <c r="B699" s="1" t="s">
        <v>774</v>
      </c>
      <c r="C699" s="1" t="s">
        <v>159</v>
      </c>
      <c r="D699" s="1" t="s">
        <v>746</v>
      </c>
      <c r="E699" s="1" t="s">
        <v>2704</v>
      </c>
      <c r="F699" s="1"/>
      <c r="G699" s="1" t="s">
        <v>1778</v>
      </c>
      <c r="H699" s="1" t="s">
        <v>2746</v>
      </c>
      <c r="I699" s="1116">
        <v>2995</v>
      </c>
      <c r="J699" s="1116">
        <v>3550</v>
      </c>
      <c r="K699" s="1116">
        <v>3550</v>
      </c>
      <c r="L699" s="1" t="s">
        <v>2604</v>
      </c>
      <c r="M699" s="1" t="s">
        <v>2730</v>
      </c>
    </row>
    <row r="700" spans="1:13">
      <c r="A700" s="1" t="s">
        <v>80</v>
      </c>
      <c r="B700" s="1" t="s">
        <v>774</v>
      </c>
      <c r="C700" s="1" t="s">
        <v>159</v>
      </c>
      <c r="D700" s="1" t="s">
        <v>746</v>
      </c>
      <c r="E700" s="1" t="s">
        <v>2704</v>
      </c>
      <c r="F700" s="1"/>
      <c r="G700" s="1" t="s">
        <v>1778</v>
      </c>
      <c r="H700" s="1" t="s">
        <v>2747</v>
      </c>
      <c r="I700" s="1116">
        <v>3625</v>
      </c>
      <c r="J700" s="1116">
        <v>4250</v>
      </c>
      <c r="K700" s="1116">
        <v>4250</v>
      </c>
      <c r="L700" s="1" t="s">
        <v>2604</v>
      </c>
      <c r="M700" s="1" t="s">
        <v>2730</v>
      </c>
    </row>
    <row r="701" spans="1:13">
      <c r="A701" s="1" t="s">
        <v>80</v>
      </c>
      <c r="B701" s="1" t="s">
        <v>774</v>
      </c>
      <c r="C701" s="1" t="s">
        <v>159</v>
      </c>
      <c r="D701" s="1" t="s">
        <v>746</v>
      </c>
      <c r="E701" s="1" t="s">
        <v>2704</v>
      </c>
      <c r="F701" s="1"/>
      <c r="G701" s="1" t="s">
        <v>2748</v>
      </c>
      <c r="H701" s="1" t="s">
        <v>2749</v>
      </c>
      <c r="I701" s="1116">
        <v>2095</v>
      </c>
      <c r="J701" s="1116">
        <v>2550</v>
      </c>
      <c r="K701" s="1116">
        <v>2550</v>
      </c>
      <c r="L701" s="1" t="s">
        <v>2604</v>
      </c>
      <c r="M701" s="1" t="s">
        <v>2730</v>
      </c>
    </row>
    <row r="702" spans="1:13">
      <c r="A702" s="1" t="s">
        <v>80</v>
      </c>
      <c r="B702" s="1" t="s">
        <v>774</v>
      </c>
      <c r="C702" s="1" t="s">
        <v>159</v>
      </c>
      <c r="D702" s="1" t="s">
        <v>746</v>
      </c>
      <c r="E702" s="1" t="s">
        <v>2704</v>
      </c>
      <c r="F702" s="1"/>
      <c r="G702" s="1" t="s">
        <v>1778</v>
      </c>
      <c r="H702" s="1" t="s">
        <v>2736</v>
      </c>
      <c r="I702" s="1116">
        <v>2815</v>
      </c>
      <c r="J702" s="1116">
        <v>3350</v>
      </c>
      <c r="K702" s="1116">
        <v>3350</v>
      </c>
      <c r="L702" s="1" t="s">
        <v>2604</v>
      </c>
      <c r="M702" s="1" t="s">
        <v>2730</v>
      </c>
    </row>
    <row r="703" spans="1:13">
      <c r="A703" s="1" t="s">
        <v>80</v>
      </c>
      <c r="B703" s="1" t="s">
        <v>774</v>
      </c>
      <c r="C703" s="1" t="s">
        <v>159</v>
      </c>
      <c r="D703" s="1" t="s">
        <v>746</v>
      </c>
      <c r="E703" s="1" t="s">
        <v>2704</v>
      </c>
      <c r="F703" s="1"/>
      <c r="G703" s="1" t="s">
        <v>1778</v>
      </c>
      <c r="H703" s="1" t="s">
        <v>2737</v>
      </c>
      <c r="I703" s="1116">
        <v>2815</v>
      </c>
      <c r="J703" s="1116">
        <v>3350</v>
      </c>
      <c r="K703" s="1116">
        <v>3350</v>
      </c>
      <c r="L703" s="1" t="s">
        <v>2604</v>
      </c>
      <c r="M703" s="1" t="s">
        <v>2730</v>
      </c>
    </row>
    <row r="704" spans="1:13">
      <c r="A704" s="1" t="s">
        <v>80</v>
      </c>
      <c r="B704" s="1" t="s">
        <v>774</v>
      </c>
      <c r="C704" s="1" t="s">
        <v>159</v>
      </c>
      <c r="D704" s="1" t="s">
        <v>746</v>
      </c>
      <c r="E704" s="1" t="s">
        <v>2704</v>
      </c>
      <c r="F704" s="1"/>
      <c r="G704" s="1" t="s">
        <v>1778</v>
      </c>
      <c r="H704" s="1" t="s">
        <v>2738</v>
      </c>
      <c r="I704" s="1116">
        <v>2815</v>
      </c>
      <c r="J704" s="1116">
        <v>3350</v>
      </c>
      <c r="K704" s="1116">
        <v>3350</v>
      </c>
      <c r="L704" s="1" t="s">
        <v>2604</v>
      </c>
      <c r="M704" s="1" t="s">
        <v>2730</v>
      </c>
    </row>
    <row r="705" spans="1:13">
      <c r="A705" s="1" t="s">
        <v>80</v>
      </c>
      <c r="B705" s="1" t="s">
        <v>774</v>
      </c>
      <c r="C705" s="1" t="s">
        <v>159</v>
      </c>
      <c r="D705" s="1" t="s">
        <v>746</v>
      </c>
      <c r="E705" s="1" t="s">
        <v>2704</v>
      </c>
      <c r="F705" s="1"/>
      <c r="G705" s="1" t="s">
        <v>1778</v>
      </c>
      <c r="H705" s="1" t="s">
        <v>2750</v>
      </c>
      <c r="I705" s="1116">
        <v>2815</v>
      </c>
      <c r="J705" s="1116">
        <v>3350</v>
      </c>
      <c r="K705" s="1116">
        <v>3350</v>
      </c>
      <c r="L705" s="1" t="s">
        <v>2604</v>
      </c>
      <c r="M705" s="1" t="s">
        <v>2730</v>
      </c>
    </row>
    <row r="706" spans="1:13">
      <c r="A706" s="1" t="s">
        <v>80</v>
      </c>
      <c r="B706" s="1" t="s">
        <v>774</v>
      </c>
      <c r="C706" s="1" t="s">
        <v>159</v>
      </c>
      <c r="D706" s="1" t="s">
        <v>746</v>
      </c>
      <c r="E706" s="1" t="s">
        <v>2704</v>
      </c>
      <c r="F706" s="1"/>
      <c r="G706" s="1" t="s">
        <v>2751</v>
      </c>
      <c r="H706" s="1" t="s">
        <v>2718</v>
      </c>
      <c r="I706" s="1116">
        <v>3535</v>
      </c>
      <c r="J706" s="1116">
        <v>4150</v>
      </c>
      <c r="K706" s="1116">
        <v>4150</v>
      </c>
      <c r="L706" s="1" t="s">
        <v>2604</v>
      </c>
      <c r="M706" s="1" t="s">
        <v>2730</v>
      </c>
    </row>
    <row r="707" spans="1:13">
      <c r="A707" s="1" t="s">
        <v>80</v>
      </c>
      <c r="B707" s="1" t="s">
        <v>774</v>
      </c>
      <c r="C707" s="1" t="s">
        <v>159</v>
      </c>
      <c r="D707" s="1" t="s">
        <v>746</v>
      </c>
      <c r="E707" s="1" t="s">
        <v>2704</v>
      </c>
      <c r="F707" s="1"/>
      <c r="G707" s="1" t="s">
        <v>1778</v>
      </c>
      <c r="H707" s="1" t="s">
        <v>2752</v>
      </c>
      <c r="I707" s="1116">
        <v>2140</v>
      </c>
      <c r="J707" s="1116">
        <v>2600</v>
      </c>
      <c r="K707" s="1116">
        <v>2600</v>
      </c>
      <c r="L707" s="1" t="s">
        <v>2604</v>
      </c>
      <c r="M707" s="1" t="s">
        <v>2730</v>
      </c>
    </row>
    <row r="708" spans="1:13">
      <c r="A708" s="1" t="s">
        <v>80</v>
      </c>
      <c r="B708" s="1" t="s">
        <v>774</v>
      </c>
      <c r="C708" s="1" t="s">
        <v>159</v>
      </c>
      <c r="D708" s="1" t="s">
        <v>746</v>
      </c>
      <c r="E708" s="1" t="s">
        <v>2704</v>
      </c>
      <c r="F708" s="1"/>
      <c r="G708" s="1" t="s">
        <v>2723</v>
      </c>
      <c r="H708" s="1" t="s">
        <v>2753</v>
      </c>
      <c r="I708" s="1116">
        <v>3445</v>
      </c>
      <c r="J708" s="1116">
        <v>4050</v>
      </c>
      <c r="K708" s="1116">
        <v>4050</v>
      </c>
      <c r="L708" s="1" t="s">
        <v>2604</v>
      </c>
      <c r="M708" s="1" t="s">
        <v>2730</v>
      </c>
    </row>
    <row r="709" spans="1:13">
      <c r="A709" s="1" t="s">
        <v>80</v>
      </c>
      <c r="B709" s="1" t="s">
        <v>774</v>
      </c>
      <c r="C709" s="1" t="s">
        <v>159</v>
      </c>
      <c r="D709" s="1" t="s">
        <v>746</v>
      </c>
      <c r="E709" s="1" t="s">
        <v>2704</v>
      </c>
      <c r="F709" s="1"/>
      <c r="G709" s="1" t="s">
        <v>2723</v>
      </c>
      <c r="H709" s="1" t="s">
        <v>2754</v>
      </c>
      <c r="I709" s="1116">
        <v>3175</v>
      </c>
      <c r="J709" s="1116">
        <v>3750</v>
      </c>
      <c r="K709" s="1116">
        <v>3750</v>
      </c>
      <c r="L709" s="1" t="s">
        <v>2604</v>
      </c>
      <c r="M709" s="1" t="s">
        <v>2730</v>
      </c>
    </row>
    <row r="710" spans="1:13">
      <c r="A710" s="1" t="s">
        <v>80</v>
      </c>
      <c r="B710" s="1" t="s">
        <v>774</v>
      </c>
      <c r="C710" s="1" t="s">
        <v>159</v>
      </c>
      <c r="D710" s="1" t="s">
        <v>746</v>
      </c>
      <c r="E710" s="1" t="s">
        <v>2704</v>
      </c>
      <c r="F710" s="1"/>
      <c r="G710" s="1" t="s">
        <v>1778</v>
      </c>
      <c r="H710" s="1" t="s">
        <v>2755</v>
      </c>
      <c r="I710" s="1116">
        <v>2905</v>
      </c>
      <c r="J710" s="1116">
        <v>3450</v>
      </c>
      <c r="K710" s="1116">
        <v>3450</v>
      </c>
      <c r="L710" s="1" t="s">
        <v>2604</v>
      </c>
      <c r="M710" s="1" t="s">
        <v>2730</v>
      </c>
    </row>
    <row r="711" spans="1:13">
      <c r="A711" s="1" t="s">
        <v>80</v>
      </c>
      <c r="B711" s="1" t="s">
        <v>774</v>
      </c>
      <c r="C711" s="1" t="s">
        <v>159</v>
      </c>
      <c r="D711" s="1" t="s">
        <v>746</v>
      </c>
      <c r="E711" s="1" t="s">
        <v>2704</v>
      </c>
      <c r="F711" s="1"/>
      <c r="G711" s="1" t="s">
        <v>1778</v>
      </c>
      <c r="H711" s="1" t="s">
        <v>2719</v>
      </c>
      <c r="I711" s="1116">
        <v>2995</v>
      </c>
      <c r="J711" s="1116">
        <v>3550</v>
      </c>
      <c r="K711" s="1116">
        <v>3550</v>
      </c>
      <c r="L711" s="1" t="s">
        <v>2604</v>
      </c>
      <c r="M711" s="1" t="s">
        <v>2730</v>
      </c>
    </row>
    <row r="712" spans="1:13">
      <c r="A712" s="1" t="s">
        <v>80</v>
      </c>
      <c r="B712" s="1" t="s">
        <v>774</v>
      </c>
      <c r="C712" s="1" t="s">
        <v>159</v>
      </c>
      <c r="D712" s="1" t="s">
        <v>746</v>
      </c>
      <c r="E712" s="1" t="s">
        <v>2704</v>
      </c>
      <c r="F712" s="1"/>
      <c r="G712" s="1" t="s">
        <v>1778</v>
      </c>
      <c r="H712" s="1" t="s">
        <v>2728</v>
      </c>
      <c r="I712" s="1116">
        <v>2725</v>
      </c>
      <c r="J712" s="1116">
        <v>3250</v>
      </c>
      <c r="K712" s="1116">
        <v>3250</v>
      </c>
      <c r="L712" s="1" t="s">
        <v>2604</v>
      </c>
      <c r="M712" s="1" t="s">
        <v>2730</v>
      </c>
    </row>
    <row r="713" spans="1:13">
      <c r="A713" s="1" t="s">
        <v>80</v>
      </c>
      <c r="B713" s="1" t="s">
        <v>774</v>
      </c>
      <c r="C713" s="1" t="s">
        <v>159</v>
      </c>
      <c r="D713" s="1" t="s">
        <v>746</v>
      </c>
      <c r="E713" s="1" t="s">
        <v>2704</v>
      </c>
      <c r="F713" s="1"/>
      <c r="G713" s="1" t="s">
        <v>1778</v>
      </c>
      <c r="H713" s="1" t="s">
        <v>2756</v>
      </c>
      <c r="I713" s="1116">
        <v>2455</v>
      </c>
      <c r="J713" s="1116">
        <v>2950</v>
      </c>
      <c r="K713" s="1116">
        <v>2950</v>
      </c>
      <c r="L713" s="1" t="s">
        <v>2604</v>
      </c>
      <c r="M713" s="1" t="s">
        <v>2730</v>
      </c>
    </row>
    <row r="714" spans="1:13">
      <c r="A714" s="1" t="s">
        <v>80</v>
      </c>
      <c r="B714" s="1" t="s">
        <v>774</v>
      </c>
      <c r="C714" s="1" t="s">
        <v>159</v>
      </c>
      <c r="D714" s="1" t="s">
        <v>746</v>
      </c>
      <c r="E714" s="1" t="s">
        <v>2704</v>
      </c>
      <c r="F714" s="1"/>
      <c r="G714" s="1" t="s">
        <v>1778</v>
      </c>
      <c r="H714" s="1" t="s">
        <v>2757</v>
      </c>
      <c r="I714" s="1116">
        <v>3175</v>
      </c>
      <c r="J714" s="1116">
        <v>3750</v>
      </c>
      <c r="K714" s="1116">
        <v>3750</v>
      </c>
      <c r="L714" s="1" t="s">
        <v>2604</v>
      </c>
      <c r="M714" s="1" t="s">
        <v>2730</v>
      </c>
    </row>
    <row r="715" spans="1:13">
      <c r="A715" s="1" t="s">
        <v>80</v>
      </c>
      <c r="B715" s="1" t="s">
        <v>774</v>
      </c>
      <c r="C715" s="1" t="s">
        <v>159</v>
      </c>
      <c r="D715" s="1" t="s">
        <v>746</v>
      </c>
      <c r="E715" s="1" t="s">
        <v>2704</v>
      </c>
      <c r="F715" s="1"/>
      <c r="G715" s="1" t="s">
        <v>1778</v>
      </c>
      <c r="H715" s="1" t="s">
        <v>2758</v>
      </c>
      <c r="I715" s="1116">
        <v>3625</v>
      </c>
      <c r="J715" s="1116">
        <v>4250</v>
      </c>
      <c r="K715" s="1116">
        <v>4250</v>
      </c>
      <c r="L715" s="1" t="s">
        <v>2604</v>
      </c>
      <c r="M715" s="1" t="s">
        <v>2730</v>
      </c>
    </row>
    <row r="716" spans="1:13">
      <c r="A716" s="1" t="s">
        <v>80</v>
      </c>
      <c r="B716" s="1" t="s">
        <v>774</v>
      </c>
      <c r="C716" s="1" t="s">
        <v>159</v>
      </c>
      <c r="D716" s="1" t="s">
        <v>746</v>
      </c>
      <c r="E716" s="1" t="s">
        <v>2704</v>
      </c>
      <c r="F716" s="1"/>
      <c r="G716" s="1" t="s">
        <v>2723</v>
      </c>
      <c r="H716" s="1" t="s">
        <v>2709</v>
      </c>
      <c r="I716" s="1116">
        <v>3085</v>
      </c>
      <c r="J716" s="1116">
        <v>3650</v>
      </c>
      <c r="K716" s="1116">
        <v>3650</v>
      </c>
      <c r="L716" s="1" t="s">
        <v>2604</v>
      </c>
      <c r="M716" s="1" t="s">
        <v>2730</v>
      </c>
    </row>
    <row r="717" spans="1:13">
      <c r="A717" s="1" t="s">
        <v>80</v>
      </c>
      <c r="B717" s="1" t="s">
        <v>774</v>
      </c>
      <c r="C717" s="1" t="s">
        <v>159</v>
      </c>
      <c r="D717" s="1" t="s">
        <v>746</v>
      </c>
      <c r="E717" s="1" t="s">
        <v>2704</v>
      </c>
      <c r="F717" s="1"/>
      <c r="G717" s="1" t="s">
        <v>2723</v>
      </c>
      <c r="H717" s="1" t="s">
        <v>2741</v>
      </c>
      <c r="I717" s="1116">
        <v>2365</v>
      </c>
      <c r="J717" s="1116">
        <v>2850</v>
      </c>
      <c r="K717" s="1116">
        <v>2850</v>
      </c>
      <c r="L717" s="1" t="s">
        <v>2604</v>
      </c>
      <c r="M717" s="1" t="s">
        <v>2730</v>
      </c>
    </row>
    <row r="718" spans="1:13">
      <c r="A718" s="1" t="s">
        <v>80</v>
      </c>
      <c r="B718" s="1" t="s">
        <v>774</v>
      </c>
      <c r="C718" s="1" t="s">
        <v>159</v>
      </c>
      <c r="D718" s="1" t="s">
        <v>746</v>
      </c>
      <c r="E718" s="1" t="s">
        <v>2704</v>
      </c>
      <c r="F718" s="1"/>
      <c r="G718" s="1" t="s">
        <v>2723</v>
      </c>
      <c r="H718" s="1" t="s">
        <v>2739</v>
      </c>
      <c r="I718" s="1116">
        <v>3895</v>
      </c>
      <c r="J718" s="1116">
        <v>4550</v>
      </c>
      <c r="K718" s="1116">
        <v>4550</v>
      </c>
      <c r="L718" s="1" t="s">
        <v>2604</v>
      </c>
      <c r="M718" s="1" t="s">
        <v>2730</v>
      </c>
    </row>
    <row r="719" spans="1:13">
      <c r="A719" s="1" t="s">
        <v>80</v>
      </c>
      <c r="B719" s="1" t="s">
        <v>774</v>
      </c>
      <c r="C719" s="1" t="s">
        <v>159</v>
      </c>
      <c r="D719" s="1" t="s">
        <v>746</v>
      </c>
      <c r="E719" s="1" t="s">
        <v>2704</v>
      </c>
      <c r="F719" s="1"/>
      <c r="G719" s="1" t="s">
        <v>2723</v>
      </c>
      <c r="H719" s="1" t="s">
        <v>2759</v>
      </c>
      <c r="I719" s="1116">
        <v>3895</v>
      </c>
      <c r="J719" s="1116">
        <v>4550</v>
      </c>
      <c r="K719" s="1116">
        <v>4550</v>
      </c>
      <c r="L719" s="1" t="s">
        <v>2604</v>
      </c>
      <c r="M719" s="1" t="s">
        <v>2730</v>
      </c>
    </row>
    <row r="720" spans="1:13">
      <c r="A720" s="1" t="s">
        <v>80</v>
      </c>
      <c r="B720" s="1" t="s">
        <v>774</v>
      </c>
      <c r="C720" s="1" t="s">
        <v>159</v>
      </c>
      <c r="D720" s="1" t="s">
        <v>746</v>
      </c>
      <c r="E720" s="1" t="s">
        <v>667</v>
      </c>
      <c r="F720" s="1"/>
      <c r="G720" s="1" t="s">
        <v>2694</v>
      </c>
      <c r="H720" s="1" t="s">
        <v>2717</v>
      </c>
      <c r="I720" s="1116">
        <v>4035</v>
      </c>
      <c r="J720" s="1116">
        <v>4750</v>
      </c>
      <c r="K720" s="1116">
        <v>4750</v>
      </c>
      <c r="L720" s="1" t="s">
        <v>2604</v>
      </c>
      <c r="M720" s="1" t="s">
        <v>2730</v>
      </c>
    </row>
    <row r="721" spans="1:13">
      <c r="A721" s="1" t="s">
        <v>80</v>
      </c>
      <c r="B721" s="1" t="s">
        <v>774</v>
      </c>
      <c r="C721" s="1" t="s">
        <v>159</v>
      </c>
      <c r="D721" s="1" t="s">
        <v>746</v>
      </c>
      <c r="E721" s="1" t="s">
        <v>667</v>
      </c>
      <c r="F721" s="1"/>
      <c r="G721" s="1" t="s">
        <v>1778</v>
      </c>
      <c r="H721" s="1" t="s">
        <v>2717</v>
      </c>
      <c r="I721" s="1116">
        <v>3615</v>
      </c>
      <c r="J721" s="1116">
        <v>4350</v>
      </c>
      <c r="K721" s="1116">
        <v>4350</v>
      </c>
      <c r="L721" s="1" t="s">
        <v>2604</v>
      </c>
      <c r="M721" s="1" t="s">
        <v>2730</v>
      </c>
    </row>
    <row r="722" spans="1:13">
      <c r="A722" s="1" t="s">
        <v>80</v>
      </c>
      <c r="B722" s="1" t="s">
        <v>774</v>
      </c>
      <c r="C722" s="1" t="s">
        <v>159</v>
      </c>
      <c r="D722" s="1" t="s">
        <v>746</v>
      </c>
      <c r="E722" s="1" t="s">
        <v>667</v>
      </c>
      <c r="F722" s="1"/>
      <c r="G722" s="1" t="s">
        <v>2694</v>
      </c>
      <c r="H722" s="1" t="s">
        <v>2718</v>
      </c>
      <c r="I722" s="1116">
        <v>3945</v>
      </c>
      <c r="J722" s="1116">
        <v>4650</v>
      </c>
      <c r="K722" s="1116">
        <v>4650</v>
      </c>
      <c r="L722" s="1" t="s">
        <v>2604</v>
      </c>
      <c r="M722" s="1" t="s">
        <v>2730</v>
      </c>
    </row>
    <row r="723" spans="1:13">
      <c r="A723" s="1" t="s">
        <v>80</v>
      </c>
      <c r="B723" s="1" t="s">
        <v>774</v>
      </c>
      <c r="C723" s="1" t="s">
        <v>159</v>
      </c>
      <c r="D723" s="1" t="s">
        <v>746</v>
      </c>
      <c r="E723" s="1" t="s">
        <v>667</v>
      </c>
      <c r="F723" s="1"/>
      <c r="G723" s="1" t="s">
        <v>2694</v>
      </c>
      <c r="H723" s="1" t="s">
        <v>2727</v>
      </c>
      <c r="I723" s="1116">
        <v>4035</v>
      </c>
      <c r="J723" s="1116">
        <v>4750</v>
      </c>
      <c r="K723" s="1116">
        <v>4750</v>
      </c>
      <c r="L723" s="1" t="s">
        <v>2604</v>
      </c>
      <c r="M723" s="1" t="s">
        <v>2730</v>
      </c>
    </row>
    <row r="724" spans="1:13">
      <c r="A724" s="1" t="s">
        <v>80</v>
      </c>
      <c r="B724" s="1" t="s">
        <v>774</v>
      </c>
      <c r="C724" s="1" t="s">
        <v>159</v>
      </c>
      <c r="D724" s="1" t="s">
        <v>746</v>
      </c>
      <c r="E724" s="1" t="s">
        <v>667</v>
      </c>
      <c r="F724" s="1"/>
      <c r="G724" s="1" t="s">
        <v>2694</v>
      </c>
      <c r="H724" s="1" t="s">
        <v>2708</v>
      </c>
      <c r="I724" s="1116">
        <v>3945</v>
      </c>
      <c r="J724" s="1116">
        <v>4650</v>
      </c>
      <c r="K724" s="1116">
        <v>4650</v>
      </c>
      <c r="L724" s="1" t="s">
        <v>2604</v>
      </c>
      <c r="M724" s="1" t="s">
        <v>2730</v>
      </c>
    </row>
    <row r="725" spans="1:13">
      <c r="A725" s="1" t="s">
        <v>80</v>
      </c>
      <c r="B725" s="1" t="s">
        <v>774</v>
      </c>
      <c r="C725" s="1" t="s">
        <v>159</v>
      </c>
      <c r="D725" s="1" t="s">
        <v>746</v>
      </c>
      <c r="E725" s="1" t="s">
        <v>667</v>
      </c>
      <c r="F725" s="1"/>
      <c r="G725" s="1" t="s">
        <v>2694</v>
      </c>
      <c r="H725" s="1" t="s">
        <v>2735</v>
      </c>
      <c r="I725" s="1116">
        <v>3765</v>
      </c>
      <c r="J725" s="1116">
        <v>4450</v>
      </c>
      <c r="K725" s="1116">
        <v>4450</v>
      </c>
      <c r="L725" s="1" t="s">
        <v>2604</v>
      </c>
      <c r="M725" s="1" t="s">
        <v>2730</v>
      </c>
    </row>
    <row r="726" spans="1:13">
      <c r="A726" s="1" t="s">
        <v>80</v>
      </c>
      <c r="B726" s="1" t="s">
        <v>774</v>
      </c>
      <c r="C726" s="1" t="s">
        <v>159</v>
      </c>
      <c r="D726" s="1" t="s">
        <v>746</v>
      </c>
      <c r="E726" s="1" t="s">
        <v>667</v>
      </c>
      <c r="F726" s="1"/>
      <c r="G726" s="1" t="s">
        <v>2694</v>
      </c>
      <c r="H726" s="1" t="s">
        <v>2736</v>
      </c>
      <c r="I726" s="1116">
        <v>4305</v>
      </c>
      <c r="J726" s="1116">
        <v>5050</v>
      </c>
      <c r="K726" s="1116">
        <v>5050</v>
      </c>
      <c r="L726" s="1" t="s">
        <v>2604</v>
      </c>
      <c r="M726" s="1" t="s">
        <v>2730</v>
      </c>
    </row>
    <row r="727" spans="1:13">
      <c r="A727" s="1" t="s">
        <v>80</v>
      </c>
      <c r="B727" s="1" t="s">
        <v>774</v>
      </c>
      <c r="C727" s="1" t="s">
        <v>159</v>
      </c>
      <c r="D727" s="1" t="s">
        <v>746</v>
      </c>
      <c r="E727" s="1" t="s">
        <v>667</v>
      </c>
      <c r="F727" s="1"/>
      <c r="G727" s="1" t="s">
        <v>2694</v>
      </c>
      <c r="H727" s="1" t="s">
        <v>2737</v>
      </c>
      <c r="I727" s="1116">
        <v>4305</v>
      </c>
      <c r="J727" s="1116">
        <v>5050</v>
      </c>
      <c r="K727" s="1116">
        <v>5050</v>
      </c>
      <c r="L727" s="1" t="s">
        <v>2604</v>
      </c>
      <c r="M727" s="1" t="s">
        <v>2730</v>
      </c>
    </row>
    <row r="728" spans="1:13">
      <c r="A728" s="1" t="s">
        <v>80</v>
      </c>
      <c r="B728" s="1" t="s">
        <v>774</v>
      </c>
      <c r="C728" s="1" t="s">
        <v>159</v>
      </c>
      <c r="D728" s="1" t="s">
        <v>746</v>
      </c>
      <c r="E728" s="1" t="s">
        <v>667</v>
      </c>
      <c r="F728" s="1"/>
      <c r="G728" s="1" t="s">
        <v>2694</v>
      </c>
      <c r="H728" s="1" t="s">
        <v>2738</v>
      </c>
      <c r="I728" s="1116">
        <v>4305</v>
      </c>
      <c r="J728" s="1116">
        <v>5050</v>
      </c>
      <c r="K728" s="1116">
        <v>5050</v>
      </c>
      <c r="L728" s="1" t="s">
        <v>2604</v>
      </c>
      <c r="M728" s="1" t="s">
        <v>2730</v>
      </c>
    </row>
    <row r="729" spans="1:13">
      <c r="A729" s="1" t="s">
        <v>80</v>
      </c>
      <c r="B729" s="1" t="s">
        <v>774</v>
      </c>
      <c r="C729" s="1" t="s">
        <v>159</v>
      </c>
      <c r="D729" s="1" t="s">
        <v>746</v>
      </c>
      <c r="E729" s="1" t="s">
        <v>667</v>
      </c>
      <c r="F729" s="1"/>
      <c r="G729" s="1" t="s">
        <v>2694</v>
      </c>
      <c r="H729" s="1" t="s">
        <v>2719</v>
      </c>
      <c r="I729" s="1116">
        <v>4170</v>
      </c>
      <c r="J729" s="1116">
        <v>4900</v>
      </c>
      <c r="K729" s="1116">
        <v>4900</v>
      </c>
      <c r="L729" s="1" t="s">
        <v>2604</v>
      </c>
      <c r="M729" s="1" t="s">
        <v>2730</v>
      </c>
    </row>
    <row r="730" spans="1:13">
      <c r="A730" s="1" t="s">
        <v>80</v>
      </c>
      <c r="B730" s="1" t="s">
        <v>774</v>
      </c>
      <c r="C730" s="1" t="s">
        <v>159</v>
      </c>
      <c r="D730" s="1" t="s">
        <v>746</v>
      </c>
      <c r="E730" s="1" t="s">
        <v>667</v>
      </c>
      <c r="F730" s="1"/>
      <c r="G730" s="1" t="s">
        <v>2694</v>
      </c>
      <c r="H730" s="1" t="s">
        <v>2739</v>
      </c>
      <c r="I730" s="1116">
        <v>4665</v>
      </c>
      <c r="J730" s="1116">
        <v>5450</v>
      </c>
      <c r="K730" s="1116">
        <v>5450</v>
      </c>
      <c r="L730" s="1" t="s">
        <v>2604</v>
      </c>
      <c r="M730" s="1" t="s">
        <v>2730</v>
      </c>
    </row>
    <row r="731" spans="1:13">
      <c r="A731" s="1" t="s">
        <v>80</v>
      </c>
      <c r="B731" s="1" t="s">
        <v>774</v>
      </c>
      <c r="C731" s="1" t="s">
        <v>159</v>
      </c>
      <c r="D731" s="1" t="s">
        <v>746</v>
      </c>
      <c r="E731" s="1" t="s">
        <v>667</v>
      </c>
      <c r="F731" s="1"/>
      <c r="G731" s="1" t="s">
        <v>2711</v>
      </c>
      <c r="H731" s="1" t="s">
        <v>2742</v>
      </c>
      <c r="I731" s="1116">
        <v>2685</v>
      </c>
      <c r="J731" s="1116">
        <v>3250</v>
      </c>
      <c r="K731" s="1116">
        <v>3250</v>
      </c>
      <c r="L731" s="1" t="s">
        <v>2604</v>
      </c>
      <c r="M731" s="1" t="s">
        <v>2730</v>
      </c>
    </row>
    <row r="732" spans="1:13">
      <c r="A732" s="1" t="s">
        <v>80</v>
      </c>
      <c r="B732" s="1" t="s">
        <v>774</v>
      </c>
      <c r="C732" s="1" t="s">
        <v>159</v>
      </c>
      <c r="D732" s="1" t="s">
        <v>746</v>
      </c>
      <c r="E732" s="1" t="s">
        <v>667</v>
      </c>
      <c r="F732" s="1"/>
      <c r="G732" s="1" t="s">
        <v>2711</v>
      </c>
      <c r="H732" s="1" t="s">
        <v>2743</v>
      </c>
      <c r="I732" s="1116">
        <v>4350</v>
      </c>
      <c r="J732" s="1116">
        <v>5100</v>
      </c>
      <c r="K732" s="1116">
        <v>5100</v>
      </c>
      <c r="L732" s="1" t="s">
        <v>2604</v>
      </c>
      <c r="M732" s="1" t="s">
        <v>2730</v>
      </c>
    </row>
    <row r="733" spans="1:13">
      <c r="A733" s="1" t="s">
        <v>80</v>
      </c>
      <c r="B733" s="1" t="s">
        <v>774</v>
      </c>
      <c r="C733" s="1" t="s">
        <v>159</v>
      </c>
      <c r="D733" s="1" t="s">
        <v>746</v>
      </c>
      <c r="E733" s="1" t="s">
        <v>667</v>
      </c>
      <c r="F733" s="1"/>
      <c r="G733" s="1" t="s">
        <v>2711</v>
      </c>
      <c r="H733" s="1" t="s">
        <v>2744</v>
      </c>
      <c r="I733" s="1116">
        <v>4350</v>
      </c>
      <c r="J733" s="1116">
        <v>5100</v>
      </c>
      <c r="K733" s="1116">
        <v>5100</v>
      </c>
      <c r="L733" s="1" t="s">
        <v>2604</v>
      </c>
      <c r="M733" s="1" t="s">
        <v>2730</v>
      </c>
    </row>
    <row r="734" spans="1:13">
      <c r="A734" s="1" t="s">
        <v>80</v>
      </c>
      <c r="B734" s="1" t="s">
        <v>774</v>
      </c>
      <c r="C734" s="1" t="s">
        <v>159</v>
      </c>
      <c r="D734" s="1" t="s">
        <v>746</v>
      </c>
      <c r="E734" s="1" t="s">
        <v>667</v>
      </c>
      <c r="F734" s="1"/>
      <c r="G734" s="1" t="s">
        <v>2731</v>
      </c>
      <c r="H734" s="1" t="s">
        <v>2743</v>
      </c>
      <c r="I734" s="1116">
        <v>4775</v>
      </c>
      <c r="J734" s="1116">
        <v>5750</v>
      </c>
      <c r="K734" s="1116">
        <v>5750</v>
      </c>
      <c r="L734" s="1" t="s">
        <v>2604</v>
      </c>
      <c r="M734" s="1" t="s">
        <v>2730</v>
      </c>
    </row>
    <row r="735" spans="1:13">
      <c r="A735" s="1" t="s">
        <v>80</v>
      </c>
      <c r="B735" s="1" t="s">
        <v>774</v>
      </c>
      <c r="C735" s="1" t="s">
        <v>159</v>
      </c>
      <c r="D735" s="1" t="s">
        <v>746</v>
      </c>
      <c r="E735" s="1" t="s">
        <v>667</v>
      </c>
      <c r="F735" s="1"/>
      <c r="G735" s="1" t="s">
        <v>2731</v>
      </c>
      <c r="H735" s="1" t="s">
        <v>2744</v>
      </c>
      <c r="I735" s="1116">
        <v>4775</v>
      </c>
      <c r="J735" s="1116">
        <v>5750</v>
      </c>
      <c r="K735" s="1116">
        <v>5750</v>
      </c>
      <c r="L735" s="1" t="s">
        <v>2604</v>
      </c>
      <c r="M735" s="1" t="s">
        <v>2730</v>
      </c>
    </row>
    <row r="736" spans="1:13">
      <c r="A736" s="1" t="s">
        <v>80</v>
      </c>
      <c r="B736" s="1" t="s">
        <v>774</v>
      </c>
      <c r="C736" s="1" t="s">
        <v>159</v>
      </c>
      <c r="D736" s="1" t="s">
        <v>746</v>
      </c>
      <c r="E736" s="1" t="s">
        <v>667</v>
      </c>
      <c r="F736" s="1"/>
      <c r="G736" s="1" t="s">
        <v>1778</v>
      </c>
      <c r="H736" s="1" t="s">
        <v>2745</v>
      </c>
      <c r="I736" s="1116">
        <v>3255</v>
      </c>
      <c r="J736" s="1116">
        <v>3950</v>
      </c>
      <c r="K736" s="1116">
        <v>3950</v>
      </c>
      <c r="L736" s="1" t="s">
        <v>2604</v>
      </c>
      <c r="M736" s="1" t="s">
        <v>2730</v>
      </c>
    </row>
    <row r="737" spans="1:13">
      <c r="A737" s="1" t="s">
        <v>80</v>
      </c>
      <c r="B737" s="1" t="s">
        <v>774</v>
      </c>
      <c r="C737" s="1" t="s">
        <v>159</v>
      </c>
      <c r="D737" s="1" t="s">
        <v>746</v>
      </c>
      <c r="E737" s="1" t="s">
        <v>667</v>
      </c>
      <c r="F737" s="1"/>
      <c r="G737" s="1" t="s">
        <v>1778</v>
      </c>
      <c r="H737" s="1" t="s">
        <v>2746</v>
      </c>
      <c r="I737" s="1116">
        <v>3795</v>
      </c>
      <c r="J737" s="1116">
        <v>4550</v>
      </c>
      <c r="K737" s="1116">
        <v>4550</v>
      </c>
      <c r="L737" s="1" t="s">
        <v>2604</v>
      </c>
      <c r="M737" s="1" t="s">
        <v>2730</v>
      </c>
    </row>
    <row r="738" spans="1:13">
      <c r="A738" s="1" t="s">
        <v>80</v>
      </c>
      <c r="B738" s="1" t="s">
        <v>774</v>
      </c>
      <c r="C738" s="1" t="s">
        <v>159</v>
      </c>
      <c r="D738" s="1" t="s">
        <v>746</v>
      </c>
      <c r="E738" s="1" t="s">
        <v>667</v>
      </c>
      <c r="F738" s="1"/>
      <c r="G738" s="1" t="s">
        <v>1778</v>
      </c>
      <c r="H738" s="1" t="s">
        <v>2747</v>
      </c>
      <c r="I738" s="1116">
        <v>4425</v>
      </c>
      <c r="J738" s="1116">
        <v>5250</v>
      </c>
      <c r="K738" s="1116">
        <v>5250</v>
      </c>
      <c r="L738" s="1" t="s">
        <v>2604</v>
      </c>
      <c r="M738" s="1" t="s">
        <v>2730</v>
      </c>
    </row>
    <row r="739" spans="1:13">
      <c r="A739" s="1" t="s">
        <v>80</v>
      </c>
      <c r="B739" s="1" t="s">
        <v>774</v>
      </c>
      <c r="C739" s="1" t="s">
        <v>159</v>
      </c>
      <c r="D739" s="1" t="s">
        <v>746</v>
      </c>
      <c r="E739" s="1" t="s">
        <v>667</v>
      </c>
      <c r="F739" s="1"/>
      <c r="G739" s="1" t="s">
        <v>2748</v>
      </c>
      <c r="H739" s="1" t="s">
        <v>2749</v>
      </c>
      <c r="I739" s="1116">
        <v>2895</v>
      </c>
      <c r="J739" s="1116">
        <v>3550</v>
      </c>
      <c r="K739" s="1116">
        <v>3550</v>
      </c>
      <c r="L739" s="1" t="s">
        <v>2604</v>
      </c>
      <c r="M739" s="1" t="s">
        <v>2730</v>
      </c>
    </row>
    <row r="740" spans="1:13">
      <c r="A740" s="1" t="s">
        <v>80</v>
      </c>
      <c r="B740" s="1" t="s">
        <v>774</v>
      </c>
      <c r="C740" s="1" t="s">
        <v>159</v>
      </c>
      <c r="D740" s="1" t="s">
        <v>746</v>
      </c>
      <c r="E740" s="1" t="s">
        <v>667</v>
      </c>
      <c r="F740" s="1"/>
      <c r="G740" s="1" t="s">
        <v>1778</v>
      </c>
      <c r="H740" s="1" t="s">
        <v>2736</v>
      </c>
      <c r="I740" s="1116">
        <v>3615</v>
      </c>
      <c r="J740" s="1116">
        <v>4350</v>
      </c>
      <c r="K740" s="1116">
        <v>4350</v>
      </c>
      <c r="L740" s="1" t="s">
        <v>2604</v>
      </c>
      <c r="M740" s="1" t="s">
        <v>2730</v>
      </c>
    </row>
    <row r="741" spans="1:13">
      <c r="A741" s="1" t="s">
        <v>80</v>
      </c>
      <c r="B741" s="1" t="s">
        <v>774</v>
      </c>
      <c r="C741" s="1" t="s">
        <v>159</v>
      </c>
      <c r="D741" s="1" t="s">
        <v>746</v>
      </c>
      <c r="E741" s="1" t="s">
        <v>667</v>
      </c>
      <c r="F741" s="1"/>
      <c r="G741" s="1" t="s">
        <v>1778</v>
      </c>
      <c r="H741" s="1" t="s">
        <v>2737</v>
      </c>
      <c r="I741" s="1116">
        <v>3615</v>
      </c>
      <c r="J741" s="1116">
        <v>4350</v>
      </c>
      <c r="K741" s="1116">
        <v>4350</v>
      </c>
      <c r="L741" s="1" t="s">
        <v>2604</v>
      </c>
      <c r="M741" s="1" t="s">
        <v>2730</v>
      </c>
    </row>
    <row r="742" spans="1:13">
      <c r="A742" s="1" t="s">
        <v>80</v>
      </c>
      <c r="B742" s="1" t="s">
        <v>774</v>
      </c>
      <c r="C742" s="1" t="s">
        <v>159</v>
      </c>
      <c r="D742" s="1" t="s">
        <v>746</v>
      </c>
      <c r="E742" s="1" t="s">
        <v>667</v>
      </c>
      <c r="F742" s="1"/>
      <c r="G742" s="1" t="s">
        <v>1778</v>
      </c>
      <c r="H742" s="1" t="s">
        <v>2738</v>
      </c>
      <c r="I742" s="1116">
        <v>3615</v>
      </c>
      <c r="J742" s="1116">
        <v>4350</v>
      </c>
      <c r="K742" s="1116">
        <v>4350</v>
      </c>
      <c r="L742" s="1" t="s">
        <v>2604</v>
      </c>
      <c r="M742" s="1" t="s">
        <v>2730</v>
      </c>
    </row>
    <row r="743" spans="1:13">
      <c r="A743" s="1" t="s">
        <v>80</v>
      </c>
      <c r="B743" s="1" t="s">
        <v>774</v>
      </c>
      <c r="C743" s="1" t="s">
        <v>159</v>
      </c>
      <c r="D743" s="1" t="s">
        <v>746</v>
      </c>
      <c r="E743" s="1" t="s">
        <v>667</v>
      </c>
      <c r="F743" s="1"/>
      <c r="G743" s="1" t="s">
        <v>1778</v>
      </c>
      <c r="H743" s="1" t="s">
        <v>2750</v>
      </c>
      <c r="I743" s="1116">
        <v>3615</v>
      </c>
      <c r="J743" s="1116">
        <v>4350</v>
      </c>
      <c r="K743" s="1116">
        <v>4350</v>
      </c>
      <c r="L743" s="1" t="s">
        <v>2604</v>
      </c>
      <c r="M743" s="1" t="s">
        <v>2730</v>
      </c>
    </row>
    <row r="744" spans="1:13">
      <c r="A744" s="1" t="s">
        <v>80</v>
      </c>
      <c r="B744" s="1" t="s">
        <v>774</v>
      </c>
      <c r="C744" s="1" t="s">
        <v>159</v>
      </c>
      <c r="D744" s="1" t="s">
        <v>746</v>
      </c>
      <c r="E744" s="1" t="s">
        <v>667</v>
      </c>
      <c r="F744" s="1"/>
      <c r="G744" s="1" t="s">
        <v>2751</v>
      </c>
      <c r="H744" s="1" t="s">
        <v>2718</v>
      </c>
      <c r="I744" s="1116">
        <v>4335</v>
      </c>
      <c r="J744" s="1116">
        <v>5150</v>
      </c>
      <c r="K744" s="1116">
        <v>5150</v>
      </c>
      <c r="L744" s="1" t="s">
        <v>2604</v>
      </c>
      <c r="M744" s="1" t="s">
        <v>2730</v>
      </c>
    </row>
    <row r="745" spans="1:13">
      <c r="A745" s="1" t="s">
        <v>80</v>
      </c>
      <c r="B745" s="1" t="s">
        <v>774</v>
      </c>
      <c r="C745" s="1" t="s">
        <v>159</v>
      </c>
      <c r="D745" s="1" t="s">
        <v>746</v>
      </c>
      <c r="E745" s="1" t="s">
        <v>667</v>
      </c>
      <c r="F745" s="1"/>
      <c r="G745" s="1" t="s">
        <v>1778</v>
      </c>
      <c r="H745" s="1" t="s">
        <v>2752</v>
      </c>
      <c r="I745" s="1116">
        <v>2940</v>
      </c>
      <c r="J745" s="1116">
        <v>3600</v>
      </c>
      <c r="K745" s="1116">
        <v>3600</v>
      </c>
      <c r="L745" s="1" t="s">
        <v>2604</v>
      </c>
      <c r="M745" s="1" t="s">
        <v>2730</v>
      </c>
    </row>
    <row r="746" spans="1:13">
      <c r="A746" s="1" t="s">
        <v>80</v>
      </c>
      <c r="B746" s="1" t="s">
        <v>774</v>
      </c>
      <c r="C746" s="1" t="s">
        <v>159</v>
      </c>
      <c r="D746" s="1" t="s">
        <v>746</v>
      </c>
      <c r="E746" s="1" t="s">
        <v>667</v>
      </c>
      <c r="F746" s="1"/>
      <c r="G746" s="1" t="s">
        <v>2723</v>
      </c>
      <c r="H746" s="1" t="s">
        <v>2753</v>
      </c>
      <c r="I746" s="1116">
        <v>4245</v>
      </c>
      <c r="J746" s="1116">
        <v>5050</v>
      </c>
      <c r="K746" s="1116">
        <v>5050</v>
      </c>
      <c r="L746" s="1" t="s">
        <v>2604</v>
      </c>
      <c r="M746" s="1" t="s">
        <v>2730</v>
      </c>
    </row>
    <row r="747" spans="1:13">
      <c r="A747" s="1" t="s">
        <v>80</v>
      </c>
      <c r="B747" s="1" t="s">
        <v>774</v>
      </c>
      <c r="C747" s="1" t="s">
        <v>159</v>
      </c>
      <c r="D747" s="1" t="s">
        <v>746</v>
      </c>
      <c r="E747" s="1" t="s">
        <v>667</v>
      </c>
      <c r="F747" s="1"/>
      <c r="G747" s="1" t="s">
        <v>2723</v>
      </c>
      <c r="H747" s="1" t="s">
        <v>2754</v>
      </c>
      <c r="I747" s="1116">
        <v>3975</v>
      </c>
      <c r="J747" s="1116">
        <v>4750</v>
      </c>
      <c r="K747" s="1116">
        <v>4750</v>
      </c>
      <c r="L747" s="1" t="s">
        <v>2604</v>
      </c>
      <c r="M747" s="1" t="s">
        <v>2730</v>
      </c>
    </row>
    <row r="748" spans="1:13">
      <c r="A748" s="1" t="s">
        <v>80</v>
      </c>
      <c r="B748" s="1" t="s">
        <v>774</v>
      </c>
      <c r="C748" s="1" t="s">
        <v>159</v>
      </c>
      <c r="D748" s="1" t="s">
        <v>746</v>
      </c>
      <c r="E748" s="1" t="s">
        <v>667</v>
      </c>
      <c r="F748" s="1"/>
      <c r="G748" s="1" t="s">
        <v>1778</v>
      </c>
      <c r="H748" s="1" t="s">
        <v>2755</v>
      </c>
      <c r="I748" s="1116">
        <v>3705</v>
      </c>
      <c r="J748" s="1116">
        <v>4450</v>
      </c>
      <c r="K748" s="1116">
        <v>4450</v>
      </c>
      <c r="L748" s="1" t="s">
        <v>2604</v>
      </c>
      <c r="M748" s="1" t="s">
        <v>2730</v>
      </c>
    </row>
    <row r="749" spans="1:13">
      <c r="A749" s="1" t="s">
        <v>80</v>
      </c>
      <c r="B749" s="1" t="s">
        <v>774</v>
      </c>
      <c r="C749" s="1" t="s">
        <v>159</v>
      </c>
      <c r="D749" s="1" t="s">
        <v>746</v>
      </c>
      <c r="E749" s="1" t="s">
        <v>667</v>
      </c>
      <c r="F749" s="1"/>
      <c r="G749" s="1" t="s">
        <v>1778</v>
      </c>
      <c r="H749" s="1" t="s">
        <v>2719</v>
      </c>
      <c r="I749" s="1116">
        <v>3795</v>
      </c>
      <c r="J749" s="1116">
        <v>4550</v>
      </c>
      <c r="K749" s="1116">
        <v>4550</v>
      </c>
      <c r="L749" s="1" t="s">
        <v>2604</v>
      </c>
      <c r="M749" s="1" t="s">
        <v>2730</v>
      </c>
    </row>
    <row r="750" spans="1:13">
      <c r="A750" s="1" t="s">
        <v>80</v>
      </c>
      <c r="B750" s="1" t="s">
        <v>774</v>
      </c>
      <c r="C750" s="1" t="s">
        <v>159</v>
      </c>
      <c r="D750" s="1" t="s">
        <v>746</v>
      </c>
      <c r="E750" s="1" t="s">
        <v>667</v>
      </c>
      <c r="F750" s="1"/>
      <c r="G750" s="1" t="s">
        <v>1778</v>
      </c>
      <c r="H750" s="1" t="s">
        <v>2728</v>
      </c>
      <c r="I750" s="1116">
        <v>3525</v>
      </c>
      <c r="J750" s="1116">
        <v>4250</v>
      </c>
      <c r="K750" s="1116">
        <v>4250</v>
      </c>
      <c r="L750" s="1" t="s">
        <v>2604</v>
      </c>
      <c r="M750" s="1" t="s">
        <v>2730</v>
      </c>
    </row>
    <row r="751" spans="1:13">
      <c r="A751" s="1" t="s">
        <v>80</v>
      </c>
      <c r="B751" s="1" t="s">
        <v>774</v>
      </c>
      <c r="C751" s="1" t="s">
        <v>159</v>
      </c>
      <c r="D751" s="1" t="s">
        <v>746</v>
      </c>
      <c r="E751" s="1" t="s">
        <v>667</v>
      </c>
      <c r="F751" s="1"/>
      <c r="G751" s="1" t="s">
        <v>1778</v>
      </c>
      <c r="H751" s="1" t="s">
        <v>2756</v>
      </c>
      <c r="I751" s="1116">
        <v>3255</v>
      </c>
      <c r="J751" s="1116">
        <v>3950</v>
      </c>
      <c r="K751" s="1116">
        <v>3950</v>
      </c>
      <c r="L751" s="1" t="s">
        <v>2604</v>
      </c>
      <c r="M751" s="1" t="s">
        <v>2730</v>
      </c>
    </row>
    <row r="752" spans="1:13">
      <c r="A752" s="1" t="s">
        <v>80</v>
      </c>
      <c r="B752" s="1" t="s">
        <v>774</v>
      </c>
      <c r="C752" s="1" t="s">
        <v>159</v>
      </c>
      <c r="D752" s="1" t="s">
        <v>746</v>
      </c>
      <c r="E752" s="1" t="s">
        <v>667</v>
      </c>
      <c r="F752" s="1"/>
      <c r="G752" s="1" t="s">
        <v>1778</v>
      </c>
      <c r="H752" s="1" t="s">
        <v>2757</v>
      </c>
      <c r="I752" s="1116">
        <v>3975</v>
      </c>
      <c r="J752" s="1116">
        <v>4750</v>
      </c>
      <c r="K752" s="1116">
        <v>4750</v>
      </c>
      <c r="L752" s="1" t="s">
        <v>2604</v>
      </c>
      <c r="M752" s="1" t="s">
        <v>2730</v>
      </c>
    </row>
    <row r="753" spans="1:13">
      <c r="A753" s="1" t="s">
        <v>80</v>
      </c>
      <c r="B753" s="1" t="s">
        <v>774</v>
      </c>
      <c r="C753" s="1" t="s">
        <v>159</v>
      </c>
      <c r="D753" s="1" t="s">
        <v>746</v>
      </c>
      <c r="E753" s="1" t="s">
        <v>667</v>
      </c>
      <c r="F753" s="1"/>
      <c r="G753" s="1" t="s">
        <v>1778</v>
      </c>
      <c r="H753" s="1" t="s">
        <v>2758</v>
      </c>
      <c r="I753" s="1116">
        <v>4425</v>
      </c>
      <c r="J753" s="1116">
        <v>5250</v>
      </c>
      <c r="K753" s="1116">
        <v>5250</v>
      </c>
      <c r="L753" s="1" t="s">
        <v>2604</v>
      </c>
      <c r="M753" s="1" t="s">
        <v>2730</v>
      </c>
    </row>
    <row r="754" spans="1:13">
      <c r="A754" s="1" t="s">
        <v>80</v>
      </c>
      <c r="B754" s="1" t="s">
        <v>774</v>
      </c>
      <c r="C754" s="1" t="s">
        <v>159</v>
      </c>
      <c r="D754" s="1" t="s">
        <v>746</v>
      </c>
      <c r="E754" s="1" t="s">
        <v>667</v>
      </c>
      <c r="F754" s="1"/>
      <c r="G754" s="1" t="s">
        <v>2723</v>
      </c>
      <c r="H754" s="1" t="s">
        <v>2709</v>
      </c>
      <c r="I754" s="1116">
        <v>3885</v>
      </c>
      <c r="J754" s="1116">
        <v>4650</v>
      </c>
      <c r="K754" s="1116">
        <v>4650</v>
      </c>
      <c r="L754" s="1" t="s">
        <v>2604</v>
      </c>
      <c r="M754" s="1" t="s">
        <v>2730</v>
      </c>
    </row>
    <row r="755" spans="1:13">
      <c r="A755" s="1" t="s">
        <v>80</v>
      </c>
      <c r="B755" s="1" t="s">
        <v>774</v>
      </c>
      <c r="C755" s="1" t="s">
        <v>159</v>
      </c>
      <c r="D755" s="1" t="s">
        <v>746</v>
      </c>
      <c r="E755" s="1" t="s">
        <v>667</v>
      </c>
      <c r="F755" s="1"/>
      <c r="G755" s="1" t="s">
        <v>2723</v>
      </c>
      <c r="H755" s="1" t="s">
        <v>2741</v>
      </c>
      <c r="I755" s="1116">
        <v>3165</v>
      </c>
      <c r="J755" s="1116">
        <v>3850</v>
      </c>
      <c r="K755" s="1116">
        <v>3850</v>
      </c>
      <c r="L755" s="1" t="s">
        <v>2604</v>
      </c>
      <c r="M755" s="1" t="s">
        <v>2730</v>
      </c>
    </row>
    <row r="756" spans="1:13">
      <c r="A756" s="1" t="s">
        <v>80</v>
      </c>
      <c r="B756" s="1" t="s">
        <v>774</v>
      </c>
      <c r="C756" s="1" t="s">
        <v>159</v>
      </c>
      <c r="D756" s="1" t="s">
        <v>746</v>
      </c>
      <c r="E756" s="1" t="s">
        <v>667</v>
      </c>
      <c r="F756" s="1"/>
      <c r="G756" s="1" t="s">
        <v>2723</v>
      </c>
      <c r="H756" s="1" t="s">
        <v>2739</v>
      </c>
      <c r="I756" s="1116">
        <v>4695</v>
      </c>
      <c r="J756" s="1116">
        <v>5550</v>
      </c>
      <c r="K756" s="1116">
        <v>5550</v>
      </c>
      <c r="L756" s="1" t="s">
        <v>2604</v>
      </c>
      <c r="M756" s="1" t="s">
        <v>2730</v>
      </c>
    </row>
    <row r="757" spans="1:13">
      <c r="A757" s="1" t="s">
        <v>80</v>
      </c>
      <c r="B757" s="1" t="s">
        <v>774</v>
      </c>
      <c r="C757" s="1" t="s">
        <v>159</v>
      </c>
      <c r="D757" s="1" t="s">
        <v>746</v>
      </c>
      <c r="E757" s="1" t="s">
        <v>667</v>
      </c>
      <c r="F757" s="1"/>
      <c r="G757" s="1" t="s">
        <v>2723</v>
      </c>
      <c r="H757" s="1" t="s">
        <v>2759</v>
      </c>
      <c r="I757" s="1116">
        <v>4695</v>
      </c>
      <c r="J757" s="1116">
        <v>5550</v>
      </c>
      <c r="K757" s="1116">
        <v>5550</v>
      </c>
      <c r="L757" s="1" t="s">
        <v>2604</v>
      </c>
      <c r="M757" s="1" t="s">
        <v>2730</v>
      </c>
    </row>
    <row r="758" spans="1:13">
      <c r="A758" s="1" t="s">
        <v>80</v>
      </c>
      <c r="B758" s="1" t="s">
        <v>774</v>
      </c>
      <c r="C758" s="1" t="s">
        <v>159</v>
      </c>
      <c r="D758" s="1" t="s">
        <v>746</v>
      </c>
      <c r="E758" s="1" t="s">
        <v>2702</v>
      </c>
      <c r="F758" s="1"/>
      <c r="G758" s="1" t="s">
        <v>2694</v>
      </c>
      <c r="H758" s="1" t="s">
        <v>2717</v>
      </c>
      <c r="I758" s="1116">
        <v>4275</v>
      </c>
      <c r="J758" s="1116">
        <v>5050</v>
      </c>
      <c r="K758" s="1116">
        <v>5050</v>
      </c>
      <c r="L758" s="1" t="s">
        <v>2604</v>
      </c>
      <c r="M758" s="1" t="s">
        <v>2730</v>
      </c>
    </row>
    <row r="759" spans="1:13">
      <c r="A759" s="1" t="s">
        <v>80</v>
      </c>
      <c r="B759" s="1" t="s">
        <v>774</v>
      </c>
      <c r="C759" s="1" t="s">
        <v>159</v>
      </c>
      <c r="D759" s="1" t="s">
        <v>746</v>
      </c>
      <c r="E759" s="1" t="s">
        <v>2702</v>
      </c>
      <c r="F759" s="1"/>
      <c r="G759" s="1" t="s">
        <v>1778</v>
      </c>
      <c r="H759" s="1" t="s">
        <v>2717</v>
      </c>
      <c r="I759" s="1116">
        <v>5775</v>
      </c>
      <c r="J759" s="1116">
        <v>7050</v>
      </c>
      <c r="K759" s="1116">
        <v>7050</v>
      </c>
      <c r="L759" s="1" t="s">
        <v>2604</v>
      </c>
      <c r="M759" s="1" t="s">
        <v>2730</v>
      </c>
    </row>
    <row r="760" spans="1:13">
      <c r="A760" s="1" t="s">
        <v>80</v>
      </c>
      <c r="B760" s="1" t="s">
        <v>774</v>
      </c>
      <c r="C760" s="1" t="s">
        <v>159</v>
      </c>
      <c r="D760" s="1" t="s">
        <v>746</v>
      </c>
      <c r="E760" s="1" t="s">
        <v>2702</v>
      </c>
      <c r="F760" s="1"/>
      <c r="G760" s="1" t="s">
        <v>2694</v>
      </c>
      <c r="H760" s="1" t="s">
        <v>2718</v>
      </c>
      <c r="I760" s="1116">
        <v>4185</v>
      </c>
      <c r="J760" s="1116">
        <v>4950</v>
      </c>
      <c r="K760" s="1116">
        <v>4950</v>
      </c>
      <c r="L760" s="1" t="s">
        <v>2604</v>
      </c>
      <c r="M760" s="1" t="s">
        <v>2730</v>
      </c>
    </row>
    <row r="761" spans="1:13">
      <c r="A761" s="1" t="s">
        <v>80</v>
      </c>
      <c r="B761" s="1" t="s">
        <v>774</v>
      </c>
      <c r="C761" s="1" t="s">
        <v>159</v>
      </c>
      <c r="D761" s="1" t="s">
        <v>746</v>
      </c>
      <c r="E761" s="1" t="s">
        <v>2702</v>
      </c>
      <c r="F761" s="1"/>
      <c r="G761" s="1" t="s">
        <v>2694</v>
      </c>
      <c r="H761" s="1" t="s">
        <v>2727</v>
      </c>
      <c r="I761" s="1116">
        <v>4275</v>
      </c>
      <c r="J761" s="1116">
        <v>5050</v>
      </c>
      <c r="K761" s="1116">
        <v>5050</v>
      </c>
      <c r="L761" s="1" t="s">
        <v>2604</v>
      </c>
      <c r="M761" s="1" t="s">
        <v>2730</v>
      </c>
    </row>
    <row r="762" spans="1:13">
      <c r="A762" s="1" t="s">
        <v>80</v>
      </c>
      <c r="B762" s="1" t="s">
        <v>774</v>
      </c>
      <c r="C762" s="1" t="s">
        <v>159</v>
      </c>
      <c r="D762" s="1" t="s">
        <v>746</v>
      </c>
      <c r="E762" s="1" t="s">
        <v>2702</v>
      </c>
      <c r="F762" s="1"/>
      <c r="G762" s="1" t="s">
        <v>2694</v>
      </c>
      <c r="H762" s="1" t="s">
        <v>2708</v>
      </c>
      <c r="I762" s="1116">
        <v>4185</v>
      </c>
      <c r="J762" s="1116">
        <v>4950</v>
      </c>
      <c r="K762" s="1116">
        <v>4950</v>
      </c>
      <c r="L762" s="1" t="s">
        <v>2604</v>
      </c>
      <c r="M762" s="1" t="s">
        <v>2730</v>
      </c>
    </row>
    <row r="763" spans="1:13">
      <c r="A763" s="1" t="s">
        <v>80</v>
      </c>
      <c r="B763" s="1" t="s">
        <v>774</v>
      </c>
      <c r="C763" s="1" t="s">
        <v>159</v>
      </c>
      <c r="D763" s="1" t="s">
        <v>746</v>
      </c>
      <c r="E763" s="1" t="s">
        <v>2702</v>
      </c>
      <c r="F763" s="1"/>
      <c r="G763" s="1" t="s">
        <v>2694</v>
      </c>
      <c r="H763" s="1" t="s">
        <v>2735</v>
      </c>
      <c r="I763" s="1116">
        <v>4005</v>
      </c>
      <c r="J763" s="1116">
        <v>4750</v>
      </c>
      <c r="K763" s="1116">
        <v>4750</v>
      </c>
      <c r="L763" s="1" t="s">
        <v>2604</v>
      </c>
      <c r="M763" s="1" t="s">
        <v>2730</v>
      </c>
    </row>
    <row r="764" spans="1:13">
      <c r="A764" s="1" t="s">
        <v>80</v>
      </c>
      <c r="B764" s="1" t="s">
        <v>774</v>
      </c>
      <c r="C764" s="1" t="s">
        <v>159</v>
      </c>
      <c r="D764" s="1" t="s">
        <v>746</v>
      </c>
      <c r="E764" s="1" t="s">
        <v>2702</v>
      </c>
      <c r="F764" s="1"/>
      <c r="G764" s="1" t="s">
        <v>2694</v>
      </c>
      <c r="H764" s="1" t="s">
        <v>2736</v>
      </c>
      <c r="I764" s="1116">
        <v>4545</v>
      </c>
      <c r="J764" s="1116">
        <v>5350</v>
      </c>
      <c r="K764" s="1116">
        <v>5350</v>
      </c>
      <c r="L764" s="1" t="s">
        <v>2604</v>
      </c>
      <c r="M764" s="1" t="s">
        <v>2730</v>
      </c>
    </row>
    <row r="765" spans="1:13">
      <c r="A765" s="1" t="s">
        <v>80</v>
      </c>
      <c r="B765" s="1" t="s">
        <v>774</v>
      </c>
      <c r="C765" s="1" t="s">
        <v>159</v>
      </c>
      <c r="D765" s="1" t="s">
        <v>746</v>
      </c>
      <c r="E765" s="1" t="s">
        <v>2702</v>
      </c>
      <c r="F765" s="1"/>
      <c r="G765" s="1" t="s">
        <v>2694</v>
      </c>
      <c r="H765" s="1" t="s">
        <v>2737</v>
      </c>
      <c r="I765" s="1116">
        <v>4545</v>
      </c>
      <c r="J765" s="1116">
        <v>5350</v>
      </c>
      <c r="K765" s="1116">
        <v>5350</v>
      </c>
      <c r="L765" s="1" t="s">
        <v>2604</v>
      </c>
      <c r="M765" s="1" t="s">
        <v>2730</v>
      </c>
    </row>
    <row r="766" spans="1:13">
      <c r="A766" s="1" t="s">
        <v>80</v>
      </c>
      <c r="B766" s="1" t="s">
        <v>774</v>
      </c>
      <c r="C766" s="1" t="s">
        <v>159</v>
      </c>
      <c r="D766" s="1" t="s">
        <v>746</v>
      </c>
      <c r="E766" s="1" t="s">
        <v>2702</v>
      </c>
      <c r="F766" s="1"/>
      <c r="G766" s="1" t="s">
        <v>2694</v>
      </c>
      <c r="H766" s="1" t="s">
        <v>2738</v>
      </c>
      <c r="I766" s="1116">
        <v>4545</v>
      </c>
      <c r="J766" s="1116">
        <v>5350</v>
      </c>
      <c r="K766" s="1116">
        <v>5350</v>
      </c>
      <c r="L766" s="1" t="s">
        <v>2604</v>
      </c>
      <c r="M766" s="1" t="s">
        <v>2730</v>
      </c>
    </row>
    <row r="767" spans="1:13">
      <c r="A767" s="1" t="s">
        <v>80</v>
      </c>
      <c r="B767" s="1" t="s">
        <v>774</v>
      </c>
      <c r="C767" s="1" t="s">
        <v>159</v>
      </c>
      <c r="D767" s="1" t="s">
        <v>746</v>
      </c>
      <c r="E767" s="1" t="s">
        <v>2702</v>
      </c>
      <c r="F767" s="1"/>
      <c r="G767" s="1" t="s">
        <v>2694</v>
      </c>
      <c r="H767" s="1" t="s">
        <v>2719</v>
      </c>
      <c r="I767" s="1116">
        <v>4410</v>
      </c>
      <c r="J767" s="1116">
        <v>5200</v>
      </c>
      <c r="K767" s="1116">
        <v>5200</v>
      </c>
      <c r="L767" s="1" t="s">
        <v>2604</v>
      </c>
      <c r="M767" s="1" t="s">
        <v>2730</v>
      </c>
    </row>
    <row r="768" spans="1:13">
      <c r="A768" s="1" t="s">
        <v>80</v>
      </c>
      <c r="B768" s="1" t="s">
        <v>774</v>
      </c>
      <c r="C768" s="1" t="s">
        <v>159</v>
      </c>
      <c r="D768" s="1" t="s">
        <v>746</v>
      </c>
      <c r="E768" s="1" t="s">
        <v>2702</v>
      </c>
      <c r="F768" s="1"/>
      <c r="G768" s="1" t="s">
        <v>2694</v>
      </c>
      <c r="H768" s="1" t="s">
        <v>2739</v>
      </c>
      <c r="I768" s="1116">
        <v>4905</v>
      </c>
      <c r="J768" s="1116">
        <v>5750</v>
      </c>
      <c r="K768" s="1116">
        <v>5750</v>
      </c>
      <c r="L768" s="1" t="s">
        <v>2604</v>
      </c>
      <c r="M768" s="1" t="s">
        <v>2730</v>
      </c>
    </row>
    <row r="769" spans="1:13">
      <c r="A769" s="1" t="s">
        <v>80</v>
      </c>
      <c r="B769" s="1" t="s">
        <v>774</v>
      </c>
      <c r="C769" s="1" t="s">
        <v>159</v>
      </c>
      <c r="D769" s="1" t="s">
        <v>746</v>
      </c>
      <c r="E769" s="1" t="s">
        <v>2702</v>
      </c>
      <c r="F769" s="1"/>
      <c r="G769" s="1" t="s">
        <v>1778</v>
      </c>
      <c r="H769" s="1" t="s">
        <v>2745</v>
      </c>
      <c r="I769" s="1116">
        <v>5415</v>
      </c>
      <c r="J769" s="1116">
        <v>6650</v>
      </c>
      <c r="K769" s="1116">
        <v>6650</v>
      </c>
      <c r="L769" s="1" t="s">
        <v>2604</v>
      </c>
      <c r="M769" s="1" t="s">
        <v>2730</v>
      </c>
    </row>
    <row r="770" spans="1:13">
      <c r="A770" s="1" t="s">
        <v>80</v>
      </c>
      <c r="B770" s="1" t="s">
        <v>774</v>
      </c>
      <c r="C770" s="1" t="s">
        <v>159</v>
      </c>
      <c r="D770" s="1" t="s">
        <v>746</v>
      </c>
      <c r="E770" s="1" t="s">
        <v>2702</v>
      </c>
      <c r="F770" s="1"/>
      <c r="G770" s="1" t="s">
        <v>1778</v>
      </c>
      <c r="H770" s="1" t="s">
        <v>2746</v>
      </c>
      <c r="I770" s="1116">
        <v>5955</v>
      </c>
      <c r="J770" s="1116">
        <v>7250</v>
      </c>
      <c r="K770" s="1116">
        <v>7250</v>
      </c>
      <c r="L770" s="1" t="s">
        <v>2604</v>
      </c>
      <c r="M770" s="1" t="s">
        <v>2730</v>
      </c>
    </row>
    <row r="771" spans="1:13">
      <c r="A771" s="1" t="s">
        <v>80</v>
      </c>
      <c r="B771" s="1" t="s">
        <v>774</v>
      </c>
      <c r="C771" s="1" t="s">
        <v>159</v>
      </c>
      <c r="D771" s="1" t="s">
        <v>746</v>
      </c>
      <c r="E771" s="1" t="s">
        <v>2702</v>
      </c>
      <c r="F771" s="1"/>
      <c r="G771" s="1" t="s">
        <v>1778</v>
      </c>
      <c r="H771" s="1" t="s">
        <v>2747</v>
      </c>
      <c r="I771" s="1116">
        <v>6585</v>
      </c>
      <c r="J771" s="1116">
        <v>7950</v>
      </c>
      <c r="K771" s="1116">
        <v>7950</v>
      </c>
      <c r="L771" s="1" t="s">
        <v>2604</v>
      </c>
      <c r="M771" s="1" t="s">
        <v>2730</v>
      </c>
    </row>
    <row r="772" spans="1:13">
      <c r="A772" s="1" t="s">
        <v>80</v>
      </c>
      <c r="B772" s="1" t="s">
        <v>774</v>
      </c>
      <c r="C772" s="1" t="s">
        <v>159</v>
      </c>
      <c r="D772" s="1" t="s">
        <v>746</v>
      </c>
      <c r="E772" s="1" t="s">
        <v>2702</v>
      </c>
      <c r="F772" s="1"/>
      <c r="G772" s="1" t="s">
        <v>2748</v>
      </c>
      <c r="H772" s="1" t="s">
        <v>2749</v>
      </c>
      <c r="I772" s="1116">
        <v>5055</v>
      </c>
      <c r="J772" s="1116">
        <v>6250</v>
      </c>
      <c r="K772" s="1116">
        <v>6250</v>
      </c>
      <c r="L772" s="1" t="s">
        <v>2604</v>
      </c>
      <c r="M772" s="1" t="s">
        <v>2730</v>
      </c>
    </row>
    <row r="773" spans="1:13">
      <c r="A773" s="1" t="s">
        <v>80</v>
      </c>
      <c r="B773" s="1" t="s">
        <v>774</v>
      </c>
      <c r="C773" s="1" t="s">
        <v>159</v>
      </c>
      <c r="D773" s="1" t="s">
        <v>746</v>
      </c>
      <c r="E773" s="1" t="s">
        <v>2702</v>
      </c>
      <c r="F773" s="1"/>
      <c r="G773" s="1" t="s">
        <v>1778</v>
      </c>
      <c r="H773" s="1" t="s">
        <v>2736</v>
      </c>
      <c r="I773" s="1116">
        <v>5775</v>
      </c>
      <c r="J773" s="1116">
        <v>7050</v>
      </c>
      <c r="K773" s="1116">
        <v>7050</v>
      </c>
      <c r="L773" s="1" t="s">
        <v>2604</v>
      </c>
      <c r="M773" s="1" t="s">
        <v>2730</v>
      </c>
    </row>
    <row r="774" spans="1:13">
      <c r="A774" s="1" t="s">
        <v>80</v>
      </c>
      <c r="B774" s="1" t="s">
        <v>774</v>
      </c>
      <c r="C774" s="1" t="s">
        <v>159</v>
      </c>
      <c r="D774" s="1" t="s">
        <v>746</v>
      </c>
      <c r="E774" s="1" t="s">
        <v>2702</v>
      </c>
      <c r="F774" s="1"/>
      <c r="G774" s="1" t="s">
        <v>1778</v>
      </c>
      <c r="H774" s="1" t="s">
        <v>2737</v>
      </c>
      <c r="I774" s="1116">
        <v>5775</v>
      </c>
      <c r="J774" s="1116">
        <v>7050</v>
      </c>
      <c r="K774" s="1116">
        <v>7050</v>
      </c>
      <c r="L774" s="1" t="s">
        <v>2604</v>
      </c>
      <c r="M774" s="1" t="s">
        <v>2730</v>
      </c>
    </row>
    <row r="775" spans="1:13">
      <c r="A775" s="1" t="s">
        <v>80</v>
      </c>
      <c r="B775" s="1" t="s">
        <v>774</v>
      </c>
      <c r="C775" s="1" t="s">
        <v>159</v>
      </c>
      <c r="D775" s="1" t="s">
        <v>746</v>
      </c>
      <c r="E775" s="1" t="s">
        <v>2702</v>
      </c>
      <c r="F775" s="1"/>
      <c r="G775" s="1" t="s">
        <v>1778</v>
      </c>
      <c r="H775" s="1" t="s">
        <v>2738</v>
      </c>
      <c r="I775" s="1116">
        <v>5775</v>
      </c>
      <c r="J775" s="1116">
        <v>7050</v>
      </c>
      <c r="K775" s="1116">
        <v>7050</v>
      </c>
      <c r="L775" s="1" t="s">
        <v>2604</v>
      </c>
      <c r="M775" s="1" t="s">
        <v>2730</v>
      </c>
    </row>
    <row r="776" spans="1:13">
      <c r="A776" s="1" t="s">
        <v>80</v>
      </c>
      <c r="B776" s="1" t="s">
        <v>774</v>
      </c>
      <c r="C776" s="1" t="s">
        <v>159</v>
      </c>
      <c r="D776" s="1" t="s">
        <v>746</v>
      </c>
      <c r="E776" s="1" t="s">
        <v>2702</v>
      </c>
      <c r="F776" s="1"/>
      <c r="G776" s="1" t="s">
        <v>1778</v>
      </c>
      <c r="H776" s="1" t="s">
        <v>2750</v>
      </c>
      <c r="I776" s="1116">
        <v>5775</v>
      </c>
      <c r="J776" s="1116">
        <v>7050</v>
      </c>
      <c r="K776" s="1116">
        <v>7050</v>
      </c>
      <c r="L776" s="1" t="s">
        <v>2604</v>
      </c>
      <c r="M776" s="1" t="s">
        <v>2730</v>
      </c>
    </row>
    <row r="777" spans="1:13">
      <c r="A777" s="1" t="s">
        <v>80</v>
      </c>
      <c r="B777" s="1" t="s">
        <v>774</v>
      </c>
      <c r="C777" s="1" t="s">
        <v>159</v>
      </c>
      <c r="D777" s="1" t="s">
        <v>746</v>
      </c>
      <c r="E777" s="1" t="s">
        <v>2702</v>
      </c>
      <c r="F777" s="1"/>
      <c r="G777" s="1" t="s">
        <v>2751</v>
      </c>
      <c r="H777" s="1" t="s">
        <v>2718</v>
      </c>
      <c r="I777" s="1116">
        <v>6495</v>
      </c>
      <c r="J777" s="1116">
        <v>7850</v>
      </c>
      <c r="K777" s="1116">
        <v>7850</v>
      </c>
      <c r="L777" s="1" t="s">
        <v>2604</v>
      </c>
      <c r="M777" s="1" t="s">
        <v>2730</v>
      </c>
    </row>
    <row r="778" spans="1:13">
      <c r="A778" s="1" t="s">
        <v>80</v>
      </c>
      <c r="B778" s="1" t="s">
        <v>774</v>
      </c>
      <c r="C778" s="1" t="s">
        <v>159</v>
      </c>
      <c r="D778" s="1" t="s">
        <v>746</v>
      </c>
      <c r="E778" s="1" t="s">
        <v>2702</v>
      </c>
      <c r="F778" s="1"/>
      <c r="G778" s="1" t="s">
        <v>1778</v>
      </c>
      <c r="H778" s="1" t="s">
        <v>2752</v>
      </c>
      <c r="I778" s="1116">
        <v>5100</v>
      </c>
      <c r="J778" s="1116">
        <v>6300</v>
      </c>
      <c r="K778" s="1116">
        <v>6300</v>
      </c>
      <c r="L778" s="1" t="s">
        <v>2604</v>
      </c>
      <c r="M778" s="1" t="s">
        <v>2730</v>
      </c>
    </row>
    <row r="779" spans="1:13">
      <c r="A779" s="1" t="s">
        <v>80</v>
      </c>
      <c r="B779" s="1" t="s">
        <v>774</v>
      </c>
      <c r="C779" s="1" t="s">
        <v>159</v>
      </c>
      <c r="D779" s="1" t="s">
        <v>746</v>
      </c>
      <c r="E779" s="1" t="s">
        <v>2702</v>
      </c>
      <c r="F779" s="1"/>
      <c r="G779" s="1" t="s">
        <v>2723</v>
      </c>
      <c r="H779" s="1" t="s">
        <v>2753</v>
      </c>
      <c r="I779" s="1116">
        <v>6405</v>
      </c>
      <c r="J779" s="1116">
        <v>7750</v>
      </c>
      <c r="K779" s="1116">
        <v>7750</v>
      </c>
      <c r="L779" s="1" t="s">
        <v>2604</v>
      </c>
      <c r="M779" s="1" t="s">
        <v>2730</v>
      </c>
    </row>
    <row r="780" spans="1:13">
      <c r="A780" s="1" t="s">
        <v>80</v>
      </c>
      <c r="B780" s="1" t="s">
        <v>774</v>
      </c>
      <c r="C780" s="1" t="s">
        <v>159</v>
      </c>
      <c r="D780" s="1" t="s">
        <v>746</v>
      </c>
      <c r="E780" s="1" t="s">
        <v>2702</v>
      </c>
      <c r="F780" s="1"/>
      <c r="G780" s="1" t="s">
        <v>2723</v>
      </c>
      <c r="H780" s="1" t="s">
        <v>2754</v>
      </c>
      <c r="I780" s="1116">
        <v>6135</v>
      </c>
      <c r="J780" s="1116">
        <v>7450</v>
      </c>
      <c r="K780" s="1116">
        <v>7450</v>
      </c>
      <c r="L780" s="1" t="s">
        <v>2604</v>
      </c>
      <c r="M780" s="1" t="s">
        <v>2730</v>
      </c>
    </row>
    <row r="781" spans="1:13">
      <c r="A781" s="1" t="s">
        <v>80</v>
      </c>
      <c r="B781" s="1" t="s">
        <v>774</v>
      </c>
      <c r="C781" s="1" t="s">
        <v>159</v>
      </c>
      <c r="D781" s="1" t="s">
        <v>746</v>
      </c>
      <c r="E781" s="1" t="s">
        <v>2702</v>
      </c>
      <c r="F781" s="1"/>
      <c r="G781" s="1" t="s">
        <v>1778</v>
      </c>
      <c r="H781" s="1" t="s">
        <v>2755</v>
      </c>
      <c r="I781" s="1116">
        <v>5865</v>
      </c>
      <c r="J781" s="1116">
        <v>7150</v>
      </c>
      <c r="K781" s="1116">
        <v>7150</v>
      </c>
      <c r="L781" s="1" t="s">
        <v>2604</v>
      </c>
      <c r="M781" s="1" t="s">
        <v>2730</v>
      </c>
    </row>
    <row r="782" spans="1:13">
      <c r="A782" s="1" t="s">
        <v>80</v>
      </c>
      <c r="B782" s="1" t="s">
        <v>774</v>
      </c>
      <c r="C782" s="1" t="s">
        <v>159</v>
      </c>
      <c r="D782" s="1" t="s">
        <v>746</v>
      </c>
      <c r="E782" s="1" t="s">
        <v>2702</v>
      </c>
      <c r="F782" s="1"/>
      <c r="G782" s="1" t="s">
        <v>1778</v>
      </c>
      <c r="H782" s="1" t="s">
        <v>2719</v>
      </c>
      <c r="I782" s="1116">
        <v>5955</v>
      </c>
      <c r="J782" s="1116">
        <v>7250</v>
      </c>
      <c r="K782" s="1116">
        <v>7250</v>
      </c>
      <c r="L782" s="1" t="s">
        <v>2604</v>
      </c>
      <c r="M782" s="1" t="s">
        <v>2730</v>
      </c>
    </row>
    <row r="783" spans="1:13">
      <c r="A783" s="1" t="s">
        <v>80</v>
      </c>
      <c r="B783" s="1" t="s">
        <v>774</v>
      </c>
      <c r="C783" s="1" t="s">
        <v>159</v>
      </c>
      <c r="D783" s="1" t="s">
        <v>746</v>
      </c>
      <c r="E783" s="1" t="s">
        <v>2702</v>
      </c>
      <c r="F783" s="1"/>
      <c r="G783" s="1" t="s">
        <v>1778</v>
      </c>
      <c r="H783" s="1" t="s">
        <v>2728</v>
      </c>
      <c r="I783" s="1116">
        <v>5685</v>
      </c>
      <c r="J783" s="1116">
        <v>6950</v>
      </c>
      <c r="K783" s="1116">
        <v>6950</v>
      </c>
      <c r="L783" s="1" t="s">
        <v>2604</v>
      </c>
      <c r="M783" s="1" t="s">
        <v>2730</v>
      </c>
    </row>
    <row r="784" spans="1:13">
      <c r="A784" s="1" t="s">
        <v>80</v>
      </c>
      <c r="B784" s="1" t="s">
        <v>774</v>
      </c>
      <c r="C784" s="1" t="s">
        <v>159</v>
      </c>
      <c r="D784" s="1" t="s">
        <v>746</v>
      </c>
      <c r="E784" s="1" t="s">
        <v>2702</v>
      </c>
      <c r="F784" s="1"/>
      <c r="G784" s="1" t="s">
        <v>1778</v>
      </c>
      <c r="H784" s="1" t="s">
        <v>2756</v>
      </c>
      <c r="I784" s="1116">
        <v>5415</v>
      </c>
      <c r="J784" s="1116">
        <v>6650</v>
      </c>
      <c r="K784" s="1116">
        <v>6650</v>
      </c>
      <c r="L784" s="1" t="s">
        <v>2604</v>
      </c>
      <c r="M784" s="1" t="s">
        <v>2730</v>
      </c>
    </row>
    <row r="785" spans="1:13">
      <c r="A785" s="1" t="s">
        <v>80</v>
      </c>
      <c r="B785" s="1" t="s">
        <v>774</v>
      </c>
      <c r="C785" s="1" t="s">
        <v>159</v>
      </c>
      <c r="D785" s="1" t="s">
        <v>746</v>
      </c>
      <c r="E785" s="1" t="s">
        <v>2702</v>
      </c>
      <c r="F785" s="1"/>
      <c r="G785" s="1" t="s">
        <v>1778</v>
      </c>
      <c r="H785" s="1" t="s">
        <v>2757</v>
      </c>
      <c r="I785" s="1116">
        <v>6135</v>
      </c>
      <c r="J785" s="1116">
        <v>7450</v>
      </c>
      <c r="K785" s="1116">
        <v>7450</v>
      </c>
      <c r="L785" s="1" t="s">
        <v>2604</v>
      </c>
      <c r="M785" s="1" t="s">
        <v>2730</v>
      </c>
    </row>
    <row r="786" spans="1:13">
      <c r="A786" s="1" t="s">
        <v>80</v>
      </c>
      <c r="B786" s="1" t="s">
        <v>774</v>
      </c>
      <c r="C786" s="1" t="s">
        <v>159</v>
      </c>
      <c r="D786" s="1" t="s">
        <v>746</v>
      </c>
      <c r="E786" s="1" t="s">
        <v>2702</v>
      </c>
      <c r="F786" s="1"/>
      <c r="G786" s="1" t="s">
        <v>1778</v>
      </c>
      <c r="H786" s="1" t="s">
        <v>2758</v>
      </c>
      <c r="I786" s="1116">
        <v>6585</v>
      </c>
      <c r="J786" s="1116">
        <v>7950</v>
      </c>
      <c r="K786" s="1116">
        <v>7950</v>
      </c>
      <c r="L786" s="1" t="s">
        <v>2604</v>
      </c>
      <c r="M786" s="1" t="s">
        <v>2730</v>
      </c>
    </row>
    <row r="787" spans="1:13">
      <c r="A787" s="1" t="s">
        <v>80</v>
      </c>
      <c r="B787" s="1" t="s">
        <v>774</v>
      </c>
      <c r="C787" s="1" t="s">
        <v>159</v>
      </c>
      <c r="D787" s="1" t="s">
        <v>746</v>
      </c>
      <c r="E787" s="1" t="s">
        <v>2702</v>
      </c>
      <c r="F787" s="1"/>
      <c r="G787" s="1" t="s">
        <v>2723</v>
      </c>
      <c r="H787" s="1" t="s">
        <v>2709</v>
      </c>
      <c r="I787" s="1116">
        <v>6045</v>
      </c>
      <c r="J787" s="1116">
        <v>7350</v>
      </c>
      <c r="K787" s="1116">
        <v>7350</v>
      </c>
      <c r="L787" s="1" t="s">
        <v>2604</v>
      </c>
      <c r="M787" s="1" t="s">
        <v>2730</v>
      </c>
    </row>
    <row r="788" spans="1:13">
      <c r="A788" s="1" t="s">
        <v>80</v>
      </c>
      <c r="B788" s="1" t="s">
        <v>774</v>
      </c>
      <c r="C788" s="1" t="s">
        <v>159</v>
      </c>
      <c r="D788" s="1" t="s">
        <v>746</v>
      </c>
      <c r="E788" s="1" t="s">
        <v>2702</v>
      </c>
      <c r="F788" s="1"/>
      <c r="G788" s="1" t="s">
        <v>2723</v>
      </c>
      <c r="H788" s="1" t="s">
        <v>2741</v>
      </c>
      <c r="I788" s="1116">
        <v>5325</v>
      </c>
      <c r="J788" s="1116">
        <v>6550</v>
      </c>
      <c r="K788" s="1116">
        <v>6550</v>
      </c>
      <c r="L788" s="1" t="s">
        <v>2604</v>
      </c>
      <c r="M788" s="1" t="s">
        <v>2730</v>
      </c>
    </row>
    <row r="789" spans="1:13">
      <c r="A789" s="1" t="s">
        <v>80</v>
      </c>
      <c r="B789" s="1" t="s">
        <v>774</v>
      </c>
      <c r="C789" s="1" t="s">
        <v>159</v>
      </c>
      <c r="D789" s="1" t="s">
        <v>746</v>
      </c>
      <c r="E789" s="1" t="s">
        <v>2702</v>
      </c>
      <c r="F789" s="1"/>
      <c r="G789" s="1" t="s">
        <v>2723</v>
      </c>
      <c r="H789" s="1" t="s">
        <v>2739</v>
      </c>
      <c r="I789" s="1116">
        <v>6855</v>
      </c>
      <c r="J789" s="1116">
        <v>8250</v>
      </c>
      <c r="K789" s="1116">
        <v>8250</v>
      </c>
      <c r="L789" s="1" t="s">
        <v>2604</v>
      </c>
      <c r="M789" s="1" t="s">
        <v>2730</v>
      </c>
    </row>
    <row r="790" spans="1:13">
      <c r="A790" s="1" t="s">
        <v>80</v>
      </c>
      <c r="B790" s="1" t="s">
        <v>774</v>
      </c>
      <c r="C790" s="1" t="s">
        <v>159</v>
      </c>
      <c r="D790" s="1" t="s">
        <v>746</v>
      </c>
      <c r="E790" s="1" t="s">
        <v>2702</v>
      </c>
      <c r="F790" s="1"/>
      <c r="G790" s="1" t="s">
        <v>2723</v>
      </c>
      <c r="H790" s="1" t="s">
        <v>2759</v>
      </c>
      <c r="I790" s="1116">
        <v>6855</v>
      </c>
      <c r="J790" s="1116">
        <v>8250</v>
      </c>
      <c r="K790" s="1116">
        <v>8250</v>
      </c>
      <c r="L790" s="1" t="s">
        <v>2604</v>
      </c>
      <c r="M790" s="1" t="s">
        <v>2730</v>
      </c>
    </row>
    <row r="791" spans="1:13">
      <c r="A791" s="1" t="s">
        <v>80</v>
      </c>
      <c r="B791" s="1" t="s">
        <v>774</v>
      </c>
      <c r="C791" s="1" t="s">
        <v>159</v>
      </c>
      <c r="D791" s="1" t="s">
        <v>746</v>
      </c>
      <c r="E791" s="1" t="s">
        <v>2702</v>
      </c>
      <c r="F791" s="1"/>
      <c r="G791" s="1" t="s">
        <v>2711</v>
      </c>
      <c r="H791" s="1" t="s">
        <v>2711</v>
      </c>
      <c r="I791" s="1116">
        <v>2160</v>
      </c>
      <c r="J791" s="1116">
        <v>2700</v>
      </c>
      <c r="K791" s="1116">
        <v>2700</v>
      </c>
      <c r="L791" s="1" t="s">
        <v>2604</v>
      </c>
      <c r="M791" s="1" t="s">
        <v>2730</v>
      </c>
    </row>
    <row r="792" spans="1:13">
      <c r="A792" s="1" t="s">
        <v>80</v>
      </c>
      <c r="B792" s="1" t="s">
        <v>774</v>
      </c>
      <c r="C792" s="1" t="s">
        <v>159</v>
      </c>
      <c r="D792" s="1" t="s">
        <v>746</v>
      </c>
      <c r="E792" s="1" t="s">
        <v>2702</v>
      </c>
      <c r="F792" s="1"/>
      <c r="G792" s="1" t="s">
        <v>2711</v>
      </c>
      <c r="H792" s="1" t="s">
        <v>2742</v>
      </c>
      <c r="I792" s="1116">
        <v>2925</v>
      </c>
      <c r="J792" s="1116">
        <v>3550</v>
      </c>
      <c r="K792" s="1116">
        <v>3550</v>
      </c>
      <c r="L792" s="1" t="s">
        <v>2604</v>
      </c>
      <c r="M792" s="1" t="s">
        <v>2730</v>
      </c>
    </row>
    <row r="793" spans="1:13">
      <c r="A793" s="1" t="s">
        <v>80</v>
      </c>
      <c r="B793" s="1" t="s">
        <v>774</v>
      </c>
      <c r="C793" s="1" t="s">
        <v>159</v>
      </c>
      <c r="D793" s="1" t="s">
        <v>746</v>
      </c>
      <c r="E793" s="1" t="s">
        <v>2702</v>
      </c>
      <c r="F793" s="1"/>
      <c r="G793" s="1" t="s">
        <v>2711</v>
      </c>
      <c r="H793" s="1" t="s">
        <v>2743</v>
      </c>
      <c r="I793" s="1116">
        <v>4590</v>
      </c>
      <c r="J793" s="1116">
        <v>5400</v>
      </c>
      <c r="K793" s="1116">
        <v>5400</v>
      </c>
      <c r="L793" s="1" t="s">
        <v>2604</v>
      </c>
      <c r="M793" s="1" t="s">
        <v>2730</v>
      </c>
    </row>
    <row r="794" spans="1:13">
      <c r="A794" s="1" t="s">
        <v>80</v>
      </c>
      <c r="B794" s="1" t="s">
        <v>774</v>
      </c>
      <c r="C794" s="1" t="s">
        <v>159</v>
      </c>
      <c r="D794" s="1" t="s">
        <v>746</v>
      </c>
      <c r="E794" s="1" t="s">
        <v>2702</v>
      </c>
      <c r="F794" s="1"/>
      <c r="G794" s="1" t="s">
        <v>2711</v>
      </c>
      <c r="H794" s="1" t="s">
        <v>2744</v>
      </c>
      <c r="I794" s="1116">
        <v>4590</v>
      </c>
      <c r="J794" s="1116">
        <v>5400</v>
      </c>
      <c r="K794" s="1116">
        <v>5400</v>
      </c>
      <c r="L794" s="1" t="s">
        <v>2604</v>
      </c>
      <c r="M794" s="1" t="s">
        <v>2730</v>
      </c>
    </row>
    <row r="795" spans="1:13">
      <c r="A795" s="1" t="s">
        <v>80</v>
      </c>
      <c r="B795" s="1" t="s">
        <v>774</v>
      </c>
      <c r="C795" s="1" t="s">
        <v>159</v>
      </c>
      <c r="D795" s="1" t="s">
        <v>746</v>
      </c>
      <c r="E795" s="1" t="s">
        <v>2696</v>
      </c>
      <c r="F795" s="1"/>
      <c r="G795" s="1" t="s">
        <v>2715</v>
      </c>
      <c r="H795" s="1" t="s">
        <v>2760</v>
      </c>
      <c r="I795" s="1116">
        <v>3715</v>
      </c>
      <c r="J795" s="1116">
        <v>4450</v>
      </c>
      <c r="K795" s="1116">
        <v>4450</v>
      </c>
      <c r="L795" s="1" t="s">
        <v>2604</v>
      </c>
      <c r="M795" s="1" t="s">
        <v>2730</v>
      </c>
    </row>
    <row r="796" spans="1:13">
      <c r="A796" s="1" t="s">
        <v>80</v>
      </c>
      <c r="B796" s="1" t="s">
        <v>774</v>
      </c>
      <c r="C796" s="1" t="s">
        <v>159</v>
      </c>
      <c r="D796" s="1" t="s">
        <v>746</v>
      </c>
      <c r="E796" s="1" t="s">
        <v>585</v>
      </c>
      <c r="F796" s="1"/>
      <c r="G796" s="1" t="s">
        <v>2715</v>
      </c>
      <c r="H796" s="1" t="s">
        <v>2760</v>
      </c>
      <c r="I796" s="1116">
        <v>3665</v>
      </c>
      <c r="J796" s="1116">
        <v>4400</v>
      </c>
      <c r="K796" s="1116">
        <v>4400</v>
      </c>
      <c r="L796" s="1" t="s">
        <v>2604</v>
      </c>
      <c r="M796" s="1" t="s">
        <v>2730</v>
      </c>
    </row>
    <row r="797" spans="1:13">
      <c r="A797" s="1" t="s">
        <v>80</v>
      </c>
      <c r="B797" s="1" t="s">
        <v>774</v>
      </c>
      <c r="C797" s="1" t="s">
        <v>159</v>
      </c>
      <c r="D797" s="1" t="s">
        <v>746</v>
      </c>
      <c r="E797" s="1" t="s">
        <v>692</v>
      </c>
      <c r="F797" s="1"/>
      <c r="G797" s="1" t="s">
        <v>2715</v>
      </c>
      <c r="H797" s="1" t="s">
        <v>2760</v>
      </c>
      <c r="I797" s="1116">
        <v>3635</v>
      </c>
      <c r="J797" s="1116">
        <v>4250</v>
      </c>
      <c r="K797" s="1116">
        <v>4250</v>
      </c>
      <c r="L797" s="1" t="s">
        <v>2604</v>
      </c>
      <c r="M797" s="1" t="s">
        <v>2730</v>
      </c>
    </row>
    <row r="798" spans="1:13">
      <c r="A798" s="1" t="s">
        <v>80</v>
      </c>
      <c r="B798" s="1" t="s">
        <v>774</v>
      </c>
      <c r="C798" s="1" t="s">
        <v>159</v>
      </c>
      <c r="D798" s="1" t="s">
        <v>746</v>
      </c>
      <c r="E798" s="1" t="s">
        <v>2698</v>
      </c>
      <c r="F798" s="1"/>
      <c r="G798" s="1" t="s">
        <v>2715</v>
      </c>
      <c r="H798" s="1" t="s">
        <v>2760</v>
      </c>
      <c r="I798" s="1116">
        <v>4035</v>
      </c>
      <c r="J798" s="1116">
        <v>4750</v>
      </c>
      <c r="K798" s="1116">
        <v>4750</v>
      </c>
      <c r="L798" s="1" t="s">
        <v>2604</v>
      </c>
      <c r="M798" s="1" t="s">
        <v>2730</v>
      </c>
    </row>
    <row r="799" spans="1:13">
      <c r="A799" s="1" t="s">
        <v>80</v>
      </c>
      <c r="B799" s="1" t="s">
        <v>774</v>
      </c>
      <c r="C799" s="1" t="s">
        <v>159</v>
      </c>
      <c r="D799" s="1" t="s">
        <v>746</v>
      </c>
      <c r="E799" s="1" t="s">
        <v>628</v>
      </c>
      <c r="F799" s="1"/>
      <c r="G799" s="1" t="s">
        <v>2715</v>
      </c>
      <c r="H799" s="1" t="s">
        <v>2760</v>
      </c>
      <c r="I799" s="1116">
        <v>3475</v>
      </c>
      <c r="J799" s="1116">
        <v>4050</v>
      </c>
      <c r="K799" s="1116">
        <v>4050</v>
      </c>
      <c r="L799" s="1" t="s">
        <v>2604</v>
      </c>
      <c r="M799" s="1" t="s">
        <v>2730</v>
      </c>
    </row>
    <row r="800" spans="1:13">
      <c r="A800" s="1" t="s">
        <v>80</v>
      </c>
      <c r="B800" s="1" t="s">
        <v>774</v>
      </c>
      <c r="C800" s="1" t="s">
        <v>159</v>
      </c>
      <c r="D800" s="1" t="s">
        <v>746</v>
      </c>
      <c r="E800" s="1" t="s">
        <v>2722</v>
      </c>
      <c r="F800" s="1"/>
      <c r="G800" s="1" t="s">
        <v>2715</v>
      </c>
      <c r="H800" s="1" t="s">
        <v>2760</v>
      </c>
      <c r="I800" s="1116">
        <v>3665</v>
      </c>
      <c r="J800" s="1116">
        <v>4400</v>
      </c>
      <c r="K800" s="1116">
        <v>4400</v>
      </c>
      <c r="L800" s="1" t="s">
        <v>2604</v>
      </c>
      <c r="M800" s="1" t="s">
        <v>2730</v>
      </c>
    </row>
    <row r="801" spans="1:13">
      <c r="A801" s="1" t="s">
        <v>80</v>
      </c>
      <c r="B801" s="1" t="s">
        <v>774</v>
      </c>
      <c r="C801" s="1" t="s">
        <v>159</v>
      </c>
      <c r="D801" s="1" t="s">
        <v>746</v>
      </c>
      <c r="E801" s="1" t="s">
        <v>2713</v>
      </c>
      <c r="F801" s="1"/>
      <c r="G801" s="1" t="s">
        <v>2715</v>
      </c>
      <c r="H801" s="1" t="s">
        <v>2760</v>
      </c>
      <c r="I801" s="1116">
        <v>3555</v>
      </c>
      <c r="J801" s="1116">
        <v>4150</v>
      </c>
      <c r="K801" s="1116">
        <v>4150</v>
      </c>
      <c r="L801" s="1" t="s">
        <v>2604</v>
      </c>
      <c r="M801" s="1" t="s">
        <v>2730</v>
      </c>
    </row>
    <row r="802" spans="1:13">
      <c r="A802" s="1" t="s">
        <v>80</v>
      </c>
      <c r="B802" s="1" t="s">
        <v>774</v>
      </c>
      <c r="C802" s="1" t="s">
        <v>159</v>
      </c>
      <c r="D802" s="1" t="s">
        <v>746</v>
      </c>
      <c r="E802" s="1" t="s">
        <v>2587</v>
      </c>
      <c r="F802" s="1"/>
      <c r="G802" s="1" t="s">
        <v>2715</v>
      </c>
      <c r="H802" s="1" t="s">
        <v>2760</v>
      </c>
      <c r="I802" s="1116">
        <v>3555</v>
      </c>
      <c r="J802" s="1116">
        <v>4150</v>
      </c>
      <c r="K802" s="1116">
        <v>4150</v>
      </c>
      <c r="L802" s="1" t="s">
        <v>2604</v>
      </c>
      <c r="M802" s="1" t="s">
        <v>2730</v>
      </c>
    </row>
    <row r="803" spans="1:13">
      <c r="A803" s="1" t="s">
        <v>80</v>
      </c>
      <c r="B803" s="1" t="s">
        <v>774</v>
      </c>
      <c r="C803" s="1" t="s">
        <v>159</v>
      </c>
      <c r="D803" s="1" t="s">
        <v>746</v>
      </c>
      <c r="E803" s="1" t="s">
        <v>2704</v>
      </c>
      <c r="F803" s="1"/>
      <c r="G803" s="1" t="s">
        <v>2715</v>
      </c>
      <c r="H803" s="1" t="s">
        <v>2760</v>
      </c>
      <c r="I803" s="1116">
        <v>3315</v>
      </c>
      <c r="J803" s="1116">
        <v>3850</v>
      </c>
      <c r="K803" s="1116">
        <v>3850</v>
      </c>
      <c r="L803" s="1" t="s">
        <v>2604</v>
      </c>
      <c r="M803" s="1" t="s">
        <v>2730</v>
      </c>
    </row>
    <row r="804" spans="1:13">
      <c r="A804" s="1" t="s">
        <v>80</v>
      </c>
      <c r="B804" s="1" t="s">
        <v>774</v>
      </c>
      <c r="C804" s="1" t="s">
        <v>159</v>
      </c>
      <c r="D804" s="1" t="s">
        <v>746</v>
      </c>
      <c r="E804" s="1" t="s">
        <v>667</v>
      </c>
      <c r="F804" s="1"/>
      <c r="G804" s="1" t="s">
        <v>2715</v>
      </c>
      <c r="H804" s="1" t="s">
        <v>2760</v>
      </c>
      <c r="I804" s="1116">
        <v>4035</v>
      </c>
      <c r="J804" s="1116">
        <v>4750</v>
      </c>
      <c r="K804" s="1116">
        <v>4750</v>
      </c>
      <c r="L804" s="1" t="s">
        <v>2604</v>
      </c>
      <c r="M804" s="1" t="s">
        <v>2730</v>
      </c>
    </row>
    <row r="805" spans="1:13">
      <c r="A805" s="1" t="s">
        <v>80</v>
      </c>
      <c r="B805" s="1" t="s">
        <v>774</v>
      </c>
      <c r="C805" s="1" t="s">
        <v>159</v>
      </c>
      <c r="D805" s="1" t="s">
        <v>746</v>
      </c>
      <c r="E805" s="1" t="s">
        <v>2702</v>
      </c>
      <c r="F805" s="1"/>
      <c r="G805" s="1" t="s">
        <v>2715</v>
      </c>
      <c r="H805" s="1" t="s">
        <v>2760</v>
      </c>
      <c r="I805" s="1116">
        <v>4275</v>
      </c>
      <c r="J805" s="1116">
        <v>5050</v>
      </c>
      <c r="K805" s="1116">
        <v>5050</v>
      </c>
      <c r="L805" s="1" t="s">
        <v>2604</v>
      </c>
      <c r="M805" s="1" t="s">
        <v>2730</v>
      </c>
    </row>
    <row r="806" spans="1:13">
      <c r="A806" s="1" t="s">
        <v>73</v>
      </c>
      <c r="B806" s="1" t="s">
        <v>840</v>
      </c>
      <c r="C806" s="1" t="s">
        <v>159</v>
      </c>
      <c r="D806" s="1" t="s">
        <v>746</v>
      </c>
      <c r="E806" s="1" t="s">
        <v>2704</v>
      </c>
      <c r="F806" s="1"/>
      <c r="G806" s="1" t="s">
        <v>2746</v>
      </c>
      <c r="H806" s="1" t="s">
        <v>2746</v>
      </c>
      <c r="I806" s="1116">
        <v>1155</v>
      </c>
      <c r="J806" s="1116">
        <v>1650</v>
      </c>
      <c r="K806" s="1116">
        <v>1650</v>
      </c>
      <c r="L806" s="1" t="s">
        <v>2761</v>
      </c>
      <c r="M806" s="1" t="s">
        <v>809</v>
      </c>
    </row>
    <row r="807" spans="1:13">
      <c r="A807" s="1" t="s">
        <v>73</v>
      </c>
      <c r="B807" s="1" t="s">
        <v>840</v>
      </c>
      <c r="C807" s="1" t="s">
        <v>159</v>
      </c>
      <c r="D807" s="1" t="s">
        <v>746</v>
      </c>
      <c r="E807" s="1" t="s">
        <v>2704</v>
      </c>
      <c r="F807" s="1"/>
      <c r="G807" s="1" t="s">
        <v>2747</v>
      </c>
      <c r="H807" s="1" t="s">
        <v>2747</v>
      </c>
      <c r="I807" s="1116">
        <v>1155</v>
      </c>
      <c r="J807" s="1116">
        <v>1650</v>
      </c>
      <c r="K807" s="1116">
        <v>1650</v>
      </c>
      <c r="L807" s="1" t="s">
        <v>2761</v>
      </c>
      <c r="M807" s="1" t="s">
        <v>809</v>
      </c>
    </row>
    <row r="808" spans="1:13">
      <c r="A808" s="1" t="s">
        <v>73</v>
      </c>
      <c r="B808" s="1" t="s">
        <v>840</v>
      </c>
      <c r="C808" s="1" t="s">
        <v>159</v>
      </c>
      <c r="D808" s="1" t="s">
        <v>746</v>
      </c>
      <c r="E808" s="1" t="s">
        <v>2704</v>
      </c>
      <c r="F808" s="1"/>
      <c r="G808" s="1" t="s">
        <v>2727</v>
      </c>
      <c r="H808" s="1" t="s">
        <v>2727</v>
      </c>
      <c r="I808" s="1116">
        <v>1575</v>
      </c>
      <c r="J808" s="1116">
        <v>2100</v>
      </c>
      <c r="K808" s="1116">
        <v>2100</v>
      </c>
      <c r="L808" s="1" t="s">
        <v>2761</v>
      </c>
      <c r="M808" s="1" t="s">
        <v>809</v>
      </c>
    </row>
    <row r="809" spans="1:13">
      <c r="A809" s="1" t="s">
        <v>73</v>
      </c>
      <c r="B809" s="1" t="s">
        <v>840</v>
      </c>
      <c r="C809" s="1" t="s">
        <v>159</v>
      </c>
      <c r="D809" s="1" t="s">
        <v>746</v>
      </c>
      <c r="E809" s="1" t="s">
        <v>2704</v>
      </c>
      <c r="F809" s="1"/>
      <c r="G809" s="1" t="s">
        <v>2694</v>
      </c>
      <c r="H809" s="1" t="s">
        <v>2694</v>
      </c>
      <c r="I809" s="1116">
        <v>980</v>
      </c>
      <c r="J809" s="1116">
        <v>1400</v>
      </c>
      <c r="K809" s="1116">
        <v>1400</v>
      </c>
      <c r="L809" s="1" t="s">
        <v>2761</v>
      </c>
      <c r="M809" s="1" t="s">
        <v>809</v>
      </c>
    </row>
    <row r="810" spans="1:13">
      <c r="A810" s="1" t="s">
        <v>73</v>
      </c>
      <c r="B810" s="1" t="s">
        <v>840</v>
      </c>
      <c r="C810" s="1" t="s">
        <v>159</v>
      </c>
      <c r="D810" s="1" t="s">
        <v>746</v>
      </c>
      <c r="E810" s="1" t="s">
        <v>2704</v>
      </c>
      <c r="F810" s="1"/>
      <c r="G810" s="1" t="s">
        <v>2728</v>
      </c>
      <c r="H810" s="1" t="s">
        <v>2728</v>
      </c>
      <c r="I810" s="1116">
        <v>1575</v>
      </c>
      <c r="J810" s="1116">
        <v>2100</v>
      </c>
      <c r="K810" s="1116">
        <v>2100</v>
      </c>
      <c r="L810" s="1" t="s">
        <v>2761</v>
      </c>
      <c r="M810" s="1" t="s">
        <v>809</v>
      </c>
    </row>
    <row r="811" spans="1:13">
      <c r="A811" s="1" t="s">
        <v>73</v>
      </c>
      <c r="B811" s="1" t="s">
        <v>840</v>
      </c>
      <c r="C811" s="1" t="s">
        <v>159</v>
      </c>
      <c r="D811" s="1" t="s">
        <v>746</v>
      </c>
      <c r="E811" s="1" t="s">
        <v>2704</v>
      </c>
      <c r="F811" s="1"/>
      <c r="G811" s="1" t="s">
        <v>2729</v>
      </c>
      <c r="H811" s="1" t="s">
        <v>2729</v>
      </c>
      <c r="I811" s="1116">
        <v>1575</v>
      </c>
      <c r="J811" s="1116">
        <v>2100</v>
      </c>
      <c r="K811" s="1116">
        <v>2100</v>
      </c>
      <c r="L811" s="1" t="s">
        <v>2761</v>
      </c>
      <c r="M811" s="1" t="s">
        <v>809</v>
      </c>
    </row>
    <row r="812" spans="1:13">
      <c r="A812" s="1" t="s">
        <v>73</v>
      </c>
      <c r="B812" s="1" t="s">
        <v>840</v>
      </c>
      <c r="C812" s="1" t="s">
        <v>159</v>
      </c>
      <c r="D812" s="1" t="s">
        <v>746</v>
      </c>
      <c r="E812" s="1" t="s">
        <v>2704</v>
      </c>
      <c r="F812" s="1"/>
      <c r="G812" s="1" t="s">
        <v>2756</v>
      </c>
      <c r="H812" s="1" t="s">
        <v>2756</v>
      </c>
      <c r="I812" s="1116">
        <v>1575</v>
      </c>
      <c r="J812" s="1116">
        <v>2100</v>
      </c>
      <c r="K812" s="1116">
        <v>2100</v>
      </c>
      <c r="L812" s="1" t="s">
        <v>2761</v>
      </c>
      <c r="M812" s="1" t="s">
        <v>809</v>
      </c>
    </row>
    <row r="813" spans="1:13">
      <c r="A813" s="1" t="s">
        <v>73</v>
      </c>
      <c r="B813" s="1" t="s">
        <v>840</v>
      </c>
      <c r="C813" s="1" t="s">
        <v>159</v>
      </c>
      <c r="D813" s="1" t="s">
        <v>746</v>
      </c>
      <c r="E813" s="1" t="s">
        <v>2704</v>
      </c>
      <c r="F813" s="1"/>
      <c r="G813" s="1" t="s">
        <v>2705</v>
      </c>
      <c r="H813" s="1" t="s">
        <v>2705</v>
      </c>
      <c r="I813" s="1116">
        <v>980</v>
      </c>
      <c r="J813" s="1116">
        <v>1400</v>
      </c>
      <c r="K813" s="1116">
        <v>1400</v>
      </c>
      <c r="L813" s="1" t="s">
        <v>2761</v>
      </c>
      <c r="M813" s="1" t="s">
        <v>809</v>
      </c>
    </row>
    <row r="814" spans="1:13">
      <c r="A814" s="1" t="s">
        <v>73</v>
      </c>
      <c r="B814" s="1" t="s">
        <v>840</v>
      </c>
      <c r="C814" s="1" t="s">
        <v>159</v>
      </c>
      <c r="D814" s="1" t="s">
        <v>746</v>
      </c>
      <c r="E814" s="1" t="s">
        <v>2704</v>
      </c>
      <c r="F814" s="1"/>
      <c r="G814" s="1" t="s">
        <v>2762</v>
      </c>
      <c r="H814" s="1" t="s">
        <v>2717</v>
      </c>
      <c r="I814" s="1116">
        <v>3715</v>
      </c>
      <c r="J814" s="1116">
        <v>3900</v>
      </c>
      <c r="K814" s="1116">
        <v>3900</v>
      </c>
      <c r="L814" s="1" t="s">
        <v>2761</v>
      </c>
      <c r="M814" s="1" t="s">
        <v>809</v>
      </c>
    </row>
    <row r="815" spans="1:13">
      <c r="A815" s="1" t="s">
        <v>73</v>
      </c>
      <c r="B815" s="1" t="s">
        <v>840</v>
      </c>
      <c r="C815" s="1" t="s">
        <v>159</v>
      </c>
      <c r="D815" s="1" t="s">
        <v>746</v>
      </c>
      <c r="E815" s="1" t="s">
        <v>2704</v>
      </c>
      <c r="F815" s="1"/>
      <c r="G815" s="1" t="s">
        <v>2762</v>
      </c>
      <c r="H815" s="1" t="s">
        <v>2763</v>
      </c>
      <c r="I815" s="1116">
        <v>4015</v>
      </c>
      <c r="J815" s="1116">
        <v>4300</v>
      </c>
      <c r="K815" s="1116">
        <v>4300</v>
      </c>
      <c r="L815" s="1" t="s">
        <v>2761</v>
      </c>
      <c r="M815" s="1" t="s">
        <v>809</v>
      </c>
    </row>
    <row r="816" spans="1:13">
      <c r="A816" s="1" t="s">
        <v>73</v>
      </c>
      <c r="B816" s="1" t="s">
        <v>840</v>
      </c>
      <c r="C816" s="1" t="s">
        <v>159</v>
      </c>
      <c r="D816" s="1" t="s">
        <v>746</v>
      </c>
      <c r="E816" s="1" t="s">
        <v>2704</v>
      </c>
      <c r="F816" s="1"/>
      <c r="G816" s="1" t="s">
        <v>2762</v>
      </c>
      <c r="H816" s="1" t="s">
        <v>2736</v>
      </c>
      <c r="I816" s="1116">
        <v>4135</v>
      </c>
      <c r="J816" s="1116">
        <v>4300</v>
      </c>
      <c r="K816" s="1116">
        <v>4300</v>
      </c>
      <c r="L816" s="1" t="s">
        <v>2761</v>
      </c>
      <c r="M816" s="1" t="s">
        <v>809</v>
      </c>
    </row>
    <row r="817" spans="1:13">
      <c r="A817" s="1" t="s">
        <v>73</v>
      </c>
      <c r="B817" s="1" t="s">
        <v>840</v>
      </c>
      <c r="C817" s="1" t="s">
        <v>159</v>
      </c>
      <c r="D817" s="1" t="s">
        <v>746</v>
      </c>
      <c r="E817" s="1" t="s">
        <v>2704</v>
      </c>
      <c r="F817" s="1"/>
      <c r="G817" s="1" t="s">
        <v>2762</v>
      </c>
      <c r="H817" s="1" t="s">
        <v>2737</v>
      </c>
      <c r="I817" s="1116">
        <v>4135</v>
      </c>
      <c r="J817" s="1116">
        <v>4400</v>
      </c>
      <c r="K817" s="1116">
        <v>4400</v>
      </c>
      <c r="L817" s="1" t="s">
        <v>2761</v>
      </c>
      <c r="M817" s="1" t="s">
        <v>809</v>
      </c>
    </row>
    <row r="818" spans="1:13">
      <c r="A818" s="1" t="s">
        <v>73</v>
      </c>
      <c r="B818" s="1" t="s">
        <v>840</v>
      </c>
      <c r="C818" s="1" t="s">
        <v>159</v>
      </c>
      <c r="D818" s="1" t="s">
        <v>746</v>
      </c>
      <c r="E818" s="1" t="s">
        <v>2704</v>
      </c>
      <c r="F818" s="1"/>
      <c r="G818" s="1" t="s">
        <v>2762</v>
      </c>
      <c r="H818" s="1" t="s">
        <v>2738</v>
      </c>
      <c r="I818" s="1116">
        <v>4135</v>
      </c>
      <c r="J818" s="1116">
        <v>4300</v>
      </c>
      <c r="K818" s="1116">
        <v>4300</v>
      </c>
      <c r="L818" s="1" t="s">
        <v>2761</v>
      </c>
      <c r="M818" s="1" t="s">
        <v>809</v>
      </c>
    </row>
    <row r="819" spans="1:13">
      <c r="A819" s="1" t="s">
        <v>73</v>
      </c>
      <c r="B819" s="1" t="s">
        <v>840</v>
      </c>
      <c r="C819" s="1" t="s">
        <v>159</v>
      </c>
      <c r="D819" s="1" t="s">
        <v>746</v>
      </c>
      <c r="E819" s="1" t="s">
        <v>2704</v>
      </c>
      <c r="F819" s="1"/>
      <c r="G819" s="1" t="s">
        <v>2762</v>
      </c>
      <c r="H819" s="1" t="s">
        <v>2750</v>
      </c>
      <c r="I819" s="1116">
        <v>4135</v>
      </c>
      <c r="J819" s="1116">
        <v>4150</v>
      </c>
      <c r="K819" s="1116">
        <v>4150</v>
      </c>
      <c r="L819" s="1" t="s">
        <v>2761</v>
      </c>
      <c r="M819" s="1" t="s">
        <v>809</v>
      </c>
    </row>
    <row r="820" spans="1:13">
      <c r="A820" s="1" t="s">
        <v>73</v>
      </c>
      <c r="B820" s="1" t="s">
        <v>840</v>
      </c>
      <c r="C820" s="1" t="s">
        <v>159</v>
      </c>
      <c r="D820" s="1" t="s">
        <v>746</v>
      </c>
      <c r="E820" s="1" t="s">
        <v>2704</v>
      </c>
      <c r="F820" s="1"/>
      <c r="G820" s="1" t="s">
        <v>2762</v>
      </c>
      <c r="H820" s="1" t="s">
        <v>2753</v>
      </c>
      <c r="I820" s="1116">
        <v>4485</v>
      </c>
      <c r="J820" s="1116">
        <v>4560</v>
      </c>
      <c r="K820" s="1116">
        <v>4560</v>
      </c>
      <c r="L820" s="1" t="s">
        <v>2761</v>
      </c>
      <c r="M820" s="1" t="s">
        <v>809</v>
      </c>
    </row>
    <row r="821" spans="1:13">
      <c r="A821" s="1" t="s">
        <v>73</v>
      </c>
      <c r="B821" s="1" t="s">
        <v>840</v>
      </c>
      <c r="C821" s="1" t="s">
        <v>159</v>
      </c>
      <c r="D821" s="1" t="s">
        <v>746</v>
      </c>
      <c r="E821" s="1" t="s">
        <v>2704</v>
      </c>
      <c r="F821" s="1"/>
      <c r="G821" s="1" t="s">
        <v>2762</v>
      </c>
      <c r="H821" s="1" t="s">
        <v>2755</v>
      </c>
      <c r="I821" s="1116">
        <v>4655</v>
      </c>
      <c r="J821" s="1116">
        <v>4800</v>
      </c>
      <c r="K821" s="1116">
        <v>4800</v>
      </c>
      <c r="L821" s="1" t="s">
        <v>2761</v>
      </c>
      <c r="M821" s="1" t="s">
        <v>809</v>
      </c>
    </row>
    <row r="822" spans="1:13">
      <c r="A822" s="1" t="s">
        <v>73</v>
      </c>
      <c r="B822" s="1" t="s">
        <v>840</v>
      </c>
      <c r="C822" s="1" t="s">
        <v>159</v>
      </c>
      <c r="D822" s="1" t="s">
        <v>746</v>
      </c>
      <c r="E822" s="1" t="s">
        <v>2704</v>
      </c>
      <c r="F822" s="1"/>
      <c r="G822" s="1" t="s">
        <v>2762</v>
      </c>
      <c r="H822" s="1" t="s">
        <v>2719</v>
      </c>
      <c r="I822" s="1116">
        <v>3715</v>
      </c>
      <c r="J822" s="1116">
        <v>3900</v>
      </c>
      <c r="K822" s="1116">
        <v>3900</v>
      </c>
      <c r="L822" s="1" t="s">
        <v>2761</v>
      </c>
      <c r="M822" s="1" t="s">
        <v>809</v>
      </c>
    </row>
    <row r="823" spans="1:13">
      <c r="A823" s="1" t="s">
        <v>73</v>
      </c>
      <c r="B823" s="1" t="s">
        <v>840</v>
      </c>
      <c r="C823" s="1" t="s">
        <v>159</v>
      </c>
      <c r="D823" s="1" t="s">
        <v>746</v>
      </c>
      <c r="E823" s="1" t="s">
        <v>2704</v>
      </c>
      <c r="F823" s="1"/>
      <c r="G823" s="1" t="s">
        <v>2710</v>
      </c>
      <c r="H823" s="1" t="s">
        <v>2710</v>
      </c>
      <c r="I823" s="1116">
        <v>980</v>
      </c>
      <c r="J823" s="1116">
        <v>1400</v>
      </c>
      <c r="K823" s="1116">
        <v>1400</v>
      </c>
      <c r="L823" s="1" t="s">
        <v>2761</v>
      </c>
      <c r="M823" s="1" t="s">
        <v>809</v>
      </c>
    </row>
    <row r="824" spans="1:13">
      <c r="A824" s="1" t="s">
        <v>73</v>
      </c>
      <c r="B824" s="1" t="s">
        <v>840</v>
      </c>
      <c r="C824" s="1" t="s">
        <v>159</v>
      </c>
      <c r="D824" s="1" t="s">
        <v>746</v>
      </c>
      <c r="E824" s="1" t="s">
        <v>2704</v>
      </c>
      <c r="F824" s="1"/>
      <c r="G824" s="1" t="s">
        <v>2715</v>
      </c>
      <c r="H824" s="1" t="s">
        <v>2715</v>
      </c>
      <c r="I824" s="1116">
        <v>980</v>
      </c>
      <c r="J824" s="1116">
        <v>1400</v>
      </c>
      <c r="K824" s="1116">
        <v>1400</v>
      </c>
      <c r="L824" s="1" t="s">
        <v>2761</v>
      </c>
      <c r="M824" s="1" t="s">
        <v>809</v>
      </c>
    </row>
    <row r="825" spans="1:13">
      <c r="A825" s="1" t="s">
        <v>73</v>
      </c>
      <c r="B825" s="1" t="s">
        <v>840</v>
      </c>
      <c r="C825" s="1" t="s">
        <v>159</v>
      </c>
      <c r="D825" s="1" t="s">
        <v>746</v>
      </c>
      <c r="E825" s="1" t="s">
        <v>2704</v>
      </c>
      <c r="F825" s="1"/>
      <c r="G825" s="1" t="s">
        <v>2764</v>
      </c>
      <c r="H825" s="1" t="s">
        <v>2764</v>
      </c>
      <c r="I825" s="1116">
        <v>1575</v>
      </c>
      <c r="J825" s="1116">
        <v>2100</v>
      </c>
      <c r="K825" s="1116">
        <v>2100</v>
      </c>
      <c r="L825" s="1" t="s">
        <v>2761</v>
      </c>
      <c r="M825" s="1" t="s">
        <v>809</v>
      </c>
    </row>
    <row r="826" spans="1:13">
      <c r="A826" s="1" t="s">
        <v>73</v>
      </c>
      <c r="B826" s="1" t="s">
        <v>840</v>
      </c>
      <c r="C826" s="1" t="s">
        <v>159</v>
      </c>
      <c r="D826" s="1" t="s">
        <v>746</v>
      </c>
      <c r="E826" s="1" t="s">
        <v>2704</v>
      </c>
      <c r="F826" s="1"/>
      <c r="G826" s="1" t="s">
        <v>2711</v>
      </c>
      <c r="H826" s="1" t="s">
        <v>2717</v>
      </c>
      <c r="I826" s="1116">
        <v>3635</v>
      </c>
      <c r="J826" s="1116">
        <v>3800</v>
      </c>
      <c r="K826" s="1116">
        <v>3800</v>
      </c>
      <c r="L826" s="1" t="s">
        <v>2761</v>
      </c>
      <c r="M826" s="1" t="s">
        <v>809</v>
      </c>
    </row>
    <row r="827" spans="1:13">
      <c r="A827" s="1" t="s">
        <v>73</v>
      </c>
      <c r="B827" s="1" t="s">
        <v>840</v>
      </c>
      <c r="C827" s="1" t="s">
        <v>159</v>
      </c>
      <c r="D827" s="1" t="s">
        <v>746</v>
      </c>
      <c r="E827" s="1" t="s">
        <v>2704</v>
      </c>
      <c r="F827" s="1"/>
      <c r="G827" s="1" t="s">
        <v>2711</v>
      </c>
      <c r="H827" s="1" t="s">
        <v>2763</v>
      </c>
      <c r="I827" s="1116">
        <v>4215</v>
      </c>
      <c r="J827" s="1116">
        <v>4400</v>
      </c>
      <c r="K827" s="1116">
        <v>4400</v>
      </c>
      <c r="L827" s="1" t="s">
        <v>2761</v>
      </c>
      <c r="M827" s="1" t="s">
        <v>809</v>
      </c>
    </row>
    <row r="828" spans="1:13">
      <c r="A828" s="1" t="s">
        <v>73</v>
      </c>
      <c r="B828" s="1" t="s">
        <v>840</v>
      </c>
      <c r="C828" s="1" t="s">
        <v>159</v>
      </c>
      <c r="D828" s="1" t="s">
        <v>746</v>
      </c>
      <c r="E828" s="1" t="s">
        <v>2704</v>
      </c>
      <c r="F828" s="1"/>
      <c r="G828" s="1" t="s">
        <v>2711</v>
      </c>
      <c r="H828" s="1" t="s">
        <v>2750</v>
      </c>
      <c r="I828" s="1116">
        <v>3955</v>
      </c>
      <c r="J828" s="1116">
        <v>4200</v>
      </c>
      <c r="K828" s="1116">
        <v>4200</v>
      </c>
      <c r="L828" s="1" t="s">
        <v>2761</v>
      </c>
      <c r="M828" s="1" t="s">
        <v>809</v>
      </c>
    </row>
    <row r="829" spans="1:13">
      <c r="A829" s="1" t="s">
        <v>73</v>
      </c>
      <c r="B829" s="1" t="s">
        <v>840</v>
      </c>
      <c r="C829" s="1" t="s">
        <v>159</v>
      </c>
      <c r="D829" s="1" t="s">
        <v>746</v>
      </c>
      <c r="E829" s="1" t="s">
        <v>2704</v>
      </c>
      <c r="F829" s="1"/>
      <c r="G829" s="1" t="s">
        <v>2711</v>
      </c>
      <c r="H829" s="1" t="s">
        <v>2719</v>
      </c>
      <c r="I829" s="1116">
        <v>3715</v>
      </c>
      <c r="J829" s="1116">
        <v>3900</v>
      </c>
      <c r="K829" s="1116">
        <v>3900</v>
      </c>
      <c r="L829" s="1" t="s">
        <v>2761</v>
      </c>
      <c r="M829" s="1" t="s">
        <v>809</v>
      </c>
    </row>
    <row r="830" spans="1:13">
      <c r="A830" s="1" t="s">
        <v>73</v>
      </c>
      <c r="B830" s="1" t="s">
        <v>840</v>
      </c>
      <c r="C830" s="1" t="s">
        <v>159</v>
      </c>
      <c r="D830" s="1" t="s">
        <v>746</v>
      </c>
      <c r="E830" s="1" t="s">
        <v>2704</v>
      </c>
      <c r="F830" s="1"/>
      <c r="G830" s="1" t="s">
        <v>2711</v>
      </c>
      <c r="H830" s="1" t="s">
        <v>2759</v>
      </c>
      <c r="I830" s="1116">
        <v>3715</v>
      </c>
      <c r="J830" s="1116">
        <v>3900</v>
      </c>
      <c r="K830" s="1116">
        <v>3900</v>
      </c>
      <c r="L830" s="1" t="s">
        <v>2761</v>
      </c>
      <c r="M830" s="1" t="s">
        <v>809</v>
      </c>
    </row>
    <row r="831" spans="1:13">
      <c r="A831" s="1" t="s">
        <v>73</v>
      </c>
      <c r="B831" s="1" t="s">
        <v>840</v>
      </c>
      <c r="C831" s="1" t="s">
        <v>159</v>
      </c>
      <c r="D831" s="1" t="s">
        <v>746</v>
      </c>
      <c r="E831" s="1" t="s">
        <v>628</v>
      </c>
      <c r="F831" s="1"/>
      <c r="G831" s="1" t="s">
        <v>2746</v>
      </c>
      <c r="H831" s="1" t="s">
        <v>2746</v>
      </c>
      <c r="I831" s="1116">
        <v>1155</v>
      </c>
      <c r="J831" s="1116">
        <v>1650</v>
      </c>
      <c r="K831" s="1116">
        <v>1650</v>
      </c>
      <c r="L831" s="1" t="s">
        <v>2761</v>
      </c>
      <c r="M831" s="1" t="s">
        <v>809</v>
      </c>
    </row>
    <row r="832" spans="1:13">
      <c r="A832" s="1" t="s">
        <v>73</v>
      </c>
      <c r="B832" s="1" t="s">
        <v>840</v>
      </c>
      <c r="C832" s="1" t="s">
        <v>159</v>
      </c>
      <c r="D832" s="1" t="s">
        <v>746</v>
      </c>
      <c r="E832" s="1" t="s">
        <v>628</v>
      </c>
      <c r="F832" s="1"/>
      <c r="G832" s="1" t="s">
        <v>2747</v>
      </c>
      <c r="H832" s="1" t="s">
        <v>2747</v>
      </c>
      <c r="I832" s="1116">
        <v>1155</v>
      </c>
      <c r="J832" s="1116">
        <v>1650</v>
      </c>
      <c r="K832" s="1116">
        <v>1650</v>
      </c>
      <c r="L832" s="1" t="s">
        <v>2761</v>
      </c>
      <c r="M832" s="1" t="s">
        <v>809</v>
      </c>
    </row>
    <row r="833" spans="1:13">
      <c r="A833" s="1" t="s">
        <v>73</v>
      </c>
      <c r="B833" s="1" t="s">
        <v>840</v>
      </c>
      <c r="C833" s="1" t="s">
        <v>159</v>
      </c>
      <c r="D833" s="1" t="s">
        <v>746</v>
      </c>
      <c r="E833" s="1" t="s">
        <v>628</v>
      </c>
      <c r="F833" s="1"/>
      <c r="G833" s="1" t="s">
        <v>2727</v>
      </c>
      <c r="H833" s="1" t="s">
        <v>2727</v>
      </c>
      <c r="I833" s="1116">
        <v>1575</v>
      </c>
      <c r="J833" s="1116">
        <v>2100</v>
      </c>
      <c r="K833" s="1116">
        <v>2100</v>
      </c>
      <c r="L833" s="1" t="s">
        <v>2761</v>
      </c>
      <c r="M833" s="1" t="s">
        <v>809</v>
      </c>
    </row>
    <row r="834" spans="1:13">
      <c r="A834" s="1" t="s">
        <v>73</v>
      </c>
      <c r="B834" s="1" t="s">
        <v>840</v>
      </c>
      <c r="C834" s="1" t="s">
        <v>159</v>
      </c>
      <c r="D834" s="1" t="s">
        <v>746</v>
      </c>
      <c r="E834" s="1" t="s">
        <v>628</v>
      </c>
      <c r="F834" s="1"/>
      <c r="G834" s="1" t="s">
        <v>2694</v>
      </c>
      <c r="H834" s="1" t="s">
        <v>2694</v>
      </c>
      <c r="I834" s="1116">
        <v>980</v>
      </c>
      <c r="J834" s="1116">
        <v>1400</v>
      </c>
      <c r="K834" s="1116">
        <v>1400</v>
      </c>
      <c r="L834" s="1" t="s">
        <v>2761</v>
      </c>
      <c r="M834" s="1" t="s">
        <v>809</v>
      </c>
    </row>
    <row r="835" spans="1:13">
      <c r="A835" s="1" t="s">
        <v>73</v>
      </c>
      <c r="B835" s="1" t="s">
        <v>840</v>
      </c>
      <c r="C835" s="1" t="s">
        <v>159</v>
      </c>
      <c r="D835" s="1" t="s">
        <v>746</v>
      </c>
      <c r="E835" s="1" t="s">
        <v>628</v>
      </c>
      <c r="F835" s="1"/>
      <c r="G835" s="1" t="s">
        <v>2728</v>
      </c>
      <c r="H835" s="1" t="s">
        <v>2728</v>
      </c>
      <c r="I835" s="1116">
        <v>1575</v>
      </c>
      <c r="J835" s="1116">
        <v>2100</v>
      </c>
      <c r="K835" s="1116">
        <v>2100</v>
      </c>
      <c r="L835" s="1" t="s">
        <v>2761</v>
      </c>
      <c r="M835" s="1" t="s">
        <v>809</v>
      </c>
    </row>
    <row r="836" spans="1:13">
      <c r="A836" s="1" t="s">
        <v>73</v>
      </c>
      <c r="B836" s="1" t="s">
        <v>840</v>
      </c>
      <c r="C836" s="1" t="s">
        <v>159</v>
      </c>
      <c r="D836" s="1" t="s">
        <v>746</v>
      </c>
      <c r="E836" s="1" t="s">
        <v>628</v>
      </c>
      <c r="F836" s="1"/>
      <c r="G836" s="1" t="s">
        <v>2729</v>
      </c>
      <c r="H836" s="1" t="s">
        <v>2729</v>
      </c>
      <c r="I836" s="1116">
        <v>1575</v>
      </c>
      <c r="J836" s="1116">
        <v>2100</v>
      </c>
      <c r="K836" s="1116">
        <v>2100</v>
      </c>
      <c r="L836" s="1" t="s">
        <v>2761</v>
      </c>
      <c r="M836" s="1" t="s">
        <v>809</v>
      </c>
    </row>
    <row r="837" spans="1:13">
      <c r="A837" s="1" t="s">
        <v>73</v>
      </c>
      <c r="B837" s="1" t="s">
        <v>840</v>
      </c>
      <c r="C837" s="1" t="s">
        <v>159</v>
      </c>
      <c r="D837" s="1" t="s">
        <v>746</v>
      </c>
      <c r="E837" s="1" t="s">
        <v>628</v>
      </c>
      <c r="F837" s="1"/>
      <c r="G837" s="1" t="s">
        <v>2756</v>
      </c>
      <c r="H837" s="1" t="s">
        <v>2756</v>
      </c>
      <c r="I837" s="1116">
        <v>1575</v>
      </c>
      <c r="J837" s="1116">
        <v>2100</v>
      </c>
      <c r="K837" s="1116">
        <v>2100</v>
      </c>
      <c r="L837" s="1" t="s">
        <v>2761</v>
      </c>
      <c r="M837" s="1" t="s">
        <v>809</v>
      </c>
    </row>
    <row r="838" spans="1:13">
      <c r="A838" s="1" t="s">
        <v>73</v>
      </c>
      <c r="B838" s="1" t="s">
        <v>840</v>
      </c>
      <c r="C838" s="1" t="s">
        <v>159</v>
      </c>
      <c r="D838" s="1" t="s">
        <v>746</v>
      </c>
      <c r="E838" s="1" t="s">
        <v>628</v>
      </c>
      <c r="F838" s="1"/>
      <c r="G838" s="1" t="s">
        <v>2705</v>
      </c>
      <c r="H838" s="1" t="s">
        <v>2705</v>
      </c>
      <c r="I838" s="1116">
        <v>980</v>
      </c>
      <c r="J838" s="1116">
        <v>1400</v>
      </c>
      <c r="K838" s="1116">
        <v>1400</v>
      </c>
      <c r="L838" s="1" t="s">
        <v>2761</v>
      </c>
      <c r="M838" s="1" t="s">
        <v>809</v>
      </c>
    </row>
    <row r="839" spans="1:13">
      <c r="A839" s="1" t="s">
        <v>73</v>
      </c>
      <c r="B839" s="1" t="s">
        <v>840</v>
      </c>
      <c r="C839" s="1" t="s">
        <v>159</v>
      </c>
      <c r="D839" s="1" t="s">
        <v>746</v>
      </c>
      <c r="E839" s="1" t="s">
        <v>628</v>
      </c>
      <c r="F839" s="1"/>
      <c r="G839" s="1" t="s">
        <v>2762</v>
      </c>
      <c r="H839" s="1" t="s">
        <v>2717</v>
      </c>
      <c r="I839" s="1116">
        <v>3715</v>
      </c>
      <c r="J839" s="1116">
        <v>3900</v>
      </c>
      <c r="K839" s="1116">
        <v>3900</v>
      </c>
      <c r="L839" s="1" t="s">
        <v>2761</v>
      </c>
      <c r="M839" s="1" t="s">
        <v>809</v>
      </c>
    </row>
    <row r="840" spans="1:13">
      <c r="A840" s="1" t="s">
        <v>73</v>
      </c>
      <c r="B840" s="1" t="s">
        <v>840</v>
      </c>
      <c r="C840" s="1" t="s">
        <v>159</v>
      </c>
      <c r="D840" s="1" t="s">
        <v>746</v>
      </c>
      <c r="E840" s="1" t="s">
        <v>628</v>
      </c>
      <c r="F840" s="1"/>
      <c r="G840" s="1" t="s">
        <v>2762</v>
      </c>
      <c r="H840" s="1" t="s">
        <v>2763</v>
      </c>
      <c r="I840" s="1116">
        <v>4015</v>
      </c>
      <c r="J840" s="1116">
        <v>4300</v>
      </c>
      <c r="K840" s="1116">
        <v>4300</v>
      </c>
      <c r="L840" s="1" t="s">
        <v>2761</v>
      </c>
      <c r="M840" s="1" t="s">
        <v>809</v>
      </c>
    </row>
    <row r="841" spans="1:13">
      <c r="A841" s="1" t="s">
        <v>73</v>
      </c>
      <c r="B841" s="1" t="s">
        <v>840</v>
      </c>
      <c r="C841" s="1" t="s">
        <v>159</v>
      </c>
      <c r="D841" s="1" t="s">
        <v>746</v>
      </c>
      <c r="E841" s="1" t="s">
        <v>628</v>
      </c>
      <c r="F841" s="1"/>
      <c r="G841" s="1" t="s">
        <v>2762</v>
      </c>
      <c r="H841" s="1" t="s">
        <v>2736</v>
      </c>
      <c r="I841" s="1116">
        <v>4135</v>
      </c>
      <c r="J841" s="1116">
        <v>4300</v>
      </c>
      <c r="K841" s="1116">
        <v>4300</v>
      </c>
      <c r="L841" s="1" t="s">
        <v>2761</v>
      </c>
      <c r="M841" s="1" t="s">
        <v>809</v>
      </c>
    </row>
    <row r="842" spans="1:13">
      <c r="A842" s="1" t="s">
        <v>73</v>
      </c>
      <c r="B842" s="1" t="s">
        <v>840</v>
      </c>
      <c r="C842" s="1" t="s">
        <v>159</v>
      </c>
      <c r="D842" s="1" t="s">
        <v>746</v>
      </c>
      <c r="E842" s="1" t="s">
        <v>628</v>
      </c>
      <c r="F842" s="1"/>
      <c r="G842" s="1" t="s">
        <v>2762</v>
      </c>
      <c r="H842" s="1" t="s">
        <v>2737</v>
      </c>
      <c r="I842" s="1116">
        <v>4135</v>
      </c>
      <c r="J842" s="1116">
        <v>4400</v>
      </c>
      <c r="K842" s="1116">
        <v>4400</v>
      </c>
      <c r="L842" s="1" t="s">
        <v>2761</v>
      </c>
      <c r="M842" s="1" t="s">
        <v>809</v>
      </c>
    </row>
    <row r="843" spans="1:13">
      <c r="A843" s="1" t="s">
        <v>73</v>
      </c>
      <c r="B843" s="1" t="s">
        <v>840</v>
      </c>
      <c r="C843" s="1" t="s">
        <v>159</v>
      </c>
      <c r="D843" s="1" t="s">
        <v>746</v>
      </c>
      <c r="E843" s="1" t="s">
        <v>628</v>
      </c>
      <c r="F843" s="1"/>
      <c r="G843" s="1" t="s">
        <v>2762</v>
      </c>
      <c r="H843" s="1" t="s">
        <v>2738</v>
      </c>
      <c r="I843" s="1116">
        <v>4135</v>
      </c>
      <c r="J843" s="1116">
        <v>4300</v>
      </c>
      <c r="K843" s="1116">
        <v>4300</v>
      </c>
      <c r="L843" s="1" t="s">
        <v>2761</v>
      </c>
      <c r="M843" s="1" t="s">
        <v>809</v>
      </c>
    </row>
    <row r="844" spans="1:13">
      <c r="A844" s="1" t="s">
        <v>73</v>
      </c>
      <c r="B844" s="1" t="s">
        <v>840</v>
      </c>
      <c r="C844" s="1" t="s">
        <v>159</v>
      </c>
      <c r="D844" s="1" t="s">
        <v>746</v>
      </c>
      <c r="E844" s="1" t="s">
        <v>628</v>
      </c>
      <c r="F844" s="1"/>
      <c r="G844" s="1" t="s">
        <v>2762</v>
      </c>
      <c r="H844" s="1" t="s">
        <v>2750</v>
      </c>
      <c r="I844" s="1116">
        <v>4135</v>
      </c>
      <c r="J844" s="1116">
        <v>4150</v>
      </c>
      <c r="K844" s="1116">
        <v>4150</v>
      </c>
      <c r="L844" s="1" t="s">
        <v>2761</v>
      </c>
      <c r="M844" s="1" t="s">
        <v>809</v>
      </c>
    </row>
    <row r="845" spans="1:13">
      <c r="A845" s="1" t="s">
        <v>73</v>
      </c>
      <c r="B845" s="1" t="s">
        <v>840</v>
      </c>
      <c r="C845" s="1" t="s">
        <v>159</v>
      </c>
      <c r="D845" s="1" t="s">
        <v>746</v>
      </c>
      <c r="E845" s="1" t="s">
        <v>628</v>
      </c>
      <c r="F845" s="1"/>
      <c r="G845" s="1" t="s">
        <v>2762</v>
      </c>
      <c r="H845" s="1" t="s">
        <v>2753</v>
      </c>
      <c r="I845" s="1116">
        <v>4485</v>
      </c>
      <c r="J845" s="1116">
        <v>4560</v>
      </c>
      <c r="K845" s="1116">
        <v>4560</v>
      </c>
      <c r="L845" s="1" t="s">
        <v>2761</v>
      </c>
      <c r="M845" s="1" t="s">
        <v>809</v>
      </c>
    </row>
    <row r="846" spans="1:13">
      <c r="A846" s="1" t="s">
        <v>73</v>
      </c>
      <c r="B846" s="1" t="s">
        <v>840</v>
      </c>
      <c r="C846" s="1" t="s">
        <v>159</v>
      </c>
      <c r="D846" s="1" t="s">
        <v>746</v>
      </c>
      <c r="E846" s="1" t="s">
        <v>628</v>
      </c>
      <c r="F846" s="1"/>
      <c r="G846" s="1" t="s">
        <v>2762</v>
      </c>
      <c r="H846" s="1" t="s">
        <v>2755</v>
      </c>
      <c r="I846" s="1116">
        <v>4655</v>
      </c>
      <c r="J846" s="1116">
        <v>4800</v>
      </c>
      <c r="K846" s="1116">
        <v>4800</v>
      </c>
      <c r="L846" s="1" t="s">
        <v>2761</v>
      </c>
      <c r="M846" s="1" t="s">
        <v>809</v>
      </c>
    </row>
    <row r="847" spans="1:13">
      <c r="A847" s="1" t="s">
        <v>73</v>
      </c>
      <c r="B847" s="1" t="s">
        <v>840</v>
      </c>
      <c r="C847" s="1" t="s">
        <v>159</v>
      </c>
      <c r="D847" s="1" t="s">
        <v>746</v>
      </c>
      <c r="E847" s="1" t="s">
        <v>628</v>
      </c>
      <c r="F847" s="1"/>
      <c r="G847" s="1" t="s">
        <v>2762</v>
      </c>
      <c r="H847" s="1" t="s">
        <v>2719</v>
      </c>
      <c r="I847" s="1116">
        <v>3715</v>
      </c>
      <c r="J847" s="1116">
        <v>3900</v>
      </c>
      <c r="K847" s="1116">
        <v>3900</v>
      </c>
      <c r="L847" s="1" t="s">
        <v>2761</v>
      </c>
      <c r="M847" s="1" t="s">
        <v>809</v>
      </c>
    </row>
    <row r="848" spans="1:13">
      <c r="A848" s="1" t="s">
        <v>73</v>
      </c>
      <c r="B848" s="1" t="s">
        <v>840</v>
      </c>
      <c r="C848" s="1" t="s">
        <v>159</v>
      </c>
      <c r="D848" s="1" t="s">
        <v>746</v>
      </c>
      <c r="E848" s="1" t="s">
        <v>628</v>
      </c>
      <c r="F848" s="1"/>
      <c r="G848" s="1" t="s">
        <v>2710</v>
      </c>
      <c r="H848" s="1" t="s">
        <v>2710</v>
      </c>
      <c r="I848" s="1116">
        <v>980</v>
      </c>
      <c r="J848" s="1116">
        <v>1400</v>
      </c>
      <c r="K848" s="1116">
        <v>1400</v>
      </c>
      <c r="L848" s="1" t="s">
        <v>2761</v>
      </c>
      <c r="M848" s="1" t="s">
        <v>809</v>
      </c>
    </row>
    <row r="849" spans="1:13">
      <c r="A849" s="1" t="s">
        <v>73</v>
      </c>
      <c r="B849" s="1" t="s">
        <v>840</v>
      </c>
      <c r="C849" s="1" t="s">
        <v>159</v>
      </c>
      <c r="D849" s="1" t="s">
        <v>746</v>
      </c>
      <c r="E849" s="1" t="s">
        <v>628</v>
      </c>
      <c r="F849" s="1"/>
      <c r="G849" s="1" t="s">
        <v>2715</v>
      </c>
      <c r="H849" s="1" t="s">
        <v>2715</v>
      </c>
      <c r="I849" s="1116">
        <v>980</v>
      </c>
      <c r="J849" s="1116">
        <v>1400</v>
      </c>
      <c r="K849" s="1116">
        <v>1400</v>
      </c>
      <c r="L849" s="1" t="s">
        <v>2761</v>
      </c>
      <c r="M849" s="1" t="s">
        <v>809</v>
      </c>
    </row>
    <row r="850" spans="1:13">
      <c r="A850" s="1" t="s">
        <v>73</v>
      </c>
      <c r="B850" s="1" t="s">
        <v>840</v>
      </c>
      <c r="C850" s="1" t="s">
        <v>159</v>
      </c>
      <c r="D850" s="1" t="s">
        <v>746</v>
      </c>
      <c r="E850" s="1" t="s">
        <v>628</v>
      </c>
      <c r="F850" s="1"/>
      <c r="G850" s="1" t="s">
        <v>2764</v>
      </c>
      <c r="H850" s="1" t="s">
        <v>2764</v>
      </c>
      <c r="I850" s="1116">
        <v>1575</v>
      </c>
      <c r="J850" s="1116">
        <v>2100</v>
      </c>
      <c r="K850" s="1116">
        <v>2100</v>
      </c>
      <c r="L850" s="1" t="s">
        <v>2761</v>
      </c>
      <c r="M850" s="1" t="s">
        <v>809</v>
      </c>
    </row>
    <row r="851" spans="1:13">
      <c r="A851" s="1" t="s">
        <v>73</v>
      </c>
      <c r="B851" s="1" t="s">
        <v>840</v>
      </c>
      <c r="C851" s="1" t="s">
        <v>159</v>
      </c>
      <c r="D851" s="1" t="s">
        <v>746</v>
      </c>
      <c r="E851" s="1" t="s">
        <v>628</v>
      </c>
      <c r="F851" s="1"/>
      <c r="G851" s="1" t="s">
        <v>2711</v>
      </c>
      <c r="H851" s="1" t="s">
        <v>2717</v>
      </c>
      <c r="I851" s="1116">
        <v>3635</v>
      </c>
      <c r="J851" s="1116">
        <v>3800</v>
      </c>
      <c r="K851" s="1116">
        <v>3800</v>
      </c>
      <c r="L851" s="1" t="s">
        <v>2761</v>
      </c>
      <c r="M851" s="1" t="s">
        <v>809</v>
      </c>
    </row>
    <row r="852" spans="1:13">
      <c r="A852" s="1" t="s">
        <v>73</v>
      </c>
      <c r="B852" s="1" t="s">
        <v>840</v>
      </c>
      <c r="C852" s="1" t="s">
        <v>159</v>
      </c>
      <c r="D852" s="1" t="s">
        <v>746</v>
      </c>
      <c r="E852" s="1" t="s">
        <v>628</v>
      </c>
      <c r="F852" s="1"/>
      <c r="G852" s="1" t="s">
        <v>2711</v>
      </c>
      <c r="H852" s="1" t="s">
        <v>2763</v>
      </c>
      <c r="I852" s="1116">
        <v>4215</v>
      </c>
      <c r="J852" s="1116">
        <v>4400</v>
      </c>
      <c r="K852" s="1116">
        <v>4400</v>
      </c>
      <c r="L852" s="1" t="s">
        <v>2761</v>
      </c>
      <c r="M852" s="1" t="s">
        <v>809</v>
      </c>
    </row>
    <row r="853" spans="1:13">
      <c r="A853" s="1" t="s">
        <v>73</v>
      </c>
      <c r="B853" s="1" t="s">
        <v>840</v>
      </c>
      <c r="C853" s="1" t="s">
        <v>159</v>
      </c>
      <c r="D853" s="1" t="s">
        <v>746</v>
      </c>
      <c r="E853" s="1" t="s">
        <v>628</v>
      </c>
      <c r="F853" s="1"/>
      <c r="G853" s="1" t="s">
        <v>2711</v>
      </c>
      <c r="H853" s="1" t="s">
        <v>2750</v>
      </c>
      <c r="I853" s="1116">
        <v>3955</v>
      </c>
      <c r="J853" s="1116">
        <v>4200</v>
      </c>
      <c r="K853" s="1116">
        <v>4200</v>
      </c>
      <c r="L853" s="1" t="s">
        <v>2761</v>
      </c>
      <c r="M853" s="1" t="s">
        <v>809</v>
      </c>
    </row>
    <row r="854" spans="1:13">
      <c r="A854" s="1" t="s">
        <v>73</v>
      </c>
      <c r="B854" s="1" t="s">
        <v>840</v>
      </c>
      <c r="C854" s="1" t="s">
        <v>159</v>
      </c>
      <c r="D854" s="1" t="s">
        <v>746</v>
      </c>
      <c r="E854" s="1" t="s">
        <v>628</v>
      </c>
      <c r="F854" s="1"/>
      <c r="G854" s="1" t="s">
        <v>2711</v>
      </c>
      <c r="H854" s="1" t="s">
        <v>2719</v>
      </c>
      <c r="I854" s="1116">
        <v>3715</v>
      </c>
      <c r="J854" s="1116">
        <v>3900</v>
      </c>
      <c r="K854" s="1116">
        <v>3900</v>
      </c>
      <c r="L854" s="1" t="s">
        <v>2761</v>
      </c>
      <c r="M854" s="1" t="s">
        <v>809</v>
      </c>
    </row>
    <row r="855" spans="1:13">
      <c r="A855" s="1" t="s">
        <v>73</v>
      </c>
      <c r="B855" s="1" t="s">
        <v>840</v>
      </c>
      <c r="C855" s="1" t="s">
        <v>159</v>
      </c>
      <c r="D855" s="1" t="s">
        <v>746</v>
      </c>
      <c r="E855" s="1" t="s">
        <v>628</v>
      </c>
      <c r="F855" s="1"/>
      <c r="G855" s="1" t="s">
        <v>2711</v>
      </c>
      <c r="H855" s="1" t="s">
        <v>2759</v>
      </c>
      <c r="I855" s="1116">
        <v>3715</v>
      </c>
      <c r="J855" s="1116">
        <v>3900</v>
      </c>
      <c r="K855" s="1116">
        <v>3900</v>
      </c>
      <c r="L855" s="1" t="s">
        <v>2761</v>
      </c>
      <c r="M855" s="1" t="s">
        <v>809</v>
      </c>
    </row>
    <row r="856" spans="1:13">
      <c r="A856" s="1" t="s">
        <v>73</v>
      </c>
      <c r="B856" s="1" t="s">
        <v>840</v>
      </c>
      <c r="C856" s="1" t="s">
        <v>159</v>
      </c>
      <c r="D856" s="1" t="s">
        <v>746</v>
      </c>
      <c r="E856" s="1" t="s">
        <v>2713</v>
      </c>
      <c r="F856" s="1"/>
      <c r="G856" s="1" t="s">
        <v>2746</v>
      </c>
      <c r="H856" s="1" t="s">
        <v>2746</v>
      </c>
      <c r="I856" s="1116">
        <v>1155</v>
      </c>
      <c r="J856" s="1116">
        <v>1650</v>
      </c>
      <c r="K856" s="1116">
        <v>1650</v>
      </c>
      <c r="L856" s="1" t="s">
        <v>2761</v>
      </c>
      <c r="M856" s="1" t="s">
        <v>809</v>
      </c>
    </row>
    <row r="857" spans="1:13">
      <c r="A857" s="1" t="s">
        <v>73</v>
      </c>
      <c r="B857" s="1" t="s">
        <v>840</v>
      </c>
      <c r="C857" s="1" t="s">
        <v>159</v>
      </c>
      <c r="D857" s="1" t="s">
        <v>746</v>
      </c>
      <c r="E857" s="1" t="s">
        <v>2713</v>
      </c>
      <c r="F857" s="1"/>
      <c r="G857" s="1" t="s">
        <v>2747</v>
      </c>
      <c r="H857" s="1" t="s">
        <v>2747</v>
      </c>
      <c r="I857" s="1116">
        <v>1155</v>
      </c>
      <c r="J857" s="1116">
        <v>1650</v>
      </c>
      <c r="K857" s="1116">
        <v>1650</v>
      </c>
      <c r="L857" s="1" t="s">
        <v>2761</v>
      </c>
      <c r="M857" s="1" t="s">
        <v>809</v>
      </c>
    </row>
    <row r="858" spans="1:13">
      <c r="A858" s="1" t="s">
        <v>73</v>
      </c>
      <c r="B858" s="1" t="s">
        <v>840</v>
      </c>
      <c r="C858" s="1" t="s">
        <v>159</v>
      </c>
      <c r="D858" s="1" t="s">
        <v>746</v>
      </c>
      <c r="E858" s="1" t="s">
        <v>2713</v>
      </c>
      <c r="F858" s="1"/>
      <c r="G858" s="1" t="s">
        <v>2725</v>
      </c>
      <c r="H858" s="1" t="s">
        <v>2745</v>
      </c>
      <c r="I858" s="1116">
        <v>2400</v>
      </c>
      <c r="J858" s="1116">
        <v>2650</v>
      </c>
      <c r="K858" s="1116">
        <v>2650</v>
      </c>
      <c r="L858" s="1" t="s">
        <v>2761</v>
      </c>
      <c r="M858" s="1" t="s">
        <v>809</v>
      </c>
    </row>
    <row r="859" spans="1:13">
      <c r="A859" s="1" t="s">
        <v>73</v>
      </c>
      <c r="B859" s="1" t="s">
        <v>840</v>
      </c>
      <c r="C859" s="1" t="s">
        <v>159</v>
      </c>
      <c r="D859" s="1" t="s">
        <v>746</v>
      </c>
      <c r="E859" s="1" t="s">
        <v>2713</v>
      </c>
      <c r="F859" s="1"/>
      <c r="G859" s="1" t="s">
        <v>2725</v>
      </c>
      <c r="H859" s="1" t="s">
        <v>2725</v>
      </c>
      <c r="I859" s="1116">
        <v>1155</v>
      </c>
      <c r="J859" s="1116">
        <v>1650</v>
      </c>
      <c r="K859" s="1116">
        <v>1650</v>
      </c>
      <c r="L859" s="1" t="s">
        <v>2761</v>
      </c>
      <c r="M859" s="1" t="s">
        <v>809</v>
      </c>
    </row>
    <row r="860" spans="1:13">
      <c r="A860" s="1" t="s">
        <v>73</v>
      </c>
      <c r="B860" s="1" t="s">
        <v>840</v>
      </c>
      <c r="C860" s="1" t="s">
        <v>159</v>
      </c>
      <c r="D860" s="1" t="s">
        <v>746</v>
      </c>
      <c r="E860" s="1" t="s">
        <v>2713</v>
      </c>
      <c r="F860" s="1"/>
      <c r="G860" s="1" t="s">
        <v>2725</v>
      </c>
      <c r="H860" s="1" t="s">
        <v>2749</v>
      </c>
      <c r="I860" s="1116">
        <v>2670</v>
      </c>
      <c r="J860" s="1116">
        <v>2950</v>
      </c>
      <c r="K860" s="1116">
        <v>2950</v>
      </c>
      <c r="L860" s="1" t="s">
        <v>2761</v>
      </c>
      <c r="M860" s="1" t="s">
        <v>809</v>
      </c>
    </row>
    <row r="861" spans="1:13">
      <c r="A861" s="1" t="s">
        <v>73</v>
      </c>
      <c r="B861" s="1" t="s">
        <v>840</v>
      </c>
      <c r="C861" s="1" t="s">
        <v>159</v>
      </c>
      <c r="D861" s="1" t="s">
        <v>746</v>
      </c>
      <c r="E861" s="1" t="s">
        <v>2713</v>
      </c>
      <c r="F861" s="1"/>
      <c r="G861" s="1" t="s">
        <v>2725</v>
      </c>
      <c r="H861" s="1" t="s">
        <v>2717</v>
      </c>
      <c r="I861" s="1116">
        <v>2490</v>
      </c>
      <c r="J861" s="1116">
        <v>2750</v>
      </c>
      <c r="K861" s="1116">
        <v>2750</v>
      </c>
      <c r="L861" s="1" t="s">
        <v>2761</v>
      </c>
      <c r="M861" s="1" t="s">
        <v>809</v>
      </c>
    </row>
    <row r="862" spans="1:13">
      <c r="A862" s="1" t="s">
        <v>73</v>
      </c>
      <c r="B862" s="1" t="s">
        <v>840</v>
      </c>
      <c r="C862" s="1" t="s">
        <v>159</v>
      </c>
      <c r="D862" s="1" t="s">
        <v>746</v>
      </c>
      <c r="E862" s="1" t="s">
        <v>2713</v>
      </c>
      <c r="F862" s="1"/>
      <c r="G862" s="1" t="s">
        <v>2725</v>
      </c>
      <c r="H862" s="1" t="s">
        <v>2736</v>
      </c>
      <c r="I862" s="1116">
        <v>2535</v>
      </c>
      <c r="J862" s="1116">
        <v>2800</v>
      </c>
      <c r="K862" s="1116">
        <v>2800</v>
      </c>
      <c r="L862" s="1" t="s">
        <v>2761</v>
      </c>
      <c r="M862" s="1" t="s">
        <v>809</v>
      </c>
    </row>
    <row r="863" spans="1:13">
      <c r="A863" s="1" t="s">
        <v>73</v>
      </c>
      <c r="B863" s="1" t="s">
        <v>840</v>
      </c>
      <c r="C863" s="1" t="s">
        <v>159</v>
      </c>
      <c r="D863" s="1" t="s">
        <v>746</v>
      </c>
      <c r="E863" s="1" t="s">
        <v>2713</v>
      </c>
      <c r="F863" s="1"/>
      <c r="G863" s="1" t="s">
        <v>2725</v>
      </c>
      <c r="H863" s="1" t="s">
        <v>2737</v>
      </c>
      <c r="I863" s="1116">
        <v>2940</v>
      </c>
      <c r="J863" s="1116">
        <v>3250</v>
      </c>
      <c r="K863" s="1116">
        <v>3250</v>
      </c>
      <c r="L863" s="1" t="s">
        <v>2761</v>
      </c>
      <c r="M863" s="1" t="s">
        <v>809</v>
      </c>
    </row>
    <row r="864" spans="1:13">
      <c r="A864" s="1" t="s">
        <v>73</v>
      </c>
      <c r="B864" s="1" t="s">
        <v>840</v>
      </c>
      <c r="C864" s="1" t="s">
        <v>159</v>
      </c>
      <c r="D864" s="1" t="s">
        <v>746</v>
      </c>
      <c r="E864" s="1" t="s">
        <v>2713</v>
      </c>
      <c r="F864" s="1"/>
      <c r="G864" s="1" t="s">
        <v>2725</v>
      </c>
      <c r="H864" s="1" t="s">
        <v>2738</v>
      </c>
      <c r="I864" s="1116">
        <v>2400</v>
      </c>
      <c r="J864" s="1116">
        <v>2650</v>
      </c>
      <c r="K864" s="1116">
        <v>2650</v>
      </c>
      <c r="L864" s="1" t="s">
        <v>2761</v>
      </c>
      <c r="M864" s="1" t="s">
        <v>809</v>
      </c>
    </row>
    <row r="865" spans="1:13">
      <c r="A865" s="1" t="s">
        <v>73</v>
      </c>
      <c r="B865" s="1" t="s">
        <v>840</v>
      </c>
      <c r="C865" s="1" t="s">
        <v>159</v>
      </c>
      <c r="D865" s="1" t="s">
        <v>746</v>
      </c>
      <c r="E865" s="1" t="s">
        <v>2713</v>
      </c>
      <c r="F865" s="1"/>
      <c r="G865" s="1" t="s">
        <v>2725</v>
      </c>
      <c r="H865" s="1" t="s">
        <v>2750</v>
      </c>
      <c r="I865" s="1116">
        <v>2580</v>
      </c>
      <c r="J865" s="1116">
        <v>2850</v>
      </c>
      <c r="K865" s="1116">
        <v>2850</v>
      </c>
      <c r="L865" s="1" t="s">
        <v>2761</v>
      </c>
      <c r="M865" s="1" t="s">
        <v>809</v>
      </c>
    </row>
    <row r="866" spans="1:13">
      <c r="A866" s="1" t="s">
        <v>73</v>
      </c>
      <c r="B866" s="1" t="s">
        <v>840</v>
      </c>
      <c r="C866" s="1" t="s">
        <v>159</v>
      </c>
      <c r="D866" s="1" t="s">
        <v>746</v>
      </c>
      <c r="E866" s="1" t="s">
        <v>2713</v>
      </c>
      <c r="F866" s="1"/>
      <c r="G866" s="1" t="s">
        <v>2725</v>
      </c>
      <c r="H866" s="1" t="s">
        <v>2765</v>
      </c>
      <c r="I866" s="1116" t="s">
        <v>928</v>
      </c>
      <c r="J866" s="1116" t="s">
        <v>928</v>
      </c>
      <c r="K866" s="1116" t="s">
        <v>928</v>
      </c>
      <c r="L866" s="1" t="s">
        <v>2761</v>
      </c>
      <c r="M866" s="1" t="s">
        <v>809</v>
      </c>
    </row>
    <row r="867" spans="1:13">
      <c r="A867" s="1" t="s">
        <v>73</v>
      </c>
      <c r="B867" s="1" t="s">
        <v>840</v>
      </c>
      <c r="C867" s="1" t="s">
        <v>159</v>
      </c>
      <c r="D867" s="1" t="s">
        <v>746</v>
      </c>
      <c r="E867" s="1" t="s">
        <v>2713</v>
      </c>
      <c r="F867" s="1"/>
      <c r="G867" s="1" t="s">
        <v>2725</v>
      </c>
      <c r="H867" s="1" t="s">
        <v>2752</v>
      </c>
      <c r="I867" s="1116">
        <v>2850</v>
      </c>
      <c r="J867" s="1116">
        <v>3150</v>
      </c>
      <c r="K867" s="1116">
        <v>3150</v>
      </c>
      <c r="L867" s="1" t="s">
        <v>2761</v>
      </c>
      <c r="M867" s="1" t="s">
        <v>809</v>
      </c>
    </row>
    <row r="868" spans="1:13">
      <c r="A868" s="1" t="s">
        <v>73</v>
      </c>
      <c r="B868" s="1" t="s">
        <v>840</v>
      </c>
      <c r="C868" s="1" t="s">
        <v>159</v>
      </c>
      <c r="D868" s="1" t="s">
        <v>746</v>
      </c>
      <c r="E868" s="1" t="s">
        <v>2713</v>
      </c>
      <c r="F868" s="1"/>
      <c r="G868" s="1" t="s">
        <v>2725</v>
      </c>
      <c r="H868" s="1" t="s">
        <v>2755</v>
      </c>
      <c r="I868" s="1116">
        <v>3120</v>
      </c>
      <c r="J868" s="1116">
        <v>3450</v>
      </c>
      <c r="K868" s="1116">
        <v>3450</v>
      </c>
      <c r="L868" s="1" t="s">
        <v>2761</v>
      </c>
      <c r="M868" s="1" t="s">
        <v>809</v>
      </c>
    </row>
    <row r="869" spans="1:13">
      <c r="A869" s="1" t="s">
        <v>73</v>
      </c>
      <c r="B869" s="1" t="s">
        <v>840</v>
      </c>
      <c r="C869" s="1" t="s">
        <v>159</v>
      </c>
      <c r="D869" s="1" t="s">
        <v>746</v>
      </c>
      <c r="E869" s="1" t="s">
        <v>2713</v>
      </c>
      <c r="F869" s="1"/>
      <c r="G869" s="1" t="s">
        <v>2725</v>
      </c>
      <c r="H869" s="1" t="s">
        <v>2757</v>
      </c>
      <c r="I869" s="1116">
        <v>2850</v>
      </c>
      <c r="J869" s="1116">
        <v>3150</v>
      </c>
      <c r="K869" s="1116">
        <v>3150</v>
      </c>
      <c r="L869" s="1" t="s">
        <v>2761</v>
      </c>
      <c r="M869" s="1" t="s">
        <v>809</v>
      </c>
    </row>
    <row r="870" spans="1:13">
      <c r="A870" s="1" t="s">
        <v>73</v>
      </c>
      <c r="B870" s="1" t="s">
        <v>840</v>
      </c>
      <c r="C870" s="1" t="s">
        <v>159</v>
      </c>
      <c r="D870" s="1" t="s">
        <v>746</v>
      </c>
      <c r="E870" s="1" t="s">
        <v>2713</v>
      </c>
      <c r="F870" s="1"/>
      <c r="G870" s="1" t="s">
        <v>2725</v>
      </c>
      <c r="H870" s="1" t="s">
        <v>2719</v>
      </c>
      <c r="I870" s="1116">
        <v>2360</v>
      </c>
      <c r="J870" s="1116">
        <v>2605</v>
      </c>
      <c r="K870" s="1116">
        <v>2605</v>
      </c>
      <c r="L870" s="1" t="s">
        <v>2761</v>
      </c>
      <c r="M870" s="1" t="s">
        <v>809</v>
      </c>
    </row>
    <row r="871" spans="1:13">
      <c r="A871" s="1" t="s">
        <v>73</v>
      </c>
      <c r="B871" s="1" t="s">
        <v>840</v>
      </c>
      <c r="C871" s="1" t="s">
        <v>159</v>
      </c>
      <c r="D871" s="1" t="s">
        <v>746</v>
      </c>
      <c r="E871" s="1" t="s">
        <v>2713</v>
      </c>
      <c r="F871" s="1"/>
      <c r="G871" s="1" t="s">
        <v>2725</v>
      </c>
      <c r="H871" s="1" t="s">
        <v>2758</v>
      </c>
      <c r="I871" s="1116">
        <v>2850</v>
      </c>
      <c r="J871" s="1116">
        <v>3150</v>
      </c>
      <c r="K871" s="1116">
        <v>3150</v>
      </c>
      <c r="L871" s="1" t="s">
        <v>2761</v>
      </c>
      <c r="M871" s="1" t="s">
        <v>809</v>
      </c>
    </row>
    <row r="872" spans="1:13">
      <c r="A872" s="1" t="s">
        <v>73</v>
      </c>
      <c r="B872" s="1" t="s">
        <v>840</v>
      </c>
      <c r="C872" s="1" t="s">
        <v>159</v>
      </c>
      <c r="D872" s="1" t="s">
        <v>746</v>
      </c>
      <c r="E872" s="1" t="s">
        <v>2713</v>
      </c>
      <c r="F872" s="1"/>
      <c r="G872" s="1" t="s">
        <v>2727</v>
      </c>
      <c r="H872" s="1" t="s">
        <v>2727</v>
      </c>
      <c r="I872" s="1116">
        <v>1575</v>
      </c>
      <c r="J872" s="1116">
        <v>2100</v>
      </c>
      <c r="K872" s="1116">
        <v>2100</v>
      </c>
      <c r="L872" s="1" t="s">
        <v>2761</v>
      </c>
      <c r="M872" s="1" t="s">
        <v>809</v>
      </c>
    </row>
    <row r="873" spans="1:13">
      <c r="A873" s="1" t="s">
        <v>73</v>
      </c>
      <c r="B873" s="1" t="s">
        <v>840</v>
      </c>
      <c r="C873" s="1" t="s">
        <v>159</v>
      </c>
      <c r="D873" s="1" t="s">
        <v>746</v>
      </c>
      <c r="E873" s="1" t="s">
        <v>2713</v>
      </c>
      <c r="F873" s="1"/>
      <c r="G873" s="1" t="s">
        <v>2694</v>
      </c>
      <c r="H873" s="1" t="s">
        <v>2694</v>
      </c>
      <c r="I873" s="1116">
        <v>980</v>
      </c>
      <c r="J873" s="1116">
        <v>1400</v>
      </c>
      <c r="K873" s="1116">
        <v>1400</v>
      </c>
      <c r="L873" s="1" t="s">
        <v>2761</v>
      </c>
      <c r="M873" s="1" t="s">
        <v>809</v>
      </c>
    </row>
    <row r="874" spans="1:13">
      <c r="A874" s="1" t="s">
        <v>73</v>
      </c>
      <c r="B874" s="1" t="s">
        <v>840</v>
      </c>
      <c r="C874" s="1" t="s">
        <v>159</v>
      </c>
      <c r="D874" s="1" t="s">
        <v>746</v>
      </c>
      <c r="E874" s="1" t="s">
        <v>2713</v>
      </c>
      <c r="F874" s="1"/>
      <c r="G874" s="1" t="s">
        <v>2728</v>
      </c>
      <c r="H874" s="1" t="s">
        <v>2728</v>
      </c>
      <c r="I874" s="1116">
        <v>1575</v>
      </c>
      <c r="J874" s="1116">
        <v>2100</v>
      </c>
      <c r="K874" s="1116">
        <v>2100</v>
      </c>
      <c r="L874" s="1" t="s">
        <v>2761</v>
      </c>
      <c r="M874" s="1" t="s">
        <v>809</v>
      </c>
    </row>
    <row r="875" spans="1:13">
      <c r="A875" s="1" t="s">
        <v>73</v>
      </c>
      <c r="B875" s="1" t="s">
        <v>840</v>
      </c>
      <c r="C875" s="1" t="s">
        <v>159</v>
      </c>
      <c r="D875" s="1" t="s">
        <v>746</v>
      </c>
      <c r="E875" s="1" t="s">
        <v>2713</v>
      </c>
      <c r="F875" s="1"/>
      <c r="G875" s="1" t="s">
        <v>2729</v>
      </c>
      <c r="H875" s="1" t="s">
        <v>2729</v>
      </c>
      <c r="I875" s="1116">
        <v>1575</v>
      </c>
      <c r="J875" s="1116">
        <v>2100</v>
      </c>
      <c r="K875" s="1116">
        <v>2100</v>
      </c>
      <c r="L875" s="1" t="s">
        <v>2761</v>
      </c>
      <c r="M875" s="1" t="s">
        <v>809</v>
      </c>
    </row>
    <row r="876" spans="1:13">
      <c r="A876" s="1" t="s">
        <v>73</v>
      </c>
      <c r="B876" s="1" t="s">
        <v>840</v>
      </c>
      <c r="C876" s="1" t="s">
        <v>159</v>
      </c>
      <c r="D876" s="1" t="s">
        <v>746</v>
      </c>
      <c r="E876" s="1" t="s">
        <v>2713</v>
      </c>
      <c r="F876" s="1"/>
      <c r="G876" s="1" t="s">
        <v>2756</v>
      </c>
      <c r="H876" s="1" t="s">
        <v>2756</v>
      </c>
      <c r="I876" s="1116">
        <v>1575</v>
      </c>
      <c r="J876" s="1116">
        <v>2100</v>
      </c>
      <c r="K876" s="1116">
        <v>2100</v>
      </c>
      <c r="L876" s="1" t="s">
        <v>2761</v>
      </c>
      <c r="M876" s="1" t="s">
        <v>809</v>
      </c>
    </row>
    <row r="877" spans="1:13">
      <c r="A877" s="1" t="s">
        <v>73</v>
      </c>
      <c r="B877" s="1" t="s">
        <v>840</v>
      </c>
      <c r="C877" s="1" t="s">
        <v>159</v>
      </c>
      <c r="D877" s="1" t="s">
        <v>746</v>
      </c>
      <c r="E877" s="1" t="s">
        <v>2713</v>
      </c>
      <c r="F877" s="1"/>
      <c r="G877" s="1" t="s">
        <v>2723</v>
      </c>
      <c r="H877" s="1" t="s">
        <v>2745</v>
      </c>
      <c r="I877" s="1116">
        <v>2400</v>
      </c>
      <c r="J877" s="1116">
        <v>2650</v>
      </c>
      <c r="K877" s="1116">
        <v>2650</v>
      </c>
      <c r="L877" s="1" t="s">
        <v>2761</v>
      </c>
      <c r="M877" s="1" t="s">
        <v>809</v>
      </c>
    </row>
    <row r="878" spans="1:13">
      <c r="A878" s="1" t="s">
        <v>73</v>
      </c>
      <c r="B878" s="1" t="s">
        <v>840</v>
      </c>
      <c r="C878" s="1" t="s">
        <v>159</v>
      </c>
      <c r="D878" s="1" t="s">
        <v>746</v>
      </c>
      <c r="E878" s="1" t="s">
        <v>2713</v>
      </c>
      <c r="F878" s="1"/>
      <c r="G878" s="1" t="s">
        <v>2723</v>
      </c>
      <c r="H878" s="1" t="s">
        <v>2749</v>
      </c>
      <c r="I878" s="1116">
        <v>2670</v>
      </c>
      <c r="J878" s="1116">
        <v>2950</v>
      </c>
      <c r="K878" s="1116">
        <v>2950</v>
      </c>
      <c r="L878" s="1" t="s">
        <v>2761</v>
      </c>
      <c r="M878" s="1" t="s">
        <v>809</v>
      </c>
    </row>
    <row r="879" spans="1:13">
      <c r="A879" s="1" t="s">
        <v>73</v>
      </c>
      <c r="B879" s="1" t="s">
        <v>840</v>
      </c>
      <c r="C879" s="1" t="s">
        <v>159</v>
      </c>
      <c r="D879" s="1" t="s">
        <v>746</v>
      </c>
      <c r="E879" s="1" t="s">
        <v>2713</v>
      </c>
      <c r="F879" s="1"/>
      <c r="G879" s="1" t="s">
        <v>2723</v>
      </c>
      <c r="H879" s="1" t="s">
        <v>2717</v>
      </c>
      <c r="I879" s="1116">
        <v>2490</v>
      </c>
      <c r="J879" s="1116">
        <v>2750</v>
      </c>
      <c r="K879" s="1116">
        <v>2750</v>
      </c>
      <c r="L879" s="1" t="s">
        <v>2761</v>
      </c>
      <c r="M879" s="1" t="s">
        <v>809</v>
      </c>
    </row>
    <row r="880" spans="1:13">
      <c r="A880" s="1" t="s">
        <v>73</v>
      </c>
      <c r="B880" s="1" t="s">
        <v>840</v>
      </c>
      <c r="C880" s="1" t="s">
        <v>159</v>
      </c>
      <c r="D880" s="1" t="s">
        <v>746</v>
      </c>
      <c r="E880" s="1" t="s">
        <v>2713</v>
      </c>
      <c r="F880" s="1"/>
      <c r="G880" s="1" t="s">
        <v>2723</v>
      </c>
      <c r="H880" s="1" t="s">
        <v>2736</v>
      </c>
      <c r="I880" s="1116">
        <v>2535</v>
      </c>
      <c r="J880" s="1116">
        <v>2800</v>
      </c>
      <c r="K880" s="1116">
        <v>2800</v>
      </c>
      <c r="L880" s="1" t="s">
        <v>2761</v>
      </c>
      <c r="M880" s="1" t="s">
        <v>809</v>
      </c>
    </row>
    <row r="881" spans="1:13">
      <c r="A881" s="1" t="s">
        <v>73</v>
      </c>
      <c r="B881" s="1" t="s">
        <v>840</v>
      </c>
      <c r="C881" s="1" t="s">
        <v>159</v>
      </c>
      <c r="D881" s="1" t="s">
        <v>746</v>
      </c>
      <c r="E881" s="1" t="s">
        <v>2713</v>
      </c>
      <c r="F881" s="1"/>
      <c r="G881" s="1" t="s">
        <v>2723</v>
      </c>
      <c r="H881" s="1" t="s">
        <v>2737</v>
      </c>
      <c r="I881" s="1116">
        <v>2940</v>
      </c>
      <c r="J881" s="1116">
        <v>3250</v>
      </c>
      <c r="K881" s="1116">
        <v>3250</v>
      </c>
      <c r="L881" s="1" t="s">
        <v>2761</v>
      </c>
      <c r="M881" s="1" t="s">
        <v>809</v>
      </c>
    </row>
    <row r="882" spans="1:13">
      <c r="A882" s="1" t="s">
        <v>73</v>
      </c>
      <c r="B882" s="1" t="s">
        <v>840</v>
      </c>
      <c r="C882" s="1" t="s">
        <v>159</v>
      </c>
      <c r="D882" s="1" t="s">
        <v>746</v>
      </c>
      <c r="E882" s="1" t="s">
        <v>2713</v>
      </c>
      <c r="F882" s="1"/>
      <c r="G882" s="1" t="s">
        <v>2723</v>
      </c>
      <c r="H882" s="1" t="s">
        <v>2738</v>
      </c>
      <c r="I882" s="1116">
        <v>2400</v>
      </c>
      <c r="J882" s="1116">
        <v>2650</v>
      </c>
      <c r="K882" s="1116">
        <v>2650</v>
      </c>
      <c r="L882" s="1" t="s">
        <v>2761</v>
      </c>
      <c r="M882" s="1" t="s">
        <v>809</v>
      </c>
    </row>
    <row r="883" spans="1:13">
      <c r="A883" s="1" t="s">
        <v>73</v>
      </c>
      <c r="B883" s="1" t="s">
        <v>840</v>
      </c>
      <c r="C883" s="1" t="s">
        <v>159</v>
      </c>
      <c r="D883" s="1" t="s">
        <v>746</v>
      </c>
      <c r="E883" s="1" t="s">
        <v>2713</v>
      </c>
      <c r="F883" s="1"/>
      <c r="G883" s="1" t="s">
        <v>2723</v>
      </c>
      <c r="H883" s="1" t="s">
        <v>2750</v>
      </c>
      <c r="I883" s="1116">
        <v>2580</v>
      </c>
      <c r="J883" s="1116">
        <v>2850</v>
      </c>
      <c r="K883" s="1116">
        <v>2850</v>
      </c>
      <c r="L883" s="1" t="s">
        <v>2761</v>
      </c>
      <c r="M883" s="1" t="s">
        <v>809</v>
      </c>
    </row>
    <row r="884" spans="1:13">
      <c r="A884" s="1" t="s">
        <v>73</v>
      </c>
      <c r="B884" s="1" t="s">
        <v>840</v>
      </c>
      <c r="C884" s="1" t="s">
        <v>159</v>
      </c>
      <c r="D884" s="1" t="s">
        <v>746</v>
      </c>
      <c r="E884" s="1" t="s">
        <v>2713</v>
      </c>
      <c r="F884" s="1"/>
      <c r="G884" s="1" t="s">
        <v>2723</v>
      </c>
      <c r="H884" s="1" t="s">
        <v>2765</v>
      </c>
      <c r="I884" s="1116" t="s">
        <v>928</v>
      </c>
      <c r="J884" s="1116" t="s">
        <v>928</v>
      </c>
      <c r="K884" s="1116" t="s">
        <v>928</v>
      </c>
      <c r="L884" s="1" t="s">
        <v>2761</v>
      </c>
      <c r="M884" s="1" t="s">
        <v>809</v>
      </c>
    </row>
    <row r="885" spans="1:13">
      <c r="A885" s="1" t="s">
        <v>73</v>
      </c>
      <c r="B885" s="1" t="s">
        <v>840</v>
      </c>
      <c r="C885" s="1" t="s">
        <v>159</v>
      </c>
      <c r="D885" s="1" t="s">
        <v>746</v>
      </c>
      <c r="E885" s="1" t="s">
        <v>2713</v>
      </c>
      <c r="F885" s="1"/>
      <c r="G885" s="1" t="s">
        <v>2723</v>
      </c>
      <c r="H885" s="1" t="s">
        <v>2752</v>
      </c>
      <c r="I885" s="1116">
        <v>2850</v>
      </c>
      <c r="J885" s="1116">
        <v>3150</v>
      </c>
      <c r="K885" s="1116">
        <v>3150</v>
      </c>
      <c r="L885" s="1" t="s">
        <v>2761</v>
      </c>
      <c r="M885" s="1" t="s">
        <v>809</v>
      </c>
    </row>
    <row r="886" spans="1:13">
      <c r="A886" s="1" t="s">
        <v>73</v>
      </c>
      <c r="B886" s="1" t="s">
        <v>840</v>
      </c>
      <c r="C886" s="1" t="s">
        <v>159</v>
      </c>
      <c r="D886" s="1" t="s">
        <v>746</v>
      </c>
      <c r="E886" s="1" t="s">
        <v>2713</v>
      </c>
      <c r="F886" s="1"/>
      <c r="G886" s="1" t="s">
        <v>2723</v>
      </c>
      <c r="H886" s="1" t="s">
        <v>2755</v>
      </c>
      <c r="I886" s="1116">
        <v>3120</v>
      </c>
      <c r="J886" s="1116">
        <v>3450</v>
      </c>
      <c r="K886" s="1116">
        <v>3450</v>
      </c>
      <c r="L886" s="1" t="s">
        <v>2761</v>
      </c>
      <c r="M886" s="1" t="s">
        <v>809</v>
      </c>
    </row>
    <row r="887" spans="1:13">
      <c r="A887" s="1" t="s">
        <v>73</v>
      </c>
      <c r="B887" s="1" t="s">
        <v>840</v>
      </c>
      <c r="C887" s="1" t="s">
        <v>159</v>
      </c>
      <c r="D887" s="1" t="s">
        <v>746</v>
      </c>
      <c r="E887" s="1" t="s">
        <v>2713</v>
      </c>
      <c r="F887" s="1"/>
      <c r="G887" s="1" t="s">
        <v>2723</v>
      </c>
      <c r="H887" s="1" t="s">
        <v>2757</v>
      </c>
      <c r="I887" s="1116">
        <v>2850</v>
      </c>
      <c r="J887" s="1116">
        <v>3150</v>
      </c>
      <c r="K887" s="1116">
        <v>3150</v>
      </c>
      <c r="L887" s="1" t="s">
        <v>2761</v>
      </c>
      <c r="M887" s="1" t="s">
        <v>809</v>
      </c>
    </row>
    <row r="888" spans="1:13">
      <c r="A888" s="1" t="s">
        <v>73</v>
      </c>
      <c r="B888" s="1" t="s">
        <v>840</v>
      </c>
      <c r="C888" s="1" t="s">
        <v>159</v>
      </c>
      <c r="D888" s="1" t="s">
        <v>746</v>
      </c>
      <c r="E888" s="1" t="s">
        <v>2713</v>
      </c>
      <c r="F888" s="1"/>
      <c r="G888" s="1" t="s">
        <v>2723</v>
      </c>
      <c r="H888" s="1" t="s">
        <v>2719</v>
      </c>
      <c r="I888" s="1116">
        <v>2360</v>
      </c>
      <c r="J888" s="1116">
        <v>2605</v>
      </c>
      <c r="K888" s="1116">
        <v>2605</v>
      </c>
      <c r="L888" s="1" t="s">
        <v>2761</v>
      </c>
      <c r="M888" s="1" t="s">
        <v>809</v>
      </c>
    </row>
    <row r="889" spans="1:13">
      <c r="A889" s="1" t="s">
        <v>73</v>
      </c>
      <c r="B889" s="1" t="s">
        <v>840</v>
      </c>
      <c r="C889" s="1" t="s">
        <v>159</v>
      </c>
      <c r="D889" s="1" t="s">
        <v>746</v>
      </c>
      <c r="E889" s="1" t="s">
        <v>2713</v>
      </c>
      <c r="F889" s="1"/>
      <c r="G889" s="1" t="s">
        <v>2723</v>
      </c>
      <c r="H889" s="1" t="s">
        <v>2723</v>
      </c>
      <c r="I889" s="1116">
        <v>1155</v>
      </c>
      <c r="J889" s="1116">
        <v>1650</v>
      </c>
      <c r="K889" s="1116">
        <v>1650</v>
      </c>
      <c r="L889" s="1" t="s">
        <v>2761</v>
      </c>
      <c r="M889" s="1" t="s">
        <v>809</v>
      </c>
    </row>
    <row r="890" spans="1:13">
      <c r="A890" s="1" t="s">
        <v>73</v>
      </c>
      <c r="B890" s="1" t="s">
        <v>840</v>
      </c>
      <c r="C890" s="1" t="s">
        <v>159</v>
      </c>
      <c r="D890" s="1" t="s">
        <v>746</v>
      </c>
      <c r="E890" s="1" t="s">
        <v>2713</v>
      </c>
      <c r="F890" s="1"/>
      <c r="G890" s="1" t="s">
        <v>2723</v>
      </c>
      <c r="H890" s="1" t="s">
        <v>2758</v>
      </c>
      <c r="I890" s="1116">
        <v>2850</v>
      </c>
      <c r="J890" s="1116">
        <v>3150</v>
      </c>
      <c r="K890" s="1116">
        <v>3150</v>
      </c>
      <c r="L890" s="1" t="s">
        <v>2761</v>
      </c>
      <c r="M890" s="1" t="s">
        <v>809</v>
      </c>
    </row>
    <row r="891" spans="1:13">
      <c r="A891" s="1" t="s">
        <v>73</v>
      </c>
      <c r="B891" s="1" t="s">
        <v>840</v>
      </c>
      <c r="C891" s="1" t="s">
        <v>159</v>
      </c>
      <c r="D891" s="1" t="s">
        <v>746</v>
      </c>
      <c r="E891" s="1" t="s">
        <v>2713</v>
      </c>
      <c r="F891" s="1"/>
      <c r="G891" s="1" t="s">
        <v>2726</v>
      </c>
      <c r="H891" s="1" t="s">
        <v>2745</v>
      </c>
      <c r="I891" s="1116">
        <v>2400</v>
      </c>
      <c r="J891" s="1116">
        <v>2650</v>
      </c>
      <c r="K891" s="1116">
        <v>2650</v>
      </c>
      <c r="L891" s="1" t="s">
        <v>2761</v>
      </c>
      <c r="M891" s="1" t="s">
        <v>809</v>
      </c>
    </row>
    <row r="892" spans="1:13">
      <c r="A892" s="1" t="s">
        <v>73</v>
      </c>
      <c r="B892" s="1" t="s">
        <v>840</v>
      </c>
      <c r="C892" s="1" t="s">
        <v>159</v>
      </c>
      <c r="D892" s="1" t="s">
        <v>746</v>
      </c>
      <c r="E892" s="1" t="s">
        <v>2713</v>
      </c>
      <c r="F892" s="1"/>
      <c r="G892" s="1" t="s">
        <v>2726</v>
      </c>
      <c r="H892" s="1" t="s">
        <v>2749</v>
      </c>
      <c r="I892" s="1116">
        <v>2670</v>
      </c>
      <c r="J892" s="1116">
        <v>2950</v>
      </c>
      <c r="K892" s="1116">
        <v>2950</v>
      </c>
      <c r="L892" s="1" t="s">
        <v>2761</v>
      </c>
      <c r="M892" s="1" t="s">
        <v>809</v>
      </c>
    </row>
    <row r="893" spans="1:13">
      <c r="A893" s="1" t="s">
        <v>73</v>
      </c>
      <c r="B893" s="1" t="s">
        <v>840</v>
      </c>
      <c r="C893" s="1" t="s">
        <v>159</v>
      </c>
      <c r="D893" s="1" t="s">
        <v>746</v>
      </c>
      <c r="E893" s="1" t="s">
        <v>2713</v>
      </c>
      <c r="F893" s="1"/>
      <c r="G893" s="1" t="s">
        <v>2726</v>
      </c>
      <c r="H893" s="1" t="s">
        <v>2717</v>
      </c>
      <c r="I893" s="1116">
        <v>2490</v>
      </c>
      <c r="J893" s="1116">
        <v>2750</v>
      </c>
      <c r="K893" s="1116">
        <v>2750</v>
      </c>
      <c r="L893" s="1" t="s">
        <v>2761</v>
      </c>
      <c r="M893" s="1" t="s">
        <v>809</v>
      </c>
    </row>
    <row r="894" spans="1:13">
      <c r="A894" s="1" t="s">
        <v>73</v>
      </c>
      <c r="B894" s="1" t="s">
        <v>840</v>
      </c>
      <c r="C894" s="1" t="s">
        <v>159</v>
      </c>
      <c r="D894" s="1" t="s">
        <v>746</v>
      </c>
      <c r="E894" s="1" t="s">
        <v>2713</v>
      </c>
      <c r="F894" s="1"/>
      <c r="G894" s="1" t="s">
        <v>2726</v>
      </c>
      <c r="H894" s="1" t="s">
        <v>2736</v>
      </c>
      <c r="I894" s="1116">
        <v>2535</v>
      </c>
      <c r="J894" s="1116">
        <v>2800</v>
      </c>
      <c r="K894" s="1116">
        <v>2800</v>
      </c>
      <c r="L894" s="1" t="s">
        <v>2761</v>
      </c>
      <c r="M894" s="1" t="s">
        <v>809</v>
      </c>
    </row>
    <row r="895" spans="1:13">
      <c r="A895" s="1" t="s">
        <v>73</v>
      </c>
      <c r="B895" s="1" t="s">
        <v>840</v>
      </c>
      <c r="C895" s="1" t="s">
        <v>159</v>
      </c>
      <c r="D895" s="1" t="s">
        <v>746</v>
      </c>
      <c r="E895" s="1" t="s">
        <v>2713</v>
      </c>
      <c r="F895" s="1"/>
      <c r="G895" s="1" t="s">
        <v>2726</v>
      </c>
      <c r="H895" s="1" t="s">
        <v>2737</v>
      </c>
      <c r="I895" s="1116">
        <v>2940</v>
      </c>
      <c r="J895" s="1116">
        <v>3250</v>
      </c>
      <c r="K895" s="1116">
        <v>3250</v>
      </c>
      <c r="L895" s="1" t="s">
        <v>2761</v>
      </c>
      <c r="M895" s="1" t="s">
        <v>809</v>
      </c>
    </row>
    <row r="896" spans="1:13">
      <c r="A896" s="1" t="s">
        <v>73</v>
      </c>
      <c r="B896" s="1" t="s">
        <v>840</v>
      </c>
      <c r="C896" s="1" t="s">
        <v>159</v>
      </c>
      <c r="D896" s="1" t="s">
        <v>746</v>
      </c>
      <c r="E896" s="1" t="s">
        <v>2713</v>
      </c>
      <c r="F896" s="1"/>
      <c r="G896" s="1" t="s">
        <v>2726</v>
      </c>
      <c r="H896" s="1" t="s">
        <v>2738</v>
      </c>
      <c r="I896" s="1116">
        <v>2400</v>
      </c>
      <c r="J896" s="1116">
        <v>2650</v>
      </c>
      <c r="K896" s="1116">
        <v>2650</v>
      </c>
      <c r="L896" s="1" t="s">
        <v>2761</v>
      </c>
      <c r="M896" s="1" t="s">
        <v>809</v>
      </c>
    </row>
    <row r="897" spans="1:13">
      <c r="A897" s="1" t="s">
        <v>73</v>
      </c>
      <c r="B897" s="1" t="s">
        <v>840</v>
      </c>
      <c r="C897" s="1" t="s">
        <v>159</v>
      </c>
      <c r="D897" s="1" t="s">
        <v>746</v>
      </c>
      <c r="E897" s="1" t="s">
        <v>2713</v>
      </c>
      <c r="F897" s="1"/>
      <c r="G897" s="1" t="s">
        <v>2726</v>
      </c>
      <c r="H897" s="1" t="s">
        <v>2750</v>
      </c>
      <c r="I897" s="1116">
        <v>2580</v>
      </c>
      <c r="J897" s="1116">
        <v>2850</v>
      </c>
      <c r="K897" s="1116">
        <v>2850</v>
      </c>
      <c r="L897" s="1" t="s">
        <v>2761</v>
      </c>
      <c r="M897" s="1" t="s">
        <v>809</v>
      </c>
    </row>
    <row r="898" spans="1:13">
      <c r="A898" s="1" t="s">
        <v>73</v>
      </c>
      <c r="B898" s="1" t="s">
        <v>840</v>
      </c>
      <c r="C898" s="1" t="s">
        <v>159</v>
      </c>
      <c r="D898" s="1" t="s">
        <v>746</v>
      </c>
      <c r="E898" s="1" t="s">
        <v>2713</v>
      </c>
      <c r="F898" s="1"/>
      <c r="G898" s="1" t="s">
        <v>2726</v>
      </c>
      <c r="H898" s="1" t="s">
        <v>2765</v>
      </c>
      <c r="I898" s="1116" t="s">
        <v>928</v>
      </c>
      <c r="J898" s="1116" t="s">
        <v>928</v>
      </c>
      <c r="K898" s="1116" t="s">
        <v>928</v>
      </c>
      <c r="L898" s="1" t="s">
        <v>2761</v>
      </c>
      <c r="M898" s="1" t="s">
        <v>809</v>
      </c>
    </row>
    <row r="899" spans="1:13">
      <c r="A899" s="1" t="s">
        <v>73</v>
      </c>
      <c r="B899" s="1" t="s">
        <v>840</v>
      </c>
      <c r="C899" s="1" t="s">
        <v>159</v>
      </c>
      <c r="D899" s="1" t="s">
        <v>746</v>
      </c>
      <c r="E899" s="1" t="s">
        <v>2713</v>
      </c>
      <c r="F899" s="1"/>
      <c r="G899" s="1" t="s">
        <v>2726</v>
      </c>
      <c r="H899" s="1" t="s">
        <v>2752</v>
      </c>
      <c r="I899" s="1116">
        <v>2850</v>
      </c>
      <c r="J899" s="1116">
        <v>3150</v>
      </c>
      <c r="K899" s="1116">
        <v>3150</v>
      </c>
      <c r="L899" s="1" t="s">
        <v>2761</v>
      </c>
      <c r="M899" s="1" t="s">
        <v>809</v>
      </c>
    </row>
    <row r="900" spans="1:13">
      <c r="A900" s="1" t="s">
        <v>73</v>
      </c>
      <c r="B900" s="1" t="s">
        <v>840</v>
      </c>
      <c r="C900" s="1" t="s">
        <v>159</v>
      </c>
      <c r="D900" s="1" t="s">
        <v>746</v>
      </c>
      <c r="E900" s="1" t="s">
        <v>2713</v>
      </c>
      <c r="F900" s="1"/>
      <c r="G900" s="1" t="s">
        <v>2726</v>
      </c>
      <c r="H900" s="1" t="s">
        <v>2755</v>
      </c>
      <c r="I900" s="1116">
        <v>3120</v>
      </c>
      <c r="J900" s="1116">
        <v>3450</v>
      </c>
      <c r="K900" s="1116">
        <v>3450</v>
      </c>
      <c r="L900" s="1" t="s">
        <v>2761</v>
      </c>
      <c r="M900" s="1" t="s">
        <v>809</v>
      </c>
    </row>
    <row r="901" spans="1:13">
      <c r="A901" s="1" t="s">
        <v>73</v>
      </c>
      <c r="B901" s="1" t="s">
        <v>840</v>
      </c>
      <c r="C901" s="1" t="s">
        <v>159</v>
      </c>
      <c r="D901" s="1" t="s">
        <v>746</v>
      </c>
      <c r="E901" s="1" t="s">
        <v>2713</v>
      </c>
      <c r="F901" s="1"/>
      <c r="G901" s="1" t="s">
        <v>2726</v>
      </c>
      <c r="H901" s="1" t="s">
        <v>2757</v>
      </c>
      <c r="I901" s="1116">
        <v>2850</v>
      </c>
      <c r="J901" s="1116">
        <v>3150</v>
      </c>
      <c r="K901" s="1116">
        <v>3150</v>
      </c>
      <c r="L901" s="1" t="s">
        <v>2761</v>
      </c>
      <c r="M901" s="1" t="s">
        <v>809</v>
      </c>
    </row>
    <row r="902" spans="1:13">
      <c r="A902" s="1" t="s">
        <v>73</v>
      </c>
      <c r="B902" s="1" t="s">
        <v>840</v>
      </c>
      <c r="C902" s="1" t="s">
        <v>159</v>
      </c>
      <c r="D902" s="1" t="s">
        <v>746</v>
      </c>
      <c r="E902" s="1" t="s">
        <v>2713</v>
      </c>
      <c r="F902" s="1"/>
      <c r="G902" s="1" t="s">
        <v>2726</v>
      </c>
      <c r="H902" s="1" t="s">
        <v>2719</v>
      </c>
      <c r="I902" s="1116">
        <v>2360</v>
      </c>
      <c r="J902" s="1116">
        <v>2605</v>
      </c>
      <c r="K902" s="1116">
        <v>2605</v>
      </c>
      <c r="L902" s="1" t="s">
        <v>2761</v>
      </c>
      <c r="M902" s="1" t="s">
        <v>809</v>
      </c>
    </row>
    <row r="903" spans="1:13">
      <c r="A903" s="1" t="s">
        <v>73</v>
      </c>
      <c r="B903" s="1" t="s">
        <v>840</v>
      </c>
      <c r="C903" s="1" t="s">
        <v>159</v>
      </c>
      <c r="D903" s="1" t="s">
        <v>746</v>
      </c>
      <c r="E903" s="1" t="s">
        <v>2713</v>
      </c>
      <c r="F903" s="1"/>
      <c r="G903" s="1" t="s">
        <v>2726</v>
      </c>
      <c r="H903" s="1" t="s">
        <v>2726</v>
      </c>
      <c r="I903" s="1116">
        <v>1155</v>
      </c>
      <c r="J903" s="1116">
        <v>1650</v>
      </c>
      <c r="K903" s="1116">
        <v>1650</v>
      </c>
      <c r="L903" s="1" t="s">
        <v>2761</v>
      </c>
      <c r="M903" s="1" t="s">
        <v>809</v>
      </c>
    </row>
    <row r="904" spans="1:13">
      <c r="A904" s="1" t="s">
        <v>73</v>
      </c>
      <c r="B904" s="1" t="s">
        <v>840</v>
      </c>
      <c r="C904" s="1" t="s">
        <v>159</v>
      </c>
      <c r="D904" s="1" t="s">
        <v>746</v>
      </c>
      <c r="E904" s="1" t="s">
        <v>2713</v>
      </c>
      <c r="F904" s="1"/>
      <c r="G904" s="1" t="s">
        <v>2726</v>
      </c>
      <c r="H904" s="1" t="s">
        <v>2758</v>
      </c>
      <c r="I904" s="1116">
        <v>2850</v>
      </c>
      <c r="J904" s="1116">
        <v>3150</v>
      </c>
      <c r="K904" s="1116">
        <v>3150</v>
      </c>
      <c r="L904" s="1" t="s">
        <v>2761</v>
      </c>
      <c r="M904" s="1" t="s">
        <v>809</v>
      </c>
    </row>
    <row r="905" spans="1:13">
      <c r="A905" s="1" t="s">
        <v>73</v>
      </c>
      <c r="B905" s="1" t="s">
        <v>840</v>
      </c>
      <c r="C905" s="1" t="s">
        <v>159</v>
      </c>
      <c r="D905" s="1" t="s">
        <v>746</v>
      </c>
      <c r="E905" s="1" t="s">
        <v>2713</v>
      </c>
      <c r="F905" s="1"/>
      <c r="G905" s="1" t="s">
        <v>2705</v>
      </c>
      <c r="H905" s="1" t="s">
        <v>2705</v>
      </c>
      <c r="I905" s="1116">
        <v>980</v>
      </c>
      <c r="J905" s="1116">
        <v>1400</v>
      </c>
      <c r="K905" s="1116">
        <v>1400</v>
      </c>
      <c r="L905" s="1" t="s">
        <v>2761</v>
      </c>
      <c r="M905" s="1" t="s">
        <v>809</v>
      </c>
    </row>
    <row r="906" spans="1:13">
      <c r="A906" s="1" t="s">
        <v>73</v>
      </c>
      <c r="B906" s="1" t="s">
        <v>840</v>
      </c>
      <c r="C906" s="1" t="s">
        <v>159</v>
      </c>
      <c r="D906" s="1" t="s">
        <v>746</v>
      </c>
      <c r="E906" s="1" t="s">
        <v>2713</v>
      </c>
      <c r="F906" s="1"/>
      <c r="G906" s="1" t="s">
        <v>2762</v>
      </c>
      <c r="H906" s="1" t="s">
        <v>2717</v>
      </c>
      <c r="I906" s="1116">
        <v>3715</v>
      </c>
      <c r="J906" s="1116">
        <v>3900</v>
      </c>
      <c r="K906" s="1116">
        <v>3900</v>
      </c>
      <c r="L906" s="1" t="s">
        <v>2761</v>
      </c>
      <c r="M906" s="1" t="s">
        <v>809</v>
      </c>
    </row>
    <row r="907" spans="1:13">
      <c r="A907" s="1" t="s">
        <v>73</v>
      </c>
      <c r="B907" s="1" t="s">
        <v>840</v>
      </c>
      <c r="C907" s="1" t="s">
        <v>159</v>
      </c>
      <c r="D907" s="1" t="s">
        <v>746</v>
      </c>
      <c r="E907" s="1" t="s">
        <v>2713</v>
      </c>
      <c r="F907" s="1"/>
      <c r="G907" s="1" t="s">
        <v>2762</v>
      </c>
      <c r="H907" s="1" t="s">
        <v>2763</v>
      </c>
      <c r="I907" s="1116">
        <v>4015</v>
      </c>
      <c r="J907" s="1116">
        <v>4300</v>
      </c>
      <c r="K907" s="1116">
        <v>4300</v>
      </c>
      <c r="L907" s="1" t="s">
        <v>2761</v>
      </c>
      <c r="M907" s="1" t="s">
        <v>809</v>
      </c>
    </row>
    <row r="908" spans="1:13">
      <c r="A908" s="1" t="s">
        <v>73</v>
      </c>
      <c r="B908" s="1" t="s">
        <v>840</v>
      </c>
      <c r="C908" s="1" t="s">
        <v>159</v>
      </c>
      <c r="D908" s="1" t="s">
        <v>746</v>
      </c>
      <c r="E908" s="1" t="s">
        <v>2713</v>
      </c>
      <c r="F908" s="1"/>
      <c r="G908" s="1" t="s">
        <v>2762</v>
      </c>
      <c r="H908" s="1" t="s">
        <v>2736</v>
      </c>
      <c r="I908" s="1116">
        <v>4135</v>
      </c>
      <c r="J908" s="1116">
        <v>4300</v>
      </c>
      <c r="K908" s="1116">
        <v>4300</v>
      </c>
      <c r="L908" s="1" t="s">
        <v>2761</v>
      </c>
      <c r="M908" s="1" t="s">
        <v>809</v>
      </c>
    </row>
    <row r="909" spans="1:13">
      <c r="A909" s="1" t="s">
        <v>73</v>
      </c>
      <c r="B909" s="1" t="s">
        <v>840</v>
      </c>
      <c r="C909" s="1" t="s">
        <v>159</v>
      </c>
      <c r="D909" s="1" t="s">
        <v>746</v>
      </c>
      <c r="E909" s="1" t="s">
        <v>2713</v>
      </c>
      <c r="F909" s="1"/>
      <c r="G909" s="1" t="s">
        <v>2762</v>
      </c>
      <c r="H909" s="1" t="s">
        <v>2737</v>
      </c>
      <c r="I909" s="1116">
        <v>4135</v>
      </c>
      <c r="J909" s="1116">
        <v>4400</v>
      </c>
      <c r="K909" s="1116">
        <v>4400</v>
      </c>
      <c r="L909" s="1" t="s">
        <v>2761</v>
      </c>
      <c r="M909" s="1" t="s">
        <v>809</v>
      </c>
    </row>
    <row r="910" spans="1:13">
      <c r="A910" s="1" t="s">
        <v>73</v>
      </c>
      <c r="B910" s="1" t="s">
        <v>840</v>
      </c>
      <c r="C910" s="1" t="s">
        <v>159</v>
      </c>
      <c r="D910" s="1" t="s">
        <v>746</v>
      </c>
      <c r="E910" s="1" t="s">
        <v>2713</v>
      </c>
      <c r="F910" s="1"/>
      <c r="G910" s="1" t="s">
        <v>2762</v>
      </c>
      <c r="H910" s="1" t="s">
        <v>2738</v>
      </c>
      <c r="I910" s="1116">
        <v>4135</v>
      </c>
      <c r="J910" s="1116">
        <v>4300</v>
      </c>
      <c r="K910" s="1116">
        <v>4300</v>
      </c>
      <c r="L910" s="1" t="s">
        <v>2761</v>
      </c>
      <c r="M910" s="1" t="s">
        <v>809</v>
      </c>
    </row>
    <row r="911" spans="1:13">
      <c r="A911" s="1" t="s">
        <v>73</v>
      </c>
      <c r="B911" s="1" t="s">
        <v>840</v>
      </c>
      <c r="C911" s="1" t="s">
        <v>159</v>
      </c>
      <c r="D911" s="1" t="s">
        <v>746</v>
      </c>
      <c r="E911" s="1" t="s">
        <v>2713</v>
      </c>
      <c r="F911" s="1"/>
      <c r="G911" s="1" t="s">
        <v>2762</v>
      </c>
      <c r="H911" s="1" t="s">
        <v>2750</v>
      </c>
      <c r="I911" s="1116">
        <v>4135</v>
      </c>
      <c r="J911" s="1116">
        <v>4150</v>
      </c>
      <c r="K911" s="1116">
        <v>4150</v>
      </c>
      <c r="L911" s="1" t="s">
        <v>2761</v>
      </c>
      <c r="M911" s="1" t="s">
        <v>809</v>
      </c>
    </row>
    <row r="912" spans="1:13">
      <c r="A912" s="1" t="s">
        <v>73</v>
      </c>
      <c r="B912" s="1" t="s">
        <v>840</v>
      </c>
      <c r="C912" s="1" t="s">
        <v>159</v>
      </c>
      <c r="D912" s="1" t="s">
        <v>746</v>
      </c>
      <c r="E912" s="1" t="s">
        <v>2713</v>
      </c>
      <c r="F912" s="1"/>
      <c r="G912" s="1" t="s">
        <v>2762</v>
      </c>
      <c r="H912" s="1" t="s">
        <v>2753</v>
      </c>
      <c r="I912" s="1116">
        <v>4485</v>
      </c>
      <c r="J912" s="1116">
        <v>4560</v>
      </c>
      <c r="K912" s="1116">
        <v>4560</v>
      </c>
      <c r="L912" s="1" t="s">
        <v>2761</v>
      </c>
      <c r="M912" s="1" t="s">
        <v>809</v>
      </c>
    </row>
    <row r="913" spans="1:13">
      <c r="A913" s="1" t="s">
        <v>73</v>
      </c>
      <c r="B913" s="1" t="s">
        <v>840</v>
      </c>
      <c r="C913" s="1" t="s">
        <v>159</v>
      </c>
      <c r="D913" s="1" t="s">
        <v>746</v>
      </c>
      <c r="E913" s="1" t="s">
        <v>2713</v>
      </c>
      <c r="F913" s="1"/>
      <c r="G913" s="1" t="s">
        <v>2762</v>
      </c>
      <c r="H913" s="1" t="s">
        <v>2755</v>
      </c>
      <c r="I913" s="1116">
        <v>4655</v>
      </c>
      <c r="J913" s="1116">
        <v>4800</v>
      </c>
      <c r="K913" s="1116">
        <v>4800</v>
      </c>
      <c r="L913" s="1" t="s">
        <v>2761</v>
      </c>
      <c r="M913" s="1" t="s">
        <v>809</v>
      </c>
    </row>
    <row r="914" spans="1:13">
      <c r="A914" s="1" t="s">
        <v>73</v>
      </c>
      <c r="B914" s="1" t="s">
        <v>840</v>
      </c>
      <c r="C914" s="1" t="s">
        <v>159</v>
      </c>
      <c r="D914" s="1" t="s">
        <v>746</v>
      </c>
      <c r="E914" s="1" t="s">
        <v>2713</v>
      </c>
      <c r="F914" s="1"/>
      <c r="G914" s="1" t="s">
        <v>2762</v>
      </c>
      <c r="H914" s="1" t="s">
        <v>2719</v>
      </c>
      <c r="I914" s="1116">
        <v>3715</v>
      </c>
      <c r="J914" s="1116">
        <v>3900</v>
      </c>
      <c r="K914" s="1116">
        <v>3900</v>
      </c>
      <c r="L914" s="1" t="s">
        <v>2761</v>
      </c>
      <c r="M914" s="1" t="s">
        <v>809</v>
      </c>
    </row>
    <row r="915" spans="1:13">
      <c r="A915" s="1" t="s">
        <v>73</v>
      </c>
      <c r="B915" s="1" t="s">
        <v>840</v>
      </c>
      <c r="C915" s="1" t="s">
        <v>159</v>
      </c>
      <c r="D915" s="1" t="s">
        <v>746</v>
      </c>
      <c r="E915" s="1" t="s">
        <v>2713</v>
      </c>
      <c r="F915" s="1"/>
      <c r="G915" s="1" t="s">
        <v>2724</v>
      </c>
      <c r="H915" s="1" t="s">
        <v>2745</v>
      </c>
      <c r="I915" s="1116">
        <v>2400</v>
      </c>
      <c r="J915" s="1116">
        <v>2650</v>
      </c>
      <c r="K915" s="1116">
        <v>2650</v>
      </c>
      <c r="L915" s="1" t="s">
        <v>2761</v>
      </c>
      <c r="M915" s="1" t="s">
        <v>809</v>
      </c>
    </row>
    <row r="916" spans="1:13">
      <c r="A916" s="1" t="s">
        <v>73</v>
      </c>
      <c r="B916" s="1" t="s">
        <v>840</v>
      </c>
      <c r="C916" s="1" t="s">
        <v>159</v>
      </c>
      <c r="D916" s="1" t="s">
        <v>746</v>
      </c>
      <c r="E916" s="1" t="s">
        <v>2713</v>
      </c>
      <c r="F916" s="1"/>
      <c r="G916" s="1" t="s">
        <v>2724</v>
      </c>
      <c r="H916" s="1" t="s">
        <v>2749</v>
      </c>
      <c r="I916" s="1116">
        <v>2670</v>
      </c>
      <c r="J916" s="1116">
        <v>2950</v>
      </c>
      <c r="K916" s="1116">
        <v>2950</v>
      </c>
      <c r="L916" s="1" t="s">
        <v>2761</v>
      </c>
      <c r="M916" s="1" t="s">
        <v>809</v>
      </c>
    </row>
    <row r="917" spans="1:13">
      <c r="A917" s="1" t="s">
        <v>73</v>
      </c>
      <c r="B917" s="1" t="s">
        <v>840</v>
      </c>
      <c r="C917" s="1" t="s">
        <v>159</v>
      </c>
      <c r="D917" s="1" t="s">
        <v>746</v>
      </c>
      <c r="E917" s="1" t="s">
        <v>2713</v>
      </c>
      <c r="F917" s="1"/>
      <c r="G917" s="1" t="s">
        <v>2724</v>
      </c>
      <c r="H917" s="1" t="s">
        <v>2717</v>
      </c>
      <c r="I917" s="1116">
        <v>2490</v>
      </c>
      <c r="J917" s="1116">
        <v>2750</v>
      </c>
      <c r="K917" s="1116">
        <v>2750</v>
      </c>
      <c r="L917" s="1" t="s">
        <v>2761</v>
      </c>
      <c r="M917" s="1" t="s">
        <v>809</v>
      </c>
    </row>
    <row r="918" spans="1:13">
      <c r="A918" s="1" t="s">
        <v>73</v>
      </c>
      <c r="B918" s="1" t="s">
        <v>840</v>
      </c>
      <c r="C918" s="1" t="s">
        <v>159</v>
      </c>
      <c r="D918" s="1" t="s">
        <v>746</v>
      </c>
      <c r="E918" s="1" t="s">
        <v>2713</v>
      </c>
      <c r="F918" s="1"/>
      <c r="G918" s="1" t="s">
        <v>2724</v>
      </c>
      <c r="H918" s="1" t="s">
        <v>2736</v>
      </c>
      <c r="I918" s="1116">
        <v>2535</v>
      </c>
      <c r="J918" s="1116">
        <v>2800</v>
      </c>
      <c r="K918" s="1116">
        <v>2800</v>
      </c>
      <c r="L918" s="1" t="s">
        <v>2761</v>
      </c>
      <c r="M918" s="1" t="s">
        <v>809</v>
      </c>
    </row>
    <row r="919" spans="1:13">
      <c r="A919" s="1" t="s">
        <v>73</v>
      </c>
      <c r="B919" s="1" t="s">
        <v>840</v>
      </c>
      <c r="C919" s="1" t="s">
        <v>159</v>
      </c>
      <c r="D919" s="1" t="s">
        <v>746</v>
      </c>
      <c r="E919" s="1" t="s">
        <v>2713</v>
      </c>
      <c r="F919" s="1"/>
      <c r="G919" s="1" t="s">
        <v>2724</v>
      </c>
      <c r="H919" s="1" t="s">
        <v>2737</v>
      </c>
      <c r="I919" s="1116">
        <v>2940</v>
      </c>
      <c r="J919" s="1116">
        <v>3250</v>
      </c>
      <c r="K919" s="1116">
        <v>3250</v>
      </c>
      <c r="L919" s="1" t="s">
        <v>2761</v>
      </c>
      <c r="M919" s="1" t="s">
        <v>809</v>
      </c>
    </row>
    <row r="920" spans="1:13">
      <c r="A920" s="1" t="s">
        <v>73</v>
      </c>
      <c r="B920" s="1" t="s">
        <v>840</v>
      </c>
      <c r="C920" s="1" t="s">
        <v>159</v>
      </c>
      <c r="D920" s="1" t="s">
        <v>746</v>
      </c>
      <c r="E920" s="1" t="s">
        <v>2713</v>
      </c>
      <c r="F920" s="1"/>
      <c r="G920" s="1" t="s">
        <v>2724</v>
      </c>
      <c r="H920" s="1" t="s">
        <v>2738</v>
      </c>
      <c r="I920" s="1116">
        <v>2400</v>
      </c>
      <c r="J920" s="1116">
        <v>2650</v>
      </c>
      <c r="K920" s="1116">
        <v>2650</v>
      </c>
      <c r="L920" s="1" t="s">
        <v>2761</v>
      </c>
      <c r="M920" s="1" t="s">
        <v>809</v>
      </c>
    </row>
    <row r="921" spans="1:13">
      <c r="A921" s="1" t="s">
        <v>73</v>
      </c>
      <c r="B921" s="1" t="s">
        <v>840</v>
      </c>
      <c r="C921" s="1" t="s">
        <v>159</v>
      </c>
      <c r="D921" s="1" t="s">
        <v>746</v>
      </c>
      <c r="E921" s="1" t="s">
        <v>2713</v>
      </c>
      <c r="F921" s="1"/>
      <c r="G921" s="1" t="s">
        <v>2724</v>
      </c>
      <c r="H921" s="1" t="s">
        <v>2750</v>
      </c>
      <c r="I921" s="1116">
        <v>2580</v>
      </c>
      <c r="J921" s="1116">
        <v>2850</v>
      </c>
      <c r="K921" s="1116">
        <v>2850</v>
      </c>
      <c r="L921" s="1" t="s">
        <v>2761</v>
      </c>
      <c r="M921" s="1" t="s">
        <v>809</v>
      </c>
    </row>
    <row r="922" spans="1:13">
      <c r="A922" s="1" t="s">
        <v>73</v>
      </c>
      <c r="B922" s="1" t="s">
        <v>840</v>
      </c>
      <c r="C922" s="1" t="s">
        <v>159</v>
      </c>
      <c r="D922" s="1" t="s">
        <v>746</v>
      </c>
      <c r="E922" s="1" t="s">
        <v>2713</v>
      </c>
      <c r="F922" s="1"/>
      <c r="G922" s="1" t="s">
        <v>2724</v>
      </c>
      <c r="H922" s="1" t="s">
        <v>2765</v>
      </c>
      <c r="I922" s="1116" t="s">
        <v>928</v>
      </c>
      <c r="J922" s="1116" t="s">
        <v>928</v>
      </c>
      <c r="K922" s="1116" t="s">
        <v>928</v>
      </c>
      <c r="L922" s="1" t="s">
        <v>2761</v>
      </c>
      <c r="M922" s="1" t="s">
        <v>809</v>
      </c>
    </row>
    <row r="923" spans="1:13">
      <c r="A923" s="1" t="s">
        <v>73</v>
      </c>
      <c r="B923" s="1" t="s">
        <v>840</v>
      </c>
      <c r="C923" s="1" t="s">
        <v>159</v>
      </c>
      <c r="D923" s="1" t="s">
        <v>746</v>
      </c>
      <c r="E923" s="1" t="s">
        <v>2713</v>
      </c>
      <c r="F923" s="1"/>
      <c r="G923" s="1" t="s">
        <v>2724</v>
      </c>
      <c r="H923" s="1" t="s">
        <v>2752</v>
      </c>
      <c r="I923" s="1116">
        <v>2850</v>
      </c>
      <c r="J923" s="1116">
        <v>3150</v>
      </c>
      <c r="K923" s="1116">
        <v>3150</v>
      </c>
      <c r="L923" s="1" t="s">
        <v>2761</v>
      </c>
      <c r="M923" s="1" t="s">
        <v>809</v>
      </c>
    </row>
    <row r="924" spans="1:13">
      <c r="A924" s="1" t="s">
        <v>73</v>
      </c>
      <c r="B924" s="1" t="s">
        <v>840</v>
      </c>
      <c r="C924" s="1" t="s">
        <v>159</v>
      </c>
      <c r="D924" s="1" t="s">
        <v>746</v>
      </c>
      <c r="E924" s="1" t="s">
        <v>2713</v>
      </c>
      <c r="F924" s="1"/>
      <c r="G924" s="1" t="s">
        <v>2724</v>
      </c>
      <c r="H924" s="1" t="s">
        <v>2755</v>
      </c>
      <c r="I924" s="1116">
        <v>3120</v>
      </c>
      <c r="J924" s="1116">
        <v>3450</v>
      </c>
      <c r="K924" s="1116">
        <v>3450</v>
      </c>
      <c r="L924" s="1" t="s">
        <v>2761</v>
      </c>
      <c r="M924" s="1" t="s">
        <v>809</v>
      </c>
    </row>
    <row r="925" spans="1:13">
      <c r="A925" s="1" t="s">
        <v>73</v>
      </c>
      <c r="B925" s="1" t="s">
        <v>840</v>
      </c>
      <c r="C925" s="1" t="s">
        <v>159</v>
      </c>
      <c r="D925" s="1" t="s">
        <v>746</v>
      </c>
      <c r="E925" s="1" t="s">
        <v>2713</v>
      </c>
      <c r="F925" s="1"/>
      <c r="G925" s="1" t="s">
        <v>2724</v>
      </c>
      <c r="H925" s="1" t="s">
        <v>2757</v>
      </c>
      <c r="I925" s="1116">
        <v>2850</v>
      </c>
      <c r="J925" s="1116">
        <v>3150</v>
      </c>
      <c r="K925" s="1116">
        <v>3150</v>
      </c>
      <c r="L925" s="1" t="s">
        <v>2761</v>
      </c>
      <c r="M925" s="1" t="s">
        <v>809</v>
      </c>
    </row>
    <row r="926" spans="1:13">
      <c r="A926" s="1" t="s">
        <v>73</v>
      </c>
      <c r="B926" s="1" t="s">
        <v>840</v>
      </c>
      <c r="C926" s="1" t="s">
        <v>159</v>
      </c>
      <c r="D926" s="1" t="s">
        <v>746</v>
      </c>
      <c r="E926" s="1" t="s">
        <v>2713</v>
      </c>
      <c r="F926" s="1"/>
      <c r="G926" s="1" t="s">
        <v>2724</v>
      </c>
      <c r="H926" s="1" t="s">
        <v>2758</v>
      </c>
      <c r="I926" s="1116">
        <v>2850</v>
      </c>
      <c r="J926" s="1116">
        <v>3150</v>
      </c>
      <c r="K926" s="1116">
        <v>3150</v>
      </c>
      <c r="L926" s="1" t="s">
        <v>2761</v>
      </c>
      <c r="M926" s="1" t="s">
        <v>809</v>
      </c>
    </row>
    <row r="927" spans="1:13">
      <c r="A927" s="1" t="s">
        <v>73</v>
      </c>
      <c r="B927" s="1" t="s">
        <v>840</v>
      </c>
      <c r="C927" s="1" t="s">
        <v>159</v>
      </c>
      <c r="D927" s="1" t="s">
        <v>746</v>
      </c>
      <c r="E927" s="1" t="s">
        <v>2713</v>
      </c>
      <c r="F927" s="1"/>
      <c r="G927" s="1" t="s">
        <v>2724</v>
      </c>
      <c r="H927" s="1" t="s">
        <v>2724</v>
      </c>
      <c r="I927" s="1116">
        <v>1155</v>
      </c>
      <c r="J927" s="1116">
        <v>1650</v>
      </c>
      <c r="K927" s="1116">
        <v>1650</v>
      </c>
      <c r="L927" s="1" t="s">
        <v>2761</v>
      </c>
      <c r="M927" s="1" t="s">
        <v>809</v>
      </c>
    </row>
    <row r="928" spans="1:13">
      <c r="A928" s="1" t="s">
        <v>73</v>
      </c>
      <c r="B928" s="1" t="s">
        <v>840</v>
      </c>
      <c r="C928" s="1" t="s">
        <v>159</v>
      </c>
      <c r="D928" s="1" t="s">
        <v>746</v>
      </c>
      <c r="E928" s="1" t="s">
        <v>2713</v>
      </c>
      <c r="F928" s="1"/>
      <c r="G928" s="1" t="s">
        <v>2724</v>
      </c>
      <c r="H928" s="1" t="s">
        <v>2719</v>
      </c>
      <c r="I928" s="1116">
        <v>2360</v>
      </c>
      <c r="J928" s="1116">
        <v>2605</v>
      </c>
      <c r="K928" s="1116">
        <v>2605</v>
      </c>
      <c r="L928" s="1" t="s">
        <v>2761</v>
      </c>
      <c r="M928" s="1" t="s">
        <v>809</v>
      </c>
    </row>
    <row r="929" spans="1:13">
      <c r="A929" s="1" t="s">
        <v>73</v>
      </c>
      <c r="B929" s="1" t="s">
        <v>840</v>
      </c>
      <c r="C929" s="1" t="s">
        <v>159</v>
      </c>
      <c r="D929" s="1" t="s">
        <v>746</v>
      </c>
      <c r="E929" s="1" t="s">
        <v>2713</v>
      </c>
      <c r="F929" s="1"/>
      <c r="G929" s="1" t="s">
        <v>2710</v>
      </c>
      <c r="H929" s="1" t="s">
        <v>2710</v>
      </c>
      <c r="I929" s="1116">
        <v>980</v>
      </c>
      <c r="J929" s="1116">
        <v>1400</v>
      </c>
      <c r="K929" s="1116">
        <v>1400</v>
      </c>
      <c r="L929" s="1" t="s">
        <v>2761</v>
      </c>
      <c r="M929" s="1" t="s">
        <v>809</v>
      </c>
    </row>
    <row r="930" spans="1:13">
      <c r="A930" s="1" t="s">
        <v>73</v>
      </c>
      <c r="B930" s="1" t="s">
        <v>840</v>
      </c>
      <c r="C930" s="1" t="s">
        <v>159</v>
      </c>
      <c r="D930" s="1" t="s">
        <v>746</v>
      </c>
      <c r="E930" s="1" t="s">
        <v>2713</v>
      </c>
      <c r="F930" s="1"/>
      <c r="G930" s="1" t="s">
        <v>2715</v>
      </c>
      <c r="H930" s="1" t="s">
        <v>2715</v>
      </c>
      <c r="I930" s="1116">
        <v>980</v>
      </c>
      <c r="J930" s="1116">
        <v>1400</v>
      </c>
      <c r="K930" s="1116">
        <v>1400</v>
      </c>
      <c r="L930" s="1" t="s">
        <v>2761</v>
      </c>
      <c r="M930" s="1" t="s">
        <v>809</v>
      </c>
    </row>
    <row r="931" spans="1:13">
      <c r="A931" s="1" t="s">
        <v>73</v>
      </c>
      <c r="B931" s="1" t="s">
        <v>840</v>
      </c>
      <c r="C931" s="1" t="s">
        <v>159</v>
      </c>
      <c r="D931" s="1" t="s">
        <v>746</v>
      </c>
      <c r="E931" s="1" t="s">
        <v>2713</v>
      </c>
      <c r="F931" s="1"/>
      <c r="G931" s="1" t="s">
        <v>2764</v>
      </c>
      <c r="H931" s="1" t="s">
        <v>2764</v>
      </c>
      <c r="I931" s="1116">
        <v>1575</v>
      </c>
      <c r="J931" s="1116">
        <v>2100</v>
      </c>
      <c r="K931" s="1116">
        <v>2100</v>
      </c>
      <c r="L931" s="1" t="s">
        <v>2761</v>
      </c>
      <c r="M931" s="1" t="s">
        <v>809</v>
      </c>
    </row>
    <row r="932" spans="1:13">
      <c r="A932" s="1" t="s">
        <v>73</v>
      </c>
      <c r="B932" s="1" t="s">
        <v>840</v>
      </c>
      <c r="C932" s="1" t="s">
        <v>159</v>
      </c>
      <c r="D932" s="1" t="s">
        <v>746</v>
      </c>
      <c r="E932" s="1" t="s">
        <v>2713</v>
      </c>
      <c r="F932" s="1"/>
      <c r="G932" s="1" t="s">
        <v>2711</v>
      </c>
      <c r="H932" s="1" t="s">
        <v>2717</v>
      </c>
      <c r="I932" s="1116">
        <v>3635</v>
      </c>
      <c r="J932" s="1116">
        <v>3800</v>
      </c>
      <c r="K932" s="1116">
        <v>3800</v>
      </c>
      <c r="L932" s="1" t="s">
        <v>2761</v>
      </c>
      <c r="M932" s="1" t="s">
        <v>809</v>
      </c>
    </row>
    <row r="933" spans="1:13">
      <c r="A933" s="1" t="s">
        <v>73</v>
      </c>
      <c r="B933" s="1" t="s">
        <v>840</v>
      </c>
      <c r="C933" s="1" t="s">
        <v>159</v>
      </c>
      <c r="D933" s="1" t="s">
        <v>746</v>
      </c>
      <c r="E933" s="1" t="s">
        <v>2713</v>
      </c>
      <c r="F933" s="1"/>
      <c r="G933" s="1" t="s">
        <v>2711</v>
      </c>
      <c r="H933" s="1" t="s">
        <v>2763</v>
      </c>
      <c r="I933" s="1116">
        <v>4215</v>
      </c>
      <c r="J933" s="1116">
        <v>4400</v>
      </c>
      <c r="K933" s="1116">
        <v>4400</v>
      </c>
      <c r="L933" s="1" t="s">
        <v>2761</v>
      </c>
      <c r="M933" s="1" t="s">
        <v>809</v>
      </c>
    </row>
    <row r="934" spans="1:13">
      <c r="A934" s="1" t="s">
        <v>73</v>
      </c>
      <c r="B934" s="1" t="s">
        <v>840</v>
      </c>
      <c r="C934" s="1" t="s">
        <v>159</v>
      </c>
      <c r="D934" s="1" t="s">
        <v>746</v>
      </c>
      <c r="E934" s="1" t="s">
        <v>2713</v>
      </c>
      <c r="F934" s="1"/>
      <c r="G934" s="1" t="s">
        <v>2711</v>
      </c>
      <c r="H934" s="1" t="s">
        <v>2750</v>
      </c>
      <c r="I934" s="1116">
        <v>3955</v>
      </c>
      <c r="J934" s="1116">
        <v>4200</v>
      </c>
      <c r="K934" s="1116">
        <v>4200</v>
      </c>
      <c r="L934" s="1" t="s">
        <v>2761</v>
      </c>
      <c r="M934" s="1" t="s">
        <v>809</v>
      </c>
    </row>
    <row r="935" spans="1:13">
      <c r="A935" s="1" t="s">
        <v>73</v>
      </c>
      <c r="B935" s="1" t="s">
        <v>840</v>
      </c>
      <c r="C935" s="1" t="s">
        <v>159</v>
      </c>
      <c r="D935" s="1" t="s">
        <v>746</v>
      </c>
      <c r="E935" s="1" t="s">
        <v>2713</v>
      </c>
      <c r="F935" s="1"/>
      <c r="G935" s="1" t="s">
        <v>2711</v>
      </c>
      <c r="H935" s="1" t="s">
        <v>2719</v>
      </c>
      <c r="I935" s="1116">
        <v>3715</v>
      </c>
      <c r="J935" s="1116">
        <v>3900</v>
      </c>
      <c r="K935" s="1116">
        <v>3900</v>
      </c>
      <c r="L935" s="1" t="s">
        <v>2761</v>
      </c>
      <c r="M935" s="1" t="s">
        <v>809</v>
      </c>
    </row>
    <row r="936" spans="1:13">
      <c r="A936" s="1" t="s">
        <v>73</v>
      </c>
      <c r="B936" s="1" t="s">
        <v>840</v>
      </c>
      <c r="C936" s="1" t="s">
        <v>159</v>
      </c>
      <c r="D936" s="1" t="s">
        <v>746</v>
      </c>
      <c r="E936" s="1" t="s">
        <v>2713</v>
      </c>
      <c r="F936" s="1"/>
      <c r="G936" s="1" t="s">
        <v>2711</v>
      </c>
      <c r="H936" s="1" t="s">
        <v>2759</v>
      </c>
      <c r="I936" s="1116">
        <v>3715</v>
      </c>
      <c r="J936" s="1116">
        <v>3900</v>
      </c>
      <c r="K936" s="1116">
        <v>3900</v>
      </c>
      <c r="L936" s="1" t="s">
        <v>2761</v>
      </c>
      <c r="M936" s="1" t="s">
        <v>809</v>
      </c>
    </row>
    <row r="937" spans="1:13">
      <c r="A937" s="1" t="s">
        <v>73</v>
      </c>
      <c r="B937" s="1" t="s">
        <v>840</v>
      </c>
      <c r="C937" s="1" t="s">
        <v>159</v>
      </c>
      <c r="D937" s="1" t="s">
        <v>746</v>
      </c>
      <c r="E937" s="1" t="s">
        <v>2704</v>
      </c>
      <c r="F937" s="1"/>
      <c r="G937" s="1" t="s">
        <v>2725</v>
      </c>
      <c r="H937" s="1" t="s">
        <v>2745</v>
      </c>
      <c r="I937" s="1116">
        <v>2400</v>
      </c>
      <c r="J937" s="1116">
        <v>2650</v>
      </c>
      <c r="K937" s="1116">
        <v>2650</v>
      </c>
      <c r="L937" s="1" t="s">
        <v>2761</v>
      </c>
      <c r="M937" s="1" t="s">
        <v>809</v>
      </c>
    </row>
    <row r="938" spans="1:13">
      <c r="A938" s="1" t="s">
        <v>73</v>
      </c>
      <c r="B938" s="1" t="s">
        <v>840</v>
      </c>
      <c r="C938" s="1" t="s">
        <v>159</v>
      </c>
      <c r="D938" s="1" t="s">
        <v>746</v>
      </c>
      <c r="E938" s="1" t="s">
        <v>2704</v>
      </c>
      <c r="F938" s="1"/>
      <c r="G938" s="1" t="s">
        <v>2725</v>
      </c>
      <c r="H938" s="1" t="s">
        <v>2725</v>
      </c>
      <c r="I938" s="1116">
        <v>1155</v>
      </c>
      <c r="J938" s="1116">
        <v>1650</v>
      </c>
      <c r="K938" s="1116">
        <v>1650</v>
      </c>
      <c r="L938" s="1" t="s">
        <v>2761</v>
      </c>
      <c r="M938" s="1" t="s">
        <v>809</v>
      </c>
    </row>
    <row r="939" spans="1:13">
      <c r="A939" s="1" t="s">
        <v>73</v>
      </c>
      <c r="B939" s="1" t="s">
        <v>840</v>
      </c>
      <c r="C939" s="1" t="s">
        <v>159</v>
      </c>
      <c r="D939" s="1" t="s">
        <v>746</v>
      </c>
      <c r="E939" s="1" t="s">
        <v>2704</v>
      </c>
      <c r="F939" s="1"/>
      <c r="G939" s="1" t="s">
        <v>2725</v>
      </c>
      <c r="H939" s="1" t="s">
        <v>2749</v>
      </c>
      <c r="I939" s="1116">
        <v>2670</v>
      </c>
      <c r="J939" s="1116">
        <v>2950</v>
      </c>
      <c r="K939" s="1116">
        <v>2950</v>
      </c>
      <c r="L939" s="1" t="s">
        <v>2761</v>
      </c>
      <c r="M939" s="1" t="s">
        <v>809</v>
      </c>
    </row>
    <row r="940" spans="1:13">
      <c r="A940" s="1" t="s">
        <v>73</v>
      </c>
      <c r="B940" s="1" t="s">
        <v>840</v>
      </c>
      <c r="C940" s="1" t="s">
        <v>159</v>
      </c>
      <c r="D940" s="1" t="s">
        <v>746</v>
      </c>
      <c r="E940" s="1" t="s">
        <v>2704</v>
      </c>
      <c r="F940" s="1"/>
      <c r="G940" s="1" t="s">
        <v>2725</v>
      </c>
      <c r="H940" s="1" t="s">
        <v>2717</v>
      </c>
      <c r="I940" s="1116">
        <v>2490</v>
      </c>
      <c r="J940" s="1116">
        <v>2750</v>
      </c>
      <c r="K940" s="1116">
        <v>2750</v>
      </c>
      <c r="L940" s="1" t="s">
        <v>2761</v>
      </c>
      <c r="M940" s="1" t="s">
        <v>809</v>
      </c>
    </row>
    <row r="941" spans="1:13">
      <c r="A941" s="1" t="s">
        <v>73</v>
      </c>
      <c r="B941" s="1" t="s">
        <v>840</v>
      </c>
      <c r="C941" s="1" t="s">
        <v>159</v>
      </c>
      <c r="D941" s="1" t="s">
        <v>746</v>
      </c>
      <c r="E941" s="1" t="s">
        <v>2704</v>
      </c>
      <c r="F941" s="1"/>
      <c r="G941" s="1" t="s">
        <v>2725</v>
      </c>
      <c r="H941" s="1" t="s">
        <v>2736</v>
      </c>
      <c r="I941" s="1116">
        <v>2535</v>
      </c>
      <c r="J941" s="1116">
        <v>2800</v>
      </c>
      <c r="K941" s="1116">
        <v>2800</v>
      </c>
      <c r="L941" s="1" t="s">
        <v>2761</v>
      </c>
      <c r="M941" s="1" t="s">
        <v>809</v>
      </c>
    </row>
    <row r="942" spans="1:13">
      <c r="A942" s="1" t="s">
        <v>73</v>
      </c>
      <c r="B942" s="1" t="s">
        <v>840</v>
      </c>
      <c r="C942" s="1" t="s">
        <v>159</v>
      </c>
      <c r="D942" s="1" t="s">
        <v>746</v>
      </c>
      <c r="E942" s="1" t="s">
        <v>2704</v>
      </c>
      <c r="F942" s="1"/>
      <c r="G942" s="1" t="s">
        <v>2725</v>
      </c>
      <c r="H942" s="1" t="s">
        <v>2737</v>
      </c>
      <c r="I942" s="1116">
        <v>2940</v>
      </c>
      <c r="J942" s="1116">
        <v>3250</v>
      </c>
      <c r="K942" s="1116">
        <v>3250</v>
      </c>
      <c r="L942" s="1" t="s">
        <v>2761</v>
      </c>
      <c r="M942" s="1" t="s">
        <v>809</v>
      </c>
    </row>
    <row r="943" spans="1:13">
      <c r="A943" s="1" t="s">
        <v>73</v>
      </c>
      <c r="B943" s="1" t="s">
        <v>840</v>
      </c>
      <c r="C943" s="1" t="s">
        <v>159</v>
      </c>
      <c r="D943" s="1" t="s">
        <v>746</v>
      </c>
      <c r="E943" s="1" t="s">
        <v>2704</v>
      </c>
      <c r="F943" s="1"/>
      <c r="G943" s="1" t="s">
        <v>2725</v>
      </c>
      <c r="H943" s="1" t="s">
        <v>2738</v>
      </c>
      <c r="I943" s="1116">
        <v>2400</v>
      </c>
      <c r="J943" s="1116">
        <v>2650</v>
      </c>
      <c r="K943" s="1116">
        <v>2650</v>
      </c>
      <c r="L943" s="1" t="s">
        <v>2761</v>
      </c>
      <c r="M943" s="1" t="s">
        <v>809</v>
      </c>
    </row>
    <row r="944" spans="1:13">
      <c r="A944" s="1" t="s">
        <v>73</v>
      </c>
      <c r="B944" s="1" t="s">
        <v>840</v>
      </c>
      <c r="C944" s="1" t="s">
        <v>159</v>
      </c>
      <c r="D944" s="1" t="s">
        <v>746</v>
      </c>
      <c r="E944" s="1" t="s">
        <v>2704</v>
      </c>
      <c r="F944" s="1"/>
      <c r="G944" s="1" t="s">
        <v>2725</v>
      </c>
      <c r="H944" s="1" t="s">
        <v>2750</v>
      </c>
      <c r="I944" s="1116">
        <v>2580</v>
      </c>
      <c r="J944" s="1116">
        <v>2850</v>
      </c>
      <c r="K944" s="1116">
        <v>2850</v>
      </c>
      <c r="L944" s="1" t="s">
        <v>2761</v>
      </c>
      <c r="M944" s="1" t="s">
        <v>809</v>
      </c>
    </row>
    <row r="945" spans="1:13">
      <c r="A945" s="1" t="s">
        <v>73</v>
      </c>
      <c r="B945" s="1" t="s">
        <v>840</v>
      </c>
      <c r="C945" s="1" t="s">
        <v>159</v>
      </c>
      <c r="D945" s="1" t="s">
        <v>746</v>
      </c>
      <c r="E945" s="1" t="s">
        <v>2704</v>
      </c>
      <c r="F945" s="1"/>
      <c r="G945" s="1" t="s">
        <v>2725</v>
      </c>
      <c r="H945" s="1" t="s">
        <v>2765</v>
      </c>
      <c r="I945" s="1116" t="s">
        <v>928</v>
      </c>
      <c r="J945" s="1116" t="s">
        <v>928</v>
      </c>
      <c r="K945" s="1116" t="s">
        <v>928</v>
      </c>
      <c r="L945" s="1" t="s">
        <v>2761</v>
      </c>
      <c r="M945" s="1" t="s">
        <v>809</v>
      </c>
    </row>
    <row r="946" spans="1:13">
      <c r="A946" s="1" t="s">
        <v>73</v>
      </c>
      <c r="B946" s="1" t="s">
        <v>840</v>
      </c>
      <c r="C946" s="1" t="s">
        <v>159</v>
      </c>
      <c r="D946" s="1" t="s">
        <v>746</v>
      </c>
      <c r="E946" s="1" t="s">
        <v>2704</v>
      </c>
      <c r="F946" s="1"/>
      <c r="G946" s="1" t="s">
        <v>2725</v>
      </c>
      <c r="H946" s="1" t="s">
        <v>2752</v>
      </c>
      <c r="I946" s="1116">
        <v>2850</v>
      </c>
      <c r="J946" s="1116">
        <v>3150</v>
      </c>
      <c r="K946" s="1116">
        <v>3150</v>
      </c>
      <c r="L946" s="1" t="s">
        <v>2761</v>
      </c>
      <c r="M946" s="1" t="s">
        <v>809</v>
      </c>
    </row>
    <row r="947" spans="1:13">
      <c r="A947" s="1" t="s">
        <v>73</v>
      </c>
      <c r="B947" s="1" t="s">
        <v>840</v>
      </c>
      <c r="C947" s="1" t="s">
        <v>159</v>
      </c>
      <c r="D947" s="1" t="s">
        <v>746</v>
      </c>
      <c r="E947" s="1" t="s">
        <v>2704</v>
      </c>
      <c r="F947" s="1"/>
      <c r="G947" s="1" t="s">
        <v>2725</v>
      </c>
      <c r="H947" s="1" t="s">
        <v>2755</v>
      </c>
      <c r="I947" s="1116">
        <v>3120</v>
      </c>
      <c r="J947" s="1116">
        <v>3450</v>
      </c>
      <c r="K947" s="1116">
        <v>3450</v>
      </c>
      <c r="L947" s="1" t="s">
        <v>2761</v>
      </c>
      <c r="M947" s="1" t="s">
        <v>809</v>
      </c>
    </row>
    <row r="948" spans="1:13">
      <c r="A948" s="1" t="s">
        <v>73</v>
      </c>
      <c r="B948" s="1" t="s">
        <v>840</v>
      </c>
      <c r="C948" s="1" t="s">
        <v>159</v>
      </c>
      <c r="D948" s="1" t="s">
        <v>746</v>
      </c>
      <c r="E948" s="1" t="s">
        <v>2704</v>
      </c>
      <c r="F948" s="1"/>
      <c r="G948" s="1" t="s">
        <v>2725</v>
      </c>
      <c r="H948" s="1" t="s">
        <v>2757</v>
      </c>
      <c r="I948" s="1116">
        <v>2850</v>
      </c>
      <c r="J948" s="1116">
        <v>3150</v>
      </c>
      <c r="K948" s="1116">
        <v>3150</v>
      </c>
      <c r="L948" s="1" t="s">
        <v>2761</v>
      </c>
      <c r="M948" s="1" t="s">
        <v>809</v>
      </c>
    </row>
    <row r="949" spans="1:13">
      <c r="A949" s="1" t="s">
        <v>73</v>
      </c>
      <c r="B949" s="1" t="s">
        <v>840</v>
      </c>
      <c r="C949" s="1" t="s">
        <v>159</v>
      </c>
      <c r="D949" s="1" t="s">
        <v>746</v>
      </c>
      <c r="E949" s="1" t="s">
        <v>2704</v>
      </c>
      <c r="F949" s="1"/>
      <c r="G949" s="1" t="s">
        <v>2725</v>
      </c>
      <c r="H949" s="1" t="s">
        <v>2758</v>
      </c>
      <c r="I949" s="1116">
        <v>2850</v>
      </c>
      <c r="J949" s="1116">
        <v>3150</v>
      </c>
      <c r="K949" s="1116">
        <v>3150</v>
      </c>
      <c r="L949" s="1" t="s">
        <v>2761</v>
      </c>
      <c r="M949" s="1" t="s">
        <v>809</v>
      </c>
    </row>
    <row r="950" spans="1:13">
      <c r="A950" s="1" t="s">
        <v>73</v>
      </c>
      <c r="B950" s="1" t="s">
        <v>840</v>
      </c>
      <c r="C950" s="1" t="s">
        <v>159</v>
      </c>
      <c r="D950" s="1" t="s">
        <v>746</v>
      </c>
      <c r="E950" s="1" t="s">
        <v>2704</v>
      </c>
      <c r="F950" s="1"/>
      <c r="G950" s="1" t="s">
        <v>2725</v>
      </c>
      <c r="H950" s="1" t="s">
        <v>2719</v>
      </c>
      <c r="I950" s="1116">
        <v>2360</v>
      </c>
      <c r="J950" s="1116">
        <v>2605</v>
      </c>
      <c r="K950" s="1116">
        <v>2605</v>
      </c>
      <c r="L950" s="1" t="s">
        <v>2761</v>
      </c>
      <c r="M950" s="1" t="s">
        <v>809</v>
      </c>
    </row>
    <row r="951" spans="1:13">
      <c r="A951" s="1" t="s">
        <v>73</v>
      </c>
      <c r="B951" s="1" t="s">
        <v>840</v>
      </c>
      <c r="C951" s="1" t="s">
        <v>159</v>
      </c>
      <c r="D951" s="1" t="s">
        <v>746</v>
      </c>
      <c r="E951" s="1" t="s">
        <v>2704</v>
      </c>
      <c r="F951" s="1"/>
      <c r="G951" s="1" t="s">
        <v>2723</v>
      </c>
      <c r="H951" s="1" t="s">
        <v>2745</v>
      </c>
      <c r="I951" s="1116">
        <v>2400</v>
      </c>
      <c r="J951" s="1116">
        <v>2650</v>
      </c>
      <c r="K951" s="1116">
        <v>2650</v>
      </c>
      <c r="L951" s="1" t="s">
        <v>2761</v>
      </c>
      <c r="M951" s="1" t="s">
        <v>809</v>
      </c>
    </row>
    <row r="952" spans="1:13">
      <c r="A952" s="1" t="s">
        <v>73</v>
      </c>
      <c r="B952" s="1" t="s">
        <v>840</v>
      </c>
      <c r="C952" s="1" t="s">
        <v>159</v>
      </c>
      <c r="D952" s="1" t="s">
        <v>746</v>
      </c>
      <c r="E952" s="1" t="s">
        <v>2704</v>
      </c>
      <c r="F952" s="1"/>
      <c r="G952" s="1" t="s">
        <v>2723</v>
      </c>
      <c r="H952" s="1" t="s">
        <v>2749</v>
      </c>
      <c r="I952" s="1116">
        <v>2670</v>
      </c>
      <c r="J952" s="1116">
        <v>2950</v>
      </c>
      <c r="K952" s="1116">
        <v>2950</v>
      </c>
      <c r="L952" s="1" t="s">
        <v>2761</v>
      </c>
      <c r="M952" s="1" t="s">
        <v>809</v>
      </c>
    </row>
    <row r="953" spans="1:13">
      <c r="A953" s="1" t="s">
        <v>73</v>
      </c>
      <c r="B953" s="1" t="s">
        <v>840</v>
      </c>
      <c r="C953" s="1" t="s">
        <v>159</v>
      </c>
      <c r="D953" s="1" t="s">
        <v>746</v>
      </c>
      <c r="E953" s="1" t="s">
        <v>2704</v>
      </c>
      <c r="F953" s="1"/>
      <c r="G953" s="1" t="s">
        <v>2723</v>
      </c>
      <c r="H953" s="1" t="s">
        <v>2717</v>
      </c>
      <c r="I953" s="1116">
        <v>2490</v>
      </c>
      <c r="J953" s="1116">
        <v>2750</v>
      </c>
      <c r="K953" s="1116">
        <v>2750</v>
      </c>
      <c r="L953" s="1" t="s">
        <v>2761</v>
      </c>
      <c r="M953" s="1" t="s">
        <v>809</v>
      </c>
    </row>
    <row r="954" spans="1:13">
      <c r="A954" s="1" t="s">
        <v>73</v>
      </c>
      <c r="B954" s="1" t="s">
        <v>840</v>
      </c>
      <c r="C954" s="1" t="s">
        <v>159</v>
      </c>
      <c r="D954" s="1" t="s">
        <v>746</v>
      </c>
      <c r="E954" s="1" t="s">
        <v>2704</v>
      </c>
      <c r="F954" s="1"/>
      <c r="G954" s="1" t="s">
        <v>2723</v>
      </c>
      <c r="H954" s="1" t="s">
        <v>2736</v>
      </c>
      <c r="I954" s="1116">
        <v>2535</v>
      </c>
      <c r="J954" s="1116">
        <v>2800</v>
      </c>
      <c r="K954" s="1116">
        <v>2800</v>
      </c>
      <c r="L954" s="1" t="s">
        <v>2761</v>
      </c>
      <c r="M954" s="1" t="s">
        <v>809</v>
      </c>
    </row>
    <row r="955" spans="1:13">
      <c r="A955" s="1" t="s">
        <v>73</v>
      </c>
      <c r="B955" s="1" t="s">
        <v>840</v>
      </c>
      <c r="C955" s="1" t="s">
        <v>159</v>
      </c>
      <c r="D955" s="1" t="s">
        <v>746</v>
      </c>
      <c r="E955" s="1" t="s">
        <v>2704</v>
      </c>
      <c r="F955" s="1"/>
      <c r="G955" s="1" t="s">
        <v>2723</v>
      </c>
      <c r="H955" s="1" t="s">
        <v>2737</v>
      </c>
      <c r="I955" s="1116">
        <v>2940</v>
      </c>
      <c r="J955" s="1116">
        <v>3250</v>
      </c>
      <c r="K955" s="1116">
        <v>3250</v>
      </c>
      <c r="L955" s="1" t="s">
        <v>2761</v>
      </c>
      <c r="M955" s="1" t="s">
        <v>809</v>
      </c>
    </row>
    <row r="956" spans="1:13">
      <c r="A956" s="1" t="s">
        <v>73</v>
      </c>
      <c r="B956" s="1" t="s">
        <v>840</v>
      </c>
      <c r="C956" s="1" t="s">
        <v>159</v>
      </c>
      <c r="D956" s="1" t="s">
        <v>746</v>
      </c>
      <c r="E956" s="1" t="s">
        <v>2704</v>
      </c>
      <c r="F956" s="1"/>
      <c r="G956" s="1" t="s">
        <v>2723</v>
      </c>
      <c r="H956" s="1" t="s">
        <v>2738</v>
      </c>
      <c r="I956" s="1116">
        <v>2400</v>
      </c>
      <c r="J956" s="1116">
        <v>2650</v>
      </c>
      <c r="K956" s="1116">
        <v>2650</v>
      </c>
      <c r="L956" s="1" t="s">
        <v>2761</v>
      </c>
      <c r="M956" s="1" t="s">
        <v>809</v>
      </c>
    </row>
    <row r="957" spans="1:13">
      <c r="A957" s="1" t="s">
        <v>73</v>
      </c>
      <c r="B957" s="1" t="s">
        <v>840</v>
      </c>
      <c r="C957" s="1" t="s">
        <v>159</v>
      </c>
      <c r="D957" s="1" t="s">
        <v>746</v>
      </c>
      <c r="E957" s="1" t="s">
        <v>2704</v>
      </c>
      <c r="F957" s="1"/>
      <c r="G957" s="1" t="s">
        <v>2723</v>
      </c>
      <c r="H957" s="1" t="s">
        <v>2750</v>
      </c>
      <c r="I957" s="1116">
        <v>2580</v>
      </c>
      <c r="J957" s="1116">
        <v>2850</v>
      </c>
      <c r="K957" s="1116">
        <v>2850</v>
      </c>
      <c r="L957" s="1" t="s">
        <v>2761</v>
      </c>
      <c r="M957" s="1" t="s">
        <v>809</v>
      </c>
    </row>
    <row r="958" spans="1:13">
      <c r="A958" s="1" t="s">
        <v>73</v>
      </c>
      <c r="B958" s="1" t="s">
        <v>840</v>
      </c>
      <c r="C958" s="1" t="s">
        <v>159</v>
      </c>
      <c r="D958" s="1" t="s">
        <v>746</v>
      </c>
      <c r="E958" s="1" t="s">
        <v>2704</v>
      </c>
      <c r="F958" s="1"/>
      <c r="G958" s="1" t="s">
        <v>2723</v>
      </c>
      <c r="H958" s="1" t="s">
        <v>2765</v>
      </c>
      <c r="I958" s="1116" t="s">
        <v>928</v>
      </c>
      <c r="J958" s="1116" t="s">
        <v>928</v>
      </c>
      <c r="K958" s="1116" t="s">
        <v>928</v>
      </c>
      <c r="L958" s="1" t="s">
        <v>2761</v>
      </c>
      <c r="M958" s="1" t="s">
        <v>809</v>
      </c>
    </row>
    <row r="959" spans="1:13">
      <c r="A959" s="1" t="s">
        <v>73</v>
      </c>
      <c r="B959" s="1" t="s">
        <v>840</v>
      </c>
      <c r="C959" s="1" t="s">
        <v>159</v>
      </c>
      <c r="D959" s="1" t="s">
        <v>746</v>
      </c>
      <c r="E959" s="1" t="s">
        <v>2704</v>
      </c>
      <c r="F959" s="1"/>
      <c r="G959" s="1" t="s">
        <v>2723</v>
      </c>
      <c r="H959" s="1" t="s">
        <v>2752</v>
      </c>
      <c r="I959" s="1116">
        <v>2850</v>
      </c>
      <c r="J959" s="1116">
        <v>3150</v>
      </c>
      <c r="K959" s="1116">
        <v>3150</v>
      </c>
      <c r="L959" s="1" t="s">
        <v>2761</v>
      </c>
      <c r="M959" s="1" t="s">
        <v>809</v>
      </c>
    </row>
    <row r="960" spans="1:13">
      <c r="A960" s="1" t="s">
        <v>73</v>
      </c>
      <c r="B960" s="1" t="s">
        <v>840</v>
      </c>
      <c r="C960" s="1" t="s">
        <v>159</v>
      </c>
      <c r="D960" s="1" t="s">
        <v>746</v>
      </c>
      <c r="E960" s="1" t="s">
        <v>2704</v>
      </c>
      <c r="F960" s="1"/>
      <c r="G960" s="1" t="s">
        <v>2723</v>
      </c>
      <c r="H960" s="1" t="s">
        <v>2755</v>
      </c>
      <c r="I960" s="1116">
        <v>3120</v>
      </c>
      <c r="J960" s="1116">
        <v>3450</v>
      </c>
      <c r="K960" s="1116">
        <v>3450</v>
      </c>
      <c r="L960" s="1" t="s">
        <v>2761</v>
      </c>
      <c r="M960" s="1" t="s">
        <v>809</v>
      </c>
    </row>
    <row r="961" spans="1:13">
      <c r="A961" s="1" t="s">
        <v>73</v>
      </c>
      <c r="B961" s="1" t="s">
        <v>840</v>
      </c>
      <c r="C961" s="1" t="s">
        <v>159</v>
      </c>
      <c r="D961" s="1" t="s">
        <v>746</v>
      </c>
      <c r="E961" s="1" t="s">
        <v>2704</v>
      </c>
      <c r="F961" s="1"/>
      <c r="G961" s="1" t="s">
        <v>2723</v>
      </c>
      <c r="H961" s="1" t="s">
        <v>2757</v>
      </c>
      <c r="I961" s="1116">
        <v>2850</v>
      </c>
      <c r="J961" s="1116">
        <v>3150</v>
      </c>
      <c r="K961" s="1116">
        <v>3150</v>
      </c>
      <c r="L961" s="1" t="s">
        <v>2761</v>
      </c>
      <c r="M961" s="1" t="s">
        <v>809</v>
      </c>
    </row>
    <row r="962" spans="1:13">
      <c r="A962" s="1" t="s">
        <v>73</v>
      </c>
      <c r="B962" s="1" t="s">
        <v>840</v>
      </c>
      <c r="C962" s="1" t="s">
        <v>159</v>
      </c>
      <c r="D962" s="1" t="s">
        <v>746</v>
      </c>
      <c r="E962" s="1" t="s">
        <v>2704</v>
      </c>
      <c r="F962" s="1"/>
      <c r="G962" s="1" t="s">
        <v>2723</v>
      </c>
      <c r="H962" s="1" t="s">
        <v>2723</v>
      </c>
      <c r="I962" s="1116">
        <v>1155</v>
      </c>
      <c r="J962" s="1116">
        <v>1650</v>
      </c>
      <c r="K962" s="1116">
        <v>1650</v>
      </c>
      <c r="L962" s="1" t="s">
        <v>2761</v>
      </c>
      <c r="M962" s="1" t="s">
        <v>809</v>
      </c>
    </row>
    <row r="963" spans="1:13">
      <c r="A963" s="1" t="s">
        <v>73</v>
      </c>
      <c r="B963" s="1" t="s">
        <v>840</v>
      </c>
      <c r="C963" s="1" t="s">
        <v>159</v>
      </c>
      <c r="D963" s="1" t="s">
        <v>746</v>
      </c>
      <c r="E963" s="1" t="s">
        <v>2704</v>
      </c>
      <c r="F963" s="1"/>
      <c r="G963" s="1" t="s">
        <v>2723</v>
      </c>
      <c r="H963" s="1" t="s">
        <v>2758</v>
      </c>
      <c r="I963" s="1116">
        <v>2850</v>
      </c>
      <c r="J963" s="1116">
        <v>3150</v>
      </c>
      <c r="K963" s="1116">
        <v>3150</v>
      </c>
      <c r="L963" s="1" t="s">
        <v>2761</v>
      </c>
      <c r="M963" s="1" t="s">
        <v>809</v>
      </c>
    </row>
    <row r="964" spans="1:13">
      <c r="A964" s="1" t="s">
        <v>73</v>
      </c>
      <c r="B964" s="1" t="s">
        <v>840</v>
      </c>
      <c r="C964" s="1" t="s">
        <v>159</v>
      </c>
      <c r="D964" s="1" t="s">
        <v>746</v>
      </c>
      <c r="E964" s="1" t="s">
        <v>2704</v>
      </c>
      <c r="F964" s="1"/>
      <c r="G964" s="1" t="s">
        <v>2723</v>
      </c>
      <c r="H964" s="1" t="s">
        <v>2719</v>
      </c>
      <c r="I964" s="1116">
        <v>2360</v>
      </c>
      <c r="J964" s="1116">
        <v>2605</v>
      </c>
      <c r="K964" s="1116">
        <v>2605</v>
      </c>
      <c r="L964" s="1" t="s">
        <v>2761</v>
      </c>
      <c r="M964" s="1" t="s">
        <v>809</v>
      </c>
    </row>
    <row r="965" spans="1:13">
      <c r="A965" s="1" t="s">
        <v>73</v>
      </c>
      <c r="B965" s="1" t="s">
        <v>840</v>
      </c>
      <c r="C965" s="1" t="s">
        <v>159</v>
      </c>
      <c r="D965" s="1" t="s">
        <v>746</v>
      </c>
      <c r="E965" s="1" t="s">
        <v>2704</v>
      </c>
      <c r="F965" s="1"/>
      <c r="G965" s="1" t="s">
        <v>2726</v>
      </c>
      <c r="H965" s="1" t="s">
        <v>2745</v>
      </c>
      <c r="I965" s="1116">
        <v>2400</v>
      </c>
      <c r="J965" s="1116">
        <v>2650</v>
      </c>
      <c r="K965" s="1116">
        <v>2650</v>
      </c>
      <c r="L965" s="1" t="s">
        <v>2761</v>
      </c>
      <c r="M965" s="1" t="s">
        <v>809</v>
      </c>
    </row>
    <row r="966" spans="1:13">
      <c r="A966" s="1" t="s">
        <v>73</v>
      </c>
      <c r="B966" s="1" t="s">
        <v>840</v>
      </c>
      <c r="C966" s="1" t="s">
        <v>159</v>
      </c>
      <c r="D966" s="1" t="s">
        <v>746</v>
      </c>
      <c r="E966" s="1" t="s">
        <v>2704</v>
      </c>
      <c r="F966" s="1"/>
      <c r="G966" s="1" t="s">
        <v>2726</v>
      </c>
      <c r="H966" s="1" t="s">
        <v>2749</v>
      </c>
      <c r="I966" s="1116">
        <v>2670</v>
      </c>
      <c r="J966" s="1116">
        <v>2950</v>
      </c>
      <c r="K966" s="1116">
        <v>2950</v>
      </c>
      <c r="L966" s="1" t="s">
        <v>2761</v>
      </c>
      <c r="M966" s="1" t="s">
        <v>809</v>
      </c>
    </row>
    <row r="967" spans="1:13">
      <c r="A967" s="1" t="s">
        <v>73</v>
      </c>
      <c r="B967" s="1" t="s">
        <v>840</v>
      </c>
      <c r="C967" s="1" t="s">
        <v>159</v>
      </c>
      <c r="D967" s="1" t="s">
        <v>746</v>
      </c>
      <c r="E967" s="1" t="s">
        <v>2704</v>
      </c>
      <c r="F967" s="1"/>
      <c r="G967" s="1" t="s">
        <v>2726</v>
      </c>
      <c r="H967" s="1" t="s">
        <v>2717</v>
      </c>
      <c r="I967" s="1116">
        <v>2490</v>
      </c>
      <c r="J967" s="1116">
        <v>2750</v>
      </c>
      <c r="K967" s="1116">
        <v>2750</v>
      </c>
      <c r="L967" s="1" t="s">
        <v>2761</v>
      </c>
      <c r="M967" s="1" t="s">
        <v>809</v>
      </c>
    </row>
    <row r="968" spans="1:13">
      <c r="A968" s="1" t="s">
        <v>73</v>
      </c>
      <c r="B968" s="1" t="s">
        <v>840</v>
      </c>
      <c r="C968" s="1" t="s">
        <v>159</v>
      </c>
      <c r="D968" s="1" t="s">
        <v>746</v>
      </c>
      <c r="E968" s="1" t="s">
        <v>2704</v>
      </c>
      <c r="F968" s="1"/>
      <c r="G968" s="1" t="s">
        <v>2726</v>
      </c>
      <c r="H968" s="1" t="s">
        <v>2736</v>
      </c>
      <c r="I968" s="1116">
        <v>2535</v>
      </c>
      <c r="J968" s="1116">
        <v>2800</v>
      </c>
      <c r="K968" s="1116">
        <v>2800</v>
      </c>
      <c r="L968" s="1" t="s">
        <v>2761</v>
      </c>
      <c r="M968" s="1" t="s">
        <v>809</v>
      </c>
    </row>
    <row r="969" spans="1:13">
      <c r="A969" s="1" t="s">
        <v>73</v>
      </c>
      <c r="B969" s="1" t="s">
        <v>840</v>
      </c>
      <c r="C969" s="1" t="s">
        <v>159</v>
      </c>
      <c r="D969" s="1" t="s">
        <v>746</v>
      </c>
      <c r="E969" s="1" t="s">
        <v>2704</v>
      </c>
      <c r="F969" s="1"/>
      <c r="G969" s="1" t="s">
        <v>2726</v>
      </c>
      <c r="H969" s="1" t="s">
        <v>2737</v>
      </c>
      <c r="I969" s="1116">
        <v>2940</v>
      </c>
      <c r="J969" s="1116">
        <v>3250</v>
      </c>
      <c r="K969" s="1116">
        <v>3250</v>
      </c>
      <c r="L969" s="1" t="s">
        <v>2761</v>
      </c>
      <c r="M969" s="1" t="s">
        <v>809</v>
      </c>
    </row>
    <row r="970" spans="1:13">
      <c r="A970" s="1" t="s">
        <v>73</v>
      </c>
      <c r="B970" s="1" t="s">
        <v>840</v>
      </c>
      <c r="C970" s="1" t="s">
        <v>159</v>
      </c>
      <c r="D970" s="1" t="s">
        <v>746</v>
      </c>
      <c r="E970" s="1" t="s">
        <v>2704</v>
      </c>
      <c r="F970" s="1"/>
      <c r="G970" s="1" t="s">
        <v>2726</v>
      </c>
      <c r="H970" s="1" t="s">
        <v>2738</v>
      </c>
      <c r="I970" s="1116">
        <v>2400</v>
      </c>
      <c r="J970" s="1116">
        <v>2650</v>
      </c>
      <c r="K970" s="1116">
        <v>2650</v>
      </c>
      <c r="L970" s="1" t="s">
        <v>2761</v>
      </c>
      <c r="M970" s="1" t="s">
        <v>809</v>
      </c>
    </row>
    <row r="971" spans="1:13">
      <c r="A971" s="1" t="s">
        <v>73</v>
      </c>
      <c r="B971" s="1" t="s">
        <v>840</v>
      </c>
      <c r="C971" s="1" t="s">
        <v>159</v>
      </c>
      <c r="D971" s="1" t="s">
        <v>746</v>
      </c>
      <c r="E971" s="1" t="s">
        <v>2704</v>
      </c>
      <c r="F971" s="1"/>
      <c r="G971" s="1" t="s">
        <v>2726</v>
      </c>
      <c r="H971" s="1" t="s">
        <v>2750</v>
      </c>
      <c r="I971" s="1116">
        <v>2580</v>
      </c>
      <c r="J971" s="1116">
        <v>2850</v>
      </c>
      <c r="K971" s="1116">
        <v>2850</v>
      </c>
      <c r="L971" s="1" t="s">
        <v>2761</v>
      </c>
      <c r="M971" s="1" t="s">
        <v>809</v>
      </c>
    </row>
    <row r="972" spans="1:13">
      <c r="A972" s="1" t="s">
        <v>73</v>
      </c>
      <c r="B972" s="1" t="s">
        <v>840</v>
      </c>
      <c r="C972" s="1" t="s">
        <v>159</v>
      </c>
      <c r="D972" s="1" t="s">
        <v>746</v>
      </c>
      <c r="E972" s="1" t="s">
        <v>2704</v>
      </c>
      <c r="F972" s="1"/>
      <c r="G972" s="1" t="s">
        <v>2726</v>
      </c>
      <c r="H972" s="1" t="s">
        <v>2765</v>
      </c>
      <c r="I972" s="1116" t="s">
        <v>928</v>
      </c>
      <c r="J972" s="1116" t="s">
        <v>928</v>
      </c>
      <c r="K972" s="1116" t="s">
        <v>928</v>
      </c>
      <c r="L972" s="1" t="s">
        <v>2761</v>
      </c>
      <c r="M972" s="1" t="s">
        <v>809</v>
      </c>
    </row>
    <row r="973" spans="1:13">
      <c r="A973" s="1" t="s">
        <v>73</v>
      </c>
      <c r="B973" s="1" t="s">
        <v>840</v>
      </c>
      <c r="C973" s="1" t="s">
        <v>159</v>
      </c>
      <c r="D973" s="1" t="s">
        <v>746</v>
      </c>
      <c r="E973" s="1" t="s">
        <v>2704</v>
      </c>
      <c r="F973" s="1"/>
      <c r="G973" s="1" t="s">
        <v>2726</v>
      </c>
      <c r="H973" s="1" t="s">
        <v>2752</v>
      </c>
      <c r="I973" s="1116">
        <v>2850</v>
      </c>
      <c r="J973" s="1116">
        <v>3150</v>
      </c>
      <c r="K973" s="1116">
        <v>3150</v>
      </c>
      <c r="L973" s="1" t="s">
        <v>2761</v>
      </c>
      <c r="M973" s="1" t="s">
        <v>809</v>
      </c>
    </row>
    <row r="974" spans="1:13">
      <c r="A974" s="1" t="s">
        <v>73</v>
      </c>
      <c r="B974" s="1" t="s">
        <v>840</v>
      </c>
      <c r="C974" s="1" t="s">
        <v>159</v>
      </c>
      <c r="D974" s="1" t="s">
        <v>746</v>
      </c>
      <c r="E974" s="1" t="s">
        <v>2704</v>
      </c>
      <c r="F974" s="1"/>
      <c r="G974" s="1" t="s">
        <v>2726</v>
      </c>
      <c r="H974" s="1" t="s">
        <v>2755</v>
      </c>
      <c r="I974" s="1116">
        <v>3120</v>
      </c>
      <c r="J974" s="1116">
        <v>3450</v>
      </c>
      <c r="K974" s="1116">
        <v>3450</v>
      </c>
      <c r="L974" s="1" t="s">
        <v>2761</v>
      </c>
      <c r="M974" s="1" t="s">
        <v>809</v>
      </c>
    </row>
    <row r="975" spans="1:13">
      <c r="A975" s="1" t="s">
        <v>73</v>
      </c>
      <c r="B975" s="1" t="s">
        <v>840</v>
      </c>
      <c r="C975" s="1" t="s">
        <v>159</v>
      </c>
      <c r="D975" s="1" t="s">
        <v>746</v>
      </c>
      <c r="E975" s="1" t="s">
        <v>2704</v>
      </c>
      <c r="F975" s="1"/>
      <c r="G975" s="1" t="s">
        <v>2726</v>
      </c>
      <c r="H975" s="1" t="s">
        <v>2757</v>
      </c>
      <c r="I975" s="1116">
        <v>2850</v>
      </c>
      <c r="J975" s="1116">
        <v>3150</v>
      </c>
      <c r="K975" s="1116">
        <v>3150</v>
      </c>
      <c r="L975" s="1" t="s">
        <v>2761</v>
      </c>
      <c r="M975" s="1" t="s">
        <v>809</v>
      </c>
    </row>
    <row r="976" spans="1:13">
      <c r="A976" s="1" t="s">
        <v>73</v>
      </c>
      <c r="B976" s="1" t="s">
        <v>840</v>
      </c>
      <c r="C976" s="1" t="s">
        <v>159</v>
      </c>
      <c r="D976" s="1" t="s">
        <v>746</v>
      </c>
      <c r="E976" s="1" t="s">
        <v>2704</v>
      </c>
      <c r="F976" s="1"/>
      <c r="G976" s="1" t="s">
        <v>2726</v>
      </c>
      <c r="H976" s="1" t="s">
        <v>2726</v>
      </c>
      <c r="I976" s="1116">
        <v>1155</v>
      </c>
      <c r="J976" s="1116">
        <v>1650</v>
      </c>
      <c r="K976" s="1116">
        <v>1650</v>
      </c>
      <c r="L976" s="1" t="s">
        <v>2761</v>
      </c>
      <c r="M976" s="1" t="s">
        <v>809</v>
      </c>
    </row>
    <row r="977" spans="1:13">
      <c r="A977" s="1" t="s">
        <v>73</v>
      </c>
      <c r="B977" s="1" t="s">
        <v>840</v>
      </c>
      <c r="C977" s="1" t="s">
        <v>159</v>
      </c>
      <c r="D977" s="1" t="s">
        <v>746</v>
      </c>
      <c r="E977" s="1" t="s">
        <v>2704</v>
      </c>
      <c r="F977" s="1"/>
      <c r="G977" s="1" t="s">
        <v>2726</v>
      </c>
      <c r="H977" s="1" t="s">
        <v>2758</v>
      </c>
      <c r="I977" s="1116">
        <v>2850</v>
      </c>
      <c r="J977" s="1116">
        <v>3150</v>
      </c>
      <c r="K977" s="1116">
        <v>3150</v>
      </c>
      <c r="L977" s="1" t="s">
        <v>2761</v>
      </c>
      <c r="M977" s="1" t="s">
        <v>809</v>
      </c>
    </row>
    <row r="978" spans="1:13">
      <c r="A978" s="1" t="s">
        <v>73</v>
      </c>
      <c r="B978" s="1" t="s">
        <v>840</v>
      </c>
      <c r="C978" s="1" t="s">
        <v>159</v>
      </c>
      <c r="D978" s="1" t="s">
        <v>746</v>
      </c>
      <c r="E978" s="1" t="s">
        <v>2704</v>
      </c>
      <c r="F978" s="1"/>
      <c r="G978" s="1" t="s">
        <v>2726</v>
      </c>
      <c r="H978" s="1" t="s">
        <v>2719</v>
      </c>
      <c r="I978" s="1116">
        <v>2360</v>
      </c>
      <c r="J978" s="1116">
        <v>2605</v>
      </c>
      <c r="K978" s="1116">
        <v>2605</v>
      </c>
      <c r="L978" s="1" t="s">
        <v>2761</v>
      </c>
      <c r="M978" s="1" t="s">
        <v>809</v>
      </c>
    </row>
    <row r="979" spans="1:13">
      <c r="A979" s="1" t="s">
        <v>73</v>
      </c>
      <c r="B979" s="1" t="s">
        <v>840</v>
      </c>
      <c r="C979" s="1" t="s">
        <v>159</v>
      </c>
      <c r="D979" s="1" t="s">
        <v>746</v>
      </c>
      <c r="E979" s="1" t="s">
        <v>2704</v>
      </c>
      <c r="F979" s="1"/>
      <c r="G979" s="1" t="s">
        <v>2724</v>
      </c>
      <c r="H979" s="1" t="s">
        <v>2745</v>
      </c>
      <c r="I979" s="1116">
        <v>2400</v>
      </c>
      <c r="J979" s="1116">
        <v>2650</v>
      </c>
      <c r="K979" s="1116">
        <v>2650</v>
      </c>
      <c r="L979" s="1" t="s">
        <v>2761</v>
      </c>
      <c r="M979" s="1" t="s">
        <v>809</v>
      </c>
    </row>
    <row r="980" spans="1:13">
      <c r="A980" s="1" t="s">
        <v>73</v>
      </c>
      <c r="B980" s="1" t="s">
        <v>840</v>
      </c>
      <c r="C980" s="1" t="s">
        <v>159</v>
      </c>
      <c r="D980" s="1" t="s">
        <v>746</v>
      </c>
      <c r="E980" s="1" t="s">
        <v>2704</v>
      </c>
      <c r="F980" s="1"/>
      <c r="G980" s="1" t="s">
        <v>2724</v>
      </c>
      <c r="H980" s="1" t="s">
        <v>2749</v>
      </c>
      <c r="I980" s="1116">
        <v>2670</v>
      </c>
      <c r="J980" s="1116">
        <v>2950</v>
      </c>
      <c r="K980" s="1116">
        <v>2950</v>
      </c>
      <c r="L980" s="1" t="s">
        <v>2761</v>
      </c>
      <c r="M980" s="1" t="s">
        <v>809</v>
      </c>
    </row>
    <row r="981" spans="1:13">
      <c r="A981" s="1" t="s">
        <v>73</v>
      </c>
      <c r="B981" s="1" t="s">
        <v>840</v>
      </c>
      <c r="C981" s="1" t="s">
        <v>159</v>
      </c>
      <c r="D981" s="1" t="s">
        <v>746</v>
      </c>
      <c r="E981" s="1" t="s">
        <v>2704</v>
      </c>
      <c r="F981" s="1"/>
      <c r="G981" s="1" t="s">
        <v>2724</v>
      </c>
      <c r="H981" s="1" t="s">
        <v>2717</v>
      </c>
      <c r="I981" s="1116">
        <v>2490</v>
      </c>
      <c r="J981" s="1116">
        <v>2750</v>
      </c>
      <c r="K981" s="1116">
        <v>2750</v>
      </c>
      <c r="L981" s="1" t="s">
        <v>2761</v>
      </c>
      <c r="M981" s="1" t="s">
        <v>809</v>
      </c>
    </row>
    <row r="982" spans="1:13">
      <c r="A982" s="1" t="s">
        <v>73</v>
      </c>
      <c r="B982" s="1" t="s">
        <v>840</v>
      </c>
      <c r="C982" s="1" t="s">
        <v>159</v>
      </c>
      <c r="D982" s="1" t="s">
        <v>746</v>
      </c>
      <c r="E982" s="1" t="s">
        <v>2704</v>
      </c>
      <c r="F982" s="1"/>
      <c r="G982" s="1" t="s">
        <v>2724</v>
      </c>
      <c r="H982" s="1" t="s">
        <v>2736</v>
      </c>
      <c r="I982" s="1116">
        <v>2535</v>
      </c>
      <c r="J982" s="1116">
        <v>2800</v>
      </c>
      <c r="K982" s="1116">
        <v>2800</v>
      </c>
      <c r="L982" s="1" t="s">
        <v>2761</v>
      </c>
      <c r="M982" s="1" t="s">
        <v>809</v>
      </c>
    </row>
    <row r="983" spans="1:13">
      <c r="A983" s="1" t="s">
        <v>73</v>
      </c>
      <c r="B983" s="1" t="s">
        <v>840</v>
      </c>
      <c r="C983" s="1" t="s">
        <v>159</v>
      </c>
      <c r="D983" s="1" t="s">
        <v>746</v>
      </c>
      <c r="E983" s="1" t="s">
        <v>2704</v>
      </c>
      <c r="F983" s="1"/>
      <c r="G983" s="1" t="s">
        <v>2724</v>
      </c>
      <c r="H983" s="1" t="s">
        <v>2737</v>
      </c>
      <c r="I983" s="1116">
        <v>2940</v>
      </c>
      <c r="J983" s="1116">
        <v>3250</v>
      </c>
      <c r="K983" s="1116">
        <v>3250</v>
      </c>
      <c r="L983" s="1" t="s">
        <v>2761</v>
      </c>
      <c r="M983" s="1" t="s">
        <v>809</v>
      </c>
    </row>
    <row r="984" spans="1:13">
      <c r="A984" s="1" t="s">
        <v>73</v>
      </c>
      <c r="B984" s="1" t="s">
        <v>840</v>
      </c>
      <c r="C984" s="1" t="s">
        <v>159</v>
      </c>
      <c r="D984" s="1" t="s">
        <v>746</v>
      </c>
      <c r="E984" s="1" t="s">
        <v>2704</v>
      </c>
      <c r="F984" s="1"/>
      <c r="G984" s="1" t="s">
        <v>2724</v>
      </c>
      <c r="H984" s="1" t="s">
        <v>2738</v>
      </c>
      <c r="I984" s="1116">
        <v>2400</v>
      </c>
      <c r="J984" s="1116">
        <v>2650</v>
      </c>
      <c r="K984" s="1116">
        <v>2650</v>
      </c>
      <c r="L984" s="1" t="s">
        <v>2761</v>
      </c>
      <c r="M984" s="1" t="s">
        <v>809</v>
      </c>
    </row>
    <row r="985" spans="1:13">
      <c r="A985" s="1" t="s">
        <v>73</v>
      </c>
      <c r="B985" s="1" t="s">
        <v>840</v>
      </c>
      <c r="C985" s="1" t="s">
        <v>159</v>
      </c>
      <c r="D985" s="1" t="s">
        <v>746</v>
      </c>
      <c r="E985" s="1" t="s">
        <v>2704</v>
      </c>
      <c r="F985" s="1"/>
      <c r="G985" s="1" t="s">
        <v>2724</v>
      </c>
      <c r="H985" s="1" t="s">
        <v>2750</v>
      </c>
      <c r="I985" s="1116">
        <v>2580</v>
      </c>
      <c r="J985" s="1116">
        <v>2850</v>
      </c>
      <c r="K985" s="1116">
        <v>2850</v>
      </c>
      <c r="L985" s="1" t="s">
        <v>2761</v>
      </c>
      <c r="M985" s="1" t="s">
        <v>809</v>
      </c>
    </row>
    <row r="986" spans="1:13">
      <c r="A986" s="1" t="s">
        <v>73</v>
      </c>
      <c r="B986" s="1" t="s">
        <v>840</v>
      </c>
      <c r="C986" s="1" t="s">
        <v>159</v>
      </c>
      <c r="D986" s="1" t="s">
        <v>746</v>
      </c>
      <c r="E986" s="1" t="s">
        <v>2704</v>
      </c>
      <c r="F986" s="1"/>
      <c r="G986" s="1" t="s">
        <v>2724</v>
      </c>
      <c r="H986" s="1" t="s">
        <v>2765</v>
      </c>
      <c r="I986" s="1116" t="s">
        <v>928</v>
      </c>
      <c r="J986" s="1116" t="s">
        <v>928</v>
      </c>
      <c r="K986" s="1116" t="s">
        <v>928</v>
      </c>
      <c r="L986" s="1" t="s">
        <v>2761</v>
      </c>
      <c r="M986" s="1" t="s">
        <v>809</v>
      </c>
    </row>
    <row r="987" spans="1:13">
      <c r="A987" s="1" t="s">
        <v>73</v>
      </c>
      <c r="B987" s="1" t="s">
        <v>840</v>
      </c>
      <c r="C987" s="1" t="s">
        <v>159</v>
      </c>
      <c r="D987" s="1" t="s">
        <v>746</v>
      </c>
      <c r="E987" s="1" t="s">
        <v>2704</v>
      </c>
      <c r="F987" s="1"/>
      <c r="G987" s="1" t="s">
        <v>2724</v>
      </c>
      <c r="H987" s="1" t="s">
        <v>2752</v>
      </c>
      <c r="I987" s="1116">
        <v>2850</v>
      </c>
      <c r="J987" s="1116">
        <v>3150</v>
      </c>
      <c r="K987" s="1116">
        <v>3150</v>
      </c>
      <c r="L987" s="1" t="s">
        <v>2761</v>
      </c>
      <c r="M987" s="1" t="s">
        <v>809</v>
      </c>
    </row>
    <row r="988" spans="1:13">
      <c r="A988" s="1" t="s">
        <v>73</v>
      </c>
      <c r="B988" s="1" t="s">
        <v>840</v>
      </c>
      <c r="C988" s="1" t="s">
        <v>159</v>
      </c>
      <c r="D988" s="1" t="s">
        <v>746</v>
      </c>
      <c r="E988" s="1" t="s">
        <v>2704</v>
      </c>
      <c r="F988" s="1"/>
      <c r="G988" s="1" t="s">
        <v>2724</v>
      </c>
      <c r="H988" s="1" t="s">
        <v>2755</v>
      </c>
      <c r="I988" s="1116">
        <v>3120</v>
      </c>
      <c r="J988" s="1116">
        <v>3450</v>
      </c>
      <c r="K988" s="1116">
        <v>3450</v>
      </c>
      <c r="L988" s="1" t="s">
        <v>2761</v>
      </c>
      <c r="M988" s="1" t="s">
        <v>809</v>
      </c>
    </row>
    <row r="989" spans="1:13">
      <c r="A989" s="1" t="s">
        <v>73</v>
      </c>
      <c r="B989" s="1" t="s">
        <v>840</v>
      </c>
      <c r="C989" s="1" t="s">
        <v>159</v>
      </c>
      <c r="D989" s="1" t="s">
        <v>746</v>
      </c>
      <c r="E989" s="1" t="s">
        <v>2704</v>
      </c>
      <c r="F989" s="1"/>
      <c r="G989" s="1" t="s">
        <v>2724</v>
      </c>
      <c r="H989" s="1" t="s">
        <v>2757</v>
      </c>
      <c r="I989" s="1116">
        <v>2850</v>
      </c>
      <c r="J989" s="1116">
        <v>3150</v>
      </c>
      <c r="K989" s="1116">
        <v>3150</v>
      </c>
      <c r="L989" s="1" t="s">
        <v>2761</v>
      </c>
      <c r="M989" s="1" t="s">
        <v>809</v>
      </c>
    </row>
    <row r="990" spans="1:13">
      <c r="A990" s="1" t="s">
        <v>73</v>
      </c>
      <c r="B990" s="1" t="s">
        <v>840</v>
      </c>
      <c r="C990" s="1" t="s">
        <v>159</v>
      </c>
      <c r="D990" s="1" t="s">
        <v>746</v>
      </c>
      <c r="E990" s="1" t="s">
        <v>2704</v>
      </c>
      <c r="F990" s="1"/>
      <c r="G990" s="1" t="s">
        <v>2724</v>
      </c>
      <c r="H990" s="1" t="s">
        <v>2758</v>
      </c>
      <c r="I990" s="1116">
        <v>2850</v>
      </c>
      <c r="J990" s="1116">
        <v>3150</v>
      </c>
      <c r="K990" s="1116">
        <v>3150</v>
      </c>
      <c r="L990" s="1" t="s">
        <v>2761</v>
      </c>
      <c r="M990" s="1" t="s">
        <v>809</v>
      </c>
    </row>
    <row r="991" spans="1:13">
      <c r="A991" s="1" t="s">
        <v>73</v>
      </c>
      <c r="B991" s="1" t="s">
        <v>840</v>
      </c>
      <c r="C991" s="1" t="s">
        <v>159</v>
      </c>
      <c r="D991" s="1" t="s">
        <v>746</v>
      </c>
      <c r="E991" s="1" t="s">
        <v>2704</v>
      </c>
      <c r="F991" s="1"/>
      <c r="G991" s="1" t="s">
        <v>2724</v>
      </c>
      <c r="H991" s="1" t="s">
        <v>2724</v>
      </c>
      <c r="I991" s="1116">
        <v>1155</v>
      </c>
      <c r="J991" s="1116">
        <v>1650</v>
      </c>
      <c r="K991" s="1116">
        <v>1650</v>
      </c>
      <c r="L991" s="1" t="s">
        <v>2761</v>
      </c>
      <c r="M991" s="1" t="s">
        <v>809</v>
      </c>
    </row>
    <row r="992" spans="1:13">
      <c r="A992" s="1" t="s">
        <v>73</v>
      </c>
      <c r="B992" s="1" t="s">
        <v>840</v>
      </c>
      <c r="C992" s="1" t="s">
        <v>159</v>
      </c>
      <c r="D992" s="1" t="s">
        <v>746</v>
      </c>
      <c r="E992" s="1" t="s">
        <v>2704</v>
      </c>
      <c r="F992" s="1"/>
      <c r="G992" s="1" t="s">
        <v>2724</v>
      </c>
      <c r="H992" s="1" t="s">
        <v>2719</v>
      </c>
      <c r="I992" s="1116">
        <v>2360</v>
      </c>
      <c r="J992" s="1116">
        <v>2605</v>
      </c>
      <c r="K992" s="1116">
        <v>2605</v>
      </c>
      <c r="L992" s="1" t="s">
        <v>2761</v>
      </c>
      <c r="M992" s="1" t="s">
        <v>809</v>
      </c>
    </row>
    <row r="993" spans="1:13">
      <c r="A993" s="1" t="s">
        <v>73</v>
      </c>
      <c r="B993" s="1" t="s">
        <v>840</v>
      </c>
      <c r="C993" s="1" t="s">
        <v>159</v>
      </c>
      <c r="D993" s="1" t="s">
        <v>746</v>
      </c>
      <c r="E993" s="1" t="s">
        <v>1455</v>
      </c>
      <c r="F993" s="1"/>
      <c r="G993" s="1" t="s">
        <v>2747</v>
      </c>
      <c r="H993" s="1" t="s">
        <v>2747</v>
      </c>
      <c r="I993" s="1116">
        <v>1155</v>
      </c>
      <c r="J993" s="1116">
        <v>1650</v>
      </c>
      <c r="K993" s="1116">
        <v>1650</v>
      </c>
      <c r="L993" s="1" t="s">
        <v>2761</v>
      </c>
      <c r="M993" s="1" t="s">
        <v>809</v>
      </c>
    </row>
    <row r="994" spans="1:13">
      <c r="A994" s="1" t="s">
        <v>73</v>
      </c>
      <c r="B994" s="1" t="s">
        <v>840</v>
      </c>
      <c r="C994" s="1" t="s">
        <v>159</v>
      </c>
      <c r="D994" s="1" t="s">
        <v>746</v>
      </c>
      <c r="E994" s="1" t="s">
        <v>1455</v>
      </c>
      <c r="F994" s="1"/>
      <c r="G994" s="1" t="s">
        <v>2725</v>
      </c>
      <c r="H994" s="1" t="s">
        <v>2745</v>
      </c>
      <c r="I994" s="1116">
        <v>2400</v>
      </c>
      <c r="J994" s="1116">
        <v>2650</v>
      </c>
      <c r="K994" s="1116">
        <v>2650</v>
      </c>
      <c r="L994" s="1" t="s">
        <v>2761</v>
      </c>
      <c r="M994" s="1" t="s">
        <v>809</v>
      </c>
    </row>
    <row r="995" spans="1:13">
      <c r="A995" s="1" t="s">
        <v>73</v>
      </c>
      <c r="B995" s="1" t="s">
        <v>840</v>
      </c>
      <c r="C995" s="1" t="s">
        <v>159</v>
      </c>
      <c r="D995" s="1" t="s">
        <v>746</v>
      </c>
      <c r="E995" s="1" t="s">
        <v>1455</v>
      </c>
      <c r="F995" s="1"/>
      <c r="G995" s="1" t="s">
        <v>2725</v>
      </c>
      <c r="H995" s="1" t="s">
        <v>2725</v>
      </c>
      <c r="I995" s="1116">
        <v>1155</v>
      </c>
      <c r="J995" s="1116">
        <v>1650</v>
      </c>
      <c r="K995" s="1116">
        <v>1650</v>
      </c>
      <c r="L995" s="1" t="s">
        <v>2761</v>
      </c>
      <c r="M995" s="1" t="s">
        <v>809</v>
      </c>
    </row>
    <row r="996" spans="1:13">
      <c r="A996" s="1" t="s">
        <v>73</v>
      </c>
      <c r="B996" s="1" t="s">
        <v>840</v>
      </c>
      <c r="C996" s="1" t="s">
        <v>159</v>
      </c>
      <c r="D996" s="1" t="s">
        <v>746</v>
      </c>
      <c r="E996" s="1" t="s">
        <v>1455</v>
      </c>
      <c r="F996" s="1"/>
      <c r="G996" s="1" t="s">
        <v>2725</v>
      </c>
      <c r="H996" s="1" t="s">
        <v>2749</v>
      </c>
      <c r="I996" s="1116">
        <v>2670</v>
      </c>
      <c r="J996" s="1116">
        <v>2950</v>
      </c>
      <c r="K996" s="1116">
        <v>2950</v>
      </c>
      <c r="L996" s="1" t="s">
        <v>2761</v>
      </c>
      <c r="M996" s="1" t="s">
        <v>809</v>
      </c>
    </row>
    <row r="997" spans="1:13">
      <c r="A997" s="1" t="s">
        <v>73</v>
      </c>
      <c r="B997" s="1" t="s">
        <v>840</v>
      </c>
      <c r="C997" s="1" t="s">
        <v>159</v>
      </c>
      <c r="D997" s="1" t="s">
        <v>746</v>
      </c>
      <c r="E997" s="1" t="s">
        <v>1455</v>
      </c>
      <c r="F997" s="1"/>
      <c r="G997" s="1" t="s">
        <v>2725</v>
      </c>
      <c r="H997" s="1" t="s">
        <v>2717</v>
      </c>
      <c r="I997" s="1116">
        <v>2490</v>
      </c>
      <c r="J997" s="1116">
        <v>2750</v>
      </c>
      <c r="K997" s="1116">
        <v>2750</v>
      </c>
      <c r="L997" s="1" t="s">
        <v>2761</v>
      </c>
      <c r="M997" s="1" t="s">
        <v>809</v>
      </c>
    </row>
    <row r="998" spans="1:13">
      <c r="A998" s="1" t="s">
        <v>73</v>
      </c>
      <c r="B998" s="1" t="s">
        <v>840</v>
      </c>
      <c r="C998" s="1" t="s">
        <v>159</v>
      </c>
      <c r="D998" s="1" t="s">
        <v>746</v>
      </c>
      <c r="E998" s="1" t="s">
        <v>1455</v>
      </c>
      <c r="F998" s="1"/>
      <c r="G998" s="1" t="s">
        <v>2725</v>
      </c>
      <c r="H998" s="1" t="s">
        <v>2736</v>
      </c>
      <c r="I998" s="1116">
        <v>2535</v>
      </c>
      <c r="J998" s="1116">
        <v>2800</v>
      </c>
      <c r="K998" s="1116">
        <v>2800</v>
      </c>
      <c r="L998" s="1" t="s">
        <v>2761</v>
      </c>
      <c r="M998" s="1" t="s">
        <v>809</v>
      </c>
    </row>
    <row r="999" spans="1:13">
      <c r="A999" s="1" t="s">
        <v>73</v>
      </c>
      <c r="B999" s="1" t="s">
        <v>840</v>
      </c>
      <c r="C999" s="1" t="s">
        <v>159</v>
      </c>
      <c r="D999" s="1" t="s">
        <v>746</v>
      </c>
      <c r="E999" s="1" t="s">
        <v>1455</v>
      </c>
      <c r="F999" s="1"/>
      <c r="G999" s="1" t="s">
        <v>2725</v>
      </c>
      <c r="H999" s="1" t="s">
        <v>2737</v>
      </c>
      <c r="I999" s="1116">
        <v>2940</v>
      </c>
      <c r="J999" s="1116">
        <v>3250</v>
      </c>
      <c r="K999" s="1116">
        <v>3250</v>
      </c>
      <c r="L999" s="1" t="s">
        <v>2761</v>
      </c>
      <c r="M999" s="1" t="s">
        <v>809</v>
      </c>
    </row>
    <row r="1000" spans="1:13">
      <c r="A1000" s="1" t="s">
        <v>73</v>
      </c>
      <c r="B1000" s="1" t="s">
        <v>840</v>
      </c>
      <c r="C1000" s="1" t="s">
        <v>159</v>
      </c>
      <c r="D1000" s="1" t="s">
        <v>746</v>
      </c>
      <c r="E1000" s="1" t="s">
        <v>1455</v>
      </c>
      <c r="F1000" s="1"/>
      <c r="G1000" s="1" t="s">
        <v>2725</v>
      </c>
      <c r="H1000" s="1" t="s">
        <v>2738</v>
      </c>
      <c r="I1000" s="1116">
        <v>2400</v>
      </c>
      <c r="J1000" s="1116">
        <v>2650</v>
      </c>
      <c r="K1000" s="1116">
        <v>2650</v>
      </c>
      <c r="L1000" s="1" t="s">
        <v>2761</v>
      </c>
      <c r="M1000" s="1" t="s">
        <v>809</v>
      </c>
    </row>
    <row r="1001" spans="1:13">
      <c r="A1001" s="1" t="s">
        <v>73</v>
      </c>
      <c r="B1001" s="1" t="s">
        <v>840</v>
      </c>
      <c r="C1001" s="1" t="s">
        <v>159</v>
      </c>
      <c r="D1001" s="1" t="s">
        <v>746</v>
      </c>
      <c r="E1001" s="1" t="s">
        <v>1455</v>
      </c>
      <c r="F1001" s="1"/>
      <c r="G1001" s="1" t="s">
        <v>2725</v>
      </c>
      <c r="H1001" s="1" t="s">
        <v>2750</v>
      </c>
      <c r="I1001" s="1116">
        <v>2580</v>
      </c>
      <c r="J1001" s="1116">
        <v>2850</v>
      </c>
      <c r="K1001" s="1116">
        <v>2850</v>
      </c>
      <c r="L1001" s="1" t="s">
        <v>2761</v>
      </c>
      <c r="M1001" s="1" t="s">
        <v>809</v>
      </c>
    </row>
    <row r="1002" spans="1:13">
      <c r="A1002" s="1" t="s">
        <v>73</v>
      </c>
      <c r="B1002" s="1" t="s">
        <v>840</v>
      </c>
      <c r="C1002" s="1" t="s">
        <v>159</v>
      </c>
      <c r="D1002" s="1" t="s">
        <v>746</v>
      </c>
      <c r="E1002" s="1" t="s">
        <v>1455</v>
      </c>
      <c r="F1002" s="1"/>
      <c r="G1002" s="1" t="s">
        <v>2725</v>
      </c>
      <c r="H1002" s="1" t="s">
        <v>2765</v>
      </c>
      <c r="I1002" s="1116" t="s">
        <v>928</v>
      </c>
      <c r="J1002" s="1116" t="s">
        <v>928</v>
      </c>
      <c r="K1002" s="1116" t="s">
        <v>928</v>
      </c>
      <c r="L1002" s="1" t="s">
        <v>2761</v>
      </c>
      <c r="M1002" s="1" t="s">
        <v>809</v>
      </c>
    </row>
    <row r="1003" spans="1:13">
      <c r="A1003" s="1" t="s">
        <v>73</v>
      </c>
      <c r="B1003" s="1" t="s">
        <v>840</v>
      </c>
      <c r="C1003" s="1" t="s">
        <v>159</v>
      </c>
      <c r="D1003" s="1" t="s">
        <v>746</v>
      </c>
      <c r="E1003" s="1" t="s">
        <v>1455</v>
      </c>
      <c r="F1003" s="1"/>
      <c r="G1003" s="1" t="s">
        <v>2725</v>
      </c>
      <c r="H1003" s="1" t="s">
        <v>2752</v>
      </c>
      <c r="I1003" s="1116">
        <v>2850</v>
      </c>
      <c r="J1003" s="1116">
        <v>3150</v>
      </c>
      <c r="K1003" s="1116">
        <v>3150</v>
      </c>
      <c r="L1003" s="1" t="s">
        <v>2761</v>
      </c>
      <c r="M1003" s="1" t="s">
        <v>809</v>
      </c>
    </row>
    <row r="1004" spans="1:13">
      <c r="A1004" s="1" t="s">
        <v>73</v>
      </c>
      <c r="B1004" s="1" t="s">
        <v>840</v>
      </c>
      <c r="C1004" s="1" t="s">
        <v>159</v>
      </c>
      <c r="D1004" s="1" t="s">
        <v>746</v>
      </c>
      <c r="E1004" s="1" t="s">
        <v>1455</v>
      </c>
      <c r="F1004" s="1"/>
      <c r="G1004" s="1" t="s">
        <v>2725</v>
      </c>
      <c r="H1004" s="1" t="s">
        <v>2755</v>
      </c>
      <c r="I1004" s="1116">
        <v>3120</v>
      </c>
      <c r="J1004" s="1116">
        <v>3450</v>
      </c>
      <c r="K1004" s="1116">
        <v>3450</v>
      </c>
      <c r="L1004" s="1" t="s">
        <v>2761</v>
      </c>
      <c r="M1004" s="1" t="s">
        <v>809</v>
      </c>
    </row>
    <row r="1005" spans="1:13">
      <c r="A1005" s="1" t="s">
        <v>73</v>
      </c>
      <c r="B1005" s="1" t="s">
        <v>840</v>
      </c>
      <c r="C1005" s="1" t="s">
        <v>159</v>
      </c>
      <c r="D1005" s="1" t="s">
        <v>746</v>
      </c>
      <c r="E1005" s="1" t="s">
        <v>1455</v>
      </c>
      <c r="F1005" s="1"/>
      <c r="G1005" s="1" t="s">
        <v>2725</v>
      </c>
      <c r="H1005" s="1" t="s">
        <v>2757</v>
      </c>
      <c r="I1005" s="1116">
        <v>2850</v>
      </c>
      <c r="J1005" s="1116">
        <v>3150</v>
      </c>
      <c r="K1005" s="1116">
        <v>3150</v>
      </c>
      <c r="L1005" s="1" t="s">
        <v>2761</v>
      </c>
      <c r="M1005" s="1" t="s">
        <v>809</v>
      </c>
    </row>
    <row r="1006" spans="1:13">
      <c r="A1006" s="1" t="s">
        <v>73</v>
      </c>
      <c r="B1006" s="1" t="s">
        <v>840</v>
      </c>
      <c r="C1006" s="1" t="s">
        <v>159</v>
      </c>
      <c r="D1006" s="1" t="s">
        <v>746</v>
      </c>
      <c r="E1006" s="1" t="s">
        <v>1455</v>
      </c>
      <c r="F1006" s="1"/>
      <c r="G1006" s="1" t="s">
        <v>2725</v>
      </c>
      <c r="H1006" s="1" t="s">
        <v>2719</v>
      </c>
      <c r="I1006" s="1116">
        <v>2360</v>
      </c>
      <c r="J1006" s="1116">
        <v>2605</v>
      </c>
      <c r="K1006" s="1116">
        <v>2605</v>
      </c>
      <c r="L1006" s="1" t="s">
        <v>2761</v>
      </c>
      <c r="M1006" s="1" t="s">
        <v>809</v>
      </c>
    </row>
    <row r="1007" spans="1:13">
      <c r="A1007" s="1" t="s">
        <v>73</v>
      </c>
      <c r="B1007" s="1" t="s">
        <v>840</v>
      </c>
      <c r="C1007" s="1" t="s">
        <v>159</v>
      </c>
      <c r="D1007" s="1" t="s">
        <v>746</v>
      </c>
      <c r="E1007" s="1" t="s">
        <v>1455</v>
      </c>
      <c r="F1007" s="1"/>
      <c r="G1007" s="1" t="s">
        <v>2725</v>
      </c>
      <c r="H1007" s="1" t="s">
        <v>2758</v>
      </c>
      <c r="I1007" s="1116">
        <v>2850</v>
      </c>
      <c r="J1007" s="1116">
        <v>3150</v>
      </c>
      <c r="K1007" s="1116">
        <v>3150</v>
      </c>
      <c r="L1007" s="1" t="s">
        <v>2761</v>
      </c>
      <c r="M1007" s="1" t="s">
        <v>809</v>
      </c>
    </row>
    <row r="1008" spans="1:13">
      <c r="A1008" s="1" t="s">
        <v>73</v>
      </c>
      <c r="B1008" s="1" t="s">
        <v>840</v>
      </c>
      <c r="C1008" s="1" t="s">
        <v>159</v>
      </c>
      <c r="D1008" s="1" t="s">
        <v>746</v>
      </c>
      <c r="E1008" s="1" t="s">
        <v>1455</v>
      </c>
      <c r="F1008" s="1"/>
      <c r="G1008" s="1" t="s">
        <v>2724</v>
      </c>
      <c r="H1008" s="1" t="s">
        <v>2745</v>
      </c>
      <c r="I1008" s="1116">
        <v>2400</v>
      </c>
      <c r="J1008" s="1116">
        <v>2650</v>
      </c>
      <c r="K1008" s="1116">
        <v>2650</v>
      </c>
      <c r="L1008" s="1" t="s">
        <v>2761</v>
      </c>
      <c r="M1008" s="1" t="s">
        <v>809</v>
      </c>
    </row>
    <row r="1009" spans="1:13">
      <c r="A1009" s="1" t="s">
        <v>73</v>
      </c>
      <c r="B1009" s="1" t="s">
        <v>840</v>
      </c>
      <c r="C1009" s="1" t="s">
        <v>159</v>
      </c>
      <c r="D1009" s="1" t="s">
        <v>746</v>
      </c>
      <c r="E1009" s="1" t="s">
        <v>1455</v>
      </c>
      <c r="F1009" s="1"/>
      <c r="G1009" s="1" t="s">
        <v>2724</v>
      </c>
      <c r="H1009" s="1" t="s">
        <v>2724</v>
      </c>
      <c r="I1009" s="1116">
        <v>1155</v>
      </c>
      <c r="J1009" s="1116">
        <v>1650</v>
      </c>
      <c r="K1009" s="1116">
        <v>1650</v>
      </c>
      <c r="L1009" s="1" t="s">
        <v>2761</v>
      </c>
      <c r="M1009" s="1" t="s">
        <v>809</v>
      </c>
    </row>
    <row r="1010" spans="1:13">
      <c r="A1010" s="1" t="s">
        <v>73</v>
      </c>
      <c r="B1010" s="1" t="s">
        <v>840</v>
      </c>
      <c r="C1010" s="1" t="s">
        <v>159</v>
      </c>
      <c r="D1010" s="1" t="s">
        <v>746</v>
      </c>
      <c r="E1010" s="1" t="s">
        <v>1455</v>
      </c>
      <c r="F1010" s="1"/>
      <c r="G1010" s="1" t="s">
        <v>2724</v>
      </c>
      <c r="H1010" s="1" t="s">
        <v>2749</v>
      </c>
      <c r="I1010" s="1116">
        <v>2670</v>
      </c>
      <c r="J1010" s="1116">
        <v>2950</v>
      </c>
      <c r="K1010" s="1116">
        <v>2950</v>
      </c>
      <c r="L1010" s="1" t="s">
        <v>2761</v>
      </c>
      <c r="M1010" s="1" t="s">
        <v>809</v>
      </c>
    </row>
    <row r="1011" spans="1:13">
      <c r="A1011" s="1" t="s">
        <v>73</v>
      </c>
      <c r="B1011" s="1" t="s">
        <v>840</v>
      </c>
      <c r="C1011" s="1" t="s">
        <v>159</v>
      </c>
      <c r="D1011" s="1" t="s">
        <v>746</v>
      </c>
      <c r="E1011" s="1" t="s">
        <v>1455</v>
      </c>
      <c r="F1011" s="1"/>
      <c r="G1011" s="1" t="s">
        <v>2724</v>
      </c>
      <c r="H1011" s="1" t="s">
        <v>2717</v>
      </c>
      <c r="I1011" s="1116">
        <v>2490</v>
      </c>
      <c r="J1011" s="1116">
        <v>2750</v>
      </c>
      <c r="K1011" s="1116">
        <v>2750</v>
      </c>
      <c r="L1011" s="1" t="s">
        <v>2761</v>
      </c>
      <c r="M1011" s="1" t="s">
        <v>809</v>
      </c>
    </row>
    <row r="1012" spans="1:13">
      <c r="A1012" s="1" t="s">
        <v>73</v>
      </c>
      <c r="B1012" s="1" t="s">
        <v>840</v>
      </c>
      <c r="C1012" s="1" t="s">
        <v>159</v>
      </c>
      <c r="D1012" s="1" t="s">
        <v>746</v>
      </c>
      <c r="E1012" s="1" t="s">
        <v>1455</v>
      </c>
      <c r="F1012" s="1"/>
      <c r="G1012" s="1" t="s">
        <v>2724</v>
      </c>
      <c r="H1012" s="1" t="s">
        <v>2736</v>
      </c>
      <c r="I1012" s="1116">
        <v>2535</v>
      </c>
      <c r="J1012" s="1116">
        <v>2800</v>
      </c>
      <c r="K1012" s="1116">
        <v>2800</v>
      </c>
      <c r="L1012" s="1" t="s">
        <v>2761</v>
      </c>
      <c r="M1012" s="1" t="s">
        <v>809</v>
      </c>
    </row>
    <row r="1013" spans="1:13">
      <c r="A1013" s="1" t="s">
        <v>73</v>
      </c>
      <c r="B1013" s="1" t="s">
        <v>840</v>
      </c>
      <c r="C1013" s="1" t="s">
        <v>159</v>
      </c>
      <c r="D1013" s="1" t="s">
        <v>746</v>
      </c>
      <c r="E1013" s="1" t="s">
        <v>1455</v>
      </c>
      <c r="F1013" s="1"/>
      <c r="G1013" s="1" t="s">
        <v>2724</v>
      </c>
      <c r="H1013" s="1" t="s">
        <v>2737</v>
      </c>
      <c r="I1013" s="1116">
        <v>2940</v>
      </c>
      <c r="J1013" s="1116">
        <v>3250</v>
      </c>
      <c r="K1013" s="1116">
        <v>3250</v>
      </c>
      <c r="L1013" s="1" t="s">
        <v>2761</v>
      </c>
      <c r="M1013" s="1" t="s">
        <v>809</v>
      </c>
    </row>
    <row r="1014" spans="1:13">
      <c r="A1014" s="1" t="s">
        <v>73</v>
      </c>
      <c r="B1014" s="1" t="s">
        <v>840</v>
      </c>
      <c r="C1014" s="1" t="s">
        <v>159</v>
      </c>
      <c r="D1014" s="1" t="s">
        <v>746</v>
      </c>
      <c r="E1014" s="1" t="s">
        <v>1455</v>
      </c>
      <c r="F1014" s="1"/>
      <c r="G1014" s="1" t="s">
        <v>2724</v>
      </c>
      <c r="H1014" s="1" t="s">
        <v>2738</v>
      </c>
      <c r="I1014" s="1116">
        <v>2400</v>
      </c>
      <c r="J1014" s="1116">
        <v>2650</v>
      </c>
      <c r="K1014" s="1116">
        <v>2650</v>
      </c>
      <c r="L1014" s="1" t="s">
        <v>2761</v>
      </c>
      <c r="M1014" s="1" t="s">
        <v>809</v>
      </c>
    </row>
    <row r="1015" spans="1:13">
      <c r="A1015" s="1" t="s">
        <v>73</v>
      </c>
      <c r="B1015" s="1" t="s">
        <v>840</v>
      </c>
      <c r="C1015" s="1" t="s">
        <v>159</v>
      </c>
      <c r="D1015" s="1" t="s">
        <v>746</v>
      </c>
      <c r="E1015" s="1" t="s">
        <v>1455</v>
      </c>
      <c r="F1015" s="1"/>
      <c r="G1015" s="1" t="s">
        <v>2724</v>
      </c>
      <c r="H1015" s="1" t="s">
        <v>2750</v>
      </c>
      <c r="I1015" s="1116">
        <v>2580</v>
      </c>
      <c r="J1015" s="1116">
        <v>2850</v>
      </c>
      <c r="K1015" s="1116">
        <v>2850</v>
      </c>
      <c r="L1015" s="1" t="s">
        <v>2761</v>
      </c>
      <c r="M1015" s="1" t="s">
        <v>809</v>
      </c>
    </row>
    <row r="1016" spans="1:13">
      <c r="A1016" s="1" t="s">
        <v>73</v>
      </c>
      <c r="B1016" s="1" t="s">
        <v>840</v>
      </c>
      <c r="C1016" s="1" t="s">
        <v>159</v>
      </c>
      <c r="D1016" s="1" t="s">
        <v>746</v>
      </c>
      <c r="E1016" s="1" t="s">
        <v>1455</v>
      </c>
      <c r="F1016" s="1"/>
      <c r="G1016" s="1" t="s">
        <v>2724</v>
      </c>
      <c r="H1016" s="1" t="s">
        <v>2765</v>
      </c>
      <c r="I1016" s="1116" t="s">
        <v>928</v>
      </c>
      <c r="J1016" s="1116" t="s">
        <v>928</v>
      </c>
      <c r="K1016" s="1116" t="s">
        <v>928</v>
      </c>
      <c r="L1016" s="1" t="s">
        <v>2761</v>
      </c>
      <c r="M1016" s="1" t="s">
        <v>809</v>
      </c>
    </row>
    <row r="1017" spans="1:13">
      <c r="A1017" s="1" t="s">
        <v>73</v>
      </c>
      <c r="B1017" s="1" t="s">
        <v>840</v>
      </c>
      <c r="C1017" s="1" t="s">
        <v>159</v>
      </c>
      <c r="D1017" s="1" t="s">
        <v>746</v>
      </c>
      <c r="E1017" s="1" t="s">
        <v>1455</v>
      </c>
      <c r="F1017" s="1"/>
      <c r="G1017" s="1" t="s">
        <v>2724</v>
      </c>
      <c r="H1017" s="1" t="s">
        <v>2752</v>
      </c>
      <c r="I1017" s="1116">
        <v>2850</v>
      </c>
      <c r="J1017" s="1116">
        <v>3150</v>
      </c>
      <c r="K1017" s="1116">
        <v>3150</v>
      </c>
      <c r="L1017" s="1" t="s">
        <v>2761</v>
      </c>
      <c r="M1017" s="1" t="s">
        <v>809</v>
      </c>
    </row>
    <row r="1018" spans="1:13">
      <c r="A1018" s="1" t="s">
        <v>73</v>
      </c>
      <c r="B1018" s="1" t="s">
        <v>840</v>
      </c>
      <c r="C1018" s="1" t="s">
        <v>159</v>
      </c>
      <c r="D1018" s="1" t="s">
        <v>746</v>
      </c>
      <c r="E1018" s="1" t="s">
        <v>1455</v>
      </c>
      <c r="F1018" s="1"/>
      <c r="G1018" s="1" t="s">
        <v>2724</v>
      </c>
      <c r="H1018" s="1" t="s">
        <v>2755</v>
      </c>
      <c r="I1018" s="1116">
        <v>3120</v>
      </c>
      <c r="J1018" s="1116">
        <v>3450</v>
      </c>
      <c r="K1018" s="1116">
        <v>3450</v>
      </c>
      <c r="L1018" s="1" t="s">
        <v>2761</v>
      </c>
      <c r="M1018" s="1" t="s">
        <v>809</v>
      </c>
    </row>
    <row r="1019" spans="1:13">
      <c r="A1019" s="1" t="s">
        <v>73</v>
      </c>
      <c r="B1019" s="1" t="s">
        <v>840</v>
      </c>
      <c r="C1019" s="1" t="s">
        <v>159</v>
      </c>
      <c r="D1019" s="1" t="s">
        <v>746</v>
      </c>
      <c r="E1019" s="1" t="s">
        <v>1455</v>
      </c>
      <c r="F1019" s="1"/>
      <c r="G1019" s="1" t="s">
        <v>2724</v>
      </c>
      <c r="H1019" s="1" t="s">
        <v>2757</v>
      </c>
      <c r="I1019" s="1116">
        <v>2850</v>
      </c>
      <c r="J1019" s="1116">
        <v>3150</v>
      </c>
      <c r="K1019" s="1116">
        <v>3150</v>
      </c>
      <c r="L1019" s="1" t="s">
        <v>2761</v>
      </c>
      <c r="M1019" s="1" t="s">
        <v>809</v>
      </c>
    </row>
    <row r="1020" spans="1:13">
      <c r="A1020" s="1" t="s">
        <v>73</v>
      </c>
      <c r="B1020" s="1" t="s">
        <v>840</v>
      </c>
      <c r="C1020" s="1" t="s">
        <v>159</v>
      </c>
      <c r="D1020" s="1" t="s">
        <v>746</v>
      </c>
      <c r="E1020" s="1" t="s">
        <v>1455</v>
      </c>
      <c r="F1020" s="1"/>
      <c r="G1020" s="1" t="s">
        <v>2724</v>
      </c>
      <c r="H1020" s="1" t="s">
        <v>2719</v>
      </c>
      <c r="I1020" s="1116">
        <v>2360</v>
      </c>
      <c r="J1020" s="1116">
        <v>2605</v>
      </c>
      <c r="K1020" s="1116">
        <v>2605</v>
      </c>
      <c r="L1020" s="1" t="s">
        <v>2761</v>
      </c>
      <c r="M1020" s="1" t="s">
        <v>809</v>
      </c>
    </row>
    <row r="1021" spans="1:13">
      <c r="A1021" s="1" t="s">
        <v>73</v>
      </c>
      <c r="B1021" s="1" t="s">
        <v>840</v>
      </c>
      <c r="C1021" s="1" t="s">
        <v>159</v>
      </c>
      <c r="D1021" s="1" t="s">
        <v>746</v>
      </c>
      <c r="E1021" s="1" t="s">
        <v>1455</v>
      </c>
      <c r="F1021" s="1"/>
      <c r="G1021" s="1" t="s">
        <v>2724</v>
      </c>
      <c r="H1021" s="1" t="s">
        <v>2758</v>
      </c>
      <c r="I1021" s="1116">
        <v>2850</v>
      </c>
      <c r="J1021" s="1116">
        <v>3150</v>
      </c>
      <c r="K1021" s="1116">
        <v>3150</v>
      </c>
      <c r="L1021" s="1" t="s">
        <v>2761</v>
      </c>
      <c r="M1021" s="1" t="s">
        <v>809</v>
      </c>
    </row>
    <row r="1022" spans="1:13">
      <c r="A1022" s="1" t="s">
        <v>73</v>
      </c>
      <c r="B1022" s="1" t="s">
        <v>840</v>
      </c>
      <c r="C1022" s="1" t="s">
        <v>159</v>
      </c>
      <c r="D1022" s="1" t="s">
        <v>746</v>
      </c>
      <c r="E1022" s="1" t="s">
        <v>1455</v>
      </c>
      <c r="F1022" s="1"/>
      <c r="G1022" s="1" t="s">
        <v>2723</v>
      </c>
      <c r="H1022" s="1" t="s">
        <v>2745</v>
      </c>
      <c r="I1022" s="1116">
        <v>2400</v>
      </c>
      <c r="J1022" s="1116">
        <v>2650</v>
      </c>
      <c r="K1022" s="1116">
        <v>2650</v>
      </c>
      <c r="L1022" s="1" t="s">
        <v>2761</v>
      </c>
      <c r="M1022" s="1" t="s">
        <v>809</v>
      </c>
    </row>
    <row r="1023" spans="1:13">
      <c r="A1023" s="1" t="s">
        <v>73</v>
      </c>
      <c r="B1023" s="1" t="s">
        <v>840</v>
      </c>
      <c r="C1023" s="1" t="s">
        <v>159</v>
      </c>
      <c r="D1023" s="1" t="s">
        <v>746</v>
      </c>
      <c r="E1023" s="1" t="s">
        <v>1455</v>
      </c>
      <c r="F1023" s="1"/>
      <c r="G1023" s="1" t="s">
        <v>2723</v>
      </c>
      <c r="H1023" s="1" t="s">
        <v>2723</v>
      </c>
      <c r="I1023" s="1116">
        <v>1155</v>
      </c>
      <c r="J1023" s="1116">
        <v>1650</v>
      </c>
      <c r="K1023" s="1116">
        <v>1650</v>
      </c>
      <c r="L1023" s="1" t="s">
        <v>2761</v>
      </c>
      <c r="M1023" s="1" t="s">
        <v>809</v>
      </c>
    </row>
    <row r="1024" spans="1:13">
      <c r="A1024" s="1" t="s">
        <v>73</v>
      </c>
      <c r="B1024" s="1" t="s">
        <v>840</v>
      </c>
      <c r="C1024" s="1" t="s">
        <v>159</v>
      </c>
      <c r="D1024" s="1" t="s">
        <v>746</v>
      </c>
      <c r="E1024" s="1" t="s">
        <v>1455</v>
      </c>
      <c r="F1024" s="1"/>
      <c r="G1024" s="1" t="s">
        <v>2723</v>
      </c>
      <c r="H1024" s="1" t="s">
        <v>2749</v>
      </c>
      <c r="I1024" s="1116">
        <v>2670</v>
      </c>
      <c r="J1024" s="1116">
        <v>2950</v>
      </c>
      <c r="K1024" s="1116">
        <v>2950</v>
      </c>
      <c r="L1024" s="1" t="s">
        <v>2761</v>
      </c>
      <c r="M1024" s="1" t="s">
        <v>809</v>
      </c>
    </row>
    <row r="1025" spans="1:13">
      <c r="A1025" s="1" t="s">
        <v>73</v>
      </c>
      <c r="B1025" s="1" t="s">
        <v>840</v>
      </c>
      <c r="C1025" s="1" t="s">
        <v>159</v>
      </c>
      <c r="D1025" s="1" t="s">
        <v>746</v>
      </c>
      <c r="E1025" s="1" t="s">
        <v>1455</v>
      </c>
      <c r="F1025" s="1"/>
      <c r="G1025" s="1" t="s">
        <v>2723</v>
      </c>
      <c r="H1025" s="1" t="s">
        <v>2717</v>
      </c>
      <c r="I1025" s="1116">
        <v>2490</v>
      </c>
      <c r="J1025" s="1116">
        <v>2750</v>
      </c>
      <c r="K1025" s="1116">
        <v>2750</v>
      </c>
      <c r="L1025" s="1" t="s">
        <v>2761</v>
      </c>
      <c r="M1025" s="1" t="s">
        <v>809</v>
      </c>
    </row>
    <row r="1026" spans="1:13">
      <c r="A1026" s="1" t="s">
        <v>73</v>
      </c>
      <c r="B1026" s="1" t="s">
        <v>840</v>
      </c>
      <c r="C1026" s="1" t="s">
        <v>159</v>
      </c>
      <c r="D1026" s="1" t="s">
        <v>746</v>
      </c>
      <c r="E1026" s="1" t="s">
        <v>1455</v>
      </c>
      <c r="F1026" s="1"/>
      <c r="G1026" s="1" t="s">
        <v>2723</v>
      </c>
      <c r="H1026" s="1" t="s">
        <v>2736</v>
      </c>
      <c r="I1026" s="1116">
        <v>2535</v>
      </c>
      <c r="J1026" s="1116">
        <v>2800</v>
      </c>
      <c r="K1026" s="1116">
        <v>2800</v>
      </c>
      <c r="L1026" s="1" t="s">
        <v>2761</v>
      </c>
      <c r="M1026" s="1" t="s">
        <v>809</v>
      </c>
    </row>
    <row r="1027" spans="1:13">
      <c r="A1027" s="1" t="s">
        <v>73</v>
      </c>
      <c r="B1027" s="1" t="s">
        <v>840</v>
      </c>
      <c r="C1027" s="1" t="s">
        <v>159</v>
      </c>
      <c r="D1027" s="1" t="s">
        <v>746</v>
      </c>
      <c r="E1027" s="1" t="s">
        <v>1455</v>
      </c>
      <c r="F1027" s="1"/>
      <c r="G1027" s="1" t="s">
        <v>2723</v>
      </c>
      <c r="H1027" s="1" t="s">
        <v>2737</v>
      </c>
      <c r="I1027" s="1116">
        <v>2940</v>
      </c>
      <c r="J1027" s="1116">
        <v>3250</v>
      </c>
      <c r="K1027" s="1116">
        <v>3250</v>
      </c>
      <c r="L1027" s="1" t="s">
        <v>2761</v>
      </c>
      <c r="M1027" s="1" t="s">
        <v>809</v>
      </c>
    </row>
    <row r="1028" spans="1:13">
      <c r="A1028" s="1" t="s">
        <v>73</v>
      </c>
      <c r="B1028" s="1" t="s">
        <v>840</v>
      </c>
      <c r="C1028" s="1" t="s">
        <v>159</v>
      </c>
      <c r="D1028" s="1" t="s">
        <v>746</v>
      </c>
      <c r="E1028" s="1" t="s">
        <v>1455</v>
      </c>
      <c r="F1028" s="1"/>
      <c r="G1028" s="1" t="s">
        <v>2723</v>
      </c>
      <c r="H1028" s="1" t="s">
        <v>2738</v>
      </c>
      <c r="I1028" s="1116">
        <v>2400</v>
      </c>
      <c r="J1028" s="1116">
        <v>2650</v>
      </c>
      <c r="K1028" s="1116">
        <v>2650</v>
      </c>
      <c r="L1028" s="1" t="s">
        <v>2761</v>
      </c>
      <c r="M1028" s="1" t="s">
        <v>809</v>
      </c>
    </row>
    <row r="1029" spans="1:13">
      <c r="A1029" s="1" t="s">
        <v>73</v>
      </c>
      <c r="B1029" s="1" t="s">
        <v>840</v>
      </c>
      <c r="C1029" s="1" t="s">
        <v>159</v>
      </c>
      <c r="D1029" s="1" t="s">
        <v>746</v>
      </c>
      <c r="E1029" s="1" t="s">
        <v>1455</v>
      </c>
      <c r="F1029" s="1"/>
      <c r="G1029" s="1" t="s">
        <v>2723</v>
      </c>
      <c r="H1029" s="1" t="s">
        <v>2750</v>
      </c>
      <c r="I1029" s="1116">
        <v>2580</v>
      </c>
      <c r="J1029" s="1116">
        <v>2850</v>
      </c>
      <c r="K1029" s="1116">
        <v>2850</v>
      </c>
      <c r="L1029" s="1" t="s">
        <v>2761</v>
      </c>
      <c r="M1029" s="1" t="s">
        <v>809</v>
      </c>
    </row>
    <row r="1030" spans="1:13">
      <c r="A1030" s="1" t="s">
        <v>73</v>
      </c>
      <c r="B1030" s="1" t="s">
        <v>840</v>
      </c>
      <c r="C1030" s="1" t="s">
        <v>159</v>
      </c>
      <c r="D1030" s="1" t="s">
        <v>746</v>
      </c>
      <c r="E1030" s="1" t="s">
        <v>1455</v>
      </c>
      <c r="F1030" s="1"/>
      <c r="G1030" s="1" t="s">
        <v>2723</v>
      </c>
      <c r="H1030" s="1" t="s">
        <v>2765</v>
      </c>
      <c r="I1030" s="1116" t="s">
        <v>928</v>
      </c>
      <c r="J1030" s="1116" t="s">
        <v>928</v>
      </c>
      <c r="K1030" s="1116" t="s">
        <v>928</v>
      </c>
      <c r="L1030" s="1" t="s">
        <v>2761</v>
      </c>
      <c r="M1030" s="1" t="s">
        <v>809</v>
      </c>
    </row>
    <row r="1031" spans="1:13">
      <c r="A1031" s="1" t="s">
        <v>73</v>
      </c>
      <c r="B1031" s="1" t="s">
        <v>840</v>
      </c>
      <c r="C1031" s="1" t="s">
        <v>159</v>
      </c>
      <c r="D1031" s="1" t="s">
        <v>746</v>
      </c>
      <c r="E1031" s="1" t="s">
        <v>1455</v>
      </c>
      <c r="F1031" s="1"/>
      <c r="G1031" s="1" t="s">
        <v>2723</v>
      </c>
      <c r="H1031" s="1" t="s">
        <v>2752</v>
      </c>
      <c r="I1031" s="1116">
        <v>2850</v>
      </c>
      <c r="J1031" s="1116">
        <v>3150</v>
      </c>
      <c r="K1031" s="1116">
        <v>3150</v>
      </c>
      <c r="L1031" s="1" t="s">
        <v>2761</v>
      </c>
      <c r="M1031" s="1" t="s">
        <v>809</v>
      </c>
    </row>
    <row r="1032" spans="1:13">
      <c r="A1032" s="1" t="s">
        <v>73</v>
      </c>
      <c r="B1032" s="1" t="s">
        <v>840</v>
      </c>
      <c r="C1032" s="1" t="s">
        <v>159</v>
      </c>
      <c r="D1032" s="1" t="s">
        <v>746</v>
      </c>
      <c r="E1032" s="1" t="s">
        <v>1455</v>
      </c>
      <c r="F1032" s="1"/>
      <c r="G1032" s="1" t="s">
        <v>2723</v>
      </c>
      <c r="H1032" s="1" t="s">
        <v>2755</v>
      </c>
      <c r="I1032" s="1116">
        <v>3120</v>
      </c>
      <c r="J1032" s="1116">
        <v>3450</v>
      </c>
      <c r="K1032" s="1116">
        <v>3450</v>
      </c>
      <c r="L1032" s="1" t="s">
        <v>2761</v>
      </c>
      <c r="M1032" s="1" t="s">
        <v>809</v>
      </c>
    </row>
    <row r="1033" spans="1:13">
      <c r="A1033" s="1" t="s">
        <v>73</v>
      </c>
      <c r="B1033" s="1" t="s">
        <v>840</v>
      </c>
      <c r="C1033" s="1" t="s">
        <v>159</v>
      </c>
      <c r="D1033" s="1" t="s">
        <v>746</v>
      </c>
      <c r="E1033" s="1" t="s">
        <v>1455</v>
      </c>
      <c r="F1033" s="1"/>
      <c r="G1033" s="1" t="s">
        <v>2723</v>
      </c>
      <c r="H1033" s="1" t="s">
        <v>2757</v>
      </c>
      <c r="I1033" s="1116">
        <v>2850</v>
      </c>
      <c r="J1033" s="1116">
        <v>3150</v>
      </c>
      <c r="K1033" s="1116">
        <v>3150</v>
      </c>
      <c r="L1033" s="1" t="s">
        <v>2761</v>
      </c>
      <c r="M1033" s="1" t="s">
        <v>809</v>
      </c>
    </row>
    <row r="1034" spans="1:13">
      <c r="A1034" s="1" t="s">
        <v>73</v>
      </c>
      <c r="B1034" s="1" t="s">
        <v>840</v>
      </c>
      <c r="C1034" s="1" t="s">
        <v>159</v>
      </c>
      <c r="D1034" s="1" t="s">
        <v>746</v>
      </c>
      <c r="E1034" s="1" t="s">
        <v>1455</v>
      </c>
      <c r="F1034" s="1"/>
      <c r="G1034" s="1" t="s">
        <v>2723</v>
      </c>
      <c r="H1034" s="1" t="s">
        <v>2719</v>
      </c>
      <c r="I1034" s="1116">
        <v>2360</v>
      </c>
      <c r="J1034" s="1116">
        <v>2605</v>
      </c>
      <c r="K1034" s="1116">
        <v>2605</v>
      </c>
      <c r="L1034" s="1" t="s">
        <v>2761</v>
      </c>
      <c r="M1034" s="1" t="s">
        <v>809</v>
      </c>
    </row>
    <row r="1035" spans="1:13">
      <c r="A1035" s="1" t="s">
        <v>73</v>
      </c>
      <c r="B1035" s="1" t="s">
        <v>840</v>
      </c>
      <c r="C1035" s="1" t="s">
        <v>159</v>
      </c>
      <c r="D1035" s="1" t="s">
        <v>746</v>
      </c>
      <c r="E1035" s="1" t="s">
        <v>1455</v>
      </c>
      <c r="F1035" s="1"/>
      <c r="G1035" s="1" t="s">
        <v>2723</v>
      </c>
      <c r="H1035" s="1" t="s">
        <v>2758</v>
      </c>
      <c r="I1035" s="1116">
        <v>2850</v>
      </c>
      <c r="J1035" s="1116">
        <v>3150</v>
      </c>
      <c r="K1035" s="1116">
        <v>3150</v>
      </c>
      <c r="L1035" s="1" t="s">
        <v>2761</v>
      </c>
      <c r="M1035" s="1" t="s">
        <v>809</v>
      </c>
    </row>
    <row r="1036" spans="1:13">
      <c r="A1036" s="1" t="s">
        <v>73</v>
      </c>
      <c r="B1036" s="1" t="s">
        <v>840</v>
      </c>
      <c r="C1036" s="1" t="s">
        <v>159</v>
      </c>
      <c r="D1036" s="1" t="s">
        <v>746</v>
      </c>
      <c r="E1036" s="1" t="s">
        <v>1455</v>
      </c>
      <c r="F1036" s="1"/>
      <c r="G1036" s="1" t="s">
        <v>2726</v>
      </c>
      <c r="H1036" s="1" t="s">
        <v>2745</v>
      </c>
      <c r="I1036" s="1116">
        <v>2400</v>
      </c>
      <c r="J1036" s="1116">
        <v>2650</v>
      </c>
      <c r="K1036" s="1116">
        <v>2650</v>
      </c>
      <c r="L1036" s="1" t="s">
        <v>2761</v>
      </c>
      <c r="M1036" s="1" t="s">
        <v>809</v>
      </c>
    </row>
    <row r="1037" spans="1:13">
      <c r="A1037" s="1" t="s">
        <v>73</v>
      </c>
      <c r="B1037" s="1" t="s">
        <v>840</v>
      </c>
      <c r="C1037" s="1" t="s">
        <v>159</v>
      </c>
      <c r="D1037" s="1" t="s">
        <v>746</v>
      </c>
      <c r="E1037" s="1" t="s">
        <v>1455</v>
      </c>
      <c r="F1037" s="1"/>
      <c r="G1037" s="1" t="s">
        <v>2726</v>
      </c>
      <c r="H1037" s="1" t="s">
        <v>2726</v>
      </c>
      <c r="I1037" s="1116">
        <v>1155</v>
      </c>
      <c r="J1037" s="1116">
        <v>1650</v>
      </c>
      <c r="K1037" s="1116">
        <v>1650</v>
      </c>
      <c r="L1037" s="1" t="s">
        <v>2761</v>
      </c>
      <c r="M1037" s="1" t="s">
        <v>809</v>
      </c>
    </row>
    <row r="1038" spans="1:13">
      <c r="A1038" s="1" t="s">
        <v>73</v>
      </c>
      <c r="B1038" s="1" t="s">
        <v>840</v>
      </c>
      <c r="C1038" s="1" t="s">
        <v>159</v>
      </c>
      <c r="D1038" s="1" t="s">
        <v>746</v>
      </c>
      <c r="E1038" s="1" t="s">
        <v>1455</v>
      </c>
      <c r="F1038" s="1"/>
      <c r="G1038" s="1" t="s">
        <v>2726</v>
      </c>
      <c r="H1038" s="1" t="s">
        <v>2749</v>
      </c>
      <c r="I1038" s="1116">
        <v>2670</v>
      </c>
      <c r="J1038" s="1116">
        <v>2950</v>
      </c>
      <c r="K1038" s="1116">
        <v>2950</v>
      </c>
      <c r="L1038" s="1" t="s">
        <v>2761</v>
      </c>
      <c r="M1038" s="1" t="s">
        <v>809</v>
      </c>
    </row>
    <row r="1039" spans="1:13">
      <c r="A1039" s="1" t="s">
        <v>73</v>
      </c>
      <c r="B1039" s="1" t="s">
        <v>840</v>
      </c>
      <c r="C1039" s="1" t="s">
        <v>159</v>
      </c>
      <c r="D1039" s="1" t="s">
        <v>746</v>
      </c>
      <c r="E1039" s="1" t="s">
        <v>1455</v>
      </c>
      <c r="F1039" s="1"/>
      <c r="G1039" s="1" t="s">
        <v>2726</v>
      </c>
      <c r="H1039" s="1" t="s">
        <v>2717</v>
      </c>
      <c r="I1039" s="1116">
        <v>2490</v>
      </c>
      <c r="J1039" s="1116">
        <v>2750</v>
      </c>
      <c r="K1039" s="1116">
        <v>2750</v>
      </c>
      <c r="L1039" s="1" t="s">
        <v>2761</v>
      </c>
      <c r="M1039" s="1" t="s">
        <v>809</v>
      </c>
    </row>
    <row r="1040" spans="1:13">
      <c r="A1040" s="1" t="s">
        <v>73</v>
      </c>
      <c r="B1040" s="1" t="s">
        <v>840</v>
      </c>
      <c r="C1040" s="1" t="s">
        <v>159</v>
      </c>
      <c r="D1040" s="1" t="s">
        <v>746</v>
      </c>
      <c r="E1040" s="1" t="s">
        <v>1455</v>
      </c>
      <c r="F1040" s="1"/>
      <c r="G1040" s="1" t="s">
        <v>2726</v>
      </c>
      <c r="H1040" s="1" t="s">
        <v>2736</v>
      </c>
      <c r="I1040" s="1116">
        <v>2535</v>
      </c>
      <c r="J1040" s="1116">
        <v>2800</v>
      </c>
      <c r="K1040" s="1116">
        <v>2800</v>
      </c>
      <c r="L1040" s="1" t="s">
        <v>2761</v>
      </c>
      <c r="M1040" s="1" t="s">
        <v>809</v>
      </c>
    </row>
    <row r="1041" spans="1:13">
      <c r="A1041" s="1" t="s">
        <v>73</v>
      </c>
      <c r="B1041" s="1" t="s">
        <v>840</v>
      </c>
      <c r="C1041" s="1" t="s">
        <v>159</v>
      </c>
      <c r="D1041" s="1" t="s">
        <v>746</v>
      </c>
      <c r="E1041" s="1" t="s">
        <v>1455</v>
      </c>
      <c r="F1041" s="1"/>
      <c r="G1041" s="1" t="s">
        <v>2726</v>
      </c>
      <c r="H1041" s="1" t="s">
        <v>2737</v>
      </c>
      <c r="I1041" s="1116">
        <v>2940</v>
      </c>
      <c r="J1041" s="1116">
        <v>3250</v>
      </c>
      <c r="K1041" s="1116">
        <v>3250</v>
      </c>
      <c r="L1041" s="1" t="s">
        <v>2761</v>
      </c>
      <c r="M1041" s="1" t="s">
        <v>809</v>
      </c>
    </row>
    <row r="1042" spans="1:13">
      <c r="A1042" s="1" t="s">
        <v>73</v>
      </c>
      <c r="B1042" s="1" t="s">
        <v>840</v>
      </c>
      <c r="C1042" s="1" t="s">
        <v>159</v>
      </c>
      <c r="D1042" s="1" t="s">
        <v>746</v>
      </c>
      <c r="E1042" s="1" t="s">
        <v>1455</v>
      </c>
      <c r="F1042" s="1"/>
      <c r="G1042" s="1" t="s">
        <v>2726</v>
      </c>
      <c r="H1042" s="1" t="s">
        <v>2738</v>
      </c>
      <c r="I1042" s="1116">
        <v>2400</v>
      </c>
      <c r="J1042" s="1116">
        <v>2650</v>
      </c>
      <c r="K1042" s="1116">
        <v>2650</v>
      </c>
      <c r="L1042" s="1" t="s">
        <v>2761</v>
      </c>
      <c r="M1042" s="1" t="s">
        <v>809</v>
      </c>
    </row>
    <row r="1043" spans="1:13">
      <c r="A1043" s="1" t="s">
        <v>73</v>
      </c>
      <c r="B1043" s="1" t="s">
        <v>840</v>
      </c>
      <c r="C1043" s="1" t="s">
        <v>159</v>
      </c>
      <c r="D1043" s="1" t="s">
        <v>746</v>
      </c>
      <c r="E1043" s="1" t="s">
        <v>1455</v>
      </c>
      <c r="F1043" s="1"/>
      <c r="G1043" s="1" t="s">
        <v>2726</v>
      </c>
      <c r="H1043" s="1" t="s">
        <v>2750</v>
      </c>
      <c r="I1043" s="1116">
        <v>2580</v>
      </c>
      <c r="J1043" s="1116">
        <v>2850</v>
      </c>
      <c r="K1043" s="1116">
        <v>2850</v>
      </c>
      <c r="L1043" s="1" t="s">
        <v>2761</v>
      </c>
      <c r="M1043" s="1" t="s">
        <v>809</v>
      </c>
    </row>
    <row r="1044" spans="1:13">
      <c r="A1044" s="1" t="s">
        <v>73</v>
      </c>
      <c r="B1044" s="1" t="s">
        <v>840</v>
      </c>
      <c r="C1044" s="1" t="s">
        <v>159</v>
      </c>
      <c r="D1044" s="1" t="s">
        <v>746</v>
      </c>
      <c r="E1044" s="1" t="s">
        <v>1455</v>
      </c>
      <c r="F1044" s="1"/>
      <c r="G1044" s="1" t="s">
        <v>2726</v>
      </c>
      <c r="H1044" s="1" t="s">
        <v>2765</v>
      </c>
      <c r="I1044" s="1116" t="s">
        <v>928</v>
      </c>
      <c r="J1044" s="1116" t="s">
        <v>928</v>
      </c>
      <c r="K1044" s="1116" t="s">
        <v>928</v>
      </c>
      <c r="L1044" s="1" t="s">
        <v>2761</v>
      </c>
      <c r="M1044" s="1" t="s">
        <v>809</v>
      </c>
    </row>
    <row r="1045" spans="1:13">
      <c r="A1045" s="1" t="s">
        <v>73</v>
      </c>
      <c r="B1045" s="1" t="s">
        <v>840</v>
      </c>
      <c r="C1045" s="1" t="s">
        <v>159</v>
      </c>
      <c r="D1045" s="1" t="s">
        <v>746</v>
      </c>
      <c r="E1045" s="1" t="s">
        <v>1455</v>
      </c>
      <c r="F1045" s="1"/>
      <c r="G1045" s="1" t="s">
        <v>2726</v>
      </c>
      <c r="H1045" s="1" t="s">
        <v>2752</v>
      </c>
      <c r="I1045" s="1116">
        <v>2850</v>
      </c>
      <c r="J1045" s="1116">
        <v>3150</v>
      </c>
      <c r="K1045" s="1116">
        <v>3150</v>
      </c>
      <c r="L1045" s="1" t="s">
        <v>2761</v>
      </c>
      <c r="M1045" s="1" t="s">
        <v>809</v>
      </c>
    </row>
    <row r="1046" spans="1:13">
      <c r="A1046" s="1" t="s">
        <v>73</v>
      </c>
      <c r="B1046" s="1" t="s">
        <v>840</v>
      </c>
      <c r="C1046" s="1" t="s">
        <v>159</v>
      </c>
      <c r="D1046" s="1" t="s">
        <v>746</v>
      </c>
      <c r="E1046" s="1" t="s">
        <v>1455</v>
      </c>
      <c r="F1046" s="1"/>
      <c r="G1046" s="1" t="s">
        <v>2726</v>
      </c>
      <c r="H1046" s="1" t="s">
        <v>2755</v>
      </c>
      <c r="I1046" s="1116">
        <v>3120</v>
      </c>
      <c r="J1046" s="1116">
        <v>3450</v>
      </c>
      <c r="K1046" s="1116">
        <v>3450</v>
      </c>
      <c r="L1046" s="1" t="s">
        <v>2761</v>
      </c>
      <c r="M1046" s="1" t="s">
        <v>809</v>
      </c>
    </row>
    <row r="1047" spans="1:13">
      <c r="A1047" s="1" t="s">
        <v>73</v>
      </c>
      <c r="B1047" s="1" t="s">
        <v>840</v>
      </c>
      <c r="C1047" s="1" t="s">
        <v>159</v>
      </c>
      <c r="D1047" s="1" t="s">
        <v>746</v>
      </c>
      <c r="E1047" s="1" t="s">
        <v>1455</v>
      </c>
      <c r="F1047" s="1"/>
      <c r="G1047" s="1" t="s">
        <v>2726</v>
      </c>
      <c r="H1047" s="1" t="s">
        <v>2757</v>
      </c>
      <c r="I1047" s="1116">
        <v>2850</v>
      </c>
      <c r="J1047" s="1116">
        <v>3150</v>
      </c>
      <c r="K1047" s="1116">
        <v>3150</v>
      </c>
      <c r="L1047" s="1" t="s">
        <v>2761</v>
      </c>
      <c r="M1047" s="1" t="s">
        <v>809</v>
      </c>
    </row>
    <row r="1048" spans="1:13">
      <c r="A1048" s="1" t="s">
        <v>73</v>
      </c>
      <c r="B1048" s="1" t="s">
        <v>840</v>
      </c>
      <c r="C1048" s="1" t="s">
        <v>159</v>
      </c>
      <c r="D1048" s="1" t="s">
        <v>746</v>
      </c>
      <c r="E1048" s="1" t="s">
        <v>1455</v>
      </c>
      <c r="F1048" s="1"/>
      <c r="G1048" s="1" t="s">
        <v>2726</v>
      </c>
      <c r="H1048" s="1" t="s">
        <v>2719</v>
      </c>
      <c r="I1048" s="1116">
        <v>2360</v>
      </c>
      <c r="J1048" s="1116">
        <v>2605</v>
      </c>
      <c r="K1048" s="1116">
        <v>2605</v>
      </c>
      <c r="L1048" s="1" t="s">
        <v>2761</v>
      </c>
      <c r="M1048" s="1" t="s">
        <v>809</v>
      </c>
    </row>
    <row r="1049" spans="1:13">
      <c r="A1049" s="1" t="s">
        <v>73</v>
      </c>
      <c r="B1049" s="1" t="s">
        <v>840</v>
      </c>
      <c r="C1049" s="1" t="s">
        <v>159</v>
      </c>
      <c r="D1049" s="1" t="s">
        <v>746</v>
      </c>
      <c r="E1049" s="1" t="s">
        <v>1455</v>
      </c>
      <c r="F1049" s="1"/>
      <c r="G1049" s="1" t="s">
        <v>2726</v>
      </c>
      <c r="H1049" s="1" t="s">
        <v>2758</v>
      </c>
      <c r="I1049" s="1116">
        <v>2850</v>
      </c>
      <c r="J1049" s="1116">
        <v>3150</v>
      </c>
      <c r="K1049" s="1116">
        <v>3150</v>
      </c>
      <c r="L1049" s="1" t="s">
        <v>2761</v>
      </c>
      <c r="M1049" s="1" t="s">
        <v>809</v>
      </c>
    </row>
    <row r="1050" spans="1:13">
      <c r="A1050" s="1" t="s">
        <v>72</v>
      </c>
      <c r="B1050" s="1" t="s">
        <v>763</v>
      </c>
      <c r="C1050" s="1" t="s">
        <v>159</v>
      </c>
      <c r="D1050" s="1" t="s">
        <v>746</v>
      </c>
      <c r="E1050" s="1" t="s">
        <v>2713</v>
      </c>
      <c r="F1050" s="1"/>
      <c r="G1050" s="1" t="s">
        <v>2723</v>
      </c>
      <c r="H1050" s="1" t="s">
        <v>2723</v>
      </c>
      <c r="I1050" s="1116">
        <v>1550</v>
      </c>
      <c r="J1050" s="1116">
        <v>1700</v>
      </c>
      <c r="K1050" s="1116">
        <v>1700</v>
      </c>
      <c r="L1050" s="1" t="s">
        <v>2613</v>
      </c>
      <c r="M1050" s="1" t="s">
        <v>809</v>
      </c>
    </row>
    <row r="1051" spans="1:13">
      <c r="A1051" s="1" t="s">
        <v>72</v>
      </c>
      <c r="B1051" s="1" t="s">
        <v>763</v>
      </c>
      <c r="C1051" s="1" t="s">
        <v>159</v>
      </c>
      <c r="D1051" s="1" t="s">
        <v>746</v>
      </c>
      <c r="E1051" s="1" t="s">
        <v>2713</v>
      </c>
      <c r="F1051" s="1"/>
      <c r="G1051" s="1" t="s">
        <v>2726</v>
      </c>
      <c r="H1051" s="1" t="s">
        <v>2726</v>
      </c>
      <c r="I1051" s="1116">
        <v>1550</v>
      </c>
      <c r="J1051" s="1116">
        <v>1700</v>
      </c>
      <c r="K1051" s="1116">
        <v>1700</v>
      </c>
      <c r="L1051" s="1" t="s">
        <v>2613</v>
      </c>
      <c r="M1051" s="1" t="s">
        <v>809</v>
      </c>
    </row>
    <row r="1052" spans="1:13">
      <c r="A1052" s="1" t="s">
        <v>72</v>
      </c>
      <c r="B1052" s="1" t="s">
        <v>763</v>
      </c>
      <c r="C1052" s="1" t="s">
        <v>159</v>
      </c>
      <c r="D1052" s="1" t="s">
        <v>746</v>
      </c>
      <c r="E1052" s="1" t="s">
        <v>2713</v>
      </c>
      <c r="F1052" s="1"/>
      <c r="G1052" s="1" t="s">
        <v>2725</v>
      </c>
      <c r="H1052" s="1" t="s">
        <v>2725</v>
      </c>
      <c r="I1052" s="1116">
        <v>1550</v>
      </c>
      <c r="J1052" s="1116">
        <v>1700</v>
      </c>
      <c r="K1052" s="1116">
        <v>1700</v>
      </c>
      <c r="L1052" s="1" t="s">
        <v>2613</v>
      </c>
      <c r="M1052" s="1" t="s">
        <v>809</v>
      </c>
    </row>
    <row r="1053" spans="1:13">
      <c r="A1053" s="1" t="s">
        <v>72</v>
      </c>
      <c r="B1053" s="1" t="s">
        <v>763</v>
      </c>
      <c r="C1053" s="1" t="s">
        <v>159</v>
      </c>
      <c r="D1053" s="1" t="s">
        <v>746</v>
      </c>
      <c r="E1053" s="1" t="s">
        <v>2713</v>
      </c>
      <c r="F1053" s="1"/>
      <c r="G1053" s="1" t="s">
        <v>2724</v>
      </c>
      <c r="H1053" s="1" t="s">
        <v>2724</v>
      </c>
      <c r="I1053" s="1116">
        <v>1550</v>
      </c>
      <c r="J1053" s="1116">
        <v>1700</v>
      </c>
      <c r="K1053" s="1116">
        <v>1700</v>
      </c>
      <c r="L1053" s="1" t="s">
        <v>2613</v>
      </c>
      <c r="M1053" s="1" t="s">
        <v>809</v>
      </c>
    </row>
    <row r="1054" spans="1:13">
      <c r="A1054" s="1" t="s">
        <v>72</v>
      </c>
      <c r="B1054" s="1" t="s">
        <v>763</v>
      </c>
      <c r="C1054" s="1" t="s">
        <v>159</v>
      </c>
      <c r="D1054" s="1" t="s">
        <v>746</v>
      </c>
      <c r="E1054" s="1" t="s">
        <v>2713</v>
      </c>
      <c r="F1054" s="1"/>
      <c r="G1054" s="1" t="s">
        <v>2724</v>
      </c>
      <c r="H1054" s="1" t="s">
        <v>2745</v>
      </c>
      <c r="I1054" s="1116">
        <v>2950</v>
      </c>
      <c r="J1054" s="1116">
        <v>3100</v>
      </c>
      <c r="K1054" s="1116">
        <v>3100</v>
      </c>
      <c r="L1054" s="1" t="s">
        <v>2613</v>
      </c>
      <c r="M1054" s="1" t="s">
        <v>809</v>
      </c>
    </row>
    <row r="1055" spans="1:13">
      <c r="A1055" s="1" t="s">
        <v>72</v>
      </c>
      <c r="B1055" s="1" t="s">
        <v>763</v>
      </c>
      <c r="C1055" s="1" t="s">
        <v>159</v>
      </c>
      <c r="D1055" s="1" t="s">
        <v>746</v>
      </c>
      <c r="E1055" s="1" t="s">
        <v>2713</v>
      </c>
      <c r="F1055" s="1"/>
      <c r="G1055" s="1" t="s">
        <v>2725</v>
      </c>
      <c r="H1055" s="1" t="s">
        <v>2757</v>
      </c>
      <c r="I1055" s="1116">
        <v>3300</v>
      </c>
      <c r="J1055" s="1116">
        <v>3450</v>
      </c>
      <c r="K1055" s="1116">
        <v>3450</v>
      </c>
      <c r="L1055" s="1" t="s">
        <v>2613</v>
      </c>
      <c r="M1055" s="1" t="s">
        <v>809</v>
      </c>
    </row>
    <row r="1056" spans="1:13">
      <c r="A1056" s="1" t="s">
        <v>72</v>
      </c>
      <c r="B1056" s="1" t="s">
        <v>763</v>
      </c>
      <c r="C1056" s="1" t="s">
        <v>159</v>
      </c>
      <c r="D1056" s="1" t="s">
        <v>746</v>
      </c>
      <c r="E1056" s="1" t="s">
        <v>2713</v>
      </c>
      <c r="F1056" s="1"/>
      <c r="G1056" s="1" t="s">
        <v>2726</v>
      </c>
      <c r="H1056" s="1" t="s">
        <v>2717</v>
      </c>
      <c r="I1056" s="1116">
        <v>3050</v>
      </c>
      <c r="J1056" s="1116">
        <v>3200</v>
      </c>
      <c r="K1056" s="1116">
        <v>3200</v>
      </c>
      <c r="L1056" s="1" t="s">
        <v>2613</v>
      </c>
      <c r="M1056" s="1" t="s">
        <v>809</v>
      </c>
    </row>
    <row r="1057" spans="1:13">
      <c r="A1057" s="1" t="s">
        <v>72</v>
      </c>
      <c r="B1057" s="1" t="s">
        <v>763</v>
      </c>
      <c r="C1057" s="1" t="s">
        <v>159</v>
      </c>
      <c r="D1057" s="1" t="s">
        <v>746</v>
      </c>
      <c r="E1057" s="1" t="s">
        <v>2713</v>
      </c>
      <c r="F1057" s="1"/>
      <c r="G1057" s="1" t="s">
        <v>2726</v>
      </c>
      <c r="H1057" s="1" t="s">
        <v>2737</v>
      </c>
      <c r="I1057" s="1116">
        <v>3300</v>
      </c>
      <c r="J1057" s="1116">
        <v>3450</v>
      </c>
      <c r="K1057" s="1116">
        <v>3450</v>
      </c>
      <c r="L1057" s="1" t="s">
        <v>2613</v>
      </c>
      <c r="M1057" s="1" t="s">
        <v>809</v>
      </c>
    </row>
    <row r="1058" spans="1:13">
      <c r="A1058" s="1" t="s">
        <v>72</v>
      </c>
      <c r="B1058" s="1" t="s">
        <v>763</v>
      </c>
      <c r="C1058" s="1" t="s">
        <v>159</v>
      </c>
      <c r="D1058" s="1" t="s">
        <v>746</v>
      </c>
      <c r="E1058" s="1" t="s">
        <v>2713</v>
      </c>
      <c r="F1058" s="1"/>
      <c r="G1058" s="1" t="s">
        <v>2724</v>
      </c>
      <c r="H1058" s="1" t="s">
        <v>2749</v>
      </c>
      <c r="I1058" s="1116">
        <v>2850</v>
      </c>
      <c r="J1058" s="1116">
        <v>3000</v>
      </c>
      <c r="K1058" s="1116">
        <v>3000</v>
      </c>
      <c r="L1058" s="1" t="s">
        <v>2613</v>
      </c>
      <c r="M1058" s="1" t="s">
        <v>809</v>
      </c>
    </row>
    <row r="1059" spans="1:13">
      <c r="A1059" s="1" t="s">
        <v>72</v>
      </c>
      <c r="B1059" s="1" t="s">
        <v>763</v>
      </c>
      <c r="C1059" s="1" t="s">
        <v>159</v>
      </c>
      <c r="D1059" s="1" t="s">
        <v>746</v>
      </c>
      <c r="E1059" s="1" t="s">
        <v>2713</v>
      </c>
      <c r="F1059" s="1"/>
      <c r="G1059" s="1" t="s">
        <v>2726</v>
      </c>
      <c r="H1059" s="1" t="s">
        <v>2738</v>
      </c>
      <c r="I1059" s="1116">
        <v>3200</v>
      </c>
      <c r="J1059" s="1116">
        <v>3350</v>
      </c>
      <c r="K1059" s="1116">
        <v>3350</v>
      </c>
      <c r="L1059" s="1" t="s">
        <v>2613</v>
      </c>
      <c r="M1059" s="1" t="s">
        <v>809</v>
      </c>
    </row>
    <row r="1060" spans="1:13">
      <c r="A1060" s="1" t="s">
        <v>72</v>
      </c>
      <c r="B1060" s="1" t="s">
        <v>763</v>
      </c>
      <c r="C1060" s="1" t="s">
        <v>159</v>
      </c>
      <c r="D1060" s="1" t="s">
        <v>746</v>
      </c>
      <c r="E1060" s="1" t="s">
        <v>2713</v>
      </c>
      <c r="F1060" s="1"/>
      <c r="G1060" s="1" t="s">
        <v>2726</v>
      </c>
      <c r="H1060" s="1" t="s">
        <v>2736</v>
      </c>
      <c r="I1060" s="1116">
        <v>3350</v>
      </c>
      <c r="J1060" s="1116">
        <v>3500</v>
      </c>
      <c r="K1060" s="1116">
        <v>3500</v>
      </c>
      <c r="L1060" s="1" t="s">
        <v>2613</v>
      </c>
      <c r="M1060" s="1" t="s">
        <v>809</v>
      </c>
    </row>
    <row r="1061" spans="1:13">
      <c r="A1061" s="1" t="s">
        <v>72</v>
      </c>
      <c r="B1061" s="1" t="s">
        <v>763</v>
      </c>
      <c r="C1061" s="1" t="s">
        <v>159</v>
      </c>
      <c r="D1061" s="1" t="s">
        <v>746</v>
      </c>
      <c r="E1061" s="1" t="s">
        <v>2713</v>
      </c>
      <c r="F1061" s="1"/>
      <c r="G1061" s="1" t="s">
        <v>2724</v>
      </c>
      <c r="H1061" s="1" t="s">
        <v>2718</v>
      </c>
      <c r="I1061" s="1116">
        <v>4200</v>
      </c>
      <c r="J1061" s="1116">
        <v>4350</v>
      </c>
      <c r="K1061" s="1116">
        <v>4350</v>
      </c>
      <c r="L1061" s="1" t="s">
        <v>2613</v>
      </c>
      <c r="M1061" s="1" t="s">
        <v>809</v>
      </c>
    </row>
    <row r="1062" spans="1:13">
      <c r="A1062" s="1" t="s">
        <v>72</v>
      </c>
      <c r="B1062" s="1" t="s">
        <v>763</v>
      </c>
      <c r="C1062" s="1" t="s">
        <v>159</v>
      </c>
      <c r="D1062" s="1" t="s">
        <v>746</v>
      </c>
      <c r="E1062" s="1" t="s">
        <v>2713</v>
      </c>
      <c r="F1062" s="1"/>
      <c r="G1062" s="1" t="s">
        <v>2726</v>
      </c>
      <c r="H1062" s="1" t="s">
        <v>2750</v>
      </c>
      <c r="I1062" s="1116">
        <v>3050</v>
      </c>
      <c r="J1062" s="1116">
        <v>3200</v>
      </c>
      <c r="K1062" s="1116">
        <v>3200</v>
      </c>
      <c r="L1062" s="1" t="s">
        <v>2613</v>
      </c>
      <c r="M1062" s="1" t="s">
        <v>809</v>
      </c>
    </row>
    <row r="1063" spans="1:13">
      <c r="A1063" s="1" t="s">
        <v>72</v>
      </c>
      <c r="B1063" s="1" t="s">
        <v>763</v>
      </c>
      <c r="C1063" s="1" t="s">
        <v>159</v>
      </c>
      <c r="D1063" s="1" t="s">
        <v>746</v>
      </c>
      <c r="E1063" s="1" t="s">
        <v>2713</v>
      </c>
      <c r="F1063" s="1"/>
      <c r="G1063" s="1" t="s">
        <v>2726</v>
      </c>
      <c r="H1063" s="1" t="s">
        <v>2766</v>
      </c>
      <c r="I1063" s="1116">
        <v>2500</v>
      </c>
      <c r="J1063" s="1116">
        <v>2650</v>
      </c>
      <c r="K1063" s="1116">
        <v>2650</v>
      </c>
      <c r="L1063" s="1" t="s">
        <v>2613</v>
      </c>
      <c r="M1063" s="1" t="s">
        <v>809</v>
      </c>
    </row>
    <row r="1064" spans="1:13">
      <c r="A1064" s="1" t="s">
        <v>72</v>
      </c>
      <c r="B1064" s="1" t="s">
        <v>763</v>
      </c>
      <c r="C1064" s="1" t="s">
        <v>159</v>
      </c>
      <c r="D1064" s="1" t="s">
        <v>746</v>
      </c>
      <c r="E1064" s="1" t="s">
        <v>2713</v>
      </c>
      <c r="F1064" s="1"/>
      <c r="G1064" s="1" t="s">
        <v>2725</v>
      </c>
      <c r="H1064" s="1" t="s">
        <v>2752</v>
      </c>
      <c r="I1064" s="1116">
        <v>2850</v>
      </c>
      <c r="J1064" s="1116">
        <v>3000</v>
      </c>
      <c r="K1064" s="1116">
        <v>3000</v>
      </c>
      <c r="L1064" s="1" t="s">
        <v>2613</v>
      </c>
      <c r="M1064" s="1" t="s">
        <v>809</v>
      </c>
    </row>
    <row r="1065" spans="1:13">
      <c r="A1065" s="1" t="s">
        <v>72</v>
      </c>
      <c r="B1065" s="1" t="s">
        <v>763</v>
      </c>
      <c r="C1065" s="1" t="s">
        <v>159</v>
      </c>
      <c r="D1065" s="1" t="s">
        <v>746</v>
      </c>
      <c r="E1065" s="1" t="s">
        <v>2713</v>
      </c>
      <c r="F1065" s="1"/>
      <c r="G1065" s="1" t="s">
        <v>2724</v>
      </c>
      <c r="H1065" s="1" t="s">
        <v>2767</v>
      </c>
      <c r="I1065" s="1116">
        <v>3250</v>
      </c>
      <c r="J1065" s="1116">
        <v>3400</v>
      </c>
      <c r="K1065" s="1116">
        <v>3400</v>
      </c>
      <c r="L1065" s="1" t="s">
        <v>2613</v>
      </c>
      <c r="M1065" s="1" t="s">
        <v>809</v>
      </c>
    </row>
    <row r="1066" spans="1:13">
      <c r="A1066" s="1" t="s">
        <v>72</v>
      </c>
      <c r="B1066" s="1" t="s">
        <v>763</v>
      </c>
      <c r="C1066" s="1" t="s">
        <v>159</v>
      </c>
      <c r="D1066" s="1" t="s">
        <v>746</v>
      </c>
      <c r="E1066" s="1" t="s">
        <v>2713</v>
      </c>
      <c r="F1066" s="1"/>
      <c r="G1066" s="1" t="s">
        <v>2726</v>
      </c>
      <c r="H1066" s="1" t="s">
        <v>2754</v>
      </c>
      <c r="I1066" s="1116">
        <v>3150</v>
      </c>
      <c r="J1066" s="1116">
        <v>3300</v>
      </c>
      <c r="K1066" s="1116">
        <v>3300</v>
      </c>
      <c r="L1066" s="1" t="s">
        <v>2613</v>
      </c>
      <c r="M1066" s="1" t="s">
        <v>809</v>
      </c>
    </row>
    <row r="1067" spans="1:13">
      <c r="A1067" s="1" t="s">
        <v>72</v>
      </c>
      <c r="B1067" s="1" t="s">
        <v>763</v>
      </c>
      <c r="C1067" s="1" t="s">
        <v>159</v>
      </c>
      <c r="D1067" s="1" t="s">
        <v>746</v>
      </c>
      <c r="E1067" s="1" t="s">
        <v>2713</v>
      </c>
      <c r="F1067" s="1"/>
      <c r="G1067" s="1" t="s">
        <v>2726</v>
      </c>
      <c r="H1067" s="1" t="s">
        <v>2694</v>
      </c>
      <c r="I1067" s="1116">
        <v>3500</v>
      </c>
      <c r="J1067" s="1116">
        <v>3650</v>
      </c>
      <c r="K1067" s="1116">
        <v>3650</v>
      </c>
      <c r="L1067" s="1" t="s">
        <v>2613</v>
      </c>
      <c r="M1067" s="1" t="s">
        <v>809</v>
      </c>
    </row>
    <row r="1068" spans="1:13">
      <c r="A1068" s="1" t="s">
        <v>72</v>
      </c>
      <c r="B1068" s="1" t="s">
        <v>763</v>
      </c>
      <c r="C1068" s="1" t="s">
        <v>159</v>
      </c>
      <c r="D1068" s="1" t="s">
        <v>746</v>
      </c>
      <c r="E1068" s="1" t="s">
        <v>2713</v>
      </c>
      <c r="F1068" s="1"/>
      <c r="G1068" s="1" t="s">
        <v>2726</v>
      </c>
      <c r="H1068" s="1" t="s">
        <v>2755</v>
      </c>
      <c r="I1068" s="1116">
        <v>3350</v>
      </c>
      <c r="J1068" s="1116">
        <v>3500</v>
      </c>
      <c r="K1068" s="1116">
        <v>3500</v>
      </c>
      <c r="L1068" s="1" t="s">
        <v>2613</v>
      </c>
      <c r="M1068" s="1" t="s">
        <v>809</v>
      </c>
    </row>
    <row r="1069" spans="1:13">
      <c r="A1069" s="1" t="s">
        <v>72</v>
      </c>
      <c r="B1069" s="1" t="s">
        <v>763</v>
      </c>
      <c r="C1069" s="1" t="s">
        <v>159</v>
      </c>
      <c r="D1069" s="1" t="s">
        <v>746</v>
      </c>
      <c r="E1069" s="1" t="s">
        <v>2713</v>
      </c>
      <c r="F1069" s="1"/>
      <c r="G1069" s="1" t="s">
        <v>2724</v>
      </c>
      <c r="H1069" s="1" t="s">
        <v>2719</v>
      </c>
      <c r="I1069" s="1116">
        <v>3250</v>
      </c>
      <c r="J1069" s="1116">
        <v>3400</v>
      </c>
      <c r="K1069" s="1116">
        <v>3400</v>
      </c>
      <c r="L1069" s="1" t="s">
        <v>2613</v>
      </c>
      <c r="M1069" s="1" t="s">
        <v>809</v>
      </c>
    </row>
    <row r="1070" spans="1:13">
      <c r="A1070" s="1" t="s">
        <v>72</v>
      </c>
      <c r="B1070" s="1" t="s">
        <v>763</v>
      </c>
      <c r="C1070" s="1" t="s">
        <v>159</v>
      </c>
      <c r="D1070" s="1" t="s">
        <v>746</v>
      </c>
      <c r="E1070" s="1" t="s">
        <v>2713</v>
      </c>
      <c r="F1070" s="1"/>
      <c r="G1070" s="1" t="s">
        <v>2724</v>
      </c>
      <c r="H1070" s="1" t="s">
        <v>2728</v>
      </c>
      <c r="I1070" s="1116">
        <v>3250</v>
      </c>
      <c r="J1070" s="1116">
        <v>3400</v>
      </c>
      <c r="K1070" s="1116">
        <v>3400</v>
      </c>
      <c r="L1070" s="1" t="s">
        <v>2613</v>
      </c>
      <c r="M1070" s="1" t="s">
        <v>809</v>
      </c>
    </row>
    <row r="1071" spans="1:13">
      <c r="A1071" s="1" t="s">
        <v>72</v>
      </c>
      <c r="B1071" s="1" t="s">
        <v>763</v>
      </c>
      <c r="C1071" s="1" t="s">
        <v>159</v>
      </c>
      <c r="D1071" s="1" t="s">
        <v>746</v>
      </c>
      <c r="E1071" s="1" t="s">
        <v>2713</v>
      </c>
      <c r="F1071" s="1"/>
      <c r="G1071" s="1" t="s">
        <v>2724</v>
      </c>
      <c r="H1071" s="1" t="s">
        <v>2756</v>
      </c>
      <c r="I1071" s="1116">
        <v>3150</v>
      </c>
      <c r="J1071" s="1116">
        <v>3300</v>
      </c>
      <c r="K1071" s="1116">
        <v>3300</v>
      </c>
      <c r="L1071" s="1" t="s">
        <v>2613</v>
      </c>
      <c r="M1071" s="1" t="s">
        <v>809</v>
      </c>
    </row>
    <row r="1072" spans="1:13">
      <c r="A1072" s="1" t="s">
        <v>72</v>
      </c>
      <c r="B1072" s="1" t="s">
        <v>763</v>
      </c>
      <c r="C1072" s="1" t="s">
        <v>159</v>
      </c>
      <c r="D1072" s="1" t="s">
        <v>746</v>
      </c>
      <c r="E1072" s="1" t="s">
        <v>2713</v>
      </c>
      <c r="F1072" s="1"/>
      <c r="G1072" s="1" t="s">
        <v>2723</v>
      </c>
      <c r="H1072" s="1" t="s">
        <v>2768</v>
      </c>
      <c r="I1072" s="1116">
        <v>4000</v>
      </c>
      <c r="J1072" s="1116">
        <v>4150</v>
      </c>
      <c r="K1072" s="1116">
        <v>4150</v>
      </c>
      <c r="L1072" s="1" t="s">
        <v>2613</v>
      </c>
      <c r="M1072" s="1" t="s">
        <v>809</v>
      </c>
    </row>
    <row r="1073" spans="1:13">
      <c r="A1073" s="1" t="s">
        <v>72</v>
      </c>
      <c r="B1073" s="1" t="s">
        <v>763</v>
      </c>
      <c r="C1073" s="1" t="s">
        <v>159</v>
      </c>
      <c r="D1073" s="1" t="s">
        <v>746</v>
      </c>
      <c r="E1073" s="1" t="s">
        <v>2713</v>
      </c>
      <c r="F1073" s="1"/>
      <c r="G1073" s="1" t="s">
        <v>2726</v>
      </c>
      <c r="H1073" s="1" t="s">
        <v>2741</v>
      </c>
      <c r="I1073" s="1116">
        <v>2850</v>
      </c>
      <c r="J1073" s="1116">
        <v>3000</v>
      </c>
      <c r="K1073" s="1116">
        <v>3000</v>
      </c>
      <c r="L1073" s="1" t="s">
        <v>2613</v>
      </c>
      <c r="M1073" s="1" t="s">
        <v>809</v>
      </c>
    </row>
    <row r="1074" spans="1:13">
      <c r="A1074" s="1" t="s">
        <v>72</v>
      </c>
      <c r="B1074" s="1" t="s">
        <v>763</v>
      </c>
      <c r="C1074" s="1" t="s">
        <v>159</v>
      </c>
      <c r="D1074" s="1" t="s">
        <v>746</v>
      </c>
      <c r="E1074" s="1" t="s">
        <v>2713</v>
      </c>
      <c r="F1074" s="1"/>
      <c r="G1074" s="1" t="s">
        <v>2726</v>
      </c>
      <c r="H1074" s="1" t="s">
        <v>2769</v>
      </c>
      <c r="I1074" s="1116">
        <v>2250</v>
      </c>
      <c r="J1074" s="1116">
        <v>2400</v>
      </c>
      <c r="K1074" s="1116">
        <v>2400</v>
      </c>
      <c r="L1074" s="1" t="s">
        <v>2613</v>
      </c>
      <c r="M1074" s="1" t="s">
        <v>809</v>
      </c>
    </row>
    <row r="1075" spans="1:13">
      <c r="A1075" s="1" t="s">
        <v>72</v>
      </c>
      <c r="B1075" s="1" t="s">
        <v>763</v>
      </c>
      <c r="C1075" s="1" t="s">
        <v>159</v>
      </c>
      <c r="D1075" s="1" t="s">
        <v>746</v>
      </c>
      <c r="E1075" s="1" t="s">
        <v>2713</v>
      </c>
      <c r="F1075" s="1"/>
      <c r="G1075" s="1" t="s">
        <v>2726</v>
      </c>
      <c r="H1075" s="1" t="s">
        <v>2709</v>
      </c>
      <c r="I1075" s="1116">
        <v>3300</v>
      </c>
      <c r="J1075" s="1116">
        <v>3450</v>
      </c>
      <c r="K1075" s="1116">
        <v>3450</v>
      </c>
      <c r="L1075" s="1" t="s">
        <v>2613</v>
      </c>
      <c r="M1075" s="1" t="s">
        <v>809</v>
      </c>
    </row>
    <row r="1076" spans="1:13">
      <c r="A1076" s="1" t="s">
        <v>72</v>
      </c>
      <c r="B1076" s="1" t="s">
        <v>763</v>
      </c>
      <c r="C1076" s="1" t="s">
        <v>159</v>
      </c>
      <c r="D1076" s="1" t="s">
        <v>746</v>
      </c>
      <c r="E1076" s="1" t="s">
        <v>2713</v>
      </c>
      <c r="F1076" s="1"/>
      <c r="G1076" s="1" t="s">
        <v>2723</v>
      </c>
      <c r="H1076" s="1" t="s">
        <v>2770</v>
      </c>
      <c r="I1076" s="1116">
        <v>4300</v>
      </c>
      <c r="J1076" s="1116">
        <v>4450</v>
      </c>
      <c r="K1076" s="1116">
        <v>4450</v>
      </c>
      <c r="L1076" s="1" t="s">
        <v>2613</v>
      </c>
      <c r="M1076" s="1" t="s">
        <v>809</v>
      </c>
    </row>
    <row r="1077" spans="1:13">
      <c r="A1077" s="1" t="s">
        <v>72</v>
      </c>
      <c r="B1077" s="1" t="s">
        <v>763</v>
      </c>
      <c r="C1077" s="1" t="s">
        <v>159</v>
      </c>
      <c r="D1077" s="1" t="s">
        <v>746</v>
      </c>
      <c r="E1077" s="1" t="s">
        <v>2713</v>
      </c>
      <c r="F1077" s="1"/>
      <c r="G1077" s="1" t="s">
        <v>2726</v>
      </c>
      <c r="H1077" s="1" t="s">
        <v>2746</v>
      </c>
      <c r="I1077" s="1116">
        <v>2350</v>
      </c>
      <c r="J1077" s="1116">
        <v>2500</v>
      </c>
      <c r="K1077" s="1116">
        <v>2500</v>
      </c>
      <c r="L1077" s="1" t="s">
        <v>2613</v>
      </c>
      <c r="M1077" s="1" t="s">
        <v>809</v>
      </c>
    </row>
    <row r="1078" spans="1:13">
      <c r="A1078" s="1" t="s">
        <v>72</v>
      </c>
      <c r="B1078" s="1" t="s">
        <v>763</v>
      </c>
      <c r="C1078" s="1" t="s">
        <v>159</v>
      </c>
      <c r="D1078" s="1" t="s">
        <v>746</v>
      </c>
      <c r="E1078" s="1" t="s">
        <v>2713</v>
      </c>
      <c r="F1078" s="1"/>
      <c r="G1078" s="1" t="s">
        <v>2725</v>
      </c>
      <c r="H1078" s="1" t="s">
        <v>2745</v>
      </c>
      <c r="I1078" s="1116">
        <v>3000</v>
      </c>
      <c r="J1078" s="1116">
        <v>3150</v>
      </c>
      <c r="K1078" s="1116">
        <v>3150</v>
      </c>
      <c r="L1078" s="1" t="s">
        <v>2613</v>
      </c>
      <c r="M1078" s="1" t="s">
        <v>809</v>
      </c>
    </row>
    <row r="1079" spans="1:13">
      <c r="A1079" s="1" t="s">
        <v>72</v>
      </c>
      <c r="B1079" s="1" t="s">
        <v>763</v>
      </c>
      <c r="C1079" s="1" t="s">
        <v>159</v>
      </c>
      <c r="D1079" s="1" t="s">
        <v>746</v>
      </c>
      <c r="E1079" s="1" t="s">
        <v>2713</v>
      </c>
      <c r="F1079" s="1"/>
      <c r="G1079" s="1" t="s">
        <v>2725</v>
      </c>
      <c r="H1079" s="1" t="s">
        <v>2719</v>
      </c>
      <c r="I1079" s="1116">
        <v>3350</v>
      </c>
      <c r="J1079" s="1116">
        <v>3500</v>
      </c>
      <c r="K1079" s="1116">
        <v>3500</v>
      </c>
      <c r="L1079" s="1" t="s">
        <v>2613</v>
      </c>
      <c r="M1079" s="1" t="s">
        <v>809</v>
      </c>
    </row>
    <row r="1080" spans="1:13">
      <c r="A1080" s="1" t="s">
        <v>72</v>
      </c>
      <c r="B1080" s="1" t="s">
        <v>763</v>
      </c>
      <c r="C1080" s="1" t="s">
        <v>159</v>
      </c>
      <c r="D1080" s="1" t="s">
        <v>746</v>
      </c>
      <c r="E1080" s="1" t="s">
        <v>2713</v>
      </c>
      <c r="F1080" s="1"/>
      <c r="G1080" s="1" t="s">
        <v>2725</v>
      </c>
      <c r="H1080" s="1" t="s">
        <v>2771</v>
      </c>
      <c r="I1080" s="1116">
        <v>2900</v>
      </c>
      <c r="J1080" s="1116">
        <v>3050</v>
      </c>
      <c r="K1080" s="1116">
        <v>3050</v>
      </c>
      <c r="L1080" s="1" t="s">
        <v>2613</v>
      </c>
      <c r="M1080" s="1" t="s">
        <v>809</v>
      </c>
    </row>
    <row r="1081" spans="1:13">
      <c r="A1081" s="1" t="s">
        <v>72</v>
      </c>
      <c r="B1081" s="1" t="s">
        <v>763</v>
      </c>
      <c r="C1081" s="1" t="s">
        <v>159</v>
      </c>
      <c r="D1081" s="1" t="s">
        <v>746</v>
      </c>
      <c r="E1081" s="1" t="s">
        <v>2713</v>
      </c>
      <c r="F1081" s="1"/>
      <c r="G1081" s="1" t="s">
        <v>2725</v>
      </c>
      <c r="H1081" s="1" t="s">
        <v>2767</v>
      </c>
      <c r="I1081" s="1116">
        <v>3250</v>
      </c>
      <c r="J1081" s="1116">
        <v>3400</v>
      </c>
      <c r="K1081" s="1116">
        <v>3400</v>
      </c>
      <c r="L1081" s="1" t="s">
        <v>2613</v>
      </c>
      <c r="M1081" s="1" t="s">
        <v>809</v>
      </c>
    </row>
    <row r="1082" spans="1:13">
      <c r="A1082" s="1" t="s">
        <v>72</v>
      </c>
      <c r="B1082" s="1" t="s">
        <v>763</v>
      </c>
      <c r="C1082" s="1" t="s">
        <v>159</v>
      </c>
      <c r="D1082" s="1" t="s">
        <v>746</v>
      </c>
      <c r="E1082" s="1" t="s">
        <v>2713</v>
      </c>
      <c r="F1082" s="1"/>
      <c r="G1082" s="1" t="s">
        <v>2723</v>
      </c>
      <c r="H1082" s="1" t="s">
        <v>2753</v>
      </c>
      <c r="I1082" s="1116">
        <v>3900</v>
      </c>
      <c r="J1082" s="1116">
        <v>4050</v>
      </c>
      <c r="K1082" s="1116">
        <v>4050</v>
      </c>
      <c r="L1082" s="1" t="s">
        <v>2613</v>
      </c>
      <c r="M1082" s="1" t="s">
        <v>809</v>
      </c>
    </row>
    <row r="1083" spans="1:13">
      <c r="A1083" s="1" t="s">
        <v>72</v>
      </c>
      <c r="B1083" s="1" t="s">
        <v>763</v>
      </c>
      <c r="C1083" s="1" t="s">
        <v>159</v>
      </c>
      <c r="D1083" s="1" t="s">
        <v>746</v>
      </c>
      <c r="E1083" s="1" t="s">
        <v>2713</v>
      </c>
      <c r="F1083" s="1"/>
      <c r="G1083" s="1" t="s">
        <v>2724</v>
      </c>
      <c r="H1083" s="1" t="s">
        <v>2772</v>
      </c>
      <c r="I1083" s="1116">
        <v>2900</v>
      </c>
      <c r="J1083" s="1116">
        <v>3050</v>
      </c>
      <c r="K1083" s="1116">
        <v>3050</v>
      </c>
      <c r="L1083" s="1" t="s">
        <v>2613</v>
      </c>
      <c r="M1083" s="1" t="s">
        <v>809</v>
      </c>
    </row>
    <row r="1084" spans="1:13">
      <c r="A1084" s="1" t="s">
        <v>72</v>
      </c>
      <c r="B1084" s="1" t="s">
        <v>763</v>
      </c>
      <c r="C1084" s="1" t="s">
        <v>159</v>
      </c>
      <c r="D1084" s="1" t="s">
        <v>746</v>
      </c>
      <c r="E1084" s="1" t="s">
        <v>2701</v>
      </c>
      <c r="F1084" s="1"/>
      <c r="G1084" s="1" t="s">
        <v>2723</v>
      </c>
      <c r="H1084" s="1" t="s">
        <v>2723</v>
      </c>
      <c r="I1084" s="1116">
        <v>1800</v>
      </c>
      <c r="J1084" s="1116">
        <v>2350</v>
      </c>
      <c r="K1084" s="1116">
        <v>2350</v>
      </c>
      <c r="L1084" s="1" t="s">
        <v>2613</v>
      </c>
      <c r="M1084" s="1" t="s">
        <v>809</v>
      </c>
    </row>
    <row r="1085" spans="1:13">
      <c r="A1085" s="1" t="s">
        <v>72</v>
      </c>
      <c r="B1085" s="1" t="s">
        <v>763</v>
      </c>
      <c r="C1085" s="1" t="s">
        <v>159</v>
      </c>
      <c r="D1085" s="1" t="s">
        <v>746</v>
      </c>
      <c r="E1085" s="1" t="s">
        <v>2701</v>
      </c>
      <c r="F1085" s="1"/>
      <c r="G1085" s="1" t="s">
        <v>2726</v>
      </c>
      <c r="H1085" s="1" t="s">
        <v>2726</v>
      </c>
      <c r="I1085" s="1116">
        <v>1800</v>
      </c>
      <c r="J1085" s="1116">
        <v>2350</v>
      </c>
      <c r="K1085" s="1116">
        <v>2350</v>
      </c>
      <c r="L1085" s="1" t="s">
        <v>2613</v>
      </c>
      <c r="M1085" s="1" t="s">
        <v>809</v>
      </c>
    </row>
    <row r="1086" spans="1:13">
      <c r="A1086" s="1" t="s">
        <v>72</v>
      </c>
      <c r="B1086" s="1" t="s">
        <v>763</v>
      </c>
      <c r="C1086" s="1" t="s">
        <v>159</v>
      </c>
      <c r="D1086" s="1" t="s">
        <v>746</v>
      </c>
      <c r="E1086" s="1" t="s">
        <v>2701</v>
      </c>
      <c r="F1086" s="1"/>
      <c r="G1086" s="1" t="s">
        <v>2725</v>
      </c>
      <c r="H1086" s="1" t="s">
        <v>2725</v>
      </c>
      <c r="I1086" s="1116">
        <v>1800</v>
      </c>
      <c r="J1086" s="1116">
        <v>2350</v>
      </c>
      <c r="K1086" s="1116">
        <v>2350</v>
      </c>
      <c r="L1086" s="1" t="s">
        <v>2613</v>
      </c>
      <c r="M1086" s="1" t="s">
        <v>809</v>
      </c>
    </row>
    <row r="1087" spans="1:13">
      <c r="A1087" s="1" t="s">
        <v>72</v>
      </c>
      <c r="B1087" s="1" t="s">
        <v>763</v>
      </c>
      <c r="C1087" s="1" t="s">
        <v>159</v>
      </c>
      <c r="D1087" s="1" t="s">
        <v>746</v>
      </c>
      <c r="E1087" s="1" t="s">
        <v>2701</v>
      </c>
      <c r="F1087" s="1"/>
      <c r="G1087" s="1" t="s">
        <v>2724</v>
      </c>
      <c r="H1087" s="1" t="s">
        <v>2724</v>
      </c>
      <c r="I1087" s="1116">
        <v>1800</v>
      </c>
      <c r="J1087" s="1116">
        <v>2350</v>
      </c>
      <c r="K1087" s="1116">
        <v>2350</v>
      </c>
      <c r="L1087" s="1" t="s">
        <v>2613</v>
      </c>
      <c r="M1087" s="1" t="s">
        <v>809</v>
      </c>
    </row>
    <row r="1088" spans="1:13">
      <c r="A1088" s="1" t="s">
        <v>72</v>
      </c>
      <c r="B1088" s="1" t="s">
        <v>763</v>
      </c>
      <c r="C1088" s="1" t="s">
        <v>159</v>
      </c>
      <c r="D1088" s="1" t="s">
        <v>746</v>
      </c>
      <c r="E1088" s="1" t="s">
        <v>2701</v>
      </c>
      <c r="F1088" s="1"/>
      <c r="G1088" s="1" t="s">
        <v>2724</v>
      </c>
      <c r="H1088" s="1" t="s">
        <v>2745</v>
      </c>
      <c r="I1088" s="1116">
        <v>3200</v>
      </c>
      <c r="J1088" s="1116">
        <v>3750</v>
      </c>
      <c r="K1088" s="1116">
        <v>3750</v>
      </c>
      <c r="L1088" s="1" t="s">
        <v>2613</v>
      </c>
      <c r="M1088" s="1" t="s">
        <v>809</v>
      </c>
    </row>
    <row r="1089" spans="1:13">
      <c r="A1089" s="1" t="s">
        <v>72</v>
      </c>
      <c r="B1089" s="1" t="s">
        <v>763</v>
      </c>
      <c r="C1089" s="1" t="s">
        <v>159</v>
      </c>
      <c r="D1089" s="1" t="s">
        <v>746</v>
      </c>
      <c r="E1089" s="1" t="s">
        <v>2701</v>
      </c>
      <c r="F1089" s="1"/>
      <c r="G1089" s="1" t="s">
        <v>2725</v>
      </c>
      <c r="H1089" s="1" t="s">
        <v>2757</v>
      </c>
      <c r="I1089" s="1116">
        <v>3550</v>
      </c>
      <c r="J1089" s="1116">
        <v>4100</v>
      </c>
      <c r="K1089" s="1116">
        <v>4100</v>
      </c>
      <c r="L1089" s="1" t="s">
        <v>2613</v>
      </c>
      <c r="M1089" s="1" t="s">
        <v>809</v>
      </c>
    </row>
    <row r="1090" spans="1:13">
      <c r="A1090" s="1" t="s">
        <v>72</v>
      </c>
      <c r="B1090" s="1" t="s">
        <v>763</v>
      </c>
      <c r="C1090" s="1" t="s">
        <v>159</v>
      </c>
      <c r="D1090" s="1" t="s">
        <v>746</v>
      </c>
      <c r="E1090" s="1" t="s">
        <v>2701</v>
      </c>
      <c r="F1090" s="1"/>
      <c r="G1090" s="1" t="s">
        <v>2726</v>
      </c>
      <c r="H1090" s="1" t="s">
        <v>2717</v>
      </c>
      <c r="I1090" s="1116">
        <v>3300</v>
      </c>
      <c r="J1090" s="1116">
        <v>3850</v>
      </c>
      <c r="K1090" s="1116">
        <v>3850</v>
      </c>
      <c r="L1090" s="1" t="s">
        <v>2613</v>
      </c>
      <c r="M1090" s="1" t="s">
        <v>809</v>
      </c>
    </row>
    <row r="1091" spans="1:13">
      <c r="A1091" s="1" t="s">
        <v>72</v>
      </c>
      <c r="B1091" s="1" t="s">
        <v>763</v>
      </c>
      <c r="C1091" s="1" t="s">
        <v>159</v>
      </c>
      <c r="D1091" s="1" t="s">
        <v>746</v>
      </c>
      <c r="E1091" s="1" t="s">
        <v>2701</v>
      </c>
      <c r="F1091" s="1"/>
      <c r="G1091" s="1" t="s">
        <v>2726</v>
      </c>
      <c r="H1091" s="1" t="s">
        <v>2737</v>
      </c>
      <c r="I1091" s="1116">
        <v>3550</v>
      </c>
      <c r="J1091" s="1116">
        <v>4100</v>
      </c>
      <c r="K1091" s="1116">
        <v>4100</v>
      </c>
      <c r="L1091" s="1" t="s">
        <v>2613</v>
      </c>
      <c r="M1091" s="1" t="s">
        <v>809</v>
      </c>
    </row>
    <row r="1092" spans="1:13">
      <c r="A1092" s="1" t="s">
        <v>72</v>
      </c>
      <c r="B1092" s="1" t="s">
        <v>763</v>
      </c>
      <c r="C1092" s="1" t="s">
        <v>159</v>
      </c>
      <c r="D1092" s="1" t="s">
        <v>746</v>
      </c>
      <c r="E1092" s="1" t="s">
        <v>2701</v>
      </c>
      <c r="F1092" s="1"/>
      <c r="G1092" s="1" t="s">
        <v>2724</v>
      </c>
      <c r="H1092" s="1" t="s">
        <v>2749</v>
      </c>
      <c r="I1092" s="1116">
        <v>3100</v>
      </c>
      <c r="J1092" s="1116">
        <v>3650</v>
      </c>
      <c r="K1092" s="1116">
        <v>3650</v>
      </c>
      <c r="L1092" s="1" t="s">
        <v>2613</v>
      </c>
      <c r="M1092" s="1" t="s">
        <v>809</v>
      </c>
    </row>
    <row r="1093" spans="1:13">
      <c r="A1093" s="1" t="s">
        <v>72</v>
      </c>
      <c r="B1093" s="1" t="s">
        <v>763</v>
      </c>
      <c r="C1093" s="1" t="s">
        <v>159</v>
      </c>
      <c r="D1093" s="1" t="s">
        <v>746</v>
      </c>
      <c r="E1093" s="1" t="s">
        <v>2701</v>
      </c>
      <c r="F1093" s="1"/>
      <c r="G1093" s="1" t="s">
        <v>2726</v>
      </c>
      <c r="H1093" s="1" t="s">
        <v>2738</v>
      </c>
      <c r="I1093" s="1116">
        <v>3450</v>
      </c>
      <c r="J1093" s="1116">
        <v>4000</v>
      </c>
      <c r="K1093" s="1116">
        <v>4000</v>
      </c>
      <c r="L1093" s="1" t="s">
        <v>2613</v>
      </c>
      <c r="M1093" s="1" t="s">
        <v>809</v>
      </c>
    </row>
    <row r="1094" spans="1:13">
      <c r="A1094" s="1" t="s">
        <v>72</v>
      </c>
      <c r="B1094" s="1" t="s">
        <v>763</v>
      </c>
      <c r="C1094" s="1" t="s">
        <v>159</v>
      </c>
      <c r="D1094" s="1" t="s">
        <v>746</v>
      </c>
      <c r="E1094" s="1" t="s">
        <v>2701</v>
      </c>
      <c r="F1094" s="1"/>
      <c r="G1094" s="1" t="s">
        <v>2726</v>
      </c>
      <c r="H1094" s="1" t="s">
        <v>2736</v>
      </c>
      <c r="I1094" s="1116">
        <v>3600</v>
      </c>
      <c r="J1094" s="1116">
        <v>4150</v>
      </c>
      <c r="K1094" s="1116">
        <v>4150</v>
      </c>
      <c r="L1094" s="1" t="s">
        <v>2613</v>
      </c>
      <c r="M1094" s="1" t="s">
        <v>809</v>
      </c>
    </row>
    <row r="1095" spans="1:13">
      <c r="A1095" s="1" t="s">
        <v>72</v>
      </c>
      <c r="B1095" s="1" t="s">
        <v>763</v>
      </c>
      <c r="C1095" s="1" t="s">
        <v>159</v>
      </c>
      <c r="D1095" s="1" t="s">
        <v>746</v>
      </c>
      <c r="E1095" s="1" t="s">
        <v>2701</v>
      </c>
      <c r="F1095" s="1"/>
      <c r="G1095" s="1" t="s">
        <v>2724</v>
      </c>
      <c r="H1095" s="1" t="s">
        <v>2718</v>
      </c>
      <c r="I1095" s="1116">
        <v>4450</v>
      </c>
      <c r="J1095" s="1116">
        <v>5000</v>
      </c>
      <c r="K1095" s="1116">
        <v>5000</v>
      </c>
      <c r="L1095" s="1" t="s">
        <v>2613</v>
      </c>
      <c r="M1095" s="1" t="s">
        <v>809</v>
      </c>
    </row>
    <row r="1096" spans="1:13">
      <c r="A1096" s="1" t="s">
        <v>72</v>
      </c>
      <c r="B1096" s="1" t="s">
        <v>763</v>
      </c>
      <c r="C1096" s="1" t="s">
        <v>159</v>
      </c>
      <c r="D1096" s="1" t="s">
        <v>746</v>
      </c>
      <c r="E1096" s="1" t="s">
        <v>2701</v>
      </c>
      <c r="F1096" s="1"/>
      <c r="G1096" s="1" t="s">
        <v>2726</v>
      </c>
      <c r="H1096" s="1" t="s">
        <v>2750</v>
      </c>
      <c r="I1096" s="1116">
        <v>3300</v>
      </c>
      <c r="J1096" s="1116">
        <v>3850</v>
      </c>
      <c r="K1096" s="1116">
        <v>3850</v>
      </c>
      <c r="L1096" s="1" t="s">
        <v>2613</v>
      </c>
      <c r="M1096" s="1" t="s">
        <v>809</v>
      </c>
    </row>
    <row r="1097" spans="1:13">
      <c r="A1097" s="1" t="s">
        <v>72</v>
      </c>
      <c r="B1097" s="1" t="s">
        <v>763</v>
      </c>
      <c r="C1097" s="1" t="s">
        <v>159</v>
      </c>
      <c r="D1097" s="1" t="s">
        <v>746</v>
      </c>
      <c r="E1097" s="1" t="s">
        <v>2701</v>
      </c>
      <c r="F1097" s="1"/>
      <c r="G1097" s="1" t="s">
        <v>2726</v>
      </c>
      <c r="H1097" s="1" t="s">
        <v>2766</v>
      </c>
      <c r="I1097" s="1116">
        <v>2750</v>
      </c>
      <c r="J1097" s="1116">
        <v>3300</v>
      </c>
      <c r="K1097" s="1116">
        <v>3300</v>
      </c>
      <c r="L1097" s="1" t="s">
        <v>2613</v>
      </c>
      <c r="M1097" s="1" t="s">
        <v>809</v>
      </c>
    </row>
    <row r="1098" spans="1:13">
      <c r="A1098" s="1" t="s">
        <v>72</v>
      </c>
      <c r="B1098" s="1" t="s">
        <v>763</v>
      </c>
      <c r="C1098" s="1" t="s">
        <v>159</v>
      </c>
      <c r="D1098" s="1" t="s">
        <v>746</v>
      </c>
      <c r="E1098" s="1" t="s">
        <v>2701</v>
      </c>
      <c r="F1098" s="1"/>
      <c r="G1098" s="1" t="s">
        <v>2725</v>
      </c>
      <c r="H1098" s="1" t="s">
        <v>2752</v>
      </c>
      <c r="I1098" s="1116">
        <v>3100</v>
      </c>
      <c r="J1098" s="1116">
        <v>3650</v>
      </c>
      <c r="K1098" s="1116">
        <v>3650</v>
      </c>
      <c r="L1098" s="1" t="s">
        <v>2613</v>
      </c>
      <c r="M1098" s="1" t="s">
        <v>809</v>
      </c>
    </row>
    <row r="1099" spans="1:13">
      <c r="A1099" s="1" t="s">
        <v>72</v>
      </c>
      <c r="B1099" s="1" t="s">
        <v>763</v>
      </c>
      <c r="C1099" s="1" t="s">
        <v>159</v>
      </c>
      <c r="D1099" s="1" t="s">
        <v>746</v>
      </c>
      <c r="E1099" s="1" t="s">
        <v>2701</v>
      </c>
      <c r="F1099" s="1"/>
      <c r="G1099" s="1" t="s">
        <v>2724</v>
      </c>
      <c r="H1099" s="1" t="s">
        <v>2767</v>
      </c>
      <c r="I1099" s="1116">
        <v>3500</v>
      </c>
      <c r="J1099" s="1116">
        <v>4050</v>
      </c>
      <c r="K1099" s="1116">
        <v>4050</v>
      </c>
      <c r="L1099" s="1" t="s">
        <v>2613</v>
      </c>
      <c r="M1099" s="1" t="s">
        <v>809</v>
      </c>
    </row>
    <row r="1100" spans="1:13">
      <c r="A1100" s="1" t="s">
        <v>72</v>
      </c>
      <c r="B1100" s="1" t="s">
        <v>763</v>
      </c>
      <c r="C1100" s="1" t="s">
        <v>159</v>
      </c>
      <c r="D1100" s="1" t="s">
        <v>746</v>
      </c>
      <c r="E1100" s="1" t="s">
        <v>2701</v>
      </c>
      <c r="F1100" s="1"/>
      <c r="G1100" s="1" t="s">
        <v>2726</v>
      </c>
      <c r="H1100" s="1" t="s">
        <v>2754</v>
      </c>
      <c r="I1100" s="1116">
        <v>3400</v>
      </c>
      <c r="J1100" s="1116">
        <v>3950</v>
      </c>
      <c r="K1100" s="1116">
        <v>3950</v>
      </c>
      <c r="L1100" s="1" t="s">
        <v>2613</v>
      </c>
      <c r="M1100" s="1" t="s">
        <v>809</v>
      </c>
    </row>
    <row r="1101" spans="1:13">
      <c r="A1101" s="1" t="s">
        <v>72</v>
      </c>
      <c r="B1101" s="1" t="s">
        <v>763</v>
      </c>
      <c r="C1101" s="1" t="s">
        <v>159</v>
      </c>
      <c r="D1101" s="1" t="s">
        <v>746</v>
      </c>
      <c r="E1101" s="1" t="s">
        <v>2701</v>
      </c>
      <c r="F1101" s="1"/>
      <c r="G1101" s="1" t="s">
        <v>2726</v>
      </c>
      <c r="H1101" s="1" t="s">
        <v>2694</v>
      </c>
      <c r="I1101" s="1116">
        <v>3750</v>
      </c>
      <c r="J1101" s="1116">
        <v>4300</v>
      </c>
      <c r="K1101" s="1116">
        <v>4300</v>
      </c>
      <c r="L1101" s="1" t="s">
        <v>2613</v>
      </c>
      <c r="M1101" s="1" t="s">
        <v>809</v>
      </c>
    </row>
    <row r="1102" spans="1:13">
      <c r="A1102" s="1" t="s">
        <v>72</v>
      </c>
      <c r="B1102" s="1" t="s">
        <v>763</v>
      </c>
      <c r="C1102" s="1" t="s">
        <v>159</v>
      </c>
      <c r="D1102" s="1" t="s">
        <v>746</v>
      </c>
      <c r="E1102" s="1" t="s">
        <v>2701</v>
      </c>
      <c r="F1102" s="1"/>
      <c r="G1102" s="1" t="s">
        <v>2726</v>
      </c>
      <c r="H1102" s="1" t="s">
        <v>2755</v>
      </c>
      <c r="I1102" s="1116">
        <v>3600</v>
      </c>
      <c r="J1102" s="1116">
        <v>4150</v>
      </c>
      <c r="K1102" s="1116">
        <v>4150</v>
      </c>
      <c r="L1102" s="1" t="s">
        <v>2613</v>
      </c>
      <c r="M1102" s="1" t="s">
        <v>809</v>
      </c>
    </row>
    <row r="1103" spans="1:13">
      <c r="A1103" s="1" t="s">
        <v>72</v>
      </c>
      <c r="B1103" s="1" t="s">
        <v>763</v>
      </c>
      <c r="C1103" s="1" t="s">
        <v>159</v>
      </c>
      <c r="D1103" s="1" t="s">
        <v>746</v>
      </c>
      <c r="E1103" s="1" t="s">
        <v>2701</v>
      </c>
      <c r="F1103" s="1"/>
      <c r="G1103" s="1" t="s">
        <v>2724</v>
      </c>
      <c r="H1103" s="1" t="s">
        <v>2719</v>
      </c>
      <c r="I1103" s="1116">
        <v>3500</v>
      </c>
      <c r="J1103" s="1116">
        <v>4050</v>
      </c>
      <c r="K1103" s="1116">
        <v>4050</v>
      </c>
      <c r="L1103" s="1" t="s">
        <v>2613</v>
      </c>
      <c r="M1103" s="1" t="s">
        <v>809</v>
      </c>
    </row>
    <row r="1104" spans="1:13">
      <c r="A1104" s="1" t="s">
        <v>72</v>
      </c>
      <c r="B1104" s="1" t="s">
        <v>763</v>
      </c>
      <c r="C1104" s="1" t="s">
        <v>159</v>
      </c>
      <c r="D1104" s="1" t="s">
        <v>746</v>
      </c>
      <c r="E1104" s="1" t="s">
        <v>2701</v>
      </c>
      <c r="F1104" s="1"/>
      <c r="G1104" s="1" t="s">
        <v>2724</v>
      </c>
      <c r="H1104" s="1" t="s">
        <v>2728</v>
      </c>
      <c r="I1104" s="1116">
        <v>3500</v>
      </c>
      <c r="J1104" s="1116">
        <v>4050</v>
      </c>
      <c r="K1104" s="1116">
        <v>4050</v>
      </c>
      <c r="L1104" s="1" t="s">
        <v>2613</v>
      </c>
      <c r="M1104" s="1" t="s">
        <v>809</v>
      </c>
    </row>
    <row r="1105" spans="1:13">
      <c r="A1105" s="1" t="s">
        <v>72</v>
      </c>
      <c r="B1105" s="1" t="s">
        <v>763</v>
      </c>
      <c r="C1105" s="1" t="s">
        <v>159</v>
      </c>
      <c r="D1105" s="1" t="s">
        <v>746</v>
      </c>
      <c r="E1105" s="1" t="s">
        <v>2701</v>
      </c>
      <c r="F1105" s="1"/>
      <c r="G1105" s="1" t="s">
        <v>2724</v>
      </c>
      <c r="H1105" s="1" t="s">
        <v>2756</v>
      </c>
      <c r="I1105" s="1116">
        <v>3400</v>
      </c>
      <c r="J1105" s="1116">
        <v>3950</v>
      </c>
      <c r="K1105" s="1116">
        <v>3950</v>
      </c>
      <c r="L1105" s="1" t="s">
        <v>2613</v>
      </c>
      <c r="M1105" s="1" t="s">
        <v>809</v>
      </c>
    </row>
    <row r="1106" spans="1:13">
      <c r="A1106" s="1" t="s">
        <v>72</v>
      </c>
      <c r="B1106" s="1" t="s">
        <v>763</v>
      </c>
      <c r="C1106" s="1" t="s">
        <v>159</v>
      </c>
      <c r="D1106" s="1" t="s">
        <v>746</v>
      </c>
      <c r="E1106" s="1" t="s">
        <v>2701</v>
      </c>
      <c r="F1106" s="1"/>
      <c r="G1106" s="1" t="s">
        <v>2723</v>
      </c>
      <c r="H1106" s="1" t="s">
        <v>2768</v>
      </c>
      <c r="I1106" s="1116">
        <v>4250</v>
      </c>
      <c r="J1106" s="1116">
        <v>4800</v>
      </c>
      <c r="K1106" s="1116">
        <v>4800</v>
      </c>
      <c r="L1106" s="1" t="s">
        <v>2613</v>
      </c>
      <c r="M1106" s="1" t="s">
        <v>809</v>
      </c>
    </row>
    <row r="1107" spans="1:13">
      <c r="A1107" s="1" t="s">
        <v>72</v>
      </c>
      <c r="B1107" s="1" t="s">
        <v>763</v>
      </c>
      <c r="C1107" s="1" t="s">
        <v>159</v>
      </c>
      <c r="D1107" s="1" t="s">
        <v>746</v>
      </c>
      <c r="E1107" s="1" t="s">
        <v>2701</v>
      </c>
      <c r="F1107" s="1"/>
      <c r="G1107" s="1" t="s">
        <v>2726</v>
      </c>
      <c r="H1107" s="1" t="s">
        <v>2741</v>
      </c>
      <c r="I1107" s="1116">
        <v>3100</v>
      </c>
      <c r="J1107" s="1116">
        <v>3650</v>
      </c>
      <c r="K1107" s="1116">
        <v>3650</v>
      </c>
      <c r="L1107" s="1" t="s">
        <v>2613</v>
      </c>
      <c r="M1107" s="1" t="s">
        <v>809</v>
      </c>
    </row>
    <row r="1108" spans="1:13">
      <c r="A1108" s="1" t="s">
        <v>72</v>
      </c>
      <c r="B1108" s="1" t="s">
        <v>763</v>
      </c>
      <c r="C1108" s="1" t="s">
        <v>159</v>
      </c>
      <c r="D1108" s="1" t="s">
        <v>746</v>
      </c>
      <c r="E1108" s="1" t="s">
        <v>2701</v>
      </c>
      <c r="F1108" s="1"/>
      <c r="G1108" s="1" t="s">
        <v>2726</v>
      </c>
      <c r="H1108" s="1" t="s">
        <v>2769</v>
      </c>
      <c r="I1108" s="1116">
        <v>2500</v>
      </c>
      <c r="J1108" s="1116">
        <v>3050</v>
      </c>
      <c r="K1108" s="1116">
        <v>3050</v>
      </c>
      <c r="L1108" s="1" t="s">
        <v>2613</v>
      </c>
      <c r="M1108" s="1" t="s">
        <v>809</v>
      </c>
    </row>
    <row r="1109" spans="1:13">
      <c r="A1109" s="1" t="s">
        <v>72</v>
      </c>
      <c r="B1109" s="1" t="s">
        <v>763</v>
      </c>
      <c r="C1109" s="1" t="s">
        <v>159</v>
      </c>
      <c r="D1109" s="1" t="s">
        <v>746</v>
      </c>
      <c r="E1109" s="1" t="s">
        <v>2701</v>
      </c>
      <c r="F1109" s="1"/>
      <c r="G1109" s="1" t="s">
        <v>2726</v>
      </c>
      <c r="H1109" s="1" t="s">
        <v>2709</v>
      </c>
      <c r="I1109" s="1116">
        <v>3550</v>
      </c>
      <c r="J1109" s="1116">
        <v>4100</v>
      </c>
      <c r="K1109" s="1116">
        <v>4100</v>
      </c>
      <c r="L1109" s="1" t="s">
        <v>2613</v>
      </c>
      <c r="M1109" s="1" t="s">
        <v>809</v>
      </c>
    </row>
    <row r="1110" spans="1:13">
      <c r="A1110" s="1" t="s">
        <v>72</v>
      </c>
      <c r="B1110" s="1" t="s">
        <v>763</v>
      </c>
      <c r="C1110" s="1" t="s">
        <v>159</v>
      </c>
      <c r="D1110" s="1" t="s">
        <v>746</v>
      </c>
      <c r="E1110" s="1" t="s">
        <v>2701</v>
      </c>
      <c r="F1110" s="1"/>
      <c r="G1110" s="1" t="s">
        <v>2723</v>
      </c>
      <c r="H1110" s="1" t="s">
        <v>2770</v>
      </c>
      <c r="I1110" s="1116">
        <v>4550</v>
      </c>
      <c r="J1110" s="1116">
        <v>5100</v>
      </c>
      <c r="K1110" s="1116">
        <v>5100</v>
      </c>
      <c r="L1110" s="1" t="s">
        <v>2613</v>
      </c>
      <c r="M1110" s="1" t="s">
        <v>809</v>
      </c>
    </row>
    <row r="1111" spans="1:13">
      <c r="A1111" s="1" t="s">
        <v>72</v>
      </c>
      <c r="B1111" s="1" t="s">
        <v>763</v>
      </c>
      <c r="C1111" s="1" t="s">
        <v>159</v>
      </c>
      <c r="D1111" s="1" t="s">
        <v>746</v>
      </c>
      <c r="E1111" s="1" t="s">
        <v>2701</v>
      </c>
      <c r="F1111" s="1"/>
      <c r="G1111" s="1" t="s">
        <v>2726</v>
      </c>
      <c r="H1111" s="1" t="s">
        <v>2746</v>
      </c>
      <c r="I1111" s="1116">
        <v>2600</v>
      </c>
      <c r="J1111" s="1116">
        <v>3150</v>
      </c>
      <c r="K1111" s="1116">
        <v>3150</v>
      </c>
      <c r="L1111" s="1" t="s">
        <v>2613</v>
      </c>
      <c r="M1111" s="1" t="s">
        <v>809</v>
      </c>
    </row>
    <row r="1112" spans="1:13">
      <c r="A1112" s="1" t="s">
        <v>72</v>
      </c>
      <c r="B1112" s="1" t="s">
        <v>763</v>
      </c>
      <c r="C1112" s="1" t="s">
        <v>159</v>
      </c>
      <c r="D1112" s="1" t="s">
        <v>746</v>
      </c>
      <c r="E1112" s="1" t="s">
        <v>2701</v>
      </c>
      <c r="F1112" s="1"/>
      <c r="G1112" s="1" t="s">
        <v>2725</v>
      </c>
      <c r="H1112" s="1" t="s">
        <v>2745</v>
      </c>
      <c r="I1112" s="1116">
        <v>3250</v>
      </c>
      <c r="J1112" s="1116">
        <v>3800</v>
      </c>
      <c r="K1112" s="1116">
        <v>3800</v>
      </c>
      <c r="L1112" s="1" t="s">
        <v>2613</v>
      </c>
      <c r="M1112" s="1" t="s">
        <v>809</v>
      </c>
    </row>
    <row r="1113" spans="1:13">
      <c r="A1113" s="1" t="s">
        <v>72</v>
      </c>
      <c r="B1113" s="1" t="s">
        <v>763</v>
      </c>
      <c r="C1113" s="1" t="s">
        <v>159</v>
      </c>
      <c r="D1113" s="1" t="s">
        <v>746</v>
      </c>
      <c r="E1113" s="1" t="s">
        <v>2701</v>
      </c>
      <c r="F1113" s="1"/>
      <c r="G1113" s="1" t="s">
        <v>2725</v>
      </c>
      <c r="H1113" s="1" t="s">
        <v>2719</v>
      </c>
      <c r="I1113" s="1116">
        <v>3600</v>
      </c>
      <c r="J1113" s="1116">
        <v>4150</v>
      </c>
      <c r="K1113" s="1116">
        <v>4150</v>
      </c>
      <c r="L1113" s="1" t="s">
        <v>2613</v>
      </c>
      <c r="M1113" s="1" t="s">
        <v>809</v>
      </c>
    </row>
    <row r="1114" spans="1:13">
      <c r="A1114" s="1" t="s">
        <v>72</v>
      </c>
      <c r="B1114" s="1" t="s">
        <v>763</v>
      </c>
      <c r="C1114" s="1" t="s">
        <v>159</v>
      </c>
      <c r="D1114" s="1" t="s">
        <v>746</v>
      </c>
      <c r="E1114" s="1" t="s">
        <v>2701</v>
      </c>
      <c r="F1114" s="1"/>
      <c r="G1114" s="1" t="s">
        <v>2725</v>
      </c>
      <c r="H1114" s="1" t="s">
        <v>2771</v>
      </c>
      <c r="I1114" s="1116">
        <v>3150</v>
      </c>
      <c r="J1114" s="1116">
        <v>3700</v>
      </c>
      <c r="K1114" s="1116">
        <v>3700</v>
      </c>
      <c r="L1114" s="1" t="s">
        <v>2613</v>
      </c>
      <c r="M1114" s="1" t="s">
        <v>809</v>
      </c>
    </row>
    <row r="1115" spans="1:13">
      <c r="A1115" s="1" t="s">
        <v>72</v>
      </c>
      <c r="B1115" s="1" t="s">
        <v>763</v>
      </c>
      <c r="C1115" s="1" t="s">
        <v>159</v>
      </c>
      <c r="D1115" s="1" t="s">
        <v>746</v>
      </c>
      <c r="E1115" s="1" t="s">
        <v>2701</v>
      </c>
      <c r="F1115" s="1"/>
      <c r="G1115" s="1" t="s">
        <v>2725</v>
      </c>
      <c r="H1115" s="1" t="s">
        <v>2767</v>
      </c>
      <c r="I1115" s="1116">
        <v>3500</v>
      </c>
      <c r="J1115" s="1116">
        <v>4050</v>
      </c>
      <c r="K1115" s="1116">
        <v>4050</v>
      </c>
      <c r="L1115" s="1" t="s">
        <v>2613</v>
      </c>
      <c r="M1115" s="1" t="s">
        <v>809</v>
      </c>
    </row>
    <row r="1116" spans="1:13">
      <c r="A1116" s="1" t="s">
        <v>72</v>
      </c>
      <c r="B1116" s="1" t="s">
        <v>763</v>
      </c>
      <c r="C1116" s="1" t="s">
        <v>159</v>
      </c>
      <c r="D1116" s="1" t="s">
        <v>746</v>
      </c>
      <c r="E1116" s="1" t="s">
        <v>2701</v>
      </c>
      <c r="F1116" s="1"/>
      <c r="G1116" s="1" t="s">
        <v>2723</v>
      </c>
      <c r="H1116" s="1" t="s">
        <v>2753</v>
      </c>
      <c r="I1116" s="1116">
        <v>4150</v>
      </c>
      <c r="J1116" s="1116">
        <v>4700</v>
      </c>
      <c r="K1116" s="1116">
        <v>4700</v>
      </c>
      <c r="L1116" s="1" t="s">
        <v>2613</v>
      </c>
      <c r="M1116" s="1" t="s">
        <v>809</v>
      </c>
    </row>
    <row r="1117" spans="1:13">
      <c r="A1117" s="1" t="s">
        <v>72</v>
      </c>
      <c r="B1117" s="1" t="s">
        <v>763</v>
      </c>
      <c r="C1117" s="1" t="s">
        <v>159</v>
      </c>
      <c r="D1117" s="1" t="s">
        <v>746</v>
      </c>
      <c r="E1117" s="1" t="s">
        <v>2701</v>
      </c>
      <c r="F1117" s="1"/>
      <c r="G1117" s="1" t="s">
        <v>2724</v>
      </c>
      <c r="H1117" s="1" t="s">
        <v>2772</v>
      </c>
      <c r="I1117" s="1116">
        <v>3150</v>
      </c>
      <c r="J1117" s="1116">
        <v>3700</v>
      </c>
      <c r="K1117" s="1116">
        <v>3700</v>
      </c>
      <c r="L1117" s="1" t="s">
        <v>2613</v>
      </c>
      <c r="M1117" s="1" t="s">
        <v>809</v>
      </c>
    </row>
    <row r="1118" spans="1:13">
      <c r="A1118" s="1" t="s">
        <v>72</v>
      </c>
      <c r="B1118" s="1" t="s">
        <v>763</v>
      </c>
      <c r="C1118" s="1" t="s">
        <v>159</v>
      </c>
      <c r="D1118" s="1" t="s">
        <v>746</v>
      </c>
      <c r="E1118" s="1" t="s">
        <v>2773</v>
      </c>
      <c r="F1118" s="1"/>
      <c r="G1118" s="1" t="s">
        <v>2723</v>
      </c>
      <c r="H1118" s="1" t="s">
        <v>2723</v>
      </c>
      <c r="I1118" s="1116">
        <v>1700</v>
      </c>
      <c r="J1118" s="1116">
        <v>2100</v>
      </c>
      <c r="K1118" s="1116">
        <v>2100</v>
      </c>
      <c r="L1118" s="1" t="s">
        <v>2613</v>
      </c>
      <c r="M1118" s="1" t="s">
        <v>809</v>
      </c>
    </row>
    <row r="1119" spans="1:13">
      <c r="A1119" s="1" t="s">
        <v>72</v>
      </c>
      <c r="B1119" s="1" t="s">
        <v>763</v>
      </c>
      <c r="C1119" s="1" t="s">
        <v>159</v>
      </c>
      <c r="D1119" s="1" t="s">
        <v>746</v>
      </c>
      <c r="E1119" s="1" t="s">
        <v>2773</v>
      </c>
      <c r="F1119" s="1"/>
      <c r="G1119" s="1" t="s">
        <v>2726</v>
      </c>
      <c r="H1119" s="1" t="s">
        <v>2726</v>
      </c>
      <c r="I1119" s="1116">
        <v>1700</v>
      </c>
      <c r="J1119" s="1116">
        <v>2100</v>
      </c>
      <c r="K1119" s="1116">
        <v>2100</v>
      </c>
      <c r="L1119" s="1" t="s">
        <v>2613</v>
      </c>
      <c r="M1119" s="1" t="s">
        <v>809</v>
      </c>
    </row>
    <row r="1120" spans="1:13">
      <c r="A1120" s="1" t="s">
        <v>72</v>
      </c>
      <c r="B1120" s="1" t="s">
        <v>763</v>
      </c>
      <c r="C1120" s="1" t="s">
        <v>159</v>
      </c>
      <c r="D1120" s="1" t="s">
        <v>746</v>
      </c>
      <c r="E1120" s="1" t="s">
        <v>2773</v>
      </c>
      <c r="F1120" s="1"/>
      <c r="G1120" s="1" t="s">
        <v>2725</v>
      </c>
      <c r="H1120" s="1" t="s">
        <v>2725</v>
      </c>
      <c r="I1120" s="1116">
        <v>1700</v>
      </c>
      <c r="J1120" s="1116">
        <v>2100</v>
      </c>
      <c r="K1120" s="1116">
        <v>2100</v>
      </c>
      <c r="L1120" s="1" t="s">
        <v>2613</v>
      </c>
      <c r="M1120" s="1" t="s">
        <v>809</v>
      </c>
    </row>
    <row r="1121" spans="1:13">
      <c r="A1121" s="1" t="s">
        <v>72</v>
      </c>
      <c r="B1121" s="1" t="s">
        <v>763</v>
      </c>
      <c r="C1121" s="1" t="s">
        <v>159</v>
      </c>
      <c r="D1121" s="1" t="s">
        <v>746</v>
      </c>
      <c r="E1121" s="1" t="s">
        <v>2773</v>
      </c>
      <c r="F1121" s="1"/>
      <c r="G1121" s="1" t="s">
        <v>2724</v>
      </c>
      <c r="H1121" s="1" t="s">
        <v>2724</v>
      </c>
      <c r="I1121" s="1116">
        <v>1700</v>
      </c>
      <c r="J1121" s="1116">
        <v>2100</v>
      </c>
      <c r="K1121" s="1116">
        <v>2100</v>
      </c>
      <c r="L1121" s="1" t="s">
        <v>2613</v>
      </c>
      <c r="M1121" s="1" t="s">
        <v>809</v>
      </c>
    </row>
    <row r="1122" spans="1:13">
      <c r="A1122" s="1" t="s">
        <v>72</v>
      </c>
      <c r="B1122" s="1" t="s">
        <v>763</v>
      </c>
      <c r="C1122" s="1" t="s">
        <v>159</v>
      </c>
      <c r="D1122" s="1" t="s">
        <v>746</v>
      </c>
      <c r="E1122" s="1" t="s">
        <v>2773</v>
      </c>
      <c r="F1122" s="1"/>
      <c r="G1122" s="1" t="s">
        <v>2724</v>
      </c>
      <c r="H1122" s="1" t="s">
        <v>2745</v>
      </c>
      <c r="I1122" s="1116">
        <v>3100</v>
      </c>
      <c r="J1122" s="1116">
        <v>3500</v>
      </c>
      <c r="K1122" s="1116">
        <v>3500</v>
      </c>
      <c r="L1122" s="1" t="s">
        <v>2613</v>
      </c>
      <c r="M1122" s="1" t="s">
        <v>809</v>
      </c>
    </row>
    <row r="1123" spans="1:13">
      <c r="A1123" s="1" t="s">
        <v>72</v>
      </c>
      <c r="B1123" s="1" t="s">
        <v>763</v>
      </c>
      <c r="C1123" s="1" t="s">
        <v>159</v>
      </c>
      <c r="D1123" s="1" t="s">
        <v>746</v>
      </c>
      <c r="E1123" s="1" t="s">
        <v>2773</v>
      </c>
      <c r="F1123" s="1"/>
      <c r="G1123" s="1" t="s">
        <v>2725</v>
      </c>
      <c r="H1123" s="1" t="s">
        <v>2757</v>
      </c>
      <c r="I1123" s="1116">
        <v>3450</v>
      </c>
      <c r="J1123" s="1116">
        <v>3850</v>
      </c>
      <c r="K1123" s="1116">
        <v>3850</v>
      </c>
      <c r="L1123" s="1" t="s">
        <v>2613</v>
      </c>
      <c r="M1123" s="1" t="s">
        <v>809</v>
      </c>
    </row>
    <row r="1124" spans="1:13">
      <c r="A1124" s="1" t="s">
        <v>72</v>
      </c>
      <c r="B1124" s="1" t="s">
        <v>763</v>
      </c>
      <c r="C1124" s="1" t="s">
        <v>159</v>
      </c>
      <c r="D1124" s="1" t="s">
        <v>746</v>
      </c>
      <c r="E1124" s="1" t="s">
        <v>2773</v>
      </c>
      <c r="F1124" s="1"/>
      <c r="G1124" s="1" t="s">
        <v>2726</v>
      </c>
      <c r="H1124" s="1" t="s">
        <v>2717</v>
      </c>
      <c r="I1124" s="1116">
        <v>3200</v>
      </c>
      <c r="J1124" s="1116">
        <v>3600</v>
      </c>
      <c r="K1124" s="1116">
        <v>3600</v>
      </c>
      <c r="L1124" s="1" t="s">
        <v>2613</v>
      </c>
      <c r="M1124" s="1" t="s">
        <v>809</v>
      </c>
    </row>
    <row r="1125" spans="1:13">
      <c r="A1125" s="1" t="s">
        <v>72</v>
      </c>
      <c r="B1125" s="1" t="s">
        <v>763</v>
      </c>
      <c r="C1125" s="1" t="s">
        <v>159</v>
      </c>
      <c r="D1125" s="1" t="s">
        <v>746</v>
      </c>
      <c r="E1125" s="1" t="s">
        <v>2773</v>
      </c>
      <c r="F1125" s="1"/>
      <c r="G1125" s="1" t="s">
        <v>2726</v>
      </c>
      <c r="H1125" s="1" t="s">
        <v>2737</v>
      </c>
      <c r="I1125" s="1116">
        <v>3450</v>
      </c>
      <c r="J1125" s="1116">
        <v>3850</v>
      </c>
      <c r="K1125" s="1116">
        <v>3850</v>
      </c>
      <c r="L1125" s="1" t="s">
        <v>2613</v>
      </c>
      <c r="M1125" s="1" t="s">
        <v>809</v>
      </c>
    </row>
    <row r="1126" spans="1:13">
      <c r="A1126" s="1" t="s">
        <v>72</v>
      </c>
      <c r="B1126" s="1" t="s">
        <v>763</v>
      </c>
      <c r="C1126" s="1" t="s">
        <v>159</v>
      </c>
      <c r="D1126" s="1" t="s">
        <v>746</v>
      </c>
      <c r="E1126" s="1" t="s">
        <v>2773</v>
      </c>
      <c r="F1126" s="1"/>
      <c r="G1126" s="1" t="s">
        <v>2724</v>
      </c>
      <c r="H1126" s="1" t="s">
        <v>2749</v>
      </c>
      <c r="I1126" s="1116">
        <v>3000</v>
      </c>
      <c r="J1126" s="1116">
        <v>3400</v>
      </c>
      <c r="K1126" s="1116">
        <v>3400</v>
      </c>
      <c r="L1126" s="1" t="s">
        <v>2613</v>
      </c>
      <c r="M1126" s="1" t="s">
        <v>809</v>
      </c>
    </row>
    <row r="1127" spans="1:13">
      <c r="A1127" s="1" t="s">
        <v>72</v>
      </c>
      <c r="B1127" s="1" t="s">
        <v>763</v>
      </c>
      <c r="C1127" s="1" t="s">
        <v>159</v>
      </c>
      <c r="D1127" s="1" t="s">
        <v>746</v>
      </c>
      <c r="E1127" s="1" t="s">
        <v>2773</v>
      </c>
      <c r="F1127" s="1"/>
      <c r="G1127" s="1" t="s">
        <v>2726</v>
      </c>
      <c r="H1127" s="1" t="s">
        <v>2738</v>
      </c>
      <c r="I1127" s="1116">
        <v>3350</v>
      </c>
      <c r="J1127" s="1116">
        <v>3750</v>
      </c>
      <c r="K1127" s="1116">
        <v>3750</v>
      </c>
      <c r="L1127" s="1" t="s">
        <v>2613</v>
      </c>
      <c r="M1127" s="1" t="s">
        <v>809</v>
      </c>
    </row>
    <row r="1128" spans="1:13">
      <c r="A1128" s="1" t="s">
        <v>72</v>
      </c>
      <c r="B1128" s="1" t="s">
        <v>763</v>
      </c>
      <c r="C1128" s="1" t="s">
        <v>159</v>
      </c>
      <c r="D1128" s="1" t="s">
        <v>746</v>
      </c>
      <c r="E1128" s="1" t="s">
        <v>2773</v>
      </c>
      <c r="F1128" s="1"/>
      <c r="G1128" s="1" t="s">
        <v>2726</v>
      </c>
      <c r="H1128" s="1" t="s">
        <v>2736</v>
      </c>
      <c r="I1128" s="1116">
        <v>3500</v>
      </c>
      <c r="J1128" s="1116">
        <v>3900</v>
      </c>
      <c r="K1128" s="1116">
        <v>3900</v>
      </c>
      <c r="L1128" s="1" t="s">
        <v>2613</v>
      </c>
      <c r="M1128" s="1" t="s">
        <v>809</v>
      </c>
    </row>
    <row r="1129" spans="1:13">
      <c r="A1129" s="1" t="s">
        <v>72</v>
      </c>
      <c r="B1129" s="1" t="s">
        <v>763</v>
      </c>
      <c r="C1129" s="1" t="s">
        <v>159</v>
      </c>
      <c r="D1129" s="1" t="s">
        <v>746</v>
      </c>
      <c r="E1129" s="1" t="s">
        <v>2773</v>
      </c>
      <c r="F1129" s="1"/>
      <c r="G1129" s="1" t="s">
        <v>2724</v>
      </c>
      <c r="H1129" s="1" t="s">
        <v>2718</v>
      </c>
      <c r="I1129" s="1116">
        <v>4350</v>
      </c>
      <c r="J1129" s="1116">
        <v>4750</v>
      </c>
      <c r="K1129" s="1116">
        <v>4750</v>
      </c>
      <c r="L1129" s="1" t="s">
        <v>2613</v>
      </c>
      <c r="M1129" s="1" t="s">
        <v>809</v>
      </c>
    </row>
    <row r="1130" spans="1:13">
      <c r="A1130" s="1" t="s">
        <v>72</v>
      </c>
      <c r="B1130" s="1" t="s">
        <v>763</v>
      </c>
      <c r="C1130" s="1" t="s">
        <v>159</v>
      </c>
      <c r="D1130" s="1" t="s">
        <v>746</v>
      </c>
      <c r="E1130" s="1" t="s">
        <v>2773</v>
      </c>
      <c r="F1130" s="1"/>
      <c r="G1130" s="1" t="s">
        <v>2726</v>
      </c>
      <c r="H1130" s="1" t="s">
        <v>2750</v>
      </c>
      <c r="I1130" s="1116">
        <v>3200</v>
      </c>
      <c r="J1130" s="1116">
        <v>3600</v>
      </c>
      <c r="K1130" s="1116">
        <v>3600</v>
      </c>
      <c r="L1130" s="1" t="s">
        <v>2613</v>
      </c>
      <c r="M1130" s="1" t="s">
        <v>809</v>
      </c>
    </row>
    <row r="1131" spans="1:13">
      <c r="A1131" s="1" t="s">
        <v>72</v>
      </c>
      <c r="B1131" s="1" t="s">
        <v>763</v>
      </c>
      <c r="C1131" s="1" t="s">
        <v>159</v>
      </c>
      <c r="D1131" s="1" t="s">
        <v>746</v>
      </c>
      <c r="E1131" s="1" t="s">
        <v>2773</v>
      </c>
      <c r="F1131" s="1"/>
      <c r="G1131" s="1" t="s">
        <v>2726</v>
      </c>
      <c r="H1131" s="1" t="s">
        <v>2766</v>
      </c>
      <c r="I1131" s="1116">
        <v>2650</v>
      </c>
      <c r="J1131" s="1116">
        <v>3050</v>
      </c>
      <c r="K1131" s="1116">
        <v>3050</v>
      </c>
      <c r="L1131" s="1" t="s">
        <v>2613</v>
      </c>
      <c r="M1131" s="1" t="s">
        <v>809</v>
      </c>
    </row>
    <row r="1132" spans="1:13">
      <c r="A1132" s="1" t="s">
        <v>72</v>
      </c>
      <c r="B1132" s="1" t="s">
        <v>763</v>
      </c>
      <c r="C1132" s="1" t="s">
        <v>159</v>
      </c>
      <c r="D1132" s="1" t="s">
        <v>746</v>
      </c>
      <c r="E1132" s="1" t="s">
        <v>2773</v>
      </c>
      <c r="F1132" s="1"/>
      <c r="G1132" s="1" t="s">
        <v>2725</v>
      </c>
      <c r="H1132" s="1" t="s">
        <v>2752</v>
      </c>
      <c r="I1132" s="1116">
        <v>3000</v>
      </c>
      <c r="J1132" s="1116">
        <v>3400</v>
      </c>
      <c r="K1132" s="1116">
        <v>3400</v>
      </c>
      <c r="L1132" s="1" t="s">
        <v>2613</v>
      </c>
      <c r="M1132" s="1" t="s">
        <v>809</v>
      </c>
    </row>
    <row r="1133" spans="1:13">
      <c r="A1133" s="1" t="s">
        <v>72</v>
      </c>
      <c r="B1133" s="1" t="s">
        <v>763</v>
      </c>
      <c r="C1133" s="1" t="s">
        <v>159</v>
      </c>
      <c r="D1133" s="1" t="s">
        <v>746</v>
      </c>
      <c r="E1133" s="1" t="s">
        <v>2773</v>
      </c>
      <c r="F1133" s="1"/>
      <c r="G1133" s="1" t="s">
        <v>2724</v>
      </c>
      <c r="H1133" s="1" t="s">
        <v>2767</v>
      </c>
      <c r="I1133" s="1116">
        <v>3400</v>
      </c>
      <c r="J1133" s="1116">
        <v>3800</v>
      </c>
      <c r="K1133" s="1116">
        <v>3800</v>
      </c>
      <c r="L1133" s="1" t="s">
        <v>2613</v>
      </c>
      <c r="M1133" s="1" t="s">
        <v>809</v>
      </c>
    </row>
    <row r="1134" spans="1:13">
      <c r="A1134" s="1" t="s">
        <v>72</v>
      </c>
      <c r="B1134" s="1" t="s">
        <v>763</v>
      </c>
      <c r="C1134" s="1" t="s">
        <v>159</v>
      </c>
      <c r="D1134" s="1" t="s">
        <v>746</v>
      </c>
      <c r="E1134" s="1" t="s">
        <v>2773</v>
      </c>
      <c r="F1134" s="1"/>
      <c r="G1134" s="1" t="s">
        <v>2726</v>
      </c>
      <c r="H1134" s="1" t="s">
        <v>2754</v>
      </c>
      <c r="I1134" s="1116">
        <v>3300</v>
      </c>
      <c r="J1134" s="1116">
        <v>3700</v>
      </c>
      <c r="K1134" s="1116">
        <v>3700</v>
      </c>
      <c r="L1134" s="1" t="s">
        <v>2613</v>
      </c>
      <c r="M1134" s="1" t="s">
        <v>809</v>
      </c>
    </row>
    <row r="1135" spans="1:13">
      <c r="A1135" s="1" t="s">
        <v>72</v>
      </c>
      <c r="B1135" s="1" t="s">
        <v>763</v>
      </c>
      <c r="C1135" s="1" t="s">
        <v>159</v>
      </c>
      <c r="D1135" s="1" t="s">
        <v>746</v>
      </c>
      <c r="E1135" s="1" t="s">
        <v>2773</v>
      </c>
      <c r="F1135" s="1"/>
      <c r="G1135" s="1" t="s">
        <v>2726</v>
      </c>
      <c r="H1135" s="1" t="s">
        <v>2694</v>
      </c>
      <c r="I1135" s="1116">
        <v>3650</v>
      </c>
      <c r="J1135" s="1116">
        <v>4050</v>
      </c>
      <c r="K1135" s="1116">
        <v>4050</v>
      </c>
      <c r="L1135" s="1" t="s">
        <v>2613</v>
      </c>
      <c r="M1135" s="1" t="s">
        <v>809</v>
      </c>
    </row>
    <row r="1136" spans="1:13">
      <c r="A1136" s="1" t="s">
        <v>72</v>
      </c>
      <c r="B1136" s="1" t="s">
        <v>763</v>
      </c>
      <c r="C1136" s="1" t="s">
        <v>159</v>
      </c>
      <c r="D1136" s="1" t="s">
        <v>746</v>
      </c>
      <c r="E1136" s="1" t="s">
        <v>2773</v>
      </c>
      <c r="F1136" s="1"/>
      <c r="G1136" s="1" t="s">
        <v>2726</v>
      </c>
      <c r="H1136" s="1" t="s">
        <v>2755</v>
      </c>
      <c r="I1136" s="1116">
        <v>3500</v>
      </c>
      <c r="J1136" s="1116">
        <v>3900</v>
      </c>
      <c r="K1136" s="1116">
        <v>3900</v>
      </c>
      <c r="L1136" s="1" t="s">
        <v>2613</v>
      </c>
      <c r="M1136" s="1" t="s">
        <v>809</v>
      </c>
    </row>
    <row r="1137" spans="1:13">
      <c r="A1137" s="1" t="s">
        <v>72</v>
      </c>
      <c r="B1137" s="1" t="s">
        <v>763</v>
      </c>
      <c r="C1137" s="1" t="s">
        <v>159</v>
      </c>
      <c r="D1137" s="1" t="s">
        <v>746</v>
      </c>
      <c r="E1137" s="1" t="s">
        <v>2773</v>
      </c>
      <c r="F1137" s="1"/>
      <c r="G1137" s="1" t="s">
        <v>2724</v>
      </c>
      <c r="H1137" s="1" t="s">
        <v>2719</v>
      </c>
      <c r="I1137" s="1116">
        <v>3400</v>
      </c>
      <c r="J1137" s="1116">
        <v>3800</v>
      </c>
      <c r="K1137" s="1116">
        <v>3800</v>
      </c>
      <c r="L1137" s="1" t="s">
        <v>2613</v>
      </c>
      <c r="M1137" s="1" t="s">
        <v>809</v>
      </c>
    </row>
    <row r="1138" spans="1:13">
      <c r="A1138" s="1" t="s">
        <v>72</v>
      </c>
      <c r="B1138" s="1" t="s">
        <v>763</v>
      </c>
      <c r="C1138" s="1" t="s">
        <v>159</v>
      </c>
      <c r="D1138" s="1" t="s">
        <v>746</v>
      </c>
      <c r="E1138" s="1" t="s">
        <v>2773</v>
      </c>
      <c r="F1138" s="1"/>
      <c r="G1138" s="1" t="s">
        <v>2724</v>
      </c>
      <c r="H1138" s="1" t="s">
        <v>2728</v>
      </c>
      <c r="I1138" s="1116">
        <v>3400</v>
      </c>
      <c r="J1138" s="1116">
        <v>3800</v>
      </c>
      <c r="K1138" s="1116">
        <v>3800</v>
      </c>
      <c r="L1138" s="1" t="s">
        <v>2613</v>
      </c>
      <c r="M1138" s="1" t="s">
        <v>809</v>
      </c>
    </row>
    <row r="1139" spans="1:13">
      <c r="A1139" s="1" t="s">
        <v>72</v>
      </c>
      <c r="B1139" s="1" t="s">
        <v>763</v>
      </c>
      <c r="C1139" s="1" t="s">
        <v>159</v>
      </c>
      <c r="D1139" s="1" t="s">
        <v>746</v>
      </c>
      <c r="E1139" s="1" t="s">
        <v>2773</v>
      </c>
      <c r="F1139" s="1"/>
      <c r="G1139" s="1" t="s">
        <v>2724</v>
      </c>
      <c r="H1139" s="1" t="s">
        <v>2756</v>
      </c>
      <c r="I1139" s="1116">
        <v>3300</v>
      </c>
      <c r="J1139" s="1116">
        <v>3700</v>
      </c>
      <c r="K1139" s="1116">
        <v>3700</v>
      </c>
      <c r="L1139" s="1" t="s">
        <v>2613</v>
      </c>
      <c r="M1139" s="1" t="s">
        <v>809</v>
      </c>
    </row>
    <row r="1140" spans="1:13">
      <c r="A1140" s="1" t="s">
        <v>72</v>
      </c>
      <c r="B1140" s="1" t="s">
        <v>763</v>
      </c>
      <c r="C1140" s="1" t="s">
        <v>159</v>
      </c>
      <c r="D1140" s="1" t="s">
        <v>746</v>
      </c>
      <c r="E1140" s="1" t="s">
        <v>2773</v>
      </c>
      <c r="F1140" s="1"/>
      <c r="G1140" s="1" t="s">
        <v>2723</v>
      </c>
      <c r="H1140" s="1" t="s">
        <v>2768</v>
      </c>
      <c r="I1140" s="1116">
        <v>4150</v>
      </c>
      <c r="J1140" s="1116">
        <v>4550</v>
      </c>
      <c r="K1140" s="1116">
        <v>4550</v>
      </c>
      <c r="L1140" s="1" t="s">
        <v>2613</v>
      </c>
      <c r="M1140" s="1" t="s">
        <v>809</v>
      </c>
    </row>
    <row r="1141" spans="1:13">
      <c r="A1141" s="1" t="s">
        <v>72</v>
      </c>
      <c r="B1141" s="1" t="s">
        <v>763</v>
      </c>
      <c r="C1141" s="1" t="s">
        <v>159</v>
      </c>
      <c r="D1141" s="1" t="s">
        <v>746</v>
      </c>
      <c r="E1141" s="1" t="s">
        <v>2773</v>
      </c>
      <c r="F1141" s="1"/>
      <c r="G1141" s="1" t="s">
        <v>2726</v>
      </c>
      <c r="H1141" s="1" t="s">
        <v>2741</v>
      </c>
      <c r="I1141" s="1116">
        <v>3000</v>
      </c>
      <c r="J1141" s="1116">
        <v>3400</v>
      </c>
      <c r="K1141" s="1116">
        <v>3400</v>
      </c>
      <c r="L1141" s="1" t="s">
        <v>2613</v>
      </c>
      <c r="M1141" s="1" t="s">
        <v>809</v>
      </c>
    </row>
    <row r="1142" spans="1:13">
      <c r="A1142" s="1" t="s">
        <v>72</v>
      </c>
      <c r="B1142" s="1" t="s">
        <v>763</v>
      </c>
      <c r="C1142" s="1" t="s">
        <v>159</v>
      </c>
      <c r="D1142" s="1" t="s">
        <v>746</v>
      </c>
      <c r="E1142" s="1" t="s">
        <v>2773</v>
      </c>
      <c r="F1142" s="1"/>
      <c r="G1142" s="1" t="s">
        <v>2726</v>
      </c>
      <c r="H1142" s="1" t="s">
        <v>2769</v>
      </c>
      <c r="I1142" s="1116">
        <v>2400</v>
      </c>
      <c r="J1142" s="1116">
        <v>2800</v>
      </c>
      <c r="K1142" s="1116">
        <v>2800</v>
      </c>
      <c r="L1142" s="1" t="s">
        <v>2613</v>
      </c>
      <c r="M1142" s="1" t="s">
        <v>809</v>
      </c>
    </row>
    <row r="1143" spans="1:13">
      <c r="A1143" s="1" t="s">
        <v>72</v>
      </c>
      <c r="B1143" s="1" t="s">
        <v>763</v>
      </c>
      <c r="C1143" s="1" t="s">
        <v>159</v>
      </c>
      <c r="D1143" s="1" t="s">
        <v>746</v>
      </c>
      <c r="E1143" s="1" t="s">
        <v>2773</v>
      </c>
      <c r="F1143" s="1"/>
      <c r="G1143" s="1" t="s">
        <v>2726</v>
      </c>
      <c r="H1143" s="1" t="s">
        <v>2709</v>
      </c>
      <c r="I1143" s="1116">
        <v>3450</v>
      </c>
      <c r="J1143" s="1116">
        <v>3850</v>
      </c>
      <c r="K1143" s="1116">
        <v>3850</v>
      </c>
      <c r="L1143" s="1" t="s">
        <v>2613</v>
      </c>
      <c r="M1143" s="1" t="s">
        <v>809</v>
      </c>
    </row>
    <row r="1144" spans="1:13">
      <c r="A1144" s="1" t="s">
        <v>72</v>
      </c>
      <c r="B1144" s="1" t="s">
        <v>763</v>
      </c>
      <c r="C1144" s="1" t="s">
        <v>159</v>
      </c>
      <c r="D1144" s="1" t="s">
        <v>746</v>
      </c>
      <c r="E1144" s="1" t="s">
        <v>2773</v>
      </c>
      <c r="F1144" s="1"/>
      <c r="G1144" s="1" t="s">
        <v>2723</v>
      </c>
      <c r="H1144" s="1" t="s">
        <v>2770</v>
      </c>
      <c r="I1144" s="1116">
        <v>4450</v>
      </c>
      <c r="J1144" s="1116">
        <v>4850</v>
      </c>
      <c r="K1144" s="1116">
        <v>4850</v>
      </c>
      <c r="L1144" s="1" t="s">
        <v>2613</v>
      </c>
      <c r="M1144" s="1" t="s">
        <v>809</v>
      </c>
    </row>
    <row r="1145" spans="1:13">
      <c r="A1145" s="1" t="s">
        <v>72</v>
      </c>
      <c r="B1145" s="1" t="s">
        <v>763</v>
      </c>
      <c r="C1145" s="1" t="s">
        <v>159</v>
      </c>
      <c r="D1145" s="1" t="s">
        <v>746</v>
      </c>
      <c r="E1145" s="1" t="s">
        <v>2773</v>
      </c>
      <c r="F1145" s="1"/>
      <c r="G1145" s="1" t="s">
        <v>2726</v>
      </c>
      <c r="H1145" s="1" t="s">
        <v>2746</v>
      </c>
      <c r="I1145" s="1116">
        <v>2500</v>
      </c>
      <c r="J1145" s="1116">
        <v>2900</v>
      </c>
      <c r="K1145" s="1116">
        <v>2900</v>
      </c>
      <c r="L1145" s="1" t="s">
        <v>2613</v>
      </c>
      <c r="M1145" s="1" t="s">
        <v>809</v>
      </c>
    </row>
    <row r="1146" spans="1:13">
      <c r="A1146" s="1" t="s">
        <v>72</v>
      </c>
      <c r="B1146" s="1" t="s">
        <v>763</v>
      </c>
      <c r="C1146" s="1" t="s">
        <v>159</v>
      </c>
      <c r="D1146" s="1" t="s">
        <v>746</v>
      </c>
      <c r="E1146" s="1" t="s">
        <v>2773</v>
      </c>
      <c r="F1146" s="1"/>
      <c r="G1146" s="1" t="s">
        <v>2725</v>
      </c>
      <c r="H1146" s="1" t="s">
        <v>2745</v>
      </c>
      <c r="I1146" s="1116">
        <v>3150</v>
      </c>
      <c r="J1146" s="1116">
        <v>3550</v>
      </c>
      <c r="K1146" s="1116">
        <v>3550</v>
      </c>
      <c r="L1146" s="1" t="s">
        <v>2613</v>
      </c>
      <c r="M1146" s="1" t="s">
        <v>809</v>
      </c>
    </row>
    <row r="1147" spans="1:13">
      <c r="A1147" s="1" t="s">
        <v>72</v>
      </c>
      <c r="B1147" s="1" t="s">
        <v>763</v>
      </c>
      <c r="C1147" s="1" t="s">
        <v>159</v>
      </c>
      <c r="D1147" s="1" t="s">
        <v>746</v>
      </c>
      <c r="E1147" s="1" t="s">
        <v>2773</v>
      </c>
      <c r="F1147" s="1"/>
      <c r="G1147" s="1" t="s">
        <v>2725</v>
      </c>
      <c r="H1147" s="1" t="s">
        <v>2719</v>
      </c>
      <c r="I1147" s="1116">
        <v>3500</v>
      </c>
      <c r="J1147" s="1116">
        <v>3900</v>
      </c>
      <c r="K1147" s="1116">
        <v>3900</v>
      </c>
      <c r="L1147" s="1" t="s">
        <v>2613</v>
      </c>
      <c r="M1147" s="1" t="s">
        <v>809</v>
      </c>
    </row>
    <row r="1148" spans="1:13">
      <c r="A1148" s="1" t="s">
        <v>72</v>
      </c>
      <c r="B1148" s="1" t="s">
        <v>763</v>
      </c>
      <c r="C1148" s="1" t="s">
        <v>159</v>
      </c>
      <c r="D1148" s="1" t="s">
        <v>746</v>
      </c>
      <c r="E1148" s="1" t="s">
        <v>2773</v>
      </c>
      <c r="F1148" s="1"/>
      <c r="G1148" s="1" t="s">
        <v>2725</v>
      </c>
      <c r="H1148" s="1" t="s">
        <v>2771</v>
      </c>
      <c r="I1148" s="1116">
        <v>3050</v>
      </c>
      <c r="J1148" s="1116">
        <v>3450</v>
      </c>
      <c r="K1148" s="1116">
        <v>3450</v>
      </c>
      <c r="L1148" s="1" t="s">
        <v>2613</v>
      </c>
      <c r="M1148" s="1" t="s">
        <v>809</v>
      </c>
    </row>
    <row r="1149" spans="1:13">
      <c r="A1149" s="1" t="s">
        <v>72</v>
      </c>
      <c r="B1149" s="1" t="s">
        <v>763</v>
      </c>
      <c r="C1149" s="1" t="s">
        <v>159</v>
      </c>
      <c r="D1149" s="1" t="s">
        <v>746</v>
      </c>
      <c r="E1149" s="1" t="s">
        <v>2773</v>
      </c>
      <c r="F1149" s="1"/>
      <c r="G1149" s="1" t="s">
        <v>2725</v>
      </c>
      <c r="H1149" s="1" t="s">
        <v>2767</v>
      </c>
      <c r="I1149" s="1116">
        <v>3400</v>
      </c>
      <c r="J1149" s="1116">
        <v>3800</v>
      </c>
      <c r="K1149" s="1116">
        <v>3800</v>
      </c>
      <c r="L1149" s="1" t="s">
        <v>2613</v>
      </c>
      <c r="M1149" s="1" t="s">
        <v>809</v>
      </c>
    </row>
    <row r="1150" spans="1:13">
      <c r="A1150" s="1" t="s">
        <v>72</v>
      </c>
      <c r="B1150" s="1" t="s">
        <v>763</v>
      </c>
      <c r="C1150" s="1" t="s">
        <v>159</v>
      </c>
      <c r="D1150" s="1" t="s">
        <v>746</v>
      </c>
      <c r="E1150" s="1" t="s">
        <v>2773</v>
      </c>
      <c r="F1150" s="1"/>
      <c r="G1150" s="1" t="s">
        <v>2723</v>
      </c>
      <c r="H1150" s="1" t="s">
        <v>2753</v>
      </c>
      <c r="I1150" s="1116">
        <v>4050</v>
      </c>
      <c r="J1150" s="1116">
        <v>4450</v>
      </c>
      <c r="K1150" s="1116">
        <v>4450</v>
      </c>
      <c r="L1150" s="1" t="s">
        <v>2613</v>
      </c>
      <c r="M1150" s="1" t="s">
        <v>809</v>
      </c>
    </row>
    <row r="1151" spans="1:13">
      <c r="A1151" s="1" t="s">
        <v>72</v>
      </c>
      <c r="B1151" s="1" t="s">
        <v>763</v>
      </c>
      <c r="C1151" s="1" t="s">
        <v>159</v>
      </c>
      <c r="D1151" s="1" t="s">
        <v>746</v>
      </c>
      <c r="E1151" s="1" t="s">
        <v>2773</v>
      </c>
      <c r="F1151" s="1"/>
      <c r="G1151" s="1" t="s">
        <v>2724</v>
      </c>
      <c r="H1151" s="1" t="s">
        <v>2772</v>
      </c>
      <c r="I1151" s="1116">
        <v>3050</v>
      </c>
      <c r="J1151" s="1116">
        <v>3450</v>
      </c>
      <c r="K1151" s="1116">
        <v>3450</v>
      </c>
      <c r="L1151" s="1" t="s">
        <v>2613</v>
      </c>
      <c r="M1151" s="1" t="s">
        <v>809</v>
      </c>
    </row>
    <row r="1152" spans="1:13">
      <c r="A1152" s="1" t="s">
        <v>72</v>
      </c>
      <c r="B1152" s="1" t="s">
        <v>763</v>
      </c>
      <c r="C1152" s="1" t="s">
        <v>159</v>
      </c>
      <c r="D1152" s="1" t="s">
        <v>746</v>
      </c>
      <c r="E1152" s="1" t="s">
        <v>2703</v>
      </c>
      <c r="F1152" s="1"/>
      <c r="G1152" s="1" t="s">
        <v>2723</v>
      </c>
      <c r="H1152" s="1" t="s">
        <v>2723</v>
      </c>
      <c r="I1152" s="1116">
        <v>1550</v>
      </c>
      <c r="J1152" s="1116">
        <v>1750</v>
      </c>
      <c r="K1152" s="1116">
        <v>1750</v>
      </c>
      <c r="L1152" s="1" t="s">
        <v>2613</v>
      </c>
      <c r="M1152" s="1" t="s">
        <v>809</v>
      </c>
    </row>
    <row r="1153" spans="1:13">
      <c r="A1153" s="1" t="s">
        <v>72</v>
      </c>
      <c r="B1153" s="1" t="s">
        <v>763</v>
      </c>
      <c r="C1153" s="1" t="s">
        <v>159</v>
      </c>
      <c r="D1153" s="1" t="s">
        <v>746</v>
      </c>
      <c r="E1153" s="1" t="s">
        <v>2703</v>
      </c>
      <c r="F1153" s="1"/>
      <c r="G1153" s="1" t="s">
        <v>2726</v>
      </c>
      <c r="H1153" s="1" t="s">
        <v>2726</v>
      </c>
      <c r="I1153" s="1116">
        <v>1550</v>
      </c>
      <c r="J1153" s="1116">
        <v>1750</v>
      </c>
      <c r="K1153" s="1116">
        <v>1750</v>
      </c>
      <c r="L1153" s="1" t="s">
        <v>2613</v>
      </c>
      <c r="M1153" s="1" t="s">
        <v>809</v>
      </c>
    </row>
    <row r="1154" spans="1:13">
      <c r="A1154" s="1" t="s">
        <v>72</v>
      </c>
      <c r="B1154" s="1" t="s">
        <v>763</v>
      </c>
      <c r="C1154" s="1" t="s">
        <v>159</v>
      </c>
      <c r="D1154" s="1" t="s">
        <v>746</v>
      </c>
      <c r="E1154" s="1" t="s">
        <v>2703</v>
      </c>
      <c r="F1154" s="1"/>
      <c r="G1154" s="1" t="s">
        <v>2725</v>
      </c>
      <c r="H1154" s="1" t="s">
        <v>2725</v>
      </c>
      <c r="I1154" s="1116">
        <v>1550</v>
      </c>
      <c r="J1154" s="1116">
        <v>1750</v>
      </c>
      <c r="K1154" s="1116">
        <v>1750</v>
      </c>
      <c r="L1154" s="1" t="s">
        <v>2613</v>
      </c>
      <c r="M1154" s="1" t="s">
        <v>809</v>
      </c>
    </row>
    <row r="1155" spans="1:13">
      <c r="A1155" s="1" t="s">
        <v>72</v>
      </c>
      <c r="B1155" s="1" t="s">
        <v>763</v>
      </c>
      <c r="C1155" s="1" t="s">
        <v>159</v>
      </c>
      <c r="D1155" s="1" t="s">
        <v>746</v>
      </c>
      <c r="E1155" s="1" t="s">
        <v>2703</v>
      </c>
      <c r="F1155" s="1"/>
      <c r="G1155" s="1" t="s">
        <v>2724</v>
      </c>
      <c r="H1155" s="1" t="s">
        <v>2724</v>
      </c>
      <c r="I1155" s="1116">
        <v>1550</v>
      </c>
      <c r="J1155" s="1116">
        <v>1750</v>
      </c>
      <c r="K1155" s="1116">
        <v>1750</v>
      </c>
      <c r="L1155" s="1" t="s">
        <v>2613</v>
      </c>
      <c r="M1155" s="1" t="s">
        <v>809</v>
      </c>
    </row>
    <row r="1156" spans="1:13">
      <c r="A1156" s="1" t="s">
        <v>72</v>
      </c>
      <c r="B1156" s="1" t="s">
        <v>763</v>
      </c>
      <c r="C1156" s="1" t="s">
        <v>159</v>
      </c>
      <c r="D1156" s="1" t="s">
        <v>746</v>
      </c>
      <c r="E1156" s="1" t="s">
        <v>2703</v>
      </c>
      <c r="F1156" s="1"/>
      <c r="G1156" s="1" t="s">
        <v>2724</v>
      </c>
      <c r="H1156" s="1" t="s">
        <v>2745</v>
      </c>
      <c r="I1156" s="1116">
        <v>2950</v>
      </c>
      <c r="J1156" s="1116">
        <v>3150</v>
      </c>
      <c r="K1156" s="1116">
        <v>3150</v>
      </c>
      <c r="L1156" s="1" t="s">
        <v>2613</v>
      </c>
      <c r="M1156" s="1" t="s">
        <v>809</v>
      </c>
    </row>
    <row r="1157" spans="1:13">
      <c r="A1157" s="1" t="s">
        <v>72</v>
      </c>
      <c r="B1157" s="1" t="s">
        <v>763</v>
      </c>
      <c r="C1157" s="1" t="s">
        <v>159</v>
      </c>
      <c r="D1157" s="1" t="s">
        <v>746</v>
      </c>
      <c r="E1157" s="1" t="s">
        <v>2703</v>
      </c>
      <c r="F1157" s="1"/>
      <c r="G1157" s="1" t="s">
        <v>2725</v>
      </c>
      <c r="H1157" s="1" t="s">
        <v>2757</v>
      </c>
      <c r="I1157" s="1116">
        <v>3300</v>
      </c>
      <c r="J1157" s="1116">
        <v>3500</v>
      </c>
      <c r="K1157" s="1116">
        <v>3500</v>
      </c>
      <c r="L1157" s="1" t="s">
        <v>2613</v>
      </c>
      <c r="M1157" s="1" t="s">
        <v>809</v>
      </c>
    </row>
    <row r="1158" spans="1:13">
      <c r="A1158" s="1" t="s">
        <v>72</v>
      </c>
      <c r="B1158" s="1" t="s">
        <v>763</v>
      </c>
      <c r="C1158" s="1" t="s">
        <v>159</v>
      </c>
      <c r="D1158" s="1" t="s">
        <v>746</v>
      </c>
      <c r="E1158" s="1" t="s">
        <v>2703</v>
      </c>
      <c r="F1158" s="1"/>
      <c r="G1158" s="1" t="s">
        <v>2726</v>
      </c>
      <c r="H1158" s="1" t="s">
        <v>2717</v>
      </c>
      <c r="I1158" s="1116">
        <v>3050</v>
      </c>
      <c r="J1158" s="1116">
        <v>3250</v>
      </c>
      <c r="K1158" s="1116">
        <v>3250</v>
      </c>
      <c r="L1158" s="1" t="s">
        <v>2613</v>
      </c>
      <c r="M1158" s="1" t="s">
        <v>809</v>
      </c>
    </row>
    <row r="1159" spans="1:13">
      <c r="A1159" s="1" t="s">
        <v>72</v>
      </c>
      <c r="B1159" s="1" t="s">
        <v>763</v>
      </c>
      <c r="C1159" s="1" t="s">
        <v>159</v>
      </c>
      <c r="D1159" s="1" t="s">
        <v>746</v>
      </c>
      <c r="E1159" s="1" t="s">
        <v>2703</v>
      </c>
      <c r="F1159" s="1"/>
      <c r="G1159" s="1" t="s">
        <v>2726</v>
      </c>
      <c r="H1159" s="1" t="s">
        <v>2737</v>
      </c>
      <c r="I1159" s="1116">
        <v>3300</v>
      </c>
      <c r="J1159" s="1116">
        <v>3500</v>
      </c>
      <c r="K1159" s="1116">
        <v>3500</v>
      </c>
      <c r="L1159" s="1" t="s">
        <v>2613</v>
      </c>
      <c r="M1159" s="1" t="s">
        <v>809</v>
      </c>
    </row>
    <row r="1160" spans="1:13">
      <c r="A1160" s="1" t="s">
        <v>72</v>
      </c>
      <c r="B1160" s="1" t="s">
        <v>763</v>
      </c>
      <c r="C1160" s="1" t="s">
        <v>159</v>
      </c>
      <c r="D1160" s="1" t="s">
        <v>746</v>
      </c>
      <c r="E1160" s="1" t="s">
        <v>2703</v>
      </c>
      <c r="F1160" s="1"/>
      <c r="G1160" s="1" t="s">
        <v>2724</v>
      </c>
      <c r="H1160" s="1" t="s">
        <v>2749</v>
      </c>
      <c r="I1160" s="1116">
        <v>2850</v>
      </c>
      <c r="J1160" s="1116">
        <v>3050</v>
      </c>
      <c r="K1160" s="1116">
        <v>3050</v>
      </c>
      <c r="L1160" s="1" t="s">
        <v>2613</v>
      </c>
      <c r="M1160" s="1" t="s">
        <v>809</v>
      </c>
    </row>
    <row r="1161" spans="1:13">
      <c r="A1161" s="1" t="s">
        <v>72</v>
      </c>
      <c r="B1161" s="1" t="s">
        <v>763</v>
      </c>
      <c r="C1161" s="1" t="s">
        <v>159</v>
      </c>
      <c r="D1161" s="1" t="s">
        <v>746</v>
      </c>
      <c r="E1161" s="1" t="s">
        <v>2703</v>
      </c>
      <c r="F1161" s="1"/>
      <c r="G1161" s="1" t="s">
        <v>2726</v>
      </c>
      <c r="H1161" s="1" t="s">
        <v>2738</v>
      </c>
      <c r="I1161" s="1116">
        <v>3200</v>
      </c>
      <c r="J1161" s="1116">
        <v>3400</v>
      </c>
      <c r="K1161" s="1116">
        <v>3400</v>
      </c>
      <c r="L1161" s="1" t="s">
        <v>2613</v>
      </c>
      <c r="M1161" s="1" t="s">
        <v>809</v>
      </c>
    </row>
    <row r="1162" spans="1:13">
      <c r="A1162" s="1" t="s">
        <v>72</v>
      </c>
      <c r="B1162" s="1" t="s">
        <v>763</v>
      </c>
      <c r="C1162" s="1" t="s">
        <v>159</v>
      </c>
      <c r="D1162" s="1" t="s">
        <v>746</v>
      </c>
      <c r="E1162" s="1" t="s">
        <v>2703</v>
      </c>
      <c r="F1162" s="1"/>
      <c r="G1162" s="1" t="s">
        <v>2726</v>
      </c>
      <c r="H1162" s="1" t="s">
        <v>2736</v>
      </c>
      <c r="I1162" s="1116">
        <v>3350</v>
      </c>
      <c r="J1162" s="1116">
        <v>3550</v>
      </c>
      <c r="K1162" s="1116">
        <v>3550</v>
      </c>
      <c r="L1162" s="1" t="s">
        <v>2613</v>
      </c>
      <c r="M1162" s="1" t="s">
        <v>809</v>
      </c>
    </row>
    <row r="1163" spans="1:13">
      <c r="A1163" s="1" t="s">
        <v>72</v>
      </c>
      <c r="B1163" s="1" t="s">
        <v>763</v>
      </c>
      <c r="C1163" s="1" t="s">
        <v>159</v>
      </c>
      <c r="D1163" s="1" t="s">
        <v>746</v>
      </c>
      <c r="E1163" s="1" t="s">
        <v>2703</v>
      </c>
      <c r="F1163" s="1"/>
      <c r="G1163" s="1" t="s">
        <v>2724</v>
      </c>
      <c r="H1163" s="1" t="s">
        <v>2718</v>
      </c>
      <c r="I1163" s="1116">
        <v>4200</v>
      </c>
      <c r="J1163" s="1116">
        <v>4400</v>
      </c>
      <c r="K1163" s="1116">
        <v>4400</v>
      </c>
      <c r="L1163" s="1" t="s">
        <v>2613</v>
      </c>
      <c r="M1163" s="1" t="s">
        <v>809</v>
      </c>
    </row>
    <row r="1164" spans="1:13">
      <c r="A1164" s="1" t="s">
        <v>72</v>
      </c>
      <c r="B1164" s="1" t="s">
        <v>763</v>
      </c>
      <c r="C1164" s="1" t="s">
        <v>159</v>
      </c>
      <c r="D1164" s="1" t="s">
        <v>746</v>
      </c>
      <c r="E1164" s="1" t="s">
        <v>2703</v>
      </c>
      <c r="F1164" s="1"/>
      <c r="G1164" s="1" t="s">
        <v>2726</v>
      </c>
      <c r="H1164" s="1" t="s">
        <v>2750</v>
      </c>
      <c r="I1164" s="1116">
        <v>3050</v>
      </c>
      <c r="J1164" s="1116">
        <v>3250</v>
      </c>
      <c r="K1164" s="1116">
        <v>3250</v>
      </c>
      <c r="L1164" s="1" t="s">
        <v>2613</v>
      </c>
      <c r="M1164" s="1" t="s">
        <v>809</v>
      </c>
    </row>
    <row r="1165" spans="1:13">
      <c r="A1165" s="1" t="s">
        <v>72</v>
      </c>
      <c r="B1165" s="1" t="s">
        <v>763</v>
      </c>
      <c r="C1165" s="1" t="s">
        <v>159</v>
      </c>
      <c r="D1165" s="1" t="s">
        <v>746</v>
      </c>
      <c r="E1165" s="1" t="s">
        <v>2703</v>
      </c>
      <c r="F1165" s="1"/>
      <c r="G1165" s="1" t="s">
        <v>2726</v>
      </c>
      <c r="H1165" s="1" t="s">
        <v>2766</v>
      </c>
      <c r="I1165" s="1116">
        <v>2500</v>
      </c>
      <c r="J1165" s="1116">
        <v>2700</v>
      </c>
      <c r="K1165" s="1116">
        <v>2700</v>
      </c>
      <c r="L1165" s="1" t="s">
        <v>2613</v>
      </c>
      <c r="M1165" s="1" t="s">
        <v>809</v>
      </c>
    </row>
    <row r="1166" spans="1:13">
      <c r="A1166" s="1" t="s">
        <v>72</v>
      </c>
      <c r="B1166" s="1" t="s">
        <v>763</v>
      </c>
      <c r="C1166" s="1" t="s">
        <v>159</v>
      </c>
      <c r="D1166" s="1" t="s">
        <v>746</v>
      </c>
      <c r="E1166" s="1" t="s">
        <v>2703</v>
      </c>
      <c r="F1166" s="1"/>
      <c r="G1166" s="1" t="s">
        <v>2725</v>
      </c>
      <c r="H1166" s="1" t="s">
        <v>2752</v>
      </c>
      <c r="I1166" s="1116">
        <v>2850</v>
      </c>
      <c r="J1166" s="1116">
        <v>3050</v>
      </c>
      <c r="K1166" s="1116">
        <v>3050</v>
      </c>
      <c r="L1166" s="1" t="s">
        <v>2613</v>
      </c>
      <c r="M1166" s="1" t="s">
        <v>809</v>
      </c>
    </row>
    <row r="1167" spans="1:13">
      <c r="A1167" s="1" t="s">
        <v>72</v>
      </c>
      <c r="B1167" s="1" t="s">
        <v>763</v>
      </c>
      <c r="C1167" s="1" t="s">
        <v>159</v>
      </c>
      <c r="D1167" s="1" t="s">
        <v>746</v>
      </c>
      <c r="E1167" s="1" t="s">
        <v>2703</v>
      </c>
      <c r="F1167" s="1"/>
      <c r="G1167" s="1" t="s">
        <v>2724</v>
      </c>
      <c r="H1167" s="1" t="s">
        <v>2767</v>
      </c>
      <c r="I1167" s="1116">
        <v>3250</v>
      </c>
      <c r="J1167" s="1116">
        <v>3450</v>
      </c>
      <c r="K1167" s="1116">
        <v>3450</v>
      </c>
      <c r="L1167" s="1" t="s">
        <v>2613</v>
      </c>
      <c r="M1167" s="1" t="s">
        <v>809</v>
      </c>
    </row>
    <row r="1168" spans="1:13">
      <c r="A1168" s="1" t="s">
        <v>72</v>
      </c>
      <c r="B1168" s="1" t="s">
        <v>763</v>
      </c>
      <c r="C1168" s="1" t="s">
        <v>159</v>
      </c>
      <c r="D1168" s="1" t="s">
        <v>746</v>
      </c>
      <c r="E1168" s="1" t="s">
        <v>2703</v>
      </c>
      <c r="F1168" s="1"/>
      <c r="G1168" s="1" t="s">
        <v>2726</v>
      </c>
      <c r="H1168" s="1" t="s">
        <v>2754</v>
      </c>
      <c r="I1168" s="1116">
        <v>3150</v>
      </c>
      <c r="J1168" s="1116">
        <v>3350</v>
      </c>
      <c r="K1168" s="1116">
        <v>3350</v>
      </c>
      <c r="L1168" s="1" t="s">
        <v>2613</v>
      </c>
      <c r="M1168" s="1" t="s">
        <v>809</v>
      </c>
    </row>
    <row r="1169" spans="1:13">
      <c r="A1169" s="1" t="s">
        <v>72</v>
      </c>
      <c r="B1169" s="1" t="s">
        <v>763</v>
      </c>
      <c r="C1169" s="1" t="s">
        <v>159</v>
      </c>
      <c r="D1169" s="1" t="s">
        <v>746</v>
      </c>
      <c r="E1169" s="1" t="s">
        <v>2703</v>
      </c>
      <c r="F1169" s="1"/>
      <c r="G1169" s="1" t="s">
        <v>2726</v>
      </c>
      <c r="H1169" s="1" t="s">
        <v>2694</v>
      </c>
      <c r="I1169" s="1116">
        <v>3500</v>
      </c>
      <c r="J1169" s="1116">
        <v>3700</v>
      </c>
      <c r="K1169" s="1116">
        <v>3700</v>
      </c>
      <c r="L1169" s="1" t="s">
        <v>2613</v>
      </c>
      <c r="M1169" s="1" t="s">
        <v>809</v>
      </c>
    </row>
    <row r="1170" spans="1:13">
      <c r="A1170" s="1" t="s">
        <v>72</v>
      </c>
      <c r="B1170" s="1" t="s">
        <v>763</v>
      </c>
      <c r="C1170" s="1" t="s">
        <v>159</v>
      </c>
      <c r="D1170" s="1" t="s">
        <v>746</v>
      </c>
      <c r="E1170" s="1" t="s">
        <v>2703</v>
      </c>
      <c r="F1170" s="1"/>
      <c r="G1170" s="1" t="s">
        <v>2726</v>
      </c>
      <c r="H1170" s="1" t="s">
        <v>2755</v>
      </c>
      <c r="I1170" s="1116">
        <v>3350</v>
      </c>
      <c r="J1170" s="1116">
        <v>3550</v>
      </c>
      <c r="K1170" s="1116">
        <v>3550</v>
      </c>
      <c r="L1170" s="1" t="s">
        <v>2613</v>
      </c>
      <c r="M1170" s="1" t="s">
        <v>809</v>
      </c>
    </row>
    <row r="1171" spans="1:13">
      <c r="A1171" s="1" t="s">
        <v>72</v>
      </c>
      <c r="B1171" s="1" t="s">
        <v>763</v>
      </c>
      <c r="C1171" s="1" t="s">
        <v>159</v>
      </c>
      <c r="D1171" s="1" t="s">
        <v>746</v>
      </c>
      <c r="E1171" s="1" t="s">
        <v>2703</v>
      </c>
      <c r="F1171" s="1"/>
      <c r="G1171" s="1" t="s">
        <v>2724</v>
      </c>
      <c r="H1171" s="1" t="s">
        <v>2719</v>
      </c>
      <c r="I1171" s="1116">
        <v>3250</v>
      </c>
      <c r="J1171" s="1116">
        <v>3450</v>
      </c>
      <c r="K1171" s="1116">
        <v>3450</v>
      </c>
      <c r="L1171" s="1" t="s">
        <v>2613</v>
      </c>
      <c r="M1171" s="1" t="s">
        <v>809</v>
      </c>
    </row>
    <row r="1172" spans="1:13">
      <c r="A1172" s="1" t="s">
        <v>72</v>
      </c>
      <c r="B1172" s="1" t="s">
        <v>763</v>
      </c>
      <c r="C1172" s="1" t="s">
        <v>159</v>
      </c>
      <c r="D1172" s="1" t="s">
        <v>746</v>
      </c>
      <c r="E1172" s="1" t="s">
        <v>2703</v>
      </c>
      <c r="F1172" s="1"/>
      <c r="G1172" s="1" t="s">
        <v>2724</v>
      </c>
      <c r="H1172" s="1" t="s">
        <v>2728</v>
      </c>
      <c r="I1172" s="1116">
        <v>3250</v>
      </c>
      <c r="J1172" s="1116">
        <v>3450</v>
      </c>
      <c r="K1172" s="1116">
        <v>3450</v>
      </c>
      <c r="L1172" s="1" t="s">
        <v>2613</v>
      </c>
      <c r="M1172" s="1" t="s">
        <v>809</v>
      </c>
    </row>
    <row r="1173" spans="1:13">
      <c r="A1173" s="1" t="s">
        <v>72</v>
      </c>
      <c r="B1173" s="1" t="s">
        <v>763</v>
      </c>
      <c r="C1173" s="1" t="s">
        <v>159</v>
      </c>
      <c r="D1173" s="1" t="s">
        <v>746</v>
      </c>
      <c r="E1173" s="1" t="s">
        <v>2703</v>
      </c>
      <c r="F1173" s="1"/>
      <c r="G1173" s="1" t="s">
        <v>2724</v>
      </c>
      <c r="H1173" s="1" t="s">
        <v>2756</v>
      </c>
      <c r="I1173" s="1116">
        <v>3150</v>
      </c>
      <c r="J1173" s="1116">
        <v>3350</v>
      </c>
      <c r="K1173" s="1116">
        <v>3350</v>
      </c>
      <c r="L1173" s="1" t="s">
        <v>2613</v>
      </c>
      <c r="M1173" s="1" t="s">
        <v>809</v>
      </c>
    </row>
    <row r="1174" spans="1:13">
      <c r="A1174" s="1" t="s">
        <v>72</v>
      </c>
      <c r="B1174" s="1" t="s">
        <v>763</v>
      </c>
      <c r="C1174" s="1" t="s">
        <v>159</v>
      </c>
      <c r="D1174" s="1" t="s">
        <v>746</v>
      </c>
      <c r="E1174" s="1" t="s">
        <v>2703</v>
      </c>
      <c r="F1174" s="1"/>
      <c r="G1174" s="1" t="s">
        <v>2723</v>
      </c>
      <c r="H1174" s="1" t="s">
        <v>2768</v>
      </c>
      <c r="I1174" s="1116">
        <v>4000</v>
      </c>
      <c r="J1174" s="1116">
        <v>4200</v>
      </c>
      <c r="K1174" s="1116">
        <v>4200</v>
      </c>
      <c r="L1174" s="1" t="s">
        <v>2613</v>
      </c>
      <c r="M1174" s="1" t="s">
        <v>809</v>
      </c>
    </row>
    <row r="1175" spans="1:13">
      <c r="A1175" s="1" t="s">
        <v>72</v>
      </c>
      <c r="B1175" s="1" t="s">
        <v>763</v>
      </c>
      <c r="C1175" s="1" t="s">
        <v>159</v>
      </c>
      <c r="D1175" s="1" t="s">
        <v>746</v>
      </c>
      <c r="E1175" s="1" t="s">
        <v>2703</v>
      </c>
      <c r="F1175" s="1"/>
      <c r="G1175" s="1" t="s">
        <v>2726</v>
      </c>
      <c r="H1175" s="1" t="s">
        <v>2741</v>
      </c>
      <c r="I1175" s="1116">
        <v>2850</v>
      </c>
      <c r="J1175" s="1116">
        <v>3050</v>
      </c>
      <c r="K1175" s="1116">
        <v>3050</v>
      </c>
      <c r="L1175" s="1" t="s">
        <v>2613</v>
      </c>
      <c r="M1175" s="1" t="s">
        <v>809</v>
      </c>
    </row>
    <row r="1176" spans="1:13">
      <c r="A1176" s="1" t="s">
        <v>72</v>
      </c>
      <c r="B1176" s="1" t="s">
        <v>763</v>
      </c>
      <c r="C1176" s="1" t="s">
        <v>159</v>
      </c>
      <c r="D1176" s="1" t="s">
        <v>746</v>
      </c>
      <c r="E1176" s="1" t="s">
        <v>2703</v>
      </c>
      <c r="F1176" s="1"/>
      <c r="G1176" s="1" t="s">
        <v>2726</v>
      </c>
      <c r="H1176" s="1" t="s">
        <v>2769</v>
      </c>
      <c r="I1176" s="1116">
        <v>2250</v>
      </c>
      <c r="J1176" s="1116">
        <v>2450</v>
      </c>
      <c r="K1176" s="1116">
        <v>2450</v>
      </c>
      <c r="L1176" s="1" t="s">
        <v>2613</v>
      </c>
      <c r="M1176" s="1" t="s">
        <v>809</v>
      </c>
    </row>
    <row r="1177" spans="1:13">
      <c r="A1177" s="1" t="s">
        <v>72</v>
      </c>
      <c r="B1177" s="1" t="s">
        <v>763</v>
      </c>
      <c r="C1177" s="1" t="s">
        <v>159</v>
      </c>
      <c r="D1177" s="1" t="s">
        <v>746</v>
      </c>
      <c r="E1177" s="1" t="s">
        <v>2703</v>
      </c>
      <c r="F1177" s="1"/>
      <c r="G1177" s="1" t="s">
        <v>2726</v>
      </c>
      <c r="H1177" s="1" t="s">
        <v>2709</v>
      </c>
      <c r="I1177" s="1116">
        <v>3300</v>
      </c>
      <c r="J1177" s="1116">
        <v>3500</v>
      </c>
      <c r="K1177" s="1116">
        <v>3500</v>
      </c>
      <c r="L1177" s="1" t="s">
        <v>2613</v>
      </c>
      <c r="M1177" s="1" t="s">
        <v>809</v>
      </c>
    </row>
    <row r="1178" spans="1:13">
      <c r="A1178" s="1" t="s">
        <v>72</v>
      </c>
      <c r="B1178" s="1" t="s">
        <v>763</v>
      </c>
      <c r="C1178" s="1" t="s">
        <v>159</v>
      </c>
      <c r="D1178" s="1" t="s">
        <v>746</v>
      </c>
      <c r="E1178" s="1" t="s">
        <v>2703</v>
      </c>
      <c r="F1178" s="1"/>
      <c r="G1178" s="1" t="s">
        <v>2723</v>
      </c>
      <c r="H1178" s="1" t="s">
        <v>2770</v>
      </c>
      <c r="I1178" s="1116">
        <v>4300</v>
      </c>
      <c r="J1178" s="1116">
        <v>4500</v>
      </c>
      <c r="K1178" s="1116">
        <v>4500</v>
      </c>
      <c r="L1178" s="1" t="s">
        <v>2613</v>
      </c>
      <c r="M1178" s="1" t="s">
        <v>809</v>
      </c>
    </row>
    <row r="1179" spans="1:13">
      <c r="A1179" s="1" t="s">
        <v>72</v>
      </c>
      <c r="B1179" s="1" t="s">
        <v>763</v>
      </c>
      <c r="C1179" s="1" t="s">
        <v>159</v>
      </c>
      <c r="D1179" s="1" t="s">
        <v>746</v>
      </c>
      <c r="E1179" s="1" t="s">
        <v>2703</v>
      </c>
      <c r="F1179" s="1"/>
      <c r="G1179" s="1" t="s">
        <v>2726</v>
      </c>
      <c r="H1179" s="1" t="s">
        <v>2746</v>
      </c>
      <c r="I1179" s="1116">
        <v>2350</v>
      </c>
      <c r="J1179" s="1116">
        <v>2550</v>
      </c>
      <c r="K1179" s="1116">
        <v>2550</v>
      </c>
      <c r="L1179" s="1" t="s">
        <v>2613</v>
      </c>
      <c r="M1179" s="1" t="s">
        <v>809</v>
      </c>
    </row>
    <row r="1180" spans="1:13">
      <c r="A1180" s="1" t="s">
        <v>72</v>
      </c>
      <c r="B1180" s="1" t="s">
        <v>763</v>
      </c>
      <c r="C1180" s="1" t="s">
        <v>159</v>
      </c>
      <c r="D1180" s="1" t="s">
        <v>746</v>
      </c>
      <c r="E1180" s="1" t="s">
        <v>2703</v>
      </c>
      <c r="F1180" s="1"/>
      <c r="G1180" s="1" t="s">
        <v>2725</v>
      </c>
      <c r="H1180" s="1" t="s">
        <v>2745</v>
      </c>
      <c r="I1180" s="1116">
        <v>3000</v>
      </c>
      <c r="J1180" s="1116">
        <v>3200</v>
      </c>
      <c r="K1180" s="1116">
        <v>3200</v>
      </c>
      <c r="L1180" s="1" t="s">
        <v>2613</v>
      </c>
      <c r="M1180" s="1" t="s">
        <v>809</v>
      </c>
    </row>
    <row r="1181" spans="1:13">
      <c r="A1181" s="1" t="s">
        <v>72</v>
      </c>
      <c r="B1181" s="1" t="s">
        <v>763</v>
      </c>
      <c r="C1181" s="1" t="s">
        <v>159</v>
      </c>
      <c r="D1181" s="1" t="s">
        <v>746</v>
      </c>
      <c r="E1181" s="1" t="s">
        <v>2703</v>
      </c>
      <c r="F1181" s="1"/>
      <c r="G1181" s="1" t="s">
        <v>2725</v>
      </c>
      <c r="H1181" s="1" t="s">
        <v>2719</v>
      </c>
      <c r="I1181" s="1116">
        <v>3350</v>
      </c>
      <c r="J1181" s="1116">
        <v>3550</v>
      </c>
      <c r="K1181" s="1116">
        <v>3550</v>
      </c>
      <c r="L1181" s="1" t="s">
        <v>2613</v>
      </c>
      <c r="M1181" s="1" t="s">
        <v>809</v>
      </c>
    </row>
    <row r="1182" spans="1:13">
      <c r="A1182" s="1" t="s">
        <v>72</v>
      </c>
      <c r="B1182" s="1" t="s">
        <v>763</v>
      </c>
      <c r="C1182" s="1" t="s">
        <v>159</v>
      </c>
      <c r="D1182" s="1" t="s">
        <v>746</v>
      </c>
      <c r="E1182" s="1" t="s">
        <v>2703</v>
      </c>
      <c r="F1182" s="1"/>
      <c r="G1182" s="1" t="s">
        <v>2725</v>
      </c>
      <c r="H1182" s="1" t="s">
        <v>2771</v>
      </c>
      <c r="I1182" s="1116">
        <v>2900</v>
      </c>
      <c r="J1182" s="1116">
        <v>3100</v>
      </c>
      <c r="K1182" s="1116">
        <v>3100</v>
      </c>
      <c r="L1182" s="1" t="s">
        <v>2613</v>
      </c>
      <c r="M1182" s="1" t="s">
        <v>809</v>
      </c>
    </row>
    <row r="1183" spans="1:13">
      <c r="A1183" s="1" t="s">
        <v>72</v>
      </c>
      <c r="B1183" s="1" t="s">
        <v>763</v>
      </c>
      <c r="C1183" s="1" t="s">
        <v>159</v>
      </c>
      <c r="D1183" s="1" t="s">
        <v>746</v>
      </c>
      <c r="E1183" s="1" t="s">
        <v>2703</v>
      </c>
      <c r="F1183" s="1"/>
      <c r="G1183" s="1" t="s">
        <v>2725</v>
      </c>
      <c r="H1183" s="1" t="s">
        <v>2767</v>
      </c>
      <c r="I1183" s="1116">
        <v>3250</v>
      </c>
      <c r="J1183" s="1116">
        <v>3450</v>
      </c>
      <c r="K1183" s="1116">
        <v>3450</v>
      </c>
      <c r="L1183" s="1" t="s">
        <v>2613</v>
      </c>
      <c r="M1183" s="1" t="s">
        <v>809</v>
      </c>
    </row>
    <row r="1184" spans="1:13">
      <c r="A1184" s="1" t="s">
        <v>72</v>
      </c>
      <c r="B1184" s="1" t="s">
        <v>763</v>
      </c>
      <c r="C1184" s="1" t="s">
        <v>159</v>
      </c>
      <c r="D1184" s="1" t="s">
        <v>746</v>
      </c>
      <c r="E1184" s="1" t="s">
        <v>2703</v>
      </c>
      <c r="F1184" s="1"/>
      <c r="G1184" s="1" t="s">
        <v>2723</v>
      </c>
      <c r="H1184" s="1" t="s">
        <v>2753</v>
      </c>
      <c r="I1184" s="1116">
        <v>3900</v>
      </c>
      <c r="J1184" s="1116">
        <v>4100</v>
      </c>
      <c r="K1184" s="1116">
        <v>4100</v>
      </c>
      <c r="L1184" s="1" t="s">
        <v>2613</v>
      </c>
      <c r="M1184" s="1" t="s">
        <v>809</v>
      </c>
    </row>
    <row r="1185" spans="1:13">
      <c r="A1185" s="1" t="s">
        <v>72</v>
      </c>
      <c r="B1185" s="1" t="s">
        <v>763</v>
      </c>
      <c r="C1185" s="1" t="s">
        <v>159</v>
      </c>
      <c r="D1185" s="1" t="s">
        <v>746</v>
      </c>
      <c r="E1185" s="1" t="s">
        <v>2703</v>
      </c>
      <c r="F1185" s="1"/>
      <c r="G1185" s="1" t="s">
        <v>2724</v>
      </c>
      <c r="H1185" s="1" t="s">
        <v>2772</v>
      </c>
      <c r="I1185" s="1116">
        <v>2900</v>
      </c>
      <c r="J1185" s="1116">
        <v>3100</v>
      </c>
      <c r="K1185" s="1116">
        <v>3100</v>
      </c>
      <c r="L1185" s="1" t="s">
        <v>2613</v>
      </c>
      <c r="M1185" s="1" t="s">
        <v>809</v>
      </c>
    </row>
    <row r="1186" spans="1:13">
      <c r="A1186" s="1" t="s">
        <v>72</v>
      </c>
      <c r="B1186" s="1" t="s">
        <v>763</v>
      </c>
      <c r="C1186" s="1" t="s">
        <v>159</v>
      </c>
      <c r="D1186" s="1" t="s">
        <v>746</v>
      </c>
      <c r="E1186" s="1" t="s">
        <v>2774</v>
      </c>
      <c r="F1186" s="1"/>
      <c r="G1186" s="1" t="s">
        <v>2723</v>
      </c>
      <c r="H1186" s="1" t="s">
        <v>2723</v>
      </c>
      <c r="I1186" s="1116">
        <v>1800</v>
      </c>
      <c r="J1186" s="1116">
        <v>2200</v>
      </c>
      <c r="K1186" s="1116">
        <v>2200</v>
      </c>
      <c r="L1186" s="1" t="s">
        <v>2613</v>
      </c>
      <c r="M1186" s="1" t="s">
        <v>809</v>
      </c>
    </row>
    <row r="1187" spans="1:13">
      <c r="A1187" s="1" t="s">
        <v>72</v>
      </c>
      <c r="B1187" s="1" t="s">
        <v>763</v>
      </c>
      <c r="C1187" s="1" t="s">
        <v>159</v>
      </c>
      <c r="D1187" s="1" t="s">
        <v>746</v>
      </c>
      <c r="E1187" s="1" t="s">
        <v>2774</v>
      </c>
      <c r="F1187" s="1"/>
      <c r="G1187" s="1" t="s">
        <v>2726</v>
      </c>
      <c r="H1187" s="1" t="s">
        <v>2726</v>
      </c>
      <c r="I1187" s="1116">
        <v>1800</v>
      </c>
      <c r="J1187" s="1116">
        <v>2200</v>
      </c>
      <c r="K1187" s="1116">
        <v>2200</v>
      </c>
      <c r="L1187" s="1" t="s">
        <v>2613</v>
      </c>
      <c r="M1187" s="1" t="s">
        <v>809</v>
      </c>
    </row>
    <row r="1188" spans="1:13">
      <c r="A1188" s="1" t="s">
        <v>72</v>
      </c>
      <c r="B1188" s="1" t="s">
        <v>763</v>
      </c>
      <c r="C1188" s="1" t="s">
        <v>159</v>
      </c>
      <c r="D1188" s="1" t="s">
        <v>746</v>
      </c>
      <c r="E1188" s="1" t="s">
        <v>2774</v>
      </c>
      <c r="F1188" s="1"/>
      <c r="G1188" s="1" t="s">
        <v>2725</v>
      </c>
      <c r="H1188" s="1" t="s">
        <v>2725</v>
      </c>
      <c r="I1188" s="1116">
        <v>1800</v>
      </c>
      <c r="J1188" s="1116">
        <v>2200</v>
      </c>
      <c r="K1188" s="1116">
        <v>2200</v>
      </c>
      <c r="L1188" s="1" t="s">
        <v>2613</v>
      </c>
      <c r="M1188" s="1" t="s">
        <v>809</v>
      </c>
    </row>
    <row r="1189" spans="1:13">
      <c r="A1189" s="1" t="s">
        <v>72</v>
      </c>
      <c r="B1189" s="1" t="s">
        <v>763</v>
      </c>
      <c r="C1189" s="1" t="s">
        <v>159</v>
      </c>
      <c r="D1189" s="1" t="s">
        <v>746</v>
      </c>
      <c r="E1189" s="1" t="s">
        <v>2774</v>
      </c>
      <c r="F1189" s="1"/>
      <c r="G1189" s="1" t="s">
        <v>2724</v>
      </c>
      <c r="H1189" s="1" t="s">
        <v>2724</v>
      </c>
      <c r="I1189" s="1116">
        <v>1800</v>
      </c>
      <c r="J1189" s="1116">
        <v>2200</v>
      </c>
      <c r="K1189" s="1116">
        <v>2200</v>
      </c>
      <c r="L1189" s="1" t="s">
        <v>2613</v>
      </c>
      <c r="M1189" s="1" t="s">
        <v>809</v>
      </c>
    </row>
    <row r="1190" spans="1:13">
      <c r="A1190" s="1" t="s">
        <v>72</v>
      </c>
      <c r="B1190" s="1" t="s">
        <v>763</v>
      </c>
      <c r="C1190" s="1" t="s">
        <v>159</v>
      </c>
      <c r="D1190" s="1" t="s">
        <v>746</v>
      </c>
      <c r="E1190" s="1" t="s">
        <v>2774</v>
      </c>
      <c r="F1190" s="1"/>
      <c r="G1190" s="1" t="s">
        <v>2724</v>
      </c>
      <c r="H1190" s="1" t="s">
        <v>2745</v>
      </c>
      <c r="I1190" s="1116">
        <v>3200</v>
      </c>
      <c r="J1190" s="1116">
        <v>3600</v>
      </c>
      <c r="K1190" s="1116">
        <v>3600</v>
      </c>
      <c r="L1190" s="1" t="s">
        <v>2613</v>
      </c>
      <c r="M1190" s="1" t="s">
        <v>809</v>
      </c>
    </row>
    <row r="1191" spans="1:13">
      <c r="A1191" s="1" t="s">
        <v>72</v>
      </c>
      <c r="B1191" s="1" t="s">
        <v>763</v>
      </c>
      <c r="C1191" s="1" t="s">
        <v>159</v>
      </c>
      <c r="D1191" s="1" t="s">
        <v>746</v>
      </c>
      <c r="E1191" s="1" t="s">
        <v>2774</v>
      </c>
      <c r="F1191" s="1"/>
      <c r="G1191" s="1" t="s">
        <v>2725</v>
      </c>
      <c r="H1191" s="1" t="s">
        <v>2757</v>
      </c>
      <c r="I1191" s="1116">
        <v>3550</v>
      </c>
      <c r="J1191" s="1116">
        <v>3950</v>
      </c>
      <c r="K1191" s="1116">
        <v>3950</v>
      </c>
      <c r="L1191" s="1" t="s">
        <v>2613</v>
      </c>
      <c r="M1191" s="1" t="s">
        <v>809</v>
      </c>
    </row>
    <row r="1192" spans="1:13">
      <c r="A1192" s="1" t="s">
        <v>72</v>
      </c>
      <c r="B1192" s="1" t="s">
        <v>763</v>
      </c>
      <c r="C1192" s="1" t="s">
        <v>159</v>
      </c>
      <c r="D1192" s="1" t="s">
        <v>746</v>
      </c>
      <c r="E1192" s="1" t="s">
        <v>2774</v>
      </c>
      <c r="F1192" s="1"/>
      <c r="G1192" s="1" t="s">
        <v>2726</v>
      </c>
      <c r="H1192" s="1" t="s">
        <v>2717</v>
      </c>
      <c r="I1192" s="1116">
        <v>3300</v>
      </c>
      <c r="J1192" s="1116">
        <v>3700</v>
      </c>
      <c r="K1192" s="1116">
        <v>3700</v>
      </c>
      <c r="L1192" s="1" t="s">
        <v>2613</v>
      </c>
      <c r="M1192" s="1" t="s">
        <v>809</v>
      </c>
    </row>
    <row r="1193" spans="1:13">
      <c r="A1193" s="1" t="s">
        <v>72</v>
      </c>
      <c r="B1193" s="1" t="s">
        <v>763</v>
      </c>
      <c r="C1193" s="1" t="s">
        <v>159</v>
      </c>
      <c r="D1193" s="1" t="s">
        <v>746</v>
      </c>
      <c r="E1193" s="1" t="s">
        <v>2774</v>
      </c>
      <c r="F1193" s="1"/>
      <c r="G1193" s="1" t="s">
        <v>2726</v>
      </c>
      <c r="H1193" s="1" t="s">
        <v>2737</v>
      </c>
      <c r="I1193" s="1116">
        <v>3550</v>
      </c>
      <c r="J1193" s="1116">
        <v>3950</v>
      </c>
      <c r="K1193" s="1116">
        <v>3950</v>
      </c>
      <c r="L1193" s="1" t="s">
        <v>2613</v>
      </c>
      <c r="M1193" s="1" t="s">
        <v>809</v>
      </c>
    </row>
    <row r="1194" spans="1:13">
      <c r="A1194" s="1" t="s">
        <v>72</v>
      </c>
      <c r="B1194" s="1" t="s">
        <v>763</v>
      </c>
      <c r="C1194" s="1" t="s">
        <v>159</v>
      </c>
      <c r="D1194" s="1" t="s">
        <v>746</v>
      </c>
      <c r="E1194" s="1" t="s">
        <v>2774</v>
      </c>
      <c r="F1194" s="1"/>
      <c r="G1194" s="1" t="s">
        <v>2724</v>
      </c>
      <c r="H1194" s="1" t="s">
        <v>2749</v>
      </c>
      <c r="I1194" s="1116">
        <v>3100</v>
      </c>
      <c r="J1194" s="1116">
        <v>3500</v>
      </c>
      <c r="K1194" s="1116">
        <v>3500</v>
      </c>
      <c r="L1194" s="1" t="s">
        <v>2613</v>
      </c>
      <c r="M1194" s="1" t="s">
        <v>809</v>
      </c>
    </row>
    <row r="1195" spans="1:13">
      <c r="A1195" s="1" t="s">
        <v>72</v>
      </c>
      <c r="B1195" s="1" t="s">
        <v>763</v>
      </c>
      <c r="C1195" s="1" t="s">
        <v>159</v>
      </c>
      <c r="D1195" s="1" t="s">
        <v>746</v>
      </c>
      <c r="E1195" s="1" t="s">
        <v>2774</v>
      </c>
      <c r="F1195" s="1"/>
      <c r="G1195" s="1" t="s">
        <v>2726</v>
      </c>
      <c r="H1195" s="1" t="s">
        <v>2738</v>
      </c>
      <c r="I1195" s="1116">
        <v>3450</v>
      </c>
      <c r="J1195" s="1116">
        <v>3850</v>
      </c>
      <c r="K1195" s="1116">
        <v>3850</v>
      </c>
      <c r="L1195" s="1" t="s">
        <v>2613</v>
      </c>
      <c r="M1195" s="1" t="s">
        <v>809</v>
      </c>
    </row>
    <row r="1196" spans="1:13">
      <c r="A1196" s="1" t="s">
        <v>72</v>
      </c>
      <c r="B1196" s="1" t="s">
        <v>763</v>
      </c>
      <c r="C1196" s="1" t="s">
        <v>159</v>
      </c>
      <c r="D1196" s="1" t="s">
        <v>746</v>
      </c>
      <c r="E1196" s="1" t="s">
        <v>2774</v>
      </c>
      <c r="F1196" s="1"/>
      <c r="G1196" s="1" t="s">
        <v>2726</v>
      </c>
      <c r="H1196" s="1" t="s">
        <v>2736</v>
      </c>
      <c r="I1196" s="1116">
        <v>3600</v>
      </c>
      <c r="J1196" s="1116">
        <v>4000</v>
      </c>
      <c r="K1196" s="1116">
        <v>4000</v>
      </c>
      <c r="L1196" s="1" t="s">
        <v>2613</v>
      </c>
      <c r="M1196" s="1" t="s">
        <v>809</v>
      </c>
    </row>
    <row r="1197" spans="1:13">
      <c r="A1197" s="1" t="s">
        <v>72</v>
      </c>
      <c r="B1197" s="1" t="s">
        <v>763</v>
      </c>
      <c r="C1197" s="1" t="s">
        <v>159</v>
      </c>
      <c r="D1197" s="1" t="s">
        <v>746</v>
      </c>
      <c r="E1197" s="1" t="s">
        <v>2774</v>
      </c>
      <c r="F1197" s="1"/>
      <c r="G1197" s="1" t="s">
        <v>2724</v>
      </c>
      <c r="H1197" s="1" t="s">
        <v>2718</v>
      </c>
      <c r="I1197" s="1116">
        <v>4450</v>
      </c>
      <c r="J1197" s="1116">
        <v>4850</v>
      </c>
      <c r="K1197" s="1116">
        <v>4850</v>
      </c>
      <c r="L1197" s="1" t="s">
        <v>2613</v>
      </c>
      <c r="M1197" s="1" t="s">
        <v>809</v>
      </c>
    </row>
    <row r="1198" spans="1:13">
      <c r="A1198" s="1" t="s">
        <v>72</v>
      </c>
      <c r="B1198" s="1" t="s">
        <v>763</v>
      </c>
      <c r="C1198" s="1" t="s">
        <v>159</v>
      </c>
      <c r="D1198" s="1" t="s">
        <v>746</v>
      </c>
      <c r="E1198" s="1" t="s">
        <v>2774</v>
      </c>
      <c r="F1198" s="1"/>
      <c r="G1198" s="1" t="s">
        <v>2726</v>
      </c>
      <c r="H1198" s="1" t="s">
        <v>2750</v>
      </c>
      <c r="I1198" s="1116">
        <v>3300</v>
      </c>
      <c r="J1198" s="1116">
        <v>3700</v>
      </c>
      <c r="K1198" s="1116">
        <v>3700</v>
      </c>
      <c r="L1198" s="1" t="s">
        <v>2613</v>
      </c>
      <c r="M1198" s="1" t="s">
        <v>809</v>
      </c>
    </row>
    <row r="1199" spans="1:13">
      <c r="A1199" s="1" t="s">
        <v>72</v>
      </c>
      <c r="B1199" s="1" t="s">
        <v>763</v>
      </c>
      <c r="C1199" s="1" t="s">
        <v>159</v>
      </c>
      <c r="D1199" s="1" t="s">
        <v>746</v>
      </c>
      <c r="E1199" s="1" t="s">
        <v>2774</v>
      </c>
      <c r="F1199" s="1"/>
      <c r="G1199" s="1" t="s">
        <v>2726</v>
      </c>
      <c r="H1199" s="1" t="s">
        <v>2766</v>
      </c>
      <c r="I1199" s="1116">
        <v>2750</v>
      </c>
      <c r="J1199" s="1116">
        <v>3150</v>
      </c>
      <c r="K1199" s="1116">
        <v>3150</v>
      </c>
      <c r="L1199" s="1" t="s">
        <v>2613</v>
      </c>
      <c r="M1199" s="1" t="s">
        <v>809</v>
      </c>
    </row>
    <row r="1200" spans="1:13">
      <c r="A1200" s="1" t="s">
        <v>72</v>
      </c>
      <c r="B1200" s="1" t="s">
        <v>763</v>
      </c>
      <c r="C1200" s="1" t="s">
        <v>159</v>
      </c>
      <c r="D1200" s="1" t="s">
        <v>746</v>
      </c>
      <c r="E1200" s="1" t="s">
        <v>2774</v>
      </c>
      <c r="F1200" s="1"/>
      <c r="G1200" s="1" t="s">
        <v>2725</v>
      </c>
      <c r="H1200" s="1" t="s">
        <v>2752</v>
      </c>
      <c r="I1200" s="1116">
        <v>3100</v>
      </c>
      <c r="J1200" s="1116">
        <v>3500</v>
      </c>
      <c r="K1200" s="1116">
        <v>3500</v>
      </c>
      <c r="L1200" s="1" t="s">
        <v>2613</v>
      </c>
      <c r="M1200" s="1" t="s">
        <v>809</v>
      </c>
    </row>
    <row r="1201" spans="1:13">
      <c r="A1201" s="1" t="s">
        <v>72</v>
      </c>
      <c r="B1201" s="1" t="s">
        <v>763</v>
      </c>
      <c r="C1201" s="1" t="s">
        <v>159</v>
      </c>
      <c r="D1201" s="1" t="s">
        <v>746</v>
      </c>
      <c r="E1201" s="1" t="s">
        <v>2774</v>
      </c>
      <c r="F1201" s="1"/>
      <c r="G1201" s="1" t="s">
        <v>2724</v>
      </c>
      <c r="H1201" s="1" t="s">
        <v>2767</v>
      </c>
      <c r="I1201" s="1116">
        <v>3500</v>
      </c>
      <c r="J1201" s="1116">
        <v>3900</v>
      </c>
      <c r="K1201" s="1116">
        <v>3900</v>
      </c>
      <c r="L1201" s="1" t="s">
        <v>2613</v>
      </c>
      <c r="M1201" s="1" t="s">
        <v>809</v>
      </c>
    </row>
    <row r="1202" spans="1:13">
      <c r="A1202" s="1" t="s">
        <v>72</v>
      </c>
      <c r="B1202" s="1" t="s">
        <v>763</v>
      </c>
      <c r="C1202" s="1" t="s">
        <v>159</v>
      </c>
      <c r="D1202" s="1" t="s">
        <v>746</v>
      </c>
      <c r="E1202" s="1" t="s">
        <v>2774</v>
      </c>
      <c r="F1202" s="1"/>
      <c r="G1202" s="1" t="s">
        <v>2726</v>
      </c>
      <c r="H1202" s="1" t="s">
        <v>2754</v>
      </c>
      <c r="I1202" s="1116">
        <v>3400</v>
      </c>
      <c r="J1202" s="1116">
        <v>3800</v>
      </c>
      <c r="K1202" s="1116">
        <v>3800</v>
      </c>
      <c r="L1202" s="1" t="s">
        <v>2613</v>
      </c>
      <c r="M1202" s="1" t="s">
        <v>809</v>
      </c>
    </row>
    <row r="1203" spans="1:13">
      <c r="A1203" s="1" t="s">
        <v>72</v>
      </c>
      <c r="B1203" s="1" t="s">
        <v>763</v>
      </c>
      <c r="C1203" s="1" t="s">
        <v>159</v>
      </c>
      <c r="D1203" s="1" t="s">
        <v>746</v>
      </c>
      <c r="E1203" s="1" t="s">
        <v>2774</v>
      </c>
      <c r="F1203" s="1"/>
      <c r="G1203" s="1" t="s">
        <v>2726</v>
      </c>
      <c r="H1203" s="1" t="s">
        <v>2694</v>
      </c>
      <c r="I1203" s="1116">
        <v>3750</v>
      </c>
      <c r="J1203" s="1116">
        <v>4150</v>
      </c>
      <c r="K1203" s="1116">
        <v>4150</v>
      </c>
      <c r="L1203" s="1" t="s">
        <v>2613</v>
      </c>
      <c r="M1203" s="1" t="s">
        <v>809</v>
      </c>
    </row>
    <row r="1204" spans="1:13">
      <c r="A1204" s="1" t="s">
        <v>72</v>
      </c>
      <c r="B1204" s="1" t="s">
        <v>763</v>
      </c>
      <c r="C1204" s="1" t="s">
        <v>159</v>
      </c>
      <c r="D1204" s="1" t="s">
        <v>746</v>
      </c>
      <c r="E1204" s="1" t="s">
        <v>2774</v>
      </c>
      <c r="F1204" s="1"/>
      <c r="G1204" s="1" t="s">
        <v>2726</v>
      </c>
      <c r="H1204" s="1" t="s">
        <v>2755</v>
      </c>
      <c r="I1204" s="1116">
        <v>3600</v>
      </c>
      <c r="J1204" s="1116">
        <v>4000</v>
      </c>
      <c r="K1204" s="1116">
        <v>4000</v>
      </c>
      <c r="L1204" s="1" t="s">
        <v>2613</v>
      </c>
      <c r="M1204" s="1" t="s">
        <v>809</v>
      </c>
    </row>
    <row r="1205" spans="1:13">
      <c r="A1205" s="1" t="s">
        <v>72</v>
      </c>
      <c r="B1205" s="1" t="s">
        <v>763</v>
      </c>
      <c r="C1205" s="1" t="s">
        <v>159</v>
      </c>
      <c r="D1205" s="1" t="s">
        <v>746</v>
      </c>
      <c r="E1205" s="1" t="s">
        <v>2774</v>
      </c>
      <c r="F1205" s="1"/>
      <c r="G1205" s="1" t="s">
        <v>2724</v>
      </c>
      <c r="H1205" s="1" t="s">
        <v>2719</v>
      </c>
      <c r="I1205" s="1116">
        <v>3500</v>
      </c>
      <c r="J1205" s="1116">
        <v>3900</v>
      </c>
      <c r="K1205" s="1116">
        <v>3900</v>
      </c>
      <c r="L1205" s="1" t="s">
        <v>2613</v>
      </c>
      <c r="M1205" s="1" t="s">
        <v>809</v>
      </c>
    </row>
    <row r="1206" spans="1:13">
      <c r="A1206" s="1" t="s">
        <v>72</v>
      </c>
      <c r="B1206" s="1" t="s">
        <v>763</v>
      </c>
      <c r="C1206" s="1" t="s">
        <v>159</v>
      </c>
      <c r="D1206" s="1" t="s">
        <v>746</v>
      </c>
      <c r="E1206" s="1" t="s">
        <v>2774</v>
      </c>
      <c r="F1206" s="1"/>
      <c r="G1206" s="1" t="s">
        <v>2724</v>
      </c>
      <c r="H1206" s="1" t="s">
        <v>2728</v>
      </c>
      <c r="I1206" s="1116">
        <v>3500</v>
      </c>
      <c r="J1206" s="1116">
        <v>3900</v>
      </c>
      <c r="K1206" s="1116">
        <v>3900</v>
      </c>
      <c r="L1206" s="1" t="s">
        <v>2613</v>
      </c>
      <c r="M1206" s="1" t="s">
        <v>809</v>
      </c>
    </row>
    <row r="1207" spans="1:13">
      <c r="A1207" s="1" t="s">
        <v>72</v>
      </c>
      <c r="B1207" s="1" t="s">
        <v>763</v>
      </c>
      <c r="C1207" s="1" t="s">
        <v>159</v>
      </c>
      <c r="D1207" s="1" t="s">
        <v>746</v>
      </c>
      <c r="E1207" s="1" t="s">
        <v>2774</v>
      </c>
      <c r="F1207" s="1"/>
      <c r="G1207" s="1" t="s">
        <v>2724</v>
      </c>
      <c r="H1207" s="1" t="s">
        <v>2756</v>
      </c>
      <c r="I1207" s="1116">
        <v>3400</v>
      </c>
      <c r="J1207" s="1116">
        <v>3800</v>
      </c>
      <c r="K1207" s="1116">
        <v>3800</v>
      </c>
      <c r="L1207" s="1" t="s">
        <v>2613</v>
      </c>
      <c r="M1207" s="1" t="s">
        <v>809</v>
      </c>
    </row>
    <row r="1208" spans="1:13">
      <c r="A1208" s="1" t="s">
        <v>72</v>
      </c>
      <c r="B1208" s="1" t="s">
        <v>763</v>
      </c>
      <c r="C1208" s="1" t="s">
        <v>159</v>
      </c>
      <c r="D1208" s="1" t="s">
        <v>746</v>
      </c>
      <c r="E1208" s="1" t="s">
        <v>2774</v>
      </c>
      <c r="F1208" s="1"/>
      <c r="G1208" s="1" t="s">
        <v>2723</v>
      </c>
      <c r="H1208" s="1" t="s">
        <v>2768</v>
      </c>
      <c r="I1208" s="1116">
        <v>4250</v>
      </c>
      <c r="J1208" s="1116">
        <v>4650</v>
      </c>
      <c r="K1208" s="1116">
        <v>4650</v>
      </c>
      <c r="L1208" s="1" t="s">
        <v>2613</v>
      </c>
      <c r="M1208" s="1" t="s">
        <v>809</v>
      </c>
    </row>
    <row r="1209" spans="1:13">
      <c r="A1209" s="1" t="s">
        <v>72</v>
      </c>
      <c r="B1209" s="1" t="s">
        <v>763</v>
      </c>
      <c r="C1209" s="1" t="s">
        <v>159</v>
      </c>
      <c r="D1209" s="1" t="s">
        <v>746</v>
      </c>
      <c r="E1209" s="1" t="s">
        <v>2774</v>
      </c>
      <c r="F1209" s="1"/>
      <c r="G1209" s="1" t="s">
        <v>2726</v>
      </c>
      <c r="H1209" s="1" t="s">
        <v>2741</v>
      </c>
      <c r="I1209" s="1116">
        <v>3100</v>
      </c>
      <c r="J1209" s="1116">
        <v>3500</v>
      </c>
      <c r="K1209" s="1116">
        <v>3500</v>
      </c>
      <c r="L1209" s="1" t="s">
        <v>2613</v>
      </c>
      <c r="M1209" s="1" t="s">
        <v>809</v>
      </c>
    </row>
    <row r="1210" spans="1:13">
      <c r="A1210" s="1" t="s">
        <v>72</v>
      </c>
      <c r="B1210" s="1" t="s">
        <v>763</v>
      </c>
      <c r="C1210" s="1" t="s">
        <v>159</v>
      </c>
      <c r="D1210" s="1" t="s">
        <v>746</v>
      </c>
      <c r="E1210" s="1" t="s">
        <v>2774</v>
      </c>
      <c r="F1210" s="1"/>
      <c r="G1210" s="1" t="s">
        <v>2726</v>
      </c>
      <c r="H1210" s="1" t="s">
        <v>2769</v>
      </c>
      <c r="I1210" s="1116">
        <v>2500</v>
      </c>
      <c r="J1210" s="1116">
        <v>2900</v>
      </c>
      <c r="K1210" s="1116">
        <v>2900</v>
      </c>
      <c r="L1210" s="1" t="s">
        <v>2613</v>
      </c>
      <c r="M1210" s="1" t="s">
        <v>809</v>
      </c>
    </row>
    <row r="1211" spans="1:13">
      <c r="A1211" s="1" t="s">
        <v>72</v>
      </c>
      <c r="B1211" s="1" t="s">
        <v>763</v>
      </c>
      <c r="C1211" s="1" t="s">
        <v>159</v>
      </c>
      <c r="D1211" s="1" t="s">
        <v>746</v>
      </c>
      <c r="E1211" s="1" t="s">
        <v>2774</v>
      </c>
      <c r="F1211" s="1"/>
      <c r="G1211" s="1" t="s">
        <v>2726</v>
      </c>
      <c r="H1211" s="1" t="s">
        <v>2709</v>
      </c>
      <c r="I1211" s="1116">
        <v>3550</v>
      </c>
      <c r="J1211" s="1116">
        <v>3950</v>
      </c>
      <c r="K1211" s="1116">
        <v>3950</v>
      </c>
      <c r="L1211" s="1" t="s">
        <v>2613</v>
      </c>
      <c r="M1211" s="1" t="s">
        <v>809</v>
      </c>
    </row>
    <row r="1212" spans="1:13">
      <c r="A1212" s="1" t="s">
        <v>72</v>
      </c>
      <c r="B1212" s="1" t="s">
        <v>763</v>
      </c>
      <c r="C1212" s="1" t="s">
        <v>159</v>
      </c>
      <c r="D1212" s="1" t="s">
        <v>746</v>
      </c>
      <c r="E1212" s="1" t="s">
        <v>2774</v>
      </c>
      <c r="F1212" s="1"/>
      <c r="G1212" s="1" t="s">
        <v>2723</v>
      </c>
      <c r="H1212" s="1" t="s">
        <v>2770</v>
      </c>
      <c r="I1212" s="1116">
        <v>4550</v>
      </c>
      <c r="J1212" s="1116">
        <v>4950</v>
      </c>
      <c r="K1212" s="1116">
        <v>4950</v>
      </c>
      <c r="L1212" s="1" t="s">
        <v>2613</v>
      </c>
      <c r="M1212" s="1" t="s">
        <v>809</v>
      </c>
    </row>
    <row r="1213" spans="1:13">
      <c r="A1213" s="1" t="s">
        <v>72</v>
      </c>
      <c r="B1213" s="1" t="s">
        <v>763</v>
      </c>
      <c r="C1213" s="1" t="s">
        <v>159</v>
      </c>
      <c r="D1213" s="1" t="s">
        <v>746</v>
      </c>
      <c r="E1213" s="1" t="s">
        <v>2774</v>
      </c>
      <c r="F1213" s="1"/>
      <c r="G1213" s="1" t="s">
        <v>2726</v>
      </c>
      <c r="H1213" s="1" t="s">
        <v>2746</v>
      </c>
      <c r="I1213" s="1116">
        <v>2600</v>
      </c>
      <c r="J1213" s="1116">
        <v>3000</v>
      </c>
      <c r="K1213" s="1116">
        <v>3000</v>
      </c>
      <c r="L1213" s="1" t="s">
        <v>2613</v>
      </c>
      <c r="M1213" s="1" t="s">
        <v>809</v>
      </c>
    </row>
    <row r="1214" spans="1:13">
      <c r="A1214" s="1" t="s">
        <v>72</v>
      </c>
      <c r="B1214" s="1" t="s">
        <v>763</v>
      </c>
      <c r="C1214" s="1" t="s">
        <v>159</v>
      </c>
      <c r="D1214" s="1" t="s">
        <v>746</v>
      </c>
      <c r="E1214" s="1" t="s">
        <v>2774</v>
      </c>
      <c r="F1214" s="1"/>
      <c r="G1214" s="1" t="s">
        <v>2725</v>
      </c>
      <c r="H1214" s="1" t="s">
        <v>2745</v>
      </c>
      <c r="I1214" s="1116">
        <v>3250</v>
      </c>
      <c r="J1214" s="1116">
        <v>3650</v>
      </c>
      <c r="K1214" s="1116">
        <v>3650</v>
      </c>
      <c r="L1214" s="1" t="s">
        <v>2613</v>
      </c>
      <c r="M1214" s="1" t="s">
        <v>809</v>
      </c>
    </row>
    <row r="1215" spans="1:13">
      <c r="A1215" s="1" t="s">
        <v>72</v>
      </c>
      <c r="B1215" s="1" t="s">
        <v>763</v>
      </c>
      <c r="C1215" s="1" t="s">
        <v>159</v>
      </c>
      <c r="D1215" s="1" t="s">
        <v>746</v>
      </c>
      <c r="E1215" s="1" t="s">
        <v>2774</v>
      </c>
      <c r="F1215" s="1"/>
      <c r="G1215" s="1" t="s">
        <v>2725</v>
      </c>
      <c r="H1215" s="1" t="s">
        <v>2719</v>
      </c>
      <c r="I1215" s="1116">
        <v>3600</v>
      </c>
      <c r="J1215" s="1116">
        <v>4000</v>
      </c>
      <c r="K1215" s="1116">
        <v>4000</v>
      </c>
      <c r="L1215" s="1" t="s">
        <v>2613</v>
      </c>
      <c r="M1215" s="1" t="s">
        <v>809</v>
      </c>
    </row>
    <row r="1216" spans="1:13">
      <c r="A1216" s="1" t="s">
        <v>72</v>
      </c>
      <c r="B1216" s="1" t="s">
        <v>763</v>
      </c>
      <c r="C1216" s="1" t="s">
        <v>159</v>
      </c>
      <c r="D1216" s="1" t="s">
        <v>746</v>
      </c>
      <c r="E1216" s="1" t="s">
        <v>2774</v>
      </c>
      <c r="F1216" s="1"/>
      <c r="G1216" s="1" t="s">
        <v>2725</v>
      </c>
      <c r="H1216" s="1" t="s">
        <v>2771</v>
      </c>
      <c r="I1216" s="1116">
        <v>3150</v>
      </c>
      <c r="J1216" s="1116">
        <v>3550</v>
      </c>
      <c r="K1216" s="1116">
        <v>3550</v>
      </c>
      <c r="L1216" s="1" t="s">
        <v>2613</v>
      </c>
      <c r="M1216" s="1" t="s">
        <v>809</v>
      </c>
    </row>
    <row r="1217" spans="1:13">
      <c r="A1217" s="1" t="s">
        <v>72</v>
      </c>
      <c r="B1217" s="1" t="s">
        <v>763</v>
      </c>
      <c r="C1217" s="1" t="s">
        <v>159</v>
      </c>
      <c r="D1217" s="1" t="s">
        <v>746</v>
      </c>
      <c r="E1217" s="1" t="s">
        <v>2774</v>
      </c>
      <c r="F1217" s="1"/>
      <c r="G1217" s="1" t="s">
        <v>2725</v>
      </c>
      <c r="H1217" s="1" t="s">
        <v>2767</v>
      </c>
      <c r="I1217" s="1116">
        <v>3500</v>
      </c>
      <c r="J1217" s="1116">
        <v>3900</v>
      </c>
      <c r="K1217" s="1116">
        <v>3900</v>
      </c>
      <c r="L1217" s="1" t="s">
        <v>2613</v>
      </c>
      <c r="M1217" s="1" t="s">
        <v>809</v>
      </c>
    </row>
    <row r="1218" spans="1:13">
      <c r="A1218" s="1" t="s">
        <v>72</v>
      </c>
      <c r="B1218" s="1" t="s">
        <v>763</v>
      </c>
      <c r="C1218" s="1" t="s">
        <v>159</v>
      </c>
      <c r="D1218" s="1" t="s">
        <v>746</v>
      </c>
      <c r="E1218" s="1" t="s">
        <v>2774</v>
      </c>
      <c r="F1218" s="1"/>
      <c r="G1218" s="1" t="s">
        <v>2723</v>
      </c>
      <c r="H1218" s="1" t="s">
        <v>2753</v>
      </c>
      <c r="I1218" s="1116">
        <v>4150</v>
      </c>
      <c r="J1218" s="1116">
        <v>4550</v>
      </c>
      <c r="K1218" s="1116">
        <v>4550</v>
      </c>
      <c r="L1218" s="1" t="s">
        <v>2613</v>
      </c>
      <c r="M1218" s="1" t="s">
        <v>809</v>
      </c>
    </row>
    <row r="1219" spans="1:13">
      <c r="A1219" s="1" t="s">
        <v>72</v>
      </c>
      <c r="B1219" s="1" t="s">
        <v>763</v>
      </c>
      <c r="C1219" s="1" t="s">
        <v>159</v>
      </c>
      <c r="D1219" s="1" t="s">
        <v>746</v>
      </c>
      <c r="E1219" s="1" t="s">
        <v>2774</v>
      </c>
      <c r="F1219" s="1"/>
      <c r="G1219" s="1" t="s">
        <v>2724</v>
      </c>
      <c r="H1219" s="1" t="s">
        <v>2772</v>
      </c>
      <c r="I1219" s="1116">
        <v>3150</v>
      </c>
      <c r="J1219" s="1116">
        <v>3550</v>
      </c>
      <c r="K1219" s="1116">
        <v>3550</v>
      </c>
      <c r="L1219" s="1" t="s">
        <v>2613</v>
      </c>
      <c r="M1219" s="1" t="s">
        <v>809</v>
      </c>
    </row>
    <row r="1220" spans="1:13">
      <c r="A1220" s="1" t="s">
        <v>72</v>
      </c>
      <c r="B1220" s="1" t="s">
        <v>763</v>
      </c>
      <c r="C1220" s="1" t="s">
        <v>159</v>
      </c>
      <c r="D1220" s="1" t="s">
        <v>746</v>
      </c>
      <c r="E1220" s="1" t="s">
        <v>628</v>
      </c>
      <c r="F1220" s="1"/>
      <c r="G1220" s="1" t="s">
        <v>2723</v>
      </c>
      <c r="H1220" s="1" t="s">
        <v>2723</v>
      </c>
      <c r="I1220" s="1116">
        <v>1400</v>
      </c>
      <c r="J1220" s="1116">
        <v>1900</v>
      </c>
      <c r="K1220" s="1116">
        <v>1900</v>
      </c>
      <c r="L1220" s="1" t="s">
        <v>2613</v>
      </c>
      <c r="M1220" s="1" t="s">
        <v>809</v>
      </c>
    </row>
    <row r="1221" spans="1:13">
      <c r="A1221" s="1" t="s">
        <v>72</v>
      </c>
      <c r="B1221" s="1" t="s">
        <v>763</v>
      </c>
      <c r="C1221" s="1" t="s">
        <v>159</v>
      </c>
      <c r="D1221" s="1" t="s">
        <v>746</v>
      </c>
      <c r="E1221" s="1" t="s">
        <v>628</v>
      </c>
      <c r="F1221" s="1"/>
      <c r="G1221" s="1" t="s">
        <v>2726</v>
      </c>
      <c r="H1221" s="1" t="s">
        <v>2726</v>
      </c>
      <c r="I1221" s="1116">
        <v>1400</v>
      </c>
      <c r="J1221" s="1116">
        <v>1900</v>
      </c>
      <c r="K1221" s="1116">
        <v>1900</v>
      </c>
      <c r="L1221" s="1" t="s">
        <v>2613</v>
      </c>
      <c r="M1221" s="1" t="s">
        <v>809</v>
      </c>
    </row>
    <row r="1222" spans="1:13">
      <c r="A1222" s="1" t="s">
        <v>72</v>
      </c>
      <c r="B1222" s="1" t="s">
        <v>763</v>
      </c>
      <c r="C1222" s="1" t="s">
        <v>159</v>
      </c>
      <c r="D1222" s="1" t="s">
        <v>746</v>
      </c>
      <c r="E1222" s="1" t="s">
        <v>628</v>
      </c>
      <c r="F1222" s="1"/>
      <c r="G1222" s="1" t="s">
        <v>2725</v>
      </c>
      <c r="H1222" s="1" t="s">
        <v>2725</v>
      </c>
      <c r="I1222" s="1116">
        <v>1400</v>
      </c>
      <c r="J1222" s="1116">
        <v>1900</v>
      </c>
      <c r="K1222" s="1116">
        <v>1900</v>
      </c>
      <c r="L1222" s="1" t="s">
        <v>2613</v>
      </c>
      <c r="M1222" s="1" t="s">
        <v>809</v>
      </c>
    </row>
    <row r="1223" spans="1:13">
      <c r="A1223" s="1" t="s">
        <v>72</v>
      </c>
      <c r="B1223" s="1" t="s">
        <v>763</v>
      </c>
      <c r="C1223" s="1" t="s">
        <v>159</v>
      </c>
      <c r="D1223" s="1" t="s">
        <v>746</v>
      </c>
      <c r="E1223" s="1" t="s">
        <v>628</v>
      </c>
      <c r="F1223" s="1"/>
      <c r="G1223" s="1" t="s">
        <v>2724</v>
      </c>
      <c r="H1223" s="1" t="s">
        <v>2724</v>
      </c>
      <c r="I1223" s="1116">
        <v>1400</v>
      </c>
      <c r="J1223" s="1116">
        <v>1900</v>
      </c>
      <c r="K1223" s="1116">
        <v>1900</v>
      </c>
      <c r="L1223" s="1" t="s">
        <v>2613</v>
      </c>
      <c r="M1223" s="1" t="s">
        <v>809</v>
      </c>
    </row>
    <row r="1224" spans="1:13">
      <c r="A1224" s="1" t="s">
        <v>72</v>
      </c>
      <c r="B1224" s="1" t="s">
        <v>763</v>
      </c>
      <c r="C1224" s="1" t="s">
        <v>159</v>
      </c>
      <c r="D1224" s="1" t="s">
        <v>746</v>
      </c>
      <c r="E1224" s="1" t="s">
        <v>628</v>
      </c>
      <c r="F1224" s="1"/>
      <c r="G1224" s="1" t="s">
        <v>2724</v>
      </c>
      <c r="H1224" s="1" t="s">
        <v>2745</v>
      </c>
      <c r="I1224" s="1116">
        <v>2800</v>
      </c>
      <c r="J1224" s="1116">
        <v>3300</v>
      </c>
      <c r="K1224" s="1116">
        <v>3300</v>
      </c>
      <c r="L1224" s="1" t="s">
        <v>2613</v>
      </c>
      <c r="M1224" s="1" t="s">
        <v>809</v>
      </c>
    </row>
    <row r="1225" spans="1:13">
      <c r="A1225" s="1" t="s">
        <v>72</v>
      </c>
      <c r="B1225" s="1" t="s">
        <v>763</v>
      </c>
      <c r="C1225" s="1" t="s">
        <v>159</v>
      </c>
      <c r="D1225" s="1" t="s">
        <v>746</v>
      </c>
      <c r="E1225" s="1" t="s">
        <v>628</v>
      </c>
      <c r="F1225" s="1"/>
      <c r="G1225" s="1" t="s">
        <v>2725</v>
      </c>
      <c r="H1225" s="1" t="s">
        <v>2757</v>
      </c>
      <c r="I1225" s="1116">
        <v>3150</v>
      </c>
      <c r="J1225" s="1116">
        <v>3650</v>
      </c>
      <c r="K1225" s="1116">
        <v>3650</v>
      </c>
      <c r="L1225" s="1" t="s">
        <v>2613</v>
      </c>
      <c r="M1225" s="1" t="s">
        <v>809</v>
      </c>
    </row>
    <row r="1226" spans="1:13">
      <c r="A1226" s="1" t="s">
        <v>72</v>
      </c>
      <c r="B1226" s="1" t="s">
        <v>763</v>
      </c>
      <c r="C1226" s="1" t="s">
        <v>159</v>
      </c>
      <c r="D1226" s="1" t="s">
        <v>746</v>
      </c>
      <c r="E1226" s="1" t="s">
        <v>628</v>
      </c>
      <c r="F1226" s="1"/>
      <c r="G1226" s="1" t="s">
        <v>2726</v>
      </c>
      <c r="H1226" s="1" t="s">
        <v>2717</v>
      </c>
      <c r="I1226" s="1116">
        <v>2900</v>
      </c>
      <c r="J1226" s="1116">
        <v>3400</v>
      </c>
      <c r="K1226" s="1116">
        <v>3400</v>
      </c>
      <c r="L1226" s="1" t="s">
        <v>2613</v>
      </c>
      <c r="M1226" s="1" t="s">
        <v>809</v>
      </c>
    </row>
    <row r="1227" spans="1:13">
      <c r="A1227" s="1" t="s">
        <v>72</v>
      </c>
      <c r="B1227" s="1" t="s">
        <v>763</v>
      </c>
      <c r="C1227" s="1" t="s">
        <v>159</v>
      </c>
      <c r="D1227" s="1" t="s">
        <v>746</v>
      </c>
      <c r="E1227" s="1" t="s">
        <v>628</v>
      </c>
      <c r="F1227" s="1"/>
      <c r="G1227" s="1" t="s">
        <v>2726</v>
      </c>
      <c r="H1227" s="1" t="s">
        <v>2737</v>
      </c>
      <c r="I1227" s="1116">
        <v>3150</v>
      </c>
      <c r="J1227" s="1116">
        <v>3650</v>
      </c>
      <c r="K1227" s="1116">
        <v>3650</v>
      </c>
      <c r="L1227" s="1" t="s">
        <v>2613</v>
      </c>
      <c r="M1227" s="1" t="s">
        <v>809</v>
      </c>
    </row>
    <row r="1228" spans="1:13">
      <c r="A1228" s="1" t="s">
        <v>72</v>
      </c>
      <c r="B1228" s="1" t="s">
        <v>763</v>
      </c>
      <c r="C1228" s="1" t="s">
        <v>159</v>
      </c>
      <c r="D1228" s="1" t="s">
        <v>746</v>
      </c>
      <c r="E1228" s="1" t="s">
        <v>628</v>
      </c>
      <c r="F1228" s="1"/>
      <c r="G1228" s="1" t="s">
        <v>2724</v>
      </c>
      <c r="H1228" s="1" t="s">
        <v>2749</v>
      </c>
      <c r="I1228" s="1116">
        <v>2700</v>
      </c>
      <c r="J1228" s="1116">
        <v>3200</v>
      </c>
      <c r="K1228" s="1116">
        <v>3200</v>
      </c>
      <c r="L1228" s="1" t="s">
        <v>2613</v>
      </c>
      <c r="M1228" s="1" t="s">
        <v>809</v>
      </c>
    </row>
    <row r="1229" spans="1:13">
      <c r="A1229" s="1" t="s">
        <v>72</v>
      </c>
      <c r="B1229" s="1" t="s">
        <v>763</v>
      </c>
      <c r="C1229" s="1" t="s">
        <v>159</v>
      </c>
      <c r="D1229" s="1" t="s">
        <v>746</v>
      </c>
      <c r="E1229" s="1" t="s">
        <v>628</v>
      </c>
      <c r="F1229" s="1"/>
      <c r="G1229" s="1" t="s">
        <v>2726</v>
      </c>
      <c r="H1229" s="1" t="s">
        <v>2738</v>
      </c>
      <c r="I1229" s="1116">
        <v>3050</v>
      </c>
      <c r="J1229" s="1116">
        <v>3550</v>
      </c>
      <c r="K1229" s="1116">
        <v>3550</v>
      </c>
      <c r="L1229" s="1" t="s">
        <v>2613</v>
      </c>
      <c r="M1229" s="1" t="s">
        <v>809</v>
      </c>
    </row>
    <row r="1230" spans="1:13">
      <c r="A1230" s="1" t="s">
        <v>72</v>
      </c>
      <c r="B1230" s="1" t="s">
        <v>763</v>
      </c>
      <c r="C1230" s="1" t="s">
        <v>159</v>
      </c>
      <c r="D1230" s="1" t="s">
        <v>746</v>
      </c>
      <c r="E1230" s="1" t="s">
        <v>628</v>
      </c>
      <c r="F1230" s="1"/>
      <c r="G1230" s="1" t="s">
        <v>2726</v>
      </c>
      <c r="H1230" s="1" t="s">
        <v>2736</v>
      </c>
      <c r="I1230" s="1116">
        <v>3200</v>
      </c>
      <c r="J1230" s="1116">
        <v>3700</v>
      </c>
      <c r="K1230" s="1116">
        <v>3700</v>
      </c>
      <c r="L1230" s="1" t="s">
        <v>2613</v>
      </c>
      <c r="M1230" s="1" t="s">
        <v>809</v>
      </c>
    </row>
    <row r="1231" spans="1:13">
      <c r="A1231" s="1" t="s">
        <v>72</v>
      </c>
      <c r="B1231" s="1" t="s">
        <v>763</v>
      </c>
      <c r="C1231" s="1" t="s">
        <v>159</v>
      </c>
      <c r="D1231" s="1" t="s">
        <v>746</v>
      </c>
      <c r="E1231" s="1" t="s">
        <v>628</v>
      </c>
      <c r="F1231" s="1"/>
      <c r="G1231" s="1" t="s">
        <v>2724</v>
      </c>
      <c r="H1231" s="1" t="s">
        <v>2718</v>
      </c>
      <c r="I1231" s="1116">
        <v>4050</v>
      </c>
      <c r="J1231" s="1116">
        <v>4550</v>
      </c>
      <c r="K1231" s="1116">
        <v>4550</v>
      </c>
      <c r="L1231" s="1" t="s">
        <v>2613</v>
      </c>
      <c r="M1231" s="1" t="s">
        <v>809</v>
      </c>
    </row>
    <row r="1232" spans="1:13">
      <c r="A1232" s="1" t="s">
        <v>72</v>
      </c>
      <c r="B1232" s="1" t="s">
        <v>763</v>
      </c>
      <c r="C1232" s="1" t="s">
        <v>159</v>
      </c>
      <c r="D1232" s="1" t="s">
        <v>746</v>
      </c>
      <c r="E1232" s="1" t="s">
        <v>628</v>
      </c>
      <c r="F1232" s="1"/>
      <c r="G1232" s="1" t="s">
        <v>2726</v>
      </c>
      <c r="H1232" s="1" t="s">
        <v>2750</v>
      </c>
      <c r="I1232" s="1116">
        <v>2900</v>
      </c>
      <c r="J1232" s="1116">
        <v>3400</v>
      </c>
      <c r="K1232" s="1116">
        <v>3400</v>
      </c>
      <c r="L1232" s="1" t="s">
        <v>2613</v>
      </c>
      <c r="M1232" s="1" t="s">
        <v>809</v>
      </c>
    </row>
    <row r="1233" spans="1:13">
      <c r="A1233" s="1" t="s">
        <v>72</v>
      </c>
      <c r="B1233" s="1" t="s">
        <v>763</v>
      </c>
      <c r="C1233" s="1" t="s">
        <v>159</v>
      </c>
      <c r="D1233" s="1" t="s">
        <v>746</v>
      </c>
      <c r="E1233" s="1" t="s">
        <v>628</v>
      </c>
      <c r="F1233" s="1"/>
      <c r="G1233" s="1" t="s">
        <v>2726</v>
      </c>
      <c r="H1233" s="1" t="s">
        <v>2766</v>
      </c>
      <c r="I1233" s="1116">
        <v>2350</v>
      </c>
      <c r="J1233" s="1116">
        <v>2850</v>
      </c>
      <c r="K1233" s="1116">
        <v>2850</v>
      </c>
      <c r="L1233" s="1" t="s">
        <v>2613</v>
      </c>
      <c r="M1233" s="1" t="s">
        <v>809</v>
      </c>
    </row>
    <row r="1234" spans="1:13">
      <c r="A1234" s="1" t="s">
        <v>72</v>
      </c>
      <c r="B1234" s="1" t="s">
        <v>763</v>
      </c>
      <c r="C1234" s="1" t="s">
        <v>159</v>
      </c>
      <c r="D1234" s="1" t="s">
        <v>746</v>
      </c>
      <c r="E1234" s="1" t="s">
        <v>628</v>
      </c>
      <c r="F1234" s="1"/>
      <c r="G1234" s="1" t="s">
        <v>2725</v>
      </c>
      <c r="H1234" s="1" t="s">
        <v>2752</v>
      </c>
      <c r="I1234" s="1116">
        <v>2700</v>
      </c>
      <c r="J1234" s="1116">
        <v>3200</v>
      </c>
      <c r="K1234" s="1116">
        <v>3200</v>
      </c>
      <c r="L1234" s="1" t="s">
        <v>2613</v>
      </c>
      <c r="M1234" s="1" t="s">
        <v>809</v>
      </c>
    </row>
    <row r="1235" spans="1:13">
      <c r="A1235" s="1" t="s">
        <v>72</v>
      </c>
      <c r="B1235" s="1" t="s">
        <v>763</v>
      </c>
      <c r="C1235" s="1" t="s">
        <v>159</v>
      </c>
      <c r="D1235" s="1" t="s">
        <v>746</v>
      </c>
      <c r="E1235" s="1" t="s">
        <v>628</v>
      </c>
      <c r="F1235" s="1"/>
      <c r="G1235" s="1" t="s">
        <v>2724</v>
      </c>
      <c r="H1235" s="1" t="s">
        <v>2767</v>
      </c>
      <c r="I1235" s="1116">
        <v>3100</v>
      </c>
      <c r="J1235" s="1116">
        <v>3600</v>
      </c>
      <c r="K1235" s="1116">
        <v>3600</v>
      </c>
      <c r="L1235" s="1" t="s">
        <v>2613</v>
      </c>
      <c r="M1235" s="1" t="s">
        <v>809</v>
      </c>
    </row>
    <row r="1236" spans="1:13">
      <c r="A1236" s="1" t="s">
        <v>72</v>
      </c>
      <c r="B1236" s="1" t="s">
        <v>763</v>
      </c>
      <c r="C1236" s="1" t="s">
        <v>159</v>
      </c>
      <c r="D1236" s="1" t="s">
        <v>746</v>
      </c>
      <c r="E1236" s="1" t="s">
        <v>628</v>
      </c>
      <c r="F1236" s="1"/>
      <c r="G1236" s="1" t="s">
        <v>2726</v>
      </c>
      <c r="H1236" s="1" t="s">
        <v>2754</v>
      </c>
      <c r="I1236" s="1116">
        <v>3000</v>
      </c>
      <c r="J1236" s="1116">
        <v>3500</v>
      </c>
      <c r="K1236" s="1116">
        <v>3500</v>
      </c>
      <c r="L1236" s="1" t="s">
        <v>2613</v>
      </c>
      <c r="M1236" s="1" t="s">
        <v>809</v>
      </c>
    </row>
    <row r="1237" spans="1:13">
      <c r="A1237" s="1" t="s">
        <v>72</v>
      </c>
      <c r="B1237" s="1" t="s">
        <v>763</v>
      </c>
      <c r="C1237" s="1" t="s">
        <v>159</v>
      </c>
      <c r="D1237" s="1" t="s">
        <v>746</v>
      </c>
      <c r="E1237" s="1" t="s">
        <v>628</v>
      </c>
      <c r="F1237" s="1"/>
      <c r="G1237" s="1" t="s">
        <v>2726</v>
      </c>
      <c r="H1237" s="1" t="s">
        <v>2694</v>
      </c>
      <c r="I1237" s="1116">
        <v>3350</v>
      </c>
      <c r="J1237" s="1116">
        <v>3850</v>
      </c>
      <c r="K1237" s="1116">
        <v>3850</v>
      </c>
      <c r="L1237" s="1" t="s">
        <v>2613</v>
      </c>
      <c r="M1237" s="1" t="s">
        <v>809</v>
      </c>
    </row>
    <row r="1238" spans="1:13">
      <c r="A1238" s="1" t="s">
        <v>72</v>
      </c>
      <c r="B1238" s="1" t="s">
        <v>763</v>
      </c>
      <c r="C1238" s="1" t="s">
        <v>159</v>
      </c>
      <c r="D1238" s="1" t="s">
        <v>746</v>
      </c>
      <c r="E1238" s="1" t="s">
        <v>628</v>
      </c>
      <c r="F1238" s="1"/>
      <c r="G1238" s="1" t="s">
        <v>2726</v>
      </c>
      <c r="H1238" s="1" t="s">
        <v>2755</v>
      </c>
      <c r="I1238" s="1116">
        <v>3200</v>
      </c>
      <c r="J1238" s="1116">
        <v>3700</v>
      </c>
      <c r="K1238" s="1116">
        <v>3700</v>
      </c>
      <c r="L1238" s="1" t="s">
        <v>2613</v>
      </c>
      <c r="M1238" s="1" t="s">
        <v>809</v>
      </c>
    </row>
    <row r="1239" spans="1:13">
      <c r="A1239" s="1" t="s">
        <v>72</v>
      </c>
      <c r="B1239" s="1" t="s">
        <v>763</v>
      </c>
      <c r="C1239" s="1" t="s">
        <v>159</v>
      </c>
      <c r="D1239" s="1" t="s">
        <v>746</v>
      </c>
      <c r="E1239" s="1" t="s">
        <v>628</v>
      </c>
      <c r="F1239" s="1"/>
      <c r="G1239" s="1" t="s">
        <v>2724</v>
      </c>
      <c r="H1239" s="1" t="s">
        <v>2719</v>
      </c>
      <c r="I1239" s="1116">
        <v>3100</v>
      </c>
      <c r="J1239" s="1116">
        <v>3600</v>
      </c>
      <c r="K1239" s="1116">
        <v>3600</v>
      </c>
      <c r="L1239" s="1" t="s">
        <v>2613</v>
      </c>
      <c r="M1239" s="1" t="s">
        <v>809</v>
      </c>
    </row>
    <row r="1240" spans="1:13">
      <c r="A1240" s="1" t="s">
        <v>72</v>
      </c>
      <c r="B1240" s="1" t="s">
        <v>763</v>
      </c>
      <c r="C1240" s="1" t="s">
        <v>159</v>
      </c>
      <c r="D1240" s="1" t="s">
        <v>746</v>
      </c>
      <c r="E1240" s="1" t="s">
        <v>628</v>
      </c>
      <c r="F1240" s="1"/>
      <c r="G1240" s="1" t="s">
        <v>2724</v>
      </c>
      <c r="H1240" s="1" t="s">
        <v>2728</v>
      </c>
      <c r="I1240" s="1116">
        <v>3100</v>
      </c>
      <c r="J1240" s="1116">
        <v>3600</v>
      </c>
      <c r="K1240" s="1116">
        <v>3600</v>
      </c>
      <c r="L1240" s="1" t="s">
        <v>2613</v>
      </c>
      <c r="M1240" s="1" t="s">
        <v>809</v>
      </c>
    </row>
    <row r="1241" spans="1:13">
      <c r="A1241" s="1" t="s">
        <v>72</v>
      </c>
      <c r="B1241" s="1" t="s">
        <v>763</v>
      </c>
      <c r="C1241" s="1" t="s">
        <v>159</v>
      </c>
      <c r="D1241" s="1" t="s">
        <v>746</v>
      </c>
      <c r="E1241" s="1" t="s">
        <v>628</v>
      </c>
      <c r="F1241" s="1"/>
      <c r="G1241" s="1" t="s">
        <v>2724</v>
      </c>
      <c r="H1241" s="1" t="s">
        <v>2756</v>
      </c>
      <c r="I1241" s="1116">
        <v>3000</v>
      </c>
      <c r="J1241" s="1116">
        <v>3500</v>
      </c>
      <c r="K1241" s="1116">
        <v>3500</v>
      </c>
      <c r="L1241" s="1" t="s">
        <v>2613</v>
      </c>
      <c r="M1241" s="1" t="s">
        <v>809</v>
      </c>
    </row>
    <row r="1242" spans="1:13">
      <c r="A1242" s="1" t="s">
        <v>72</v>
      </c>
      <c r="B1242" s="1" t="s">
        <v>763</v>
      </c>
      <c r="C1242" s="1" t="s">
        <v>159</v>
      </c>
      <c r="D1242" s="1" t="s">
        <v>746</v>
      </c>
      <c r="E1242" s="1" t="s">
        <v>628</v>
      </c>
      <c r="F1242" s="1"/>
      <c r="G1242" s="1" t="s">
        <v>2723</v>
      </c>
      <c r="H1242" s="1" t="s">
        <v>2768</v>
      </c>
      <c r="I1242" s="1116">
        <v>3850</v>
      </c>
      <c r="J1242" s="1116">
        <v>4350</v>
      </c>
      <c r="K1242" s="1116">
        <v>4350</v>
      </c>
      <c r="L1242" s="1" t="s">
        <v>2613</v>
      </c>
      <c r="M1242" s="1" t="s">
        <v>809</v>
      </c>
    </row>
    <row r="1243" spans="1:13">
      <c r="A1243" s="1" t="s">
        <v>72</v>
      </c>
      <c r="B1243" s="1" t="s">
        <v>763</v>
      </c>
      <c r="C1243" s="1" t="s">
        <v>159</v>
      </c>
      <c r="D1243" s="1" t="s">
        <v>746</v>
      </c>
      <c r="E1243" s="1" t="s">
        <v>628</v>
      </c>
      <c r="F1243" s="1"/>
      <c r="G1243" s="1" t="s">
        <v>2726</v>
      </c>
      <c r="H1243" s="1" t="s">
        <v>2741</v>
      </c>
      <c r="I1243" s="1116">
        <v>2700</v>
      </c>
      <c r="J1243" s="1116">
        <v>3200</v>
      </c>
      <c r="K1243" s="1116">
        <v>3200</v>
      </c>
      <c r="L1243" s="1" t="s">
        <v>2613</v>
      </c>
      <c r="M1243" s="1" t="s">
        <v>809</v>
      </c>
    </row>
    <row r="1244" spans="1:13">
      <c r="A1244" s="1" t="s">
        <v>72</v>
      </c>
      <c r="B1244" s="1" t="s">
        <v>763</v>
      </c>
      <c r="C1244" s="1" t="s">
        <v>159</v>
      </c>
      <c r="D1244" s="1" t="s">
        <v>746</v>
      </c>
      <c r="E1244" s="1" t="s">
        <v>628</v>
      </c>
      <c r="F1244" s="1"/>
      <c r="G1244" s="1" t="s">
        <v>2726</v>
      </c>
      <c r="H1244" s="1" t="s">
        <v>2769</v>
      </c>
      <c r="I1244" s="1116">
        <v>2100</v>
      </c>
      <c r="J1244" s="1116">
        <v>2600</v>
      </c>
      <c r="K1244" s="1116">
        <v>2600</v>
      </c>
      <c r="L1244" s="1" t="s">
        <v>2613</v>
      </c>
      <c r="M1244" s="1" t="s">
        <v>809</v>
      </c>
    </row>
    <row r="1245" spans="1:13">
      <c r="A1245" s="1" t="s">
        <v>72</v>
      </c>
      <c r="B1245" s="1" t="s">
        <v>763</v>
      </c>
      <c r="C1245" s="1" t="s">
        <v>159</v>
      </c>
      <c r="D1245" s="1" t="s">
        <v>746</v>
      </c>
      <c r="E1245" s="1" t="s">
        <v>628</v>
      </c>
      <c r="F1245" s="1"/>
      <c r="G1245" s="1" t="s">
        <v>2726</v>
      </c>
      <c r="H1245" s="1" t="s">
        <v>2709</v>
      </c>
      <c r="I1245" s="1116">
        <v>3150</v>
      </c>
      <c r="J1245" s="1116">
        <v>3650</v>
      </c>
      <c r="K1245" s="1116">
        <v>3650</v>
      </c>
      <c r="L1245" s="1" t="s">
        <v>2613</v>
      </c>
      <c r="M1245" s="1" t="s">
        <v>809</v>
      </c>
    </row>
    <row r="1246" spans="1:13">
      <c r="A1246" s="1" t="s">
        <v>72</v>
      </c>
      <c r="B1246" s="1" t="s">
        <v>763</v>
      </c>
      <c r="C1246" s="1" t="s">
        <v>159</v>
      </c>
      <c r="D1246" s="1" t="s">
        <v>746</v>
      </c>
      <c r="E1246" s="1" t="s">
        <v>628</v>
      </c>
      <c r="F1246" s="1"/>
      <c r="G1246" s="1" t="s">
        <v>2723</v>
      </c>
      <c r="H1246" s="1" t="s">
        <v>2770</v>
      </c>
      <c r="I1246" s="1116">
        <v>4150</v>
      </c>
      <c r="J1246" s="1116">
        <v>4650</v>
      </c>
      <c r="K1246" s="1116">
        <v>4650</v>
      </c>
      <c r="L1246" s="1" t="s">
        <v>2613</v>
      </c>
      <c r="M1246" s="1" t="s">
        <v>809</v>
      </c>
    </row>
    <row r="1247" spans="1:13">
      <c r="A1247" s="1" t="s">
        <v>72</v>
      </c>
      <c r="B1247" s="1" t="s">
        <v>763</v>
      </c>
      <c r="C1247" s="1" t="s">
        <v>159</v>
      </c>
      <c r="D1247" s="1" t="s">
        <v>746</v>
      </c>
      <c r="E1247" s="1" t="s">
        <v>628</v>
      </c>
      <c r="F1247" s="1"/>
      <c r="G1247" s="1" t="s">
        <v>2726</v>
      </c>
      <c r="H1247" s="1" t="s">
        <v>2746</v>
      </c>
      <c r="I1247" s="1116">
        <v>2200</v>
      </c>
      <c r="J1247" s="1116">
        <v>2700</v>
      </c>
      <c r="K1247" s="1116">
        <v>2700</v>
      </c>
      <c r="L1247" s="1" t="s">
        <v>2613</v>
      </c>
      <c r="M1247" s="1" t="s">
        <v>809</v>
      </c>
    </row>
    <row r="1248" spans="1:13">
      <c r="A1248" s="1" t="s">
        <v>72</v>
      </c>
      <c r="B1248" s="1" t="s">
        <v>763</v>
      </c>
      <c r="C1248" s="1" t="s">
        <v>159</v>
      </c>
      <c r="D1248" s="1" t="s">
        <v>746</v>
      </c>
      <c r="E1248" s="1" t="s">
        <v>628</v>
      </c>
      <c r="F1248" s="1"/>
      <c r="G1248" s="1" t="s">
        <v>2725</v>
      </c>
      <c r="H1248" s="1" t="s">
        <v>2745</v>
      </c>
      <c r="I1248" s="1116">
        <v>2850</v>
      </c>
      <c r="J1248" s="1116">
        <v>3350</v>
      </c>
      <c r="K1248" s="1116">
        <v>3350</v>
      </c>
      <c r="L1248" s="1" t="s">
        <v>2613</v>
      </c>
      <c r="M1248" s="1" t="s">
        <v>809</v>
      </c>
    </row>
    <row r="1249" spans="1:13">
      <c r="A1249" s="1" t="s">
        <v>72</v>
      </c>
      <c r="B1249" s="1" t="s">
        <v>763</v>
      </c>
      <c r="C1249" s="1" t="s">
        <v>159</v>
      </c>
      <c r="D1249" s="1" t="s">
        <v>746</v>
      </c>
      <c r="E1249" s="1" t="s">
        <v>628</v>
      </c>
      <c r="F1249" s="1"/>
      <c r="G1249" s="1" t="s">
        <v>2725</v>
      </c>
      <c r="H1249" s="1" t="s">
        <v>2719</v>
      </c>
      <c r="I1249" s="1116">
        <v>3200</v>
      </c>
      <c r="J1249" s="1116">
        <v>3700</v>
      </c>
      <c r="K1249" s="1116">
        <v>3700</v>
      </c>
      <c r="L1249" s="1" t="s">
        <v>2613</v>
      </c>
      <c r="M1249" s="1" t="s">
        <v>809</v>
      </c>
    </row>
    <row r="1250" spans="1:13">
      <c r="A1250" s="1" t="s">
        <v>72</v>
      </c>
      <c r="B1250" s="1" t="s">
        <v>763</v>
      </c>
      <c r="C1250" s="1" t="s">
        <v>159</v>
      </c>
      <c r="D1250" s="1" t="s">
        <v>746</v>
      </c>
      <c r="E1250" s="1" t="s">
        <v>628</v>
      </c>
      <c r="F1250" s="1"/>
      <c r="G1250" s="1" t="s">
        <v>2725</v>
      </c>
      <c r="H1250" s="1" t="s">
        <v>2771</v>
      </c>
      <c r="I1250" s="1116">
        <v>2750</v>
      </c>
      <c r="J1250" s="1116">
        <v>3250</v>
      </c>
      <c r="K1250" s="1116">
        <v>3250</v>
      </c>
      <c r="L1250" s="1" t="s">
        <v>2613</v>
      </c>
      <c r="M1250" s="1" t="s">
        <v>809</v>
      </c>
    </row>
    <row r="1251" spans="1:13">
      <c r="A1251" s="1" t="s">
        <v>72</v>
      </c>
      <c r="B1251" s="1" t="s">
        <v>763</v>
      </c>
      <c r="C1251" s="1" t="s">
        <v>159</v>
      </c>
      <c r="D1251" s="1" t="s">
        <v>746</v>
      </c>
      <c r="E1251" s="1" t="s">
        <v>628</v>
      </c>
      <c r="F1251" s="1"/>
      <c r="G1251" s="1" t="s">
        <v>2725</v>
      </c>
      <c r="H1251" s="1" t="s">
        <v>2767</v>
      </c>
      <c r="I1251" s="1116">
        <v>3100</v>
      </c>
      <c r="J1251" s="1116">
        <v>3600</v>
      </c>
      <c r="K1251" s="1116">
        <v>3600</v>
      </c>
      <c r="L1251" s="1" t="s">
        <v>2613</v>
      </c>
      <c r="M1251" s="1" t="s">
        <v>809</v>
      </c>
    </row>
    <row r="1252" spans="1:13">
      <c r="A1252" s="1" t="s">
        <v>72</v>
      </c>
      <c r="B1252" s="1" t="s">
        <v>763</v>
      </c>
      <c r="C1252" s="1" t="s">
        <v>159</v>
      </c>
      <c r="D1252" s="1" t="s">
        <v>746</v>
      </c>
      <c r="E1252" s="1" t="s">
        <v>628</v>
      </c>
      <c r="F1252" s="1"/>
      <c r="G1252" s="1" t="s">
        <v>2723</v>
      </c>
      <c r="H1252" s="1" t="s">
        <v>2753</v>
      </c>
      <c r="I1252" s="1116">
        <v>3750</v>
      </c>
      <c r="J1252" s="1116">
        <v>4250</v>
      </c>
      <c r="K1252" s="1116">
        <v>4250</v>
      </c>
      <c r="L1252" s="1" t="s">
        <v>2613</v>
      </c>
      <c r="M1252" s="1" t="s">
        <v>809</v>
      </c>
    </row>
    <row r="1253" spans="1:13">
      <c r="A1253" s="1" t="s">
        <v>72</v>
      </c>
      <c r="B1253" s="1" t="s">
        <v>763</v>
      </c>
      <c r="C1253" s="1" t="s">
        <v>159</v>
      </c>
      <c r="D1253" s="1" t="s">
        <v>746</v>
      </c>
      <c r="E1253" s="1" t="s">
        <v>628</v>
      </c>
      <c r="F1253" s="1"/>
      <c r="G1253" s="1" t="s">
        <v>2724</v>
      </c>
      <c r="H1253" s="1" t="s">
        <v>2772</v>
      </c>
      <c r="I1253" s="1116">
        <v>2750</v>
      </c>
      <c r="J1253" s="1116">
        <v>3250</v>
      </c>
      <c r="K1253" s="1116">
        <v>3250</v>
      </c>
      <c r="L1253" s="1" t="s">
        <v>2613</v>
      </c>
      <c r="M1253" s="1" t="s">
        <v>809</v>
      </c>
    </row>
    <row r="1254" spans="1:13">
      <c r="A1254" s="1" t="s">
        <v>72</v>
      </c>
      <c r="B1254" s="1" t="s">
        <v>763</v>
      </c>
      <c r="C1254" s="1" t="s">
        <v>159</v>
      </c>
      <c r="D1254" s="1" t="s">
        <v>746</v>
      </c>
      <c r="E1254" s="1" t="s">
        <v>2700</v>
      </c>
      <c r="F1254" s="1"/>
      <c r="G1254" s="1" t="s">
        <v>2723</v>
      </c>
      <c r="H1254" s="1" t="s">
        <v>2723</v>
      </c>
      <c r="I1254" s="1116">
        <v>1750</v>
      </c>
      <c r="J1254" s="1116">
        <v>2200</v>
      </c>
      <c r="K1254" s="1116">
        <v>2200</v>
      </c>
      <c r="L1254" s="1" t="s">
        <v>2613</v>
      </c>
      <c r="M1254" s="1" t="s">
        <v>809</v>
      </c>
    </row>
    <row r="1255" spans="1:13">
      <c r="A1255" s="1" t="s">
        <v>72</v>
      </c>
      <c r="B1255" s="1" t="s">
        <v>763</v>
      </c>
      <c r="C1255" s="1" t="s">
        <v>159</v>
      </c>
      <c r="D1255" s="1" t="s">
        <v>746</v>
      </c>
      <c r="E1255" s="1" t="s">
        <v>2700</v>
      </c>
      <c r="F1255" s="1"/>
      <c r="G1255" s="1" t="s">
        <v>2726</v>
      </c>
      <c r="H1255" s="1" t="s">
        <v>2726</v>
      </c>
      <c r="I1255" s="1116">
        <v>1750</v>
      </c>
      <c r="J1255" s="1116">
        <v>2200</v>
      </c>
      <c r="K1255" s="1116">
        <v>2200</v>
      </c>
      <c r="L1255" s="1" t="s">
        <v>2613</v>
      </c>
      <c r="M1255" s="1" t="s">
        <v>809</v>
      </c>
    </row>
    <row r="1256" spans="1:13">
      <c r="A1256" s="1" t="s">
        <v>72</v>
      </c>
      <c r="B1256" s="1" t="s">
        <v>763</v>
      </c>
      <c r="C1256" s="1" t="s">
        <v>159</v>
      </c>
      <c r="D1256" s="1" t="s">
        <v>746</v>
      </c>
      <c r="E1256" s="1" t="s">
        <v>2700</v>
      </c>
      <c r="F1256" s="1"/>
      <c r="G1256" s="1" t="s">
        <v>2725</v>
      </c>
      <c r="H1256" s="1" t="s">
        <v>2725</v>
      </c>
      <c r="I1256" s="1116">
        <v>1750</v>
      </c>
      <c r="J1256" s="1116">
        <v>2200</v>
      </c>
      <c r="K1256" s="1116">
        <v>2200</v>
      </c>
      <c r="L1256" s="1" t="s">
        <v>2613</v>
      </c>
      <c r="M1256" s="1" t="s">
        <v>809</v>
      </c>
    </row>
    <row r="1257" spans="1:13">
      <c r="A1257" s="1" t="s">
        <v>72</v>
      </c>
      <c r="B1257" s="1" t="s">
        <v>763</v>
      </c>
      <c r="C1257" s="1" t="s">
        <v>159</v>
      </c>
      <c r="D1257" s="1" t="s">
        <v>746</v>
      </c>
      <c r="E1257" s="1" t="s">
        <v>2700</v>
      </c>
      <c r="F1257" s="1"/>
      <c r="G1257" s="1" t="s">
        <v>2724</v>
      </c>
      <c r="H1257" s="1" t="s">
        <v>2724</v>
      </c>
      <c r="I1257" s="1116">
        <v>1750</v>
      </c>
      <c r="J1257" s="1116">
        <v>2200</v>
      </c>
      <c r="K1257" s="1116">
        <v>2200</v>
      </c>
      <c r="L1257" s="1" t="s">
        <v>2613</v>
      </c>
      <c r="M1257" s="1" t="s">
        <v>809</v>
      </c>
    </row>
    <row r="1258" spans="1:13">
      <c r="A1258" s="1" t="s">
        <v>72</v>
      </c>
      <c r="B1258" s="1" t="s">
        <v>763</v>
      </c>
      <c r="C1258" s="1" t="s">
        <v>159</v>
      </c>
      <c r="D1258" s="1" t="s">
        <v>746</v>
      </c>
      <c r="E1258" s="1" t="s">
        <v>2700</v>
      </c>
      <c r="F1258" s="1"/>
      <c r="G1258" s="1" t="s">
        <v>2724</v>
      </c>
      <c r="H1258" s="1" t="s">
        <v>2745</v>
      </c>
      <c r="I1258" s="1116">
        <v>3150</v>
      </c>
      <c r="J1258" s="1116">
        <v>3600</v>
      </c>
      <c r="K1258" s="1116">
        <v>3600</v>
      </c>
      <c r="L1258" s="1" t="s">
        <v>2613</v>
      </c>
      <c r="M1258" s="1" t="s">
        <v>809</v>
      </c>
    </row>
    <row r="1259" spans="1:13">
      <c r="A1259" s="1" t="s">
        <v>72</v>
      </c>
      <c r="B1259" s="1" t="s">
        <v>763</v>
      </c>
      <c r="C1259" s="1" t="s">
        <v>159</v>
      </c>
      <c r="D1259" s="1" t="s">
        <v>746</v>
      </c>
      <c r="E1259" s="1" t="s">
        <v>2700</v>
      </c>
      <c r="F1259" s="1"/>
      <c r="G1259" s="1" t="s">
        <v>2725</v>
      </c>
      <c r="H1259" s="1" t="s">
        <v>2757</v>
      </c>
      <c r="I1259" s="1116">
        <v>3500</v>
      </c>
      <c r="J1259" s="1116">
        <v>3950</v>
      </c>
      <c r="K1259" s="1116">
        <v>3950</v>
      </c>
      <c r="L1259" s="1" t="s">
        <v>2613</v>
      </c>
      <c r="M1259" s="1" t="s">
        <v>809</v>
      </c>
    </row>
    <row r="1260" spans="1:13">
      <c r="A1260" s="1" t="s">
        <v>72</v>
      </c>
      <c r="B1260" s="1" t="s">
        <v>763</v>
      </c>
      <c r="C1260" s="1" t="s">
        <v>159</v>
      </c>
      <c r="D1260" s="1" t="s">
        <v>746</v>
      </c>
      <c r="E1260" s="1" t="s">
        <v>2700</v>
      </c>
      <c r="F1260" s="1"/>
      <c r="G1260" s="1" t="s">
        <v>2726</v>
      </c>
      <c r="H1260" s="1" t="s">
        <v>2717</v>
      </c>
      <c r="I1260" s="1116">
        <v>3250</v>
      </c>
      <c r="J1260" s="1116">
        <v>3700</v>
      </c>
      <c r="K1260" s="1116">
        <v>3700</v>
      </c>
      <c r="L1260" s="1" t="s">
        <v>2613</v>
      </c>
      <c r="M1260" s="1" t="s">
        <v>809</v>
      </c>
    </row>
    <row r="1261" spans="1:13">
      <c r="A1261" s="1" t="s">
        <v>72</v>
      </c>
      <c r="B1261" s="1" t="s">
        <v>763</v>
      </c>
      <c r="C1261" s="1" t="s">
        <v>159</v>
      </c>
      <c r="D1261" s="1" t="s">
        <v>746</v>
      </c>
      <c r="E1261" s="1" t="s">
        <v>2700</v>
      </c>
      <c r="F1261" s="1"/>
      <c r="G1261" s="1" t="s">
        <v>2726</v>
      </c>
      <c r="H1261" s="1" t="s">
        <v>2737</v>
      </c>
      <c r="I1261" s="1116">
        <v>3500</v>
      </c>
      <c r="J1261" s="1116">
        <v>3950</v>
      </c>
      <c r="K1261" s="1116">
        <v>3950</v>
      </c>
      <c r="L1261" s="1" t="s">
        <v>2613</v>
      </c>
      <c r="M1261" s="1" t="s">
        <v>809</v>
      </c>
    </row>
    <row r="1262" spans="1:13">
      <c r="A1262" s="1" t="s">
        <v>72</v>
      </c>
      <c r="B1262" s="1" t="s">
        <v>763</v>
      </c>
      <c r="C1262" s="1" t="s">
        <v>159</v>
      </c>
      <c r="D1262" s="1" t="s">
        <v>746</v>
      </c>
      <c r="E1262" s="1" t="s">
        <v>2700</v>
      </c>
      <c r="F1262" s="1"/>
      <c r="G1262" s="1" t="s">
        <v>2724</v>
      </c>
      <c r="H1262" s="1" t="s">
        <v>2749</v>
      </c>
      <c r="I1262" s="1116">
        <v>3050</v>
      </c>
      <c r="J1262" s="1116">
        <v>3500</v>
      </c>
      <c r="K1262" s="1116">
        <v>3500</v>
      </c>
      <c r="L1262" s="1" t="s">
        <v>2613</v>
      </c>
      <c r="M1262" s="1" t="s">
        <v>809</v>
      </c>
    </row>
    <row r="1263" spans="1:13">
      <c r="A1263" s="1" t="s">
        <v>72</v>
      </c>
      <c r="B1263" s="1" t="s">
        <v>763</v>
      </c>
      <c r="C1263" s="1" t="s">
        <v>159</v>
      </c>
      <c r="D1263" s="1" t="s">
        <v>746</v>
      </c>
      <c r="E1263" s="1" t="s">
        <v>2700</v>
      </c>
      <c r="F1263" s="1"/>
      <c r="G1263" s="1" t="s">
        <v>2726</v>
      </c>
      <c r="H1263" s="1" t="s">
        <v>2738</v>
      </c>
      <c r="I1263" s="1116">
        <v>3400</v>
      </c>
      <c r="J1263" s="1116">
        <v>3850</v>
      </c>
      <c r="K1263" s="1116">
        <v>3850</v>
      </c>
      <c r="L1263" s="1" t="s">
        <v>2613</v>
      </c>
      <c r="M1263" s="1" t="s">
        <v>809</v>
      </c>
    </row>
    <row r="1264" spans="1:13">
      <c r="A1264" s="1" t="s">
        <v>72</v>
      </c>
      <c r="B1264" s="1" t="s">
        <v>763</v>
      </c>
      <c r="C1264" s="1" t="s">
        <v>159</v>
      </c>
      <c r="D1264" s="1" t="s">
        <v>746</v>
      </c>
      <c r="E1264" s="1" t="s">
        <v>2700</v>
      </c>
      <c r="F1264" s="1"/>
      <c r="G1264" s="1" t="s">
        <v>2726</v>
      </c>
      <c r="H1264" s="1" t="s">
        <v>2736</v>
      </c>
      <c r="I1264" s="1116">
        <v>3550</v>
      </c>
      <c r="J1264" s="1116">
        <v>4000</v>
      </c>
      <c r="K1264" s="1116">
        <v>4000</v>
      </c>
      <c r="L1264" s="1" t="s">
        <v>2613</v>
      </c>
      <c r="M1264" s="1" t="s">
        <v>809</v>
      </c>
    </row>
    <row r="1265" spans="1:13">
      <c r="A1265" s="1" t="s">
        <v>72</v>
      </c>
      <c r="B1265" s="1" t="s">
        <v>763</v>
      </c>
      <c r="C1265" s="1" t="s">
        <v>159</v>
      </c>
      <c r="D1265" s="1" t="s">
        <v>746</v>
      </c>
      <c r="E1265" s="1" t="s">
        <v>2700</v>
      </c>
      <c r="F1265" s="1"/>
      <c r="G1265" s="1" t="s">
        <v>2724</v>
      </c>
      <c r="H1265" s="1" t="s">
        <v>2718</v>
      </c>
      <c r="I1265" s="1116">
        <v>4400</v>
      </c>
      <c r="J1265" s="1116">
        <v>4850</v>
      </c>
      <c r="K1265" s="1116">
        <v>4850</v>
      </c>
      <c r="L1265" s="1" t="s">
        <v>2613</v>
      </c>
      <c r="M1265" s="1" t="s">
        <v>809</v>
      </c>
    </row>
    <row r="1266" spans="1:13">
      <c r="A1266" s="1" t="s">
        <v>72</v>
      </c>
      <c r="B1266" s="1" t="s">
        <v>763</v>
      </c>
      <c r="C1266" s="1" t="s">
        <v>159</v>
      </c>
      <c r="D1266" s="1" t="s">
        <v>746</v>
      </c>
      <c r="E1266" s="1" t="s">
        <v>2700</v>
      </c>
      <c r="F1266" s="1"/>
      <c r="G1266" s="1" t="s">
        <v>2726</v>
      </c>
      <c r="H1266" s="1" t="s">
        <v>2750</v>
      </c>
      <c r="I1266" s="1116">
        <v>3250</v>
      </c>
      <c r="J1266" s="1116">
        <v>3700</v>
      </c>
      <c r="K1266" s="1116">
        <v>3700</v>
      </c>
      <c r="L1266" s="1" t="s">
        <v>2613</v>
      </c>
      <c r="M1266" s="1" t="s">
        <v>809</v>
      </c>
    </row>
    <row r="1267" spans="1:13">
      <c r="A1267" s="1" t="s">
        <v>72</v>
      </c>
      <c r="B1267" s="1" t="s">
        <v>763</v>
      </c>
      <c r="C1267" s="1" t="s">
        <v>159</v>
      </c>
      <c r="D1267" s="1" t="s">
        <v>746</v>
      </c>
      <c r="E1267" s="1" t="s">
        <v>2700</v>
      </c>
      <c r="F1267" s="1"/>
      <c r="G1267" s="1" t="s">
        <v>2726</v>
      </c>
      <c r="H1267" s="1" t="s">
        <v>2766</v>
      </c>
      <c r="I1267" s="1116">
        <v>2700</v>
      </c>
      <c r="J1267" s="1116">
        <v>3150</v>
      </c>
      <c r="K1267" s="1116">
        <v>3150</v>
      </c>
      <c r="L1267" s="1" t="s">
        <v>2613</v>
      </c>
      <c r="M1267" s="1" t="s">
        <v>809</v>
      </c>
    </row>
    <row r="1268" spans="1:13">
      <c r="A1268" s="1" t="s">
        <v>72</v>
      </c>
      <c r="B1268" s="1" t="s">
        <v>763</v>
      </c>
      <c r="C1268" s="1" t="s">
        <v>159</v>
      </c>
      <c r="D1268" s="1" t="s">
        <v>746</v>
      </c>
      <c r="E1268" s="1" t="s">
        <v>2700</v>
      </c>
      <c r="F1268" s="1"/>
      <c r="G1268" s="1" t="s">
        <v>2725</v>
      </c>
      <c r="H1268" s="1" t="s">
        <v>2752</v>
      </c>
      <c r="I1268" s="1116">
        <v>3050</v>
      </c>
      <c r="J1268" s="1116">
        <v>3500</v>
      </c>
      <c r="K1268" s="1116">
        <v>3500</v>
      </c>
      <c r="L1268" s="1" t="s">
        <v>2613</v>
      </c>
      <c r="M1268" s="1" t="s">
        <v>809</v>
      </c>
    </row>
    <row r="1269" spans="1:13">
      <c r="A1269" s="1" t="s">
        <v>72</v>
      </c>
      <c r="B1269" s="1" t="s">
        <v>763</v>
      </c>
      <c r="C1269" s="1" t="s">
        <v>159</v>
      </c>
      <c r="D1269" s="1" t="s">
        <v>746</v>
      </c>
      <c r="E1269" s="1" t="s">
        <v>2700</v>
      </c>
      <c r="F1269" s="1"/>
      <c r="G1269" s="1" t="s">
        <v>2724</v>
      </c>
      <c r="H1269" s="1" t="s">
        <v>2767</v>
      </c>
      <c r="I1269" s="1116">
        <v>3450</v>
      </c>
      <c r="J1269" s="1116">
        <v>3900</v>
      </c>
      <c r="K1269" s="1116">
        <v>3900</v>
      </c>
      <c r="L1269" s="1" t="s">
        <v>2613</v>
      </c>
      <c r="M1269" s="1" t="s">
        <v>809</v>
      </c>
    </row>
    <row r="1270" spans="1:13">
      <c r="A1270" s="1" t="s">
        <v>72</v>
      </c>
      <c r="B1270" s="1" t="s">
        <v>763</v>
      </c>
      <c r="C1270" s="1" t="s">
        <v>159</v>
      </c>
      <c r="D1270" s="1" t="s">
        <v>746</v>
      </c>
      <c r="E1270" s="1" t="s">
        <v>2700</v>
      </c>
      <c r="F1270" s="1"/>
      <c r="G1270" s="1" t="s">
        <v>2726</v>
      </c>
      <c r="H1270" s="1" t="s">
        <v>2754</v>
      </c>
      <c r="I1270" s="1116">
        <v>3350</v>
      </c>
      <c r="J1270" s="1116">
        <v>3800</v>
      </c>
      <c r="K1270" s="1116">
        <v>3800</v>
      </c>
      <c r="L1270" s="1" t="s">
        <v>2613</v>
      </c>
      <c r="M1270" s="1" t="s">
        <v>809</v>
      </c>
    </row>
    <row r="1271" spans="1:13">
      <c r="A1271" s="1" t="s">
        <v>72</v>
      </c>
      <c r="B1271" s="1" t="s">
        <v>763</v>
      </c>
      <c r="C1271" s="1" t="s">
        <v>159</v>
      </c>
      <c r="D1271" s="1" t="s">
        <v>746</v>
      </c>
      <c r="E1271" s="1" t="s">
        <v>2700</v>
      </c>
      <c r="F1271" s="1"/>
      <c r="G1271" s="1" t="s">
        <v>2726</v>
      </c>
      <c r="H1271" s="1" t="s">
        <v>2694</v>
      </c>
      <c r="I1271" s="1116">
        <v>3700</v>
      </c>
      <c r="J1271" s="1116">
        <v>4150</v>
      </c>
      <c r="K1271" s="1116">
        <v>4150</v>
      </c>
      <c r="L1271" s="1" t="s">
        <v>2613</v>
      </c>
      <c r="M1271" s="1" t="s">
        <v>809</v>
      </c>
    </row>
    <row r="1272" spans="1:13">
      <c r="A1272" s="1" t="s">
        <v>72</v>
      </c>
      <c r="B1272" s="1" t="s">
        <v>763</v>
      </c>
      <c r="C1272" s="1" t="s">
        <v>159</v>
      </c>
      <c r="D1272" s="1" t="s">
        <v>746</v>
      </c>
      <c r="E1272" s="1" t="s">
        <v>2700</v>
      </c>
      <c r="F1272" s="1"/>
      <c r="G1272" s="1" t="s">
        <v>2726</v>
      </c>
      <c r="H1272" s="1" t="s">
        <v>2755</v>
      </c>
      <c r="I1272" s="1116">
        <v>3550</v>
      </c>
      <c r="J1272" s="1116">
        <v>4000</v>
      </c>
      <c r="K1272" s="1116">
        <v>4000</v>
      </c>
      <c r="L1272" s="1" t="s">
        <v>2613</v>
      </c>
      <c r="M1272" s="1" t="s">
        <v>809</v>
      </c>
    </row>
    <row r="1273" spans="1:13">
      <c r="A1273" s="1" t="s">
        <v>72</v>
      </c>
      <c r="B1273" s="1" t="s">
        <v>763</v>
      </c>
      <c r="C1273" s="1" t="s">
        <v>159</v>
      </c>
      <c r="D1273" s="1" t="s">
        <v>746</v>
      </c>
      <c r="E1273" s="1" t="s">
        <v>2700</v>
      </c>
      <c r="F1273" s="1"/>
      <c r="G1273" s="1" t="s">
        <v>2724</v>
      </c>
      <c r="H1273" s="1" t="s">
        <v>2719</v>
      </c>
      <c r="I1273" s="1116">
        <v>3450</v>
      </c>
      <c r="J1273" s="1116">
        <v>3900</v>
      </c>
      <c r="K1273" s="1116">
        <v>3900</v>
      </c>
      <c r="L1273" s="1" t="s">
        <v>2613</v>
      </c>
      <c r="M1273" s="1" t="s">
        <v>809</v>
      </c>
    </row>
    <row r="1274" spans="1:13">
      <c r="A1274" s="1" t="s">
        <v>72</v>
      </c>
      <c r="B1274" s="1" t="s">
        <v>763</v>
      </c>
      <c r="C1274" s="1" t="s">
        <v>159</v>
      </c>
      <c r="D1274" s="1" t="s">
        <v>746</v>
      </c>
      <c r="E1274" s="1" t="s">
        <v>2700</v>
      </c>
      <c r="F1274" s="1"/>
      <c r="G1274" s="1" t="s">
        <v>2724</v>
      </c>
      <c r="H1274" s="1" t="s">
        <v>2728</v>
      </c>
      <c r="I1274" s="1116">
        <v>3450</v>
      </c>
      <c r="J1274" s="1116">
        <v>3900</v>
      </c>
      <c r="K1274" s="1116">
        <v>3900</v>
      </c>
      <c r="L1274" s="1" t="s">
        <v>2613</v>
      </c>
      <c r="M1274" s="1" t="s">
        <v>809</v>
      </c>
    </row>
    <row r="1275" spans="1:13">
      <c r="A1275" s="1" t="s">
        <v>72</v>
      </c>
      <c r="B1275" s="1" t="s">
        <v>763</v>
      </c>
      <c r="C1275" s="1" t="s">
        <v>159</v>
      </c>
      <c r="D1275" s="1" t="s">
        <v>746</v>
      </c>
      <c r="E1275" s="1" t="s">
        <v>2700</v>
      </c>
      <c r="F1275" s="1"/>
      <c r="G1275" s="1" t="s">
        <v>2724</v>
      </c>
      <c r="H1275" s="1" t="s">
        <v>2756</v>
      </c>
      <c r="I1275" s="1116">
        <v>3350</v>
      </c>
      <c r="J1275" s="1116">
        <v>3800</v>
      </c>
      <c r="K1275" s="1116">
        <v>3800</v>
      </c>
      <c r="L1275" s="1" t="s">
        <v>2613</v>
      </c>
      <c r="M1275" s="1" t="s">
        <v>809</v>
      </c>
    </row>
    <row r="1276" spans="1:13">
      <c r="A1276" s="1" t="s">
        <v>72</v>
      </c>
      <c r="B1276" s="1" t="s">
        <v>763</v>
      </c>
      <c r="C1276" s="1" t="s">
        <v>159</v>
      </c>
      <c r="D1276" s="1" t="s">
        <v>746</v>
      </c>
      <c r="E1276" s="1" t="s">
        <v>2700</v>
      </c>
      <c r="F1276" s="1"/>
      <c r="G1276" s="1" t="s">
        <v>2723</v>
      </c>
      <c r="H1276" s="1" t="s">
        <v>2768</v>
      </c>
      <c r="I1276" s="1116">
        <v>4200</v>
      </c>
      <c r="J1276" s="1116">
        <v>4650</v>
      </c>
      <c r="K1276" s="1116">
        <v>4650</v>
      </c>
      <c r="L1276" s="1" t="s">
        <v>2613</v>
      </c>
      <c r="M1276" s="1" t="s">
        <v>809</v>
      </c>
    </row>
    <row r="1277" spans="1:13">
      <c r="A1277" s="1" t="s">
        <v>72</v>
      </c>
      <c r="B1277" s="1" t="s">
        <v>763</v>
      </c>
      <c r="C1277" s="1" t="s">
        <v>159</v>
      </c>
      <c r="D1277" s="1" t="s">
        <v>746</v>
      </c>
      <c r="E1277" s="1" t="s">
        <v>2700</v>
      </c>
      <c r="F1277" s="1"/>
      <c r="G1277" s="1" t="s">
        <v>2726</v>
      </c>
      <c r="H1277" s="1" t="s">
        <v>2741</v>
      </c>
      <c r="I1277" s="1116">
        <v>3050</v>
      </c>
      <c r="J1277" s="1116">
        <v>3500</v>
      </c>
      <c r="K1277" s="1116">
        <v>3500</v>
      </c>
      <c r="L1277" s="1" t="s">
        <v>2613</v>
      </c>
      <c r="M1277" s="1" t="s">
        <v>809</v>
      </c>
    </row>
    <row r="1278" spans="1:13">
      <c r="A1278" s="1" t="s">
        <v>72</v>
      </c>
      <c r="B1278" s="1" t="s">
        <v>763</v>
      </c>
      <c r="C1278" s="1" t="s">
        <v>159</v>
      </c>
      <c r="D1278" s="1" t="s">
        <v>746</v>
      </c>
      <c r="E1278" s="1" t="s">
        <v>2700</v>
      </c>
      <c r="F1278" s="1"/>
      <c r="G1278" s="1" t="s">
        <v>2726</v>
      </c>
      <c r="H1278" s="1" t="s">
        <v>2769</v>
      </c>
      <c r="I1278" s="1116">
        <v>2450</v>
      </c>
      <c r="J1278" s="1116">
        <v>2900</v>
      </c>
      <c r="K1278" s="1116">
        <v>2900</v>
      </c>
      <c r="L1278" s="1" t="s">
        <v>2613</v>
      </c>
      <c r="M1278" s="1" t="s">
        <v>809</v>
      </c>
    </row>
    <row r="1279" spans="1:13">
      <c r="A1279" s="1" t="s">
        <v>72</v>
      </c>
      <c r="B1279" s="1" t="s">
        <v>763</v>
      </c>
      <c r="C1279" s="1" t="s">
        <v>159</v>
      </c>
      <c r="D1279" s="1" t="s">
        <v>746</v>
      </c>
      <c r="E1279" s="1" t="s">
        <v>2700</v>
      </c>
      <c r="F1279" s="1"/>
      <c r="G1279" s="1" t="s">
        <v>2726</v>
      </c>
      <c r="H1279" s="1" t="s">
        <v>2709</v>
      </c>
      <c r="I1279" s="1116">
        <v>3500</v>
      </c>
      <c r="J1279" s="1116">
        <v>3950</v>
      </c>
      <c r="K1279" s="1116">
        <v>3950</v>
      </c>
      <c r="L1279" s="1" t="s">
        <v>2613</v>
      </c>
      <c r="M1279" s="1" t="s">
        <v>809</v>
      </c>
    </row>
    <row r="1280" spans="1:13">
      <c r="A1280" s="1" t="s">
        <v>72</v>
      </c>
      <c r="B1280" s="1" t="s">
        <v>763</v>
      </c>
      <c r="C1280" s="1" t="s">
        <v>159</v>
      </c>
      <c r="D1280" s="1" t="s">
        <v>746</v>
      </c>
      <c r="E1280" s="1" t="s">
        <v>2700</v>
      </c>
      <c r="F1280" s="1"/>
      <c r="G1280" s="1" t="s">
        <v>2723</v>
      </c>
      <c r="H1280" s="1" t="s">
        <v>2770</v>
      </c>
      <c r="I1280" s="1116">
        <v>4500</v>
      </c>
      <c r="J1280" s="1116">
        <v>4950</v>
      </c>
      <c r="K1280" s="1116">
        <v>4950</v>
      </c>
      <c r="L1280" s="1" t="s">
        <v>2613</v>
      </c>
      <c r="M1280" s="1" t="s">
        <v>809</v>
      </c>
    </row>
    <row r="1281" spans="1:13">
      <c r="A1281" s="1" t="s">
        <v>72</v>
      </c>
      <c r="B1281" s="1" t="s">
        <v>763</v>
      </c>
      <c r="C1281" s="1" t="s">
        <v>159</v>
      </c>
      <c r="D1281" s="1" t="s">
        <v>746</v>
      </c>
      <c r="E1281" s="1" t="s">
        <v>2700</v>
      </c>
      <c r="F1281" s="1"/>
      <c r="G1281" s="1" t="s">
        <v>2726</v>
      </c>
      <c r="H1281" s="1" t="s">
        <v>2746</v>
      </c>
      <c r="I1281" s="1116">
        <v>2550</v>
      </c>
      <c r="J1281" s="1116">
        <v>3000</v>
      </c>
      <c r="K1281" s="1116">
        <v>3000</v>
      </c>
      <c r="L1281" s="1" t="s">
        <v>2613</v>
      </c>
      <c r="M1281" s="1" t="s">
        <v>809</v>
      </c>
    </row>
    <row r="1282" spans="1:13">
      <c r="A1282" s="1" t="s">
        <v>72</v>
      </c>
      <c r="B1282" s="1" t="s">
        <v>763</v>
      </c>
      <c r="C1282" s="1" t="s">
        <v>159</v>
      </c>
      <c r="D1282" s="1" t="s">
        <v>746</v>
      </c>
      <c r="E1282" s="1" t="s">
        <v>2700</v>
      </c>
      <c r="F1282" s="1"/>
      <c r="G1282" s="1" t="s">
        <v>2725</v>
      </c>
      <c r="H1282" s="1" t="s">
        <v>2745</v>
      </c>
      <c r="I1282" s="1116">
        <v>3200</v>
      </c>
      <c r="J1282" s="1116">
        <v>3650</v>
      </c>
      <c r="K1282" s="1116">
        <v>3650</v>
      </c>
      <c r="L1282" s="1" t="s">
        <v>2613</v>
      </c>
      <c r="M1282" s="1" t="s">
        <v>809</v>
      </c>
    </row>
    <row r="1283" spans="1:13">
      <c r="A1283" s="1" t="s">
        <v>72</v>
      </c>
      <c r="B1283" s="1" t="s">
        <v>763</v>
      </c>
      <c r="C1283" s="1" t="s">
        <v>159</v>
      </c>
      <c r="D1283" s="1" t="s">
        <v>746</v>
      </c>
      <c r="E1283" s="1" t="s">
        <v>2700</v>
      </c>
      <c r="F1283" s="1"/>
      <c r="G1283" s="1" t="s">
        <v>2725</v>
      </c>
      <c r="H1283" s="1" t="s">
        <v>2719</v>
      </c>
      <c r="I1283" s="1116">
        <v>3550</v>
      </c>
      <c r="J1283" s="1116">
        <v>4000</v>
      </c>
      <c r="K1283" s="1116">
        <v>4000</v>
      </c>
      <c r="L1283" s="1" t="s">
        <v>2613</v>
      </c>
      <c r="M1283" s="1" t="s">
        <v>809</v>
      </c>
    </row>
    <row r="1284" spans="1:13">
      <c r="A1284" s="1" t="s">
        <v>72</v>
      </c>
      <c r="B1284" s="1" t="s">
        <v>763</v>
      </c>
      <c r="C1284" s="1" t="s">
        <v>159</v>
      </c>
      <c r="D1284" s="1" t="s">
        <v>746</v>
      </c>
      <c r="E1284" s="1" t="s">
        <v>2700</v>
      </c>
      <c r="F1284" s="1"/>
      <c r="G1284" s="1" t="s">
        <v>2725</v>
      </c>
      <c r="H1284" s="1" t="s">
        <v>2771</v>
      </c>
      <c r="I1284" s="1116">
        <v>3100</v>
      </c>
      <c r="J1284" s="1116">
        <v>3550</v>
      </c>
      <c r="K1284" s="1116">
        <v>3550</v>
      </c>
      <c r="L1284" s="1" t="s">
        <v>2613</v>
      </c>
      <c r="M1284" s="1" t="s">
        <v>809</v>
      </c>
    </row>
    <row r="1285" spans="1:13">
      <c r="A1285" s="1" t="s">
        <v>72</v>
      </c>
      <c r="B1285" s="1" t="s">
        <v>763</v>
      </c>
      <c r="C1285" s="1" t="s">
        <v>159</v>
      </c>
      <c r="D1285" s="1" t="s">
        <v>746</v>
      </c>
      <c r="E1285" s="1" t="s">
        <v>2700</v>
      </c>
      <c r="F1285" s="1"/>
      <c r="G1285" s="1" t="s">
        <v>2725</v>
      </c>
      <c r="H1285" s="1" t="s">
        <v>2767</v>
      </c>
      <c r="I1285" s="1116">
        <v>3450</v>
      </c>
      <c r="J1285" s="1116">
        <v>3900</v>
      </c>
      <c r="K1285" s="1116">
        <v>3900</v>
      </c>
      <c r="L1285" s="1" t="s">
        <v>2613</v>
      </c>
      <c r="M1285" s="1" t="s">
        <v>809</v>
      </c>
    </row>
    <row r="1286" spans="1:13">
      <c r="A1286" s="1" t="s">
        <v>72</v>
      </c>
      <c r="B1286" s="1" t="s">
        <v>763</v>
      </c>
      <c r="C1286" s="1" t="s">
        <v>159</v>
      </c>
      <c r="D1286" s="1" t="s">
        <v>746</v>
      </c>
      <c r="E1286" s="1" t="s">
        <v>2700</v>
      </c>
      <c r="F1286" s="1"/>
      <c r="G1286" s="1" t="s">
        <v>2723</v>
      </c>
      <c r="H1286" s="1" t="s">
        <v>2753</v>
      </c>
      <c r="I1286" s="1116">
        <v>4100</v>
      </c>
      <c r="J1286" s="1116">
        <v>4550</v>
      </c>
      <c r="K1286" s="1116">
        <v>4550</v>
      </c>
      <c r="L1286" s="1" t="s">
        <v>2613</v>
      </c>
      <c r="M1286" s="1" t="s">
        <v>809</v>
      </c>
    </row>
    <row r="1287" spans="1:13">
      <c r="A1287" s="1" t="s">
        <v>72</v>
      </c>
      <c r="B1287" s="1" t="s">
        <v>763</v>
      </c>
      <c r="C1287" s="1" t="s">
        <v>159</v>
      </c>
      <c r="D1287" s="1" t="s">
        <v>746</v>
      </c>
      <c r="E1287" s="1" t="s">
        <v>2700</v>
      </c>
      <c r="F1287" s="1"/>
      <c r="G1287" s="1" t="s">
        <v>2724</v>
      </c>
      <c r="H1287" s="1" t="s">
        <v>2772</v>
      </c>
      <c r="I1287" s="1116">
        <v>3100</v>
      </c>
      <c r="J1287" s="1116">
        <v>3550</v>
      </c>
      <c r="K1287" s="1116">
        <v>3550</v>
      </c>
      <c r="L1287" s="1" t="s">
        <v>2613</v>
      </c>
      <c r="M1287" s="1" t="s">
        <v>809</v>
      </c>
    </row>
    <row r="1288" spans="1:13">
      <c r="A1288" s="1" t="s">
        <v>72</v>
      </c>
      <c r="B1288" s="1" t="s">
        <v>763</v>
      </c>
      <c r="C1288" s="1" t="s">
        <v>159</v>
      </c>
      <c r="D1288" s="1" t="s">
        <v>746</v>
      </c>
      <c r="E1288" s="1" t="s">
        <v>2697</v>
      </c>
      <c r="F1288" s="1"/>
      <c r="G1288" s="1" t="s">
        <v>2723</v>
      </c>
      <c r="H1288" s="1" t="s">
        <v>2723</v>
      </c>
      <c r="I1288" s="1116">
        <v>1850</v>
      </c>
      <c r="J1288" s="1116">
        <v>2300</v>
      </c>
      <c r="K1288" s="1116">
        <v>2300</v>
      </c>
      <c r="L1288" s="1" t="s">
        <v>2613</v>
      </c>
      <c r="M1288" s="1" t="s">
        <v>809</v>
      </c>
    </row>
    <row r="1289" spans="1:13">
      <c r="A1289" s="1" t="s">
        <v>72</v>
      </c>
      <c r="B1289" s="1" t="s">
        <v>763</v>
      </c>
      <c r="C1289" s="1" t="s">
        <v>159</v>
      </c>
      <c r="D1289" s="1" t="s">
        <v>746</v>
      </c>
      <c r="E1289" s="1" t="s">
        <v>2697</v>
      </c>
      <c r="F1289" s="1"/>
      <c r="G1289" s="1" t="s">
        <v>2726</v>
      </c>
      <c r="H1289" s="1" t="s">
        <v>2726</v>
      </c>
      <c r="I1289" s="1116">
        <v>1850</v>
      </c>
      <c r="J1289" s="1116">
        <v>2300</v>
      </c>
      <c r="K1289" s="1116">
        <v>2300</v>
      </c>
      <c r="L1289" s="1" t="s">
        <v>2613</v>
      </c>
      <c r="M1289" s="1" t="s">
        <v>809</v>
      </c>
    </row>
    <row r="1290" spans="1:13">
      <c r="A1290" s="1" t="s">
        <v>72</v>
      </c>
      <c r="B1290" s="1" t="s">
        <v>763</v>
      </c>
      <c r="C1290" s="1" t="s">
        <v>159</v>
      </c>
      <c r="D1290" s="1" t="s">
        <v>746</v>
      </c>
      <c r="E1290" s="1" t="s">
        <v>2697</v>
      </c>
      <c r="F1290" s="1"/>
      <c r="G1290" s="1" t="s">
        <v>2725</v>
      </c>
      <c r="H1290" s="1" t="s">
        <v>2725</v>
      </c>
      <c r="I1290" s="1116">
        <v>1850</v>
      </c>
      <c r="J1290" s="1116">
        <v>2300</v>
      </c>
      <c r="K1290" s="1116">
        <v>2300</v>
      </c>
      <c r="L1290" s="1" t="s">
        <v>2613</v>
      </c>
      <c r="M1290" s="1" t="s">
        <v>809</v>
      </c>
    </row>
    <row r="1291" spans="1:13">
      <c r="A1291" s="1" t="s">
        <v>72</v>
      </c>
      <c r="B1291" s="1" t="s">
        <v>763</v>
      </c>
      <c r="C1291" s="1" t="s">
        <v>159</v>
      </c>
      <c r="D1291" s="1" t="s">
        <v>746</v>
      </c>
      <c r="E1291" s="1" t="s">
        <v>2697</v>
      </c>
      <c r="F1291" s="1"/>
      <c r="G1291" s="1" t="s">
        <v>2724</v>
      </c>
      <c r="H1291" s="1" t="s">
        <v>2724</v>
      </c>
      <c r="I1291" s="1116">
        <v>1850</v>
      </c>
      <c r="J1291" s="1116">
        <v>2300</v>
      </c>
      <c r="K1291" s="1116">
        <v>2300</v>
      </c>
      <c r="L1291" s="1" t="s">
        <v>2613</v>
      </c>
      <c r="M1291" s="1" t="s">
        <v>809</v>
      </c>
    </row>
    <row r="1292" spans="1:13">
      <c r="A1292" s="1" t="s">
        <v>72</v>
      </c>
      <c r="B1292" s="1" t="s">
        <v>763</v>
      </c>
      <c r="C1292" s="1" t="s">
        <v>159</v>
      </c>
      <c r="D1292" s="1" t="s">
        <v>746</v>
      </c>
      <c r="E1292" s="1" t="s">
        <v>2697</v>
      </c>
      <c r="F1292" s="1"/>
      <c r="G1292" s="1" t="s">
        <v>2724</v>
      </c>
      <c r="H1292" s="1" t="s">
        <v>2745</v>
      </c>
      <c r="I1292" s="1116">
        <v>3250</v>
      </c>
      <c r="J1292" s="1116">
        <v>3700</v>
      </c>
      <c r="K1292" s="1116">
        <v>3700</v>
      </c>
      <c r="L1292" s="1" t="s">
        <v>2613</v>
      </c>
      <c r="M1292" s="1" t="s">
        <v>809</v>
      </c>
    </row>
    <row r="1293" spans="1:13">
      <c r="A1293" s="1" t="s">
        <v>72</v>
      </c>
      <c r="B1293" s="1" t="s">
        <v>763</v>
      </c>
      <c r="C1293" s="1" t="s">
        <v>159</v>
      </c>
      <c r="D1293" s="1" t="s">
        <v>746</v>
      </c>
      <c r="E1293" s="1" t="s">
        <v>2697</v>
      </c>
      <c r="F1293" s="1"/>
      <c r="G1293" s="1" t="s">
        <v>2725</v>
      </c>
      <c r="H1293" s="1" t="s">
        <v>2757</v>
      </c>
      <c r="I1293" s="1116">
        <v>3600</v>
      </c>
      <c r="J1293" s="1116">
        <v>4050</v>
      </c>
      <c r="K1293" s="1116">
        <v>4050</v>
      </c>
      <c r="L1293" s="1" t="s">
        <v>2613</v>
      </c>
      <c r="M1293" s="1" t="s">
        <v>809</v>
      </c>
    </row>
    <row r="1294" spans="1:13">
      <c r="A1294" s="1" t="s">
        <v>72</v>
      </c>
      <c r="B1294" s="1" t="s">
        <v>763</v>
      </c>
      <c r="C1294" s="1" t="s">
        <v>159</v>
      </c>
      <c r="D1294" s="1" t="s">
        <v>746</v>
      </c>
      <c r="E1294" s="1" t="s">
        <v>2697</v>
      </c>
      <c r="F1294" s="1"/>
      <c r="G1294" s="1" t="s">
        <v>2726</v>
      </c>
      <c r="H1294" s="1" t="s">
        <v>2717</v>
      </c>
      <c r="I1294" s="1116">
        <v>3350</v>
      </c>
      <c r="J1294" s="1116">
        <v>3800</v>
      </c>
      <c r="K1294" s="1116">
        <v>3800</v>
      </c>
      <c r="L1294" s="1" t="s">
        <v>2613</v>
      </c>
      <c r="M1294" s="1" t="s">
        <v>809</v>
      </c>
    </row>
    <row r="1295" spans="1:13">
      <c r="A1295" s="1" t="s">
        <v>72</v>
      </c>
      <c r="B1295" s="1" t="s">
        <v>763</v>
      </c>
      <c r="C1295" s="1" t="s">
        <v>159</v>
      </c>
      <c r="D1295" s="1" t="s">
        <v>746</v>
      </c>
      <c r="E1295" s="1" t="s">
        <v>2697</v>
      </c>
      <c r="F1295" s="1"/>
      <c r="G1295" s="1" t="s">
        <v>2726</v>
      </c>
      <c r="H1295" s="1" t="s">
        <v>2737</v>
      </c>
      <c r="I1295" s="1116">
        <v>3600</v>
      </c>
      <c r="J1295" s="1116">
        <v>4050</v>
      </c>
      <c r="K1295" s="1116">
        <v>4050</v>
      </c>
      <c r="L1295" s="1" t="s">
        <v>2613</v>
      </c>
      <c r="M1295" s="1" t="s">
        <v>809</v>
      </c>
    </row>
    <row r="1296" spans="1:13">
      <c r="A1296" s="1" t="s">
        <v>72</v>
      </c>
      <c r="B1296" s="1" t="s">
        <v>763</v>
      </c>
      <c r="C1296" s="1" t="s">
        <v>159</v>
      </c>
      <c r="D1296" s="1" t="s">
        <v>746</v>
      </c>
      <c r="E1296" s="1" t="s">
        <v>2697</v>
      </c>
      <c r="F1296" s="1"/>
      <c r="G1296" s="1" t="s">
        <v>2724</v>
      </c>
      <c r="H1296" s="1" t="s">
        <v>2749</v>
      </c>
      <c r="I1296" s="1116">
        <v>3150</v>
      </c>
      <c r="J1296" s="1116">
        <v>3600</v>
      </c>
      <c r="K1296" s="1116">
        <v>3600</v>
      </c>
      <c r="L1296" s="1" t="s">
        <v>2613</v>
      </c>
      <c r="M1296" s="1" t="s">
        <v>809</v>
      </c>
    </row>
    <row r="1297" spans="1:13">
      <c r="A1297" s="1" t="s">
        <v>72</v>
      </c>
      <c r="B1297" s="1" t="s">
        <v>763</v>
      </c>
      <c r="C1297" s="1" t="s">
        <v>159</v>
      </c>
      <c r="D1297" s="1" t="s">
        <v>746</v>
      </c>
      <c r="E1297" s="1" t="s">
        <v>2697</v>
      </c>
      <c r="F1297" s="1"/>
      <c r="G1297" s="1" t="s">
        <v>2726</v>
      </c>
      <c r="H1297" s="1" t="s">
        <v>2738</v>
      </c>
      <c r="I1297" s="1116">
        <v>3500</v>
      </c>
      <c r="J1297" s="1116">
        <v>3950</v>
      </c>
      <c r="K1297" s="1116">
        <v>3950</v>
      </c>
      <c r="L1297" s="1" t="s">
        <v>2613</v>
      </c>
      <c r="M1297" s="1" t="s">
        <v>809</v>
      </c>
    </row>
    <row r="1298" spans="1:13">
      <c r="A1298" s="1" t="s">
        <v>72</v>
      </c>
      <c r="B1298" s="1" t="s">
        <v>763</v>
      </c>
      <c r="C1298" s="1" t="s">
        <v>159</v>
      </c>
      <c r="D1298" s="1" t="s">
        <v>746</v>
      </c>
      <c r="E1298" s="1" t="s">
        <v>2697</v>
      </c>
      <c r="F1298" s="1"/>
      <c r="G1298" s="1" t="s">
        <v>2726</v>
      </c>
      <c r="H1298" s="1" t="s">
        <v>2736</v>
      </c>
      <c r="I1298" s="1116">
        <v>3650</v>
      </c>
      <c r="J1298" s="1116">
        <v>4100</v>
      </c>
      <c r="K1298" s="1116">
        <v>4100</v>
      </c>
      <c r="L1298" s="1" t="s">
        <v>2613</v>
      </c>
      <c r="M1298" s="1" t="s">
        <v>809</v>
      </c>
    </row>
    <row r="1299" spans="1:13">
      <c r="A1299" s="1" t="s">
        <v>72</v>
      </c>
      <c r="B1299" s="1" t="s">
        <v>763</v>
      </c>
      <c r="C1299" s="1" t="s">
        <v>159</v>
      </c>
      <c r="D1299" s="1" t="s">
        <v>746</v>
      </c>
      <c r="E1299" s="1" t="s">
        <v>2697</v>
      </c>
      <c r="F1299" s="1"/>
      <c r="G1299" s="1" t="s">
        <v>2724</v>
      </c>
      <c r="H1299" s="1" t="s">
        <v>2718</v>
      </c>
      <c r="I1299" s="1116">
        <v>4500</v>
      </c>
      <c r="J1299" s="1116">
        <v>4950</v>
      </c>
      <c r="K1299" s="1116">
        <v>4950</v>
      </c>
      <c r="L1299" s="1" t="s">
        <v>2613</v>
      </c>
      <c r="M1299" s="1" t="s">
        <v>809</v>
      </c>
    </row>
    <row r="1300" spans="1:13">
      <c r="A1300" s="1" t="s">
        <v>72</v>
      </c>
      <c r="B1300" s="1" t="s">
        <v>763</v>
      </c>
      <c r="C1300" s="1" t="s">
        <v>159</v>
      </c>
      <c r="D1300" s="1" t="s">
        <v>746</v>
      </c>
      <c r="E1300" s="1" t="s">
        <v>2697</v>
      </c>
      <c r="F1300" s="1"/>
      <c r="G1300" s="1" t="s">
        <v>2726</v>
      </c>
      <c r="H1300" s="1" t="s">
        <v>2750</v>
      </c>
      <c r="I1300" s="1116">
        <v>3350</v>
      </c>
      <c r="J1300" s="1116">
        <v>3800</v>
      </c>
      <c r="K1300" s="1116">
        <v>3800</v>
      </c>
      <c r="L1300" s="1" t="s">
        <v>2613</v>
      </c>
      <c r="M1300" s="1" t="s">
        <v>809</v>
      </c>
    </row>
    <row r="1301" spans="1:13">
      <c r="A1301" s="1" t="s">
        <v>72</v>
      </c>
      <c r="B1301" s="1" t="s">
        <v>763</v>
      </c>
      <c r="C1301" s="1" t="s">
        <v>159</v>
      </c>
      <c r="D1301" s="1" t="s">
        <v>746</v>
      </c>
      <c r="E1301" s="1" t="s">
        <v>2697</v>
      </c>
      <c r="F1301" s="1"/>
      <c r="G1301" s="1" t="s">
        <v>2726</v>
      </c>
      <c r="H1301" s="1" t="s">
        <v>2766</v>
      </c>
      <c r="I1301" s="1116">
        <v>2800</v>
      </c>
      <c r="J1301" s="1116">
        <v>3250</v>
      </c>
      <c r="K1301" s="1116">
        <v>3250</v>
      </c>
      <c r="L1301" s="1" t="s">
        <v>2613</v>
      </c>
      <c r="M1301" s="1" t="s">
        <v>809</v>
      </c>
    </row>
    <row r="1302" spans="1:13">
      <c r="A1302" s="1" t="s">
        <v>72</v>
      </c>
      <c r="B1302" s="1" t="s">
        <v>763</v>
      </c>
      <c r="C1302" s="1" t="s">
        <v>159</v>
      </c>
      <c r="D1302" s="1" t="s">
        <v>746</v>
      </c>
      <c r="E1302" s="1" t="s">
        <v>2697</v>
      </c>
      <c r="F1302" s="1"/>
      <c r="G1302" s="1" t="s">
        <v>2725</v>
      </c>
      <c r="H1302" s="1" t="s">
        <v>2752</v>
      </c>
      <c r="I1302" s="1116">
        <v>3150</v>
      </c>
      <c r="J1302" s="1116">
        <v>3600</v>
      </c>
      <c r="K1302" s="1116">
        <v>3600</v>
      </c>
      <c r="L1302" s="1" t="s">
        <v>2613</v>
      </c>
      <c r="M1302" s="1" t="s">
        <v>809</v>
      </c>
    </row>
    <row r="1303" spans="1:13">
      <c r="A1303" s="1" t="s">
        <v>72</v>
      </c>
      <c r="B1303" s="1" t="s">
        <v>763</v>
      </c>
      <c r="C1303" s="1" t="s">
        <v>159</v>
      </c>
      <c r="D1303" s="1" t="s">
        <v>746</v>
      </c>
      <c r="E1303" s="1" t="s">
        <v>2697</v>
      </c>
      <c r="F1303" s="1"/>
      <c r="G1303" s="1" t="s">
        <v>2724</v>
      </c>
      <c r="H1303" s="1" t="s">
        <v>2767</v>
      </c>
      <c r="I1303" s="1116">
        <v>3550</v>
      </c>
      <c r="J1303" s="1116">
        <v>4000</v>
      </c>
      <c r="K1303" s="1116">
        <v>4000</v>
      </c>
      <c r="L1303" s="1" t="s">
        <v>2613</v>
      </c>
      <c r="M1303" s="1" t="s">
        <v>809</v>
      </c>
    </row>
    <row r="1304" spans="1:13">
      <c r="A1304" s="1" t="s">
        <v>72</v>
      </c>
      <c r="B1304" s="1" t="s">
        <v>763</v>
      </c>
      <c r="C1304" s="1" t="s">
        <v>159</v>
      </c>
      <c r="D1304" s="1" t="s">
        <v>746</v>
      </c>
      <c r="E1304" s="1" t="s">
        <v>2697</v>
      </c>
      <c r="F1304" s="1"/>
      <c r="G1304" s="1" t="s">
        <v>2726</v>
      </c>
      <c r="H1304" s="1" t="s">
        <v>2754</v>
      </c>
      <c r="I1304" s="1116">
        <v>3450</v>
      </c>
      <c r="J1304" s="1116">
        <v>3900</v>
      </c>
      <c r="K1304" s="1116">
        <v>3900</v>
      </c>
      <c r="L1304" s="1" t="s">
        <v>2613</v>
      </c>
      <c r="M1304" s="1" t="s">
        <v>809</v>
      </c>
    </row>
    <row r="1305" spans="1:13">
      <c r="A1305" s="1" t="s">
        <v>72</v>
      </c>
      <c r="B1305" s="1" t="s">
        <v>763</v>
      </c>
      <c r="C1305" s="1" t="s">
        <v>159</v>
      </c>
      <c r="D1305" s="1" t="s">
        <v>746</v>
      </c>
      <c r="E1305" s="1" t="s">
        <v>2697</v>
      </c>
      <c r="F1305" s="1"/>
      <c r="G1305" s="1" t="s">
        <v>2726</v>
      </c>
      <c r="H1305" s="1" t="s">
        <v>2694</v>
      </c>
      <c r="I1305" s="1116">
        <v>3800</v>
      </c>
      <c r="J1305" s="1116">
        <v>4250</v>
      </c>
      <c r="K1305" s="1116">
        <v>4250</v>
      </c>
      <c r="L1305" s="1" t="s">
        <v>2613</v>
      </c>
      <c r="M1305" s="1" t="s">
        <v>809</v>
      </c>
    </row>
    <row r="1306" spans="1:13">
      <c r="A1306" s="1" t="s">
        <v>72</v>
      </c>
      <c r="B1306" s="1" t="s">
        <v>763</v>
      </c>
      <c r="C1306" s="1" t="s">
        <v>159</v>
      </c>
      <c r="D1306" s="1" t="s">
        <v>746</v>
      </c>
      <c r="E1306" s="1" t="s">
        <v>2697</v>
      </c>
      <c r="F1306" s="1"/>
      <c r="G1306" s="1" t="s">
        <v>2726</v>
      </c>
      <c r="H1306" s="1" t="s">
        <v>2755</v>
      </c>
      <c r="I1306" s="1116">
        <v>3650</v>
      </c>
      <c r="J1306" s="1116">
        <v>4100</v>
      </c>
      <c r="K1306" s="1116">
        <v>4100</v>
      </c>
      <c r="L1306" s="1" t="s">
        <v>2613</v>
      </c>
      <c r="M1306" s="1" t="s">
        <v>809</v>
      </c>
    </row>
    <row r="1307" spans="1:13">
      <c r="A1307" s="1" t="s">
        <v>72</v>
      </c>
      <c r="B1307" s="1" t="s">
        <v>763</v>
      </c>
      <c r="C1307" s="1" t="s">
        <v>159</v>
      </c>
      <c r="D1307" s="1" t="s">
        <v>746</v>
      </c>
      <c r="E1307" s="1" t="s">
        <v>2697</v>
      </c>
      <c r="F1307" s="1"/>
      <c r="G1307" s="1" t="s">
        <v>2724</v>
      </c>
      <c r="H1307" s="1" t="s">
        <v>2719</v>
      </c>
      <c r="I1307" s="1116">
        <v>3550</v>
      </c>
      <c r="J1307" s="1116">
        <v>4000</v>
      </c>
      <c r="K1307" s="1116">
        <v>4000</v>
      </c>
      <c r="L1307" s="1" t="s">
        <v>2613</v>
      </c>
      <c r="M1307" s="1" t="s">
        <v>809</v>
      </c>
    </row>
    <row r="1308" spans="1:13">
      <c r="A1308" s="1" t="s">
        <v>72</v>
      </c>
      <c r="B1308" s="1" t="s">
        <v>763</v>
      </c>
      <c r="C1308" s="1" t="s">
        <v>159</v>
      </c>
      <c r="D1308" s="1" t="s">
        <v>746</v>
      </c>
      <c r="E1308" s="1" t="s">
        <v>2697</v>
      </c>
      <c r="F1308" s="1"/>
      <c r="G1308" s="1" t="s">
        <v>2724</v>
      </c>
      <c r="H1308" s="1" t="s">
        <v>2728</v>
      </c>
      <c r="I1308" s="1116">
        <v>3550</v>
      </c>
      <c r="J1308" s="1116">
        <v>4000</v>
      </c>
      <c r="K1308" s="1116">
        <v>4000</v>
      </c>
      <c r="L1308" s="1" t="s">
        <v>2613</v>
      </c>
      <c r="M1308" s="1" t="s">
        <v>809</v>
      </c>
    </row>
    <row r="1309" spans="1:13">
      <c r="A1309" s="1" t="s">
        <v>72</v>
      </c>
      <c r="B1309" s="1" t="s">
        <v>763</v>
      </c>
      <c r="C1309" s="1" t="s">
        <v>159</v>
      </c>
      <c r="D1309" s="1" t="s">
        <v>746</v>
      </c>
      <c r="E1309" s="1" t="s">
        <v>2697</v>
      </c>
      <c r="F1309" s="1"/>
      <c r="G1309" s="1" t="s">
        <v>2724</v>
      </c>
      <c r="H1309" s="1" t="s">
        <v>2756</v>
      </c>
      <c r="I1309" s="1116">
        <v>3450</v>
      </c>
      <c r="J1309" s="1116">
        <v>3900</v>
      </c>
      <c r="K1309" s="1116">
        <v>3900</v>
      </c>
      <c r="L1309" s="1" t="s">
        <v>2613</v>
      </c>
      <c r="M1309" s="1" t="s">
        <v>809</v>
      </c>
    </row>
    <row r="1310" spans="1:13">
      <c r="A1310" s="1" t="s">
        <v>72</v>
      </c>
      <c r="B1310" s="1" t="s">
        <v>763</v>
      </c>
      <c r="C1310" s="1" t="s">
        <v>159</v>
      </c>
      <c r="D1310" s="1" t="s">
        <v>746</v>
      </c>
      <c r="E1310" s="1" t="s">
        <v>2697</v>
      </c>
      <c r="F1310" s="1"/>
      <c r="G1310" s="1" t="s">
        <v>2723</v>
      </c>
      <c r="H1310" s="1" t="s">
        <v>2768</v>
      </c>
      <c r="I1310" s="1116">
        <v>4300</v>
      </c>
      <c r="J1310" s="1116">
        <v>4750</v>
      </c>
      <c r="K1310" s="1116">
        <v>4750</v>
      </c>
      <c r="L1310" s="1" t="s">
        <v>2613</v>
      </c>
      <c r="M1310" s="1" t="s">
        <v>809</v>
      </c>
    </row>
    <row r="1311" spans="1:13">
      <c r="A1311" s="1" t="s">
        <v>72</v>
      </c>
      <c r="B1311" s="1" t="s">
        <v>763</v>
      </c>
      <c r="C1311" s="1" t="s">
        <v>159</v>
      </c>
      <c r="D1311" s="1" t="s">
        <v>746</v>
      </c>
      <c r="E1311" s="1" t="s">
        <v>2697</v>
      </c>
      <c r="F1311" s="1"/>
      <c r="G1311" s="1" t="s">
        <v>2726</v>
      </c>
      <c r="H1311" s="1" t="s">
        <v>2741</v>
      </c>
      <c r="I1311" s="1116">
        <v>3150</v>
      </c>
      <c r="J1311" s="1116">
        <v>3600</v>
      </c>
      <c r="K1311" s="1116">
        <v>3600</v>
      </c>
      <c r="L1311" s="1" t="s">
        <v>2613</v>
      </c>
      <c r="M1311" s="1" t="s">
        <v>809</v>
      </c>
    </row>
    <row r="1312" spans="1:13">
      <c r="A1312" s="1" t="s">
        <v>72</v>
      </c>
      <c r="B1312" s="1" t="s">
        <v>763</v>
      </c>
      <c r="C1312" s="1" t="s">
        <v>159</v>
      </c>
      <c r="D1312" s="1" t="s">
        <v>746</v>
      </c>
      <c r="E1312" s="1" t="s">
        <v>2697</v>
      </c>
      <c r="F1312" s="1"/>
      <c r="G1312" s="1" t="s">
        <v>2726</v>
      </c>
      <c r="H1312" s="1" t="s">
        <v>2769</v>
      </c>
      <c r="I1312" s="1116">
        <v>2550</v>
      </c>
      <c r="J1312" s="1116">
        <v>3000</v>
      </c>
      <c r="K1312" s="1116">
        <v>3000</v>
      </c>
      <c r="L1312" s="1" t="s">
        <v>2613</v>
      </c>
      <c r="M1312" s="1" t="s">
        <v>809</v>
      </c>
    </row>
    <row r="1313" spans="1:13">
      <c r="A1313" s="1" t="s">
        <v>72</v>
      </c>
      <c r="B1313" s="1" t="s">
        <v>763</v>
      </c>
      <c r="C1313" s="1" t="s">
        <v>159</v>
      </c>
      <c r="D1313" s="1" t="s">
        <v>746</v>
      </c>
      <c r="E1313" s="1" t="s">
        <v>2697</v>
      </c>
      <c r="F1313" s="1"/>
      <c r="G1313" s="1" t="s">
        <v>2726</v>
      </c>
      <c r="H1313" s="1" t="s">
        <v>2709</v>
      </c>
      <c r="I1313" s="1116">
        <v>3600</v>
      </c>
      <c r="J1313" s="1116">
        <v>4050</v>
      </c>
      <c r="K1313" s="1116">
        <v>4050</v>
      </c>
      <c r="L1313" s="1" t="s">
        <v>2613</v>
      </c>
      <c r="M1313" s="1" t="s">
        <v>809</v>
      </c>
    </row>
    <row r="1314" spans="1:13">
      <c r="A1314" s="1" t="s">
        <v>72</v>
      </c>
      <c r="B1314" s="1" t="s">
        <v>763</v>
      </c>
      <c r="C1314" s="1" t="s">
        <v>159</v>
      </c>
      <c r="D1314" s="1" t="s">
        <v>746</v>
      </c>
      <c r="E1314" s="1" t="s">
        <v>2697</v>
      </c>
      <c r="F1314" s="1"/>
      <c r="G1314" s="1" t="s">
        <v>2723</v>
      </c>
      <c r="H1314" s="1" t="s">
        <v>2770</v>
      </c>
      <c r="I1314" s="1116">
        <v>4600</v>
      </c>
      <c r="J1314" s="1116">
        <v>5050</v>
      </c>
      <c r="K1314" s="1116">
        <v>5050</v>
      </c>
      <c r="L1314" s="1" t="s">
        <v>2613</v>
      </c>
      <c r="M1314" s="1" t="s">
        <v>809</v>
      </c>
    </row>
    <row r="1315" spans="1:13">
      <c r="A1315" s="1" t="s">
        <v>72</v>
      </c>
      <c r="B1315" s="1" t="s">
        <v>763</v>
      </c>
      <c r="C1315" s="1" t="s">
        <v>159</v>
      </c>
      <c r="D1315" s="1" t="s">
        <v>746</v>
      </c>
      <c r="E1315" s="1" t="s">
        <v>2697</v>
      </c>
      <c r="F1315" s="1"/>
      <c r="G1315" s="1" t="s">
        <v>2726</v>
      </c>
      <c r="H1315" s="1" t="s">
        <v>2746</v>
      </c>
      <c r="I1315" s="1116">
        <v>2650</v>
      </c>
      <c r="J1315" s="1116">
        <v>3100</v>
      </c>
      <c r="K1315" s="1116">
        <v>3100</v>
      </c>
      <c r="L1315" s="1" t="s">
        <v>2613</v>
      </c>
      <c r="M1315" s="1" t="s">
        <v>809</v>
      </c>
    </row>
    <row r="1316" spans="1:13">
      <c r="A1316" s="1" t="s">
        <v>72</v>
      </c>
      <c r="B1316" s="1" t="s">
        <v>763</v>
      </c>
      <c r="C1316" s="1" t="s">
        <v>159</v>
      </c>
      <c r="D1316" s="1" t="s">
        <v>746</v>
      </c>
      <c r="E1316" s="1" t="s">
        <v>2697</v>
      </c>
      <c r="F1316" s="1"/>
      <c r="G1316" s="1" t="s">
        <v>2725</v>
      </c>
      <c r="H1316" s="1" t="s">
        <v>2745</v>
      </c>
      <c r="I1316" s="1116">
        <v>3300</v>
      </c>
      <c r="J1316" s="1116">
        <v>3750</v>
      </c>
      <c r="K1316" s="1116">
        <v>3750</v>
      </c>
      <c r="L1316" s="1" t="s">
        <v>2613</v>
      </c>
      <c r="M1316" s="1" t="s">
        <v>809</v>
      </c>
    </row>
    <row r="1317" spans="1:13">
      <c r="A1317" s="1" t="s">
        <v>72</v>
      </c>
      <c r="B1317" s="1" t="s">
        <v>763</v>
      </c>
      <c r="C1317" s="1" t="s">
        <v>159</v>
      </c>
      <c r="D1317" s="1" t="s">
        <v>746</v>
      </c>
      <c r="E1317" s="1" t="s">
        <v>2697</v>
      </c>
      <c r="F1317" s="1"/>
      <c r="G1317" s="1" t="s">
        <v>2725</v>
      </c>
      <c r="H1317" s="1" t="s">
        <v>2719</v>
      </c>
      <c r="I1317" s="1116">
        <v>3650</v>
      </c>
      <c r="J1317" s="1116">
        <v>4100</v>
      </c>
      <c r="K1317" s="1116">
        <v>4100</v>
      </c>
      <c r="L1317" s="1" t="s">
        <v>2613</v>
      </c>
      <c r="M1317" s="1" t="s">
        <v>809</v>
      </c>
    </row>
    <row r="1318" spans="1:13">
      <c r="A1318" s="1" t="s">
        <v>72</v>
      </c>
      <c r="B1318" s="1" t="s">
        <v>763</v>
      </c>
      <c r="C1318" s="1" t="s">
        <v>159</v>
      </c>
      <c r="D1318" s="1" t="s">
        <v>746</v>
      </c>
      <c r="E1318" s="1" t="s">
        <v>2697</v>
      </c>
      <c r="F1318" s="1"/>
      <c r="G1318" s="1" t="s">
        <v>2725</v>
      </c>
      <c r="H1318" s="1" t="s">
        <v>2771</v>
      </c>
      <c r="I1318" s="1116">
        <v>3200</v>
      </c>
      <c r="J1318" s="1116">
        <v>3650</v>
      </c>
      <c r="K1318" s="1116">
        <v>3650</v>
      </c>
      <c r="L1318" s="1" t="s">
        <v>2613</v>
      </c>
      <c r="M1318" s="1" t="s">
        <v>809</v>
      </c>
    </row>
    <row r="1319" spans="1:13">
      <c r="A1319" s="1" t="s">
        <v>72</v>
      </c>
      <c r="B1319" s="1" t="s">
        <v>763</v>
      </c>
      <c r="C1319" s="1" t="s">
        <v>159</v>
      </c>
      <c r="D1319" s="1" t="s">
        <v>746</v>
      </c>
      <c r="E1319" s="1" t="s">
        <v>2697</v>
      </c>
      <c r="F1319" s="1"/>
      <c r="G1319" s="1" t="s">
        <v>2725</v>
      </c>
      <c r="H1319" s="1" t="s">
        <v>2767</v>
      </c>
      <c r="I1319" s="1116">
        <v>3550</v>
      </c>
      <c r="J1319" s="1116">
        <v>4000</v>
      </c>
      <c r="K1319" s="1116">
        <v>4000</v>
      </c>
      <c r="L1319" s="1" t="s">
        <v>2613</v>
      </c>
      <c r="M1319" s="1" t="s">
        <v>809</v>
      </c>
    </row>
    <row r="1320" spans="1:13">
      <c r="A1320" s="1" t="s">
        <v>72</v>
      </c>
      <c r="B1320" s="1" t="s">
        <v>763</v>
      </c>
      <c r="C1320" s="1" t="s">
        <v>159</v>
      </c>
      <c r="D1320" s="1" t="s">
        <v>746</v>
      </c>
      <c r="E1320" s="1" t="s">
        <v>2697</v>
      </c>
      <c r="F1320" s="1"/>
      <c r="G1320" s="1" t="s">
        <v>2723</v>
      </c>
      <c r="H1320" s="1" t="s">
        <v>2753</v>
      </c>
      <c r="I1320" s="1116">
        <v>4200</v>
      </c>
      <c r="J1320" s="1116">
        <v>4650</v>
      </c>
      <c r="K1320" s="1116">
        <v>4650</v>
      </c>
      <c r="L1320" s="1" t="s">
        <v>2613</v>
      </c>
      <c r="M1320" s="1" t="s">
        <v>809</v>
      </c>
    </row>
    <row r="1321" spans="1:13">
      <c r="A1321" s="1" t="s">
        <v>72</v>
      </c>
      <c r="B1321" s="1" t="s">
        <v>763</v>
      </c>
      <c r="C1321" s="1" t="s">
        <v>159</v>
      </c>
      <c r="D1321" s="1" t="s">
        <v>746</v>
      </c>
      <c r="E1321" s="1" t="s">
        <v>2697</v>
      </c>
      <c r="F1321" s="1"/>
      <c r="G1321" s="1" t="s">
        <v>2724</v>
      </c>
      <c r="H1321" s="1" t="s">
        <v>2772</v>
      </c>
      <c r="I1321" s="1116">
        <v>3200</v>
      </c>
      <c r="J1321" s="1116">
        <v>3650</v>
      </c>
      <c r="K1321" s="1116">
        <v>3650</v>
      </c>
      <c r="L1321" s="1" t="s">
        <v>2613</v>
      </c>
      <c r="M1321" s="1" t="s">
        <v>809</v>
      </c>
    </row>
    <row r="1322" spans="1:13">
      <c r="A1322" s="1" t="s">
        <v>72</v>
      </c>
      <c r="B1322" s="1" t="s">
        <v>763</v>
      </c>
      <c r="C1322" s="1" t="s">
        <v>159</v>
      </c>
      <c r="D1322" s="1" t="s">
        <v>746</v>
      </c>
      <c r="E1322" s="1" t="s">
        <v>2696</v>
      </c>
      <c r="F1322" s="1"/>
      <c r="G1322" s="1" t="s">
        <v>2723</v>
      </c>
      <c r="H1322" s="1" t="s">
        <v>2723</v>
      </c>
      <c r="I1322" s="1116">
        <v>1850</v>
      </c>
      <c r="J1322" s="1116">
        <v>2300</v>
      </c>
      <c r="K1322" s="1116">
        <v>2300</v>
      </c>
      <c r="L1322" s="1" t="s">
        <v>2613</v>
      </c>
      <c r="M1322" s="1" t="s">
        <v>809</v>
      </c>
    </row>
    <row r="1323" spans="1:13">
      <c r="A1323" s="1" t="s">
        <v>72</v>
      </c>
      <c r="B1323" s="1" t="s">
        <v>763</v>
      </c>
      <c r="C1323" s="1" t="s">
        <v>159</v>
      </c>
      <c r="D1323" s="1" t="s">
        <v>746</v>
      </c>
      <c r="E1323" s="1" t="s">
        <v>2696</v>
      </c>
      <c r="F1323" s="1"/>
      <c r="G1323" s="1" t="s">
        <v>2726</v>
      </c>
      <c r="H1323" s="1" t="s">
        <v>2726</v>
      </c>
      <c r="I1323" s="1116">
        <v>1850</v>
      </c>
      <c r="J1323" s="1116">
        <v>2300</v>
      </c>
      <c r="K1323" s="1116">
        <v>2300</v>
      </c>
      <c r="L1323" s="1" t="s">
        <v>2613</v>
      </c>
      <c r="M1323" s="1" t="s">
        <v>809</v>
      </c>
    </row>
    <row r="1324" spans="1:13">
      <c r="A1324" s="1" t="s">
        <v>72</v>
      </c>
      <c r="B1324" s="1" t="s">
        <v>763</v>
      </c>
      <c r="C1324" s="1" t="s">
        <v>159</v>
      </c>
      <c r="D1324" s="1" t="s">
        <v>746</v>
      </c>
      <c r="E1324" s="1" t="s">
        <v>2696</v>
      </c>
      <c r="F1324" s="1"/>
      <c r="G1324" s="1" t="s">
        <v>2725</v>
      </c>
      <c r="H1324" s="1" t="s">
        <v>2725</v>
      </c>
      <c r="I1324" s="1116">
        <v>1850</v>
      </c>
      <c r="J1324" s="1116">
        <v>2300</v>
      </c>
      <c r="K1324" s="1116">
        <v>2300</v>
      </c>
      <c r="L1324" s="1" t="s">
        <v>2613</v>
      </c>
      <c r="M1324" s="1" t="s">
        <v>809</v>
      </c>
    </row>
    <row r="1325" spans="1:13">
      <c r="A1325" s="1" t="s">
        <v>72</v>
      </c>
      <c r="B1325" s="1" t="s">
        <v>763</v>
      </c>
      <c r="C1325" s="1" t="s">
        <v>159</v>
      </c>
      <c r="D1325" s="1" t="s">
        <v>746</v>
      </c>
      <c r="E1325" s="1" t="s">
        <v>2696</v>
      </c>
      <c r="F1325" s="1"/>
      <c r="G1325" s="1" t="s">
        <v>2724</v>
      </c>
      <c r="H1325" s="1" t="s">
        <v>2724</v>
      </c>
      <c r="I1325" s="1116">
        <v>1850</v>
      </c>
      <c r="J1325" s="1116">
        <v>2300</v>
      </c>
      <c r="K1325" s="1116">
        <v>2300</v>
      </c>
      <c r="L1325" s="1" t="s">
        <v>2613</v>
      </c>
      <c r="M1325" s="1" t="s">
        <v>809</v>
      </c>
    </row>
    <row r="1326" spans="1:13">
      <c r="A1326" s="1" t="s">
        <v>72</v>
      </c>
      <c r="B1326" s="1" t="s">
        <v>763</v>
      </c>
      <c r="C1326" s="1" t="s">
        <v>159</v>
      </c>
      <c r="D1326" s="1" t="s">
        <v>746</v>
      </c>
      <c r="E1326" s="1" t="s">
        <v>2696</v>
      </c>
      <c r="F1326" s="1"/>
      <c r="G1326" s="1" t="s">
        <v>2724</v>
      </c>
      <c r="H1326" s="1" t="s">
        <v>2745</v>
      </c>
      <c r="I1326" s="1116">
        <v>3250</v>
      </c>
      <c r="J1326" s="1116">
        <v>3700</v>
      </c>
      <c r="K1326" s="1116">
        <v>3700</v>
      </c>
      <c r="L1326" s="1" t="s">
        <v>2613</v>
      </c>
      <c r="M1326" s="1" t="s">
        <v>809</v>
      </c>
    </row>
    <row r="1327" spans="1:13">
      <c r="A1327" s="1" t="s">
        <v>72</v>
      </c>
      <c r="B1327" s="1" t="s">
        <v>763</v>
      </c>
      <c r="C1327" s="1" t="s">
        <v>159</v>
      </c>
      <c r="D1327" s="1" t="s">
        <v>746</v>
      </c>
      <c r="E1327" s="1" t="s">
        <v>2696</v>
      </c>
      <c r="F1327" s="1"/>
      <c r="G1327" s="1" t="s">
        <v>2725</v>
      </c>
      <c r="H1327" s="1" t="s">
        <v>2757</v>
      </c>
      <c r="I1327" s="1116">
        <v>3600</v>
      </c>
      <c r="J1327" s="1116">
        <v>4050</v>
      </c>
      <c r="K1327" s="1116">
        <v>4050</v>
      </c>
      <c r="L1327" s="1" t="s">
        <v>2613</v>
      </c>
      <c r="M1327" s="1" t="s">
        <v>809</v>
      </c>
    </row>
    <row r="1328" spans="1:13">
      <c r="A1328" s="1" t="s">
        <v>72</v>
      </c>
      <c r="B1328" s="1" t="s">
        <v>763</v>
      </c>
      <c r="C1328" s="1" t="s">
        <v>159</v>
      </c>
      <c r="D1328" s="1" t="s">
        <v>746</v>
      </c>
      <c r="E1328" s="1" t="s">
        <v>2696</v>
      </c>
      <c r="F1328" s="1"/>
      <c r="G1328" s="1" t="s">
        <v>2726</v>
      </c>
      <c r="H1328" s="1" t="s">
        <v>2717</v>
      </c>
      <c r="I1328" s="1116">
        <v>3350</v>
      </c>
      <c r="J1328" s="1116">
        <v>3800</v>
      </c>
      <c r="K1328" s="1116">
        <v>3800</v>
      </c>
      <c r="L1328" s="1" t="s">
        <v>2613</v>
      </c>
      <c r="M1328" s="1" t="s">
        <v>809</v>
      </c>
    </row>
    <row r="1329" spans="1:13">
      <c r="A1329" s="1" t="s">
        <v>72</v>
      </c>
      <c r="B1329" s="1" t="s">
        <v>763</v>
      </c>
      <c r="C1329" s="1" t="s">
        <v>159</v>
      </c>
      <c r="D1329" s="1" t="s">
        <v>746</v>
      </c>
      <c r="E1329" s="1" t="s">
        <v>2696</v>
      </c>
      <c r="F1329" s="1"/>
      <c r="G1329" s="1" t="s">
        <v>2726</v>
      </c>
      <c r="H1329" s="1" t="s">
        <v>2737</v>
      </c>
      <c r="I1329" s="1116">
        <v>3600</v>
      </c>
      <c r="J1329" s="1116">
        <v>4050</v>
      </c>
      <c r="K1329" s="1116">
        <v>4050</v>
      </c>
      <c r="L1329" s="1" t="s">
        <v>2613</v>
      </c>
      <c r="M1329" s="1" t="s">
        <v>809</v>
      </c>
    </row>
    <row r="1330" spans="1:13">
      <c r="A1330" s="1" t="s">
        <v>72</v>
      </c>
      <c r="B1330" s="1" t="s">
        <v>763</v>
      </c>
      <c r="C1330" s="1" t="s">
        <v>159</v>
      </c>
      <c r="D1330" s="1" t="s">
        <v>746</v>
      </c>
      <c r="E1330" s="1" t="s">
        <v>2696</v>
      </c>
      <c r="F1330" s="1"/>
      <c r="G1330" s="1" t="s">
        <v>2724</v>
      </c>
      <c r="H1330" s="1" t="s">
        <v>2749</v>
      </c>
      <c r="I1330" s="1116">
        <v>3150</v>
      </c>
      <c r="J1330" s="1116">
        <v>3600</v>
      </c>
      <c r="K1330" s="1116">
        <v>3600</v>
      </c>
      <c r="L1330" s="1" t="s">
        <v>2613</v>
      </c>
      <c r="M1330" s="1" t="s">
        <v>809</v>
      </c>
    </row>
    <row r="1331" spans="1:13">
      <c r="A1331" s="1" t="s">
        <v>72</v>
      </c>
      <c r="B1331" s="1" t="s">
        <v>763</v>
      </c>
      <c r="C1331" s="1" t="s">
        <v>159</v>
      </c>
      <c r="D1331" s="1" t="s">
        <v>746</v>
      </c>
      <c r="E1331" s="1" t="s">
        <v>2696</v>
      </c>
      <c r="F1331" s="1"/>
      <c r="G1331" s="1" t="s">
        <v>2726</v>
      </c>
      <c r="H1331" s="1" t="s">
        <v>2738</v>
      </c>
      <c r="I1331" s="1116">
        <v>3500</v>
      </c>
      <c r="J1331" s="1116">
        <v>3950</v>
      </c>
      <c r="K1331" s="1116">
        <v>3950</v>
      </c>
      <c r="L1331" s="1" t="s">
        <v>2613</v>
      </c>
      <c r="M1331" s="1" t="s">
        <v>809</v>
      </c>
    </row>
    <row r="1332" spans="1:13">
      <c r="A1332" s="1" t="s">
        <v>72</v>
      </c>
      <c r="B1332" s="1" t="s">
        <v>763</v>
      </c>
      <c r="C1332" s="1" t="s">
        <v>159</v>
      </c>
      <c r="D1332" s="1" t="s">
        <v>746</v>
      </c>
      <c r="E1332" s="1" t="s">
        <v>2696</v>
      </c>
      <c r="F1332" s="1"/>
      <c r="G1332" s="1" t="s">
        <v>2726</v>
      </c>
      <c r="H1332" s="1" t="s">
        <v>2736</v>
      </c>
      <c r="I1332" s="1116">
        <v>3650</v>
      </c>
      <c r="J1332" s="1116">
        <v>4100</v>
      </c>
      <c r="K1332" s="1116">
        <v>4100</v>
      </c>
      <c r="L1332" s="1" t="s">
        <v>2613</v>
      </c>
      <c r="M1332" s="1" t="s">
        <v>809</v>
      </c>
    </row>
    <row r="1333" spans="1:13">
      <c r="A1333" s="1" t="s">
        <v>72</v>
      </c>
      <c r="B1333" s="1" t="s">
        <v>763</v>
      </c>
      <c r="C1333" s="1" t="s">
        <v>159</v>
      </c>
      <c r="D1333" s="1" t="s">
        <v>746</v>
      </c>
      <c r="E1333" s="1" t="s">
        <v>2696</v>
      </c>
      <c r="F1333" s="1"/>
      <c r="G1333" s="1" t="s">
        <v>2724</v>
      </c>
      <c r="H1333" s="1" t="s">
        <v>2718</v>
      </c>
      <c r="I1333" s="1116">
        <v>4500</v>
      </c>
      <c r="J1333" s="1116">
        <v>4950</v>
      </c>
      <c r="K1333" s="1116">
        <v>4950</v>
      </c>
      <c r="L1333" s="1" t="s">
        <v>2613</v>
      </c>
      <c r="M1333" s="1" t="s">
        <v>809</v>
      </c>
    </row>
    <row r="1334" spans="1:13">
      <c r="A1334" s="1" t="s">
        <v>72</v>
      </c>
      <c r="B1334" s="1" t="s">
        <v>763</v>
      </c>
      <c r="C1334" s="1" t="s">
        <v>159</v>
      </c>
      <c r="D1334" s="1" t="s">
        <v>746</v>
      </c>
      <c r="E1334" s="1" t="s">
        <v>2696</v>
      </c>
      <c r="F1334" s="1"/>
      <c r="G1334" s="1" t="s">
        <v>2726</v>
      </c>
      <c r="H1334" s="1" t="s">
        <v>2750</v>
      </c>
      <c r="I1334" s="1116">
        <v>3350</v>
      </c>
      <c r="J1334" s="1116">
        <v>3800</v>
      </c>
      <c r="K1334" s="1116">
        <v>3800</v>
      </c>
      <c r="L1334" s="1" t="s">
        <v>2613</v>
      </c>
      <c r="M1334" s="1" t="s">
        <v>809</v>
      </c>
    </row>
    <row r="1335" spans="1:13">
      <c r="A1335" s="1" t="s">
        <v>72</v>
      </c>
      <c r="B1335" s="1" t="s">
        <v>763</v>
      </c>
      <c r="C1335" s="1" t="s">
        <v>159</v>
      </c>
      <c r="D1335" s="1" t="s">
        <v>746</v>
      </c>
      <c r="E1335" s="1" t="s">
        <v>2696</v>
      </c>
      <c r="F1335" s="1"/>
      <c r="G1335" s="1" t="s">
        <v>2726</v>
      </c>
      <c r="H1335" s="1" t="s">
        <v>2766</v>
      </c>
      <c r="I1335" s="1116">
        <v>2800</v>
      </c>
      <c r="J1335" s="1116">
        <v>3250</v>
      </c>
      <c r="K1335" s="1116">
        <v>3250</v>
      </c>
      <c r="L1335" s="1" t="s">
        <v>2613</v>
      </c>
      <c r="M1335" s="1" t="s">
        <v>809</v>
      </c>
    </row>
    <row r="1336" spans="1:13">
      <c r="A1336" s="1" t="s">
        <v>72</v>
      </c>
      <c r="B1336" s="1" t="s">
        <v>763</v>
      </c>
      <c r="C1336" s="1" t="s">
        <v>159</v>
      </c>
      <c r="D1336" s="1" t="s">
        <v>746</v>
      </c>
      <c r="E1336" s="1" t="s">
        <v>2696</v>
      </c>
      <c r="F1336" s="1"/>
      <c r="G1336" s="1" t="s">
        <v>2725</v>
      </c>
      <c r="H1336" s="1" t="s">
        <v>2752</v>
      </c>
      <c r="I1336" s="1116">
        <v>3150</v>
      </c>
      <c r="J1336" s="1116">
        <v>3600</v>
      </c>
      <c r="K1336" s="1116">
        <v>3600</v>
      </c>
      <c r="L1336" s="1" t="s">
        <v>2613</v>
      </c>
      <c r="M1336" s="1" t="s">
        <v>809</v>
      </c>
    </row>
    <row r="1337" spans="1:13">
      <c r="A1337" s="1" t="s">
        <v>72</v>
      </c>
      <c r="B1337" s="1" t="s">
        <v>763</v>
      </c>
      <c r="C1337" s="1" t="s">
        <v>159</v>
      </c>
      <c r="D1337" s="1" t="s">
        <v>746</v>
      </c>
      <c r="E1337" s="1" t="s">
        <v>2696</v>
      </c>
      <c r="F1337" s="1"/>
      <c r="G1337" s="1" t="s">
        <v>2724</v>
      </c>
      <c r="H1337" s="1" t="s">
        <v>2767</v>
      </c>
      <c r="I1337" s="1116">
        <v>3550</v>
      </c>
      <c r="J1337" s="1116">
        <v>4000</v>
      </c>
      <c r="K1337" s="1116">
        <v>4000</v>
      </c>
      <c r="L1337" s="1" t="s">
        <v>2613</v>
      </c>
      <c r="M1337" s="1" t="s">
        <v>809</v>
      </c>
    </row>
    <row r="1338" spans="1:13">
      <c r="A1338" s="1" t="s">
        <v>72</v>
      </c>
      <c r="B1338" s="1" t="s">
        <v>763</v>
      </c>
      <c r="C1338" s="1" t="s">
        <v>159</v>
      </c>
      <c r="D1338" s="1" t="s">
        <v>746</v>
      </c>
      <c r="E1338" s="1" t="s">
        <v>2696</v>
      </c>
      <c r="F1338" s="1"/>
      <c r="G1338" s="1" t="s">
        <v>2726</v>
      </c>
      <c r="H1338" s="1" t="s">
        <v>2754</v>
      </c>
      <c r="I1338" s="1116">
        <v>3450</v>
      </c>
      <c r="J1338" s="1116">
        <v>3900</v>
      </c>
      <c r="K1338" s="1116">
        <v>3900</v>
      </c>
      <c r="L1338" s="1" t="s">
        <v>2613</v>
      </c>
      <c r="M1338" s="1" t="s">
        <v>809</v>
      </c>
    </row>
    <row r="1339" spans="1:13">
      <c r="A1339" s="1" t="s">
        <v>72</v>
      </c>
      <c r="B1339" s="1" t="s">
        <v>763</v>
      </c>
      <c r="C1339" s="1" t="s">
        <v>159</v>
      </c>
      <c r="D1339" s="1" t="s">
        <v>746</v>
      </c>
      <c r="E1339" s="1" t="s">
        <v>2696</v>
      </c>
      <c r="F1339" s="1"/>
      <c r="G1339" s="1" t="s">
        <v>2726</v>
      </c>
      <c r="H1339" s="1" t="s">
        <v>2694</v>
      </c>
      <c r="I1339" s="1116">
        <v>3800</v>
      </c>
      <c r="J1339" s="1116">
        <v>4250</v>
      </c>
      <c r="K1339" s="1116">
        <v>4250</v>
      </c>
      <c r="L1339" s="1" t="s">
        <v>2613</v>
      </c>
      <c r="M1339" s="1" t="s">
        <v>809</v>
      </c>
    </row>
    <row r="1340" spans="1:13">
      <c r="A1340" s="1" t="s">
        <v>72</v>
      </c>
      <c r="B1340" s="1" t="s">
        <v>763</v>
      </c>
      <c r="C1340" s="1" t="s">
        <v>159</v>
      </c>
      <c r="D1340" s="1" t="s">
        <v>746</v>
      </c>
      <c r="E1340" s="1" t="s">
        <v>2696</v>
      </c>
      <c r="F1340" s="1"/>
      <c r="G1340" s="1" t="s">
        <v>2726</v>
      </c>
      <c r="H1340" s="1" t="s">
        <v>2755</v>
      </c>
      <c r="I1340" s="1116">
        <v>3650</v>
      </c>
      <c r="J1340" s="1116">
        <v>4100</v>
      </c>
      <c r="K1340" s="1116">
        <v>4100</v>
      </c>
      <c r="L1340" s="1" t="s">
        <v>2613</v>
      </c>
      <c r="M1340" s="1" t="s">
        <v>809</v>
      </c>
    </row>
    <row r="1341" spans="1:13">
      <c r="A1341" s="1" t="s">
        <v>72</v>
      </c>
      <c r="B1341" s="1" t="s">
        <v>763</v>
      </c>
      <c r="C1341" s="1" t="s">
        <v>159</v>
      </c>
      <c r="D1341" s="1" t="s">
        <v>746</v>
      </c>
      <c r="E1341" s="1" t="s">
        <v>2696</v>
      </c>
      <c r="F1341" s="1"/>
      <c r="G1341" s="1" t="s">
        <v>2724</v>
      </c>
      <c r="H1341" s="1" t="s">
        <v>2719</v>
      </c>
      <c r="I1341" s="1116">
        <v>3550</v>
      </c>
      <c r="J1341" s="1116">
        <v>4000</v>
      </c>
      <c r="K1341" s="1116">
        <v>4000</v>
      </c>
      <c r="L1341" s="1" t="s">
        <v>2613</v>
      </c>
      <c r="M1341" s="1" t="s">
        <v>809</v>
      </c>
    </row>
    <row r="1342" spans="1:13">
      <c r="A1342" s="1" t="s">
        <v>72</v>
      </c>
      <c r="B1342" s="1" t="s">
        <v>763</v>
      </c>
      <c r="C1342" s="1" t="s">
        <v>159</v>
      </c>
      <c r="D1342" s="1" t="s">
        <v>746</v>
      </c>
      <c r="E1342" s="1" t="s">
        <v>2696</v>
      </c>
      <c r="F1342" s="1"/>
      <c r="G1342" s="1" t="s">
        <v>2724</v>
      </c>
      <c r="H1342" s="1" t="s">
        <v>2728</v>
      </c>
      <c r="I1342" s="1116">
        <v>3550</v>
      </c>
      <c r="J1342" s="1116">
        <v>4000</v>
      </c>
      <c r="K1342" s="1116">
        <v>4000</v>
      </c>
      <c r="L1342" s="1" t="s">
        <v>2613</v>
      </c>
      <c r="M1342" s="1" t="s">
        <v>809</v>
      </c>
    </row>
    <row r="1343" spans="1:13">
      <c r="A1343" s="1" t="s">
        <v>72</v>
      </c>
      <c r="B1343" s="1" t="s">
        <v>763</v>
      </c>
      <c r="C1343" s="1" t="s">
        <v>159</v>
      </c>
      <c r="D1343" s="1" t="s">
        <v>746</v>
      </c>
      <c r="E1343" s="1" t="s">
        <v>2696</v>
      </c>
      <c r="F1343" s="1"/>
      <c r="G1343" s="1" t="s">
        <v>2724</v>
      </c>
      <c r="H1343" s="1" t="s">
        <v>2756</v>
      </c>
      <c r="I1343" s="1116">
        <v>3450</v>
      </c>
      <c r="J1343" s="1116">
        <v>3900</v>
      </c>
      <c r="K1343" s="1116">
        <v>3900</v>
      </c>
      <c r="L1343" s="1" t="s">
        <v>2613</v>
      </c>
      <c r="M1343" s="1" t="s">
        <v>809</v>
      </c>
    </row>
    <row r="1344" spans="1:13">
      <c r="A1344" s="1" t="s">
        <v>72</v>
      </c>
      <c r="B1344" s="1" t="s">
        <v>763</v>
      </c>
      <c r="C1344" s="1" t="s">
        <v>159</v>
      </c>
      <c r="D1344" s="1" t="s">
        <v>746</v>
      </c>
      <c r="E1344" s="1" t="s">
        <v>2696</v>
      </c>
      <c r="F1344" s="1"/>
      <c r="G1344" s="1" t="s">
        <v>2723</v>
      </c>
      <c r="H1344" s="1" t="s">
        <v>2768</v>
      </c>
      <c r="I1344" s="1116">
        <v>4300</v>
      </c>
      <c r="J1344" s="1116">
        <v>4750</v>
      </c>
      <c r="K1344" s="1116">
        <v>4750</v>
      </c>
      <c r="L1344" s="1" t="s">
        <v>2613</v>
      </c>
      <c r="M1344" s="1" t="s">
        <v>809</v>
      </c>
    </row>
    <row r="1345" spans="1:13">
      <c r="A1345" s="1" t="s">
        <v>72</v>
      </c>
      <c r="B1345" s="1" t="s">
        <v>763</v>
      </c>
      <c r="C1345" s="1" t="s">
        <v>159</v>
      </c>
      <c r="D1345" s="1" t="s">
        <v>746</v>
      </c>
      <c r="E1345" s="1" t="s">
        <v>2696</v>
      </c>
      <c r="F1345" s="1"/>
      <c r="G1345" s="1" t="s">
        <v>2726</v>
      </c>
      <c r="H1345" s="1" t="s">
        <v>2741</v>
      </c>
      <c r="I1345" s="1116">
        <v>3150</v>
      </c>
      <c r="J1345" s="1116">
        <v>3600</v>
      </c>
      <c r="K1345" s="1116">
        <v>3600</v>
      </c>
      <c r="L1345" s="1" t="s">
        <v>2613</v>
      </c>
      <c r="M1345" s="1" t="s">
        <v>809</v>
      </c>
    </row>
    <row r="1346" spans="1:13">
      <c r="A1346" s="1" t="s">
        <v>72</v>
      </c>
      <c r="B1346" s="1" t="s">
        <v>763</v>
      </c>
      <c r="C1346" s="1" t="s">
        <v>159</v>
      </c>
      <c r="D1346" s="1" t="s">
        <v>746</v>
      </c>
      <c r="E1346" s="1" t="s">
        <v>2696</v>
      </c>
      <c r="F1346" s="1"/>
      <c r="G1346" s="1" t="s">
        <v>2726</v>
      </c>
      <c r="H1346" s="1" t="s">
        <v>2769</v>
      </c>
      <c r="I1346" s="1116">
        <v>2550</v>
      </c>
      <c r="J1346" s="1116">
        <v>3000</v>
      </c>
      <c r="K1346" s="1116">
        <v>3000</v>
      </c>
      <c r="L1346" s="1" t="s">
        <v>2613</v>
      </c>
      <c r="M1346" s="1" t="s">
        <v>809</v>
      </c>
    </row>
    <row r="1347" spans="1:13">
      <c r="A1347" s="1" t="s">
        <v>72</v>
      </c>
      <c r="B1347" s="1" t="s">
        <v>763</v>
      </c>
      <c r="C1347" s="1" t="s">
        <v>159</v>
      </c>
      <c r="D1347" s="1" t="s">
        <v>746</v>
      </c>
      <c r="E1347" s="1" t="s">
        <v>2696</v>
      </c>
      <c r="F1347" s="1"/>
      <c r="G1347" s="1" t="s">
        <v>2726</v>
      </c>
      <c r="H1347" s="1" t="s">
        <v>2709</v>
      </c>
      <c r="I1347" s="1116">
        <v>3600</v>
      </c>
      <c r="J1347" s="1116">
        <v>4050</v>
      </c>
      <c r="K1347" s="1116">
        <v>4050</v>
      </c>
      <c r="L1347" s="1" t="s">
        <v>2613</v>
      </c>
      <c r="M1347" s="1" t="s">
        <v>809</v>
      </c>
    </row>
    <row r="1348" spans="1:13">
      <c r="A1348" s="1" t="s">
        <v>72</v>
      </c>
      <c r="B1348" s="1" t="s">
        <v>763</v>
      </c>
      <c r="C1348" s="1" t="s">
        <v>159</v>
      </c>
      <c r="D1348" s="1" t="s">
        <v>746</v>
      </c>
      <c r="E1348" s="1" t="s">
        <v>2696</v>
      </c>
      <c r="F1348" s="1"/>
      <c r="G1348" s="1" t="s">
        <v>2723</v>
      </c>
      <c r="H1348" s="1" t="s">
        <v>2770</v>
      </c>
      <c r="I1348" s="1116">
        <v>4600</v>
      </c>
      <c r="J1348" s="1116">
        <v>5050</v>
      </c>
      <c r="K1348" s="1116">
        <v>5050</v>
      </c>
      <c r="L1348" s="1" t="s">
        <v>2613</v>
      </c>
      <c r="M1348" s="1" t="s">
        <v>809</v>
      </c>
    </row>
    <row r="1349" spans="1:13">
      <c r="A1349" s="1" t="s">
        <v>72</v>
      </c>
      <c r="B1349" s="1" t="s">
        <v>763</v>
      </c>
      <c r="C1349" s="1" t="s">
        <v>159</v>
      </c>
      <c r="D1349" s="1" t="s">
        <v>746</v>
      </c>
      <c r="E1349" s="1" t="s">
        <v>2696</v>
      </c>
      <c r="F1349" s="1"/>
      <c r="G1349" s="1" t="s">
        <v>2726</v>
      </c>
      <c r="H1349" s="1" t="s">
        <v>2746</v>
      </c>
      <c r="I1349" s="1116">
        <v>2650</v>
      </c>
      <c r="J1349" s="1116">
        <v>3100</v>
      </c>
      <c r="K1349" s="1116">
        <v>3100</v>
      </c>
      <c r="L1349" s="1" t="s">
        <v>2613</v>
      </c>
      <c r="M1349" s="1" t="s">
        <v>809</v>
      </c>
    </row>
    <row r="1350" spans="1:13">
      <c r="A1350" s="1" t="s">
        <v>72</v>
      </c>
      <c r="B1350" s="1" t="s">
        <v>763</v>
      </c>
      <c r="C1350" s="1" t="s">
        <v>159</v>
      </c>
      <c r="D1350" s="1" t="s">
        <v>746</v>
      </c>
      <c r="E1350" s="1" t="s">
        <v>2696</v>
      </c>
      <c r="F1350" s="1"/>
      <c r="G1350" s="1" t="s">
        <v>2725</v>
      </c>
      <c r="H1350" s="1" t="s">
        <v>2745</v>
      </c>
      <c r="I1350" s="1116">
        <v>3300</v>
      </c>
      <c r="J1350" s="1116">
        <v>3750</v>
      </c>
      <c r="K1350" s="1116">
        <v>3750</v>
      </c>
      <c r="L1350" s="1" t="s">
        <v>2613</v>
      </c>
      <c r="M1350" s="1" t="s">
        <v>809</v>
      </c>
    </row>
    <row r="1351" spans="1:13">
      <c r="A1351" s="1" t="s">
        <v>72</v>
      </c>
      <c r="B1351" s="1" t="s">
        <v>763</v>
      </c>
      <c r="C1351" s="1" t="s">
        <v>159</v>
      </c>
      <c r="D1351" s="1" t="s">
        <v>746</v>
      </c>
      <c r="E1351" s="1" t="s">
        <v>2696</v>
      </c>
      <c r="F1351" s="1"/>
      <c r="G1351" s="1" t="s">
        <v>2725</v>
      </c>
      <c r="H1351" s="1" t="s">
        <v>2719</v>
      </c>
      <c r="I1351" s="1116">
        <v>3650</v>
      </c>
      <c r="J1351" s="1116">
        <v>4100</v>
      </c>
      <c r="K1351" s="1116">
        <v>4100</v>
      </c>
      <c r="L1351" s="1" t="s">
        <v>2613</v>
      </c>
      <c r="M1351" s="1" t="s">
        <v>809</v>
      </c>
    </row>
    <row r="1352" spans="1:13">
      <c r="A1352" s="1" t="s">
        <v>72</v>
      </c>
      <c r="B1352" s="1" t="s">
        <v>763</v>
      </c>
      <c r="C1352" s="1" t="s">
        <v>159</v>
      </c>
      <c r="D1352" s="1" t="s">
        <v>746</v>
      </c>
      <c r="E1352" s="1" t="s">
        <v>2696</v>
      </c>
      <c r="F1352" s="1"/>
      <c r="G1352" s="1" t="s">
        <v>2725</v>
      </c>
      <c r="H1352" s="1" t="s">
        <v>2771</v>
      </c>
      <c r="I1352" s="1116">
        <v>3200</v>
      </c>
      <c r="J1352" s="1116">
        <v>3650</v>
      </c>
      <c r="K1352" s="1116">
        <v>3650</v>
      </c>
      <c r="L1352" s="1" t="s">
        <v>2613</v>
      </c>
      <c r="M1352" s="1" t="s">
        <v>809</v>
      </c>
    </row>
    <row r="1353" spans="1:13">
      <c r="A1353" s="1" t="s">
        <v>72</v>
      </c>
      <c r="B1353" s="1" t="s">
        <v>763</v>
      </c>
      <c r="C1353" s="1" t="s">
        <v>159</v>
      </c>
      <c r="D1353" s="1" t="s">
        <v>746</v>
      </c>
      <c r="E1353" s="1" t="s">
        <v>2696</v>
      </c>
      <c r="F1353" s="1"/>
      <c r="G1353" s="1" t="s">
        <v>2725</v>
      </c>
      <c r="H1353" s="1" t="s">
        <v>2767</v>
      </c>
      <c r="I1353" s="1116">
        <v>3550</v>
      </c>
      <c r="J1353" s="1116">
        <v>4000</v>
      </c>
      <c r="K1353" s="1116">
        <v>4000</v>
      </c>
      <c r="L1353" s="1" t="s">
        <v>2613</v>
      </c>
      <c r="M1353" s="1" t="s">
        <v>809</v>
      </c>
    </row>
    <row r="1354" spans="1:13">
      <c r="A1354" s="1" t="s">
        <v>72</v>
      </c>
      <c r="B1354" s="1" t="s">
        <v>763</v>
      </c>
      <c r="C1354" s="1" t="s">
        <v>159</v>
      </c>
      <c r="D1354" s="1" t="s">
        <v>746</v>
      </c>
      <c r="E1354" s="1" t="s">
        <v>2696</v>
      </c>
      <c r="F1354" s="1"/>
      <c r="G1354" s="1" t="s">
        <v>2723</v>
      </c>
      <c r="H1354" s="1" t="s">
        <v>2753</v>
      </c>
      <c r="I1354" s="1116">
        <v>4200</v>
      </c>
      <c r="J1354" s="1116">
        <v>4650</v>
      </c>
      <c r="K1354" s="1116">
        <v>4650</v>
      </c>
      <c r="L1354" s="1" t="s">
        <v>2613</v>
      </c>
      <c r="M1354" s="1" t="s">
        <v>809</v>
      </c>
    </row>
    <row r="1355" spans="1:13">
      <c r="A1355" s="1" t="s">
        <v>72</v>
      </c>
      <c r="B1355" s="1" t="s">
        <v>763</v>
      </c>
      <c r="C1355" s="1" t="s">
        <v>159</v>
      </c>
      <c r="D1355" s="1" t="s">
        <v>746</v>
      </c>
      <c r="E1355" s="1" t="s">
        <v>2696</v>
      </c>
      <c r="F1355" s="1"/>
      <c r="G1355" s="1" t="s">
        <v>2724</v>
      </c>
      <c r="H1355" s="1" t="s">
        <v>2772</v>
      </c>
      <c r="I1355" s="1116">
        <v>3200</v>
      </c>
      <c r="J1355" s="1116">
        <v>3650</v>
      </c>
      <c r="K1355" s="1116">
        <v>3650</v>
      </c>
      <c r="L1355" s="1" t="s">
        <v>2613</v>
      </c>
      <c r="M1355" s="1" t="s">
        <v>809</v>
      </c>
    </row>
    <row r="1356" spans="1:13">
      <c r="A1356" s="1" t="s">
        <v>72</v>
      </c>
      <c r="B1356" s="1" t="s">
        <v>763</v>
      </c>
      <c r="C1356" s="1" t="s">
        <v>159</v>
      </c>
      <c r="D1356" s="1" t="s">
        <v>746</v>
      </c>
      <c r="E1356" s="1" t="s">
        <v>2702</v>
      </c>
      <c r="F1356" s="1"/>
      <c r="G1356" s="1" t="s">
        <v>2723</v>
      </c>
      <c r="H1356" s="1" t="s">
        <v>2723</v>
      </c>
      <c r="I1356" s="1116">
        <v>1750</v>
      </c>
      <c r="J1356" s="1116">
        <v>2200</v>
      </c>
      <c r="K1356" s="1116">
        <v>2200</v>
      </c>
      <c r="L1356" s="1" t="s">
        <v>2613</v>
      </c>
      <c r="M1356" s="1" t="s">
        <v>809</v>
      </c>
    </row>
    <row r="1357" spans="1:13">
      <c r="A1357" s="1" t="s">
        <v>72</v>
      </c>
      <c r="B1357" s="1" t="s">
        <v>763</v>
      </c>
      <c r="C1357" s="1" t="s">
        <v>159</v>
      </c>
      <c r="D1357" s="1" t="s">
        <v>746</v>
      </c>
      <c r="E1357" s="1" t="s">
        <v>2702</v>
      </c>
      <c r="F1357" s="1"/>
      <c r="G1357" s="1" t="s">
        <v>2726</v>
      </c>
      <c r="H1357" s="1" t="s">
        <v>2726</v>
      </c>
      <c r="I1357" s="1116">
        <v>1750</v>
      </c>
      <c r="J1357" s="1116">
        <v>2200</v>
      </c>
      <c r="K1357" s="1116">
        <v>2200</v>
      </c>
      <c r="L1357" s="1" t="s">
        <v>2613</v>
      </c>
      <c r="M1357" s="1" t="s">
        <v>809</v>
      </c>
    </row>
    <row r="1358" spans="1:13">
      <c r="A1358" s="1" t="s">
        <v>72</v>
      </c>
      <c r="B1358" s="1" t="s">
        <v>763</v>
      </c>
      <c r="C1358" s="1" t="s">
        <v>159</v>
      </c>
      <c r="D1358" s="1" t="s">
        <v>746</v>
      </c>
      <c r="E1358" s="1" t="s">
        <v>2702</v>
      </c>
      <c r="F1358" s="1"/>
      <c r="G1358" s="1" t="s">
        <v>2725</v>
      </c>
      <c r="H1358" s="1" t="s">
        <v>2725</v>
      </c>
      <c r="I1358" s="1116">
        <v>1750</v>
      </c>
      <c r="J1358" s="1116">
        <v>2200</v>
      </c>
      <c r="K1358" s="1116">
        <v>2200</v>
      </c>
      <c r="L1358" s="1" t="s">
        <v>2613</v>
      </c>
      <c r="M1358" s="1" t="s">
        <v>809</v>
      </c>
    </row>
    <row r="1359" spans="1:13">
      <c r="A1359" s="1" t="s">
        <v>72</v>
      </c>
      <c r="B1359" s="1" t="s">
        <v>763</v>
      </c>
      <c r="C1359" s="1" t="s">
        <v>159</v>
      </c>
      <c r="D1359" s="1" t="s">
        <v>746</v>
      </c>
      <c r="E1359" s="1" t="s">
        <v>2702</v>
      </c>
      <c r="F1359" s="1"/>
      <c r="G1359" s="1" t="s">
        <v>2724</v>
      </c>
      <c r="H1359" s="1" t="s">
        <v>2724</v>
      </c>
      <c r="I1359" s="1116">
        <v>1750</v>
      </c>
      <c r="J1359" s="1116">
        <v>2200</v>
      </c>
      <c r="K1359" s="1116">
        <v>2200</v>
      </c>
      <c r="L1359" s="1" t="s">
        <v>2613</v>
      </c>
      <c r="M1359" s="1" t="s">
        <v>809</v>
      </c>
    </row>
    <row r="1360" spans="1:13">
      <c r="A1360" s="1" t="s">
        <v>72</v>
      </c>
      <c r="B1360" s="1" t="s">
        <v>763</v>
      </c>
      <c r="C1360" s="1" t="s">
        <v>159</v>
      </c>
      <c r="D1360" s="1" t="s">
        <v>746</v>
      </c>
      <c r="E1360" s="1" t="s">
        <v>2702</v>
      </c>
      <c r="F1360" s="1"/>
      <c r="G1360" s="1" t="s">
        <v>2724</v>
      </c>
      <c r="H1360" s="1" t="s">
        <v>2745</v>
      </c>
      <c r="I1360" s="1116">
        <v>3150</v>
      </c>
      <c r="J1360" s="1116">
        <v>3600</v>
      </c>
      <c r="K1360" s="1116">
        <v>3600</v>
      </c>
      <c r="L1360" s="1" t="s">
        <v>2613</v>
      </c>
      <c r="M1360" s="1" t="s">
        <v>809</v>
      </c>
    </row>
    <row r="1361" spans="1:13">
      <c r="A1361" s="1" t="s">
        <v>72</v>
      </c>
      <c r="B1361" s="1" t="s">
        <v>763</v>
      </c>
      <c r="C1361" s="1" t="s">
        <v>159</v>
      </c>
      <c r="D1361" s="1" t="s">
        <v>746</v>
      </c>
      <c r="E1361" s="1" t="s">
        <v>2702</v>
      </c>
      <c r="F1361" s="1"/>
      <c r="G1361" s="1" t="s">
        <v>2725</v>
      </c>
      <c r="H1361" s="1" t="s">
        <v>2757</v>
      </c>
      <c r="I1361" s="1116">
        <v>3500</v>
      </c>
      <c r="J1361" s="1116">
        <v>3950</v>
      </c>
      <c r="K1361" s="1116">
        <v>3950</v>
      </c>
      <c r="L1361" s="1" t="s">
        <v>2613</v>
      </c>
      <c r="M1361" s="1" t="s">
        <v>809</v>
      </c>
    </row>
    <row r="1362" spans="1:13">
      <c r="A1362" s="1" t="s">
        <v>72</v>
      </c>
      <c r="B1362" s="1" t="s">
        <v>763</v>
      </c>
      <c r="C1362" s="1" t="s">
        <v>159</v>
      </c>
      <c r="D1362" s="1" t="s">
        <v>746</v>
      </c>
      <c r="E1362" s="1" t="s">
        <v>2702</v>
      </c>
      <c r="F1362" s="1"/>
      <c r="G1362" s="1" t="s">
        <v>2726</v>
      </c>
      <c r="H1362" s="1" t="s">
        <v>2717</v>
      </c>
      <c r="I1362" s="1116">
        <v>3250</v>
      </c>
      <c r="J1362" s="1116">
        <v>3700</v>
      </c>
      <c r="K1362" s="1116">
        <v>3700</v>
      </c>
      <c r="L1362" s="1" t="s">
        <v>2613</v>
      </c>
      <c r="M1362" s="1" t="s">
        <v>809</v>
      </c>
    </row>
    <row r="1363" spans="1:13">
      <c r="A1363" s="1" t="s">
        <v>72</v>
      </c>
      <c r="B1363" s="1" t="s">
        <v>763</v>
      </c>
      <c r="C1363" s="1" t="s">
        <v>159</v>
      </c>
      <c r="D1363" s="1" t="s">
        <v>746</v>
      </c>
      <c r="E1363" s="1" t="s">
        <v>2702</v>
      </c>
      <c r="F1363" s="1"/>
      <c r="G1363" s="1" t="s">
        <v>2726</v>
      </c>
      <c r="H1363" s="1" t="s">
        <v>2737</v>
      </c>
      <c r="I1363" s="1116">
        <v>3500</v>
      </c>
      <c r="J1363" s="1116">
        <v>3950</v>
      </c>
      <c r="K1363" s="1116">
        <v>3950</v>
      </c>
      <c r="L1363" s="1" t="s">
        <v>2613</v>
      </c>
      <c r="M1363" s="1" t="s">
        <v>809</v>
      </c>
    </row>
    <row r="1364" spans="1:13">
      <c r="A1364" s="1" t="s">
        <v>72</v>
      </c>
      <c r="B1364" s="1" t="s">
        <v>763</v>
      </c>
      <c r="C1364" s="1" t="s">
        <v>159</v>
      </c>
      <c r="D1364" s="1" t="s">
        <v>746</v>
      </c>
      <c r="E1364" s="1" t="s">
        <v>2702</v>
      </c>
      <c r="F1364" s="1"/>
      <c r="G1364" s="1" t="s">
        <v>2724</v>
      </c>
      <c r="H1364" s="1" t="s">
        <v>2749</v>
      </c>
      <c r="I1364" s="1116">
        <v>3050</v>
      </c>
      <c r="J1364" s="1116">
        <v>3500</v>
      </c>
      <c r="K1364" s="1116">
        <v>3500</v>
      </c>
      <c r="L1364" s="1" t="s">
        <v>2613</v>
      </c>
      <c r="M1364" s="1" t="s">
        <v>809</v>
      </c>
    </row>
    <row r="1365" spans="1:13">
      <c r="A1365" s="1" t="s">
        <v>72</v>
      </c>
      <c r="B1365" s="1" t="s">
        <v>763</v>
      </c>
      <c r="C1365" s="1" t="s">
        <v>159</v>
      </c>
      <c r="D1365" s="1" t="s">
        <v>746</v>
      </c>
      <c r="E1365" s="1" t="s">
        <v>2702</v>
      </c>
      <c r="F1365" s="1"/>
      <c r="G1365" s="1" t="s">
        <v>2726</v>
      </c>
      <c r="H1365" s="1" t="s">
        <v>2738</v>
      </c>
      <c r="I1365" s="1116">
        <v>3400</v>
      </c>
      <c r="J1365" s="1116">
        <v>3850</v>
      </c>
      <c r="K1365" s="1116">
        <v>3850</v>
      </c>
      <c r="L1365" s="1" t="s">
        <v>2613</v>
      </c>
      <c r="M1365" s="1" t="s">
        <v>809</v>
      </c>
    </row>
    <row r="1366" spans="1:13">
      <c r="A1366" s="1" t="s">
        <v>72</v>
      </c>
      <c r="B1366" s="1" t="s">
        <v>763</v>
      </c>
      <c r="C1366" s="1" t="s">
        <v>159</v>
      </c>
      <c r="D1366" s="1" t="s">
        <v>746</v>
      </c>
      <c r="E1366" s="1" t="s">
        <v>2702</v>
      </c>
      <c r="F1366" s="1"/>
      <c r="G1366" s="1" t="s">
        <v>2726</v>
      </c>
      <c r="H1366" s="1" t="s">
        <v>2736</v>
      </c>
      <c r="I1366" s="1116">
        <v>3550</v>
      </c>
      <c r="J1366" s="1116">
        <v>4000</v>
      </c>
      <c r="K1366" s="1116">
        <v>4000</v>
      </c>
      <c r="L1366" s="1" t="s">
        <v>2613</v>
      </c>
      <c r="M1366" s="1" t="s">
        <v>809</v>
      </c>
    </row>
    <row r="1367" spans="1:13">
      <c r="A1367" s="1" t="s">
        <v>72</v>
      </c>
      <c r="B1367" s="1" t="s">
        <v>763</v>
      </c>
      <c r="C1367" s="1" t="s">
        <v>159</v>
      </c>
      <c r="D1367" s="1" t="s">
        <v>746</v>
      </c>
      <c r="E1367" s="1" t="s">
        <v>2702</v>
      </c>
      <c r="F1367" s="1"/>
      <c r="G1367" s="1" t="s">
        <v>2724</v>
      </c>
      <c r="H1367" s="1" t="s">
        <v>2718</v>
      </c>
      <c r="I1367" s="1116">
        <v>4400</v>
      </c>
      <c r="J1367" s="1116">
        <v>4850</v>
      </c>
      <c r="K1367" s="1116">
        <v>4850</v>
      </c>
      <c r="L1367" s="1" t="s">
        <v>2613</v>
      </c>
      <c r="M1367" s="1" t="s">
        <v>809</v>
      </c>
    </row>
    <row r="1368" spans="1:13">
      <c r="A1368" s="1" t="s">
        <v>72</v>
      </c>
      <c r="B1368" s="1" t="s">
        <v>763</v>
      </c>
      <c r="C1368" s="1" t="s">
        <v>159</v>
      </c>
      <c r="D1368" s="1" t="s">
        <v>746</v>
      </c>
      <c r="E1368" s="1" t="s">
        <v>2702</v>
      </c>
      <c r="F1368" s="1"/>
      <c r="G1368" s="1" t="s">
        <v>2726</v>
      </c>
      <c r="H1368" s="1" t="s">
        <v>2750</v>
      </c>
      <c r="I1368" s="1116">
        <v>3250</v>
      </c>
      <c r="J1368" s="1116">
        <v>3700</v>
      </c>
      <c r="K1368" s="1116">
        <v>3700</v>
      </c>
      <c r="L1368" s="1" t="s">
        <v>2613</v>
      </c>
      <c r="M1368" s="1" t="s">
        <v>809</v>
      </c>
    </row>
    <row r="1369" spans="1:13">
      <c r="A1369" s="1" t="s">
        <v>72</v>
      </c>
      <c r="B1369" s="1" t="s">
        <v>763</v>
      </c>
      <c r="C1369" s="1" t="s">
        <v>159</v>
      </c>
      <c r="D1369" s="1" t="s">
        <v>746</v>
      </c>
      <c r="E1369" s="1" t="s">
        <v>2702</v>
      </c>
      <c r="F1369" s="1"/>
      <c r="G1369" s="1" t="s">
        <v>2726</v>
      </c>
      <c r="H1369" s="1" t="s">
        <v>2766</v>
      </c>
      <c r="I1369" s="1116">
        <v>2700</v>
      </c>
      <c r="J1369" s="1116">
        <v>3150</v>
      </c>
      <c r="K1369" s="1116">
        <v>3150</v>
      </c>
      <c r="L1369" s="1" t="s">
        <v>2613</v>
      </c>
      <c r="M1369" s="1" t="s">
        <v>809</v>
      </c>
    </row>
    <row r="1370" spans="1:13">
      <c r="A1370" s="1" t="s">
        <v>72</v>
      </c>
      <c r="B1370" s="1" t="s">
        <v>763</v>
      </c>
      <c r="C1370" s="1" t="s">
        <v>159</v>
      </c>
      <c r="D1370" s="1" t="s">
        <v>746</v>
      </c>
      <c r="E1370" s="1" t="s">
        <v>2702</v>
      </c>
      <c r="F1370" s="1"/>
      <c r="G1370" s="1" t="s">
        <v>2725</v>
      </c>
      <c r="H1370" s="1" t="s">
        <v>2752</v>
      </c>
      <c r="I1370" s="1116">
        <v>3050</v>
      </c>
      <c r="J1370" s="1116">
        <v>3500</v>
      </c>
      <c r="K1370" s="1116">
        <v>3500</v>
      </c>
      <c r="L1370" s="1" t="s">
        <v>2613</v>
      </c>
      <c r="M1370" s="1" t="s">
        <v>809</v>
      </c>
    </row>
    <row r="1371" spans="1:13">
      <c r="A1371" s="1" t="s">
        <v>72</v>
      </c>
      <c r="B1371" s="1" t="s">
        <v>763</v>
      </c>
      <c r="C1371" s="1" t="s">
        <v>159</v>
      </c>
      <c r="D1371" s="1" t="s">
        <v>746</v>
      </c>
      <c r="E1371" s="1" t="s">
        <v>2702</v>
      </c>
      <c r="F1371" s="1"/>
      <c r="G1371" s="1" t="s">
        <v>2724</v>
      </c>
      <c r="H1371" s="1" t="s">
        <v>2767</v>
      </c>
      <c r="I1371" s="1116">
        <v>3450</v>
      </c>
      <c r="J1371" s="1116">
        <v>3900</v>
      </c>
      <c r="K1371" s="1116">
        <v>3900</v>
      </c>
      <c r="L1371" s="1" t="s">
        <v>2613</v>
      </c>
      <c r="M1371" s="1" t="s">
        <v>809</v>
      </c>
    </row>
    <row r="1372" spans="1:13">
      <c r="A1372" s="1" t="s">
        <v>72</v>
      </c>
      <c r="B1372" s="1" t="s">
        <v>763</v>
      </c>
      <c r="C1372" s="1" t="s">
        <v>159</v>
      </c>
      <c r="D1372" s="1" t="s">
        <v>746</v>
      </c>
      <c r="E1372" s="1" t="s">
        <v>2702</v>
      </c>
      <c r="F1372" s="1"/>
      <c r="G1372" s="1" t="s">
        <v>2726</v>
      </c>
      <c r="H1372" s="1" t="s">
        <v>2754</v>
      </c>
      <c r="I1372" s="1116">
        <v>3350</v>
      </c>
      <c r="J1372" s="1116">
        <v>3800</v>
      </c>
      <c r="K1372" s="1116">
        <v>3800</v>
      </c>
      <c r="L1372" s="1" t="s">
        <v>2613</v>
      </c>
      <c r="M1372" s="1" t="s">
        <v>809</v>
      </c>
    </row>
    <row r="1373" spans="1:13">
      <c r="A1373" s="1" t="s">
        <v>72</v>
      </c>
      <c r="B1373" s="1" t="s">
        <v>763</v>
      </c>
      <c r="C1373" s="1" t="s">
        <v>159</v>
      </c>
      <c r="D1373" s="1" t="s">
        <v>746</v>
      </c>
      <c r="E1373" s="1" t="s">
        <v>2702</v>
      </c>
      <c r="F1373" s="1"/>
      <c r="G1373" s="1" t="s">
        <v>2726</v>
      </c>
      <c r="H1373" s="1" t="s">
        <v>2694</v>
      </c>
      <c r="I1373" s="1116">
        <v>3700</v>
      </c>
      <c r="J1373" s="1116">
        <v>4150</v>
      </c>
      <c r="K1373" s="1116">
        <v>4150</v>
      </c>
      <c r="L1373" s="1" t="s">
        <v>2613</v>
      </c>
      <c r="M1373" s="1" t="s">
        <v>809</v>
      </c>
    </row>
    <row r="1374" spans="1:13">
      <c r="A1374" s="1" t="s">
        <v>72</v>
      </c>
      <c r="B1374" s="1" t="s">
        <v>763</v>
      </c>
      <c r="C1374" s="1" t="s">
        <v>159</v>
      </c>
      <c r="D1374" s="1" t="s">
        <v>746</v>
      </c>
      <c r="E1374" s="1" t="s">
        <v>2702</v>
      </c>
      <c r="F1374" s="1"/>
      <c r="G1374" s="1" t="s">
        <v>2726</v>
      </c>
      <c r="H1374" s="1" t="s">
        <v>2755</v>
      </c>
      <c r="I1374" s="1116">
        <v>3550</v>
      </c>
      <c r="J1374" s="1116">
        <v>4000</v>
      </c>
      <c r="K1374" s="1116">
        <v>4000</v>
      </c>
      <c r="L1374" s="1" t="s">
        <v>2613</v>
      </c>
      <c r="M1374" s="1" t="s">
        <v>809</v>
      </c>
    </row>
    <row r="1375" spans="1:13">
      <c r="A1375" s="1" t="s">
        <v>72</v>
      </c>
      <c r="B1375" s="1" t="s">
        <v>763</v>
      </c>
      <c r="C1375" s="1" t="s">
        <v>159</v>
      </c>
      <c r="D1375" s="1" t="s">
        <v>746</v>
      </c>
      <c r="E1375" s="1" t="s">
        <v>2702</v>
      </c>
      <c r="F1375" s="1"/>
      <c r="G1375" s="1" t="s">
        <v>2724</v>
      </c>
      <c r="H1375" s="1" t="s">
        <v>2719</v>
      </c>
      <c r="I1375" s="1116">
        <v>3450</v>
      </c>
      <c r="J1375" s="1116">
        <v>3900</v>
      </c>
      <c r="K1375" s="1116">
        <v>3900</v>
      </c>
      <c r="L1375" s="1" t="s">
        <v>2613</v>
      </c>
      <c r="M1375" s="1" t="s">
        <v>809</v>
      </c>
    </row>
    <row r="1376" spans="1:13">
      <c r="A1376" s="1" t="s">
        <v>72</v>
      </c>
      <c r="B1376" s="1" t="s">
        <v>763</v>
      </c>
      <c r="C1376" s="1" t="s">
        <v>159</v>
      </c>
      <c r="D1376" s="1" t="s">
        <v>746</v>
      </c>
      <c r="E1376" s="1" t="s">
        <v>2702</v>
      </c>
      <c r="F1376" s="1"/>
      <c r="G1376" s="1" t="s">
        <v>2724</v>
      </c>
      <c r="H1376" s="1" t="s">
        <v>2728</v>
      </c>
      <c r="I1376" s="1116">
        <v>3450</v>
      </c>
      <c r="J1376" s="1116">
        <v>3900</v>
      </c>
      <c r="K1376" s="1116">
        <v>3900</v>
      </c>
      <c r="L1376" s="1" t="s">
        <v>2613</v>
      </c>
      <c r="M1376" s="1" t="s">
        <v>809</v>
      </c>
    </row>
    <row r="1377" spans="1:13">
      <c r="A1377" s="1" t="s">
        <v>72</v>
      </c>
      <c r="B1377" s="1" t="s">
        <v>763</v>
      </c>
      <c r="C1377" s="1" t="s">
        <v>159</v>
      </c>
      <c r="D1377" s="1" t="s">
        <v>746</v>
      </c>
      <c r="E1377" s="1" t="s">
        <v>2702</v>
      </c>
      <c r="F1377" s="1"/>
      <c r="G1377" s="1" t="s">
        <v>2724</v>
      </c>
      <c r="H1377" s="1" t="s">
        <v>2756</v>
      </c>
      <c r="I1377" s="1116">
        <v>3350</v>
      </c>
      <c r="J1377" s="1116">
        <v>3800</v>
      </c>
      <c r="K1377" s="1116">
        <v>3800</v>
      </c>
      <c r="L1377" s="1" t="s">
        <v>2613</v>
      </c>
      <c r="M1377" s="1" t="s">
        <v>809</v>
      </c>
    </row>
    <row r="1378" spans="1:13">
      <c r="A1378" s="1" t="s">
        <v>72</v>
      </c>
      <c r="B1378" s="1" t="s">
        <v>763</v>
      </c>
      <c r="C1378" s="1" t="s">
        <v>159</v>
      </c>
      <c r="D1378" s="1" t="s">
        <v>746</v>
      </c>
      <c r="E1378" s="1" t="s">
        <v>2702</v>
      </c>
      <c r="F1378" s="1"/>
      <c r="G1378" s="1" t="s">
        <v>2723</v>
      </c>
      <c r="H1378" s="1" t="s">
        <v>2768</v>
      </c>
      <c r="I1378" s="1116">
        <v>4200</v>
      </c>
      <c r="J1378" s="1116">
        <v>4650</v>
      </c>
      <c r="K1378" s="1116">
        <v>4650</v>
      </c>
      <c r="L1378" s="1" t="s">
        <v>2613</v>
      </c>
      <c r="M1378" s="1" t="s">
        <v>809</v>
      </c>
    </row>
    <row r="1379" spans="1:13">
      <c r="A1379" s="1" t="s">
        <v>72</v>
      </c>
      <c r="B1379" s="1" t="s">
        <v>763</v>
      </c>
      <c r="C1379" s="1" t="s">
        <v>159</v>
      </c>
      <c r="D1379" s="1" t="s">
        <v>746</v>
      </c>
      <c r="E1379" s="1" t="s">
        <v>2702</v>
      </c>
      <c r="F1379" s="1"/>
      <c r="G1379" s="1" t="s">
        <v>2726</v>
      </c>
      <c r="H1379" s="1" t="s">
        <v>2741</v>
      </c>
      <c r="I1379" s="1116">
        <v>3050</v>
      </c>
      <c r="J1379" s="1116">
        <v>3500</v>
      </c>
      <c r="K1379" s="1116">
        <v>3500</v>
      </c>
      <c r="L1379" s="1" t="s">
        <v>2613</v>
      </c>
      <c r="M1379" s="1" t="s">
        <v>809</v>
      </c>
    </row>
    <row r="1380" spans="1:13">
      <c r="A1380" s="1" t="s">
        <v>72</v>
      </c>
      <c r="B1380" s="1" t="s">
        <v>763</v>
      </c>
      <c r="C1380" s="1" t="s">
        <v>159</v>
      </c>
      <c r="D1380" s="1" t="s">
        <v>746</v>
      </c>
      <c r="E1380" s="1" t="s">
        <v>2702</v>
      </c>
      <c r="F1380" s="1"/>
      <c r="G1380" s="1" t="s">
        <v>2726</v>
      </c>
      <c r="H1380" s="1" t="s">
        <v>2769</v>
      </c>
      <c r="I1380" s="1116">
        <v>2450</v>
      </c>
      <c r="J1380" s="1116">
        <v>2900</v>
      </c>
      <c r="K1380" s="1116">
        <v>2900</v>
      </c>
      <c r="L1380" s="1" t="s">
        <v>2613</v>
      </c>
      <c r="M1380" s="1" t="s">
        <v>809</v>
      </c>
    </row>
    <row r="1381" spans="1:13">
      <c r="A1381" s="1" t="s">
        <v>72</v>
      </c>
      <c r="B1381" s="1" t="s">
        <v>763</v>
      </c>
      <c r="C1381" s="1" t="s">
        <v>159</v>
      </c>
      <c r="D1381" s="1" t="s">
        <v>746</v>
      </c>
      <c r="E1381" s="1" t="s">
        <v>2702</v>
      </c>
      <c r="F1381" s="1"/>
      <c r="G1381" s="1" t="s">
        <v>2726</v>
      </c>
      <c r="H1381" s="1" t="s">
        <v>2709</v>
      </c>
      <c r="I1381" s="1116">
        <v>3500</v>
      </c>
      <c r="J1381" s="1116">
        <v>3950</v>
      </c>
      <c r="K1381" s="1116">
        <v>3950</v>
      </c>
      <c r="L1381" s="1" t="s">
        <v>2613</v>
      </c>
      <c r="M1381" s="1" t="s">
        <v>809</v>
      </c>
    </row>
    <row r="1382" spans="1:13">
      <c r="A1382" s="1" t="s">
        <v>72</v>
      </c>
      <c r="B1382" s="1" t="s">
        <v>763</v>
      </c>
      <c r="C1382" s="1" t="s">
        <v>159</v>
      </c>
      <c r="D1382" s="1" t="s">
        <v>746</v>
      </c>
      <c r="E1382" s="1" t="s">
        <v>2702</v>
      </c>
      <c r="F1382" s="1"/>
      <c r="G1382" s="1" t="s">
        <v>2723</v>
      </c>
      <c r="H1382" s="1" t="s">
        <v>2770</v>
      </c>
      <c r="I1382" s="1116">
        <v>4500</v>
      </c>
      <c r="J1382" s="1116">
        <v>4950</v>
      </c>
      <c r="K1382" s="1116">
        <v>4950</v>
      </c>
      <c r="L1382" s="1" t="s">
        <v>2613</v>
      </c>
      <c r="M1382" s="1" t="s">
        <v>809</v>
      </c>
    </row>
    <row r="1383" spans="1:13">
      <c r="A1383" s="1" t="s">
        <v>72</v>
      </c>
      <c r="B1383" s="1" t="s">
        <v>763</v>
      </c>
      <c r="C1383" s="1" t="s">
        <v>159</v>
      </c>
      <c r="D1383" s="1" t="s">
        <v>746</v>
      </c>
      <c r="E1383" s="1" t="s">
        <v>2702</v>
      </c>
      <c r="F1383" s="1"/>
      <c r="G1383" s="1" t="s">
        <v>2726</v>
      </c>
      <c r="H1383" s="1" t="s">
        <v>2746</v>
      </c>
      <c r="I1383" s="1116">
        <v>2550</v>
      </c>
      <c r="J1383" s="1116">
        <v>3000</v>
      </c>
      <c r="K1383" s="1116">
        <v>3000</v>
      </c>
      <c r="L1383" s="1" t="s">
        <v>2613</v>
      </c>
      <c r="M1383" s="1" t="s">
        <v>809</v>
      </c>
    </row>
    <row r="1384" spans="1:13">
      <c r="A1384" s="1" t="s">
        <v>72</v>
      </c>
      <c r="B1384" s="1" t="s">
        <v>763</v>
      </c>
      <c r="C1384" s="1" t="s">
        <v>159</v>
      </c>
      <c r="D1384" s="1" t="s">
        <v>746</v>
      </c>
      <c r="E1384" s="1" t="s">
        <v>2702</v>
      </c>
      <c r="F1384" s="1"/>
      <c r="G1384" s="1" t="s">
        <v>2725</v>
      </c>
      <c r="H1384" s="1" t="s">
        <v>2745</v>
      </c>
      <c r="I1384" s="1116">
        <v>3200</v>
      </c>
      <c r="J1384" s="1116">
        <v>3650</v>
      </c>
      <c r="K1384" s="1116">
        <v>3650</v>
      </c>
      <c r="L1384" s="1" t="s">
        <v>2613</v>
      </c>
      <c r="M1384" s="1" t="s">
        <v>809</v>
      </c>
    </row>
    <row r="1385" spans="1:13">
      <c r="A1385" s="1" t="s">
        <v>72</v>
      </c>
      <c r="B1385" s="1" t="s">
        <v>763</v>
      </c>
      <c r="C1385" s="1" t="s">
        <v>159</v>
      </c>
      <c r="D1385" s="1" t="s">
        <v>746</v>
      </c>
      <c r="E1385" s="1" t="s">
        <v>2702</v>
      </c>
      <c r="F1385" s="1"/>
      <c r="G1385" s="1" t="s">
        <v>2725</v>
      </c>
      <c r="H1385" s="1" t="s">
        <v>2719</v>
      </c>
      <c r="I1385" s="1116">
        <v>3550</v>
      </c>
      <c r="J1385" s="1116">
        <v>4000</v>
      </c>
      <c r="K1385" s="1116">
        <v>4000</v>
      </c>
      <c r="L1385" s="1" t="s">
        <v>2613</v>
      </c>
      <c r="M1385" s="1" t="s">
        <v>809</v>
      </c>
    </row>
    <row r="1386" spans="1:13">
      <c r="A1386" s="1" t="s">
        <v>72</v>
      </c>
      <c r="B1386" s="1" t="s">
        <v>763</v>
      </c>
      <c r="C1386" s="1" t="s">
        <v>159</v>
      </c>
      <c r="D1386" s="1" t="s">
        <v>746</v>
      </c>
      <c r="E1386" s="1" t="s">
        <v>2702</v>
      </c>
      <c r="F1386" s="1"/>
      <c r="G1386" s="1" t="s">
        <v>2725</v>
      </c>
      <c r="H1386" s="1" t="s">
        <v>2771</v>
      </c>
      <c r="I1386" s="1116">
        <v>3100</v>
      </c>
      <c r="J1386" s="1116">
        <v>3550</v>
      </c>
      <c r="K1386" s="1116">
        <v>3550</v>
      </c>
      <c r="L1386" s="1" t="s">
        <v>2613</v>
      </c>
      <c r="M1386" s="1" t="s">
        <v>809</v>
      </c>
    </row>
    <row r="1387" spans="1:13">
      <c r="A1387" s="1" t="s">
        <v>72</v>
      </c>
      <c r="B1387" s="1" t="s">
        <v>763</v>
      </c>
      <c r="C1387" s="1" t="s">
        <v>159</v>
      </c>
      <c r="D1387" s="1" t="s">
        <v>746</v>
      </c>
      <c r="E1387" s="1" t="s">
        <v>2702</v>
      </c>
      <c r="F1387" s="1"/>
      <c r="G1387" s="1" t="s">
        <v>2725</v>
      </c>
      <c r="H1387" s="1" t="s">
        <v>2767</v>
      </c>
      <c r="I1387" s="1116">
        <v>3450</v>
      </c>
      <c r="J1387" s="1116">
        <v>3900</v>
      </c>
      <c r="K1387" s="1116">
        <v>3900</v>
      </c>
      <c r="L1387" s="1" t="s">
        <v>2613</v>
      </c>
      <c r="M1387" s="1" t="s">
        <v>809</v>
      </c>
    </row>
    <row r="1388" spans="1:13">
      <c r="A1388" s="1" t="s">
        <v>72</v>
      </c>
      <c r="B1388" s="1" t="s">
        <v>763</v>
      </c>
      <c r="C1388" s="1" t="s">
        <v>159</v>
      </c>
      <c r="D1388" s="1" t="s">
        <v>746</v>
      </c>
      <c r="E1388" s="1" t="s">
        <v>2702</v>
      </c>
      <c r="F1388" s="1"/>
      <c r="G1388" s="1" t="s">
        <v>2723</v>
      </c>
      <c r="H1388" s="1" t="s">
        <v>2753</v>
      </c>
      <c r="I1388" s="1116">
        <v>4100</v>
      </c>
      <c r="J1388" s="1116">
        <v>4550</v>
      </c>
      <c r="K1388" s="1116">
        <v>4550</v>
      </c>
      <c r="L1388" s="1" t="s">
        <v>2613</v>
      </c>
      <c r="M1388" s="1" t="s">
        <v>809</v>
      </c>
    </row>
    <row r="1389" spans="1:13">
      <c r="A1389" s="1" t="s">
        <v>72</v>
      </c>
      <c r="B1389" s="1" t="s">
        <v>763</v>
      </c>
      <c r="C1389" s="1" t="s">
        <v>159</v>
      </c>
      <c r="D1389" s="1" t="s">
        <v>746</v>
      </c>
      <c r="E1389" s="1" t="s">
        <v>2702</v>
      </c>
      <c r="F1389" s="1"/>
      <c r="G1389" s="1" t="s">
        <v>2724</v>
      </c>
      <c r="H1389" s="1" t="s">
        <v>2772</v>
      </c>
      <c r="I1389" s="1116">
        <v>3100</v>
      </c>
      <c r="J1389" s="1116">
        <v>3550</v>
      </c>
      <c r="K1389" s="1116">
        <v>3550</v>
      </c>
      <c r="L1389" s="1" t="s">
        <v>2613</v>
      </c>
      <c r="M1389" s="1" t="s">
        <v>809</v>
      </c>
    </row>
    <row r="1390" spans="1:13">
      <c r="A1390" s="1" t="s">
        <v>72</v>
      </c>
      <c r="B1390" s="1" t="s">
        <v>763</v>
      </c>
      <c r="C1390" s="1" t="s">
        <v>159</v>
      </c>
      <c r="D1390" s="1" t="s">
        <v>746</v>
      </c>
      <c r="E1390" s="1" t="s">
        <v>2698</v>
      </c>
      <c r="F1390" s="1"/>
      <c r="G1390" s="1" t="s">
        <v>2723</v>
      </c>
      <c r="H1390" s="1" t="s">
        <v>2723</v>
      </c>
      <c r="I1390" s="1116">
        <v>1750</v>
      </c>
      <c r="J1390" s="1116">
        <v>2200</v>
      </c>
      <c r="K1390" s="1116">
        <v>2200</v>
      </c>
      <c r="L1390" s="1" t="s">
        <v>2613</v>
      </c>
      <c r="M1390" s="1" t="s">
        <v>809</v>
      </c>
    </row>
    <row r="1391" spans="1:13">
      <c r="A1391" s="1" t="s">
        <v>72</v>
      </c>
      <c r="B1391" s="1" t="s">
        <v>763</v>
      </c>
      <c r="C1391" s="1" t="s">
        <v>159</v>
      </c>
      <c r="D1391" s="1" t="s">
        <v>746</v>
      </c>
      <c r="E1391" s="1" t="s">
        <v>2698</v>
      </c>
      <c r="F1391" s="1"/>
      <c r="G1391" s="1" t="s">
        <v>2726</v>
      </c>
      <c r="H1391" s="1" t="s">
        <v>2726</v>
      </c>
      <c r="I1391" s="1116">
        <v>1750</v>
      </c>
      <c r="J1391" s="1116">
        <v>2200</v>
      </c>
      <c r="K1391" s="1116">
        <v>2200</v>
      </c>
      <c r="L1391" s="1" t="s">
        <v>2613</v>
      </c>
      <c r="M1391" s="1" t="s">
        <v>809</v>
      </c>
    </row>
    <row r="1392" spans="1:13">
      <c r="A1392" s="1" t="s">
        <v>72</v>
      </c>
      <c r="B1392" s="1" t="s">
        <v>763</v>
      </c>
      <c r="C1392" s="1" t="s">
        <v>159</v>
      </c>
      <c r="D1392" s="1" t="s">
        <v>746</v>
      </c>
      <c r="E1392" s="1" t="s">
        <v>2698</v>
      </c>
      <c r="F1392" s="1"/>
      <c r="G1392" s="1" t="s">
        <v>2725</v>
      </c>
      <c r="H1392" s="1" t="s">
        <v>2725</v>
      </c>
      <c r="I1392" s="1116">
        <v>1750</v>
      </c>
      <c r="J1392" s="1116">
        <v>2200</v>
      </c>
      <c r="K1392" s="1116">
        <v>2200</v>
      </c>
      <c r="L1392" s="1" t="s">
        <v>2613</v>
      </c>
      <c r="M1392" s="1" t="s">
        <v>809</v>
      </c>
    </row>
    <row r="1393" spans="1:13">
      <c r="A1393" s="1" t="s">
        <v>72</v>
      </c>
      <c r="B1393" s="1" t="s">
        <v>763</v>
      </c>
      <c r="C1393" s="1" t="s">
        <v>159</v>
      </c>
      <c r="D1393" s="1" t="s">
        <v>746</v>
      </c>
      <c r="E1393" s="1" t="s">
        <v>2698</v>
      </c>
      <c r="F1393" s="1"/>
      <c r="G1393" s="1" t="s">
        <v>2724</v>
      </c>
      <c r="H1393" s="1" t="s">
        <v>2724</v>
      </c>
      <c r="I1393" s="1116">
        <v>1750</v>
      </c>
      <c r="J1393" s="1116">
        <v>2200</v>
      </c>
      <c r="K1393" s="1116">
        <v>2200</v>
      </c>
      <c r="L1393" s="1" t="s">
        <v>2613</v>
      </c>
      <c r="M1393" s="1" t="s">
        <v>809</v>
      </c>
    </row>
    <row r="1394" spans="1:13">
      <c r="A1394" s="1" t="s">
        <v>72</v>
      </c>
      <c r="B1394" s="1" t="s">
        <v>763</v>
      </c>
      <c r="C1394" s="1" t="s">
        <v>159</v>
      </c>
      <c r="D1394" s="1" t="s">
        <v>746</v>
      </c>
      <c r="E1394" s="1" t="s">
        <v>2698</v>
      </c>
      <c r="F1394" s="1"/>
      <c r="G1394" s="1" t="s">
        <v>2724</v>
      </c>
      <c r="H1394" s="1" t="s">
        <v>2745</v>
      </c>
      <c r="I1394" s="1116">
        <v>3150</v>
      </c>
      <c r="J1394" s="1116">
        <v>3600</v>
      </c>
      <c r="K1394" s="1116">
        <v>3600</v>
      </c>
      <c r="L1394" s="1" t="s">
        <v>2613</v>
      </c>
      <c r="M1394" s="1" t="s">
        <v>809</v>
      </c>
    </row>
    <row r="1395" spans="1:13">
      <c r="A1395" s="1" t="s">
        <v>72</v>
      </c>
      <c r="B1395" s="1" t="s">
        <v>763</v>
      </c>
      <c r="C1395" s="1" t="s">
        <v>159</v>
      </c>
      <c r="D1395" s="1" t="s">
        <v>746</v>
      </c>
      <c r="E1395" s="1" t="s">
        <v>2698</v>
      </c>
      <c r="F1395" s="1"/>
      <c r="G1395" s="1" t="s">
        <v>2725</v>
      </c>
      <c r="H1395" s="1" t="s">
        <v>2757</v>
      </c>
      <c r="I1395" s="1116">
        <v>3500</v>
      </c>
      <c r="J1395" s="1116">
        <v>3950</v>
      </c>
      <c r="K1395" s="1116">
        <v>3950</v>
      </c>
      <c r="L1395" s="1" t="s">
        <v>2613</v>
      </c>
      <c r="M1395" s="1" t="s">
        <v>809</v>
      </c>
    </row>
    <row r="1396" spans="1:13">
      <c r="A1396" s="1" t="s">
        <v>72</v>
      </c>
      <c r="B1396" s="1" t="s">
        <v>763</v>
      </c>
      <c r="C1396" s="1" t="s">
        <v>159</v>
      </c>
      <c r="D1396" s="1" t="s">
        <v>746</v>
      </c>
      <c r="E1396" s="1" t="s">
        <v>2698</v>
      </c>
      <c r="F1396" s="1"/>
      <c r="G1396" s="1" t="s">
        <v>2726</v>
      </c>
      <c r="H1396" s="1" t="s">
        <v>2717</v>
      </c>
      <c r="I1396" s="1116">
        <v>3250</v>
      </c>
      <c r="J1396" s="1116">
        <v>3700</v>
      </c>
      <c r="K1396" s="1116">
        <v>3700</v>
      </c>
      <c r="L1396" s="1" t="s">
        <v>2613</v>
      </c>
      <c r="M1396" s="1" t="s">
        <v>809</v>
      </c>
    </row>
    <row r="1397" spans="1:13">
      <c r="A1397" s="1" t="s">
        <v>72</v>
      </c>
      <c r="B1397" s="1" t="s">
        <v>763</v>
      </c>
      <c r="C1397" s="1" t="s">
        <v>159</v>
      </c>
      <c r="D1397" s="1" t="s">
        <v>746</v>
      </c>
      <c r="E1397" s="1" t="s">
        <v>2698</v>
      </c>
      <c r="F1397" s="1"/>
      <c r="G1397" s="1" t="s">
        <v>2726</v>
      </c>
      <c r="H1397" s="1" t="s">
        <v>2737</v>
      </c>
      <c r="I1397" s="1116">
        <v>3500</v>
      </c>
      <c r="J1397" s="1116">
        <v>3950</v>
      </c>
      <c r="K1397" s="1116">
        <v>3950</v>
      </c>
      <c r="L1397" s="1" t="s">
        <v>2613</v>
      </c>
      <c r="M1397" s="1" t="s">
        <v>809</v>
      </c>
    </row>
    <row r="1398" spans="1:13">
      <c r="A1398" s="1" t="s">
        <v>72</v>
      </c>
      <c r="B1398" s="1" t="s">
        <v>763</v>
      </c>
      <c r="C1398" s="1" t="s">
        <v>159</v>
      </c>
      <c r="D1398" s="1" t="s">
        <v>746</v>
      </c>
      <c r="E1398" s="1" t="s">
        <v>2698</v>
      </c>
      <c r="F1398" s="1"/>
      <c r="G1398" s="1" t="s">
        <v>2724</v>
      </c>
      <c r="H1398" s="1" t="s">
        <v>2749</v>
      </c>
      <c r="I1398" s="1116">
        <v>3050</v>
      </c>
      <c r="J1398" s="1116">
        <v>3500</v>
      </c>
      <c r="K1398" s="1116">
        <v>3500</v>
      </c>
      <c r="L1398" s="1" t="s">
        <v>2613</v>
      </c>
      <c r="M1398" s="1" t="s">
        <v>809</v>
      </c>
    </row>
    <row r="1399" spans="1:13">
      <c r="A1399" s="1" t="s">
        <v>72</v>
      </c>
      <c r="B1399" s="1" t="s">
        <v>763</v>
      </c>
      <c r="C1399" s="1" t="s">
        <v>159</v>
      </c>
      <c r="D1399" s="1" t="s">
        <v>746</v>
      </c>
      <c r="E1399" s="1" t="s">
        <v>2698</v>
      </c>
      <c r="F1399" s="1"/>
      <c r="G1399" s="1" t="s">
        <v>2726</v>
      </c>
      <c r="H1399" s="1" t="s">
        <v>2738</v>
      </c>
      <c r="I1399" s="1116">
        <v>3400</v>
      </c>
      <c r="J1399" s="1116">
        <v>3850</v>
      </c>
      <c r="K1399" s="1116">
        <v>3850</v>
      </c>
      <c r="L1399" s="1" t="s">
        <v>2613</v>
      </c>
      <c r="M1399" s="1" t="s">
        <v>809</v>
      </c>
    </row>
    <row r="1400" spans="1:13">
      <c r="A1400" s="1" t="s">
        <v>72</v>
      </c>
      <c r="B1400" s="1" t="s">
        <v>763</v>
      </c>
      <c r="C1400" s="1" t="s">
        <v>159</v>
      </c>
      <c r="D1400" s="1" t="s">
        <v>746</v>
      </c>
      <c r="E1400" s="1" t="s">
        <v>2698</v>
      </c>
      <c r="F1400" s="1"/>
      <c r="G1400" s="1" t="s">
        <v>2726</v>
      </c>
      <c r="H1400" s="1" t="s">
        <v>2736</v>
      </c>
      <c r="I1400" s="1116">
        <v>3550</v>
      </c>
      <c r="J1400" s="1116">
        <v>4000</v>
      </c>
      <c r="K1400" s="1116">
        <v>4000</v>
      </c>
      <c r="L1400" s="1" t="s">
        <v>2613</v>
      </c>
      <c r="M1400" s="1" t="s">
        <v>809</v>
      </c>
    </row>
    <row r="1401" spans="1:13">
      <c r="A1401" s="1" t="s">
        <v>72</v>
      </c>
      <c r="B1401" s="1" t="s">
        <v>763</v>
      </c>
      <c r="C1401" s="1" t="s">
        <v>159</v>
      </c>
      <c r="D1401" s="1" t="s">
        <v>746</v>
      </c>
      <c r="E1401" s="1" t="s">
        <v>2698</v>
      </c>
      <c r="F1401" s="1"/>
      <c r="G1401" s="1" t="s">
        <v>2724</v>
      </c>
      <c r="H1401" s="1" t="s">
        <v>2718</v>
      </c>
      <c r="I1401" s="1116">
        <v>4400</v>
      </c>
      <c r="J1401" s="1116">
        <v>4850</v>
      </c>
      <c r="K1401" s="1116">
        <v>4850</v>
      </c>
      <c r="L1401" s="1" t="s">
        <v>2613</v>
      </c>
      <c r="M1401" s="1" t="s">
        <v>809</v>
      </c>
    </row>
    <row r="1402" spans="1:13">
      <c r="A1402" s="1" t="s">
        <v>72</v>
      </c>
      <c r="B1402" s="1" t="s">
        <v>763</v>
      </c>
      <c r="C1402" s="1" t="s">
        <v>159</v>
      </c>
      <c r="D1402" s="1" t="s">
        <v>746</v>
      </c>
      <c r="E1402" s="1" t="s">
        <v>2698</v>
      </c>
      <c r="F1402" s="1"/>
      <c r="G1402" s="1" t="s">
        <v>2726</v>
      </c>
      <c r="H1402" s="1" t="s">
        <v>2750</v>
      </c>
      <c r="I1402" s="1116">
        <v>3250</v>
      </c>
      <c r="J1402" s="1116">
        <v>3700</v>
      </c>
      <c r="K1402" s="1116">
        <v>3700</v>
      </c>
      <c r="L1402" s="1" t="s">
        <v>2613</v>
      </c>
      <c r="M1402" s="1" t="s">
        <v>809</v>
      </c>
    </row>
    <row r="1403" spans="1:13">
      <c r="A1403" s="1" t="s">
        <v>72</v>
      </c>
      <c r="B1403" s="1" t="s">
        <v>763</v>
      </c>
      <c r="C1403" s="1" t="s">
        <v>159</v>
      </c>
      <c r="D1403" s="1" t="s">
        <v>746</v>
      </c>
      <c r="E1403" s="1" t="s">
        <v>2698</v>
      </c>
      <c r="F1403" s="1"/>
      <c r="G1403" s="1" t="s">
        <v>2726</v>
      </c>
      <c r="H1403" s="1" t="s">
        <v>2766</v>
      </c>
      <c r="I1403" s="1116">
        <v>2700</v>
      </c>
      <c r="J1403" s="1116">
        <v>3150</v>
      </c>
      <c r="K1403" s="1116">
        <v>3150</v>
      </c>
      <c r="L1403" s="1" t="s">
        <v>2613</v>
      </c>
      <c r="M1403" s="1" t="s">
        <v>809</v>
      </c>
    </row>
    <row r="1404" spans="1:13">
      <c r="A1404" s="1" t="s">
        <v>72</v>
      </c>
      <c r="B1404" s="1" t="s">
        <v>763</v>
      </c>
      <c r="C1404" s="1" t="s">
        <v>159</v>
      </c>
      <c r="D1404" s="1" t="s">
        <v>746</v>
      </c>
      <c r="E1404" s="1" t="s">
        <v>2698</v>
      </c>
      <c r="F1404" s="1"/>
      <c r="G1404" s="1" t="s">
        <v>2725</v>
      </c>
      <c r="H1404" s="1" t="s">
        <v>2752</v>
      </c>
      <c r="I1404" s="1116">
        <v>3050</v>
      </c>
      <c r="J1404" s="1116">
        <v>3500</v>
      </c>
      <c r="K1404" s="1116">
        <v>3500</v>
      </c>
      <c r="L1404" s="1" t="s">
        <v>2613</v>
      </c>
      <c r="M1404" s="1" t="s">
        <v>809</v>
      </c>
    </row>
    <row r="1405" spans="1:13">
      <c r="A1405" s="1" t="s">
        <v>72</v>
      </c>
      <c r="B1405" s="1" t="s">
        <v>763</v>
      </c>
      <c r="C1405" s="1" t="s">
        <v>159</v>
      </c>
      <c r="D1405" s="1" t="s">
        <v>746</v>
      </c>
      <c r="E1405" s="1" t="s">
        <v>2698</v>
      </c>
      <c r="F1405" s="1"/>
      <c r="G1405" s="1" t="s">
        <v>2724</v>
      </c>
      <c r="H1405" s="1" t="s">
        <v>2767</v>
      </c>
      <c r="I1405" s="1116">
        <v>3450</v>
      </c>
      <c r="J1405" s="1116">
        <v>3900</v>
      </c>
      <c r="K1405" s="1116">
        <v>3900</v>
      </c>
      <c r="L1405" s="1" t="s">
        <v>2613</v>
      </c>
      <c r="M1405" s="1" t="s">
        <v>809</v>
      </c>
    </row>
    <row r="1406" spans="1:13">
      <c r="A1406" s="1" t="s">
        <v>72</v>
      </c>
      <c r="B1406" s="1" t="s">
        <v>763</v>
      </c>
      <c r="C1406" s="1" t="s">
        <v>159</v>
      </c>
      <c r="D1406" s="1" t="s">
        <v>746</v>
      </c>
      <c r="E1406" s="1" t="s">
        <v>2698</v>
      </c>
      <c r="F1406" s="1"/>
      <c r="G1406" s="1" t="s">
        <v>2726</v>
      </c>
      <c r="H1406" s="1" t="s">
        <v>2754</v>
      </c>
      <c r="I1406" s="1116">
        <v>3350</v>
      </c>
      <c r="J1406" s="1116">
        <v>3800</v>
      </c>
      <c r="K1406" s="1116">
        <v>3800</v>
      </c>
      <c r="L1406" s="1" t="s">
        <v>2613</v>
      </c>
      <c r="M1406" s="1" t="s">
        <v>809</v>
      </c>
    </row>
    <row r="1407" spans="1:13">
      <c r="A1407" s="1" t="s">
        <v>72</v>
      </c>
      <c r="B1407" s="1" t="s">
        <v>763</v>
      </c>
      <c r="C1407" s="1" t="s">
        <v>159</v>
      </c>
      <c r="D1407" s="1" t="s">
        <v>746</v>
      </c>
      <c r="E1407" s="1" t="s">
        <v>2698</v>
      </c>
      <c r="F1407" s="1"/>
      <c r="G1407" s="1" t="s">
        <v>2726</v>
      </c>
      <c r="H1407" s="1" t="s">
        <v>2694</v>
      </c>
      <c r="I1407" s="1116">
        <v>3700</v>
      </c>
      <c r="J1407" s="1116">
        <v>4150</v>
      </c>
      <c r="K1407" s="1116">
        <v>4150</v>
      </c>
      <c r="L1407" s="1" t="s">
        <v>2613</v>
      </c>
      <c r="M1407" s="1" t="s">
        <v>809</v>
      </c>
    </row>
    <row r="1408" spans="1:13">
      <c r="A1408" s="1" t="s">
        <v>72</v>
      </c>
      <c r="B1408" s="1" t="s">
        <v>763</v>
      </c>
      <c r="C1408" s="1" t="s">
        <v>159</v>
      </c>
      <c r="D1408" s="1" t="s">
        <v>746</v>
      </c>
      <c r="E1408" s="1" t="s">
        <v>2698</v>
      </c>
      <c r="F1408" s="1"/>
      <c r="G1408" s="1" t="s">
        <v>2726</v>
      </c>
      <c r="H1408" s="1" t="s">
        <v>2755</v>
      </c>
      <c r="I1408" s="1116">
        <v>3550</v>
      </c>
      <c r="J1408" s="1116">
        <v>4000</v>
      </c>
      <c r="K1408" s="1116">
        <v>4000</v>
      </c>
      <c r="L1408" s="1" t="s">
        <v>2613</v>
      </c>
      <c r="M1408" s="1" t="s">
        <v>809</v>
      </c>
    </row>
    <row r="1409" spans="1:13">
      <c r="A1409" s="1" t="s">
        <v>72</v>
      </c>
      <c r="B1409" s="1" t="s">
        <v>763</v>
      </c>
      <c r="C1409" s="1" t="s">
        <v>159</v>
      </c>
      <c r="D1409" s="1" t="s">
        <v>746</v>
      </c>
      <c r="E1409" s="1" t="s">
        <v>2698</v>
      </c>
      <c r="F1409" s="1"/>
      <c r="G1409" s="1" t="s">
        <v>2724</v>
      </c>
      <c r="H1409" s="1" t="s">
        <v>2719</v>
      </c>
      <c r="I1409" s="1116">
        <v>3450</v>
      </c>
      <c r="J1409" s="1116">
        <v>3900</v>
      </c>
      <c r="K1409" s="1116">
        <v>3900</v>
      </c>
      <c r="L1409" s="1" t="s">
        <v>2613</v>
      </c>
      <c r="M1409" s="1" t="s">
        <v>809</v>
      </c>
    </row>
    <row r="1410" spans="1:13">
      <c r="A1410" s="1" t="s">
        <v>72</v>
      </c>
      <c r="B1410" s="1" t="s">
        <v>763</v>
      </c>
      <c r="C1410" s="1" t="s">
        <v>159</v>
      </c>
      <c r="D1410" s="1" t="s">
        <v>746</v>
      </c>
      <c r="E1410" s="1" t="s">
        <v>2698</v>
      </c>
      <c r="F1410" s="1"/>
      <c r="G1410" s="1" t="s">
        <v>2724</v>
      </c>
      <c r="H1410" s="1" t="s">
        <v>2728</v>
      </c>
      <c r="I1410" s="1116">
        <v>3450</v>
      </c>
      <c r="J1410" s="1116">
        <v>3900</v>
      </c>
      <c r="K1410" s="1116">
        <v>3900</v>
      </c>
      <c r="L1410" s="1" t="s">
        <v>2613</v>
      </c>
      <c r="M1410" s="1" t="s">
        <v>809</v>
      </c>
    </row>
    <row r="1411" spans="1:13">
      <c r="A1411" s="1" t="s">
        <v>72</v>
      </c>
      <c r="B1411" s="1" t="s">
        <v>763</v>
      </c>
      <c r="C1411" s="1" t="s">
        <v>159</v>
      </c>
      <c r="D1411" s="1" t="s">
        <v>746</v>
      </c>
      <c r="E1411" s="1" t="s">
        <v>2698</v>
      </c>
      <c r="F1411" s="1"/>
      <c r="G1411" s="1" t="s">
        <v>2724</v>
      </c>
      <c r="H1411" s="1" t="s">
        <v>2756</v>
      </c>
      <c r="I1411" s="1116">
        <v>3350</v>
      </c>
      <c r="J1411" s="1116">
        <v>3800</v>
      </c>
      <c r="K1411" s="1116">
        <v>3800</v>
      </c>
      <c r="L1411" s="1" t="s">
        <v>2613</v>
      </c>
      <c r="M1411" s="1" t="s">
        <v>809</v>
      </c>
    </row>
    <row r="1412" spans="1:13">
      <c r="A1412" s="1" t="s">
        <v>72</v>
      </c>
      <c r="B1412" s="1" t="s">
        <v>763</v>
      </c>
      <c r="C1412" s="1" t="s">
        <v>159</v>
      </c>
      <c r="D1412" s="1" t="s">
        <v>746</v>
      </c>
      <c r="E1412" s="1" t="s">
        <v>2698</v>
      </c>
      <c r="F1412" s="1"/>
      <c r="G1412" s="1" t="s">
        <v>2723</v>
      </c>
      <c r="H1412" s="1" t="s">
        <v>2768</v>
      </c>
      <c r="I1412" s="1116">
        <v>4200</v>
      </c>
      <c r="J1412" s="1116">
        <v>4650</v>
      </c>
      <c r="K1412" s="1116">
        <v>4650</v>
      </c>
      <c r="L1412" s="1" t="s">
        <v>2613</v>
      </c>
      <c r="M1412" s="1" t="s">
        <v>809</v>
      </c>
    </row>
    <row r="1413" spans="1:13">
      <c r="A1413" s="1" t="s">
        <v>72</v>
      </c>
      <c r="B1413" s="1" t="s">
        <v>763</v>
      </c>
      <c r="C1413" s="1" t="s">
        <v>159</v>
      </c>
      <c r="D1413" s="1" t="s">
        <v>746</v>
      </c>
      <c r="E1413" s="1" t="s">
        <v>2698</v>
      </c>
      <c r="F1413" s="1"/>
      <c r="G1413" s="1" t="s">
        <v>2726</v>
      </c>
      <c r="H1413" s="1" t="s">
        <v>2741</v>
      </c>
      <c r="I1413" s="1116">
        <v>3050</v>
      </c>
      <c r="J1413" s="1116">
        <v>3500</v>
      </c>
      <c r="K1413" s="1116">
        <v>3500</v>
      </c>
      <c r="L1413" s="1" t="s">
        <v>2613</v>
      </c>
      <c r="M1413" s="1" t="s">
        <v>809</v>
      </c>
    </row>
    <row r="1414" spans="1:13">
      <c r="A1414" s="1" t="s">
        <v>72</v>
      </c>
      <c r="B1414" s="1" t="s">
        <v>763</v>
      </c>
      <c r="C1414" s="1" t="s">
        <v>159</v>
      </c>
      <c r="D1414" s="1" t="s">
        <v>746</v>
      </c>
      <c r="E1414" s="1" t="s">
        <v>2698</v>
      </c>
      <c r="F1414" s="1"/>
      <c r="G1414" s="1" t="s">
        <v>2726</v>
      </c>
      <c r="H1414" s="1" t="s">
        <v>2769</v>
      </c>
      <c r="I1414" s="1116">
        <v>2450</v>
      </c>
      <c r="J1414" s="1116">
        <v>2900</v>
      </c>
      <c r="K1414" s="1116">
        <v>2900</v>
      </c>
      <c r="L1414" s="1" t="s">
        <v>2613</v>
      </c>
      <c r="M1414" s="1" t="s">
        <v>809</v>
      </c>
    </row>
    <row r="1415" spans="1:13">
      <c r="A1415" s="1" t="s">
        <v>72</v>
      </c>
      <c r="B1415" s="1" t="s">
        <v>763</v>
      </c>
      <c r="C1415" s="1" t="s">
        <v>159</v>
      </c>
      <c r="D1415" s="1" t="s">
        <v>746</v>
      </c>
      <c r="E1415" s="1" t="s">
        <v>2698</v>
      </c>
      <c r="F1415" s="1"/>
      <c r="G1415" s="1" t="s">
        <v>2726</v>
      </c>
      <c r="H1415" s="1" t="s">
        <v>2709</v>
      </c>
      <c r="I1415" s="1116">
        <v>3500</v>
      </c>
      <c r="J1415" s="1116">
        <v>3950</v>
      </c>
      <c r="K1415" s="1116">
        <v>3950</v>
      </c>
      <c r="L1415" s="1" t="s">
        <v>2613</v>
      </c>
      <c r="M1415" s="1" t="s">
        <v>809</v>
      </c>
    </row>
    <row r="1416" spans="1:13">
      <c r="A1416" s="1" t="s">
        <v>72</v>
      </c>
      <c r="B1416" s="1" t="s">
        <v>763</v>
      </c>
      <c r="C1416" s="1" t="s">
        <v>159</v>
      </c>
      <c r="D1416" s="1" t="s">
        <v>746</v>
      </c>
      <c r="E1416" s="1" t="s">
        <v>2698</v>
      </c>
      <c r="F1416" s="1"/>
      <c r="G1416" s="1" t="s">
        <v>2723</v>
      </c>
      <c r="H1416" s="1" t="s">
        <v>2770</v>
      </c>
      <c r="I1416" s="1116">
        <v>4500</v>
      </c>
      <c r="J1416" s="1116">
        <v>4950</v>
      </c>
      <c r="K1416" s="1116">
        <v>4950</v>
      </c>
      <c r="L1416" s="1" t="s">
        <v>2613</v>
      </c>
      <c r="M1416" s="1" t="s">
        <v>809</v>
      </c>
    </row>
    <row r="1417" spans="1:13">
      <c r="A1417" s="1" t="s">
        <v>72</v>
      </c>
      <c r="B1417" s="1" t="s">
        <v>763</v>
      </c>
      <c r="C1417" s="1" t="s">
        <v>159</v>
      </c>
      <c r="D1417" s="1" t="s">
        <v>746</v>
      </c>
      <c r="E1417" s="1" t="s">
        <v>2698</v>
      </c>
      <c r="F1417" s="1"/>
      <c r="G1417" s="1" t="s">
        <v>2726</v>
      </c>
      <c r="H1417" s="1" t="s">
        <v>2746</v>
      </c>
      <c r="I1417" s="1116">
        <v>2550</v>
      </c>
      <c r="J1417" s="1116">
        <v>3000</v>
      </c>
      <c r="K1417" s="1116">
        <v>3000</v>
      </c>
      <c r="L1417" s="1" t="s">
        <v>2613</v>
      </c>
      <c r="M1417" s="1" t="s">
        <v>809</v>
      </c>
    </row>
    <row r="1418" spans="1:13">
      <c r="A1418" s="1" t="s">
        <v>72</v>
      </c>
      <c r="B1418" s="1" t="s">
        <v>763</v>
      </c>
      <c r="C1418" s="1" t="s">
        <v>159</v>
      </c>
      <c r="D1418" s="1" t="s">
        <v>746</v>
      </c>
      <c r="E1418" s="1" t="s">
        <v>2698</v>
      </c>
      <c r="F1418" s="1"/>
      <c r="G1418" s="1" t="s">
        <v>2725</v>
      </c>
      <c r="H1418" s="1" t="s">
        <v>2745</v>
      </c>
      <c r="I1418" s="1116">
        <v>3200</v>
      </c>
      <c r="J1418" s="1116">
        <v>3650</v>
      </c>
      <c r="K1418" s="1116">
        <v>3650</v>
      </c>
      <c r="L1418" s="1" t="s">
        <v>2613</v>
      </c>
      <c r="M1418" s="1" t="s">
        <v>809</v>
      </c>
    </row>
    <row r="1419" spans="1:13">
      <c r="A1419" s="1" t="s">
        <v>72</v>
      </c>
      <c r="B1419" s="1" t="s">
        <v>763</v>
      </c>
      <c r="C1419" s="1" t="s">
        <v>159</v>
      </c>
      <c r="D1419" s="1" t="s">
        <v>746</v>
      </c>
      <c r="E1419" s="1" t="s">
        <v>2698</v>
      </c>
      <c r="F1419" s="1"/>
      <c r="G1419" s="1" t="s">
        <v>2725</v>
      </c>
      <c r="H1419" s="1" t="s">
        <v>2719</v>
      </c>
      <c r="I1419" s="1116">
        <v>3550</v>
      </c>
      <c r="J1419" s="1116">
        <v>4000</v>
      </c>
      <c r="K1419" s="1116">
        <v>4000</v>
      </c>
      <c r="L1419" s="1" t="s">
        <v>2613</v>
      </c>
      <c r="M1419" s="1" t="s">
        <v>809</v>
      </c>
    </row>
    <row r="1420" spans="1:13">
      <c r="A1420" s="1" t="s">
        <v>72</v>
      </c>
      <c r="B1420" s="1" t="s">
        <v>763</v>
      </c>
      <c r="C1420" s="1" t="s">
        <v>159</v>
      </c>
      <c r="D1420" s="1" t="s">
        <v>746</v>
      </c>
      <c r="E1420" s="1" t="s">
        <v>2698</v>
      </c>
      <c r="F1420" s="1"/>
      <c r="G1420" s="1" t="s">
        <v>2725</v>
      </c>
      <c r="H1420" s="1" t="s">
        <v>2771</v>
      </c>
      <c r="I1420" s="1116">
        <v>3100</v>
      </c>
      <c r="J1420" s="1116">
        <v>3550</v>
      </c>
      <c r="K1420" s="1116">
        <v>3550</v>
      </c>
      <c r="L1420" s="1" t="s">
        <v>2613</v>
      </c>
      <c r="M1420" s="1" t="s">
        <v>809</v>
      </c>
    </row>
    <row r="1421" spans="1:13">
      <c r="A1421" s="1" t="s">
        <v>72</v>
      </c>
      <c r="B1421" s="1" t="s">
        <v>763</v>
      </c>
      <c r="C1421" s="1" t="s">
        <v>159</v>
      </c>
      <c r="D1421" s="1" t="s">
        <v>746</v>
      </c>
      <c r="E1421" s="1" t="s">
        <v>2698</v>
      </c>
      <c r="F1421" s="1"/>
      <c r="G1421" s="1" t="s">
        <v>2725</v>
      </c>
      <c r="H1421" s="1" t="s">
        <v>2767</v>
      </c>
      <c r="I1421" s="1116">
        <v>3450</v>
      </c>
      <c r="J1421" s="1116">
        <v>3900</v>
      </c>
      <c r="K1421" s="1116">
        <v>3900</v>
      </c>
      <c r="L1421" s="1" t="s">
        <v>2613</v>
      </c>
      <c r="M1421" s="1" t="s">
        <v>809</v>
      </c>
    </row>
    <row r="1422" spans="1:13">
      <c r="A1422" s="1" t="s">
        <v>72</v>
      </c>
      <c r="B1422" s="1" t="s">
        <v>763</v>
      </c>
      <c r="C1422" s="1" t="s">
        <v>159</v>
      </c>
      <c r="D1422" s="1" t="s">
        <v>746</v>
      </c>
      <c r="E1422" s="1" t="s">
        <v>2698</v>
      </c>
      <c r="F1422" s="1"/>
      <c r="G1422" s="1" t="s">
        <v>2723</v>
      </c>
      <c r="H1422" s="1" t="s">
        <v>2753</v>
      </c>
      <c r="I1422" s="1116">
        <v>4100</v>
      </c>
      <c r="J1422" s="1116">
        <v>4550</v>
      </c>
      <c r="K1422" s="1116">
        <v>4550</v>
      </c>
      <c r="L1422" s="1" t="s">
        <v>2613</v>
      </c>
      <c r="M1422" s="1" t="s">
        <v>809</v>
      </c>
    </row>
    <row r="1423" spans="1:13">
      <c r="A1423" s="1" t="s">
        <v>72</v>
      </c>
      <c r="B1423" s="1" t="s">
        <v>763</v>
      </c>
      <c r="C1423" s="1" t="s">
        <v>159</v>
      </c>
      <c r="D1423" s="1" t="s">
        <v>746</v>
      </c>
      <c r="E1423" s="1" t="s">
        <v>2698</v>
      </c>
      <c r="F1423" s="1"/>
      <c r="G1423" s="1" t="s">
        <v>2724</v>
      </c>
      <c r="H1423" s="1" t="s">
        <v>2772</v>
      </c>
      <c r="I1423" s="1116">
        <v>3100</v>
      </c>
      <c r="J1423" s="1116">
        <v>3550</v>
      </c>
      <c r="K1423" s="1116">
        <v>3550</v>
      </c>
      <c r="L1423" s="1" t="s">
        <v>2613</v>
      </c>
      <c r="M1423" s="1" t="s">
        <v>809</v>
      </c>
    </row>
    <row r="1424" spans="1:13">
      <c r="A1424" s="1" t="s">
        <v>72</v>
      </c>
      <c r="B1424" s="1" t="s">
        <v>763</v>
      </c>
      <c r="C1424" s="1" t="s">
        <v>159</v>
      </c>
      <c r="D1424" s="1" t="s">
        <v>746</v>
      </c>
      <c r="E1424" s="1" t="s">
        <v>667</v>
      </c>
      <c r="F1424" s="1"/>
      <c r="G1424" s="1" t="s">
        <v>2723</v>
      </c>
      <c r="H1424" s="1" t="s">
        <v>2723</v>
      </c>
      <c r="I1424" s="1116">
        <v>1750</v>
      </c>
      <c r="J1424" s="1116">
        <v>2200</v>
      </c>
      <c r="K1424" s="1116">
        <v>2200</v>
      </c>
      <c r="L1424" s="1" t="s">
        <v>2613</v>
      </c>
      <c r="M1424" s="1" t="s">
        <v>809</v>
      </c>
    </row>
    <row r="1425" spans="1:13">
      <c r="A1425" s="1" t="s">
        <v>72</v>
      </c>
      <c r="B1425" s="1" t="s">
        <v>763</v>
      </c>
      <c r="C1425" s="1" t="s">
        <v>159</v>
      </c>
      <c r="D1425" s="1" t="s">
        <v>746</v>
      </c>
      <c r="E1425" s="1" t="s">
        <v>667</v>
      </c>
      <c r="F1425" s="1"/>
      <c r="G1425" s="1" t="s">
        <v>2726</v>
      </c>
      <c r="H1425" s="1" t="s">
        <v>2726</v>
      </c>
      <c r="I1425" s="1116">
        <v>1750</v>
      </c>
      <c r="J1425" s="1116">
        <v>2200</v>
      </c>
      <c r="K1425" s="1116">
        <v>2200</v>
      </c>
      <c r="L1425" s="1" t="s">
        <v>2613</v>
      </c>
      <c r="M1425" s="1" t="s">
        <v>809</v>
      </c>
    </row>
    <row r="1426" spans="1:13">
      <c r="A1426" s="1" t="s">
        <v>72</v>
      </c>
      <c r="B1426" s="1" t="s">
        <v>763</v>
      </c>
      <c r="C1426" s="1" t="s">
        <v>159</v>
      </c>
      <c r="D1426" s="1" t="s">
        <v>746</v>
      </c>
      <c r="E1426" s="1" t="s">
        <v>667</v>
      </c>
      <c r="F1426" s="1"/>
      <c r="G1426" s="1" t="s">
        <v>2725</v>
      </c>
      <c r="H1426" s="1" t="s">
        <v>2725</v>
      </c>
      <c r="I1426" s="1116">
        <v>1750</v>
      </c>
      <c r="J1426" s="1116">
        <v>2200</v>
      </c>
      <c r="K1426" s="1116">
        <v>2200</v>
      </c>
      <c r="L1426" s="1" t="s">
        <v>2613</v>
      </c>
      <c r="M1426" s="1" t="s">
        <v>809</v>
      </c>
    </row>
    <row r="1427" spans="1:13">
      <c r="A1427" s="1" t="s">
        <v>72</v>
      </c>
      <c r="B1427" s="1" t="s">
        <v>763</v>
      </c>
      <c r="C1427" s="1" t="s">
        <v>159</v>
      </c>
      <c r="D1427" s="1" t="s">
        <v>746</v>
      </c>
      <c r="E1427" s="1" t="s">
        <v>667</v>
      </c>
      <c r="F1427" s="1"/>
      <c r="G1427" s="1" t="s">
        <v>2724</v>
      </c>
      <c r="H1427" s="1" t="s">
        <v>2724</v>
      </c>
      <c r="I1427" s="1116">
        <v>1750</v>
      </c>
      <c r="J1427" s="1116">
        <v>2200</v>
      </c>
      <c r="K1427" s="1116">
        <v>2200</v>
      </c>
      <c r="L1427" s="1" t="s">
        <v>2613</v>
      </c>
      <c r="M1427" s="1" t="s">
        <v>809</v>
      </c>
    </row>
    <row r="1428" spans="1:13">
      <c r="A1428" s="1" t="s">
        <v>72</v>
      </c>
      <c r="B1428" s="1" t="s">
        <v>763</v>
      </c>
      <c r="C1428" s="1" t="s">
        <v>159</v>
      </c>
      <c r="D1428" s="1" t="s">
        <v>746</v>
      </c>
      <c r="E1428" s="1" t="s">
        <v>667</v>
      </c>
      <c r="F1428" s="1"/>
      <c r="G1428" s="1" t="s">
        <v>2724</v>
      </c>
      <c r="H1428" s="1" t="s">
        <v>2745</v>
      </c>
      <c r="I1428" s="1116">
        <v>3150</v>
      </c>
      <c r="J1428" s="1116">
        <v>3600</v>
      </c>
      <c r="K1428" s="1116">
        <v>3600</v>
      </c>
      <c r="L1428" s="1" t="s">
        <v>2613</v>
      </c>
      <c r="M1428" s="1" t="s">
        <v>809</v>
      </c>
    </row>
    <row r="1429" spans="1:13">
      <c r="A1429" s="1" t="s">
        <v>72</v>
      </c>
      <c r="B1429" s="1" t="s">
        <v>763</v>
      </c>
      <c r="C1429" s="1" t="s">
        <v>159</v>
      </c>
      <c r="D1429" s="1" t="s">
        <v>746</v>
      </c>
      <c r="E1429" s="1" t="s">
        <v>667</v>
      </c>
      <c r="F1429" s="1"/>
      <c r="G1429" s="1" t="s">
        <v>2725</v>
      </c>
      <c r="H1429" s="1" t="s">
        <v>2757</v>
      </c>
      <c r="I1429" s="1116">
        <v>3500</v>
      </c>
      <c r="J1429" s="1116">
        <v>3950</v>
      </c>
      <c r="K1429" s="1116">
        <v>3950</v>
      </c>
      <c r="L1429" s="1" t="s">
        <v>2613</v>
      </c>
      <c r="M1429" s="1" t="s">
        <v>809</v>
      </c>
    </row>
    <row r="1430" spans="1:13">
      <c r="A1430" s="1" t="s">
        <v>72</v>
      </c>
      <c r="B1430" s="1" t="s">
        <v>763</v>
      </c>
      <c r="C1430" s="1" t="s">
        <v>159</v>
      </c>
      <c r="D1430" s="1" t="s">
        <v>746</v>
      </c>
      <c r="E1430" s="1" t="s">
        <v>667</v>
      </c>
      <c r="F1430" s="1"/>
      <c r="G1430" s="1" t="s">
        <v>2726</v>
      </c>
      <c r="H1430" s="1" t="s">
        <v>2717</v>
      </c>
      <c r="I1430" s="1116">
        <v>3250</v>
      </c>
      <c r="J1430" s="1116">
        <v>3700</v>
      </c>
      <c r="K1430" s="1116">
        <v>3700</v>
      </c>
      <c r="L1430" s="1" t="s">
        <v>2613</v>
      </c>
      <c r="M1430" s="1" t="s">
        <v>809</v>
      </c>
    </row>
    <row r="1431" spans="1:13">
      <c r="A1431" s="1" t="s">
        <v>72</v>
      </c>
      <c r="B1431" s="1" t="s">
        <v>763</v>
      </c>
      <c r="C1431" s="1" t="s">
        <v>159</v>
      </c>
      <c r="D1431" s="1" t="s">
        <v>746</v>
      </c>
      <c r="E1431" s="1" t="s">
        <v>667</v>
      </c>
      <c r="F1431" s="1"/>
      <c r="G1431" s="1" t="s">
        <v>2726</v>
      </c>
      <c r="H1431" s="1" t="s">
        <v>2737</v>
      </c>
      <c r="I1431" s="1116">
        <v>3500</v>
      </c>
      <c r="J1431" s="1116">
        <v>3950</v>
      </c>
      <c r="K1431" s="1116">
        <v>3950</v>
      </c>
      <c r="L1431" s="1" t="s">
        <v>2613</v>
      </c>
      <c r="M1431" s="1" t="s">
        <v>809</v>
      </c>
    </row>
    <row r="1432" spans="1:13">
      <c r="A1432" s="1" t="s">
        <v>72</v>
      </c>
      <c r="B1432" s="1" t="s">
        <v>763</v>
      </c>
      <c r="C1432" s="1" t="s">
        <v>159</v>
      </c>
      <c r="D1432" s="1" t="s">
        <v>746</v>
      </c>
      <c r="E1432" s="1" t="s">
        <v>667</v>
      </c>
      <c r="F1432" s="1"/>
      <c r="G1432" s="1" t="s">
        <v>2724</v>
      </c>
      <c r="H1432" s="1" t="s">
        <v>2749</v>
      </c>
      <c r="I1432" s="1116">
        <v>3050</v>
      </c>
      <c r="J1432" s="1116">
        <v>3500</v>
      </c>
      <c r="K1432" s="1116">
        <v>3500</v>
      </c>
      <c r="L1432" s="1" t="s">
        <v>2613</v>
      </c>
      <c r="M1432" s="1" t="s">
        <v>809</v>
      </c>
    </row>
    <row r="1433" spans="1:13">
      <c r="A1433" s="1" t="s">
        <v>72</v>
      </c>
      <c r="B1433" s="1" t="s">
        <v>763</v>
      </c>
      <c r="C1433" s="1" t="s">
        <v>159</v>
      </c>
      <c r="D1433" s="1" t="s">
        <v>746</v>
      </c>
      <c r="E1433" s="1" t="s">
        <v>667</v>
      </c>
      <c r="F1433" s="1"/>
      <c r="G1433" s="1" t="s">
        <v>2726</v>
      </c>
      <c r="H1433" s="1" t="s">
        <v>2738</v>
      </c>
      <c r="I1433" s="1116">
        <v>3400</v>
      </c>
      <c r="J1433" s="1116">
        <v>3850</v>
      </c>
      <c r="K1433" s="1116">
        <v>3850</v>
      </c>
      <c r="L1433" s="1" t="s">
        <v>2613</v>
      </c>
      <c r="M1433" s="1" t="s">
        <v>809</v>
      </c>
    </row>
    <row r="1434" spans="1:13">
      <c r="A1434" s="1" t="s">
        <v>72</v>
      </c>
      <c r="B1434" s="1" t="s">
        <v>763</v>
      </c>
      <c r="C1434" s="1" t="s">
        <v>159</v>
      </c>
      <c r="D1434" s="1" t="s">
        <v>746</v>
      </c>
      <c r="E1434" s="1" t="s">
        <v>667</v>
      </c>
      <c r="F1434" s="1"/>
      <c r="G1434" s="1" t="s">
        <v>2726</v>
      </c>
      <c r="H1434" s="1" t="s">
        <v>2736</v>
      </c>
      <c r="I1434" s="1116">
        <v>3550</v>
      </c>
      <c r="J1434" s="1116">
        <v>4000</v>
      </c>
      <c r="K1434" s="1116">
        <v>4000</v>
      </c>
      <c r="L1434" s="1" t="s">
        <v>2613</v>
      </c>
      <c r="M1434" s="1" t="s">
        <v>809</v>
      </c>
    </row>
    <row r="1435" spans="1:13">
      <c r="A1435" s="1" t="s">
        <v>72</v>
      </c>
      <c r="B1435" s="1" t="s">
        <v>763</v>
      </c>
      <c r="C1435" s="1" t="s">
        <v>159</v>
      </c>
      <c r="D1435" s="1" t="s">
        <v>746</v>
      </c>
      <c r="E1435" s="1" t="s">
        <v>667</v>
      </c>
      <c r="F1435" s="1"/>
      <c r="G1435" s="1" t="s">
        <v>2724</v>
      </c>
      <c r="H1435" s="1" t="s">
        <v>2718</v>
      </c>
      <c r="I1435" s="1116">
        <v>4400</v>
      </c>
      <c r="J1435" s="1116">
        <v>4850</v>
      </c>
      <c r="K1435" s="1116">
        <v>4850</v>
      </c>
      <c r="L1435" s="1" t="s">
        <v>2613</v>
      </c>
      <c r="M1435" s="1" t="s">
        <v>809</v>
      </c>
    </row>
    <row r="1436" spans="1:13">
      <c r="A1436" s="1" t="s">
        <v>72</v>
      </c>
      <c r="B1436" s="1" t="s">
        <v>763</v>
      </c>
      <c r="C1436" s="1" t="s">
        <v>159</v>
      </c>
      <c r="D1436" s="1" t="s">
        <v>746</v>
      </c>
      <c r="E1436" s="1" t="s">
        <v>667</v>
      </c>
      <c r="F1436" s="1"/>
      <c r="G1436" s="1" t="s">
        <v>2726</v>
      </c>
      <c r="H1436" s="1" t="s">
        <v>2750</v>
      </c>
      <c r="I1436" s="1116">
        <v>3250</v>
      </c>
      <c r="J1436" s="1116">
        <v>3700</v>
      </c>
      <c r="K1436" s="1116">
        <v>3700</v>
      </c>
      <c r="L1436" s="1" t="s">
        <v>2613</v>
      </c>
      <c r="M1436" s="1" t="s">
        <v>809</v>
      </c>
    </row>
    <row r="1437" spans="1:13">
      <c r="A1437" s="1" t="s">
        <v>72</v>
      </c>
      <c r="B1437" s="1" t="s">
        <v>763</v>
      </c>
      <c r="C1437" s="1" t="s">
        <v>159</v>
      </c>
      <c r="D1437" s="1" t="s">
        <v>746</v>
      </c>
      <c r="E1437" s="1" t="s">
        <v>667</v>
      </c>
      <c r="F1437" s="1"/>
      <c r="G1437" s="1" t="s">
        <v>2726</v>
      </c>
      <c r="H1437" s="1" t="s">
        <v>2766</v>
      </c>
      <c r="I1437" s="1116">
        <v>2700</v>
      </c>
      <c r="J1437" s="1116">
        <v>3150</v>
      </c>
      <c r="K1437" s="1116">
        <v>3150</v>
      </c>
      <c r="L1437" s="1" t="s">
        <v>2613</v>
      </c>
      <c r="M1437" s="1" t="s">
        <v>809</v>
      </c>
    </row>
    <row r="1438" spans="1:13">
      <c r="A1438" s="1" t="s">
        <v>72</v>
      </c>
      <c r="B1438" s="1" t="s">
        <v>763</v>
      </c>
      <c r="C1438" s="1" t="s">
        <v>159</v>
      </c>
      <c r="D1438" s="1" t="s">
        <v>746</v>
      </c>
      <c r="E1438" s="1" t="s">
        <v>667</v>
      </c>
      <c r="F1438" s="1"/>
      <c r="G1438" s="1" t="s">
        <v>2725</v>
      </c>
      <c r="H1438" s="1" t="s">
        <v>2752</v>
      </c>
      <c r="I1438" s="1116">
        <v>3050</v>
      </c>
      <c r="J1438" s="1116">
        <v>3500</v>
      </c>
      <c r="K1438" s="1116">
        <v>3500</v>
      </c>
      <c r="L1438" s="1" t="s">
        <v>2613</v>
      </c>
      <c r="M1438" s="1" t="s">
        <v>809</v>
      </c>
    </row>
    <row r="1439" spans="1:13">
      <c r="A1439" s="1" t="s">
        <v>72</v>
      </c>
      <c r="B1439" s="1" t="s">
        <v>763</v>
      </c>
      <c r="C1439" s="1" t="s">
        <v>159</v>
      </c>
      <c r="D1439" s="1" t="s">
        <v>746</v>
      </c>
      <c r="E1439" s="1" t="s">
        <v>667</v>
      </c>
      <c r="F1439" s="1"/>
      <c r="G1439" s="1" t="s">
        <v>2724</v>
      </c>
      <c r="H1439" s="1" t="s">
        <v>2767</v>
      </c>
      <c r="I1439" s="1116">
        <v>3450</v>
      </c>
      <c r="J1439" s="1116">
        <v>3900</v>
      </c>
      <c r="K1439" s="1116">
        <v>3900</v>
      </c>
      <c r="L1439" s="1" t="s">
        <v>2613</v>
      </c>
      <c r="M1439" s="1" t="s">
        <v>809</v>
      </c>
    </row>
    <row r="1440" spans="1:13">
      <c r="A1440" s="1" t="s">
        <v>72</v>
      </c>
      <c r="B1440" s="1" t="s">
        <v>763</v>
      </c>
      <c r="C1440" s="1" t="s">
        <v>159</v>
      </c>
      <c r="D1440" s="1" t="s">
        <v>746</v>
      </c>
      <c r="E1440" s="1" t="s">
        <v>667</v>
      </c>
      <c r="F1440" s="1"/>
      <c r="G1440" s="1" t="s">
        <v>2726</v>
      </c>
      <c r="H1440" s="1" t="s">
        <v>2754</v>
      </c>
      <c r="I1440" s="1116">
        <v>3350</v>
      </c>
      <c r="J1440" s="1116">
        <v>3800</v>
      </c>
      <c r="K1440" s="1116">
        <v>3800</v>
      </c>
      <c r="L1440" s="1" t="s">
        <v>2613</v>
      </c>
      <c r="M1440" s="1" t="s">
        <v>809</v>
      </c>
    </row>
    <row r="1441" spans="1:13">
      <c r="A1441" s="1" t="s">
        <v>72</v>
      </c>
      <c r="B1441" s="1" t="s">
        <v>763</v>
      </c>
      <c r="C1441" s="1" t="s">
        <v>159</v>
      </c>
      <c r="D1441" s="1" t="s">
        <v>746</v>
      </c>
      <c r="E1441" s="1" t="s">
        <v>667</v>
      </c>
      <c r="F1441" s="1"/>
      <c r="G1441" s="1" t="s">
        <v>2726</v>
      </c>
      <c r="H1441" s="1" t="s">
        <v>2694</v>
      </c>
      <c r="I1441" s="1116">
        <v>3700</v>
      </c>
      <c r="J1441" s="1116">
        <v>4150</v>
      </c>
      <c r="K1441" s="1116">
        <v>4150</v>
      </c>
      <c r="L1441" s="1" t="s">
        <v>2613</v>
      </c>
      <c r="M1441" s="1" t="s">
        <v>809</v>
      </c>
    </row>
    <row r="1442" spans="1:13">
      <c r="A1442" s="1" t="s">
        <v>72</v>
      </c>
      <c r="B1442" s="1" t="s">
        <v>763</v>
      </c>
      <c r="C1442" s="1" t="s">
        <v>159</v>
      </c>
      <c r="D1442" s="1" t="s">
        <v>746</v>
      </c>
      <c r="E1442" s="1" t="s">
        <v>667</v>
      </c>
      <c r="F1442" s="1"/>
      <c r="G1442" s="1" t="s">
        <v>2726</v>
      </c>
      <c r="H1442" s="1" t="s">
        <v>2755</v>
      </c>
      <c r="I1442" s="1116">
        <v>3550</v>
      </c>
      <c r="J1442" s="1116">
        <v>4000</v>
      </c>
      <c r="K1442" s="1116">
        <v>4000</v>
      </c>
      <c r="L1442" s="1" t="s">
        <v>2613</v>
      </c>
      <c r="M1442" s="1" t="s">
        <v>809</v>
      </c>
    </row>
    <row r="1443" spans="1:13">
      <c r="A1443" s="1" t="s">
        <v>72</v>
      </c>
      <c r="B1443" s="1" t="s">
        <v>763</v>
      </c>
      <c r="C1443" s="1" t="s">
        <v>159</v>
      </c>
      <c r="D1443" s="1" t="s">
        <v>746</v>
      </c>
      <c r="E1443" s="1" t="s">
        <v>667</v>
      </c>
      <c r="F1443" s="1"/>
      <c r="G1443" s="1" t="s">
        <v>2724</v>
      </c>
      <c r="H1443" s="1" t="s">
        <v>2719</v>
      </c>
      <c r="I1443" s="1116">
        <v>3450</v>
      </c>
      <c r="J1443" s="1116">
        <v>3900</v>
      </c>
      <c r="K1443" s="1116">
        <v>3900</v>
      </c>
      <c r="L1443" s="1" t="s">
        <v>2613</v>
      </c>
      <c r="M1443" s="1" t="s">
        <v>809</v>
      </c>
    </row>
    <row r="1444" spans="1:13">
      <c r="A1444" s="1" t="s">
        <v>72</v>
      </c>
      <c r="B1444" s="1" t="s">
        <v>763</v>
      </c>
      <c r="C1444" s="1" t="s">
        <v>159</v>
      </c>
      <c r="D1444" s="1" t="s">
        <v>746</v>
      </c>
      <c r="E1444" s="1" t="s">
        <v>667</v>
      </c>
      <c r="F1444" s="1"/>
      <c r="G1444" s="1" t="s">
        <v>2724</v>
      </c>
      <c r="H1444" s="1" t="s">
        <v>2728</v>
      </c>
      <c r="I1444" s="1116">
        <v>3450</v>
      </c>
      <c r="J1444" s="1116">
        <v>3900</v>
      </c>
      <c r="K1444" s="1116">
        <v>3900</v>
      </c>
      <c r="L1444" s="1" t="s">
        <v>2613</v>
      </c>
      <c r="M1444" s="1" t="s">
        <v>809</v>
      </c>
    </row>
    <row r="1445" spans="1:13">
      <c r="A1445" s="1" t="s">
        <v>72</v>
      </c>
      <c r="B1445" s="1" t="s">
        <v>763</v>
      </c>
      <c r="C1445" s="1" t="s">
        <v>159</v>
      </c>
      <c r="D1445" s="1" t="s">
        <v>746</v>
      </c>
      <c r="E1445" s="1" t="s">
        <v>667</v>
      </c>
      <c r="F1445" s="1"/>
      <c r="G1445" s="1" t="s">
        <v>2724</v>
      </c>
      <c r="H1445" s="1" t="s">
        <v>2756</v>
      </c>
      <c r="I1445" s="1116">
        <v>3350</v>
      </c>
      <c r="J1445" s="1116">
        <v>3800</v>
      </c>
      <c r="K1445" s="1116">
        <v>3800</v>
      </c>
      <c r="L1445" s="1" t="s">
        <v>2613</v>
      </c>
      <c r="M1445" s="1" t="s">
        <v>809</v>
      </c>
    </row>
    <row r="1446" spans="1:13">
      <c r="A1446" s="1" t="s">
        <v>72</v>
      </c>
      <c r="B1446" s="1" t="s">
        <v>763</v>
      </c>
      <c r="C1446" s="1" t="s">
        <v>159</v>
      </c>
      <c r="D1446" s="1" t="s">
        <v>746</v>
      </c>
      <c r="E1446" s="1" t="s">
        <v>667</v>
      </c>
      <c r="F1446" s="1"/>
      <c r="G1446" s="1" t="s">
        <v>2723</v>
      </c>
      <c r="H1446" s="1" t="s">
        <v>2768</v>
      </c>
      <c r="I1446" s="1116">
        <v>4200</v>
      </c>
      <c r="J1446" s="1116">
        <v>4650</v>
      </c>
      <c r="K1446" s="1116">
        <v>4650</v>
      </c>
      <c r="L1446" s="1" t="s">
        <v>2613</v>
      </c>
      <c r="M1446" s="1" t="s">
        <v>809</v>
      </c>
    </row>
    <row r="1447" spans="1:13">
      <c r="A1447" s="1" t="s">
        <v>72</v>
      </c>
      <c r="B1447" s="1" t="s">
        <v>763</v>
      </c>
      <c r="C1447" s="1" t="s">
        <v>159</v>
      </c>
      <c r="D1447" s="1" t="s">
        <v>746</v>
      </c>
      <c r="E1447" s="1" t="s">
        <v>667</v>
      </c>
      <c r="F1447" s="1"/>
      <c r="G1447" s="1" t="s">
        <v>2726</v>
      </c>
      <c r="H1447" s="1" t="s">
        <v>2741</v>
      </c>
      <c r="I1447" s="1116">
        <v>3050</v>
      </c>
      <c r="J1447" s="1116">
        <v>3500</v>
      </c>
      <c r="K1447" s="1116">
        <v>3500</v>
      </c>
      <c r="L1447" s="1" t="s">
        <v>2613</v>
      </c>
      <c r="M1447" s="1" t="s">
        <v>809</v>
      </c>
    </row>
    <row r="1448" spans="1:13">
      <c r="A1448" s="1" t="s">
        <v>72</v>
      </c>
      <c r="B1448" s="1" t="s">
        <v>763</v>
      </c>
      <c r="C1448" s="1" t="s">
        <v>159</v>
      </c>
      <c r="D1448" s="1" t="s">
        <v>746</v>
      </c>
      <c r="E1448" s="1" t="s">
        <v>667</v>
      </c>
      <c r="F1448" s="1"/>
      <c r="G1448" s="1" t="s">
        <v>2726</v>
      </c>
      <c r="H1448" s="1" t="s">
        <v>2769</v>
      </c>
      <c r="I1448" s="1116">
        <v>2450</v>
      </c>
      <c r="J1448" s="1116">
        <v>2900</v>
      </c>
      <c r="K1448" s="1116">
        <v>2900</v>
      </c>
      <c r="L1448" s="1" t="s">
        <v>2613</v>
      </c>
      <c r="M1448" s="1" t="s">
        <v>809</v>
      </c>
    </row>
    <row r="1449" spans="1:13">
      <c r="A1449" s="1" t="s">
        <v>72</v>
      </c>
      <c r="B1449" s="1" t="s">
        <v>763</v>
      </c>
      <c r="C1449" s="1" t="s">
        <v>159</v>
      </c>
      <c r="D1449" s="1" t="s">
        <v>746</v>
      </c>
      <c r="E1449" s="1" t="s">
        <v>667</v>
      </c>
      <c r="F1449" s="1"/>
      <c r="G1449" s="1" t="s">
        <v>2726</v>
      </c>
      <c r="H1449" s="1" t="s">
        <v>2709</v>
      </c>
      <c r="I1449" s="1116">
        <v>3500</v>
      </c>
      <c r="J1449" s="1116">
        <v>3950</v>
      </c>
      <c r="K1449" s="1116">
        <v>3950</v>
      </c>
      <c r="L1449" s="1" t="s">
        <v>2613</v>
      </c>
      <c r="M1449" s="1" t="s">
        <v>809</v>
      </c>
    </row>
    <row r="1450" spans="1:13">
      <c r="A1450" s="1" t="s">
        <v>72</v>
      </c>
      <c r="B1450" s="1" t="s">
        <v>763</v>
      </c>
      <c r="C1450" s="1" t="s">
        <v>159</v>
      </c>
      <c r="D1450" s="1" t="s">
        <v>746</v>
      </c>
      <c r="E1450" s="1" t="s">
        <v>667</v>
      </c>
      <c r="F1450" s="1"/>
      <c r="G1450" s="1" t="s">
        <v>2723</v>
      </c>
      <c r="H1450" s="1" t="s">
        <v>2770</v>
      </c>
      <c r="I1450" s="1116">
        <v>4500</v>
      </c>
      <c r="J1450" s="1116">
        <v>4950</v>
      </c>
      <c r="K1450" s="1116">
        <v>4950</v>
      </c>
      <c r="L1450" s="1" t="s">
        <v>2613</v>
      </c>
      <c r="M1450" s="1" t="s">
        <v>809</v>
      </c>
    </row>
    <row r="1451" spans="1:13">
      <c r="A1451" s="1" t="s">
        <v>72</v>
      </c>
      <c r="B1451" s="1" t="s">
        <v>763</v>
      </c>
      <c r="C1451" s="1" t="s">
        <v>159</v>
      </c>
      <c r="D1451" s="1" t="s">
        <v>746</v>
      </c>
      <c r="E1451" s="1" t="s">
        <v>667</v>
      </c>
      <c r="F1451" s="1"/>
      <c r="G1451" s="1" t="s">
        <v>2726</v>
      </c>
      <c r="H1451" s="1" t="s">
        <v>2746</v>
      </c>
      <c r="I1451" s="1116">
        <v>2550</v>
      </c>
      <c r="J1451" s="1116">
        <v>3000</v>
      </c>
      <c r="K1451" s="1116">
        <v>3000</v>
      </c>
      <c r="L1451" s="1" t="s">
        <v>2613</v>
      </c>
      <c r="M1451" s="1" t="s">
        <v>809</v>
      </c>
    </row>
    <row r="1452" spans="1:13">
      <c r="A1452" s="1" t="s">
        <v>72</v>
      </c>
      <c r="B1452" s="1" t="s">
        <v>763</v>
      </c>
      <c r="C1452" s="1" t="s">
        <v>159</v>
      </c>
      <c r="D1452" s="1" t="s">
        <v>746</v>
      </c>
      <c r="E1452" s="1" t="s">
        <v>667</v>
      </c>
      <c r="F1452" s="1"/>
      <c r="G1452" s="1" t="s">
        <v>2725</v>
      </c>
      <c r="H1452" s="1" t="s">
        <v>2745</v>
      </c>
      <c r="I1452" s="1116">
        <v>3200</v>
      </c>
      <c r="J1452" s="1116">
        <v>3650</v>
      </c>
      <c r="K1452" s="1116">
        <v>3650</v>
      </c>
      <c r="L1452" s="1" t="s">
        <v>2613</v>
      </c>
      <c r="M1452" s="1" t="s">
        <v>809</v>
      </c>
    </row>
    <row r="1453" spans="1:13">
      <c r="A1453" s="1" t="s">
        <v>72</v>
      </c>
      <c r="B1453" s="1" t="s">
        <v>763</v>
      </c>
      <c r="C1453" s="1" t="s">
        <v>159</v>
      </c>
      <c r="D1453" s="1" t="s">
        <v>746</v>
      </c>
      <c r="E1453" s="1" t="s">
        <v>667</v>
      </c>
      <c r="F1453" s="1"/>
      <c r="G1453" s="1" t="s">
        <v>2725</v>
      </c>
      <c r="H1453" s="1" t="s">
        <v>2719</v>
      </c>
      <c r="I1453" s="1116">
        <v>3550</v>
      </c>
      <c r="J1453" s="1116">
        <v>4000</v>
      </c>
      <c r="K1453" s="1116">
        <v>4000</v>
      </c>
      <c r="L1453" s="1" t="s">
        <v>2613</v>
      </c>
      <c r="M1453" s="1" t="s">
        <v>809</v>
      </c>
    </row>
    <row r="1454" spans="1:13">
      <c r="A1454" s="1" t="s">
        <v>72</v>
      </c>
      <c r="B1454" s="1" t="s">
        <v>763</v>
      </c>
      <c r="C1454" s="1" t="s">
        <v>159</v>
      </c>
      <c r="D1454" s="1" t="s">
        <v>746</v>
      </c>
      <c r="E1454" s="1" t="s">
        <v>667</v>
      </c>
      <c r="F1454" s="1"/>
      <c r="G1454" s="1" t="s">
        <v>2725</v>
      </c>
      <c r="H1454" s="1" t="s">
        <v>2771</v>
      </c>
      <c r="I1454" s="1116">
        <v>3100</v>
      </c>
      <c r="J1454" s="1116">
        <v>3550</v>
      </c>
      <c r="K1454" s="1116">
        <v>3550</v>
      </c>
      <c r="L1454" s="1" t="s">
        <v>2613</v>
      </c>
      <c r="M1454" s="1" t="s">
        <v>809</v>
      </c>
    </row>
    <row r="1455" spans="1:13">
      <c r="A1455" s="1" t="s">
        <v>72</v>
      </c>
      <c r="B1455" s="1" t="s">
        <v>763</v>
      </c>
      <c r="C1455" s="1" t="s">
        <v>159</v>
      </c>
      <c r="D1455" s="1" t="s">
        <v>746</v>
      </c>
      <c r="E1455" s="1" t="s">
        <v>667</v>
      </c>
      <c r="F1455" s="1"/>
      <c r="G1455" s="1" t="s">
        <v>2725</v>
      </c>
      <c r="H1455" s="1" t="s">
        <v>2767</v>
      </c>
      <c r="I1455" s="1116">
        <v>3450</v>
      </c>
      <c r="J1455" s="1116">
        <v>3900</v>
      </c>
      <c r="K1455" s="1116">
        <v>3900</v>
      </c>
      <c r="L1455" s="1" t="s">
        <v>2613</v>
      </c>
      <c r="M1455" s="1" t="s">
        <v>809</v>
      </c>
    </row>
    <row r="1456" spans="1:13">
      <c r="A1456" s="1" t="s">
        <v>72</v>
      </c>
      <c r="B1456" s="1" t="s">
        <v>763</v>
      </c>
      <c r="C1456" s="1" t="s">
        <v>159</v>
      </c>
      <c r="D1456" s="1" t="s">
        <v>746</v>
      </c>
      <c r="E1456" s="1" t="s">
        <v>667</v>
      </c>
      <c r="F1456" s="1"/>
      <c r="G1456" s="1" t="s">
        <v>2723</v>
      </c>
      <c r="H1456" s="1" t="s">
        <v>2753</v>
      </c>
      <c r="I1456" s="1116">
        <v>4100</v>
      </c>
      <c r="J1456" s="1116">
        <v>4550</v>
      </c>
      <c r="K1456" s="1116">
        <v>4550</v>
      </c>
      <c r="L1456" s="1" t="s">
        <v>2613</v>
      </c>
      <c r="M1456" s="1" t="s">
        <v>809</v>
      </c>
    </row>
    <row r="1457" spans="1:13">
      <c r="A1457" s="1" t="s">
        <v>72</v>
      </c>
      <c r="B1457" s="1" t="s">
        <v>763</v>
      </c>
      <c r="C1457" s="1" t="s">
        <v>159</v>
      </c>
      <c r="D1457" s="1" t="s">
        <v>746</v>
      </c>
      <c r="E1457" s="1" t="s">
        <v>667</v>
      </c>
      <c r="F1457" s="1"/>
      <c r="G1457" s="1" t="s">
        <v>2724</v>
      </c>
      <c r="H1457" s="1" t="s">
        <v>2772</v>
      </c>
      <c r="I1457" s="1116">
        <v>3100</v>
      </c>
      <c r="J1457" s="1116">
        <v>3550</v>
      </c>
      <c r="K1457" s="1116">
        <v>3550</v>
      </c>
      <c r="L1457" s="1" t="s">
        <v>2613</v>
      </c>
      <c r="M1457" s="1" t="s">
        <v>809</v>
      </c>
    </row>
    <row r="1458" spans="1:13">
      <c r="A1458" s="1" t="s">
        <v>72</v>
      </c>
      <c r="B1458" s="1" t="s">
        <v>763</v>
      </c>
      <c r="C1458" s="1" t="s">
        <v>159</v>
      </c>
      <c r="D1458" s="1" t="s">
        <v>746</v>
      </c>
      <c r="E1458" s="1" t="s">
        <v>585</v>
      </c>
      <c r="F1458" s="1"/>
      <c r="G1458" s="1" t="s">
        <v>2723</v>
      </c>
      <c r="H1458" s="1" t="s">
        <v>2723</v>
      </c>
      <c r="I1458" s="1116">
        <v>1750</v>
      </c>
      <c r="J1458" s="1116">
        <v>2200</v>
      </c>
      <c r="K1458" s="1116">
        <v>2200</v>
      </c>
      <c r="L1458" s="1" t="s">
        <v>2613</v>
      </c>
      <c r="M1458" s="1" t="s">
        <v>809</v>
      </c>
    </row>
    <row r="1459" spans="1:13">
      <c r="A1459" s="1" t="s">
        <v>72</v>
      </c>
      <c r="B1459" s="1" t="s">
        <v>763</v>
      </c>
      <c r="C1459" s="1" t="s">
        <v>159</v>
      </c>
      <c r="D1459" s="1" t="s">
        <v>746</v>
      </c>
      <c r="E1459" s="1" t="s">
        <v>585</v>
      </c>
      <c r="F1459" s="1"/>
      <c r="G1459" s="1" t="s">
        <v>2726</v>
      </c>
      <c r="H1459" s="1" t="s">
        <v>2726</v>
      </c>
      <c r="I1459" s="1116">
        <v>1750</v>
      </c>
      <c r="J1459" s="1116">
        <v>2200</v>
      </c>
      <c r="K1459" s="1116">
        <v>2200</v>
      </c>
      <c r="L1459" s="1" t="s">
        <v>2613</v>
      </c>
      <c r="M1459" s="1" t="s">
        <v>809</v>
      </c>
    </row>
    <row r="1460" spans="1:13">
      <c r="A1460" s="1" t="s">
        <v>72</v>
      </c>
      <c r="B1460" s="1" t="s">
        <v>763</v>
      </c>
      <c r="C1460" s="1" t="s">
        <v>159</v>
      </c>
      <c r="D1460" s="1" t="s">
        <v>746</v>
      </c>
      <c r="E1460" s="1" t="s">
        <v>585</v>
      </c>
      <c r="F1460" s="1"/>
      <c r="G1460" s="1" t="s">
        <v>2725</v>
      </c>
      <c r="H1460" s="1" t="s">
        <v>2725</v>
      </c>
      <c r="I1460" s="1116">
        <v>1750</v>
      </c>
      <c r="J1460" s="1116">
        <v>2200</v>
      </c>
      <c r="K1460" s="1116">
        <v>2200</v>
      </c>
      <c r="L1460" s="1" t="s">
        <v>2613</v>
      </c>
      <c r="M1460" s="1" t="s">
        <v>809</v>
      </c>
    </row>
    <row r="1461" spans="1:13">
      <c r="A1461" s="1" t="s">
        <v>72</v>
      </c>
      <c r="B1461" s="1" t="s">
        <v>763</v>
      </c>
      <c r="C1461" s="1" t="s">
        <v>159</v>
      </c>
      <c r="D1461" s="1" t="s">
        <v>746</v>
      </c>
      <c r="E1461" s="1" t="s">
        <v>585</v>
      </c>
      <c r="F1461" s="1"/>
      <c r="G1461" s="1" t="s">
        <v>2724</v>
      </c>
      <c r="H1461" s="1" t="s">
        <v>2724</v>
      </c>
      <c r="I1461" s="1116">
        <v>1750</v>
      </c>
      <c r="J1461" s="1116">
        <v>2200</v>
      </c>
      <c r="K1461" s="1116">
        <v>2200</v>
      </c>
      <c r="L1461" s="1" t="s">
        <v>2613</v>
      </c>
      <c r="M1461" s="1" t="s">
        <v>809</v>
      </c>
    </row>
    <row r="1462" spans="1:13">
      <c r="A1462" s="1" t="s">
        <v>72</v>
      </c>
      <c r="B1462" s="1" t="s">
        <v>763</v>
      </c>
      <c r="C1462" s="1" t="s">
        <v>159</v>
      </c>
      <c r="D1462" s="1" t="s">
        <v>746</v>
      </c>
      <c r="E1462" s="1" t="s">
        <v>585</v>
      </c>
      <c r="F1462" s="1"/>
      <c r="G1462" s="1" t="s">
        <v>2724</v>
      </c>
      <c r="H1462" s="1" t="s">
        <v>2745</v>
      </c>
      <c r="I1462" s="1116">
        <v>3150</v>
      </c>
      <c r="J1462" s="1116">
        <v>3600</v>
      </c>
      <c r="K1462" s="1116">
        <v>3600</v>
      </c>
      <c r="L1462" s="1" t="s">
        <v>2613</v>
      </c>
      <c r="M1462" s="1" t="s">
        <v>809</v>
      </c>
    </row>
    <row r="1463" spans="1:13">
      <c r="A1463" s="1" t="s">
        <v>72</v>
      </c>
      <c r="B1463" s="1" t="s">
        <v>763</v>
      </c>
      <c r="C1463" s="1" t="s">
        <v>159</v>
      </c>
      <c r="D1463" s="1" t="s">
        <v>746</v>
      </c>
      <c r="E1463" s="1" t="s">
        <v>585</v>
      </c>
      <c r="F1463" s="1"/>
      <c r="G1463" s="1" t="s">
        <v>2725</v>
      </c>
      <c r="H1463" s="1" t="s">
        <v>2757</v>
      </c>
      <c r="I1463" s="1116">
        <v>3500</v>
      </c>
      <c r="J1463" s="1116">
        <v>3950</v>
      </c>
      <c r="K1463" s="1116">
        <v>3950</v>
      </c>
      <c r="L1463" s="1" t="s">
        <v>2613</v>
      </c>
      <c r="M1463" s="1" t="s">
        <v>809</v>
      </c>
    </row>
    <row r="1464" spans="1:13">
      <c r="A1464" s="1" t="s">
        <v>72</v>
      </c>
      <c r="B1464" s="1" t="s">
        <v>763</v>
      </c>
      <c r="C1464" s="1" t="s">
        <v>159</v>
      </c>
      <c r="D1464" s="1" t="s">
        <v>746</v>
      </c>
      <c r="E1464" s="1" t="s">
        <v>585</v>
      </c>
      <c r="F1464" s="1"/>
      <c r="G1464" s="1" t="s">
        <v>2726</v>
      </c>
      <c r="H1464" s="1" t="s">
        <v>2717</v>
      </c>
      <c r="I1464" s="1116">
        <v>3250</v>
      </c>
      <c r="J1464" s="1116">
        <v>3700</v>
      </c>
      <c r="K1464" s="1116">
        <v>3700</v>
      </c>
      <c r="L1464" s="1" t="s">
        <v>2613</v>
      </c>
      <c r="M1464" s="1" t="s">
        <v>809</v>
      </c>
    </row>
    <row r="1465" spans="1:13">
      <c r="A1465" s="1" t="s">
        <v>72</v>
      </c>
      <c r="B1465" s="1" t="s">
        <v>763</v>
      </c>
      <c r="C1465" s="1" t="s">
        <v>159</v>
      </c>
      <c r="D1465" s="1" t="s">
        <v>746</v>
      </c>
      <c r="E1465" s="1" t="s">
        <v>585</v>
      </c>
      <c r="F1465" s="1"/>
      <c r="G1465" s="1" t="s">
        <v>2726</v>
      </c>
      <c r="H1465" s="1" t="s">
        <v>2737</v>
      </c>
      <c r="I1465" s="1116">
        <v>3500</v>
      </c>
      <c r="J1465" s="1116">
        <v>3950</v>
      </c>
      <c r="K1465" s="1116">
        <v>3950</v>
      </c>
      <c r="L1465" s="1" t="s">
        <v>2613</v>
      </c>
      <c r="M1465" s="1" t="s">
        <v>809</v>
      </c>
    </row>
    <row r="1466" spans="1:13">
      <c r="A1466" s="1" t="s">
        <v>72</v>
      </c>
      <c r="B1466" s="1" t="s">
        <v>763</v>
      </c>
      <c r="C1466" s="1" t="s">
        <v>159</v>
      </c>
      <c r="D1466" s="1" t="s">
        <v>746</v>
      </c>
      <c r="E1466" s="1" t="s">
        <v>585</v>
      </c>
      <c r="F1466" s="1"/>
      <c r="G1466" s="1" t="s">
        <v>2724</v>
      </c>
      <c r="H1466" s="1" t="s">
        <v>2749</v>
      </c>
      <c r="I1466" s="1116">
        <v>3050</v>
      </c>
      <c r="J1466" s="1116">
        <v>3500</v>
      </c>
      <c r="K1466" s="1116">
        <v>3500</v>
      </c>
      <c r="L1466" s="1" t="s">
        <v>2613</v>
      </c>
      <c r="M1466" s="1" t="s">
        <v>809</v>
      </c>
    </row>
    <row r="1467" spans="1:13">
      <c r="A1467" s="1" t="s">
        <v>72</v>
      </c>
      <c r="B1467" s="1" t="s">
        <v>763</v>
      </c>
      <c r="C1467" s="1" t="s">
        <v>159</v>
      </c>
      <c r="D1467" s="1" t="s">
        <v>746</v>
      </c>
      <c r="E1467" s="1" t="s">
        <v>585</v>
      </c>
      <c r="F1467" s="1"/>
      <c r="G1467" s="1" t="s">
        <v>2726</v>
      </c>
      <c r="H1467" s="1" t="s">
        <v>2738</v>
      </c>
      <c r="I1467" s="1116">
        <v>3400</v>
      </c>
      <c r="J1467" s="1116">
        <v>3850</v>
      </c>
      <c r="K1467" s="1116">
        <v>3850</v>
      </c>
      <c r="L1467" s="1" t="s">
        <v>2613</v>
      </c>
      <c r="M1467" s="1" t="s">
        <v>809</v>
      </c>
    </row>
    <row r="1468" spans="1:13">
      <c r="A1468" s="1" t="s">
        <v>72</v>
      </c>
      <c r="B1468" s="1" t="s">
        <v>763</v>
      </c>
      <c r="C1468" s="1" t="s">
        <v>159</v>
      </c>
      <c r="D1468" s="1" t="s">
        <v>746</v>
      </c>
      <c r="E1468" s="1" t="s">
        <v>585</v>
      </c>
      <c r="F1468" s="1"/>
      <c r="G1468" s="1" t="s">
        <v>2726</v>
      </c>
      <c r="H1468" s="1" t="s">
        <v>2736</v>
      </c>
      <c r="I1468" s="1116">
        <v>3550</v>
      </c>
      <c r="J1468" s="1116">
        <v>4000</v>
      </c>
      <c r="K1468" s="1116">
        <v>4000</v>
      </c>
      <c r="L1468" s="1" t="s">
        <v>2613</v>
      </c>
      <c r="M1468" s="1" t="s">
        <v>809</v>
      </c>
    </row>
    <row r="1469" spans="1:13">
      <c r="A1469" s="1" t="s">
        <v>72</v>
      </c>
      <c r="B1469" s="1" t="s">
        <v>763</v>
      </c>
      <c r="C1469" s="1" t="s">
        <v>159</v>
      </c>
      <c r="D1469" s="1" t="s">
        <v>746</v>
      </c>
      <c r="E1469" s="1" t="s">
        <v>585</v>
      </c>
      <c r="F1469" s="1"/>
      <c r="G1469" s="1" t="s">
        <v>2724</v>
      </c>
      <c r="H1469" s="1" t="s">
        <v>2718</v>
      </c>
      <c r="I1469" s="1116">
        <v>4400</v>
      </c>
      <c r="J1469" s="1116">
        <v>4850</v>
      </c>
      <c r="K1469" s="1116">
        <v>4850</v>
      </c>
      <c r="L1469" s="1" t="s">
        <v>2613</v>
      </c>
      <c r="M1469" s="1" t="s">
        <v>809</v>
      </c>
    </row>
    <row r="1470" spans="1:13">
      <c r="A1470" s="1" t="s">
        <v>72</v>
      </c>
      <c r="B1470" s="1" t="s">
        <v>763</v>
      </c>
      <c r="C1470" s="1" t="s">
        <v>159</v>
      </c>
      <c r="D1470" s="1" t="s">
        <v>746</v>
      </c>
      <c r="E1470" s="1" t="s">
        <v>585</v>
      </c>
      <c r="F1470" s="1"/>
      <c r="G1470" s="1" t="s">
        <v>2726</v>
      </c>
      <c r="H1470" s="1" t="s">
        <v>2750</v>
      </c>
      <c r="I1470" s="1116">
        <v>3250</v>
      </c>
      <c r="J1470" s="1116">
        <v>3700</v>
      </c>
      <c r="K1470" s="1116">
        <v>3700</v>
      </c>
      <c r="L1470" s="1" t="s">
        <v>2613</v>
      </c>
      <c r="M1470" s="1" t="s">
        <v>809</v>
      </c>
    </row>
    <row r="1471" spans="1:13">
      <c r="A1471" s="1" t="s">
        <v>72</v>
      </c>
      <c r="B1471" s="1" t="s">
        <v>763</v>
      </c>
      <c r="C1471" s="1" t="s">
        <v>159</v>
      </c>
      <c r="D1471" s="1" t="s">
        <v>746</v>
      </c>
      <c r="E1471" s="1" t="s">
        <v>585</v>
      </c>
      <c r="F1471" s="1"/>
      <c r="G1471" s="1" t="s">
        <v>2726</v>
      </c>
      <c r="H1471" s="1" t="s">
        <v>2766</v>
      </c>
      <c r="I1471" s="1116">
        <v>2700</v>
      </c>
      <c r="J1471" s="1116">
        <v>3150</v>
      </c>
      <c r="K1471" s="1116">
        <v>3150</v>
      </c>
      <c r="L1471" s="1" t="s">
        <v>2613</v>
      </c>
      <c r="M1471" s="1" t="s">
        <v>809</v>
      </c>
    </row>
    <row r="1472" spans="1:13">
      <c r="A1472" s="1" t="s">
        <v>72</v>
      </c>
      <c r="B1472" s="1" t="s">
        <v>763</v>
      </c>
      <c r="C1472" s="1" t="s">
        <v>159</v>
      </c>
      <c r="D1472" s="1" t="s">
        <v>746</v>
      </c>
      <c r="E1472" s="1" t="s">
        <v>585</v>
      </c>
      <c r="F1472" s="1"/>
      <c r="G1472" s="1" t="s">
        <v>2725</v>
      </c>
      <c r="H1472" s="1" t="s">
        <v>2752</v>
      </c>
      <c r="I1472" s="1116">
        <v>3050</v>
      </c>
      <c r="J1472" s="1116">
        <v>3500</v>
      </c>
      <c r="K1472" s="1116">
        <v>3500</v>
      </c>
      <c r="L1472" s="1" t="s">
        <v>2613</v>
      </c>
      <c r="M1472" s="1" t="s">
        <v>809</v>
      </c>
    </row>
    <row r="1473" spans="1:13">
      <c r="A1473" s="1" t="s">
        <v>72</v>
      </c>
      <c r="B1473" s="1" t="s">
        <v>763</v>
      </c>
      <c r="C1473" s="1" t="s">
        <v>159</v>
      </c>
      <c r="D1473" s="1" t="s">
        <v>746</v>
      </c>
      <c r="E1473" s="1" t="s">
        <v>585</v>
      </c>
      <c r="F1473" s="1"/>
      <c r="G1473" s="1" t="s">
        <v>2724</v>
      </c>
      <c r="H1473" s="1" t="s">
        <v>2767</v>
      </c>
      <c r="I1473" s="1116">
        <v>3450</v>
      </c>
      <c r="J1473" s="1116">
        <v>3900</v>
      </c>
      <c r="K1473" s="1116">
        <v>3900</v>
      </c>
      <c r="L1473" s="1" t="s">
        <v>2613</v>
      </c>
      <c r="M1473" s="1" t="s">
        <v>809</v>
      </c>
    </row>
    <row r="1474" spans="1:13">
      <c r="A1474" s="1" t="s">
        <v>72</v>
      </c>
      <c r="B1474" s="1" t="s">
        <v>763</v>
      </c>
      <c r="C1474" s="1" t="s">
        <v>159</v>
      </c>
      <c r="D1474" s="1" t="s">
        <v>746</v>
      </c>
      <c r="E1474" s="1" t="s">
        <v>585</v>
      </c>
      <c r="F1474" s="1"/>
      <c r="G1474" s="1" t="s">
        <v>2726</v>
      </c>
      <c r="H1474" s="1" t="s">
        <v>2754</v>
      </c>
      <c r="I1474" s="1116">
        <v>3350</v>
      </c>
      <c r="J1474" s="1116">
        <v>3800</v>
      </c>
      <c r="K1474" s="1116">
        <v>3800</v>
      </c>
      <c r="L1474" s="1" t="s">
        <v>2613</v>
      </c>
      <c r="M1474" s="1" t="s">
        <v>809</v>
      </c>
    </row>
    <row r="1475" spans="1:13">
      <c r="A1475" s="1" t="s">
        <v>72</v>
      </c>
      <c r="B1475" s="1" t="s">
        <v>763</v>
      </c>
      <c r="C1475" s="1" t="s">
        <v>159</v>
      </c>
      <c r="D1475" s="1" t="s">
        <v>746</v>
      </c>
      <c r="E1475" s="1" t="s">
        <v>585</v>
      </c>
      <c r="F1475" s="1"/>
      <c r="G1475" s="1" t="s">
        <v>2726</v>
      </c>
      <c r="H1475" s="1" t="s">
        <v>2694</v>
      </c>
      <c r="I1475" s="1116">
        <v>3700</v>
      </c>
      <c r="J1475" s="1116">
        <v>4150</v>
      </c>
      <c r="K1475" s="1116">
        <v>4150</v>
      </c>
      <c r="L1475" s="1" t="s">
        <v>2613</v>
      </c>
      <c r="M1475" s="1" t="s">
        <v>809</v>
      </c>
    </row>
    <row r="1476" spans="1:13">
      <c r="A1476" s="1" t="s">
        <v>72</v>
      </c>
      <c r="B1476" s="1" t="s">
        <v>763</v>
      </c>
      <c r="C1476" s="1" t="s">
        <v>159</v>
      </c>
      <c r="D1476" s="1" t="s">
        <v>746</v>
      </c>
      <c r="E1476" s="1" t="s">
        <v>585</v>
      </c>
      <c r="F1476" s="1"/>
      <c r="G1476" s="1" t="s">
        <v>2726</v>
      </c>
      <c r="H1476" s="1" t="s">
        <v>2755</v>
      </c>
      <c r="I1476" s="1116">
        <v>3550</v>
      </c>
      <c r="J1476" s="1116">
        <v>4000</v>
      </c>
      <c r="K1476" s="1116">
        <v>4000</v>
      </c>
      <c r="L1476" s="1" t="s">
        <v>2613</v>
      </c>
      <c r="M1476" s="1" t="s">
        <v>809</v>
      </c>
    </row>
    <row r="1477" spans="1:13">
      <c r="A1477" s="1" t="s">
        <v>72</v>
      </c>
      <c r="B1477" s="1" t="s">
        <v>763</v>
      </c>
      <c r="C1477" s="1" t="s">
        <v>159</v>
      </c>
      <c r="D1477" s="1" t="s">
        <v>746</v>
      </c>
      <c r="E1477" s="1" t="s">
        <v>585</v>
      </c>
      <c r="F1477" s="1"/>
      <c r="G1477" s="1" t="s">
        <v>2724</v>
      </c>
      <c r="H1477" s="1" t="s">
        <v>2719</v>
      </c>
      <c r="I1477" s="1116">
        <v>3450</v>
      </c>
      <c r="J1477" s="1116">
        <v>3900</v>
      </c>
      <c r="K1477" s="1116">
        <v>3900</v>
      </c>
      <c r="L1477" s="1" t="s">
        <v>2613</v>
      </c>
      <c r="M1477" s="1" t="s">
        <v>809</v>
      </c>
    </row>
    <row r="1478" spans="1:13">
      <c r="A1478" s="1" t="s">
        <v>72</v>
      </c>
      <c r="B1478" s="1" t="s">
        <v>763</v>
      </c>
      <c r="C1478" s="1" t="s">
        <v>159</v>
      </c>
      <c r="D1478" s="1" t="s">
        <v>746</v>
      </c>
      <c r="E1478" s="1" t="s">
        <v>585</v>
      </c>
      <c r="F1478" s="1"/>
      <c r="G1478" s="1" t="s">
        <v>2724</v>
      </c>
      <c r="H1478" s="1" t="s">
        <v>2728</v>
      </c>
      <c r="I1478" s="1116">
        <v>3450</v>
      </c>
      <c r="J1478" s="1116">
        <v>3900</v>
      </c>
      <c r="K1478" s="1116">
        <v>3900</v>
      </c>
      <c r="L1478" s="1" t="s">
        <v>2613</v>
      </c>
      <c r="M1478" s="1" t="s">
        <v>809</v>
      </c>
    </row>
    <row r="1479" spans="1:13">
      <c r="A1479" s="1" t="s">
        <v>72</v>
      </c>
      <c r="B1479" s="1" t="s">
        <v>763</v>
      </c>
      <c r="C1479" s="1" t="s">
        <v>159</v>
      </c>
      <c r="D1479" s="1" t="s">
        <v>746</v>
      </c>
      <c r="E1479" s="1" t="s">
        <v>585</v>
      </c>
      <c r="F1479" s="1"/>
      <c r="G1479" s="1" t="s">
        <v>2724</v>
      </c>
      <c r="H1479" s="1" t="s">
        <v>2756</v>
      </c>
      <c r="I1479" s="1116">
        <v>3350</v>
      </c>
      <c r="J1479" s="1116">
        <v>3800</v>
      </c>
      <c r="K1479" s="1116">
        <v>3800</v>
      </c>
      <c r="L1479" s="1" t="s">
        <v>2613</v>
      </c>
      <c r="M1479" s="1" t="s">
        <v>809</v>
      </c>
    </row>
    <row r="1480" spans="1:13">
      <c r="A1480" s="1" t="s">
        <v>72</v>
      </c>
      <c r="B1480" s="1" t="s">
        <v>763</v>
      </c>
      <c r="C1480" s="1" t="s">
        <v>159</v>
      </c>
      <c r="D1480" s="1" t="s">
        <v>746</v>
      </c>
      <c r="E1480" s="1" t="s">
        <v>585</v>
      </c>
      <c r="F1480" s="1"/>
      <c r="G1480" s="1" t="s">
        <v>2723</v>
      </c>
      <c r="H1480" s="1" t="s">
        <v>2768</v>
      </c>
      <c r="I1480" s="1116">
        <v>4200</v>
      </c>
      <c r="J1480" s="1116">
        <v>4650</v>
      </c>
      <c r="K1480" s="1116">
        <v>4650</v>
      </c>
      <c r="L1480" s="1" t="s">
        <v>2613</v>
      </c>
      <c r="M1480" s="1" t="s">
        <v>809</v>
      </c>
    </row>
    <row r="1481" spans="1:13">
      <c r="A1481" s="1" t="s">
        <v>72</v>
      </c>
      <c r="B1481" s="1" t="s">
        <v>763</v>
      </c>
      <c r="C1481" s="1" t="s">
        <v>159</v>
      </c>
      <c r="D1481" s="1" t="s">
        <v>746</v>
      </c>
      <c r="E1481" s="1" t="s">
        <v>585</v>
      </c>
      <c r="F1481" s="1"/>
      <c r="G1481" s="1" t="s">
        <v>2726</v>
      </c>
      <c r="H1481" s="1" t="s">
        <v>2741</v>
      </c>
      <c r="I1481" s="1116">
        <v>3050</v>
      </c>
      <c r="J1481" s="1116">
        <v>3500</v>
      </c>
      <c r="K1481" s="1116">
        <v>3500</v>
      </c>
      <c r="L1481" s="1" t="s">
        <v>2613</v>
      </c>
      <c r="M1481" s="1" t="s">
        <v>809</v>
      </c>
    </row>
    <row r="1482" spans="1:13">
      <c r="A1482" s="1" t="s">
        <v>72</v>
      </c>
      <c r="B1482" s="1" t="s">
        <v>763</v>
      </c>
      <c r="C1482" s="1" t="s">
        <v>159</v>
      </c>
      <c r="D1482" s="1" t="s">
        <v>746</v>
      </c>
      <c r="E1482" s="1" t="s">
        <v>585</v>
      </c>
      <c r="F1482" s="1"/>
      <c r="G1482" s="1" t="s">
        <v>2726</v>
      </c>
      <c r="H1482" s="1" t="s">
        <v>2769</v>
      </c>
      <c r="I1482" s="1116">
        <v>2450</v>
      </c>
      <c r="J1482" s="1116">
        <v>2900</v>
      </c>
      <c r="K1482" s="1116">
        <v>2900</v>
      </c>
      <c r="L1482" s="1" t="s">
        <v>2613</v>
      </c>
      <c r="M1482" s="1" t="s">
        <v>809</v>
      </c>
    </row>
    <row r="1483" spans="1:13">
      <c r="A1483" s="1" t="s">
        <v>72</v>
      </c>
      <c r="B1483" s="1" t="s">
        <v>763</v>
      </c>
      <c r="C1483" s="1" t="s">
        <v>159</v>
      </c>
      <c r="D1483" s="1" t="s">
        <v>746</v>
      </c>
      <c r="E1483" s="1" t="s">
        <v>585</v>
      </c>
      <c r="F1483" s="1"/>
      <c r="G1483" s="1" t="s">
        <v>2726</v>
      </c>
      <c r="H1483" s="1" t="s">
        <v>2709</v>
      </c>
      <c r="I1483" s="1116">
        <v>3500</v>
      </c>
      <c r="J1483" s="1116">
        <v>3950</v>
      </c>
      <c r="K1483" s="1116">
        <v>3950</v>
      </c>
      <c r="L1483" s="1" t="s">
        <v>2613</v>
      </c>
      <c r="M1483" s="1" t="s">
        <v>809</v>
      </c>
    </row>
    <row r="1484" spans="1:13">
      <c r="A1484" s="1" t="s">
        <v>72</v>
      </c>
      <c r="B1484" s="1" t="s">
        <v>763</v>
      </c>
      <c r="C1484" s="1" t="s">
        <v>159</v>
      </c>
      <c r="D1484" s="1" t="s">
        <v>746</v>
      </c>
      <c r="E1484" s="1" t="s">
        <v>585</v>
      </c>
      <c r="F1484" s="1"/>
      <c r="G1484" s="1" t="s">
        <v>2723</v>
      </c>
      <c r="H1484" s="1" t="s">
        <v>2770</v>
      </c>
      <c r="I1484" s="1116">
        <v>4500</v>
      </c>
      <c r="J1484" s="1116">
        <v>4950</v>
      </c>
      <c r="K1484" s="1116">
        <v>4950</v>
      </c>
      <c r="L1484" s="1" t="s">
        <v>2613</v>
      </c>
      <c r="M1484" s="1" t="s">
        <v>809</v>
      </c>
    </row>
    <row r="1485" spans="1:13">
      <c r="A1485" s="1" t="s">
        <v>72</v>
      </c>
      <c r="B1485" s="1" t="s">
        <v>763</v>
      </c>
      <c r="C1485" s="1" t="s">
        <v>159</v>
      </c>
      <c r="D1485" s="1" t="s">
        <v>746</v>
      </c>
      <c r="E1485" s="1" t="s">
        <v>585</v>
      </c>
      <c r="F1485" s="1"/>
      <c r="G1485" s="1" t="s">
        <v>2726</v>
      </c>
      <c r="H1485" s="1" t="s">
        <v>2746</v>
      </c>
      <c r="I1485" s="1116">
        <v>2550</v>
      </c>
      <c r="J1485" s="1116">
        <v>3000</v>
      </c>
      <c r="K1485" s="1116">
        <v>3000</v>
      </c>
      <c r="L1485" s="1" t="s">
        <v>2613</v>
      </c>
      <c r="M1485" s="1" t="s">
        <v>809</v>
      </c>
    </row>
    <row r="1486" spans="1:13">
      <c r="A1486" s="1" t="s">
        <v>72</v>
      </c>
      <c r="B1486" s="1" t="s">
        <v>763</v>
      </c>
      <c r="C1486" s="1" t="s">
        <v>159</v>
      </c>
      <c r="D1486" s="1" t="s">
        <v>746</v>
      </c>
      <c r="E1486" s="1" t="s">
        <v>585</v>
      </c>
      <c r="F1486" s="1"/>
      <c r="G1486" s="1" t="s">
        <v>2725</v>
      </c>
      <c r="H1486" s="1" t="s">
        <v>2745</v>
      </c>
      <c r="I1486" s="1116">
        <v>3200</v>
      </c>
      <c r="J1486" s="1116">
        <v>3650</v>
      </c>
      <c r="K1486" s="1116">
        <v>3650</v>
      </c>
      <c r="L1486" s="1" t="s">
        <v>2613</v>
      </c>
      <c r="M1486" s="1" t="s">
        <v>809</v>
      </c>
    </row>
    <row r="1487" spans="1:13">
      <c r="A1487" s="1" t="s">
        <v>72</v>
      </c>
      <c r="B1487" s="1" t="s">
        <v>763</v>
      </c>
      <c r="C1487" s="1" t="s">
        <v>159</v>
      </c>
      <c r="D1487" s="1" t="s">
        <v>746</v>
      </c>
      <c r="E1487" s="1" t="s">
        <v>585</v>
      </c>
      <c r="F1487" s="1"/>
      <c r="G1487" s="1" t="s">
        <v>2725</v>
      </c>
      <c r="H1487" s="1" t="s">
        <v>2719</v>
      </c>
      <c r="I1487" s="1116">
        <v>3550</v>
      </c>
      <c r="J1487" s="1116">
        <v>4000</v>
      </c>
      <c r="K1487" s="1116">
        <v>4000</v>
      </c>
      <c r="L1487" s="1" t="s">
        <v>2613</v>
      </c>
      <c r="M1487" s="1" t="s">
        <v>809</v>
      </c>
    </row>
    <row r="1488" spans="1:13">
      <c r="A1488" s="1" t="s">
        <v>72</v>
      </c>
      <c r="B1488" s="1" t="s">
        <v>763</v>
      </c>
      <c r="C1488" s="1" t="s">
        <v>159</v>
      </c>
      <c r="D1488" s="1" t="s">
        <v>746</v>
      </c>
      <c r="E1488" s="1" t="s">
        <v>585</v>
      </c>
      <c r="F1488" s="1"/>
      <c r="G1488" s="1" t="s">
        <v>2725</v>
      </c>
      <c r="H1488" s="1" t="s">
        <v>2771</v>
      </c>
      <c r="I1488" s="1116">
        <v>3100</v>
      </c>
      <c r="J1488" s="1116">
        <v>3550</v>
      </c>
      <c r="K1488" s="1116">
        <v>3550</v>
      </c>
      <c r="L1488" s="1" t="s">
        <v>2613</v>
      </c>
      <c r="M1488" s="1" t="s">
        <v>809</v>
      </c>
    </row>
    <row r="1489" spans="1:13">
      <c r="A1489" s="1" t="s">
        <v>72</v>
      </c>
      <c r="B1489" s="1" t="s">
        <v>763</v>
      </c>
      <c r="C1489" s="1" t="s">
        <v>159</v>
      </c>
      <c r="D1489" s="1" t="s">
        <v>746</v>
      </c>
      <c r="E1489" s="1" t="s">
        <v>585</v>
      </c>
      <c r="F1489" s="1"/>
      <c r="G1489" s="1" t="s">
        <v>2725</v>
      </c>
      <c r="H1489" s="1" t="s">
        <v>2767</v>
      </c>
      <c r="I1489" s="1116">
        <v>3450</v>
      </c>
      <c r="J1489" s="1116">
        <v>3900</v>
      </c>
      <c r="K1489" s="1116">
        <v>3900</v>
      </c>
      <c r="L1489" s="1" t="s">
        <v>2613</v>
      </c>
      <c r="M1489" s="1" t="s">
        <v>809</v>
      </c>
    </row>
    <row r="1490" spans="1:13">
      <c r="A1490" s="1" t="s">
        <v>72</v>
      </c>
      <c r="B1490" s="1" t="s">
        <v>763</v>
      </c>
      <c r="C1490" s="1" t="s">
        <v>159</v>
      </c>
      <c r="D1490" s="1" t="s">
        <v>746</v>
      </c>
      <c r="E1490" s="1" t="s">
        <v>585</v>
      </c>
      <c r="F1490" s="1"/>
      <c r="G1490" s="1" t="s">
        <v>2723</v>
      </c>
      <c r="H1490" s="1" t="s">
        <v>2753</v>
      </c>
      <c r="I1490" s="1116">
        <v>4100</v>
      </c>
      <c r="J1490" s="1116">
        <v>4550</v>
      </c>
      <c r="K1490" s="1116">
        <v>4550</v>
      </c>
      <c r="L1490" s="1" t="s">
        <v>2613</v>
      </c>
      <c r="M1490" s="1" t="s">
        <v>809</v>
      </c>
    </row>
    <row r="1491" spans="1:13">
      <c r="A1491" s="1" t="s">
        <v>72</v>
      </c>
      <c r="B1491" s="1" t="s">
        <v>763</v>
      </c>
      <c r="C1491" s="1" t="s">
        <v>159</v>
      </c>
      <c r="D1491" s="1" t="s">
        <v>746</v>
      </c>
      <c r="E1491" s="1" t="s">
        <v>585</v>
      </c>
      <c r="F1491" s="1"/>
      <c r="G1491" s="1" t="s">
        <v>2724</v>
      </c>
      <c r="H1491" s="1" t="s">
        <v>2772</v>
      </c>
      <c r="I1491" s="1116">
        <v>3100</v>
      </c>
      <c r="J1491" s="1116">
        <v>3550</v>
      </c>
      <c r="K1491" s="1116">
        <v>3550</v>
      </c>
      <c r="L1491" s="1" t="s">
        <v>2613</v>
      </c>
      <c r="M1491" s="1" t="s">
        <v>809</v>
      </c>
    </row>
    <row r="1492" spans="1:13">
      <c r="A1492" s="1" t="s">
        <v>72</v>
      </c>
      <c r="B1492" s="1" t="s">
        <v>763</v>
      </c>
      <c r="C1492" s="1" t="s">
        <v>159</v>
      </c>
      <c r="D1492" s="1" t="s">
        <v>746</v>
      </c>
      <c r="E1492" s="1" t="s">
        <v>2722</v>
      </c>
      <c r="F1492" s="1"/>
      <c r="G1492" s="1" t="s">
        <v>2723</v>
      </c>
      <c r="H1492" s="1" t="s">
        <v>2723</v>
      </c>
      <c r="I1492" s="1116">
        <v>1750</v>
      </c>
      <c r="J1492" s="1116">
        <v>2200</v>
      </c>
      <c r="K1492" s="1116">
        <v>2200</v>
      </c>
      <c r="L1492" s="1" t="s">
        <v>2613</v>
      </c>
      <c r="M1492" s="1" t="s">
        <v>809</v>
      </c>
    </row>
    <row r="1493" spans="1:13">
      <c r="A1493" s="1" t="s">
        <v>72</v>
      </c>
      <c r="B1493" s="1" t="s">
        <v>763</v>
      </c>
      <c r="C1493" s="1" t="s">
        <v>159</v>
      </c>
      <c r="D1493" s="1" t="s">
        <v>746</v>
      </c>
      <c r="E1493" s="1" t="s">
        <v>2722</v>
      </c>
      <c r="F1493" s="1"/>
      <c r="G1493" s="1" t="s">
        <v>2726</v>
      </c>
      <c r="H1493" s="1" t="s">
        <v>2726</v>
      </c>
      <c r="I1493" s="1116">
        <v>1750</v>
      </c>
      <c r="J1493" s="1116">
        <v>2200</v>
      </c>
      <c r="K1493" s="1116">
        <v>2200</v>
      </c>
      <c r="L1493" s="1" t="s">
        <v>2613</v>
      </c>
      <c r="M1493" s="1" t="s">
        <v>809</v>
      </c>
    </row>
    <row r="1494" spans="1:13">
      <c r="A1494" s="1" t="s">
        <v>72</v>
      </c>
      <c r="B1494" s="1" t="s">
        <v>763</v>
      </c>
      <c r="C1494" s="1" t="s">
        <v>159</v>
      </c>
      <c r="D1494" s="1" t="s">
        <v>746</v>
      </c>
      <c r="E1494" s="1" t="s">
        <v>2722</v>
      </c>
      <c r="F1494" s="1"/>
      <c r="G1494" s="1" t="s">
        <v>2725</v>
      </c>
      <c r="H1494" s="1" t="s">
        <v>2725</v>
      </c>
      <c r="I1494" s="1116">
        <v>1750</v>
      </c>
      <c r="J1494" s="1116">
        <v>2200</v>
      </c>
      <c r="K1494" s="1116">
        <v>2200</v>
      </c>
      <c r="L1494" s="1" t="s">
        <v>2613</v>
      </c>
      <c r="M1494" s="1" t="s">
        <v>809</v>
      </c>
    </row>
    <row r="1495" spans="1:13">
      <c r="A1495" s="1" t="s">
        <v>72</v>
      </c>
      <c r="B1495" s="1" t="s">
        <v>763</v>
      </c>
      <c r="C1495" s="1" t="s">
        <v>159</v>
      </c>
      <c r="D1495" s="1" t="s">
        <v>746</v>
      </c>
      <c r="E1495" s="1" t="s">
        <v>2722</v>
      </c>
      <c r="F1495" s="1"/>
      <c r="G1495" s="1" t="s">
        <v>2724</v>
      </c>
      <c r="H1495" s="1" t="s">
        <v>2724</v>
      </c>
      <c r="I1495" s="1116">
        <v>1750</v>
      </c>
      <c r="J1495" s="1116">
        <v>2200</v>
      </c>
      <c r="K1495" s="1116">
        <v>2200</v>
      </c>
      <c r="L1495" s="1" t="s">
        <v>2613</v>
      </c>
      <c r="M1495" s="1" t="s">
        <v>809</v>
      </c>
    </row>
    <row r="1496" spans="1:13">
      <c r="A1496" s="1" t="s">
        <v>72</v>
      </c>
      <c r="B1496" s="1" t="s">
        <v>763</v>
      </c>
      <c r="C1496" s="1" t="s">
        <v>159</v>
      </c>
      <c r="D1496" s="1" t="s">
        <v>746</v>
      </c>
      <c r="E1496" s="1" t="s">
        <v>2722</v>
      </c>
      <c r="F1496" s="1"/>
      <c r="G1496" s="1" t="s">
        <v>2724</v>
      </c>
      <c r="H1496" s="1" t="s">
        <v>2745</v>
      </c>
      <c r="I1496" s="1116">
        <v>3150</v>
      </c>
      <c r="J1496" s="1116">
        <v>3600</v>
      </c>
      <c r="K1496" s="1116">
        <v>3600</v>
      </c>
      <c r="L1496" s="1" t="s">
        <v>2613</v>
      </c>
      <c r="M1496" s="1" t="s">
        <v>809</v>
      </c>
    </row>
    <row r="1497" spans="1:13">
      <c r="A1497" s="1" t="s">
        <v>72</v>
      </c>
      <c r="B1497" s="1" t="s">
        <v>763</v>
      </c>
      <c r="C1497" s="1" t="s">
        <v>159</v>
      </c>
      <c r="D1497" s="1" t="s">
        <v>746</v>
      </c>
      <c r="E1497" s="1" t="s">
        <v>2722</v>
      </c>
      <c r="F1497" s="1"/>
      <c r="G1497" s="1" t="s">
        <v>2725</v>
      </c>
      <c r="H1497" s="1" t="s">
        <v>2757</v>
      </c>
      <c r="I1497" s="1116">
        <v>3500</v>
      </c>
      <c r="J1497" s="1116">
        <v>3950</v>
      </c>
      <c r="K1497" s="1116">
        <v>3950</v>
      </c>
      <c r="L1497" s="1" t="s">
        <v>2613</v>
      </c>
      <c r="M1497" s="1" t="s">
        <v>809</v>
      </c>
    </row>
    <row r="1498" spans="1:13">
      <c r="A1498" s="1" t="s">
        <v>72</v>
      </c>
      <c r="B1498" s="1" t="s">
        <v>763</v>
      </c>
      <c r="C1498" s="1" t="s">
        <v>159</v>
      </c>
      <c r="D1498" s="1" t="s">
        <v>746</v>
      </c>
      <c r="E1498" s="1" t="s">
        <v>2722</v>
      </c>
      <c r="F1498" s="1"/>
      <c r="G1498" s="1" t="s">
        <v>2726</v>
      </c>
      <c r="H1498" s="1" t="s">
        <v>2717</v>
      </c>
      <c r="I1498" s="1116">
        <v>3250</v>
      </c>
      <c r="J1498" s="1116">
        <v>3700</v>
      </c>
      <c r="K1498" s="1116">
        <v>3700</v>
      </c>
      <c r="L1498" s="1" t="s">
        <v>2613</v>
      </c>
      <c r="M1498" s="1" t="s">
        <v>809</v>
      </c>
    </row>
    <row r="1499" spans="1:13">
      <c r="A1499" s="1" t="s">
        <v>72</v>
      </c>
      <c r="B1499" s="1" t="s">
        <v>763</v>
      </c>
      <c r="C1499" s="1" t="s">
        <v>159</v>
      </c>
      <c r="D1499" s="1" t="s">
        <v>746</v>
      </c>
      <c r="E1499" s="1" t="s">
        <v>2722</v>
      </c>
      <c r="F1499" s="1"/>
      <c r="G1499" s="1" t="s">
        <v>2726</v>
      </c>
      <c r="H1499" s="1" t="s">
        <v>2737</v>
      </c>
      <c r="I1499" s="1116">
        <v>3500</v>
      </c>
      <c r="J1499" s="1116">
        <v>3950</v>
      </c>
      <c r="K1499" s="1116">
        <v>3950</v>
      </c>
      <c r="L1499" s="1" t="s">
        <v>2613</v>
      </c>
      <c r="M1499" s="1" t="s">
        <v>809</v>
      </c>
    </row>
    <row r="1500" spans="1:13">
      <c r="A1500" s="1" t="s">
        <v>72</v>
      </c>
      <c r="B1500" s="1" t="s">
        <v>763</v>
      </c>
      <c r="C1500" s="1" t="s">
        <v>159</v>
      </c>
      <c r="D1500" s="1" t="s">
        <v>746</v>
      </c>
      <c r="E1500" s="1" t="s">
        <v>2722</v>
      </c>
      <c r="F1500" s="1"/>
      <c r="G1500" s="1" t="s">
        <v>2724</v>
      </c>
      <c r="H1500" s="1" t="s">
        <v>2749</v>
      </c>
      <c r="I1500" s="1116">
        <v>3050</v>
      </c>
      <c r="J1500" s="1116">
        <v>3500</v>
      </c>
      <c r="K1500" s="1116">
        <v>3500</v>
      </c>
      <c r="L1500" s="1" t="s">
        <v>2613</v>
      </c>
      <c r="M1500" s="1" t="s">
        <v>809</v>
      </c>
    </row>
    <row r="1501" spans="1:13">
      <c r="A1501" s="1" t="s">
        <v>72</v>
      </c>
      <c r="B1501" s="1" t="s">
        <v>763</v>
      </c>
      <c r="C1501" s="1" t="s">
        <v>159</v>
      </c>
      <c r="D1501" s="1" t="s">
        <v>746</v>
      </c>
      <c r="E1501" s="1" t="s">
        <v>2722</v>
      </c>
      <c r="F1501" s="1"/>
      <c r="G1501" s="1" t="s">
        <v>2726</v>
      </c>
      <c r="H1501" s="1" t="s">
        <v>2738</v>
      </c>
      <c r="I1501" s="1116">
        <v>3400</v>
      </c>
      <c r="J1501" s="1116">
        <v>3850</v>
      </c>
      <c r="K1501" s="1116">
        <v>3850</v>
      </c>
      <c r="L1501" s="1" t="s">
        <v>2613</v>
      </c>
      <c r="M1501" s="1" t="s">
        <v>809</v>
      </c>
    </row>
    <row r="1502" spans="1:13">
      <c r="A1502" s="1" t="s">
        <v>72</v>
      </c>
      <c r="B1502" s="1" t="s">
        <v>763</v>
      </c>
      <c r="C1502" s="1" t="s">
        <v>159</v>
      </c>
      <c r="D1502" s="1" t="s">
        <v>746</v>
      </c>
      <c r="E1502" s="1" t="s">
        <v>2722</v>
      </c>
      <c r="F1502" s="1"/>
      <c r="G1502" s="1" t="s">
        <v>2726</v>
      </c>
      <c r="H1502" s="1" t="s">
        <v>2736</v>
      </c>
      <c r="I1502" s="1116">
        <v>3550</v>
      </c>
      <c r="J1502" s="1116">
        <v>4000</v>
      </c>
      <c r="K1502" s="1116">
        <v>4000</v>
      </c>
      <c r="L1502" s="1" t="s">
        <v>2613</v>
      </c>
      <c r="M1502" s="1" t="s">
        <v>809</v>
      </c>
    </row>
    <row r="1503" spans="1:13">
      <c r="A1503" s="1" t="s">
        <v>72</v>
      </c>
      <c r="B1503" s="1" t="s">
        <v>763</v>
      </c>
      <c r="C1503" s="1" t="s">
        <v>159</v>
      </c>
      <c r="D1503" s="1" t="s">
        <v>746</v>
      </c>
      <c r="E1503" s="1" t="s">
        <v>2722</v>
      </c>
      <c r="F1503" s="1"/>
      <c r="G1503" s="1" t="s">
        <v>2724</v>
      </c>
      <c r="H1503" s="1" t="s">
        <v>2718</v>
      </c>
      <c r="I1503" s="1116">
        <v>4400</v>
      </c>
      <c r="J1503" s="1116">
        <v>4850</v>
      </c>
      <c r="K1503" s="1116">
        <v>4850</v>
      </c>
      <c r="L1503" s="1" t="s">
        <v>2613</v>
      </c>
      <c r="M1503" s="1" t="s">
        <v>809</v>
      </c>
    </row>
    <row r="1504" spans="1:13">
      <c r="A1504" s="1" t="s">
        <v>72</v>
      </c>
      <c r="B1504" s="1" t="s">
        <v>763</v>
      </c>
      <c r="C1504" s="1" t="s">
        <v>159</v>
      </c>
      <c r="D1504" s="1" t="s">
        <v>746</v>
      </c>
      <c r="E1504" s="1" t="s">
        <v>2722</v>
      </c>
      <c r="F1504" s="1"/>
      <c r="G1504" s="1" t="s">
        <v>2726</v>
      </c>
      <c r="H1504" s="1" t="s">
        <v>2750</v>
      </c>
      <c r="I1504" s="1116">
        <v>3250</v>
      </c>
      <c r="J1504" s="1116">
        <v>3700</v>
      </c>
      <c r="K1504" s="1116">
        <v>3700</v>
      </c>
      <c r="L1504" s="1" t="s">
        <v>2613</v>
      </c>
      <c r="M1504" s="1" t="s">
        <v>809</v>
      </c>
    </row>
    <row r="1505" spans="1:13">
      <c r="A1505" s="1" t="s">
        <v>72</v>
      </c>
      <c r="B1505" s="1" t="s">
        <v>763</v>
      </c>
      <c r="C1505" s="1" t="s">
        <v>159</v>
      </c>
      <c r="D1505" s="1" t="s">
        <v>746</v>
      </c>
      <c r="E1505" s="1" t="s">
        <v>2722</v>
      </c>
      <c r="F1505" s="1"/>
      <c r="G1505" s="1" t="s">
        <v>2726</v>
      </c>
      <c r="H1505" s="1" t="s">
        <v>2766</v>
      </c>
      <c r="I1505" s="1116">
        <v>2700</v>
      </c>
      <c r="J1505" s="1116">
        <v>3150</v>
      </c>
      <c r="K1505" s="1116">
        <v>3150</v>
      </c>
      <c r="L1505" s="1" t="s">
        <v>2613</v>
      </c>
      <c r="M1505" s="1" t="s">
        <v>809</v>
      </c>
    </row>
    <row r="1506" spans="1:13">
      <c r="A1506" s="1" t="s">
        <v>72</v>
      </c>
      <c r="B1506" s="1" t="s">
        <v>763</v>
      </c>
      <c r="C1506" s="1" t="s">
        <v>159</v>
      </c>
      <c r="D1506" s="1" t="s">
        <v>746</v>
      </c>
      <c r="E1506" s="1" t="s">
        <v>2722</v>
      </c>
      <c r="F1506" s="1"/>
      <c r="G1506" s="1" t="s">
        <v>2725</v>
      </c>
      <c r="H1506" s="1" t="s">
        <v>2752</v>
      </c>
      <c r="I1506" s="1116">
        <v>3050</v>
      </c>
      <c r="J1506" s="1116">
        <v>3500</v>
      </c>
      <c r="K1506" s="1116">
        <v>3500</v>
      </c>
      <c r="L1506" s="1" t="s">
        <v>2613</v>
      </c>
      <c r="M1506" s="1" t="s">
        <v>809</v>
      </c>
    </row>
    <row r="1507" spans="1:13">
      <c r="A1507" s="1" t="s">
        <v>72</v>
      </c>
      <c r="B1507" s="1" t="s">
        <v>763</v>
      </c>
      <c r="C1507" s="1" t="s">
        <v>159</v>
      </c>
      <c r="D1507" s="1" t="s">
        <v>746</v>
      </c>
      <c r="E1507" s="1" t="s">
        <v>2722</v>
      </c>
      <c r="F1507" s="1"/>
      <c r="G1507" s="1" t="s">
        <v>2724</v>
      </c>
      <c r="H1507" s="1" t="s">
        <v>2767</v>
      </c>
      <c r="I1507" s="1116">
        <v>3450</v>
      </c>
      <c r="J1507" s="1116">
        <v>3900</v>
      </c>
      <c r="K1507" s="1116">
        <v>3900</v>
      </c>
      <c r="L1507" s="1" t="s">
        <v>2613</v>
      </c>
      <c r="M1507" s="1" t="s">
        <v>809</v>
      </c>
    </row>
    <row r="1508" spans="1:13">
      <c r="A1508" s="1" t="s">
        <v>72</v>
      </c>
      <c r="B1508" s="1" t="s">
        <v>763</v>
      </c>
      <c r="C1508" s="1" t="s">
        <v>159</v>
      </c>
      <c r="D1508" s="1" t="s">
        <v>746</v>
      </c>
      <c r="E1508" s="1" t="s">
        <v>2722</v>
      </c>
      <c r="F1508" s="1"/>
      <c r="G1508" s="1" t="s">
        <v>2726</v>
      </c>
      <c r="H1508" s="1" t="s">
        <v>2754</v>
      </c>
      <c r="I1508" s="1116">
        <v>3350</v>
      </c>
      <c r="J1508" s="1116">
        <v>3800</v>
      </c>
      <c r="K1508" s="1116">
        <v>3800</v>
      </c>
      <c r="L1508" s="1" t="s">
        <v>2613</v>
      </c>
      <c r="M1508" s="1" t="s">
        <v>809</v>
      </c>
    </row>
    <row r="1509" spans="1:13">
      <c r="A1509" s="1" t="s">
        <v>72</v>
      </c>
      <c r="B1509" s="1" t="s">
        <v>763</v>
      </c>
      <c r="C1509" s="1" t="s">
        <v>159</v>
      </c>
      <c r="D1509" s="1" t="s">
        <v>746</v>
      </c>
      <c r="E1509" s="1" t="s">
        <v>2722</v>
      </c>
      <c r="F1509" s="1"/>
      <c r="G1509" s="1" t="s">
        <v>2726</v>
      </c>
      <c r="H1509" s="1" t="s">
        <v>2694</v>
      </c>
      <c r="I1509" s="1116">
        <v>3700</v>
      </c>
      <c r="J1509" s="1116">
        <v>4150</v>
      </c>
      <c r="K1509" s="1116">
        <v>4150</v>
      </c>
      <c r="L1509" s="1" t="s">
        <v>2613</v>
      </c>
      <c r="M1509" s="1" t="s">
        <v>809</v>
      </c>
    </row>
    <row r="1510" spans="1:13">
      <c r="A1510" s="1" t="s">
        <v>72</v>
      </c>
      <c r="B1510" s="1" t="s">
        <v>763</v>
      </c>
      <c r="C1510" s="1" t="s">
        <v>159</v>
      </c>
      <c r="D1510" s="1" t="s">
        <v>746</v>
      </c>
      <c r="E1510" s="1" t="s">
        <v>2722</v>
      </c>
      <c r="F1510" s="1"/>
      <c r="G1510" s="1" t="s">
        <v>2726</v>
      </c>
      <c r="H1510" s="1" t="s">
        <v>2755</v>
      </c>
      <c r="I1510" s="1116">
        <v>3550</v>
      </c>
      <c r="J1510" s="1116">
        <v>4000</v>
      </c>
      <c r="K1510" s="1116">
        <v>4000</v>
      </c>
      <c r="L1510" s="1" t="s">
        <v>2613</v>
      </c>
      <c r="M1510" s="1" t="s">
        <v>809</v>
      </c>
    </row>
    <row r="1511" spans="1:13">
      <c r="A1511" s="1" t="s">
        <v>72</v>
      </c>
      <c r="B1511" s="1" t="s">
        <v>763</v>
      </c>
      <c r="C1511" s="1" t="s">
        <v>159</v>
      </c>
      <c r="D1511" s="1" t="s">
        <v>746</v>
      </c>
      <c r="E1511" s="1" t="s">
        <v>2722</v>
      </c>
      <c r="F1511" s="1"/>
      <c r="G1511" s="1" t="s">
        <v>2724</v>
      </c>
      <c r="H1511" s="1" t="s">
        <v>2719</v>
      </c>
      <c r="I1511" s="1116">
        <v>3450</v>
      </c>
      <c r="J1511" s="1116">
        <v>3900</v>
      </c>
      <c r="K1511" s="1116">
        <v>3900</v>
      </c>
      <c r="L1511" s="1" t="s">
        <v>2613</v>
      </c>
      <c r="M1511" s="1" t="s">
        <v>809</v>
      </c>
    </row>
    <row r="1512" spans="1:13">
      <c r="A1512" s="1" t="s">
        <v>72</v>
      </c>
      <c r="B1512" s="1" t="s">
        <v>763</v>
      </c>
      <c r="C1512" s="1" t="s">
        <v>159</v>
      </c>
      <c r="D1512" s="1" t="s">
        <v>746</v>
      </c>
      <c r="E1512" s="1" t="s">
        <v>2722</v>
      </c>
      <c r="F1512" s="1"/>
      <c r="G1512" s="1" t="s">
        <v>2724</v>
      </c>
      <c r="H1512" s="1" t="s">
        <v>2728</v>
      </c>
      <c r="I1512" s="1116">
        <v>3450</v>
      </c>
      <c r="J1512" s="1116">
        <v>3900</v>
      </c>
      <c r="K1512" s="1116">
        <v>3900</v>
      </c>
      <c r="L1512" s="1" t="s">
        <v>2613</v>
      </c>
      <c r="M1512" s="1" t="s">
        <v>809</v>
      </c>
    </row>
    <row r="1513" spans="1:13">
      <c r="A1513" s="1" t="s">
        <v>72</v>
      </c>
      <c r="B1513" s="1" t="s">
        <v>763</v>
      </c>
      <c r="C1513" s="1" t="s">
        <v>159</v>
      </c>
      <c r="D1513" s="1" t="s">
        <v>746</v>
      </c>
      <c r="E1513" s="1" t="s">
        <v>2722</v>
      </c>
      <c r="F1513" s="1"/>
      <c r="G1513" s="1" t="s">
        <v>2724</v>
      </c>
      <c r="H1513" s="1" t="s">
        <v>2756</v>
      </c>
      <c r="I1513" s="1116">
        <v>3350</v>
      </c>
      <c r="J1513" s="1116">
        <v>3800</v>
      </c>
      <c r="K1513" s="1116">
        <v>3800</v>
      </c>
      <c r="L1513" s="1" t="s">
        <v>2613</v>
      </c>
      <c r="M1513" s="1" t="s">
        <v>809</v>
      </c>
    </row>
    <row r="1514" spans="1:13">
      <c r="A1514" s="1" t="s">
        <v>72</v>
      </c>
      <c r="B1514" s="1" t="s">
        <v>763</v>
      </c>
      <c r="C1514" s="1" t="s">
        <v>159</v>
      </c>
      <c r="D1514" s="1" t="s">
        <v>746</v>
      </c>
      <c r="E1514" s="1" t="s">
        <v>2722</v>
      </c>
      <c r="F1514" s="1"/>
      <c r="G1514" s="1" t="s">
        <v>2723</v>
      </c>
      <c r="H1514" s="1" t="s">
        <v>2768</v>
      </c>
      <c r="I1514" s="1116">
        <v>4200</v>
      </c>
      <c r="J1514" s="1116">
        <v>4650</v>
      </c>
      <c r="K1514" s="1116">
        <v>4650</v>
      </c>
      <c r="L1514" s="1" t="s">
        <v>2613</v>
      </c>
      <c r="M1514" s="1" t="s">
        <v>809</v>
      </c>
    </row>
    <row r="1515" spans="1:13">
      <c r="A1515" s="1" t="s">
        <v>72</v>
      </c>
      <c r="B1515" s="1" t="s">
        <v>763</v>
      </c>
      <c r="C1515" s="1" t="s">
        <v>159</v>
      </c>
      <c r="D1515" s="1" t="s">
        <v>746</v>
      </c>
      <c r="E1515" s="1" t="s">
        <v>2722</v>
      </c>
      <c r="F1515" s="1"/>
      <c r="G1515" s="1" t="s">
        <v>2726</v>
      </c>
      <c r="H1515" s="1" t="s">
        <v>2741</v>
      </c>
      <c r="I1515" s="1116">
        <v>3050</v>
      </c>
      <c r="J1515" s="1116">
        <v>3500</v>
      </c>
      <c r="K1515" s="1116">
        <v>3500</v>
      </c>
      <c r="L1515" s="1" t="s">
        <v>2613</v>
      </c>
      <c r="M1515" s="1" t="s">
        <v>809</v>
      </c>
    </row>
    <row r="1516" spans="1:13">
      <c r="A1516" s="1" t="s">
        <v>72</v>
      </c>
      <c r="B1516" s="1" t="s">
        <v>763</v>
      </c>
      <c r="C1516" s="1" t="s">
        <v>159</v>
      </c>
      <c r="D1516" s="1" t="s">
        <v>746</v>
      </c>
      <c r="E1516" s="1" t="s">
        <v>2722</v>
      </c>
      <c r="F1516" s="1"/>
      <c r="G1516" s="1" t="s">
        <v>2726</v>
      </c>
      <c r="H1516" s="1" t="s">
        <v>2769</v>
      </c>
      <c r="I1516" s="1116">
        <v>2450</v>
      </c>
      <c r="J1516" s="1116">
        <v>2900</v>
      </c>
      <c r="K1516" s="1116">
        <v>2900</v>
      </c>
      <c r="L1516" s="1" t="s">
        <v>2613</v>
      </c>
      <c r="M1516" s="1" t="s">
        <v>809</v>
      </c>
    </row>
    <row r="1517" spans="1:13">
      <c r="A1517" s="1" t="s">
        <v>72</v>
      </c>
      <c r="B1517" s="1" t="s">
        <v>763</v>
      </c>
      <c r="C1517" s="1" t="s">
        <v>159</v>
      </c>
      <c r="D1517" s="1" t="s">
        <v>746</v>
      </c>
      <c r="E1517" s="1" t="s">
        <v>2722</v>
      </c>
      <c r="F1517" s="1"/>
      <c r="G1517" s="1" t="s">
        <v>2726</v>
      </c>
      <c r="H1517" s="1" t="s">
        <v>2709</v>
      </c>
      <c r="I1517" s="1116">
        <v>3500</v>
      </c>
      <c r="J1517" s="1116">
        <v>3950</v>
      </c>
      <c r="K1517" s="1116">
        <v>3950</v>
      </c>
      <c r="L1517" s="1" t="s">
        <v>2613</v>
      </c>
      <c r="M1517" s="1" t="s">
        <v>809</v>
      </c>
    </row>
    <row r="1518" spans="1:13">
      <c r="A1518" s="1" t="s">
        <v>72</v>
      </c>
      <c r="B1518" s="1" t="s">
        <v>763</v>
      </c>
      <c r="C1518" s="1" t="s">
        <v>159</v>
      </c>
      <c r="D1518" s="1" t="s">
        <v>746</v>
      </c>
      <c r="E1518" s="1" t="s">
        <v>2722</v>
      </c>
      <c r="F1518" s="1"/>
      <c r="G1518" s="1" t="s">
        <v>2723</v>
      </c>
      <c r="H1518" s="1" t="s">
        <v>2770</v>
      </c>
      <c r="I1518" s="1116">
        <v>4500</v>
      </c>
      <c r="J1518" s="1116">
        <v>4950</v>
      </c>
      <c r="K1518" s="1116">
        <v>4950</v>
      </c>
      <c r="L1518" s="1" t="s">
        <v>2613</v>
      </c>
      <c r="M1518" s="1" t="s">
        <v>809</v>
      </c>
    </row>
    <row r="1519" spans="1:13">
      <c r="A1519" s="1" t="s">
        <v>72</v>
      </c>
      <c r="B1519" s="1" t="s">
        <v>763</v>
      </c>
      <c r="C1519" s="1" t="s">
        <v>159</v>
      </c>
      <c r="D1519" s="1" t="s">
        <v>746</v>
      </c>
      <c r="E1519" s="1" t="s">
        <v>2722</v>
      </c>
      <c r="F1519" s="1"/>
      <c r="G1519" s="1" t="s">
        <v>2726</v>
      </c>
      <c r="H1519" s="1" t="s">
        <v>2746</v>
      </c>
      <c r="I1519" s="1116">
        <v>2550</v>
      </c>
      <c r="J1519" s="1116">
        <v>3000</v>
      </c>
      <c r="K1519" s="1116">
        <v>3000</v>
      </c>
      <c r="L1519" s="1" t="s">
        <v>2613</v>
      </c>
      <c r="M1519" s="1" t="s">
        <v>809</v>
      </c>
    </row>
    <row r="1520" spans="1:13">
      <c r="A1520" s="1" t="s">
        <v>72</v>
      </c>
      <c r="B1520" s="1" t="s">
        <v>763</v>
      </c>
      <c r="C1520" s="1" t="s">
        <v>159</v>
      </c>
      <c r="D1520" s="1" t="s">
        <v>746</v>
      </c>
      <c r="E1520" s="1" t="s">
        <v>2722</v>
      </c>
      <c r="F1520" s="1"/>
      <c r="G1520" s="1" t="s">
        <v>2725</v>
      </c>
      <c r="H1520" s="1" t="s">
        <v>2745</v>
      </c>
      <c r="I1520" s="1116">
        <v>3200</v>
      </c>
      <c r="J1520" s="1116">
        <v>3650</v>
      </c>
      <c r="K1520" s="1116">
        <v>3650</v>
      </c>
      <c r="L1520" s="1" t="s">
        <v>2613</v>
      </c>
      <c r="M1520" s="1" t="s">
        <v>809</v>
      </c>
    </row>
    <row r="1521" spans="1:13">
      <c r="A1521" s="1" t="s">
        <v>72</v>
      </c>
      <c r="B1521" s="1" t="s">
        <v>763</v>
      </c>
      <c r="C1521" s="1" t="s">
        <v>159</v>
      </c>
      <c r="D1521" s="1" t="s">
        <v>746</v>
      </c>
      <c r="E1521" s="1" t="s">
        <v>2722</v>
      </c>
      <c r="F1521" s="1"/>
      <c r="G1521" s="1" t="s">
        <v>2725</v>
      </c>
      <c r="H1521" s="1" t="s">
        <v>2719</v>
      </c>
      <c r="I1521" s="1116">
        <v>3550</v>
      </c>
      <c r="J1521" s="1116">
        <v>4000</v>
      </c>
      <c r="K1521" s="1116">
        <v>4000</v>
      </c>
      <c r="L1521" s="1" t="s">
        <v>2613</v>
      </c>
      <c r="M1521" s="1" t="s">
        <v>809</v>
      </c>
    </row>
    <row r="1522" spans="1:13">
      <c r="A1522" s="1" t="s">
        <v>72</v>
      </c>
      <c r="B1522" s="1" t="s">
        <v>763</v>
      </c>
      <c r="C1522" s="1" t="s">
        <v>159</v>
      </c>
      <c r="D1522" s="1" t="s">
        <v>746</v>
      </c>
      <c r="E1522" s="1" t="s">
        <v>2722</v>
      </c>
      <c r="F1522" s="1"/>
      <c r="G1522" s="1" t="s">
        <v>2725</v>
      </c>
      <c r="H1522" s="1" t="s">
        <v>2771</v>
      </c>
      <c r="I1522" s="1116">
        <v>3100</v>
      </c>
      <c r="J1522" s="1116">
        <v>3550</v>
      </c>
      <c r="K1522" s="1116">
        <v>3550</v>
      </c>
      <c r="L1522" s="1" t="s">
        <v>2613</v>
      </c>
      <c r="M1522" s="1" t="s">
        <v>809</v>
      </c>
    </row>
    <row r="1523" spans="1:13">
      <c r="A1523" s="1" t="s">
        <v>72</v>
      </c>
      <c r="B1523" s="1" t="s">
        <v>763</v>
      </c>
      <c r="C1523" s="1" t="s">
        <v>159</v>
      </c>
      <c r="D1523" s="1" t="s">
        <v>746</v>
      </c>
      <c r="E1523" s="1" t="s">
        <v>2722</v>
      </c>
      <c r="F1523" s="1"/>
      <c r="G1523" s="1" t="s">
        <v>2725</v>
      </c>
      <c r="H1523" s="1" t="s">
        <v>2767</v>
      </c>
      <c r="I1523" s="1116">
        <v>3450</v>
      </c>
      <c r="J1523" s="1116">
        <v>3900</v>
      </c>
      <c r="K1523" s="1116">
        <v>3900</v>
      </c>
      <c r="L1523" s="1" t="s">
        <v>2613</v>
      </c>
      <c r="M1523" s="1" t="s">
        <v>809</v>
      </c>
    </row>
    <row r="1524" spans="1:13">
      <c r="A1524" s="1" t="s">
        <v>72</v>
      </c>
      <c r="B1524" s="1" t="s">
        <v>763</v>
      </c>
      <c r="C1524" s="1" t="s">
        <v>159</v>
      </c>
      <c r="D1524" s="1" t="s">
        <v>746</v>
      </c>
      <c r="E1524" s="1" t="s">
        <v>2722</v>
      </c>
      <c r="F1524" s="1"/>
      <c r="G1524" s="1" t="s">
        <v>2723</v>
      </c>
      <c r="H1524" s="1" t="s">
        <v>2753</v>
      </c>
      <c r="I1524" s="1116">
        <v>4100</v>
      </c>
      <c r="J1524" s="1116">
        <v>4550</v>
      </c>
      <c r="K1524" s="1116">
        <v>4550</v>
      </c>
      <c r="L1524" s="1" t="s">
        <v>2613</v>
      </c>
      <c r="M1524" s="1" t="s">
        <v>809</v>
      </c>
    </row>
    <row r="1525" spans="1:13">
      <c r="A1525" s="1" t="s">
        <v>72</v>
      </c>
      <c r="B1525" s="1" t="s">
        <v>763</v>
      </c>
      <c r="C1525" s="1" t="s">
        <v>159</v>
      </c>
      <c r="D1525" s="1" t="s">
        <v>746</v>
      </c>
      <c r="E1525" s="1" t="s">
        <v>2722</v>
      </c>
      <c r="F1525" s="1"/>
      <c r="G1525" s="1" t="s">
        <v>2724</v>
      </c>
      <c r="H1525" s="1" t="s">
        <v>2772</v>
      </c>
      <c r="I1525" s="1116">
        <v>3100</v>
      </c>
      <c r="J1525" s="1116">
        <v>3550</v>
      </c>
      <c r="K1525" s="1116">
        <v>3550</v>
      </c>
      <c r="L1525" s="1" t="s">
        <v>2613</v>
      </c>
      <c r="M1525" s="1" t="s">
        <v>809</v>
      </c>
    </row>
    <row r="1526" spans="1:13">
      <c r="A1526" s="1" t="s">
        <v>72</v>
      </c>
      <c r="B1526" s="1" t="s">
        <v>763</v>
      </c>
      <c r="C1526" s="1" t="s">
        <v>159</v>
      </c>
      <c r="D1526" s="1" t="s">
        <v>746</v>
      </c>
      <c r="E1526" s="1" t="s">
        <v>2775</v>
      </c>
      <c r="F1526" s="1"/>
      <c r="G1526" s="1" t="s">
        <v>2723</v>
      </c>
      <c r="H1526" s="1" t="s">
        <v>2723</v>
      </c>
      <c r="I1526" s="1116">
        <v>1750</v>
      </c>
      <c r="J1526" s="1116">
        <v>2200</v>
      </c>
      <c r="K1526" s="1116">
        <v>2200</v>
      </c>
      <c r="L1526" s="1" t="s">
        <v>2613</v>
      </c>
      <c r="M1526" s="1" t="s">
        <v>809</v>
      </c>
    </row>
    <row r="1527" spans="1:13">
      <c r="A1527" s="1" t="s">
        <v>72</v>
      </c>
      <c r="B1527" s="1" t="s">
        <v>763</v>
      </c>
      <c r="C1527" s="1" t="s">
        <v>159</v>
      </c>
      <c r="D1527" s="1" t="s">
        <v>746</v>
      </c>
      <c r="E1527" s="1" t="s">
        <v>2775</v>
      </c>
      <c r="F1527" s="1"/>
      <c r="G1527" s="1" t="s">
        <v>2726</v>
      </c>
      <c r="H1527" s="1" t="s">
        <v>2726</v>
      </c>
      <c r="I1527" s="1116">
        <v>1750</v>
      </c>
      <c r="J1527" s="1116">
        <v>2200</v>
      </c>
      <c r="K1527" s="1116">
        <v>2200</v>
      </c>
      <c r="L1527" s="1" t="s">
        <v>2613</v>
      </c>
      <c r="M1527" s="1" t="s">
        <v>809</v>
      </c>
    </row>
    <row r="1528" spans="1:13">
      <c r="A1528" s="1" t="s">
        <v>72</v>
      </c>
      <c r="B1528" s="1" t="s">
        <v>763</v>
      </c>
      <c r="C1528" s="1" t="s">
        <v>159</v>
      </c>
      <c r="D1528" s="1" t="s">
        <v>746</v>
      </c>
      <c r="E1528" s="1" t="s">
        <v>2775</v>
      </c>
      <c r="F1528" s="1"/>
      <c r="G1528" s="1" t="s">
        <v>2725</v>
      </c>
      <c r="H1528" s="1" t="s">
        <v>2725</v>
      </c>
      <c r="I1528" s="1116">
        <v>1750</v>
      </c>
      <c r="J1528" s="1116">
        <v>2200</v>
      </c>
      <c r="K1528" s="1116">
        <v>2200</v>
      </c>
      <c r="L1528" s="1" t="s">
        <v>2613</v>
      </c>
      <c r="M1528" s="1" t="s">
        <v>809</v>
      </c>
    </row>
    <row r="1529" spans="1:13">
      <c r="A1529" s="1" t="s">
        <v>72</v>
      </c>
      <c r="B1529" s="1" t="s">
        <v>763</v>
      </c>
      <c r="C1529" s="1" t="s">
        <v>159</v>
      </c>
      <c r="D1529" s="1" t="s">
        <v>746</v>
      </c>
      <c r="E1529" s="1" t="s">
        <v>2775</v>
      </c>
      <c r="F1529" s="1"/>
      <c r="G1529" s="1" t="s">
        <v>2724</v>
      </c>
      <c r="H1529" s="1" t="s">
        <v>2724</v>
      </c>
      <c r="I1529" s="1116">
        <v>1750</v>
      </c>
      <c r="J1529" s="1116">
        <v>2200</v>
      </c>
      <c r="K1529" s="1116">
        <v>2200</v>
      </c>
      <c r="L1529" s="1" t="s">
        <v>2613</v>
      </c>
      <c r="M1529" s="1" t="s">
        <v>809</v>
      </c>
    </row>
    <row r="1530" spans="1:13">
      <c r="A1530" s="1" t="s">
        <v>72</v>
      </c>
      <c r="B1530" s="1" t="s">
        <v>763</v>
      </c>
      <c r="C1530" s="1" t="s">
        <v>159</v>
      </c>
      <c r="D1530" s="1" t="s">
        <v>746</v>
      </c>
      <c r="E1530" s="1" t="s">
        <v>2775</v>
      </c>
      <c r="F1530" s="1"/>
      <c r="G1530" s="1" t="s">
        <v>2724</v>
      </c>
      <c r="H1530" s="1" t="s">
        <v>2745</v>
      </c>
      <c r="I1530" s="1116">
        <v>3150</v>
      </c>
      <c r="J1530" s="1116">
        <v>3600</v>
      </c>
      <c r="K1530" s="1116">
        <v>3600</v>
      </c>
      <c r="L1530" s="1" t="s">
        <v>2613</v>
      </c>
      <c r="M1530" s="1" t="s">
        <v>809</v>
      </c>
    </row>
    <row r="1531" spans="1:13">
      <c r="A1531" s="1" t="s">
        <v>72</v>
      </c>
      <c r="B1531" s="1" t="s">
        <v>763</v>
      </c>
      <c r="C1531" s="1" t="s">
        <v>159</v>
      </c>
      <c r="D1531" s="1" t="s">
        <v>746</v>
      </c>
      <c r="E1531" s="1" t="s">
        <v>2775</v>
      </c>
      <c r="F1531" s="1"/>
      <c r="G1531" s="1" t="s">
        <v>2725</v>
      </c>
      <c r="H1531" s="1" t="s">
        <v>2757</v>
      </c>
      <c r="I1531" s="1116">
        <v>3500</v>
      </c>
      <c r="J1531" s="1116">
        <v>3950</v>
      </c>
      <c r="K1531" s="1116">
        <v>3950</v>
      </c>
      <c r="L1531" s="1" t="s">
        <v>2613</v>
      </c>
      <c r="M1531" s="1" t="s">
        <v>809</v>
      </c>
    </row>
    <row r="1532" spans="1:13">
      <c r="A1532" s="1" t="s">
        <v>72</v>
      </c>
      <c r="B1532" s="1" t="s">
        <v>763</v>
      </c>
      <c r="C1532" s="1" t="s">
        <v>159</v>
      </c>
      <c r="D1532" s="1" t="s">
        <v>746</v>
      </c>
      <c r="E1532" s="1" t="s">
        <v>2775</v>
      </c>
      <c r="F1532" s="1"/>
      <c r="G1532" s="1" t="s">
        <v>2726</v>
      </c>
      <c r="H1532" s="1" t="s">
        <v>2717</v>
      </c>
      <c r="I1532" s="1116">
        <v>3250</v>
      </c>
      <c r="J1532" s="1116">
        <v>3700</v>
      </c>
      <c r="K1532" s="1116">
        <v>3700</v>
      </c>
      <c r="L1532" s="1" t="s">
        <v>2613</v>
      </c>
      <c r="M1532" s="1" t="s">
        <v>809</v>
      </c>
    </row>
    <row r="1533" spans="1:13">
      <c r="A1533" s="1" t="s">
        <v>72</v>
      </c>
      <c r="B1533" s="1" t="s">
        <v>763</v>
      </c>
      <c r="C1533" s="1" t="s">
        <v>159</v>
      </c>
      <c r="D1533" s="1" t="s">
        <v>746</v>
      </c>
      <c r="E1533" s="1" t="s">
        <v>2775</v>
      </c>
      <c r="F1533" s="1"/>
      <c r="G1533" s="1" t="s">
        <v>2726</v>
      </c>
      <c r="H1533" s="1" t="s">
        <v>2737</v>
      </c>
      <c r="I1533" s="1116">
        <v>3500</v>
      </c>
      <c r="J1533" s="1116">
        <v>3950</v>
      </c>
      <c r="K1533" s="1116">
        <v>3950</v>
      </c>
      <c r="L1533" s="1" t="s">
        <v>2613</v>
      </c>
      <c r="M1533" s="1" t="s">
        <v>809</v>
      </c>
    </row>
    <row r="1534" spans="1:13">
      <c r="A1534" s="1" t="s">
        <v>72</v>
      </c>
      <c r="B1534" s="1" t="s">
        <v>763</v>
      </c>
      <c r="C1534" s="1" t="s">
        <v>159</v>
      </c>
      <c r="D1534" s="1" t="s">
        <v>746</v>
      </c>
      <c r="E1534" s="1" t="s">
        <v>2775</v>
      </c>
      <c r="F1534" s="1"/>
      <c r="G1534" s="1" t="s">
        <v>2724</v>
      </c>
      <c r="H1534" s="1" t="s">
        <v>2749</v>
      </c>
      <c r="I1534" s="1116">
        <v>3050</v>
      </c>
      <c r="J1534" s="1116">
        <v>3500</v>
      </c>
      <c r="K1534" s="1116">
        <v>3500</v>
      </c>
      <c r="L1534" s="1" t="s">
        <v>2613</v>
      </c>
      <c r="M1534" s="1" t="s">
        <v>809</v>
      </c>
    </row>
    <row r="1535" spans="1:13">
      <c r="A1535" s="1" t="s">
        <v>72</v>
      </c>
      <c r="B1535" s="1" t="s">
        <v>763</v>
      </c>
      <c r="C1535" s="1" t="s">
        <v>159</v>
      </c>
      <c r="D1535" s="1" t="s">
        <v>746</v>
      </c>
      <c r="E1535" s="1" t="s">
        <v>2775</v>
      </c>
      <c r="F1535" s="1"/>
      <c r="G1535" s="1" t="s">
        <v>2726</v>
      </c>
      <c r="H1535" s="1" t="s">
        <v>2738</v>
      </c>
      <c r="I1535" s="1116">
        <v>3400</v>
      </c>
      <c r="J1535" s="1116">
        <v>3850</v>
      </c>
      <c r="K1535" s="1116">
        <v>3850</v>
      </c>
      <c r="L1535" s="1" t="s">
        <v>2613</v>
      </c>
      <c r="M1535" s="1" t="s">
        <v>809</v>
      </c>
    </row>
    <row r="1536" spans="1:13">
      <c r="A1536" s="1" t="s">
        <v>72</v>
      </c>
      <c r="B1536" s="1" t="s">
        <v>763</v>
      </c>
      <c r="C1536" s="1" t="s">
        <v>159</v>
      </c>
      <c r="D1536" s="1" t="s">
        <v>746</v>
      </c>
      <c r="E1536" s="1" t="s">
        <v>2775</v>
      </c>
      <c r="F1536" s="1"/>
      <c r="G1536" s="1" t="s">
        <v>2726</v>
      </c>
      <c r="H1536" s="1" t="s">
        <v>2736</v>
      </c>
      <c r="I1536" s="1116">
        <v>3550</v>
      </c>
      <c r="J1536" s="1116">
        <v>4000</v>
      </c>
      <c r="K1536" s="1116">
        <v>4000</v>
      </c>
      <c r="L1536" s="1" t="s">
        <v>2613</v>
      </c>
      <c r="M1536" s="1" t="s">
        <v>809</v>
      </c>
    </row>
    <row r="1537" spans="1:13">
      <c r="A1537" s="1" t="s">
        <v>72</v>
      </c>
      <c r="B1537" s="1" t="s">
        <v>763</v>
      </c>
      <c r="C1537" s="1" t="s">
        <v>159</v>
      </c>
      <c r="D1537" s="1" t="s">
        <v>746</v>
      </c>
      <c r="E1537" s="1" t="s">
        <v>2775</v>
      </c>
      <c r="F1537" s="1"/>
      <c r="G1537" s="1" t="s">
        <v>2724</v>
      </c>
      <c r="H1537" s="1" t="s">
        <v>2718</v>
      </c>
      <c r="I1537" s="1116">
        <v>4400</v>
      </c>
      <c r="J1537" s="1116">
        <v>4850</v>
      </c>
      <c r="K1537" s="1116">
        <v>4850</v>
      </c>
      <c r="L1537" s="1" t="s">
        <v>2613</v>
      </c>
      <c r="M1537" s="1" t="s">
        <v>809</v>
      </c>
    </row>
    <row r="1538" spans="1:13">
      <c r="A1538" s="1" t="s">
        <v>72</v>
      </c>
      <c r="B1538" s="1" t="s">
        <v>763</v>
      </c>
      <c r="C1538" s="1" t="s">
        <v>159</v>
      </c>
      <c r="D1538" s="1" t="s">
        <v>746</v>
      </c>
      <c r="E1538" s="1" t="s">
        <v>2775</v>
      </c>
      <c r="F1538" s="1"/>
      <c r="G1538" s="1" t="s">
        <v>2726</v>
      </c>
      <c r="H1538" s="1" t="s">
        <v>2750</v>
      </c>
      <c r="I1538" s="1116">
        <v>3250</v>
      </c>
      <c r="J1538" s="1116">
        <v>3700</v>
      </c>
      <c r="K1538" s="1116">
        <v>3700</v>
      </c>
      <c r="L1538" s="1" t="s">
        <v>2613</v>
      </c>
      <c r="M1538" s="1" t="s">
        <v>809</v>
      </c>
    </row>
    <row r="1539" spans="1:13">
      <c r="A1539" s="1" t="s">
        <v>72</v>
      </c>
      <c r="B1539" s="1" t="s">
        <v>763</v>
      </c>
      <c r="C1539" s="1" t="s">
        <v>159</v>
      </c>
      <c r="D1539" s="1" t="s">
        <v>746</v>
      </c>
      <c r="E1539" s="1" t="s">
        <v>2775</v>
      </c>
      <c r="F1539" s="1"/>
      <c r="G1539" s="1" t="s">
        <v>2726</v>
      </c>
      <c r="H1539" s="1" t="s">
        <v>2766</v>
      </c>
      <c r="I1539" s="1116">
        <v>2700</v>
      </c>
      <c r="J1539" s="1116">
        <v>3150</v>
      </c>
      <c r="K1539" s="1116">
        <v>3150</v>
      </c>
      <c r="L1539" s="1" t="s">
        <v>2613</v>
      </c>
      <c r="M1539" s="1" t="s">
        <v>809</v>
      </c>
    </row>
    <row r="1540" spans="1:13">
      <c r="A1540" s="1" t="s">
        <v>72</v>
      </c>
      <c r="B1540" s="1" t="s">
        <v>763</v>
      </c>
      <c r="C1540" s="1" t="s">
        <v>159</v>
      </c>
      <c r="D1540" s="1" t="s">
        <v>746</v>
      </c>
      <c r="E1540" s="1" t="s">
        <v>2775</v>
      </c>
      <c r="F1540" s="1"/>
      <c r="G1540" s="1" t="s">
        <v>2725</v>
      </c>
      <c r="H1540" s="1" t="s">
        <v>2752</v>
      </c>
      <c r="I1540" s="1116">
        <v>3050</v>
      </c>
      <c r="J1540" s="1116">
        <v>3500</v>
      </c>
      <c r="K1540" s="1116">
        <v>3500</v>
      </c>
      <c r="L1540" s="1" t="s">
        <v>2613</v>
      </c>
      <c r="M1540" s="1" t="s">
        <v>809</v>
      </c>
    </row>
    <row r="1541" spans="1:13">
      <c r="A1541" s="1" t="s">
        <v>72</v>
      </c>
      <c r="B1541" s="1" t="s">
        <v>763</v>
      </c>
      <c r="C1541" s="1" t="s">
        <v>159</v>
      </c>
      <c r="D1541" s="1" t="s">
        <v>746</v>
      </c>
      <c r="E1541" s="1" t="s">
        <v>2775</v>
      </c>
      <c r="F1541" s="1"/>
      <c r="G1541" s="1" t="s">
        <v>2724</v>
      </c>
      <c r="H1541" s="1" t="s">
        <v>2767</v>
      </c>
      <c r="I1541" s="1116">
        <v>3450</v>
      </c>
      <c r="J1541" s="1116">
        <v>3900</v>
      </c>
      <c r="K1541" s="1116">
        <v>3900</v>
      </c>
      <c r="L1541" s="1" t="s">
        <v>2613</v>
      </c>
      <c r="M1541" s="1" t="s">
        <v>809</v>
      </c>
    </row>
    <row r="1542" spans="1:13">
      <c r="A1542" s="1" t="s">
        <v>72</v>
      </c>
      <c r="B1542" s="1" t="s">
        <v>763</v>
      </c>
      <c r="C1542" s="1" t="s">
        <v>159</v>
      </c>
      <c r="D1542" s="1" t="s">
        <v>746</v>
      </c>
      <c r="E1542" s="1" t="s">
        <v>2775</v>
      </c>
      <c r="F1542" s="1"/>
      <c r="G1542" s="1" t="s">
        <v>2726</v>
      </c>
      <c r="H1542" s="1" t="s">
        <v>2754</v>
      </c>
      <c r="I1542" s="1116">
        <v>3350</v>
      </c>
      <c r="J1542" s="1116">
        <v>3800</v>
      </c>
      <c r="K1542" s="1116">
        <v>3800</v>
      </c>
      <c r="L1542" s="1" t="s">
        <v>2613</v>
      </c>
      <c r="M1542" s="1" t="s">
        <v>809</v>
      </c>
    </row>
    <row r="1543" spans="1:13">
      <c r="A1543" s="1" t="s">
        <v>72</v>
      </c>
      <c r="B1543" s="1" t="s">
        <v>763</v>
      </c>
      <c r="C1543" s="1" t="s">
        <v>159</v>
      </c>
      <c r="D1543" s="1" t="s">
        <v>746</v>
      </c>
      <c r="E1543" s="1" t="s">
        <v>2775</v>
      </c>
      <c r="F1543" s="1"/>
      <c r="G1543" s="1" t="s">
        <v>2726</v>
      </c>
      <c r="H1543" s="1" t="s">
        <v>2694</v>
      </c>
      <c r="I1543" s="1116">
        <v>3700</v>
      </c>
      <c r="J1543" s="1116">
        <v>4150</v>
      </c>
      <c r="K1543" s="1116">
        <v>4150</v>
      </c>
      <c r="L1543" s="1" t="s">
        <v>2613</v>
      </c>
      <c r="M1543" s="1" t="s">
        <v>809</v>
      </c>
    </row>
    <row r="1544" spans="1:13">
      <c r="A1544" s="1" t="s">
        <v>72</v>
      </c>
      <c r="B1544" s="1" t="s">
        <v>763</v>
      </c>
      <c r="C1544" s="1" t="s">
        <v>159</v>
      </c>
      <c r="D1544" s="1" t="s">
        <v>746</v>
      </c>
      <c r="E1544" s="1" t="s">
        <v>2775</v>
      </c>
      <c r="F1544" s="1"/>
      <c r="G1544" s="1" t="s">
        <v>2726</v>
      </c>
      <c r="H1544" s="1" t="s">
        <v>2755</v>
      </c>
      <c r="I1544" s="1116">
        <v>3550</v>
      </c>
      <c r="J1544" s="1116">
        <v>4000</v>
      </c>
      <c r="K1544" s="1116">
        <v>4000</v>
      </c>
      <c r="L1544" s="1" t="s">
        <v>2613</v>
      </c>
      <c r="M1544" s="1" t="s">
        <v>809</v>
      </c>
    </row>
    <row r="1545" spans="1:13">
      <c r="A1545" s="1" t="s">
        <v>72</v>
      </c>
      <c r="B1545" s="1" t="s">
        <v>763</v>
      </c>
      <c r="C1545" s="1" t="s">
        <v>159</v>
      </c>
      <c r="D1545" s="1" t="s">
        <v>746</v>
      </c>
      <c r="E1545" s="1" t="s">
        <v>2775</v>
      </c>
      <c r="F1545" s="1"/>
      <c r="G1545" s="1" t="s">
        <v>2724</v>
      </c>
      <c r="H1545" s="1" t="s">
        <v>2719</v>
      </c>
      <c r="I1545" s="1116">
        <v>3450</v>
      </c>
      <c r="J1545" s="1116">
        <v>3900</v>
      </c>
      <c r="K1545" s="1116">
        <v>3900</v>
      </c>
      <c r="L1545" s="1" t="s">
        <v>2613</v>
      </c>
      <c r="M1545" s="1" t="s">
        <v>809</v>
      </c>
    </row>
    <row r="1546" spans="1:13">
      <c r="A1546" s="1" t="s">
        <v>72</v>
      </c>
      <c r="B1546" s="1" t="s">
        <v>763</v>
      </c>
      <c r="C1546" s="1" t="s">
        <v>159</v>
      </c>
      <c r="D1546" s="1" t="s">
        <v>746</v>
      </c>
      <c r="E1546" s="1" t="s">
        <v>2775</v>
      </c>
      <c r="F1546" s="1"/>
      <c r="G1546" s="1" t="s">
        <v>2724</v>
      </c>
      <c r="H1546" s="1" t="s">
        <v>2728</v>
      </c>
      <c r="I1546" s="1116">
        <v>3450</v>
      </c>
      <c r="J1546" s="1116">
        <v>3900</v>
      </c>
      <c r="K1546" s="1116">
        <v>3900</v>
      </c>
      <c r="L1546" s="1" t="s">
        <v>2613</v>
      </c>
      <c r="M1546" s="1" t="s">
        <v>809</v>
      </c>
    </row>
    <row r="1547" spans="1:13">
      <c r="A1547" s="1" t="s">
        <v>72</v>
      </c>
      <c r="B1547" s="1" t="s">
        <v>763</v>
      </c>
      <c r="C1547" s="1" t="s">
        <v>159</v>
      </c>
      <c r="D1547" s="1" t="s">
        <v>746</v>
      </c>
      <c r="E1547" s="1" t="s">
        <v>2775</v>
      </c>
      <c r="F1547" s="1"/>
      <c r="G1547" s="1" t="s">
        <v>2724</v>
      </c>
      <c r="H1547" s="1" t="s">
        <v>2756</v>
      </c>
      <c r="I1547" s="1116">
        <v>3350</v>
      </c>
      <c r="J1547" s="1116">
        <v>3800</v>
      </c>
      <c r="K1547" s="1116">
        <v>3800</v>
      </c>
      <c r="L1547" s="1" t="s">
        <v>2613</v>
      </c>
      <c r="M1547" s="1" t="s">
        <v>809</v>
      </c>
    </row>
    <row r="1548" spans="1:13">
      <c r="A1548" s="1" t="s">
        <v>72</v>
      </c>
      <c r="B1548" s="1" t="s">
        <v>763</v>
      </c>
      <c r="C1548" s="1" t="s">
        <v>159</v>
      </c>
      <c r="D1548" s="1" t="s">
        <v>746</v>
      </c>
      <c r="E1548" s="1" t="s">
        <v>2775</v>
      </c>
      <c r="F1548" s="1"/>
      <c r="G1548" s="1" t="s">
        <v>2723</v>
      </c>
      <c r="H1548" s="1" t="s">
        <v>2768</v>
      </c>
      <c r="I1548" s="1116">
        <v>4200</v>
      </c>
      <c r="J1548" s="1116">
        <v>4650</v>
      </c>
      <c r="K1548" s="1116">
        <v>4650</v>
      </c>
      <c r="L1548" s="1" t="s">
        <v>2613</v>
      </c>
      <c r="M1548" s="1" t="s">
        <v>809</v>
      </c>
    </row>
    <row r="1549" spans="1:13">
      <c r="A1549" s="1" t="s">
        <v>72</v>
      </c>
      <c r="B1549" s="1" t="s">
        <v>763</v>
      </c>
      <c r="C1549" s="1" t="s">
        <v>159</v>
      </c>
      <c r="D1549" s="1" t="s">
        <v>746</v>
      </c>
      <c r="E1549" s="1" t="s">
        <v>2775</v>
      </c>
      <c r="F1549" s="1"/>
      <c r="G1549" s="1" t="s">
        <v>2726</v>
      </c>
      <c r="H1549" s="1" t="s">
        <v>2741</v>
      </c>
      <c r="I1549" s="1116">
        <v>3050</v>
      </c>
      <c r="J1549" s="1116">
        <v>3500</v>
      </c>
      <c r="K1549" s="1116">
        <v>3500</v>
      </c>
      <c r="L1549" s="1" t="s">
        <v>2613</v>
      </c>
      <c r="M1549" s="1" t="s">
        <v>809</v>
      </c>
    </row>
    <row r="1550" spans="1:13">
      <c r="A1550" s="1" t="s">
        <v>72</v>
      </c>
      <c r="B1550" s="1" t="s">
        <v>763</v>
      </c>
      <c r="C1550" s="1" t="s">
        <v>159</v>
      </c>
      <c r="D1550" s="1" t="s">
        <v>746</v>
      </c>
      <c r="E1550" s="1" t="s">
        <v>2775</v>
      </c>
      <c r="F1550" s="1"/>
      <c r="G1550" s="1" t="s">
        <v>2726</v>
      </c>
      <c r="H1550" s="1" t="s">
        <v>2769</v>
      </c>
      <c r="I1550" s="1116">
        <v>2450</v>
      </c>
      <c r="J1550" s="1116">
        <v>2900</v>
      </c>
      <c r="K1550" s="1116">
        <v>2900</v>
      </c>
      <c r="L1550" s="1" t="s">
        <v>2613</v>
      </c>
      <c r="M1550" s="1" t="s">
        <v>809</v>
      </c>
    </row>
    <row r="1551" spans="1:13">
      <c r="A1551" s="1" t="s">
        <v>72</v>
      </c>
      <c r="B1551" s="1" t="s">
        <v>763</v>
      </c>
      <c r="C1551" s="1" t="s">
        <v>159</v>
      </c>
      <c r="D1551" s="1" t="s">
        <v>746</v>
      </c>
      <c r="E1551" s="1" t="s">
        <v>2775</v>
      </c>
      <c r="F1551" s="1"/>
      <c r="G1551" s="1" t="s">
        <v>2726</v>
      </c>
      <c r="H1551" s="1" t="s">
        <v>2709</v>
      </c>
      <c r="I1551" s="1116">
        <v>3500</v>
      </c>
      <c r="J1551" s="1116">
        <v>3950</v>
      </c>
      <c r="K1551" s="1116">
        <v>3950</v>
      </c>
      <c r="L1551" s="1" t="s">
        <v>2613</v>
      </c>
      <c r="M1551" s="1" t="s">
        <v>809</v>
      </c>
    </row>
    <row r="1552" spans="1:13">
      <c r="A1552" s="1" t="s">
        <v>72</v>
      </c>
      <c r="B1552" s="1" t="s">
        <v>763</v>
      </c>
      <c r="C1552" s="1" t="s">
        <v>159</v>
      </c>
      <c r="D1552" s="1" t="s">
        <v>746</v>
      </c>
      <c r="E1552" s="1" t="s">
        <v>2775</v>
      </c>
      <c r="F1552" s="1"/>
      <c r="G1552" s="1" t="s">
        <v>2723</v>
      </c>
      <c r="H1552" s="1" t="s">
        <v>2770</v>
      </c>
      <c r="I1552" s="1116">
        <v>4500</v>
      </c>
      <c r="J1552" s="1116">
        <v>4950</v>
      </c>
      <c r="K1552" s="1116">
        <v>4950</v>
      </c>
      <c r="L1552" s="1" t="s">
        <v>2613</v>
      </c>
      <c r="M1552" s="1" t="s">
        <v>809</v>
      </c>
    </row>
    <row r="1553" spans="1:13">
      <c r="A1553" s="1" t="s">
        <v>72</v>
      </c>
      <c r="B1553" s="1" t="s">
        <v>763</v>
      </c>
      <c r="C1553" s="1" t="s">
        <v>159</v>
      </c>
      <c r="D1553" s="1" t="s">
        <v>746</v>
      </c>
      <c r="E1553" s="1" t="s">
        <v>2775</v>
      </c>
      <c r="F1553" s="1"/>
      <c r="G1553" s="1" t="s">
        <v>2726</v>
      </c>
      <c r="H1553" s="1" t="s">
        <v>2746</v>
      </c>
      <c r="I1553" s="1116">
        <v>2550</v>
      </c>
      <c r="J1553" s="1116">
        <v>3000</v>
      </c>
      <c r="K1553" s="1116">
        <v>3000</v>
      </c>
      <c r="L1553" s="1" t="s">
        <v>2613</v>
      </c>
      <c r="M1553" s="1" t="s">
        <v>809</v>
      </c>
    </row>
    <row r="1554" spans="1:13">
      <c r="A1554" s="1" t="s">
        <v>72</v>
      </c>
      <c r="B1554" s="1" t="s">
        <v>763</v>
      </c>
      <c r="C1554" s="1" t="s">
        <v>159</v>
      </c>
      <c r="D1554" s="1" t="s">
        <v>746</v>
      </c>
      <c r="E1554" s="1" t="s">
        <v>2775</v>
      </c>
      <c r="F1554" s="1"/>
      <c r="G1554" s="1" t="s">
        <v>2725</v>
      </c>
      <c r="H1554" s="1" t="s">
        <v>2745</v>
      </c>
      <c r="I1554" s="1116">
        <v>3200</v>
      </c>
      <c r="J1554" s="1116">
        <v>3650</v>
      </c>
      <c r="K1554" s="1116">
        <v>3650</v>
      </c>
      <c r="L1554" s="1" t="s">
        <v>2613</v>
      </c>
      <c r="M1554" s="1" t="s">
        <v>809</v>
      </c>
    </row>
    <row r="1555" spans="1:13">
      <c r="A1555" s="1" t="s">
        <v>72</v>
      </c>
      <c r="B1555" s="1" t="s">
        <v>763</v>
      </c>
      <c r="C1555" s="1" t="s">
        <v>159</v>
      </c>
      <c r="D1555" s="1" t="s">
        <v>746</v>
      </c>
      <c r="E1555" s="1" t="s">
        <v>2775</v>
      </c>
      <c r="F1555" s="1"/>
      <c r="G1555" s="1" t="s">
        <v>2725</v>
      </c>
      <c r="H1555" s="1" t="s">
        <v>2719</v>
      </c>
      <c r="I1555" s="1116">
        <v>3550</v>
      </c>
      <c r="J1555" s="1116">
        <v>4000</v>
      </c>
      <c r="K1555" s="1116">
        <v>4000</v>
      </c>
      <c r="L1555" s="1" t="s">
        <v>2613</v>
      </c>
      <c r="M1555" s="1" t="s">
        <v>809</v>
      </c>
    </row>
    <row r="1556" spans="1:13">
      <c r="A1556" s="1" t="s">
        <v>72</v>
      </c>
      <c r="B1556" s="1" t="s">
        <v>763</v>
      </c>
      <c r="C1556" s="1" t="s">
        <v>159</v>
      </c>
      <c r="D1556" s="1" t="s">
        <v>746</v>
      </c>
      <c r="E1556" s="1" t="s">
        <v>2775</v>
      </c>
      <c r="F1556" s="1"/>
      <c r="G1556" s="1" t="s">
        <v>2725</v>
      </c>
      <c r="H1556" s="1" t="s">
        <v>2771</v>
      </c>
      <c r="I1556" s="1116">
        <v>3100</v>
      </c>
      <c r="J1556" s="1116">
        <v>3550</v>
      </c>
      <c r="K1556" s="1116">
        <v>3550</v>
      </c>
      <c r="L1556" s="1" t="s">
        <v>2613</v>
      </c>
      <c r="M1556" s="1" t="s">
        <v>809</v>
      </c>
    </row>
    <row r="1557" spans="1:13">
      <c r="A1557" s="1" t="s">
        <v>72</v>
      </c>
      <c r="B1557" s="1" t="s">
        <v>763</v>
      </c>
      <c r="C1557" s="1" t="s">
        <v>159</v>
      </c>
      <c r="D1557" s="1" t="s">
        <v>746</v>
      </c>
      <c r="E1557" s="1" t="s">
        <v>2775</v>
      </c>
      <c r="F1557" s="1"/>
      <c r="G1557" s="1" t="s">
        <v>2725</v>
      </c>
      <c r="H1557" s="1" t="s">
        <v>2767</v>
      </c>
      <c r="I1557" s="1116">
        <v>3450</v>
      </c>
      <c r="J1557" s="1116">
        <v>3900</v>
      </c>
      <c r="K1557" s="1116">
        <v>3900</v>
      </c>
      <c r="L1557" s="1" t="s">
        <v>2613</v>
      </c>
      <c r="M1557" s="1" t="s">
        <v>809</v>
      </c>
    </row>
    <row r="1558" spans="1:13">
      <c r="A1558" s="1" t="s">
        <v>72</v>
      </c>
      <c r="B1558" s="1" t="s">
        <v>763</v>
      </c>
      <c r="C1558" s="1" t="s">
        <v>159</v>
      </c>
      <c r="D1558" s="1" t="s">
        <v>746</v>
      </c>
      <c r="E1558" s="1" t="s">
        <v>2775</v>
      </c>
      <c r="F1558" s="1"/>
      <c r="G1558" s="1" t="s">
        <v>2723</v>
      </c>
      <c r="H1558" s="1" t="s">
        <v>2753</v>
      </c>
      <c r="I1558" s="1116">
        <v>4100</v>
      </c>
      <c r="J1558" s="1116">
        <v>4550</v>
      </c>
      <c r="K1558" s="1116">
        <v>4550</v>
      </c>
      <c r="L1558" s="1" t="s">
        <v>2613</v>
      </c>
      <c r="M1558" s="1" t="s">
        <v>809</v>
      </c>
    </row>
    <row r="1559" spans="1:13">
      <c r="A1559" s="1" t="s">
        <v>72</v>
      </c>
      <c r="B1559" s="1" t="s">
        <v>763</v>
      </c>
      <c r="C1559" s="1" t="s">
        <v>159</v>
      </c>
      <c r="D1559" s="1" t="s">
        <v>746</v>
      </c>
      <c r="E1559" s="1" t="s">
        <v>2775</v>
      </c>
      <c r="F1559" s="1"/>
      <c r="G1559" s="1" t="s">
        <v>2724</v>
      </c>
      <c r="H1559" s="1" t="s">
        <v>2772</v>
      </c>
      <c r="I1559" s="1116">
        <v>3100</v>
      </c>
      <c r="J1559" s="1116">
        <v>3550</v>
      </c>
      <c r="K1559" s="1116">
        <v>3550</v>
      </c>
      <c r="L1559" s="1" t="s">
        <v>2613</v>
      </c>
      <c r="M1559" s="1" t="s">
        <v>809</v>
      </c>
    </row>
    <row r="1560" spans="1:13">
      <c r="A1560" s="1" t="s">
        <v>72</v>
      </c>
      <c r="B1560" s="1" t="s">
        <v>763</v>
      </c>
      <c r="C1560" s="1" t="s">
        <v>159</v>
      </c>
      <c r="D1560" s="1" t="s">
        <v>746</v>
      </c>
      <c r="E1560" s="1" t="s">
        <v>692</v>
      </c>
      <c r="F1560" s="1"/>
      <c r="G1560" s="1" t="s">
        <v>2723</v>
      </c>
      <c r="H1560" s="1" t="s">
        <v>2723</v>
      </c>
      <c r="I1560" s="1116">
        <v>1935</v>
      </c>
      <c r="J1560" s="1116">
        <v>2150</v>
      </c>
      <c r="K1560" s="1116">
        <v>2150</v>
      </c>
      <c r="L1560" s="1" t="s">
        <v>2712</v>
      </c>
      <c r="M1560" s="1" t="s">
        <v>2776</v>
      </c>
    </row>
    <row r="1561" spans="1:13">
      <c r="A1561" s="1" t="s">
        <v>72</v>
      </c>
      <c r="B1561" s="1" t="s">
        <v>763</v>
      </c>
      <c r="C1561" s="1" t="s">
        <v>159</v>
      </c>
      <c r="D1561" s="1" t="s">
        <v>746</v>
      </c>
      <c r="E1561" s="1" t="s">
        <v>692</v>
      </c>
      <c r="F1561" s="1"/>
      <c r="G1561" s="1" t="s">
        <v>2777</v>
      </c>
      <c r="H1561" s="1" t="s">
        <v>2777</v>
      </c>
      <c r="I1561" s="1116">
        <v>1935</v>
      </c>
      <c r="J1561" s="1116">
        <v>2150</v>
      </c>
      <c r="K1561" s="1116">
        <v>2150</v>
      </c>
      <c r="L1561" s="1" t="s">
        <v>2712</v>
      </c>
      <c r="M1561" s="1" t="s">
        <v>2776</v>
      </c>
    </row>
    <row r="1562" spans="1:13">
      <c r="A1562" s="1" t="s">
        <v>72</v>
      </c>
      <c r="B1562" s="1" t="s">
        <v>763</v>
      </c>
      <c r="C1562" s="1" t="s">
        <v>159</v>
      </c>
      <c r="D1562" s="1" t="s">
        <v>746</v>
      </c>
      <c r="E1562" s="1" t="s">
        <v>692</v>
      </c>
      <c r="F1562" s="1"/>
      <c r="G1562" s="1" t="s">
        <v>2724</v>
      </c>
      <c r="H1562" s="1" t="s">
        <v>2724</v>
      </c>
      <c r="I1562" s="1116">
        <v>1935</v>
      </c>
      <c r="J1562" s="1116">
        <v>2150</v>
      </c>
      <c r="K1562" s="1116">
        <v>2150</v>
      </c>
      <c r="L1562" s="1" t="s">
        <v>2712</v>
      </c>
      <c r="M1562" s="1" t="s">
        <v>2776</v>
      </c>
    </row>
    <row r="1563" spans="1:13">
      <c r="A1563" s="1" t="s">
        <v>72</v>
      </c>
      <c r="B1563" s="1" t="s">
        <v>763</v>
      </c>
      <c r="C1563" s="1" t="s">
        <v>159</v>
      </c>
      <c r="D1563" s="1" t="s">
        <v>746</v>
      </c>
      <c r="E1563" s="1" t="s">
        <v>692</v>
      </c>
      <c r="F1563" s="1"/>
      <c r="G1563" s="1" t="s">
        <v>2725</v>
      </c>
      <c r="H1563" s="1" t="s">
        <v>2725</v>
      </c>
      <c r="I1563" s="1116">
        <v>1935</v>
      </c>
      <c r="J1563" s="1116">
        <v>2150</v>
      </c>
      <c r="K1563" s="1116">
        <v>2150</v>
      </c>
      <c r="L1563" s="1" t="s">
        <v>2712</v>
      </c>
      <c r="M1563" s="1" t="s">
        <v>2776</v>
      </c>
    </row>
    <row r="1564" spans="1:13">
      <c r="A1564" s="1" t="s">
        <v>72</v>
      </c>
      <c r="B1564" s="1" t="s">
        <v>763</v>
      </c>
      <c r="C1564" s="1" t="s">
        <v>159</v>
      </c>
      <c r="D1564" s="1" t="s">
        <v>746</v>
      </c>
      <c r="E1564" s="1" t="s">
        <v>692</v>
      </c>
      <c r="F1564" s="1"/>
      <c r="G1564" s="1" t="s">
        <v>2778</v>
      </c>
      <c r="H1564" s="1" t="s">
        <v>2746</v>
      </c>
      <c r="I1564" s="1116">
        <v>2340</v>
      </c>
      <c r="J1564" s="1116">
        <v>2600</v>
      </c>
      <c r="K1564" s="1116">
        <v>2600</v>
      </c>
      <c r="L1564" s="1" t="s">
        <v>2712</v>
      </c>
      <c r="M1564" s="1" t="s">
        <v>2776</v>
      </c>
    </row>
    <row r="1565" spans="1:13">
      <c r="A1565" s="1" t="s">
        <v>72</v>
      </c>
      <c r="B1565" s="1" t="s">
        <v>763</v>
      </c>
      <c r="C1565" s="1" t="s">
        <v>159</v>
      </c>
      <c r="D1565" s="1" t="s">
        <v>746</v>
      </c>
      <c r="E1565" s="1" t="s">
        <v>692</v>
      </c>
      <c r="F1565" s="1"/>
      <c r="G1565" s="1" t="s">
        <v>2724</v>
      </c>
      <c r="H1565" s="1" t="s">
        <v>2745</v>
      </c>
      <c r="I1565" s="1116">
        <v>2880</v>
      </c>
      <c r="J1565" s="1116">
        <v>3200</v>
      </c>
      <c r="K1565" s="1116">
        <v>3200</v>
      </c>
      <c r="L1565" s="1" t="s">
        <v>2712</v>
      </c>
      <c r="M1565" s="1" t="s">
        <v>2776</v>
      </c>
    </row>
    <row r="1566" spans="1:13">
      <c r="A1566" s="1" t="s">
        <v>72</v>
      </c>
      <c r="B1566" s="1" t="s">
        <v>763</v>
      </c>
      <c r="C1566" s="1" t="s">
        <v>159</v>
      </c>
      <c r="D1566" s="1" t="s">
        <v>746</v>
      </c>
      <c r="E1566" s="1" t="s">
        <v>692</v>
      </c>
      <c r="F1566" s="1"/>
      <c r="G1566" s="1" t="s">
        <v>2724</v>
      </c>
      <c r="H1566" s="1" t="s">
        <v>2749</v>
      </c>
      <c r="I1566" s="1116">
        <v>2880</v>
      </c>
      <c r="J1566" s="1116">
        <v>3200</v>
      </c>
      <c r="K1566" s="1116">
        <v>3200</v>
      </c>
      <c r="L1566" s="1" t="s">
        <v>2712</v>
      </c>
      <c r="M1566" s="1" t="s">
        <v>2776</v>
      </c>
    </row>
    <row r="1567" spans="1:13">
      <c r="A1567" s="1" t="s">
        <v>72</v>
      </c>
      <c r="B1567" s="1" t="s">
        <v>763</v>
      </c>
      <c r="C1567" s="1" t="s">
        <v>159</v>
      </c>
      <c r="D1567" s="1" t="s">
        <v>746</v>
      </c>
      <c r="E1567" s="1" t="s">
        <v>692</v>
      </c>
      <c r="F1567" s="1"/>
      <c r="G1567" s="1" t="s">
        <v>2724</v>
      </c>
      <c r="H1567" s="1" t="s">
        <v>2779</v>
      </c>
      <c r="I1567" s="1116">
        <v>3780</v>
      </c>
      <c r="J1567" s="1116">
        <v>4200</v>
      </c>
      <c r="K1567" s="1116">
        <v>4200</v>
      </c>
      <c r="L1567" s="1" t="s">
        <v>2712</v>
      </c>
      <c r="M1567" s="1" t="s">
        <v>2776</v>
      </c>
    </row>
    <row r="1568" spans="1:13">
      <c r="A1568" s="1" t="s">
        <v>72</v>
      </c>
      <c r="B1568" s="1" t="s">
        <v>763</v>
      </c>
      <c r="C1568" s="1" t="s">
        <v>159</v>
      </c>
      <c r="D1568" s="1" t="s">
        <v>746</v>
      </c>
      <c r="E1568" s="1" t="s">
        <v>692</v>
      </c>
      <c r="F1568" s="1"/>
      <c r="G1568" s="1" t="s">
        <v>2725</v>
      </c>
      <c r="H1568" s="1" t="s">
        <v>2752</v>
      </c>
      <c r="I1568" s="1116">
        <v>3060</v>
      </c>
      <c r="J1568" s="1116">
        <v>3400</v>
      </c>
      <c r="K1568" s="1116">
        <v>3400</v>
      </c>
      <c r="L1568" s="1" t="s">
        <v>2712</v>
      </c>
      <c r="M1568" s="1" t="s">
        <v>2776</v>
      </c>
    </row>
    <row r="1569" spans="1:13">
      <c r="A1569" s="1" t="s">
        <v>72</v>
      </c>
      <c r="B1569" s="1" t="s">
        <v>763</v>
      </c>
      <c r="C1569" s="1" t="s">
        <v>159</v>
      </c>
      <c r="D1569" s="1" t="s">
        <v>746</v>
      </c>
      <c r="E1569" s="1" t="s">
        <v>692</v>
      </c>
      <c r="F1569" s="1"/>
      <c r="G1569" s="1" t="s">
        <v>2725</v>
      </c>
      <c r="H1569" s="1" t="s">
        <v>2780</v>
      </c>
      <c r="I1569" s="1116">
        <v>3330</v>
      </c>
      <c r="J1569" s="1116">
        <v>3700</v>
      </c>
      <c r="K1569" s="1116">
        <v>3700</v>
      </c>
      <c r="L1569" s="1" t="s">
        <v>2712</v>
      </c>
      <c r="M1569" s="1" t="s">
        <v>2776</v>
      </c>
    </row>
    <row r="1570" spans="1:13">
      <c r="A1570" s="1" t="s">
        <v>72</v>
      </c>
      <c r="B1570" s="1" t="s">
        <v>763</v>
      </c>
      <c r="C1570" s="1" t="s">
        <v>159</v>
      </c>
      <c r="D1570" s="1" t="s">
        <v>746</v>
      </c>
      <c r="E1570" s="1" t="s">
        <v>692</v>
      </c>
      <c r="F1570" s="1"/>
      <c r="G1570" s="1" t="s">
        <v>2777</v>
      </c>
      <c r="H1570" s="1" t="s">
        <v>2717</v>
      </c>
      <c r="I1570" s="1116">
        <v>3780</v>
      </c>
      <c r="J1570" s="1116">
        <v>4200</v>
      </c>
      <c r="K1570" s="1116">
        <v>4200</v>
      </c>
      <c r="L1570" s="1" t="s">
        <v>2712</v>
      </c>
      <c r="M1570" s="1" t="s">
        <v>2776</v>
      </c>
    </row>
    <row r="1571" spans="1:13">
      <c r="A1571" s="1" t="s">
        <v>72</v>
      </c>
      <c r="B1571" s="1" t="s">
        <v>763</v>
      </c>
      <c r="C1571" s="1" t="s">
        <v>159</v>
      </c>
      <c r="D1571" s="1" t="s">
        <v>746</v>
      </c>
      <c r="E1571" s="1" t="s">
        <v>692</v>
      </c>
      <c r="F1571" s="1"/>
      <c r="G1571" s="1" t="s">
        <v>2777</v>
      </c>
      <c r="H1571" s="1" t="s">
        <v>2736</v>
      </c>
      <c r="I1571" s="1116">
        <v>3780</v>
      </c>
      <c r="J1571" s="1116">
        <v>4200</v>
      </c>
      <c r="K1571" s="1116">
        <v>4200</v>
      </c>
      <c r="L1571" s="1" t="s">
        <v>2712</v>
      </c>
      <c r="M1571" s="1" t="s">
        <v>2776</v>
      </c>
    </row>
    <row r="1572" spans="1:13">
      <c r="A1572" s="1" t="s">
        <v>72</v>
      </c>
      <c r="B1572" s="1" t="s">
        <v>763</v>
      </c>
      <c r="C1572" s="1" t="s">
        <v>159</v>
      </c>
      <c r="D1572" s="1" t="s">
        <v>746</v>
      </c>
      <c r="E1572" s="1" t="s">
        <v>692</v>
      </c>
      <c r="F1572" s="1"/>
      <c r="G1572" s="1" t="s">
        <v>2777</v>
      </c>
      <c r="H1572" s="1" t="s">
        <v>2737</v>
      </c>
      <c r="I1572" s="1116">
        <v>3600</v>
      </c>
      <c r="J1572" s="1116">
        <v>4000</v>
      </c>
      <c r="K1572" s="1116">
        <v>4000</v>
      </c>
      <c r="L1572" s="1" t="s">
        <v>2712</v>
      </c>
      <c r="M1572" s="1" t="s">
        <v>2776</v>
      </c>
    </row>
    <row r="1573" spans="1:13">
      <c r="A1573" s="1" t="s">
        <v>72</v>
      </c>
      <c r="B1573" s="1" t="s">
        <v>763</v>
      </c>
      <c r="C1573" s="1" t="s">
        <v>159</v>
      </c>
      <c r="D1573" s="1" t="s">
        <v>746</v>
      </c>
      <c r="E1573" s="1" t="s">
        <v>692</v>
      </c>
      <c r="F1573" s="1"/>
      <c r="G1573" s="1" t="s">
        <v>2777</v>
      </c>
      <c r="H1573" s="1" t="s">
        <v>2738</v>
      </c>
      <c r="I1573" s="1116">
        <v>3600</v>
      </c>
      <c r="J1573" s="1116">
        <v>4000</v>
      </c>
      <c r="K1573" s="1116">
        <v>4000</v>
      </c>
      <c r="L1573" s="1" t="s">
        <v>2712</v>
      </c>
      <c r="M1573" s="1" t="s">
        <v>2776</v>
      </c>
    </row>
    <row r="1574" spans="1:13">
      <c r="A1574" s="1" t="s">
        <v>72</v>
      </c>
      <c r="B1574" s="1" t="s">
        <v>763</v>
      </c>
      <c r="C1574" s="1" t="s">
        <v>159</v>
      </c>
      <c r="D1574" s="1" t="s">
        <v>746</v>
      </c>
      <c r="E1574" s="1" t="s">
        <v>692</v>
      </c>
      <c r="F1574" s="1"/>
      <c r="G1574" s="1" t="s">
        <v>2723</v>
      </c>
      <c r="H1574" s="1" t="s">
        <v>2717</v>
      </c>
      <c r="I1574" s="1116">
        <v>3780</v>
      </c>
      <c r="J1574" s="1116">
        <v>4200</v>
      </c>
      <c r="K1574" s="1116">
        <v>4200</v>
      </c>
      <c r="L1574" s="1" t="s">
        <v>2712</v>
      </c>
      <c r="M1574" s="1" t="s">
        <v>2776</v>
      </c>
    </row>
    <row r="1575" spans="1:13">
      <c r="A1575" s="1" t="s">
        <v>72</v>
      </c>
      <c r="B1575" s="1" t="s">
        <v>763</v>
      </c>
      <c r="C1575" s="1" t="s">
        <v>159</v>
      </c>
      <c r="D1575" s="1" t="s">
        <v>746</v>
      </c>
      <c r="E1575" s="1" t="s">
        <v>692</v>
      </c>
      <c r="F1575" s="1"/>
      <c r="G1575" s="1" t="s">
        <v>2723</v>
      </c>
      <c r="H1575" s="1" t="s">
        <v>2736</v>
      </c>
      <c r="I1575" s="1116">
        <v>3780</v>
      </c>
      <c r="J1575" s="1116">
        <v>4200</v>
      </c>
      <c r="K1575" s="1116">
        <v>4200</v>
      </c>
      <c r="L1575" s="1" t="s">
        <v>2712</v>
      </c>
      <c r="M1575" s="1" t="s">
        <v>2776</v>
      </c>
    </row>
    <row r="1576" spans="1:13">
      <c r="A1576" s="1" t="s">
        <v>72</v>
      </c>
      <c r="B1576" s="1" t="s">
        <v>763</v>
      </c>
      <c r="C1576" s="1" t="s">
        <v>159</v>
      </c>
      <c r="D1576" s="1" t="s">
        <v>746</v>
      </c>
      <c r="E1576" s="1" t="s">
        <v>692</v>
      </c>
      <c r="F1576" s="1"/>
      <c r="G1576" s="1" t="s">
        <v>2723</v>
      </c>
      <c r="H1576" s="1" t="s">
        <v>2737</v>
      </c>
      <c r="I1576" s="1116">
        <v>3600</v>
      </c>
      <c r="J1576" s="1116">
        <v>4000</v>
      </c>
      <c r="K1576" s="1116">
        <v>4000</v>
      </c>
      <c r="L1576" s="1" t="s">
        <v>2712</v>
      </c>
      <c r="M1576" s="1" t="s">
        <v>2776</v>
      </c>
    </row>
    <row r="1577" spans="1:13">
      <c r="A1577" s="1" t="s">
        <v>72</v>
      </c>
      <c r="B1577" s="1" t="s">
        <v>763</v>
      </c>
      <c r="C1577" s="1" t="s">
        <v>159</v>
      </c>
      <c r="D1577" s="1" t="s">
        <v>746</v>
      </c>
      <c r="E1577" s="1" t="s">
        <v>692</v>
      </c>
      <c r="F1577" s="1"/>
      <c r="G1577" s="1" t="s">
        <v>2723</v>
      </c>
      <c r="H1577" s="1" t="s">
        <v>2738</v>
      </c>
      <c r="I1577" s="1116">
        <v>3600</v>
      </c>
      <c r="J1577" s="1116">
        <v>4000</v>
      </c>
      <c r="K1577" s="1116">
        <v>4000</v>
      </c>
      <c r="L1577" s="1" t="s">
        <v>2712</v>
      </c>
      <c r="M1577" s="1" t="s">
        <v>2776</v>
      </c>
    </row>
    <row r="1578" spans="1:13">
      <c r="A1578" s="1" t="s">
        <v>72</v>
      </c>
      <c r="B1578" s="1" t="s">
        <v>763</v>
      </c>
      <c r="C1578" s="1" t="s">
        <v>159</v>
      </c>
      <c r="D1578" s="1" t="s">
        <v>746</v>
      </c>
      <c r="E1578" s="1" t="s">
        <v>692</v>
      </c>
      <c r="F1578" s="1"/>
      <c r="G1578" s="1" t="s">
        <v>2777</v>
      </c>
      <c r="H1578" s="1" t="s">
        <v>2750</v>
      </c>
      <c r="I1578" s="1116">
        <v>3780</v>
      </c>
      <c r="J1578" s="1116">
        <v>4200</v>
      </c>
      <c r="K1578" s="1116">
        <v>4200</v>
      </c>
      <c r="L1578" s="1" t="s">
        <v>2712</v>
      </c>
      <c r="M1578" s="1" t="s">
        <v>2776</v>
      </c>
    </row>
    <row r="1579" spans="1:13">
      <c r="A1579" s="1" t="s">
        <v>72</v>
      </c>
      <c r="B1579" s="1" t="s">
        <v>763</v>
      </c>
      <c r="C1579" s="1" t="s">
        <v>159</v>
      </c>
      <c r="D1579" s="1" t="s">
        <v>746</v>
      </c>
      <c r="E1579" s="1" t="s">
        <v>692</v>
      </c>
      <c r="F1579" s="1"/>
      <c r="G1579" s="1" t="s">
        <v>2777</v>
      </c>
      <c r="H1579" s="1" t="s">
        <v>2766</v>
      </c>
      <c r="I1579" s="1116">
        <v>3870</v>
      </c>
      <c r="J1579" s="1116">
        <v>4300</v>
      </c>
      <c r="K1579" s="1116">
        <v>4300</v>
      </c>
      <c r="L1579" s="1" t="s">
        <v>2712</v>
      </c>
      <c r="M1579" s="1" t="s">
        <v>2776</v>
      </c>
    </row>
    <row r="1580" spans="1:13">
      <c r="A1580" s="1" t="s">
        <v>72</v>
      </c>
      <c r="B1580" s="1" t="s">
        <v>763</v>
      </c>
      <c r="C1580" s="1" t="s">
        <v>159</v>
      </c>
      <c r="D1580" s="1" t="s">
        <v>746</v>
      </c>
      <c r="E1580" s="1" t="s">
        <v>692</v>
      </c>
      <c r="F1580" s="1"/>
      <c r="G1580" s="1" t="s">
        <v>2777</v>
      </c>
      <c r="H1580" s="1" t="s">
        <v>2754</v>
      </c>
      <c r="I1580" s="1116">
        <v>3780</v>
      </c>
      <c r="J1580" s="1116">
        <v>4200</v>
      </c>
      <c r="K1580" s="1116">
        <v>4200</v>
      </c>
      <c r="L1580" s="1" t="s">
        <v>2712</v>
      </c>
      <c r="M1580" s="1" t="s">
        <v>2776</v>
      </c>
    </row>
    <row r="1581" spans="1:13">
      <c r="A1581" s="1" t="s">
        <v>72</v>
      </c>
      <c r="B1581" s="1" t="s">
        <v>763</v>
      </c>
      <c r="C1581" s="1" t="s">
        <v>159</v>
      </c>
      <c r="D1581" s="1" t="s">
        <v>746</v>
      </c>
      <c r="E1581" s="1" t="s">
        <v>692</v>
      </c>
      <c r="F1581" s="1"/>
      <c r="G1581" s="1" t="s">
        <v>2777</v>
      </c>
      <c r="H1581" s="1" t="s">
        <v>2755</v>
      </c>
      <c r="I1581" s="1116">
        <v>3780</v>
      </c>
      <c r="J1581" s="1116">
        <v>4200</v>
      </c>
      <c r="K1581" s="1116">
        <v>4200</v>
      </c>
      <c r="L1581" s="1" t="s">
        <v>2712</v>
      </c>
      <c r="M1581" s="1" t="s">
        <v>2776</v>
      </c>
    </row>
    <row r="1582" spans="1:13">
      <c r="A1582" s="1" t="s">
        <v>72</v>
      </c>
      <c r="B1582" s="1" t="s">
        <v>763</v>
      </c>
      <c r="C1582" s="1" t="s">
        <v>159</v>
      </c>
      <c r="D1582" s="1" t="s">
        <v>746</v>
      </c>
      <c r="E1582" s="1" t="s">
        <v>692</v>
      </c>
      <c r="F1582" s="1"/>
      <c r="G1582" s="1" t="s">
        <v>2724</v>
      </c>
      <c r="H1582" s="1" t="s">
        <v>2719</v>
      </c>
      <c r="I1582" s="1116">
        <v>3780</v>
      </c>
      <c r="J1582" s="1116">
        <v>4200</v>
      </c>
      <c r="K1582" s="1116">
        <v>4200</v>
      </c>
      <c r="L1582" s="1" t="s">
        <v>2712</v>
      </c>
      <c r="M1582" s="1" t="s">
        <v>2776</v>
      </c>
    </row>
    <row r="1583" spans="1:13">
      <c r="A1583" s="1" t="s">
        <v>72</v>
      </c>
      <c r="B1583" s="1" t="s">
        <v>763</v>
      </c>
      <c r="C1583" s="1" t="s">
        <v>159</v>
      </c>
      <c r="D1583" s="1" t="s">
        <v>746</v>
      </c>
      <c r="E1583" s="1" t="s">
        <v>692</v>
      </c>
      <c r="F1583" s="1"/>
      <c r="G1583" s="1" t="s">
        <v>2724</v>
      </c>
      <c r="H1583" s="1" t="s">
        <v>2757</v>
      </c>
      <c r="I1583" s="1116">
        <v>3780</v>
      </c>
      <c r="J1583" s="1116">
        <v>4200</v>
      </c>
      <c r="K1583" s="1116">
        <v>4200</v>
      </c>
      <c r="L1583" s="1" t="s">
        <v>2712</v>
      </c>
      <c r="M1583" s="1" t="s">
        <v>2776</v>
      </c>
    </row>
    <row r="1584" spans="1:13">
      <c r="A1584" s="1" t="s">
        <v>72</v>
      </c>
      <c r="B1584" s="1" t="s">
        <v>763</v>
      </c>
      <c r="C1584" s="1" t="s">
        <v>159</v>
      </c>
      <c r="D1584" s="1" t="s">
        <v>746</v>
      </c>
      <c r="E1584" s="1" t="s">
        <v>692</v>
      </c>
      <c r="F1584" s="1"/>
      <c r="G1584" s="1" t="s">
        <v>2777</v>
      </c>
      <c r="H1584" s="1" t="s">
        <v>2741</v>
      </c>
      <c r="I1584" s="1116">
        <v>3960</v>
      </c>
      <c r="J1584" s="1116">
        <v>4400</v>
      </c>
      <c r="K1584" s="1116">
        <v>4400</v>
      </c>
      <c r="L1584" s="1" t="s">
        <v>2712</v>
      </c>
      <c r="M1584" s="1" t="s">
        <v>2776</v>
      </c>
    </row>
    <row r="1585" spans="1:13">
      <c r="A1585" s="1" t="s">
        <v>72</v>
      </c>
      <c r="B1585" s="1" t="s">
        <v>763</v>
      </c>
      <c r="C1585" s="1" t="s">
        <v>159</v>
      </c>
      <c r="D1585" s="1" t="s">
        <v>746</v>
      </c>
      <c r="E1585" s="1" t="s">
        <v>692</v>
      </c>
      <c r="F1585" s="1"/>
      <c r="G1585" s="1" t="s">
        <v>2777</v>
      </c>
      <c r="H1585" s="1" t="s">
        <v>2709</v>
      </c>
      <c r="I1585" s="1116">
        <v>3780</v>
      </c>
      <c r="J1585" s="1116">
        <v>4200</v>
      </c>
      <c r="K1585" s="1116">
        <v>4200</v>
      </c>
      <c r="L1585" s="1" t="s">
        <v>2712</v>
      </c>
      <c r="M1585" s="1" t="s">
        <v>2776</v>
      </c>
    </row>
    <row r="1586" spans="1:13">
      <c r="A1586" s="1" t="s">
        <v>72</v>
      </c>
      <c r="B1586" s="1" t="s">
        <v>763</v>
      </c>
      <c r="C1586" s="1" t="s">
        <v>159</v>
      </c>
      <c r="D1586" s="1" t="s">
        <v>746</v>
      </c>
      <c r="E1586" s="1" t="s">
        <v>692</v>
      </c>
      <c r="F1586" s="1"/>
      <c r="G1586" s="1" t="s">
        <v>2723</v>
      </c>
      <c r="H1586" s="1" t="s">
        <v>2781</v>
      </c>
      <c r="I1586" s="1116">
        <v>3690</v>
      </c>
      <c r="J1586" s="1116">
        <v>4100</v>
      </c>
      <c r="K1586" s="1116">
        <v>4100</v>
      </c>
      <c r="L1586" s="1" t="s">
        <v>2712</v>
      </c>
      <c r="M1586" s="1" t="s">
        <v>2776</v>
      </c>
    </row>
    <row r="1587" spans="1:13">
      <c r="A1587" s="1" t="s">
        <v>72</v>
      </c>
      <c r="B1587" s="1" t="s">
        <v>763</v>
      </c>
      <c r="C1587" s="1" t="s">
        <v>159</v>
      </c>
      <c r="D1587" s="1" t="s">
        <v>746</v>
      </c>
      <c r="E1587" s="1" t="s">
        <v>692</v>
      </c>
      <c r="F1587" s="1"/>
      <c r="G1587" s="1" t="s">
        <v>2782</v>
      </c>
      <c r="H1587" s="1" t="s">
        <v>2750</v>
      </c>
      <c r="I1587" s="1116">
        <v>3780</v>
      </c>
      <c r="J1587" s="1116">
        <v>4200</v>
      </c>
      <c r="K1587" s="1116">
        <v>4200</v>
      </c>
      <c r="L1587" s="1" t="s">
        <v>2712</v>
      </c>
      <c r="M1587" s="1" t="s">
        <v>2776</v>
      </c>
    </row>
    <row r="1588" spans="1:13">
      <c r="A1588" s="1" t="s">
        <v>72</v>
      </c>
      <c r="B1588" s="1" t="s">
        <v>763</v>
      </c>
      <c r="C1588" s="1" t="s">
        <v>159</v>
      </c>
      <c r="D1588" s="1" t="s">
        <v>746</v>
      </c>
      <c r="E1588" s="1" t="s">
        <v>692</v>
      </c>
      <c r="F1588" s="1"/>
      <c r="G1588" s="1" t="s">
        <v>2782</v>
      </c>
      <c r="H1588" s="1" t="s">
        <v>2717</v>
      </c>
      <c r="I1588" s="1116">
        <v>3780</v>
      </c>
      <c r="J1588" s="1116">
        <v>4200</v>
      </c>
      <c r="K1588" s="1116">
        <v>4200</v>
      </c>
      <c r="L1588" s="1" t="s">
        <v>2712</v>
      </c>
      <c r="M1588" s="1" t="s">
        <v>2776</v>
      </c>
    </row>
    <row r="1589" spans="1:13">
      <c r="A1589" s="1" t="s">
        <v>72</v>
      </c>
      <c r="B1589" s="1" t="s">
        <v>763</v>
      </c>
      <c r="C1589" s="1" t="s">
        <v>159</v>
      </c>
      <c r="D1589" s="1" t="s">
        <v>746</v>
      </c>
      <c r="E1589" s="1" t="s">
        <v>692</v>
      </c>
      <c r="F1589" s="1"/>
      <c r="G1589" s="1" t="s">
        <v>2728</v>
      </c>
      <c r="H1589" s="1" t="s">
        <v>2728</v>
      </c>
      <c r="I1589" s="1116">
        <v>2520</v>
      </c>
      <c r="J1589" s="1116">
        <v>2800</v>
      </c>
      <c r="K1589" s="1116">
        <v>2800</v>
      </c>
      <c r="L1589" s="1" t="s">
        <v>2712</v>
      </c>
      <c r="M1589" s="1" t="s">
        <v>2776</v>
      </c>
    </row>
    <row r="1590" spans="1:13">
      <c r="A1590" s="1" t="s">
        <v>72</v>
      </c>
      <c r="B1590" s="1" t="s">
        <v>763</v>
      </c>
      <c r="C1590" s="1" t="s">
        <v>159</v>
      </c>
      <c r="D1590" s="1" t="s">
        <v>746</v>
      </c>
      <c r="E1590" s="1" t="s">
        <v>692</v>
      </c>
      <c r="F1590" s="1"/>
      <c r="G1590" s="1" t="s">
        <v>2764</v>
      </c>
      <c r="H1590" s="1" t="s">
        <v>2764</v>
      </c>
      <c r="I1590" s="1116">
        <v>2700</v>
      </c>
      <c r="J1590" s="1116">
        <v>3000</v>
      </c>
      <c r="K1590" s="1116">
        <v>3000</v>
      </c>
      <c r="L1590" s="1" t="s">
        <v>2712</v>
      </c>
      <c r="M1590" s="1" t="s">
        <v>2776</v>
      </c>
    </row>
    <row r="1591" spans="1:13">
      <c r="A1591" s="1" t="s">
        <v>72</v>
      </c>
      <c r="B1591" s="1" t="s">
        <v>763</v>
      </c>
      <c r="C1591" s="1" t="s">
        <v>159</v>
      </c>
      <c r="D1591" s="1" t="s">
        <v>746</v>
      </c>
      <c r="E1591" s="1" t="s">
        <v>692</v>
      </c>
      <c r="F1591" s="1"/>
      <c r="G1591" s="1" t="s">
        <v>2727</v>
      </c>
      <c r="H1591" s="1" t="s">
        <v>2727</v>
      </c>
      <c r="I1591" s="1116">
        <v>2700</v>
      </c>
      <c r="J1591" s="1116">
        <v>3000</v>
      </c>
      <c r="K1591" s="1116">
        <v>3000</v>
      </c>
      <c r="L1591" s="1" t="s">
        <v>2712</v>
      </c>
      <c r="M1591" s="1" t="s">
        <v>2776</v>
      </c>
    </row>
    <row r="1592" spans="1:13">
      <c r="A1592" s="1" t="s">
        <v>72</v>
      </c>
      <c r="B1592" s="1" t="s">
        <v>763</v>
      </c>
      <c r="C1592" s="1" t="s">
        <v>159</v>
      </c>
      <c r="D1592" s="1" t="s">
        <v>746</v>
      </c>
      <c r="E1592" s="1" t="s">
        <v>692</v>
      </c>
      <c r="F1592" s="1"/>
      <c r="G1592" s="1" t="s">
        <v>2729</v>
      </c>
      <c r="H1592" s="1" t="s">
        <v>2729</v>
      </c>
      <c r="I1592" s="1116">
        <v>2700</v>
      </c>
      <c r="J1592" s="1116">
        <v>3000</v>
      </c>
      <c r="K1592" s="1116">
        <v>3000</v>
      </c>
      <c r="L1592" s="1" t="s">
        <v>2712</v>
      </c>
      <c r="M1592" s="1" t="s">
        <v>2776</v>
      </c>
    </row>
    <row r="1593" spans="1:13">
      <c r="A1593" s="1" t="s">
        <v>72</v>
      </c>
      <c r="B1593" s="1" t="s">
        <v>763</v>
      </c>
      <c r="C1593" s="1" t="s">
        <v>159</v>
      </c>
      <c r="D1593" s="1" t="s">
        <v>746</v>
      </c>
      <c r="E1593" s="1" t="s">
        <v>692</v>
      </c>
      <c r="F1593" s="1"/>
      <c r="G1593" s="1" t="s">
        <v>2783</v>
      </c>
      <c r="H1593" s="1" t="s">
        <v>2783</v>
      </c>
      <c r="I1593" s="1116">
        <v>2700</v>
      </c>
      <c r="J1593" s="1116">
        <v>3000</v>
      </c>
      <c r="K1593" s="1116">
        <v>3000</v>
      </c>
      <c r="L1593" s="1" t="s">
        <v>2712</v>
      </c>
      <c r="M1593" s="1" t="s">
        <v>2776</v>
      </c>
    </row>
    <row r="1594" spans="1:13">
      <c r="A1594" s="1" t="s">
        <v>72</v>
      </c>
      <c r="B1594" s="1" t="s">
        <v>763</v>
      </c>
      <c r="C1594" s="1" t="s">
        <v>159</v>
      </c>
      <c r="D1594" s="1" t="s">
        <v>746</v>
      </c>
      <c r="E1594" s="1" t="s">
        <v>692</v>
      </c>
      <c r="F1594" s="1"/>
      <c r="G1594" s="1" t="s">
        <v>2783</v>
      </c>
      <c r="H1594" s="1" t="s">
        <v>2718</v>
      </c>
      <c r="I1594" s="1116">
        <v>4140</v>
      </c>
      <c r="J1594" s="1116">
        <v>4100</v>
      </c>
      <c r="K1594" s="1116">
        <v>4100</v>
      </c>
      <c r="L1594" s="1" t="s">
        <v>2712</v>
      </c>
      <c r="M1594" s="1" t="s">
        <v>2776</v>
      </c>
    </row>
    <row r="1595" spans="1:13">
      <c r="A1595" s="1" t="s">
        <v>72</v>
      </c>
      <c r="B1595" s="1" t="s">
        <v>763</v>
      </c>
      <c r="C1595" s="1" t="s">
        <v>159</v>
      </c>
      <c r="D1595" s="1" t="s">
        <v>746</v>
      </c>
      <c r="E1595" s="1" t="s">
        <v>692</v>
      </c>
      <c r="F1595" s="1"/>
      <c r="G1595" s="1" t="s">
        <v>2729</v>
      </c>
      <c r="H1595" s="1" t="s">
        <v>2719</v>
      </c>
      <c r="I1595" s="1116">
        <v>3870</v>
      </c>
      <c r="J1595" s="1116">
        <v>4300</v>
      </c>
      <c r="K1595" s="1116">
        <v>4300</v>
      </c>
      <c r="L1595" s="1" t="s">
        <v>2712</v>
      </c>
      <c r="M1595" s="1" t="s">
        <v>2776</v>
      </c>
    </row>
    <row r="1596" spans="1:13">
      <c r="A1596" s="1" t="s">
        <v>72</v>
      </c>
      <c r="B1596" s="1" t="s">
        <v>763</v>
      </c>
      <c r="C1596" s="1" t="s">
        <v>159</v>
      </c>
      <c r="D1596" s="1" t="s">
        <v>746</v>
      </c>
      <c r="E1596" s="1" t="s">
        <v>2695</v>
      </c>
      <c r="F1596" s="1"/>
      <c r="G1596" s="1" t="s">
        <v>2723</v>
      </c>
      <c r="H1596" s="1" t="s">
        <v>2723</v>
      </c>
      <c r="I1596" s="1116">
        <v>2385</v>
      </c>
      <c r="J1596" s="1116">
        <v>2650</v>
      </c>
      <c r="K1596" s="1116">
        <v>2650</v>
      </c>
      <c r="L1596" s="1" t="s">
        <v>2613</v>
      </c>
      <c r="M1596" s="1" t="s">
        <v>809</v>
      </c>
    </row>
    <row r="1597" spans="1:13">
      <c r="A1597" s="1" t="s">
        <v>72</v>
      </c>
      <c r="B1597" s="1" t="s">
        <v>763</v>
      </c>
      <c r="C1597" s="1" t="s">
        <v>159</v>
      </c>
      <c r="D1597" s="1" t="s">
        <v>746</v>
      </c>
      <c r="E1597" s="1" t="s">
        <v>2695</v>
      </c>
      <c r="F1597" s="1"/>
      <c r="G1597" s="1" t="s">
        <v>2777</v>
      </c>
      <c r="H1597" s="1" t="s">
        <v>2777</v>
      </c>
      <c r="I1597" s="1116">
        <v>2385</v>
      </c>
      <c r="J1597" s="1116">
        <v>2650</v>
      </c>
      <c r="K1597" s="1116">
        <v>2650</v>
      </c>
      <c r="L1597" s="1" t="s">
        <v>2613</v>
      </c>
      <c r="M1597" s="1" t="s">
        <v>809</v>
      </c>
    </row>
    <row r="1598" spans="1:13">
      <c r="A1598" s="1" t="s">
        <v>72</v>
      </c>
      <c r="B1598" s="1" t="s">
        <v>763</v>
      </c>
      <c r="C1598" s="1" t="s">
        <v>159</v>
      </c>
      <c r="D1598" s="1" t="s">
        <v>746</v>
      </c>
      <c r="E1598" s="1" t="s">
        <v>2695</v>
      </c>
      <c r="F1598" s="1"/>
      <c r="G1598" s="1" t="s">
        <v>2724</v>
      </c>
      <c r="H1598" s="1" t="s">
        <v>2724</v>
      </c>
      <c r="I1598" s="1116">
        <v>2385</v>
      </c>
      <c r="J1598" s="1116">
        <v>2650</v>
      </c>
      <c r="K1598" s="1116">
        <v>2650</v>
      </c>
      <c r="L1598" s="1" t="s">
        <v>2613</v>
      </c>
      <c r="M1598" s="1" t="s">
        <v>809</v>
      </c>
    </row>
    <row r="1599" spans="1:13">
      <c r="A1599" s="1" t="s">
        <v>72</v>
      </c>
      <c r="B1599" s="1" t="s">
        <v>763</v>
      </c>
      <c r="C1599" s="1" t="s">
        <v>159</v>
      </c>
      <c r="D1599" s="1" t="s">
        <v>746</v>
      </c>
      <c r="E1599" s="1" t="s">
        <v>2695</v>
      </c>
      <c r="F1599" s="1"/>
      <c r="G1599" s="1" t="s">
        <v>2725</v>
      </c>
      <c r="H1599" s="1" t="s">
        <v>2725</v>
      </c>
      <c r="I1599" s="1116">
        <v>2385</v>
      </c>
      <c r="J1599" s="1116">
        <v>2650</v>
      </c>
      <c r="K1599" s="1116">
        <v>2650</v>
      </c>
      <c r="L1599" s="1" t="s">
        <v>2613</v>
      </c>
      <c r="M1599" s="1" t="s">
        <v>809</v>
      </c>
    </row>
    <row r="1600" spans="1:13">
      <c r="A1600" s="1" t="s">
        <v>72</v>
      </c>
      <c r="B1600" s="1" t="s">
        <v>763</v>
      </c>
      <c r="C1600" s="1" t="s">
        <v>159</v>
      </c>
      <c r="D1600" s="1" t="s">
        <v>746</v>
      </c>
      <c r="E1600" s="1" t="s">
        <v>2695</v>
      </c>
      <c r="F1600" s="1"/>
      <c r="G1600" s="1" t="s">
        <v>2778</v>
      </c>
      <c r="H1600" s="1" t="s">
        <v>2746</v>
      </c>
      <c r="I1600" s="1116">
        <v>2745</v>
      </c>
      <c r="J1600" s="1116">
        <v>3050</v>
      </c>
      <c r="K1600" s="1116">
        <v>3050</v>
      </c>
      <c r="L1600" s="1" t="s">
        <v>2613</v>
      </c>
      <c r="M1600" s="1" t="s">
        <v>809</v>
      </c>
    </row>
    <row r="1601" spans="1:13">
      <c r="A1601" s="1" t="s">
        <v>72</v>
      </c>
      <c r="B1601" s="1" t="s">
        <v>763</v>
      </c>
      <c r="C1601" s="1" t="s">
        <v>159</v>
      </c>
      <c r="D1601" s="1" t="s">
        <v>746</v>
      </c>
      <c r="E1601" s="1" t="s">
        <v>2695</v>
      </c>
      <c r="F1601" s="1"/>
      <c r="G1601" s="1" t="s">
        <v>2724</v>
      </c>
      <c r="H1601" s="1" t="s">
        <v>2745</v>
      </c>
      <c r="I1601" s="1116">
        <v>3960</v>
      </c>
      <c r="J1601" s="1116">
        <v>4400</v>
      </c>
      <c r="K1601" s="1116">
        <v>4400</v>
      </c>
      <c r="L1601" s="1" t="s">
        <v>2613</v>
      </c>
      <c r="M1601" s="1" t="s">
        <v>809</v>
      </c>
    </row>
    <row r="1602" spans="1:13">
      <c r="A1602" s="1" t="s">
        <v>72</v>
      </c>
      <c r="B1602" s="1" t="s">
        <v>763</v>
      </c>
      <c r="C1602" s="1" t="s">
        <v>159</v>
      </c>
      <c r="D1602" s="1" t="s">
        <v>746</v>
      </c>
      <c r="E1602" s="1" t="s">
        <v>2695</v>
      </c>
      <c r="F1602" s="1"/>
      <c r="G1602" s="1" t="s">
        <v>2724</v>
      </c>
      <c r="H1602" s="1" t="s">
        <v>2749</v>
      </c>
      <c r="I1602" s="1116">
        <v>3960</v>
      </c>
      <c r="J1602" s="1116">
        <v>4400</v>
      </c>
      <c r="K1602" s="1116">
        <v>4400</v>
      </c>
      <c r="L1602" s="1" t="s">
        <v>2613</v>
      </c>
      <c r="M1602" s="1" t="s">
        <v>809</v>
      </c>
    </row>
    <row r="1603" spans="1:13">
      <c r="A1603" s="1" t="s">
        <v>72</v>
      </c>
      <c r="B1603" s="1" t="s">
        <v>763</v>
      </c>
      <c r="C1603" s="1" t="s">
        <v>159</v>
      </c>
      <c r="D1603" s="1" t="s">
        <v>746</v>
      </c>
      <c r="E1603" s="1" t="s">
        <v>2695</v>
      </c>
      <c r="F1603" s="1"/>
      <c r="G1603" s="1" t="s">
        <v>2724</v>
      </c>
      <c r="H1603" s="1" t="s">
        <v>2779</v>
      </c>
      <c r="I1603" s="1116">
        <v>4140</v>
      </c>
      <c r="J1603" s="1116">
        <v>4600</v>
      </c>
      <c r="K1603" s="1116">
        <v>4600</v>
      </c>
      <c r="L1603" s="1" t="s">
        <v>2613</v>
      </c>
      <c r="M1603" s="1" t="s">
        <v>809</v>
      </c>
    </row>
    <row r="1604" spans="1:13">
      <c r="A1604" s="1" t="s">
        <v>72</v>
      </c>
      <c r="B1604" s="1" t="s">
        <v>763</v>
      </c>
      <c r="C1604" s="1" t="s">
        <v>159</v>
      </c>
      <c r="D1604" s="1" t="s">
        <v>746</v>
      </c>
      <c r="E1604" s="1" t="s">
        <v>2695</v>
      </c>
      <c r="F1604" s="1"/>
      <c r="G1604" s="1" t="s">
        <v>2725</v>
      </c>
      <c r="H1604" s="1" t="s">
        <v>2752</v>
      </c>
      <c r="I1604" s="1116">
        <v>4005</v>
      </c>
      <c r="J1604" s="1116">
        <v>4450</v>
      </c>
      <c r="K1604" s="1116">
        <v>4450</v>
      </c>
      <c r="L1604" s="1" t="s">
        <v>2613</v>
      </c>
      <c r="M1604" s="1" t="s">
        <v>809</v>
      </c>
    </row>
    <row r="1605" spans="1:13">
      <c r="A1605" s="1" t="s">
        <v>72</v>
      </c>
      <c r="B1605" s="1" t="s">
        <v>763</v>
      </c>
      <c r="C1605" s="1" t="s">
        <v>159</v>
      </c>
      <c r="D1605" s="1" t="s">
        <v>746</v>
      </c>
      <c r="E1605" s="1" t="s">
        <v>2695</v>
      </c>
      <c r="F1605" s="1"/>
      <c r="G1605" s="1" t="s">
        <v>2725</v>
      </c>
      <c r="H1605" s="1" t="s">
        <v>2780</v>
      </c>
      <c r="I1605" s="1116">
        <v>3780</v>
      </c>
      <c r="J1605" s="1116">
        <v>4200</v>
      </c>
      <c r="K1605" s="1116">
        <v>4200</v>
      </c>
      <c r="L1605" s="1" t="s">
        <v>2613</v>
      </c>
      <c r="M1605" s="1" t="s">
        <v>809</v>
      </c>
    </row>
    <row r="1606" spans="1:13">
      <c r="A1606" s="1" t="s">
        <v>72</v>
      </c>
      <c r="B1606" s="1" t="s">
        <v>763</v>
      </c>
      <c r="C1606" s="1" t="s">
        <v>159</v>
      </c>
      <c r="D1606" s="1" t="s">
        <v>746</v>
      </c>
      <c r="E1606" s="1" t="s">
        <v>2695</v>
      </c>
      <c r="F1606" s="1"/>
      <c r="G1606" s="1" t="s">
        <v>2777</v>
      </c>
      <c r="H1606" s="1" t="s">
        <v>2717</v>
      </c>
      <c r="I1606" s="1116">
        <v>4050</v>
      </c>
      <c r="J1606" s="1116">
        <v>4500</v>
      </c>
      <c r="K1606" s="1116">
        <v>4500</v>
      </c>
      <c r="L1606" s="1" t="s">
        <v>2613</v>
      </c>
      <c r="M1606" s="1" t="s">
        <v>809</v>
      </c>
    </row>
    <row r="1607" spans="1:13">
      <c r="A1607" s="1" t="s">
        <v>72</v>
      </c>
      <c r="B1607" s="1" t="s">
        <v>763</v>
      </c>
      <c r="C1607" s="1" t="s">
        <v>159</v>
      </c>
      <c r="D1607" s="1" t="s">
        <v>746</v>
      </c>
      <c r="E1607" s="1" t="s">
        <v>2695</v>
      </c>
      <c r="F1607" s="1"/>
      <c r="G1607" s="1" t="s">
        <v>2777</v>
      </c>
      <c r="H1607" s="1" t="s">
        <v>2736</v>
      </c>
      <c r="I1607" s="1116">
        <v>4050</v>
      </c>
      <c r="J1607" s="1116">
        <v>4500</v>
      </c>
      <c r="K1607" s="1116">
        <v>4500</v>
      </c>
      <c r="L1607" s="1" t="s">
        <v>2613</v>
      </c>
      <c r="M1607" s="1" t="s">
        <v>809</v>
      </c>
    </row>
    <row r="1608" spans="1:13">
      <c r="A1608" s="1" t="s">
        <v>72</v>
      </c>
      <c r="B1608" s="1" t="s">
        <v>763</v>
      </c>
      <c r="C1608" s="1" t="s">
        <v>159</v>
      </c>
      <c r="D1608" s="1" t="s">
        <v>746</v>
      </c>
      <c r="E1608" s="1" t="s">
        <v>2695</v>
      </c>
      <c r="F1608" s="1"/>
      <c r="G1608" s="1" t="s">
        <v>2777</v>
      </c>
      <c r="H1608" s="1" t="s">
        <v>2737</v>
      </c>
      <c r="I1608" s="1116">
        <v>3870</v>
      </c>
      <c r="J1608" s="1116">
        <v>4300</v>
      </c>
      <c r="K1608" s="1116">
        <v>4300</v>
      </c>
      <c r="L1608" s="1" t="s">
        <v>2613</v>
      </c>
      <c r="M1608" s="1" t="s">
        <v>809</v>
      </c>
    </row>
    <row r="1609" spans="1:13">
      <c r="A1609" s="1" t="s">
        <v>72</v>
      </c>
      <c r="B1609" s="1" t="s">
        <v>763</v>
      </c>
      <c r="C1609" s="1" t="s">
        <v>159</v>
      </c>
      <c r="D1609" s="1" t="s">
        <v>746</v>
      </c>
      <c r="E1609" s="1" t="s">
        <v>2695</v>
      </c>
      <c r="F1609" s="1"/>
      <c r="G1609" s="1" t="s">
        <v>2777</v>
      </c>
      <c r="H1609" s="1" t="s">
        <v>2738</v>
      </c>
      <c r="I1609" s="1116">
        <v>3870</v>
      </c>
      <c r="J1609" s="1116">
        <v>4300</v>
      </c>
      <c r="K1609" s="1116">
        <v>4300</v>
      </c>
      <c r="L1609" s="1" t="s">
        <v>2613</v>
      </c>
      <c r="M1609" s="1" t="s">
        <v>809</v>
      </c>
    </row>
    <row r="1610" spans="1:13">
      <c r="A1610" s="1" t="s">
        <v>72</v>
      </c>
      <c r="B1610" s="1" t="s">
        <v>763</v>
      </c>
      <c r="C1610" s="1" t="s">
        <v>159</v>
      </c>
      <c r="D1610" s="1" t="s">
        <v>746</v>
      </c>
      <c r="E1610" s="1" t="s">
        <v>2695</v>
      </c>
      <c r="F1610" s="1"/>
      <c r="G1610" s="1" t="s">
        <v>2723</v>
      </c>
      <c r="H1610" s="1" t="s">
        <v>2717</v>
      </c>
      <c r="I1610" s="1116">
        <v>4050</v>
      </c>
      <c r="J1610" s="1116">
        <v>4500</v>
      </c>
      <c r="K1610" s="1116">
        <v>4500</v>
      </c>
      <c r="L1610" s="1" t="s">
        <v>2613</v>
      </c>
      <c r="M1610" s="1" t="s">
        <v>809</v>
      </c>
    </row>
    <row r="1611" spans="1:13">
      <c r="A1611" s="1" t="s">
        <v>72</v>
      </c>
      <c r="B1611" s="1" t="s">
        <v>763</v>
      </c>
      <c r="C1611" s="1" t="s">
        <v>159</v>
      </c>
      <c r="D1611" s="1" t="s">
        <v>746</v>
      </c>
      <c r="E1611" s="1" t="s">
        <v>2695</v>
      </c>
      <c r="F1611" s="1"/>
      <c r="G1611" s="1" t="s">
        <v>2723</v>
      </c>
      <c r="H1611" s="1" t="s">
        <v>2736</v>
      </c>
      <c r="I1611" s="1116">
        <v>4050</v>
      </c>
      <c r="J1611" s="1116">
        <v>4500</v>
      </c>
      <c r="K1611" s="1116">
        <v>4500</v>
      </c>
      <c r="L1611" s="1" t="s">
        <v>2613</v>
      </c>
      <c r="M1611" s="1" t="s">
        <v>809</v>
      </c>
    </row>
    <row r="1612" spans="1:13">
      <c r="A1612" s="1" t="s">
        <v>72</v>
      </c>
      <c r="B1612" s="1" t="s">
        <v>763</v>
      </c>
      <c r="C1612" s="1" t="s">
        <v>159</v>
      </c>
      <c r="D1612" s="1" t="s">
        <v>746</v>
      </c>
      <c r="E1612" s="1" t="s">
        <v>2695</v>
      </c>
      <c r="F1612" s="1"/>
      <c r="G1612" s="1" t="s">
        <v>2723</v>
      </c>
      <c r="H1612" s="1" t="s">
        <v>2737</v>
      </c>
      <c r="I1612" s="1116">
        <v>3870</v>
      </c>
      <c r="J1612" s="1116">
        <v>4300</v>
      </c>
      <c r="K1612" s="1116">
        <v>4300</v>
      </c>
      <c r="L1612" s="1" t="s">
        <v>2613</v>
      </c>
      <c r="M1612" s="1" t="s">
        <v>809</v>
      </c>
    </row>
    <row r="1613" spans="1:13">
      <c r="A1613" s="1" t="s">
        <v>72</v>
      </c>
      <c r="B1613" s="1" t="s">
        <v>763</v>
      </c>
      <c r="C1613" s="1" t="s">
        <v>159</v>
      </c>
      <c r="D1613" s="1" t="s">
        <v>746</v>
      </c>
      <c r="E1613" s="1" t="s">
        <v>2695</v>
      </c>
      <c r="F1613" s="1"/>
      <c r="G1613" s="1" t="s">
        <v>2723</v>
      </c>
      <c r="H1613" s="1" t="s">
        <v>2738</v>
      </c>
      <c r="I1613" s="1116">
        <v>3870</v>
      </c>
      <c r="J1613" s="1116">
        <v>4300</v>
      </c>
      <c r="K1613" s="1116">
        <v>4300</v>
      </c>
      <c r="L1613" s="1" t="s">
        <v>2613</v>
      </c>
      <c r="M1613" s="1" t="s">
        <v>809</v>
      </c>
    </row>
    <row r="1614" spans="1:13">
      <c r="A1614" s="1" t="s">
        <v>72</v>
      </c>
      <c r="B1614" s="1" t="s">
        <v>763</v>
      </c>
      <c r="C1614" s="1" t="s">
        <v>159</v>
      </c>
      <c r="D1614" s="1" t="s">
        <v>746</v>
      </c>
      <c r="E1614" s="1" t="s">
        <v>2695</v>
      </c>
      <c r="F1614" s="1"/>
      <c r="G1614" s="1" t="s">
        <v>2777</v>
      </c>
      <c r="H1614" s="1" t="s">
        <v>2750</v>
      </c>
      <c r="I1614" s="1116">
        <v>4050</v>
      </c>
      <c r="J1614" s="1116">
        <v>4500</v>
      </c>
      <c r="K1614" s="1116">
        <v>4500</v>
      </c>
      <c r="L1614" s="1" t="s">
        <v>2613</v>
      </c>
      <c r="M1614" s="1" t="s">
        <v>809</v>
      </c>
    </row>
    <row r="1615" spans="1:13">
      <c r="A1615" s="1" t="s">
        <v>72</v>
      </c>
      <c r="B1615" s="1" t="s">
        <v>763</v>
      </c>
      <c r="C1615" s="1" t="s">
        <v>159</v>
      </c>
      <c r="D1615" s="1" t="s">
        <v>746</v>
      </c>
      <c r="E1615" s="1" t="s">
        <v>2695</v>
      </c>
      <c r="F1615" s="1"/>
      <c r="G1615" s="1" t="s">
        <v>2777</v>
      </c>
      <c r="H1615" s="1" t="s">
        <v>2766</v>
      </c>
      <c r="I1615" s="1116">
        <v>4140</v>
      </c>
      <c r="J1615" s="1116">
        <v>4600</v>
      </c>
      <c r="K1615" s="1116">
        <v>4600</v>
      </c>
      <c r="L1615" s="1" t="s">
        <v>2613</v>
      </c>
      <c r="M1615" s="1" t="s">
        <v>809</v>
      </c>
    </row>
    <row r="1616" spans="1:13">
      <c r="A1616" s="1" t="s">
        <v>72</v>
      </c>
      <c r="B1616" s="1" t="s">
        <v>763</v>
      </c>
      <c r="C1616" s="1" t="s">
        <v>159</v>
      </c>
      <c r="D1616" s="1" t="s">
        <v>746</v>
      </c>
      <c r="E1616" s="1" t="s">
        <v>2695</v>
      </c>
      <c r="F1616" s="1"/>
      <c r="G1616" s="1" t="s">
        <v>2777</v>
      </c>
      <c r="H1616" s="1" t="s">
        <v>2754</v>
      </c>
      <c r="I1616" s="1116">
        <v>4050</v>
      </c>
      <c r="J1616" s="1116">
        <v>4500</v>
      </c>
      <c r="K1616" s="1116">
        <v>4500</v>
      </c>
      <c r="L1616" s="1" t="s">
        <v>2613</v>
      </c>
      <c r="M1616" s="1" t="s">
        <v>809</v>
      </c>
    </row>
    <row r="1617" spans="1:13">
      <c r="A1617" s="1" t="s">
        <v>72</v>
      </c>
      <c r="B1617" s="1" t="s">
        <v>763</v>
      </c>
      <c r="C1617" s="1" t="s">
        <v>159</v>
      </c>
      <c r="D1617" s="1" t="s">
        <v>746</v>
      </c>
      <c r="E1617" s="1" t="s">
        <v>2695</v>
      </c>
      <c r="F1617" s="1"/>
      <c r="G1617" s="1" t="s">
        <v>2777</v>
      </c>
      <c r="H1617" s="1" t="s">
        <v>2755</v>
      </c>
      <c r="I1617" s="1116">
        <v>4050</v>
      </c>
      <c r="J1617" s="1116">
        <v>4500</v>
      </c>
      <c r="K1617" s="1116">
        <v>4500</v>
      </c>
      <c r="L1617" s="1" t="s">
        <v>2613</v>
      </c>
      <c r="M1617" s="1" t="s">
        <v>809</v>
      </c>
    </row>
    <row r="1618" spans="1:13">
      <c r="A1618" s="1" t="s">
        <v>72</v>
      </c>
      <c r="B1618" s="1" t="s">
        <v>763</v>
      </c>
      <c r="C1618" s="1" t="s">
        <v>159</v>
      </c>
      <c r="D1618" s="1" t="s">
        <v>746</v>
      </c>
      <c r="E1618" s="1" t="s">
        <v>2695</v>
      </c>
      <c r="F1618" s="1"/>
      <c r="G1618" s="1" t="s">
        <v>2724</v>
      </c>
      <c r="H1618" s="1" t="s">
        <v>2719</v>
      </c>
      <c r="I1618" s="1116">
        <v>4050</v>
      </c>
      <c r="J1618" s="1116">
        <v>4500</v>
      </c>
      <c r="K1618" s="1116">
        <v>4500</v>
      </c>
      <c r="L1618" s="1" t="s">
        <v>2613</v>
      </c>
      <c r="M1618" s="1" t="s">
        <v>809</v>
      </c>
    </row>
    <row r="1619" spans="1:13">
      <c r="A1619" s="1" t="s">
        <v>72</v>
      </c>
      <c r="B1619" s="1" t="s">
        <v>763</v>
      </c>
      <c r="C1619" s="1" t="s">
        <v>159</v>
      </c>
      <c r="D1619" s="1" t="s">
        <v>746</v>
      </c>
      <c r="E1619" s="1" t="s">
        <v>2695</v>
      </c>
      <c r="F1619" s="1"/>
      <c r="G1619" s="1" t="s">
        <v>2724</v>
      </c>
      <c r="H1619" s="1" t="s">
        <v>2757</v>
      </c>
      <c r="I1619" s="1116">
        <v>4050</v>
      </c>
      <c r="J1619" s="1116">
        <v>4500</v>
      </c>
      <c r="K1619" s="1116">
        <v>4500</v>
      </c>
      <c r="L1619" s="1" t="s">
        <v>2613</v>
      </c>
      <c r="M1619" s="1" t="s">
        <v>809</v>
      </c>
    </row>
    <row r="1620" spans="1:13">
      <c r="A1620" s="1" t="s">
        <v>72</v>
      </c>
      <c r="B1620" s="1" t="s">
        <v>763</v>
      </c>
      <c r="C1620" s="1" t="s">
        <v>159</v>
      </c>
      <c r="D1620" s="1" t="s">
        <v>746</v>
      </c>
      <c r="E1620" s="1" t="s">
        <v>2695</v>
      </c>
      <c r="F1620" s="1"/>
      <c r="G1620" s="1" t="s">
        <v>2777</v>
      </c>
      <c r="H1620" s="1" t="s">
        <v>2741</v>
      </c>
      <c r="I1620" s="1116">
        <v>4410</v>
      </c>
      <c r="J1620" s="1116">
        <v>4900</v>
      </c>
      <c r="K1620" s="1116">
        <v>4900</v>
      </c>
      <c r="L1620" s="1" t="s">
        <v>2613</v>
      </c>
      <c r="M1620" s="1" t="s">
        <v>809</v>
      </c>
    </row>
    <row r="1621" spans="1:13">
      <c r="A1621" s="1" t="s">
        <v>72</v>
      </c>
      <c r="B1621" s="1" t="s">
        <v>763</v>
      </c>
      <c r="C1621" s="1" t="s">
        <v>159</v>
      </c>
      <c r="D1621" s="1" t="s">
        <v>746</v>
      </c>
      <c r="E1621" s="1" t="s">
        <v>2695</v>
      </c>
      <c r="F1621" s="1"/>
      <c r="G1621" s="1" t="s">
        <v>2777</v>
      </c>
      <c r="H1621" s="1" t="s">
        <v>2709</v>
      </c>
      <c r="I1621" s="1116">
        <v>4410</v>
      </c>
      <c r="J1621" s="1116">
        <v>4900</v>
      </c>
      <c r="K1621" s="1116">
        <v>4900</v>
      </c>
      <c r="L1621" s="1" t="s">
        <v>2613</v>
      </c>
      <c r="M1621" s="1" t="s">
        <v>809</v>
      </c>
    </row>
    <row r="1622" spans="1:13">
      <c r="A1622" s="1" t="s">
        <v>72</v>
      </c>
      <c r="B1622" s="1" t="s">
        <v>763</v>
      </c>
      <c r="C1622" s="1" t="s">
        <v>159</v>
      </c>
      <c r="D1622" s="1" t="s">
        <v>746</v>
      </c>
      <c r="E1622" s="1" t="s">
        <v>2695</v>
      </c>
      <c r="F1622" s="1"/>
      <c r="G1622" s="1" t="s">
        <v>2723</v>
      </c>
      <c r="H1622" s="1" t="s">
        <v>2781</v>
      </c>
      <c r="I1622" s="1116">
        <v>3960</v>
      </c>
      <c r="J1622" s="1116">
        <v>4400</v>
      </c>
      <c r="K1622" s="1116">
        <v>4400</v>
      </c>
      <c r="L1622" s="1" t="s">
        <v>2613</v>
      </c>
      <c r="M1622" s="1" t="s">
        <v>809</v>
      </c>
    </row>
    <row r="1623" spans="1:13">
      <c r="A1623" s="1" t="s">
        <v>72</v>
      </c>
      <c r="B1623" s="1" t="s">
        <v>763</v>
      </c>
      <c r="C1623" s="1" t="s">
        <v>159</v>
      </c>
      <c r="D1623" s="1" t="s">
        <v>746</v>
      </c>
      <c r="E1623" s="1" t="s">
        <v>2695</v>
      </c>
      <c r="F1623" s="1"/>
      <c r="G1623" s="1" t="s">
        <v>2782</v>
      </c>
      <c r="H1623" s="1" t="s">
        <v>2750</v>
      </c>
      <c r="I1623" s="1116">
        <v>4050</v>
      </c>
      <c r="J1623" s="1116">
        <v>4500</v>
      </c>
      <c r="K1623" s="1116">
        <v>4500</v>
      </c>
      <c r="L1623" s="1" t="s">
        <v>2613</v>
      </c>
      <c r="M1623" s="1" t="s">
        <v>809</v>
      </c>
    </row>
    <row r="1624" spans="1:13">
      <c r="A1624" s="1" t="s">
        <v>72</v>
      </c>
      <c r="B1624" s="1" t="s">
        <v>763</v>
      </c>
      <c r="C1624" s="1" t="s">
        <v>159</v>
      </c>
      <c r="D1624" s="1" t="s">
        <v>746</v>
      </c>
      <c r="E1624" s="1" t="s">
        <v>2695</v>
      </c>
      <c r="F1624" s="1"/>
      <c r="G1624" s="1" t="s">
        <v>2782</v>
      </c>
      <c r="H1624" s="1" t="s">
        <v>2717</v>
      </c>
      <c r="I1624" s="1116">
        <v>4050</v>
      </c>
      <c r="J1624" s="1116">
        <v>4500</v>
      </c>
      <c r="K1624" s="1116">
        <v>4500</v>
      </c>
      <c r="L1624" s="1" t="s">
        <v>2613</v>
      </c>
      <c r="M1624" s="1" t="s">
        <v>809</v>
      </c>
    </row>
    <row r="1625" spans="1:13">
      <c r="A1625" s="1" t="s">
        <v>72</v>
      </c>
      <c r="B1625" s="1" t="s">
        <v>763</v>
      </c>
      <c r="C1625" s="1" t="s">
        <v>159</v>
      </c>
      <c r="D1625" s="1" t="s">
        <v>746</v>
      </c>
      <c r="E1625" s="1" t="s">
        <v>2695</v>
      </c>
      <c r="F1625" s="1"/>
      <c r="G1625" s="1" t="s">
        <v>2728</v>
      </c>
      <c r="H1625" s="1" t="s">
        <v>2728</v>
      </c>
      <c r="I1625" s="1116">
        <v>2970</v>
      </c>
      <c r="J1625" s="1116">
        <v>3300</v>
      </c>
      <c r="K1625" s="1116">
        <v>3300</v>
      </c>
      <c r="L1625" s="1" t="s">
        <v>2613</v>
      </c>
      <c r="M1625" s="1" t="s">
        <v>809</v>
      </c>
    </row>
    <row r="1626" spans="1:13">
      <c r="A1626" s="1" t="s">
        <v>72</v>
      </c>
      <c r="B1626" s="1" t="s">
        <v>763</v>
      </c>
      <c r="C1626" s="1" t="s">
        <v>159</v>
      </c>
      <c r="D1626" s="1" t="s">
        <v>746</v>
      </c>
      <c r="E1626" s="1" t="s">
        <v>2695</v>
      </c>
      <c r="F1626" s="1"/>
      <c r="G1626" s="1" t="s">
        <v>2764</v>
      </c>
      <c r="H1626" s="1" t="s">
        <v>2764</v>
      </c>
      <c r="I1626" s="1116">
        <v>3150</v>
      </c>
      <c r="J1626" s="1116">
        <v>3500</v>
      </c>
      <c r="K1626" s="1116">
        <v>3500</v>
      </c>
      <c r="L1626" s="1" t="s">
        <v>2613</v>
      </c>
      <c r="M1626" s="1" t="s">
        <v>809</v>
      </c>
    </row>
    <row r="1627" spans="1:13">
      <c r="A1627" s="1" t="s">
        <v>72</v>
      </c>
      <c r="B1627" s="1" t="s">
        <v>763</v>
      </c>
      <c r="C1627" s="1" t="s">
        <v>159</v>
      </c>
      <c r="D1627" s="1" t="s">
        <v>746</v>
      </c>
      <c r="E1627" s="1" t="s">
        <v>2695</v>
      </c>
      <c r="F1627" s="1"/>
      <c r="G1627" s="1" t="s">
        <v>2727</v>
      </c>
      <c r="H1627" s="1" t="s">
        <v>2727</v>
      </c>
      <c r="I1627" s="1116">
        <v>3150</v>
      </c>
      <c r="J1627" s="1116">
        <v>3500</v>
      </c>
      <c r="K1627" s="1116">
        <v>3500</v>
      </c>
      <c r="L1627" s="1" t="s">
        <v>2613</v>
      </c>
      <c r="M1627" s="1" t="s">
        <v>809</v>
      </c>
    </row>
    <row r="1628" spans="1:13">
      <c r="A1628" s="1" t="s">
        <v>72</v>
      </c>
      <c r="B1628" s="1" t="s">
        <v>763</v>
      </c>
      <c r="C1628" s="1" t="s">
        <v>159</v>
      </c>
      <c r="D1628" s="1" t="s">
        <v>746</v>
      </c>
      <c r="E1628" s="1" t="s">
        <v>2695</v>
      </c>
      <c r="F1628" s="1"/>
      <c r="G1628" s="1" t="s">
        <v>2729</v>
      </c>
      <c r="H1628" s="1" t="s">
        <v>2729</v>
      </c>
      <c r="I1628" s="1116">
        <v>3150</v>
      </c>
      <c r="J1628" s="1116">
        <v>3500</v>
      </c>
      <c r="K1628" s="1116">
        <v>3500</v>
      </c>
      <c r="L1628" s="1" t="s">
        <v>2613</v>
      </c>
      <c r="M1628" s="1" t="s">
        <v>809</v>
      </c>
    </row>
    <row r="1629" spans="1:13">
      <c r="A1629" s="1" t="s">
        <v>72</v>
      </c>
      <c r="B1629" s="1" t="s">
        <v>763</v>
      </c>
      <c r="C1629" s="1" t="s">
        <v>159</v>
      </c>
      <c r="D1629" s="1" t="s">
        <v>746</v>
      </c>
      <c r="E1629" s="1" t="s">
        <v>2695</v>
      </c>
      <c r="F1629" s="1"/>
      <c r="G1629" s="1" t="s">
        <v>2783</v>
      </c>
      <c r="H1629" s="1" t="s">
        <v>2783</v>
      </c>
      <c r="I1629" s="1116">
        <v>3150</v>
      </c>
      <c r="J1629" s="1116">
        <v>3500</v>
      </c>
      <c r="K1629" s="1116">
        <v>3500</v>
      </c>
      <c r="L1629" s="1" t="s">
        <v>2613</v>
      </c>
      <c r="M1629" s="1" t="s">
        <v>809</v>
      </c>
    </row>
    <row r="1630" spans="1:13">
      <c r="A1630" s="1" t="s">
        <v>72</v>
      </c>
      <c r="B1630" s="1" t="s">
        <v>763</v>
      </c>
      <c r="C1630" s="1" t="s">
        <v>159</v>
      </c>
      <c r="D1630" s="1" t="s">
        <v>746</v>
      </c>
      <c r="E1630" s="1" t="s">
        <v>2695</v>
      </c>
      <c r="F1630" s="1"/>
      <c r="G1630" s="1" t="s">
        <v>2783</v>
      </c>
      <c r="H1630" s="1" t="s">
        <v>2718</v>
      </c>
      <c r="I1630" s="1116">
        <v>4410</v>
      </c>
      <c r="J1630" s="1116">
        <v>4900</v>
      </c>
      <c r="K1630" s="1116">
        <v>4900</v>
      </c>
      <c r="L1630" s="1" t="s">
        <v>2613</v>
      </c>
      <c r="M1630" s="1" t="s">
        <v>809</v>
      </c>
    </row>
    <row r="1631" spans="1:13">
      <c r="A1631" s="1" t="s">
        <v>72</v>
      </c>
      <c r="B1631" s="1" t="s">
        <v>763</v>
      </c>
      <c r="C1631" s="1" t="s">
        <v>159</v>
      </c>
      <c r="D1631" s="1" t="s">
        <v>746</v>
      </c>
      <c r="E1631" s="1" t="s">
        <v>2695</v>
      </c>
      <c r="F1631" s="1"/>
      <c r="G1631" s="1" t="s">
        <v>2729</v>
      </c>
      <c r="H1631" s="1" t="s">
        <v>2719</v>
      </c>
      <c r="I1631" s="1116">
        <v>4140</v>
      </c>
      <c r="J1631" s="1116">
        <v>4600</v>
      </c>
      <c r="K1631" s="1116">
        <v>4600</v>
      </c>
      <c r="L1631" s="1" t="s">
        <v>2613</v>
      </c>
      <c r="M1631" s="1" t="s">
        <v>809</v>
      </c>
    </row>
    <row r="1632" spans="1:13">
      <c r="A1632" s="1" t="s">
        <v>80</v>
      </c>
      <c r="B1632" s="1" t="s">
        <v>774</v>
      </c>
      <c r="C1632" s="1" t="s">
        <v>159</v>
      </c>
      <c r="D1632" s="1" t="s">
        <v>746</v>
      </c>
      <c r="E1632" s="1" t="s">
        <v>2713</v>
      </c>
      <c r="F1632" s="1"/>
      <c r="G1632" s="1" t="s">
        <v>2711</v>
      </c>
      <c r="H1632" s="1" t="s">
        <v>2784</v>
      </c>
      <c r="I1632" s="1116">
        <v>4050</v>
      </c>
      <c r="J1632" s="1116">
        <v>4700</v>
      </c>
      <c r="K1632" s="1116">
        <v>4700</v>
      </c>
      <c r="L1632" s="1" t="s">
        <v>2604</v>
      </c>
      <c r="M1632" s="1" t="s">
        <v>2730</v>
      </c>
    </row>
    <row r="1633" spans="1:13">
      <c r="A1633" s="1" t="s">
        <v>80</v>
      </c>
      <c r="B1633" s="1" t="s">
        <v>774</v>
      </c>
      <c r="C1633" s="1" t="s">
        <v>159</v>
      </c>
      <c r="D1633" s="1" t="s">
        <v>746</v>
      </c>
      <c r="E1633" s="1" t="s">
        <v>2587</v>
      </c>
      <c r="F1633" s="1"/>
      <c r="G1633" s="1" t="s">
        <v>2711</v>
      </c>
      <c r="H1633" s="1" t="s">
        <v>2784</v>
      </c>
      <c r="I1633" s="1116">
        <v>4050</v>
      </c>
      <c r="J1633" s="1116">
        <v>4700</v>
      </c>
      <c r="K1633" s="1116">
        <v>4700</v>
      </c>
      <c r="L1633" s="1" t="s">
        <v>2604</v>
      </c>
      <c r="M1633" s="1" t="s">
        <v>2730</v>
      </c>
    </row>
    <row r="1634" spans="1:13">
      <c r="A1634" s="1" t="s">
        <v>80</v>
      </c>
      <c r="B1634" s="1" t="s">
        <v>774</v>
      </c>
      <c r="C1634" s="1" t="s">
        <v>159</v>
      </c>
      <c r="D1634" s="1" t="s">
        <v>746</v>
      </c>
      <c r="E1634" s="1" t="s">
        <v>667</v>
      </c>
      <c r="F1634" s="1"/>
      <c r="G1634" s="1" t="s">
        <v>2711</v>
      </c>
      <c r="H1634" s="1" t="s">
        <v>2784</v>
      </c>
      <c r="I1634" s="1116">
        <v>4530</v>
      </c>
      <c r="J1634" s="1116">
        <v>5300</v>
      </c>
      <c r="K1634" s="1116">
        <v>5300</v>
      </c>
      <c r="L1634" s="1" t="s">
        <v>2604</v>
      </c>
      <c r="M1634" s="1" t="s">
        <v>2730</v>
      </c>
    </row>
    <row r="1635" spans="1:13">
      <c r="A1635" s="1" t="s">
        <v>80</v>
      </c>
      <c r="B1635" s="1" t="s">
        <v>774</v>
      </c>
      <c r="C1635" s="1" t="s">
        <v>159</v>
      </c>
      <c r="D1635" s="1" t="s">
        <v>746</v>
      </c>
      <c r="E1635" s="1" t="s">
        <v>2698</v>
      </c>
      <c r="F1635" s="1"/>
      <c r="G1635" s="1" t="s">
        <v>2711</v>
      </c>
      <c r="H1635" s="1" t="s">
        <v>2784</v>
      </c>
      <c r="I1635" s="1116">
        <v>4530</v>
      </c>
      <c r="J1635" s="1116">
        <v>5300</v>
      </c>
      <c r="K1635" s="1116">
        <v>5300</v>
      </c>
      <c r="L1635" s="1" t="s">
        <v>2604</v>
      </c>
      <c r="M1635" s="1" t="s">
        <v>2730</v>
      </c>
    </row>
    <row r="1636" spans="1:13">
      <c r="A1636" s="1" t="s">
        <v>80</v>
      </c>
      <c r="B1636" s="1" t="s">
        <v>774</v>
      </c>
      <c r="C1636" s="1" t="s">
        <v>159</v>
      </c>
      <c r="D1636" s="1" t="s">
        <v>746</v>
      </c>
      <c r="E1636" s="1" t="s">
        <v>2702</v>
      </c>
      <c r="F1636" s="1"/>
      <c r="G1636" s="1" t="s">
        <v>2711</v>
      </c>
      <c r="H1636" s="1" t="s">
        <v>2784</v>
      </c>
      <c r="I1636" s="1116">
        <v>4770</v>
      </c>
      <c r="J1636" s="1116">
        <v>5600</v>
      </c>
      <c r="K1636" s="1116">
        <v>5600</v>
      </c>
      <c r="L1636" s="1" t="s">
        <v>2604</v>
      </c>
      <c r="M1636" s="1" t="s">
        <v>2730</v>
      </c>
    </row>
    <row r="1637" spans="1:13">
      <c r="A1637" s="1" t="s">
        <v>80</v>
      </c>
      <c r="B1637" s="1" t="s">
        <v>774</v>
      </c>
      <c r="C1637" s="1" t="s">
        <v>159</v>
      </c>
      <c r="D1637" s="1" t="s">
        <v>746</v>
      </c>
      <c r="E1637" s="1" t="s">
        <v>2696</v>
      </c>
      <c r="F1637" s="1"/>
      <c r="G1637" s="1" t="s">
        <v>2711</v>
      </c>
      <c r="H1637" s="1" t="s">
        <v>2784</v>
      </c>
      <c r="I1637" s="1116">
        <v>4210</v>
      </c>
      <c r="J1637" s="1116">
        <v>5000</v>
      </c>
      <c r="K1637" s="1116">
        <v>5000</v>
      </c>
      <c r="L1637" s="1" t="s">
        <v>2604</v>
      </c>
      <c r="M1637" s="1" t="s">
        <v>2730</v>
      </c>
    </row>
    <row r="1638" spans="1:13">
      <c r="A1638" s="1" t="s">
        <v>80</v>
      </c>
      <c r="B1638" s="1" t="s">
        <v>774</v>
      </c>
      <c r="C1638" s="1" t="s">
        <v>159</v>
      </c>
      <c r="D1638" s="1" t="s">
        <v>746</v>
      </c>
      <c r="E1638" s="1" t="s">
        <v>2704</v>
      </c>
      <c r="F1638" s="1"/>
      <c r="G1638" s="1" t="s">
        <v>2711</v>
      </c>
      <c r="H1638" s="1" t="s">
        <v>2784</v>
      </c>
      <c r="I1638" s="1116">
        <v>3810</v>
      </c>
      <c r="J1638" s="1116">
        <v>4400</v>
      </c>
      <c r="K1638" s="1116">
        <v>4400</v>
      </c>
      <c r="L1638" s="1" t="s">
        <v>2604</v>
      </c>
      <c r="M1638" s="1" t="s">
        <v>2730</v>
      </c>
    </row>
    <row r="1639" spans="1:13">
      <c r="A1639" s="1" t="s">
        <v>80</v>
      </c>
      <c r="B1639" s="1" t="s">
        <v>774</v>
      </c>
      <c r="C1639" s="1" t="s">
        <v>159</v>
      </c>
      <c r="D1639" s="1" t="s">
        <v>746</v>
      </c>
      <c r="E1639" s="1" t="s">
        <v>628</v>
      </c>
      <c r="F1639" s="1"/>
      <c r="G1639" s="1" t="s">
        <v>2711</v>
      </c>
      <c r="H1639" s="1" t="s">
        <v>2784</v>
      </c>
      <c r="I1639" s="1116">
        <v>3970</v>
      </c>
      <c r="J1639" s="1116">
        <v>4600</v>
      </c>
      <c r="K1639" s="1116">
        <v>4600</v>
      </c>
      <c r="L1639" s="1" t="s">
        <v>2604</v>
      </c>
      <c r="M1639" s="1" t="s">
        <v>2730</v>
      </c>
    </row>
    <row r="1640" spans="1:13">
      <c r="A1640" s="1" t="s">
        <v>80</v>
      </c>
      <c r="B1640" s="1" t="s">
        <v>774</v>
      </c>
      <c r="C1640" s="1" t="s">
        <v>159</v>
      </c>
      <c r="D1640" s="1" t="s">
        <v>746</v>
      </c>
      <c r="E1640" s="1" t="s">
        <v>585</v>
      </c>
      <c r="F1640" s="1"/>
      <c r="G1640" s="1" t="s">
        <v>2711</v>
      </c>
      <c r="H1640" s="1" t="s">
        <v>2784</v>
      </c>
      <c r="I1640" s="1116">
        <v>4160</v>
      </c>
      <c r="J1640" s="1116">
        <v>4950</v>
      </c>
      <c r="K1640" s="1116">
        <v>4950</v>
      </c>
      <c r="L1640" s="1" t="s">
        <v>2604</v>
      </c>
      <c r="M1640" s="1" t="s">
        <v>2730</v>
      </c>
    </row>
    <row r="1641" spans="1:13">
      <c r="A1641" s="1" t="s">
        <v>80</v>
      </c>
      <c r="B1641" s="1" t="s">
        <v>774</v>
      </c>
      <c r="C1641" s="1" t="s">
        <v>159</v>
      </c>
      <c r="D1641" s="1" t="s">
        <v>746</v>
      </c>
      <c r="E1641" s="1" t="s">
        <v>692</v>
      </c>
      <c r="F1641" s="1"/>
      <c r="G1641" s="1" t="s">
        <v>2711</v>
      </c>
      <c r="H1641" s="1" t="s">
        <v>2784</v>
      </c>
      <c r="I1641" s="1116">
        <v>4130</v>
      </c>
      <c r="J1641" s="1116">
        <v>4800</v>
      </c>
      <c r="K1641" s="1116">
        <v>4800</v>
      </c>
      <c r="L1641" s="1" t="s">
        <v>2604</v>
      </c>
      <c r="M1641" s="1" t="s">
        <v>2730</v>
      </c>
    </row>
    <row r="1642" spans="1:13">
      <c r="A1642" s="1" t="s">
        <v>80</v>
      </c>
      <c r="B1642" s="1" t="s">
        <v>774</v>
      </c>
      <c r="C1642" s="1" t="s">
        <v>159</v>
      </c>
      <c r="D1642" s="1" t="s">
        <v>746</v>
      </c>
      <c r="E1642" s="1" t="s">
        <v>692</v>
      </c>
      <c r="F1642" s="1"/>
      <c r="G1642" s="1" t="s">
        <v>2785</v>
      </c>
      <c r="H1642" s="1" t="s">
        <v>2785</v>
      </c>
      <c r="I1642" s="1116">
        <v>1360</v>
      </c>
      <c r="J1642" s="1116">
        <v>1700</v>
      </c>
      <c r="K1642" s="1116">
        <v>1700</v>
      </c>
      <c r="L1642" s="1" t="s">
        <v>2604</v>
      </c>
      <c r="M1642" s="1" t="s">
        <v>2730</v>
      </c>
    </row>
    <row r="1643" spans="1:13">
      <c r="A1643" s="1" t="s">
        <v>80</v>
      </c>
      <c r="B1643" s="1" t="s">
        <v>774</v>
      </c>
      <c r="C1643" s="1" t="s">
        <v>159</v>
      </c>
      <c r="D1643" s="1" t="s">
        <v>746</v>
      </c>
      <c r="E1643" s="1" t="s">
        <v>692</v>
      </c>
      <c r="F1643" s="1"/>
      <c r="G1643" s="1" t="s">
        <v>2785</v>
      </c>
      <c r="H1643" s="1" t="s">
        <v>2717</v>
      </c>
      <c r="I1643" s="1116">
        <v>3475</v>
      </c>
      <c r="J1643" s="1116">
        <v>4050</v>
      </c>
      <c r="K1643" s="1116">
        <v>4050</v>
      </c>
      <c r="L1643" s="1" t="s">
        <v>2604</v>
      </c>
      <c r="M1643" s="1" t="s">
        <v>2730</v>
      </c>
    </row>
    <row r="1644" spans="1:13">
      <c r="A1644" s="1" t="s">
        <v>80</v>
      </c>
      <c r="B1644" s="1" t="s">
        <v>774</v>
      </c>
      <c r="C1644" s="1" t="s">
        <v>159</v>
      </c>
      <c r="D1644" s="1" t="s">
        <v>746</v>
      </c>
      <c r="E1644" s="1" t="s">
        <v>692</v>
      </c>
      <c r="F1644" s="1"/>
      <c r="G1644" s="1" t="s">
        <v>2785</v>
      </c>
      <c r="H1644" s="1" t="s">
        <v>2718</v>
      </c>
      <c r="I1644" s="1116">
        <v>3385</v>
      </c>
      <c r="J1644" s="1116">
        <v>3950</v>
      </c>
      <c r="K1644" s="1116">
        <v>3950</v>
      </c>
      <c r="L1644" s="1" t="s">
        <v>2604</v>
      </c>
      <c r="M1644" s="1" t="s">
        <v>2730</v>
      </c>
    </row>
    <row r="1645" spans="1:13">
      <c r="A1645" s="1" t="s">
        <v>80</v>
      </c>
      <c r="B1645" s="1" t="s">
        <v>774</v>
      </c>
      <c r="C1645" s="1" t="s">
        <v>159</v>
      </c>
      <c r="D1645" s="1" t="s">
        <v>746</v>
      </c>
      <c r="E1645" s="1" t="s">
        <v>692</v>
      </c>
      <c r="F1645" s="1"/>
      <c r="G1645" s="1" t="s">
        <v>2785</v>
      </c>
      <c r="H1645" s="1" t="s">
        <v>2727</v>
      </c>
      <c r="I1645" s="1116">
        <v>3475</v>
      </c>
      <c r="J1645" s="1116">
        <v>4350</v>
      </c>
      <c r="K1645" s="1116">
        <v>4350</v>
      </c>
      <c r="L1645" s="1" t="s">
        <v>2604</v>
      </c>
      <c r="M1645" s="1" t="s">
        <v>2730</v>
      </c>
    </row>
    <row r="1646" spans="1:13">
      <c r="A1646" s="1" t="s">
        <v>80</v>
      </c>
      <c r="B1646" s="1" t="s">
        <v>774</v>
      </c>
      <c r="C1646" s="1" t="s">
        <v>159</v>
      </c>
      <c r="D1646" s="1" t="s">
        <v>746</v>
      </c>
      <c r="E1646" s="1" t="s">
        <v>692</v>
      </c>
      <c r="F1646" s="1"/>
      <c r="G1646" s="1" t="s">
        <v>2785</v>
      </c>
      <c r="H1646" s="1" t="s">
        <v>2708</v>
      </c>
      <c r="I1646" s="1116">
        <v>3385</v>
      </c>
      <c r="J1646" s="1116">
        <v>3950</v>
      </c>
      <c r="K1646" s="1116">
        <v>3950</v>
      </c>
      <c r="L1646" s="1" t="s">
        <v>2604</v>
      </c>
      <c r="M1646" s="1" t="s">
        <v>2730</v>
      </c>
    </row>
    <row r="1647" spans="1:13">
      <c r="A1647" s="1" t="s">
        <v>80</v>
      </c>
      <c r="B1647" s="1" t="s">
        <v>774</v>
      </c>
      <c r="C1647" s="1" t="s">
        <v>159</v>
      </c>
      <c r="D1647" s="1" t="s">
        <v>746</v>
      </c>
      <c r="E1647" s="1" t="s">
        <v>692</v>
      </c>
      <c r="F1647" s="1"/>
      <c r="G1647" s="1" t="s">
        <v>2785</v>
      </c>
      <c r="H1647" s="1" t="s">
        <v>2735</v>
      </c>
      <c r="I1647" s="1116">
        <v>3205</v>
      </c>
      <c r="J1647" s="1116">
        <v>3750</v>
      </c>
      <c r="K1647" s="1116">
        <v>3750</v>
      </c>
      <c r="L1647" s="1" t="s">
        <v>2604</v>
      </c>
      <c r="M1647" s="1" t="s">
        <v>2730</v>
      </c>
    </row>
    <row r="1648" spans="1:13">
      <c r="A1648" s="1" t="s">
        <v>80</v>
      </c>
      <c r="B1648" s="1" t="s">
        <v>774</v>
      </c>
      <c r="C1648" s="1" t="s">
        <v>159</v>
      </c>
      <c r="D1648" s="1" t="s">
        <v>746</v>
      </c>
      <c r="E1648" s="1" t="s">
        <v>692</v>
      </c>
      <c r="F1648" s="1"/>
      <c r="G1648" s="1" t="s">
        <v>2785</v>
      </c>
      <c r="H1648" s="1" t="s">
        <v>2736</v>
      </c>
      <c r="I1648" s="1116">
        <v>3475</v>
      </c>
      <c r="J1648" s="1116">
        <v>4050</v>
      </c>
      <c r="K1648" s="1116">
        <v>4050</v>
      </c>
      <c r="L1648" s="1" t="s">
        <v>2604</v>
      </c>
      <c r="M1648" s="1" t="s">
        <v>2730</v>
      </c>
    </row>
    <row r="1649" spans="1:13">
      <c r="A1649" s="1" t="s">
        <v>80</v>
      </c>
      <c r="B1649" s="1" t="s">
        <v>774</v>
      </c>
      <c r="C1649" s="1" t="s">
        <v>159</v>
      </c>
      <c r="D1649" s="1" t="s">
        <v>746</v>
      </c>
      <c r="E1649" s="1" t="s">
        <v>692</v>
      </c>
      <c r="F1649" s="1"/>
      <c r="G1649" s="1" t="s">
        <v>2785</v>
      </c>
      <c r="H1649" s="1" t="s">
        <v>2737</v>
      </c>
      <c r="I1649" s="1116">
        <v>3745</v>
      </c>
      <c r="J1649" s="1116">
        <v>4350</v>
      </c>
      <c r="K1649" s="1116">
        <v>4350</v>
      </c>
      <c r="L1649" s="1" t="s">
        <v>2604</v>
      </c>
      <c r="M1649" s="1" t="s">
        <v>2730</v>
      </c>
    </row>
    <row r="1650" spans="1:13">
      <c r="A1650" s="1" t="s">
        <v>80</v>
      </c>
      <c r="B1650" s="1" t="s">
        <v>774</v>
      </c>
      <c r="C1650" s="1" t="s">
        <v>159</v>
      </c>
      <c r="D1650" s="1" t="s">
        <v>746</v>
      </c>
      <c r="E1650" s="1" t="s">
        <v>692</v>
      </c>
      <c r="F1650" s="1"/>
      <c r="G1650" s="1" t="s">
        <v>2785</v>
      </c>
      <c r="H1650" s="1" t="s">
        <v>2738</v>
      </c>
      <c r="I1650" s="1116">
        <v>3745</v>
      </c>
      <c r="J1650" s="1116">
        <v>4350</v>
      </c>
      <c r="K1650" s="1116">
        <v>4350</v>
      </c>
      <c r="L1650" s="1" t="s">
        <v>2604</v>
      </c>
      <c r="M1650" s="1" t="s">
        <v>2730</v>
      </c>
    </row>
    <row r="1651" spans="1:13">
      <c r="A1651" s="1" t="s">
        <v>80</v>
      </c>
      <c r="B1651" s="1" t="s">
        <v>774</v>
      </c>
      <c r="C1651" s="1" t="s">
        <v>159</v>
      </c>
      <c r="D1651" s="1" t="s">
        <v>746</v>
      </c>
      <c r="E1651" s="1" t="s">
        <v>692</v>
      </c>
      <c r="F1651" s="1"/>
      <c r="G1651" s="1" t="s">
        <v>2785</v>
      </c>
      <c r="H1651" s="1" t="s">
        <v>2719</v>
      </c>
      <c r="I1651" s="1116">
        <v>3745</v>
      </c>
      <c r="J1651" s="1116">
        <v>4350</v>
      </c>
      <c r="K1651" s="1116">
        <v>4350</v>
      </c>
      <c r="L1651" s="1" t="s">
        <v>2604</v>
      </c>
      <c r="M1651" s="1" t="s">
        <v>2730</v>
      </c>
    </row>
    <row r="1652" spans="1:13">
      <c r="A1652" s="1" t="s">
        <v>80</v>
      </c>
      <c r="B1652" s="1" t="s">
        <v>774</v>
      </c>
      <c r="C1652" s="1" t="s">
        <v>159</v>
      </c>
      <c r="D1652" s="1" t="s">
        <v>746</v>
      </c>
      <c r="E1652" s="1" t="s">
        <v>692</v>
      </c>
      <c r="F1652" s="1"/>
      <c r="G1652" s="1" t="s">
        <v>2785</v>
      </c>
      <c r="H1652" s="1" t="s">
        <v>2739</v>
      </c>
      <c r="I1652" s="1116">
        <v>3610</v>
      </c>
      <c r="J1652" s="1116">
        <v>4200</v>
      </c>
      <c r="K1652" s="1116">
        <v>4200</v>
      </c>
      <c r="L1652" s="1" t="s">
        <v>2604</v>
      </c>
      <c r="M1652" s="1" t="s">
        <v>2730</v>
      </c>
    </row>
    <row r="1653" spans="1:13">
      <c r="A1653" s="1" t="s">
        <v>74</v>
      </c>
      <c r="B1653" s="1" t="s">
        <v>803</v>
      </c>
      <c r="C1653" s="1" t="s">
        <v>159</v>
      </c>
      <c r="D1653" s="1" t="s">
        <v>746</v>
      </c>
      <c r="E1653" s="1" t="s">
        <v>628</v>
      </c>
      <c r="F1653" s="1"/>
      <c r="G1653" s="1" t="s">
        <v>2723</v>
      </c>
      <c r="H1653" s="1" t="s">
        <v>2723</v>
      </c>
      <c r="I1653" s="1116">
        <v>1470</v>
      </c>
      <c r="J1653" s="1116">
        <v>2100</v>
      </c>
      <c r="K1653" s="1116">
        <v>2100</v>
      </c>
      <c r="L1653" s="1" t="s">
        <v>2714</v>
      </c>
      <c r="M1653" s="1" t="s">
        <v>809</v>
      </c>
    </row>
    <row r="1654" spans="1:13">
      <c r="A1654" s="1" t="s">
        <v>74</v>
      </c>
      <c r="B1654" s="1" t="s">
        <v>803</v>
      </c>
      <c r="C1654" s="1" t="s">
        <v>159</v>
      </c>
      <c r="D1654" s="1" t="s">
        <v>746</v>
      </c>
      <c r="E1654" s="1" t="s">
        <v>628</v>
      </c>
      <c r="F1654" s="1"/>
      <c r="G1654" s="1" t="s">
        <v>2724</v>
      </c>
      <c r="H1654" s="1" t="s">
        <v>2724</v>
      </c>
      <c r="I1654" s="1116">
        <v>1470</v>
      </c>
      <c r="J1654" s="1116">
        <v>2100</v>
      </c>
      <c r="K1654" s="1116">
        <v>2100</v>
      </c>
      <c r="L1654" s="1" t="s">
        <v>2714</v>
      </c>
      <c r="M1654" s="1" t="s">
        <v>809</v>
      </c>
    </row>
    <row r="1655" spans="1:13">
      <c r="A1655" s="1" t="s">
        <v>74</v>
      </c>
      <c r="B1655" s="1" t="s">
        <v>803</v>
      </c>
      <c r="C1655" s="1" t="s">
        <v>159</v>
      </c>
      <c r="D1655" s="1" t="s">
        <v>746</v>
      </c>
      <c r="E1655" s="1" t="s">
        <v>628</v>
      </c>
      <c r="F1655" s="1"/>
      <c r="G1655" s="1" t="s">
        <v>2725</v>
      </c>
      <c r="H1655" s="1" t="s">
        <v>2725</v>
      </c>
      <c r="I1655" s="1116">
        <v>1470</v>
      </c>
      <c r="J1655" s="1116">
        <v>2100</v>
      </c>
      <c r="K1655" s="1116">
        <v>2100</v>
      </c>
      <c r="L1655" s="1" t="s">
        <v>2714</v>
      </c>
      <c r="M1655" s="1" t="s">
        <v>809</v>
      </c>
    </row>
    <row r="1656" spans="1:13">
      <c r="A1656" s="1" t="s">
        <v>74</v>
      </c>
      <c r="B1656" s="1" t="s">
        <v>803</v>
      </c>
      <c r="C1656" s="1" t="s">
        <v>159</v>
      </c>
      <c r="D1656" s="1" t="s">
        <v>746</v>
      </c>
      <c r="E1656" s="1" t="s">
        <v>628</v>
      </c>
      <c r="F1656" s="1"/>
      <c r="G1656" s="1" t="s">
        <v>2726</v>
      </c>
      <c r="H1656" s="1" t="s">
        <v>2726</v>
      </c>
      <c r="I1656" s="1116">
        <v>1470</v>
      </c>
      <c r="J1656" s="1116">
        <v>2100</v>
      </c>
      <c r="K1656" s="1116">
        <v>2100</v>
      </c>
      <c r="L1656" s="1" t="s">
        <v>2714</v>
      </c>
      <c r="M1656" s="1" t="s">
        <v>809</v>
      </c>
    </row>
    <row r="1657" spans="1:13">
      <c r="A1657" s="1" t="s">
        <v>85</v>
      </c>
      <c r="B1657" s="1">
        <v>7100151071</v>
      </c>
      <c r="C1657" s="1" t="s">
        <v>159</v>
      </c>
      <c r="D1657" s="1" t="s">
        <v>746</v>
      </c>
      <c r="E1657" s="1" t="s">
        <v>2786</v>
      </c>
      <c r="F1657" s="1" t="s">
        <v>628</v>
      </c>
      <c r="G1657" s="1" t="s">
        <v>2723</v>
      </c>
      <c r="H1657" s="1" t="s">
        <v>2723</v>
      </c>
      <c r="I1657" s="1116">
        <v>1710</v>
      </c>
      <c r="J1657" s="1116">
        <v>1900</v>
      </c>
      <c r="K1657" s="1116">
        <v>1900</v>
      </c>
      <c r="L1657" s="1" t="s">
        <v>2787</v>
      </c>
      <c r="M1657" s="1" t="s">
        <v>809</v>
      </c>
    </row>
    <row r="1658" spans="1:13">
      <c r="A1658" s="1" t="s">
        <v>85</v>
      </c>
      <c r="B1658" s="1">
        <v>7100151071</v>
      </c>
      <c r="C1658" s="1" t="s">
        <v>159</v>
      </c>
      <c r="D1658" s="1" t="s">
        <v>746</v>
      </c>
      <c r="E1658" s="1" t="s">
        <v>2786</v>
      </c>
      <c r="F1658" s="1" t="s">
        <v>628</v>
      </c>
      <c r="G1658" s="1" t="s">
        <v>2724</v>
      </c>
      <c r="H1658" s="1" t="s">
        <v>2724</v>
      </c>
      <c r="I1658" s="1116">
        <v>1620</v>
      </c>
      <c r="J1658" s="1116">
        <v>1800</v>
      </c>
      <c r="K1658" s="1116">
        <v>1800</v>
      </c>
      <c r="L1658" s="1" t="s">
        <v>2787</v>
      </c>
      <c r="M1658" s="1" t="s">
        <v>809</v>
      </c>
    </row>
    <row r="1659" spans="1:13">
      <c r="A1659" s="1" t="s">
        <v>85</v>
      </c>
      <c r="B1659" s="1">
        <v>7100151071</v>
      </c>
      <c r="C1659" s="1" t="s">
        <v>159</v>
      </c>
      <c r="D1659" s="1" t="s">
        <v>746</v>
      </c>
      <c r="E1659" s="1" t="s">
        <v>2786</v>
      </c>
      <c r="F1659" s="1" t="s">
        <v>628</v>
      </c>
      <c r="G1659" s="1" t="s">
        <v>2726</v>
      </c>
      <c r="H1659" s="1" t="s">
        <v>2726</v>
      </c>
      <c r="I1659" s="1116">
        <v>1620</v>
      </c>
      <c r="J1659" s="1116">
        <v>1800</v>
      </c>
      <c r="K1659" s="1116">
        <v>1800</v>
      </c>
      <c r="L1659" s="1" t="s">
        <v>2787</v>
      </c>
      <c r="M1659" s="1" t="s">
        <v>809</v>
      </c>
    </row>
    <row r="1660" spans="1:13">
      <c r="A1660" s="1" t="s">
        <v>85</v>
      </c>
      <c r="B1660" s="1">
        <v>7100151071</v>
      </c>
      <c r="C1660" s="1" t="s">
        <v>159</v>
      </c>
      <c r="D1660" s="1" t="s">
        <v>746</v>
      </c>
      <c r="E1660" s="1" t="s">
        <v>2786</v>
      </c>
      <c r="F1660" s="1" t="s">
        <v>311</v>
      </c>
      <c r="G1660" s="1" t="s">
        <v>2728</v>
      </c>
      <c r="H1660" s="1" t="s">
        <v>2728</v>
      </c>
      <c r="I1660" s="1116">
        <v>1980</v>
      </c>
      <c r="J1660" s="1116">
        <v>2200</v>
      </c>
      <c r="K1660" s="1116">
        <v>2200</v>
      </c>
      <c r="L1660" s="1" t="s">
        <v>2787</v>
      </c>
      <c r="M1660" s="1" t="s">
        <v>809</v>
      </c>
    </row>
    <row r="1661" spans="1:13">
      <c r="A1661" s="1" t="s">
        <v>85</v>
      </c>
      <c r="B1661" s="1">
        <v>7100151071</v>
      </c>
      <c r="C1661" s="1" t="s">
        <v>159</v>
      </c>
      <c r="D1661" s="1" t="s">
        <v>746</v>
      </c>
      <c r="E1661" s="1" t="s">
        <v>2786</v>
      </c>
      <c r="F1661" s="1" t="s">
        <v>628</v>
      </c>
      <c r="G1661" s="1" t="s">
        <v>2788</v>
      </c>
      <c r="H1661" s="1" t="s">
        <v>2746</v>
      </c>
      <c r="I1661" s="1116">
        <v>2160</v>
      </c>
      <c r="J1661" s="1116">
        <v>2400</v>
      </c>
      <c r="K1661" s="1116">
        <v>2400</v>
      </c>
      <c r="L1661" s="1" t="s">
        <v>2787</v>
      </c>
      <c r="M1661" s="1" t="s">
        <v>809</v>
      </c>
    </row>
    <row r="1662" spans="1:13">
      <c r="A1662" s="1" t="s">
        <v>85</v>
      </c>
      <c r="B1662" s="1">
        <v>7100151071</v>
      </c>
      <c r="C1662" s="1" t="s">
        <v>159</v>
      </c>
      <c r="D1662" s="1" t="s">
        <v>746</v>
      </c>
      <c r="E1662" s="1" t="s">
        <v>2786</v>
      </c>
      <c r="F1662" s="1" t="s">
        <v>311</v>
      </c>
      <c r="G1662" s="1" t="s">
        <v>2725</v>
      </c>
      <c r="H1662" s="1" t="s">
        <v>2725</v>
      </c>
      <c r="I1662" s="1116">
        <v>1980</v>
      </c>
      <c r="J1662" s="1116">
        <v>2200</v>
      </c>
      <c r="K1662" s="1116">
        <v>2200</v>
      </c>
      <c r="L1662" s="1" t="s">
        <v>2787</v>
      </c>
      <c r="M1662" s="1" t="s">
        <v>809</v>
      </c>
    </row>
    <row r="1663" spans="1:13">
      <c r="A1663" s="1" t="s">
        <v>85</v>
      </c>
      <c r="B1663" s="1">
        <v>7100151071</v>
      </c>
      <c r="C1663" s="1" t="s">
        <v>159</v>
      </c>
      <c r="D1663" s="1" t="s">
        <v>746</v>
      </c>
      <c r="E1663" s="1" t="s">
        <v>2786</v>
      </c>
      <c r="F1663" s="1" t="s">
        <v>2789</v>
      </c>
      <c r="G1663" s="1" t="s">
        <v>2790</v>
      </c>
      <c r="H1663" s="1" t="s">
        <v>2790</v>
      </c>
      <c r="I1663" s="1116">
        <v>2430</v>
      </c>
      <c r="J1663" s="1116">
        <v>2700</v>
      </c>
      <c r="K1663" s="1116">
        <v>2700</v>
      </c>
      <c r="L1663" s="1" t="s">
        <v>2787</v>
      </c>
      <c r="M1663" s="1" t="s">
        <v>809</v>
      </c>
    </row>
    <row r="1664" spans="1:13">
      <c r="A1664" s="1" t="s">
        <v>85</v>
      </c>
      <c r="B1664" s="1">
        <v>7100151071</v>
      </c>
      <c r="C1664" s="1" t="s">
        <v>159</v>
      </c>
      <c r="D1664" s="1" t="s">
        <v>746</v>
      </c>
      <c r="E1664" s="1" t="s">
        <v>2786</v>
      </c>
      <c r="F1664" s="1" t="s">
        <v>2789</v>
      </c>
      <c r="G1664" s="1" t="s">
        <v>2767</v>
      </c>
      <c r="H1664" s="1" t="s">
        <v>2767</v>
      </c>
      <c r="I1664" s="1116">
        <v>2430</v>
      </c>
      <c r="J1664" s="1116">
        <v>2700</v>
      </c>
      <c r="K1664" s="1116">
        <v>2700</v>
      </c>
      <c r="L1664" s="1" t="s">
        <v>2787</v>
      </c>
      <c r="M1664" s="1" t="s">
        <v>809</v>
      </c>
    </row>
    <row r="1665" spans="1:13">
      <c r="A1665" s="1" t="s">
        <v>85</v>
      </c>
      <c r="B1665" s="1">
        <v>7100151071</v>
      </c>
      <c r="C1665" s="1" t="s">
        <v>159</v>
      </c>
      <c r="D1665" s="1" t="s">
        <v>746</v>
      </c>
      <c r="E1665" s="1" t="s">
        <v>2786</v>
      </c>
      <c r="F1665" s="1" t="s">
        <v>2789</v>
      </c>
      <c r="G1665" s="1" t="s">
        <v>2727</v>
      </c>
      <c r="H1665" s="1" t="s">
        <v>2727</v>
      </c>
      <c r="I1665" s="1116">
        <v>2430</v>
      </c>
      <c r="J1665" s="1116">
        <v>2700</v>
      </c>
      <c r="K1665" s="1116">
        <v>2700</v>
      </c>
      <c r="L1665" s="1" t="s">
        <v>2787</v>
      </c>
      <c r="M1665" s="1" t="s">
        <v>809</v>
      </c>
    </row>
    <row r="1666" spans="1:13">
      <c r="A1666" s="1" t="s">
        <v>85</v>
      </c>
      <c r="B1666" s="1">
        <v>7100151071</v>
      </c>
      <c r="C1666" s="1" t="s">
        <v>159</v>
      </c>
      <c r="D1666" s="1" t="s">
        <v>746</v>
      </c>
      <c r="E1666" s="1" t="s">
        <v>2786</v>
      </c>
      <c r="F1666" s="1" t="s">
        <v>2789</v>
      </c>
      <c r="G1666" s="1" t="s">
        <v>2729</v>
      </c>
      <c r="H1666" s="1" t="s">
        <v>2729</v>
      </c>
      <c r="I1666" s="1116">
        <v>2430</v>
      </c>
      <c r="J1666" s="1116">
        <v>2700</v>
      </c>
      <c r="K1666" s="1116">
        <v>2700</v>
      </c>
      <c r="L1666" s="1" t="s">
        <v>2787</v>
      </c>
      <c r="M1666" s="1" t="s">
        <v>809</v>
      </c>
    </row>
    <row r="1667" spans="1:13">
      <c r="A1667" s="1" t="s">
        <v>85</v>
      </c>
      <c r="B1667" s="1">
        <v>7100151071</v>
      </c>
      <c r="C1667" s="1" t="s">
        <v>159</v>
      </c>
      <c r="D1667" s="1" t="s">
        <v>746</v>
      </c>
      <c r="E1667" s="1" t="s">
        <v>2786</v>
      </c>
      <c r="F1667" s="1" t="s">
        <v>2789</v>
      </c>
      <c r="G1667" s="1" t="s">
        <v>2756</v>
      </c>
      <c r="H1667" s="1" t="s">
        <v>2756</v>
      </c>
      <c r="I1667" s="1116">
        <v>2430</v>
      </c>
      <c r="J1667" s="1116">
        <v>2700</v>
      </c>
      <c r="K1667" s="1116">
        <v>2700</v>
      </c>
      <c r="L1667" s="1" t="s">
        <v>2787</v>
      </c>
      <c r="M1667" s="1" t="s">
        <v>809</v>
      </c>
    </row>
    <row r="1668" spans="1:13">
      <c r="A1668" s="1" t="s">
        <v>85</v>
      </c>
      <c r="B1668" s="1">
        <v>7100151071</v>
      </c>
      <c r="C1668" s="1" t="s">
        <v>159</v>
      </c>
      <c r="D1668" s="1" t="s">
        <v>746</v>
      </c>
      <c r="E1668" s="1" t="s">
        <v>2786</v>
      </c>
      <c r="F1668" s="1" t="s">
        <v>2789</v>
      </c>
      <c r="G1668" s="1" t="s">
        <v>2764</v>
      </c>
      <c r="H1668" s="1" t="s">
        <v>2764</v>
      </c>
      <c r="I1668" s="1116">
        <v>2430</v>
      </c>
      <c r="J1668" s="1116">
        <v>2700</v>
      </c>
      <c r="K1668" s="1116">
        <v>2700</v>
      </c>
      <c r="L1668" s="1" t="s">
        <v>2787</v>
      </c>
      <c r="M1668" s="1" t="s">
        <v>809</v>
      </c>
    </row>
    <row r="1669" spans="1:13">
      <c r="A1669" s="1" t="s">
        <v>85</v>
      </c>
      <c r="B1669" s="1">
        <v>7100151071</v>
      </c>
      <c r="C1669" s="1" t="s">
        <v>159</v>
      </c>
      <c r="D1669" s="1" t="s">
        <v>746</v>
      </c>
      <c r="E1669" s="1" t="s">
        <v>2786</v>
      </c>
      <c r="F1669" s="1" t="s">
        <v>628</v>
      </c>
      <c r="G1669" s="1" t="s">
        <v>2724</v>
      </c>
      <c r="H1669" s="1" t="s">
        <v>2745</v>
      </c>
      <c r="I1669" s="1116">
        <v>2420</v>
      </c>
      <c r="J1669" s="1116">
        <v>2600</v>
      </c>
      <c r="K1669" s="1116">
        <v>2600</v>
      </c>
      <c r="L1669" s="1" t="s">
        <v>2787</v>
      </c>
      <c r="M1669" s="1" t="s">
        <v>809</v>
      </c>
    </row>
    <row r="1670" spans="1:13">
      <c r="A1670" s="1" t="s">
        <v>85</v>
      </c>
      <c r="B1670" s="1">
        <v>7100151071</v>
      </c>
      <c r="C1670" s="1" t="s">
        <v>159</v>
      </c>
      <c r="D1670" s="1" t="s">
        <v>746</v>
      </c>
      <c r="E1670" s="1" t="s">
        <v>2786</v>
      </c>
      <c r="F1670" s="1" t="s">
        <v>628</v>
      </c>
      <c r="G1670" s="1" t="s">
        <v>2724</v>
      </c>
      <c r="H1670" s="1" t="s">
        <v>2791</v>
      </c>
      <c r="I1670" s="1116">
        <v>3120</v>
      </c>
      <c r="J1670" s="1116">
        <v>3300</v>
      </c>
      <c r="K1670" s="1116">
        <v>3300</v>
      </c>
      <c r="L1670" s="1" t="s">
        <v>2787</v>
      </c>
      <c r="M1670" s="1" t="s">
        <v>809</v>
      </c>
    </row>
    <row r="1671" spans="1:13">
      <c r="A1671" s="1" t="s">
        <v>85</v>
      </c>
      <c r="B1671" s="1">
        <v>7100151071</v>
      </c>
      <c r="C1671" s="1" t="s">
        <v>159</v>
      </c>
      <c r="D1671" s="1" t="s">
        <v>746</v>
      </c>
      <c r="E1671" s="1" t="s">
        <v>2786</v>
      </c>
      <c r="F1671" s="1" t="s">
        <v>2789</v>
      </c>
      <c r="G1671" s="1" t="s">
        <v>2790</v>
      </c>
      <c r="H1671" s="1" t="s">
        <v>2771</v>
      </c>
      <c r="I1671" s="1116">
        <v>3080</v>
      </c>
      <c r="J1671" s="1116">
        <v>3350</v>
      </c>
      <c r="K1671" s="1116">
        <v>3350</v>
      </c>
      <c r="L1671" s="1" t="s">
        <v>2787</v>
      </c>
      <c r="M1671" s="1" t="s">
        <v>809</v>
      </c>
    </row>
    <row r="1672" spans="1:13">
      <c r="A1672" s="1" t="s">
        <v>85</v>
      </c>
      <c r="B1672" s="1">
        <v>7100151071</v>
      </c>
      <c r="C1672" s="1" t="s">
        <v>159</v>
      </c>
      <c r="D1672" s="1" t="s">
        <v>746</v>
      </c>
      <c r="E1672" s="1" t="s">
        <v>2786</v>
      </c>
      <c r="F1672" s="1" t="s">
        <v>628</v>
      </c>
      <c r="G1672" s="1" t="s">
        <v>2724</v>
      </c>
      <c r="H1672" s="1" t="s">
        <v>2771</v>
      </c>
      <c r="I1672" s="1116">
        <v>2320</v>
      </c>
      <c r="J1672" s="1116">
        <v>2500</v>
      </c>
      <c r="K1672" s="1116">
        <v>2500</v>
      </c>
      <c r="L1672" s="1" t="s">
        <v>2787</v>
      </c>
      <c r="M1672" s="1" t="s">
        <v>809</v>
      </c>
    </row>
    <row r="1673" spans="1:13">
      <c r="A1673" s="1" t="s">
        <v>85</v>
      </c>
      <c r="B1673" s="1">
        <v>7100151071</v>
      </c>
      <c r="C1673" s="1" t="s">
        <v>159</v>
      </c>
      <c r="D1673" s="1" t="s">
        <v>746</v>
      </c>
      <c r="E1673" s="1" t="s">
        <v>2786</v>
      </c>
      <c r="F1673" s="1" t="s">
        <v>628</v>
      </c>
      <c r="G1673" s="1" t="s">
        <v>2724</v>
      </c>
      <c r="H1673" s="1" t="s">
        <v>2779</v>
      </c>
      <c r="I1673" s="1116">
        <v>3120</v>
      </c>
      <c r="J1673" s="1116">
        <v>3300</v>
      </c>
      <c r="K1673" s="1116">
        <v>3300</v>
      </c>
      <c r="L1673" s="1" t="s">
        <v>2787</v>
      </c>
      <c r="M1673" s="1" t="s">
        <v>809</v>
      </c>
    </row>
    <row r="1674" spans="1:13">
      <c r="A1674" s="1" t="s">
        <v>85</v>
      </c>
      <c r="B1674" s="1">
        <v>7100151071</v>
      </c>
      <c r="C1674" s="1" t="s">
        <v>159</v>
      </c>
      <c r="D1674" s="1" t="s">
        <v>746</v>
      </c>
      <c r="E1674" s="1" t="s">
        <v>2786</v>
      </c>
      <c r="F1674" s="1" t="s">
        <v>628</v>
      </c>
      <c r="G1674" s="1" t="s">
        <v>2788</v>
      </c>
      <c r="H1674" s="1" t="s">
        <v>2717</v>
      </c>
      <c r="I1674" s="1116">
        <v>3660</v>
      </c>
      <c r="J1674" s="1116">
        <v>3900</v>
      </c>
      <c r="K1674" s="1116">
        <v>3900</v>
      </c>
      <c r="L1674" s="1" t="s">
        <v>2787</v>
      </c>
      <c r="M1674" s="1" t="s">
        <v>809</v>
      </c>
    </row>
    <row r="1675" spans="1:13">
      <c r="A1675" s="1" t="s">
        <v>85</v>
      </c>
      <c r="B1675" s="1">
        <v>7100151071</v>
      </c>
      <c r="C1675" s="1" t="s">
        <v>159</v>
      </c>
      <c r="D1675" s="1" t="s">
        <v>746</v>
      </c>
      <c r="E1675" s="1" t="s">
        <v>2786</v>
      </c>
      <c r="F1675" s="1" t="s">
        <v>628</v>
      </c>
      <c r="G1675" s="1" t="s">
        <v>2723</v>
      </c>
      <c r="H1675" s="1" t="s">
        <v>2717</v>
      </c>
      <c r="I1675" s="1116">
        <v>2860</v>
      </c>
      <c r="J1675" s="1116">
        <v>3050</v>
      </c>
      <c r="K1675" s="1116">
        <v>3050</v>
      </c>
      <c r="L1675" s="1" t="s">
        <v>2787</v>
      </c>
      <c r="M1675" s="1" t="s">
        <v>809</v>
      </c>
    </row>
    <row r="1676" spans="1:13">
      <c r="A1676" s="1" t="s">
        <v>85</v>
      </c>
      <c r="B1676" s="1">
        <v>7100151071</v>
      </c>
      <c r="C1676" s="1" t="s">
        <v>159</v>
      </c>
      <c r="D1676" s="1" t="s">
        <v>746</v>
      </c>
      <c r="E1676" s="1" t="s">
        <v>2786</v>
      </c>
      <c r="F1676" s="1" t="s">
        <v>628</v>
      </c>
      <c r="G1676" s="1" t="s">
        <v>2723</v>
      </c>
      <c r="H1676" s="1" t="s">
        <v>2736</v>
      </c>
      <c r="I1676" s="1116">
        <v>3460</v>
      </c>
      <c r="J1676" s="1116">
        <v>3650</v>
      </c>
      <c r="K1676" s="1116">
        <v>3650</v>
      </c>
      <c r="L1676" s="1" t="s">
        <v>2787</v>
      </c>
      <c r="M1676" s="1" t="s">
        <v>809</v>
      </c>
    </row>
    <row r="1677" spans="1:13">
      <c r="A1677" s="1" t="s">
        <v>85</v>
      </c>
      <c r="B1677" s="1">
        <v>7100151071</v>
      </c>
      <c r="C1677" s="1" t="s">
        <v>159</v>
      </c>
      <c r="D1677" s="1" t="s">
        <v>746</v>
      </c>
      <c r="E1677" s="1" t="s">
        <v>2786</v>
      </c>
      <c r="F1677" s="1" t="s">
        <v>628</v>
      </c>
      <c r="G1677" s="1" t="s">
        <v>2723</v>
      </c>
      <c r="H1677" s="1" t="s">
        <v>2737</v>
      </c>
      <c r="I1677" s="1116">
        <v>2885</v>
      </c>
      <c r="J1677" s="1116">
        <v>3075</v>
      </c>
      <c r="K1677" s="1116">
        <v>3075</v>
      </c>
      <c r="L1677" s="1" t="s">
        <v>2787</v>
      </c>
      <c r="M1677" s="1" t="s">
        <v>809</v>
      </c>
    </row>
    <row r="1678" spans="1:13">
      <c r="A1678" s="1" t="s">
        <v>85</v>
      </c>
      <c r="B1678" s="1">
        <v>7100151071</v>
      </c>
      <c r="C1678" s="1" t="s">
        <v>159</v>
      </c>
      <c r="D1678" s="1" t="s">
        <v>746</v>
      </c>
      <c r="E1678" s="1" t="s">
        <v>2786</v>
      </c>
      <c r="F1678" s="1" t="s">
        <v>628</v>
      </c>
      <c r="G1678" s="1" t="s">
        <v>2726</v>
      </c>
      <c r="H1678" s="1" t="s">
        <v>2737</v>
      </c>
      <c r="I1678" s="1116">
        <v>2870</v>
      </c>
      <c r="J1678" s="1116">
        <v>3050</v>
      </c>
      <c r="K1678" s="1116">
        <v>3050</v>
      </c>
      <c r="L1678" s="1" t="s">
        <v>2787</v>
      </c>
      <c r="M1678" s="1" t="s">
        <v>809</v>
      </c>
    </row>
    <row r="1679" spans="1:13">
      <c r="A1679" s="1" t="s">
        <v>85</v>
      </c>
      <c r="B1679" s="1">
        <v>7100151071</v>
      </c>
      <c r="C1679" s="1" t="s">
        <v>159</v>
      </c>
      <c r="D1679" s="1" t="s">
        <v>746</v>
      </c>
      <c r="E1679" s="1" t="s">
        <v>2786</v>
      </c>
      <c r="F1679" s="1" t="s">
        <v>628</v>
      </c>
      <c r="G1679" s="1" t="s">
        <v>2723</v>
      </c>
      <c r="H1679" s="1" t="s">
        <v>2738</v>
      </c>
      <c r="I1679" s="1116">
        <v>2910</v>
      </c>
      <c r="J1679" s="1116">
        <v>3100</v>
      </c>
      <c r="K1679" s="1116">
        <v>3100</v>
      </c>
      <c r="L1679" s="1" t="s">
        <v>2787</v>
      </c>
      <c r="M1679" s="1" t="s">
        <v>809</v>
      </c>
    </row>
    <row r="1680" spans="1:13">
      <c r="A1680" s="1" t="s">
        <v>85</v>
      </c>
      <c r="B1680" s="1">
        <v>7100151071</v>
      </c>
      <c r="C1680" s="1" t="s">
        <v>159</v>
      </c>
      <c r="D1680" s="1" t="s">
        <v>746</v>
      </c>
      <c r="E1680" s="1" t="s">
        <v>2786</v>
      </c>
      <c r="F1680" s="1" t="s">
        <v>628</v>
      </c>
      <c r="G1680" s="1" t="s">
        <v>2726</v>
      </c>
      <c r="H1680" s="1" t="s">
        <v>2738</v>
      </c>
      <c r="I1680" s="1116">
        <v>2920</v>
      </c>
      <c r="J1680" s="1116">
        <v>3100</v>
      </c>
      <c r="K1680" s="1116">
        <v>3100</v>
      </c>
      <c r="L1680" s="1" t="s">
        <v>2787</v>
      </c>
      <c r="M1680" s="1" t="s">
        <v>809</v>
      </c>
    </row>
    <row r="1681" spans="1:13">
      <c r="A1681" s="1" t="s">
        <v>85</v>
      </c>
      <c r="B1681" s="1">
        <v>7100151071</v>
      </c>
      <c r="C1681" s="1" t="s">
        <v>159</v>
      </c>
      <c r="D1681" s="1" t="s">
        <v>746</v>
      </c>
      <c r="E1681" s="1" t="s">
        <v>2786</v>
      </c>
      <c r="F1681" s="1" t="s">
        <v>628</v>
      </c>
      <c r="G1681" s="1" t="s">
        <v>2723</v>
      </c>
      <c r="H1681" s="1" t="s">
        <v>2750</v>
      </c>
      <c r="I1681" s="1116">
        <v>2785</v>
      </c>
      <c r="J1681" s="1116">
        <v>2975</v>
      </c>
      <c r="K1681" s="1116">
        <v>2975</v>
      </c>
      <c r="L1681" s="1" t="s">
        <v>2787</v>
      </c>
      <c r="M1681" s="1" t="s">
        <v>809</v>
      </c>
    </row>
    <row r="1682" spans="1:13">
      <c r="A1682" s="1" t="s">
        <v>85</v>
      </c>
      <c r="B1682" s="1">
        <v>7100151071</v>
      </c>
      <c r="C1682" s="1" t="s">
        <v>159</v>
      </c>
      <c r="D1682" s="1" t="s">
        <v>746</v>
      </c>
      <c r="E1682" s="1" t="s">
        <v>2786</v>
      </c>
      <c r="F1682" s="1" t="s">
        <v>628</v>
      </c>
      <c r="G1682" s="1" t="s">
        <v>2726</v>
      </c>
      <c r="H1682" s="1" t="s">
        <v>2750</v>
      </c>
      <c r="I1682" s="1116">
        <v>2870</v>
      </c>
      <c r="J1682" s="1116">
        <v>3050</v>
      </c>
      <c r="K1682" s="1116">
        <v>3050</v>
      </c>
      <c r="L1682" s="1" t="s">
        <v>2787</v>
      </c>
      <c r="M1682" s="1" t="s">
        <v>809</v>
      </c>
    </row>
    <row r="1683" spans="1:13">
      <c r="A1683" s="1" t="s">
        <v>85</v>
      </c>
      <c r="B1683" s="1">
        <v>7100151071</v>
      </c>
      <c r="C1683" s="1" t="s">
        <v>159</v>
      </c>
      <c r="D1683" s="1" t="s">
        <v>746</v>
      </c>
      <c r="E1683" s="1" t="s">
        <v>2786</v>
      </c>
      <c r="F1683" s="1" t="s">
        <v>628</v>
      </c>
      <c r="G1683" s="1" t="s">
        <v>2726</v>
      </c>
      <c r="H1683" s="1" t="s">
        <v>2765</v>
      </c>
      <c r="I1683" s="1116">
        <v>2545</v>
      </c>
      <c r="J1683" s="1116">
        <v>2725</v>
      </c>
      <c r="K1683" s="1116">
        <v>2725</v>
      </c>
      <c r="L1683" s="1" t="s">
        <v>2787</v>
      </c>
      <c r="M1683" s="1" t="s">
        <v>809</v>
      </c>
    </row>
    <row r="1684" spans="1:13">
      <c r="A1684" s="1" t="s">
        <v>85</v>
      </c>
      <c r="B1684" s="1">
        <v>7100151071</v>
      </c>
      <c r="C1684" s="1" t="s">
        <v>159</v>
      </c>
      <c r="D1684" s="1" t="s">
        <v>746</v>
      </c>
      <c r="E1684" s="1" t="s">
        <v>2786</v>
      </c>
      <c r="F1684" s="1" t="s">
        <v>628</v>
      </c>
      <c r="G1684" s="1" t="s">
        <v>2726</v>
      </c>
      <c r="H1684" s="1" t="s">
        <v>2766</v>
      </c>
      <c r="I1684" s="1116">
        <v>2920</v>
      </c>
      <c r="J1684" s="1116">
        <v>3100</v>
      </c>
      <c r="K1684" s="1116">
        <v>3100</v>
      </c>
      <c r="L1684" s="1" t="s">
        <v>2787</v>
      </c>
      <c r="M1684" s="1" t="s">
        <v>809</v>
      </c>
    </row>
    <row r="1685" spans="1:13">
      <c r="A1685" s="1" t="s">
        <v>85</v>
      </c>
      <c r="B1685" s="1">
        <v>7100151071</v>
      </c>
      <c r="C1685" s="1" t="s">
        <v>159</v>
      </c>
      <c r="D1685" s="1" t="s">
        <v>746</v>
      </c>
      <c r="E1685" s="1" t="s">
        <v>2786</v>
      </c>
      <c r="F1685" s="1" t="s">
        <v>311</v>
      </c>
      <c r="G1685" s="1" t="s">
        <v>2725</v>
      </c>
      <c r="H1685" s="1" t="s">
        <v>2752</v>
      </c>
      <c r="I1685" s="1116">
        <v>3530</v>
      </c>
      <c r="J1685" s="1116">
        <v>3750</v>
      </c>
      <c r="K1685" s="1116">
        <v>3750</v>
      </c>
      <c r="L1685" s="1" t="s">
        <v>2787</v>
      </c>
      <c r="M1685" s="1" t="s">
        <v>809</v>
      </c>
    </row>
    <row r="1686" spans="1:13">
      <c r="A1686" s="1" t="s">
        <v>85</v>
      </c>
      <c r="B1686" s="1">
        <v>7100151071</v>
      </c>
      <c r="C1686" s="1" t="s">
        <v>159</v>
      </c>
      <c r="D1686" s="1" t="s">
        <v>746</v>
      </c>
      <c r="E1686" s="1" t="s">
        <v>2786</v>
      </c>
      <c r="F1686" s="1" t="s">
        <v>628</v>
      </c>
      <c r="G1686" s="1" t="s">
        <v>2724</v>
      </c>
      <c r="H1686" s="1" t="s">
        <v>2772</v>
      </c>
      <c r="I1686" s="1116">
        <v>3620</v>
      </c>
      <c r="J1686" s="1116">
        <v>3800</v>
      </c>
      <c r="K1686" s="1116">
        <v>3800</v>
      </c>
      <c r="L1686" s="1" t="s">
        <v>2787</v>
      </c>
      <c r="M1686" s="1" t="s">
        <v>809</v>
      </c>
    </row>
    <row r="1687" spans="1:13">
      <c r="A1687" s="1" t="s">
        <v>85</v>
      </c>
      <c r="B1687" s="1">
        <v>7100151071</v>
      </c>
      <c r="C1687" s="1" t="s">
        <v>159</v>
      </c>
      <c r="D1687" s="1" t="s">
        <v>746</v>
      </c>
      <c r="E1687" s="1" t="s">
        <v>2786</v>
      </c>
      <c r="F1687" s="1" t="s">
        <v>628</v>
      </c>
      <c r="G1687" s="1" t="s">
        <v>2723</v>
      </c>
      <c r="H1687" s="1" t="s">
        <v>2753</v>
      </c>
      <c r="I1687" s="1116">
        <v>4010</v>
      </c>
      <c r="J1687" s="1116">
        <v>4200</v>
      </c>
      <c r="K1687" s="1116">
        <v>4200</v>
      </c>
      <c r="L1687" s="1" t="s">
        <v>2787</v>
      </c>
      <c r="M1687" s="1" t="s">
        <v>809</v>
      </c>
    </row>
    <row r="1688" spans="1:13">
      <c r="A1688" s="1" t="s">
        <v>85</v>
      </c>
      <c r="B1688" s="1">
        <v>7100151071</v>
      </c>
      <c r="C1688" s="1" t="s">
        <v>159</v>
      </c>
      <c r="D1688" s="1" t="s">
        <v>746</v>
      </c>
      <c r="E1688" s="1" t="s">
        <v>2786</v>
      </c>
      <c r="F1688" s="1" t="s">
        <v>628</v>
      </c>
      <c r="G1688" s="1" t="s">
        <v>2788</v>
      </c>
      <c r="H1688" s="1" t="s">
        <v>2767</v>
      </c>
      <c r="I1688" s="1116">
        <v>3360</v>
      </c>
      <c r="J1688" s="1116">
        <v>3600</v>
      </c>
      <c r="K1688" s="1116">
        <v>3600</v>
      </c>
      <c r="L1688" s="1" t="s">
        <v>2787</v>
      </c>
      <c r="M1688" s="1" t="s">
        <v>809</v>
      </c>
    </row>
    <row r="1689" spans="1:13">
      <c r="A1689" s="1" t="s">
        <v>85</v>
      </c>
      <c r="B1689" s="1">
        <v>7100151071</v>
      </c>
      <c r="C1689" s="1" t="s">
        <v>159</v>
      </c>
      <c r="D1689" s="1" t="s">
        <v>746</v>
      </c>
      <c r="E1689" s="1" t="s">
        <v>2786</v>
      </c>
      <c r="F1689" s="1" t="s">
        <v>628</v>
      </c>
      <c r="G1689" s="1" t="s">
        <v>2726</v>
      </c>
      <c r="H1689" s="1" t="s">
        <v>2755</v>
      </c>
      <c r="I1689" s="1116">
        <v>3070</v>
      </c>
      <c r="J1689" s="1116">
        <v>3250</v>
      </c>
      <c r="K1689" s="1116">
        <v>3250</v>
      </c>
      <c r="L1689" s="1" t="s">
        <v>2787</v>
      </c>
      <c r="M1689" s="1" t="s">
        <v>809</v>
      </c>
    </row>
    <row r="1690" spans="1:13">
      <c r="A1690" s="1" t="s">
        <v>85</v>
      </c>
      <c r="B1690" s="1">
        <v>7100151071</v>
      </c>
      <c r="C1690" s="1" t="s">
        <v>159</v>
      </c>
      <c r="D1690" s="1" t="s">
        <v>746</v>
      </c>
      <c r="E1690" s="1" t="s">
        <v>2786</v>
      </c>
      <c r="F1690" s="1" t="s">
        <v>628</v>
      </c>
      <c r="G1690" s="1" t="s">
        <v>2724</v>
      </c>
      <c r="H1690" s="1" t="s">
        <v>2719</v>
      </c>
      <c r="I1690" s="1116">
        <v>2970</v>
      </c>
      <c r="J1690" s="1116">
        <v>3150</v>
      </c>
      <c r="K1690" s="1116">
        <v>3150</v>
      </c>
      <c r="L1690" s="1" t="s">
        <v>2787</v>
      </c>
      <c r="M1690" s="1" t="s">
        <v>809</v>
      </c>
    </row>
    <row r="1691" spans="1:13">
      <c r="A1691" s="1" t="s">
        <v>85</v>
      </c>
      <c r="B1691" s="1">
        <v>7100151071</v>
      </c>
      <c r="C1691" s="1" t="s">
        <v>159</v>
      </c>
      <c r="D1691" s="1" t="s">
        <v>746</v>
      </c>
      <c r="E1691" s="1" t="s">
        <v>2786</v>
      </c>
      <c r="F1691" s="1" t="s">
        <v>628</v>
      </c>
      <c r="G1691" s="1" t="s">
        <v>2788</v>
      </c>
      <c r="H1691" s="1" t="s">
        <v>2728</v>
      </c>
      <c r="I1691" s="1116">
        <v>3935</v>
      </c>
      <c r="J1691" s="1116">
        <v>4175</v>
      </c>
      <c r="K1691" s="1116">
        <v>4175</v>
      </c>
      <c r="L1691" s="1" t="s">
        <v>2787</v>
      </c>
      <c r="M1691" s="1" t="s">
        <v>809</v>
      </c>
    </row>
    <row r="1692" spans="1:13">
      <c r="A1692" s="1" t="s">
        <v>85</v>
      </c>
      <c r="B1692" s="1">
        <v>7100151071</v>
      </c>
      <c r="C1692" s="1" t="s">
        <v>159</v>
      </c>
      <c r="D1692" s="1" t="s">
        <v>746</v>
      </c>
      <c r="E1692" s="1" t="s">
        <v>2786</v>
      </c>
      <c r="F1692" s="1" t="s">
        <v>628</v>
      </c>
      <c r="G1692" s="1" t="s">
        <v>2723</v>
      </c>
      <c r="H1692" s="1" t="s">
        <v>2759</v>
      </c>
      <c r="I1692" s="1116">
        <v>4210</v>
      </c>
      <c r="J1692" s="1116">
        <v>4400</v>
      </c>
      <c r="K1692" s="1116">
        <v>4400</v>
      </c>
      <c r="L1692" s="1" t="s">
        <v>2787</v>
      </c>
      <c r="M1692" s="1" t="s">
        <v>809</v>
      </c>
    </row>
    <row r="1693" spans="1:13">
      <c r="A1693" s="1" t="s">
        <v>85</v>
      </c>
      <c r="B1693" s="1">
        <v>7100151071</v>
      </c>
      <c r="C1693" s="1" t="s">
        <v>159</v>
      </c>
      <c r="D1693" s="1" t="s">
        <v>746</v>
      </c>
      <c r="E1693" s="1" t="s">
        <v>2786</v>
      </c>
      <c r="F1693" s="1" t="s">
        <v>628</v>
      </c>
      <c r="G1693" s="1" t="s">
        <v>2724</v>
      </c>
      <c r="H1693" s="1" t="s">
        <v>2757</v>
      </c>
      <c r="I1693" s="1116">
        <v>3070</v>
      </c>
      <c r="J1693" s="1116">
        <v>3250</v>
      </c>
      <c r="K1693" s="1116">
        <v>3250</v>
      </c>
      <c r="L1693" s="1" t="s">
        <v>2787</v>
      </c>
      <c r="M1693" s="1" t="s">
        <v>809</v>
      </c>
    </row>
    <row r="1694" spans="1:13">
      <c r="A1694" s="1" t="s">
        <v>85</v>
      </c>
      <c r="B1694" s="1">
        <v>7100151071</v>
      </c>
      <c r="C1694" s="1" t="s">
        <v>159</v>
      </c>
      <c r="D1694" s="1" t="s">
        <v>746</v>
      </c>
      <c r="E1694" s="1" t="s">
        <v>2786</v>
      </c>
      <c r="F1694" s="1" t="s">
        <v>628</v>
      </c>
      <c r="G1694" s="1" t="s">
        <v>2723</v>
      </c>
      <c r="H1694" s="1" t="s">
        <v>2739</v>
      </c>
      <c r="I1694" s="1116">
        <v>6560</v>
      </c>
      <c r="J1694" s="1116">
        <v>6750</v>
      </c>
      <c r="K1694" s="1116">
        <v>6750</v>
      </c>
      <c r="L1694" s="1" t="s">
        <v>2787</v>
      </c>
      <c r="M1694" s="1" t="s">
        <v>809</v>
      </c>
    </row>
    <row r="1695" spans="1:13">
      <c r="A1695" s="1" t="s">
        <v>85</v>
      </c>
      <c r="B1695" s="1">
        <v>7100151071</v>
      </c>
      <c r="C1695" s="1" t="s">
        <v>159</v>
      </c>
      <c r="D1695" s="1" t="s">
        <v>746</v>
      </c>
      <c r="E1695" s="1" t="s">
        <v>2786</v>
      </c>
      <c r="F1695" s="1" t="s">
        <v>628</v>
      </c>
      <c r="G1695" s="1" t="s">
        <v>2723</v>
      </c>
      <c r="H1695" s="1" t="s">
        <v>2758</v>
      </c>
      <c r="I1695" s="1116">
        <v>3460</v>
      </c>
      <c r="J1695" s="1116">
        <v>3650</v>
      </c>
      <c r="K1695" s="1116">
        <v>3650</v>
      </c>
      <c r="L1695" s="1" t="s">
        <v>2787</v>
      </c>
      <c r="M1695" s="1" t="s">
        <v>809</v>
      </c>
    </row>
    <row r="1696" spans="1:13">
      <c r="A1696" s="1" t="s">
        <v>85</v>
      </c>
      <c r="B1696" s="1">
        <v>7100151071</v>
      </c>
      <c r="C1696" s="1" t="s">
        <v>159</v>
      </c>
      <c r="D1696" s="1" t="s">
        <v>746</v>
      </c>
      <c r="E1696" s="1" t="s">
        <v>2786</v>
      </c>
      <c r="F1696" s="1" t="s">
        <v>628</v>
      </c>
      <c r="G1696" s="1" t="s">
        <v>2723</v>
      </c>
      <c r="H1696" s="1" t="s">
        <v>2709</v>
      </c>
      <c r="I1696" s="1116">
        <v>2960</v>
      </c>
      <c r="J1696" s="1116">
        <v>3150</v>
      </c>
      <c r="K1696" s="1116">
        <v>3150</v>
      </c>
      <c r="L1696" s="1" t="s">
        <v>2787</v>
      </c>
      <c r="M1696" s="1" t="s">
        <v>809</v>
      </c>
    </row>
    <row r="1697" spans="1:13">
      <c r="A1697" s="1" t="s">
        <v>85</v>
      </c>
      <c r="B1697" s="1">
        <v>7100151071</v>
      </c>
      <c r="C1697" s="1" t="s">
        <v>159</v>
      </c>
      <c r="D1697" s="1" t="s">
        <v>746</v>
      </c>
      <c r="E1697" s="1" t="s">
        <v>2786</v>
      </c>
      <c r="F1697" s="1" t="s">
        <v>628</v>
      </c>
      <c r="G1697" s="1" t="s">
        <v>2723</v>
      </c>
      <c r="H1697" s="1" t="s">
        <v>2768</v>
      </c>
      <c r="I1697" s="1116">
        <v>3135</v>
      </c>
      <c r="J1697" s="1116">
        <v>3325</v>
      </c>
      <c r="K1697" s="1116">
        <v>3325</v>
      </c>
      <c r="L1697" s="1" t="s">
        <v>2787</v>
      </c>
      <c r="M1697" s="1" t="s">
        <v>809</v>
      </c>
    </row>
    <row r="1698" spans="1:13">
      <c r="A1698" s="1" t="s">
        <v>85</v>
      </c>
      <c r="B1698" s="1">
        <v>7100151071</v>
      </c>
      <c r="C1698" s="1" t="s">
        <v>159</v>
      </c>
      <c r="D1698" s="1" t="s">
        <v>746</v>
      </c>
      <c r="E1698" s="1" t="s">
        <v>2701</v>
      </c>
      <c r="F1698" s="1" t="s">
        <v>628</v>
      </c>
      <c r="G1698" s="1" t="s">
        <v>2723</v>
      </c>
      <c r="H1698" s="1" t="s">
        <v>2723</v>
      </c>
      <c r="I1698" s="1116">
        <v>1755</v>
      </c>
      <c r="J1698" s="1116">
        <v>1950</v>
      </c>
      <c r="K1698" s="1116">
        <v>1950</v>
      </c>
      <c r="L1698" s="1" t="s">
        <v>2787</v>
      </c>
      <c r="M1698" s="1" t="s">
        <v>809</v>
      </c>
    </row>
    <row r="1699" spans="1:13">
      <c r="A1699" s="1" t="s">
        <v>85</v>
      </c>
      <c r="B1699" s="1">
        <v>7100151071</v>
      </c>
      <c r="C1699" s="1" t="s">
        <v>159</v>
      </c>
      <c r="D1699" s="1" t="s">
        <v>746</v>
      </c>
      <c r="E1699" s="1" t="s">
        <v>2701</v>
      </c>
      <c r="F1699" s="1" t="s">
        <v>628</v>
      </c>
      <c r="G1699" s="1" t="s">
        <v>2724</v>
      </c>
      <c r="H1699" s="1" t="s">
        <v>2724</v>
      </c>
      <c r="I1699" s="1116">
        <v>1665</v>
      </c>
      <c r="J1699" s="1116">
        <v>1850</v>
      </c>
      <c r="K1699" s="1116">
        <v>1850</v>
      </c>
      <c r="L1699" s="1" t="s">
        <v>2787</v>
      </c>
      <c r="M1699" s="1" t="s">
        <v>809</v>
      </c>
    </row>
    <row r="1700" spans="1:13">
      <c r="A1700" s="1" t="s">
        <v>85</v>
      </c>
      <c r="B1700" s="1">
        <v>7100151071</v>
      </c>
      <c r="C1700" s="1" t="s">
        <v>159</v>
      </c>
      <c r="D1700" s="1" t="s">
        <v>746</v>
      </c>
      <c r="E1700" s="1" t="s">
        <v>2701</v>
      </c>
      <c r="F1700" s="1" t="s">
        <v>628</v>
      </c>
      <c r="G1700" s="1" t="s">
        <v>2726</v>
      </c>
      <c r="H1700" s="1" t="s">
        <v>2726</v>
      </c>
      <c r="I1700" s="1116">
        <v>1665</v>
      </c>
      <c r="J1700" s="1116">
        <v>1850</v>
      </c>
      <c r="K1700" s="1116">
        <v>1850</v>
      </c>
      <c r="L1700" s="1" t="s">
        <v>2787</v>
      </c>
      <c r="M1700" s="1" t="s">
        <v>809</v>
      </c>
    </row>
    <row r="1701" spans="1:13">
      <c r="A1701" s="1" t="s">
        <v>85</v>
      </c>
      <c r="B1701" s="1">
        <v>7100151071</v>
      </c>
      <c r="C1701" s="1" t="s">
        <v>159</v>
      </c>
      <c r="D1701" s="1" t="s">
        <v>746</v>
      </c>
      <c r="E1701" s="1" t="s">
        <v>2701</v>
      </c>
      <c r="F1701" s="1" t="s">
        <v>311</v>
      </c>
      <c r="G1701" s="1" t="s">
        <v>2728</v>
      </c>
      <c r="H1701" s="1" t="s">
        <v>2728</v>
      </c>
      <c r="I1701" s="1116">
        <v>2025</v>
      </c>
      <c r="J1701" s="1116">
        <v>2250</v>
      </c>
      <c r="K1701" s="1116">
        <v>2250</v>
      </c>
      <c r="L1701" s="1" t="s">
        <v>2787</v>
      </c>
      <c r="M1701" s="1" t="s">
        <v>809</v>
      </c>
    </row>
    <row r="1702" spans="1:13">
      <c r="A1702" s="1" t="s">
        <v>85</v>
      </c>
      <c r="B1702" s="1">
        <v>7100151071</v>
      </c>
      <c r="C1702" s="1" t="s">
        <v>159</v>
      </c>
      <c r="D1702" s="1" t="s">
        <v>746</v>
      </c>
      <c r="E1702" s="1" t="s">
        <v>2701</v>
      </c>
      <c r="F1702" s="1" t="s">
        <v>628</v>
      </c>
      <c r="G1702" s="1" t="s">
        <v>2788</v>
      </c>
      <c r="H1702" s="1" t="s">
        <v>2746</v>
      </c>
      <c r="I1702" s="1116">
        <v>2205</v>
      </c>
      <c r="J1702" s="1116">
        <v>2450</v>
      </c>
      <c r="K1702" s="1116">
        <v>2450</v>
      </c>
      <c r="L1702" s="1" t="s">
        <v>2787</v>
      </c>
      <c r="M1702" s="1" t="s">
        <v>809</v>
      </c>
    </row>
    <row r="1703" spans="1:13">
      <c r="A1703" s="1" t="s">
        <v>85</v>
      </c>
      <c r="B1703" s="1">
        <v>7100151071</v>
      </c>
      <c r="C1703" s="1" t="s">
        <v>159</v>
      </c>
      <c r="D1703" s="1" t="s">
        <v>746</v>
      </c>
      <c r="E1703" s="1" t="s">
        <v>2701</v>
      </c>
      <c r="F1703" s="1" t="s">
        <v>311</v>
      </c>
      <c r="G1703" s="1" t="s">
        <v>2725</v>
      </c>
      <c r="H1703" s="1" t="s">
        <v>2725</v>
      </c>
      <c r="I1703" s="1116">
        <v>2025</v>
      </c>
      <c r="J1703" s="1116">
        <v>2250</v>
      </c>
      <c r="K1703" s="1116">
        <v>2250</v>
      </c>
      <c r="L1703" s="1" t="s">
        <v>2787</v>
      </c>
      <c r="M1703" s="1" t="s">
        <v>809</v>
      </c>
    </row>
    <row r="1704" spans="1:13">
      <c r="A1704" s="1" t="s">
        <v>85</v>
      </c>
      <c r="B1704" s="1">
        <v>7100151071</v>
      </c>
      <c r="C1704" s="1" t="s">
        <v>159</v>
      </c>
      <c r="D1704" s="1" t="s">
        <v>746</v>
      </c>
      <c r="E1704" s="1" t="s">
        <v>2701</v>
      </c>
      <c r="F1704" s="1" t="s">
        <v>2789</v>
      </c>
      <c r="G1704" s="1" t="s">
        <v>2790</v>
      </c>
      <c r="H1704" s="1" t="s">
        <v>2790</v>
      </c>
      <c r="I1704" s="1116">
        <v>2475</v>
      </c>
      <c r="J1704" s="1116">
        <v>2750</v>
      </c>
      <c r="K1704" s="1116">
        <v>2750</v>
      </c>
      <c r="L1704" s="1" t="s">
        <v>2787</v>
      </c>
      <c r="M1704" s="1" t="s">
        <v>809</v>
      </c>
    </row>
    <row r="1705" spans="1:13">
      <c r="A1705" s="1" t="s">
        <v>85</v>
      </c>
      <c r="B1705" s="1">
        <v>7100151071</v>
      </c>
      <c r="C1705" s="1" t="s">
        <v>159</v>
      </c>
      <c r="D1705" s="1" t="s">
        <v>746</v>
      </c>
      <c r="E1705" s="1" t="s">
        <v>2701</v>
      </c>
      <c r="F1705" s="1" t="s">
        <v>2789</v>
      </c>
      <c r="G1705" s="1" t="s">
        <v>2767</v>
      </c>
      <c r="H1705" s="1" t="s">
        <v>2767</v>
      </c>
      <c r="I1705" s="1116">
        <v>2475</v>
      </c>
      <c r="J1705" s="1116">
        <v>2750</v>
      </c>
      <c r="K1705" s="1116">
        <v>2750</v>
      </c>
      <c r="L1705" s="1" t="s">
        <v>2787</v>
      </c>
      <c r="M1705" s="1" t="s">
        <v>809</v>
      </c>
    </row>
    <row r="1706" spans="1:13">
      <c r="A1706" s="1" t="s">
        <v>85</v>
      </c>
      <c r="B1706" s="1">
        <v>7100151071</v>
      </c>
      <c r="C1706" s="1" t="s">
        <v>159</v>
      </c>
      <c r="D1706" s="1" t="s">
        <v>746</v>
      </c>
      <c r="E1706" s="1" t="s">
        <v>2701</v>
      </c>
      <c r="F1706" s="1" t="s">
        <v>2789</v>
      </c>
      <c r="G1706" s="1" t="s">
        <v>2727</v>
      </c>
      <c r="H1706" s="1" t="s">
        <v>2727</v>
      </c>
      <c r="I1706" s="1116">
        <v>2475</v>
      </c>
      <c r="J1706" s="1116">
        <v>2750</v>
      </c>
      <c r="K1706" s="1116">
        <v>2750</v>
      </c>
      <c r="L1706" s="1" t="s">
        <v>2787</v>
      </c>
      <c r="M1706" s="1" t="s">
        <v>809</v>
      </c>
    </row>
    <row r="1707" spans="1:13">
      <c r="A1707" s="1" t="s">
        <v>85</v>
      </c>
      <c r="B1707" s="1">
        <v>7100151071</v>
      </c>
      <c r="C1707" s="1" t="s">
        <v>159</v>
      </c>
      <c r="D1707" s="1" t="s">
        <v>746</v>
      </c>
      <c r="E1707" s="1" t="s">
        <v>2701</v>
      </c>
      <c r="F1707" s="1" t="s">
        <v>2789</v>
      </c>
      <c r="G1707" s="1" t="s">
        <v>2729</v>
      </c>
      <c r="H1707" s="1" t="s">
        <v>2729</v>
      </c>
      <c r="I1707" s="1116">
        <v>2475</v>
      </c>
      <c r="J1707" s="1116">
        <v>2750</v>
      </c>
      <c r="K1707" s="1116">
        <v>2750</v>
      </c>
      <c r="L1707" s="1" t="s">
        <v>2787</v>
      </c>
      <c r="M1707" s="1" t="s">
        <v>809</v>
      </c>
    </row>
    <row r="1708" spans="1:13">
      <c r="A1708" s="1" t="s">
        <v>85</v>
      </c>
      <c r="B1708" s="1">
        <v>7100151071</v>
      </c>
      <c r="C1708" s="1" t="s">
        <v>159</v>
      </c>
      <c r="D1708" s="1" t="s">
        <v>746</v>
      </c>
      <c r="E1708" s="1" t="s">
        <v>2701</v>
      </c>
      <c r="F1708" s="1" t="s">
        <v>2789</v>
      </c>
      <c r="G1708" s="1" t="s">
        <v>2756</v>
      </c>
      <c r="H1708" s="1" t="s">
        <v>2756</v>
      </c>
      <c r="I1708" s="1116">
        <v>2475</v>
      </c>
      <c r="J1708" s="1116">
        <v>2750</v>
      </c>
      <c r="K1708" s="1116">
        <v>2750</v>
      </c>
      <c r="L1708" s="1" t="s">
        <v>2787</v>
      </c>
      <c r="M1708" s="1" t="s">
        <v>809</v>
      </c>
    </row>
    <row r="1709" spans="1:13">
      <c r="A1709" s="1" t="s">
        <v>85</v>
      </c>
      <c r="B1709" s="1">
        <v>7100151071</v>
      </c>
      <c r="C1709" s="1" t="s">
        <v>159</v>
      </c>
      <c r="D1709" s="1" t="s">
        <v>746</v>
      </c>
      <c r="E1709" s="1" t="s">
        <v>2701</v>
      </c>
      <c r="F1709" s="1" t="s">
        <v>2789</v>
      </c>
      <c r="G1709" s="1" t="s">
        <v>2764</v>
      </c>
      <c r="H1709" s="1" t="s">
        <v>2764</v>
      </c>
      <c r="I1709" s="1116">
        <v>2475</v>
      </c>
      <c r="J1709" s="1116">
        <v>2750</v>
      </c>
      <c r="K1709" s="1116">
        <v>2750</v>
      </c>
      <c r="L1709" s="1" t="s">
        <v>2787</v>
      </c>
      <c r="M1709" s="1" t="s">
        <v>809</v>
      </c>
    </row>
    <row r="1710" spans="1:13">
      <c r="A1710" s="1" t="s">
        <v>85</v>
      </c>
      <c r="B1710" s="1">
        <v>7100151071</v>
      </c>
      <c r="C1710" s="1" t="s">
        <v>159</v>
      </c>
      <c r="D1710" s="1" t="s">
        <v>746</v>
      </c>
      <c r="E1710" s="1" t="s">
        <v>2701</v>
      </c>
      <c r="F1710" s="1" t="s">
        <v>628</v>
      </c>
      <c r="G1710" s="1" t="s">
        <v>2724</v>
      </c>
      <c r="H1710" s="1" t="s">
        <v>2745</v>
      </c>
      <c r="I1710" s="1116">
        <v>2465</v>
      </c>
      <c r="J1710" s="1116">
        <v>2650</v>
      </c>
      <c r="K1710" s="1116">
        <v>2650</v>
      </c>
      <c r="L1710" s="1" t="s">
        <v>2787</v>
      </c>
      <c r="M1710" s="1" t="s">
        <v>809</v>
      </c>
    </row>
    <row r="1711" spans="1:13">
      <c r="A1711" s="1" t="s">
        <v>85</v>
      </c>
      <c r="B1711" s="1">
        <v>7100151071</v>
      </c>
      <c r="C1711" s="1" t="s">
        <v>159</v>
      </c>
      <c r="D1711" s="1" t="s">
        <v>746</v>
      </c>
      <c r="E1711" s="1" t="s">
        <v>2701</v>
      </c>
      <c r="F1711" s="1" t="s">
        <v>628</v>
      </c>
      <c r="G1711" s="1" t="s">
        <v>2724</v>
      </c>
      <c r="H1711" s="1" t="s">
        <v>2791</v>
      </c>
      <c r="I1711" s="1116">
        <v>3165</v>
      </c>
      <c r="J1711" s="1116">
        <v>3350</v>
      </c>
      <c r="K1711" s="1116">
        <v>3350</v>
      </c>
      <c r="L1711" s="1" t="s">
        <v>2787</v>
      </c>
      <c r="M1711" s="1" t="s">
        <v>809</v>
      </c>
    </row>
    <row r="1712" spans="1:13">
      <c r="A1712" s="1" t="s">
        <v>85</v>
      </c>
      <c r="B1712" s="1">
        <v>7100151071</v>
      </c>
      <c r="C1712" s="1" t="s">
        <v>159</v>
      </c>
      <c r="D1712" s="1" t="s">
        <v>746</v>
      </c>
      <c r="E1712" s="1" t="s">
        <v>2701</v>
      </c>
      <c r="F1712" s="1" t="s">
        <v>2789</v>
      </c>
      <c r="G1712" s="1" t="s">
        <v>2790</v>
      </c>
      <c r="H1712" s="1" t="s">
        <v>2771</v>
      </c>
      <c r="I1712" s="1116">
        <v>3125</v>
      </c>
      <c r="J1712" s="1116">
        <v>3400</v>
      </c>
      <c r="K1712" s="1116">
        <v>3400</v>
      </c>
      <c r="L1712" s="1" t="s">
        <v>2787</v>
      </c>
      <c r="M1712" s="1" t="s">
        <v>809</v>
      </c>
    </row>
    <row r="1713" spans="1:13">
      <c r="A1713" s="1" t="s">
        <v>85</v>
      </c>
      <c r="B1713" s="1">
        <v>7100151071</v>
      </c>
      <c r="C1713" s="1" t="s">
        <v>159</v>
      </c>
      <c r="D1713" s="1" t="s">
        <v>746</v>
      </c>
      <c r="E1713" s="1" t="s">
        <v>2701</v>
      </c>
      <c r="F1713" s="1" t="s">
        <v>628</v>
      </c>
      <c r="G1713" s="1" t="s">
        <v>2724</v>
      </c>
      <c r="H1713" s="1" t="s">
        <v>2771</v>
      </c>
      <c r="I1713" s="1116">
        <v>2365</v>
      </c>
      <c r="J1713" s="1116">
        <v>2550</v>
      </c>
      <c r="K1713" s="1116">
        <v>2550</v>
      </c>
      <c r="L1713" s="1" t="s">
        <v>2787</v>
      </c>
      <c r="M1713" s="1" t="s">
        <v>809</v>
      </c>
    </row>
    <row r="1714" spans="1:13">
      <c r="A1714" s="1" t="s">
        <v>85</v>
      </c>
      <c r="B1714" s="1">
        <v>7100151071</v>
      </c>
      <c r="C1714" s="1" t="s">
        <v>159</v>
      </c>
      <c r="D1714" s="1" t="s">
        <v>746</v>
      </c>
      <c r="E1714" s="1" t="s">
        <v>2701</v>
      </c>
      <c r="F1714" s="1" t="s">
        <v>628</v>
      </c>
      <c r="G1714" s="1" t="s">
        <v>2724</v>
      </c>
      <c r="H1714" s="1" t="s">
        <v>2779</v>
      </c>
      <c r="I1714" s="1116">
        <v>3165</v>
      </c>
      <c r="J1714" s="1116">
        <v>3350</v>
      </c>
      <c r="K1714" s="1116">
        <v>3350</v>
      </c>
      <c r="L1714" s="1" t="s">
        <v>2787</v>
      </c>
      <c r="M1714" s="1" t="s">
        <v>809</v>
      </c>
    </row>
    <row r="1715" spans="1:13">
      <c r="A1715" s="1" t="s">
        <v>85</v>
      </c>
      <c r="B1715" s="1">
        <v>7100151071</v>
      </c>
      <c r="C1715" s="1" t="s">
        <v>159</v>
      </c>
      <c r="D1715" s="1" t="s">
        <v>746</v>
      </c>
      <c r="E1715" s="1" t="s">
        <v>2701</v>
      </c>
      <c r="F1715" s="1" t="s">
        <v>628</v>
      </c>
      <c r="G1715" s="1" t="s">
        <v>2788</v>
      </c>
      <c r="H1715" s="1" t="s">
        <v>2717</v>
      </c>
      <c r="I1715" s="1116">
        <v>3705</v>
      </c>
      <c r="J1715" s="1116">
        <v>3950</v>
      </c>
      <c r="K1715" s="1116">
        <v>3950</v>
      </c>
      <c r="L1715" s="1" t="s">
        <v>2787</v>
      </c>
      <c r="M1715" s="1" t="s">
        <v>809</v>
      </c>
    </row>
    <row r="1716" spans="1:13">
      <c r="A1716" s="1" t="s">
        <v>85</v>
      </c>
      <c r="B1716" s="1">
        <v>7100151071</v>
      </c>
      <c r="C1716" s="1" t="s">
        <v>159</v>
      </c>
      <c r="D1716" s="1" t="s">
        <v>746</v>
      </c>
      <c r="E1716" s="1" t="s">
        <v>2701</v>
      </c>
      <c r="F1716" s="1" t="s">
        <v>628</v>
      </c>
      <c r="G1716" s="1" t="s">
        <v>2723</v>
      </c>
      <c r="H1716" s="1" t="s">
        <v>2717</v>
      </c>
      <c r="I1716" s="1116">
        <v>2905</v>
      </c>
      <c r="J1716" s="1116">
        <v>3100</v>
      </c>
      <c r="K1716" s="1116">
        <v>3100</v>
      </c>
      <c r="L1716" s="1" t="s">
        <v>2787</v>
      </c>
      <c r="M1716" s="1" t="s">
        <v>809</v>
      </c>
    </row>
    <row r="1717" spans="1:13">
      <c r="A1717" s="1" t="s">
        <v>85</v>
      </c>
      <c r="B1717" s="1">
        <v>7100151071</v>
      </c>
      <c r="C1717" s="1" t="s">
        <v>159</v>
      </c>
      <c r="D1717" s="1" t="s">
        <v>746</v>
      </c>
      <c r="E1717" s="1" t="s">
        <v>2701</v>
      </c>
      <c r="F1717" s="1" t="s">
        <v>628</v>
      </c>
      <c r="G1717" s="1" t="s">
        <v>2723</v>
      </c>
      <c r="H1717" s="1" t="s">
        <v>2736</v>
      </c>
      <c r="I1717" s="1116">
        <v>3505</v>
      </c>
      <c r="J1717" s="1116">
        <v>3700</v>
      </c>
      <c r="K1717" s="1116">
        <v>3700</v>
      </c>
      <c r="L1717" s="1" t="s">
        <v>2787</v>
      </c>
      <c r="M1717" s="1" t="s">
        <v>809</v>
      </c>
    </row>
    <row r="1718" spans="1:13">
      <c r="A1718" s="1" t="s">
        <v>85</v>
      </c>
      <c r="B1718" s="1">
        <v>7100151071</v>
      </c>
      <c r="C1718" s="1" t="s">
        <v>159</v>
      </c>
      <c r="D1718" s="1" t="s">
        <v>746</v>
      </c>
      <c r="E1718" s="1" t="s">
        <v>2701</v>
      </c>
      <c r="F1718" s="1" t="s">
        <v>628</v>
      </c>
      <c r="G1718" s="1" t="s">
        <v>2723</v>
      </c>
      <c r="H1718" s="1" t="s">
        <v>2737</v>
      </c>
      <c r="I1718" s="1116">
        <v>2930</v>
      </c>
      <c r="J1718" s="1116">
        <v>3125</v>
      </c>
      <c r="K1718" s="1116">
        <v>3125</v>
      </c>
      <c r="L1718" s="1" t="s">
        <v>2787</v>
      </c>
      <c r="M1718" s="1" t="s">
        <v>809</v>
      </c>
    </row>
    <row r="1719" spans="1:13">
      <c r="A1719" s="1" t="s">
        <v>85</v>
      </c>
      <c r="B1719" s="1">
        <v>7100151071</v>
      </c>
      <c r="C1719" s="1" t="s">
        <v>159</v>
      </c>
      <c r="D1719" s="1" t="s">
        <v>746</v>
      </c>
      <c r="E1719" s="1" t="s">
        <v>2701</v>
      </c>
      <c r="F1719" s="1" t="s">
        <v>628</v>
      </c>
      <c r="G1719" s="1" t="s">
        <v>2726</v>
      </c>
      <c r="H1719" s="1" t="s">
        <v>2737</v>
      </c>
      <c r="I1719" s="1116">
        <v>2915</v>
      </c>
      <c r="J1719" s="1116">
        <v>3100</v>
      </c>
      <c r="K1719" s="1116">
        <v>3100</v>
      </c>
      <c r="L1719" s="1" t="s">
        <v>2787</v>
      </c>
      <c r="M1719" s="1" t="s">
        <v>809</v>
      </c>
    </row>
    <row r="1720" spans="1:13">
      <c r="A1720" s="1" t="s">
        <v>85</v>
      </c>
      <c r="B1720" s="1">
        <v>7100151071</v>
      </c>
      <c r="C1720" s="1" t="s">
        <v>159</v>
      </c>
      <c r="D1720" s="1" t="s">
        <v>746</v>
      </c>
      <c r="E1720" s="1" t="s">
        <v>2701</v>
      </c>
      <c r="F1720" s="1" t="s">
        <v>628</v>
      </c>
      <c r="G1720" s="1" t="s">
        <v>2723</v>
      </c>
      <c r="H1720" s="1" t="s">
        <v>2738</v>
      </c>
      <c r="I1720" s="1116">
        <v>2955</v>
      </c>
      <c r="J1720" s="1116">
        <v>3150</v>
      </c>
      <c r="K1720" s="1116">
        <v>3150</v>
      </c>
      <c r="L1720" s="1" t="s">
        <v>2787</v>
      </c>
      <c r="M1720" s="1" t="s">
        <v>809</v>
      </c>
    </row>
    <row r="1721" spans="1:13">
      <c r="A1721" s="1" t="s">
        <v>85</v>
      </c>
      <c r="B1721" s="1">
        <v>7100151071</v>
      </c>
      <c r="C1721" s="1" t="s">
        <v>159</v>
      </c>
      <c r="D1721" s="1" t="s">
        <v>746</v>
      </c>
      <c r="E1721" s="1" t="s">
        <v>2701</v>
      </c>
      <c r="F1721" s="1" t="s">
        <v>628</v>
      </c>
      <c r="G1721" s="1" t="s">
        <v>2726</v>
      </c>
      <c r="H1721" s="1" t="s">
        <v>2738</v>
      </c>
      <c r="I1721" s="1116">
        <v>2965</v>
      </c>
      <c r="J1721" s="1116">
        <v>3150</v>
      </c>
      <c r="K1721" s="1116">
        <v>3150</v>
      </c>
      <c r="L1721" s="1" t="s">
        <v>2787</v>
      </c>
      <c r="M1721" s="1" t="s">
        <v>809</v>
      </c>
    </row>
    <row r="1722" spans="1:13">
      <c r="A1722" s="1" t="s">
        <v>85</v>
      </c>
      <c r="B1722" s="1">
        <v>7100151071</v>
      </c>
      <c r="C1722" s="1" t="s">
        <v>159</v>
      </c>
      <c r="D1722" s="1" t="s">
        <v>746</v>
      </c>
      <c r="E1722" s="1" t="s">
        <v>2701</v>
      </c>
      <c r="F1722" s="1" t="s">
        <v>628</v>
      </c>
      <c r="G1722" s="1" t="s">
        <v>2723</v>
      </c>
      <c r="H1722" s="1" t="s">
        <v>2750</v>
      </c>
      <c r="I1722" s="1116">
        <v>2830</v>
      </c>
      <c r="J1722" s="1116">
        <v>3025</v>
      </c>
      <c r="K1722" s="1116">
        <v>3025</v>
      </c>
      <c r="L1722" s="1" t="s">
        <v>2787</v>
      </c>
      <c r="M1722" s="1" t="s">
        <v>809</v>
      </c>
    </row>
    <row r="1723" spans="1:13">
      <c r="A1723" s="1" t="s">
        <v>85</v>
      </c>
      <c r="B1723" s="1">
        <v>7100151071</v>
      </c>
      <c r="C1723" s="1" t="s">
        <v>159</v>
      </c>
      <c r="D1723" s="1" t="s">
        <v>746</v>
      </c>
      <c r="E1723" s="1" t="s">
        <v>2701</v>
      </c>
      <c r="F1723" s="1" t="s">
        <v>628</v>
      </c>
      <c r="G1723" s="1" t="s">
        <v>2726</v>
      </c>
      <c r="H1723" s="1" t="s">
        <v>2750</v>
      </c>
      <c r="I1723" s="1116">
        <v>2915</v>
      </c>
      <c r="J1723" s="1116">
        <v>3100</v>
      </c>
      <c r="K1723" s="1116">
        <v>3100</v>
      </c>
      <c r="L1723" s="1" t="s">
        <v>2787</v>
      </c>
      <c r="M1723" s="1" t="s">
        <v>809</v>
      </c>
    </row>
    <row r="1724" spans="1:13">
      <c r="A1724" s="1" t="s">
        <v>85</v>
      </c>
      <c r="B1724" s="1">
        <v>7100151071</v>
      </c>
      <c r="C1724" s="1" t="s">
        <v>159</v>
      </c>
      <c r="D1724" s="1" t="s">
        <v>746</v>
      </c>
      <c r="E1724" s="1" t="s">
        <v>2701</v>
      </c>
      <c r="F1724" s="1" t="s">
        <v>628</v>
      </c>
      <c r="G1724" s="1" t="s">
        <v>2726</v>
      </c>
      <c r="H1724" s="1" t="s">
        <v>2765</v>
      </c>
      <c r="I1724" s="1116">
        <v>2590</v>
      </c>
      <c r="J1724" s="1116">
        <v>2775</v>
      </c>
      <c r="K1724" s="1116">
        <v>2775</v>
      </c>
      <c r="L1724" s="1" t="s">
        <v>2787</v>
      </c>
      <c r="M1724" s="1" t="s">
        <v>809</v>
      </c>
    </row>
    <row r="1725" spans="1:13">
      <c r="A1725" s="1" t="s">
        <v>85</v>
      </c>
      <c r="B1725" s="1">
        <v>7100151071</v>
      </c>
      <c r="C1725" s="1" t="s">
        <v>159</v>
      </c>
      <c r="D1725" s="1" t="s">
        <v>746</v>
      </c>
      <c r="E1725" s="1" t="s">
        <v>2701</v>
      </c>
      <c r="F1725" s="1" t="s">
        <v>628</v>
      </c>
      <c r="G1725" s="1" t="s">
        <v>2726</v>
      </c>
      <c r="H1725" s="1" t="s">
        <v>2766</v>
      </c>
      <c r="I1725" s="1116">
        <v>2965</v>
      </c>
      <c r="J1725" s="1116">
        <v>3150</v>
      </c>
      <c r="K1725" s="1116">
        <v>3150</v>
      </c>
      <c r="L1725" s="1" t="s">
        <v>2787</v>
      </c>
      <c r="M1725" s="1" t="s">
        <v>809</v>
      </c>
    </row>
    <row r="1726" spans="1:13">
      <c r="A1726" s="1" t="s">
        <v>85</v>
      </c>
      <c r="B1726" s="1">
        <v>7100151071</v>
      </c>
      <c r="C1726" s="1" t="s">
        <v>159</v>
      </c>
      <c r="D1726" s="1" t="s">
        <v>746</v>
      </c>
      <c r="E1726" s="1" t="s">
        <v>2701</v>
      </c>
      <c r="F1726" s="1" t="s">
        <v>311</v>
      </c>
      <c r="G1726" s="1" t="s">
        <v>2725</v>
      </c>
      <c r="H1726" s="1" t="s">
        <v>2752</v>
      </c>
      <c r="I1726" s="1116">
        <v>3575</v>
      </c>
      <c r="J1726" s="1116">
        <v>3800</v>
      </c>
      <c r="K1726" s="1116">
        <v>3800</v>
      </c>
      <c r="L1726" s="1" t="s">
        <v>2787</v>
      </c>
      <c r="M1726" s="1" t="s">
        <v>809</v>
      </c>
    </row>
    <row r="1727" spans="1:13">
      <c r="A1727" s="1" t="s">
        <v>85</v>
      </c>
      <c r="B1727" s="1">
        <v>7100151071</v>
      </c>
      <c r="C1727" s="1" t="s">
        <v>159</v>
      </c>
      <c r="D1727" s="1" t="s">
        <v>746</v>
      </c>
      <c r="E1727" s="1" t="s">
        <v>2701</v>
      </c>
      <c r="F1727" s="1" t="s">
        <v>628</v>
      </c>
      <c r="G1727" s="1" t="s">
        <v>2724</v>
      </c>
      <c r="H1727" s="1" t="s">
        <v>2772</v>
      </c>
      <c r="I1727" s="1116">
        <v>3665</v>
      </c>
      <c r="J1727" s="1116">
        <v>3850</v>
      </c>
      <c r="K1727" s="1116">
        <v>3850</v>
      </c>
      <c r="L1727" s="1" t="s">
        <v>2787</v>
      </c>
      <c r="M1727" s="1" t="s">
        <v>809</v>
      </c>
    </row>
    <row r="1728" spans="1:13">
      <c r="A1728" s="1" t="s">
        <v>85</v>
      </c>
      <c r="B1728" s="1">
        <v>7100151071</v>
      </c>
      <c r="C1728" s="1" t="s">
        <v>159</v>
      </c>
      <c r="D1728" s="1" t="s">
        <v>746</v>
      </c>
      <c r="E1728" s="1" t="s">
        <v>2701</v>
      </c>
      <c r="F1728" s="1" t="s">
        <v>628</v>
      </c>
      <c r="G1728" s="1" t="s">
        <v>2723</v>
      </c>
      <c r="H1728" s="1" t="s">
        <v>2753</v>
      </c>
      <c r="I1728" s="1116">
        <v>4055</v>
      </c>
      <c r="J1728" s="1116">
        <v>4250</v>
      </c>
      <c r="K1728" s="1116">
        <v>4250</v>
      </c>
      <c r="L1728" s="1" t="s">
        <v>2787</v>
      </c>
      <c r="M1728" s="1" t="s">
        <v>809</v>
      </c>
    </row>
    <row r="1729" spans="1:13">
      <c r="A1729" s="1" t="s">
        <v>85</v>
      </c>
      <c r="B1729" s="1">
        <v>7100151071</v>
      </c>
      <c r="C1729" s="1" t="s">
        <v>159</v>
      </c>
      <c r="D1729" s="1" t="s">
        <v>746</v>
      </c>
      <c r="E1729" s="1" t="s">
        <v>2701</v>
      </c>
      <c r="F1729" s="1" t="s">
        <v>628</v>
      </c>
      <c r="G1729" s="1" t="s">
        <v>2788</v>
      </c>
      <c r="H1729" s="1" t="s">
        <v>2767</v>
      </c>
      <c r="I1729" s="1116">
        <v>3405</v>
      </c>
      <c r="J1729" s="1116">
        <v>3650</v>
      </c>
      <c r="K1729" s="1116">
        <v>3650</v>
      </c>
      <c r="L1729" s="1" t="s">
        <v>2787</v>
      </c>
      <c r="M1729" s="1" t="s">
        <v>809</v>
      </c>
    </row>
    <row r="1730" spans="1:13">
      <c r="A1730" s="1" t="s">
        <v>85</v>
      </c>
      <c r="B1730" s="1">
        <v>7100151071</v>
      </c>
      <c r="C1730" s="1" t="s">
        <v>159</v>
      </c>
      <c r="D1730" s="1" t="s">
        <v>746</v>
      </c>
      <c r="E1730" s="1" t="s">
        <v>2701</v>
      </c>
      <c r="F1730" s="1" t="s">
        <v>628</v>
      </c>
      <c r="G1730" s="1" t="s">
        <v>2726</v>
      </c>
      <c r="H1730" s="1" t="s">
        <v>2755</v>
      </c>
      <c r="I1730" s="1116">
        <v>3115</v>
      </c>
      <c r="J1730" s="1116">
        <v>3300</v>
      </c>
      <c r="K1730" s="1116">
        <v>3300</v>
      </c>
      <c r="L1730" s="1" t="s">
        <v>2787</v>
      </c>
      <c r="M1730" s="1" t="s">
        <v>809</v>
      </c>
    </row>
    <row r="1731" spans="1:13">
      <c r="A1731" s="1" t="s">
        <v>85</v>
      </c>
      <c r="B1731" s="1">
        <v>7100151071</v>
      </c>
      <c r="C1731" s="1" t="s">
        <v>159</v>
      </c>
      <c r="D1731" s="1" t="s">
        <v>746</v>
      </c>
      <c r="E1731" s="1" t="s">
        <v>2701</v>
      </c>
      <c r="F1731" s="1" t="s">
        <v>628</v>
      </c>
      <c r="G1731" s="1" t="s">
        <v>2724</v>
      </c>
      <c r="H1731" s="1" t="s">
        <v>2719</v>
      </c>
      <c r="I1731" s="1116">
        <v>3015</v>
      </c>
      <c r="J1731" s="1116">
        <v>3200</v>
      </c>
      <c r="K1731" s="1116">
        <v>3200</v>
      </c>
      <c r="L1731" s="1" t="s">
        <v>2787</v>
      </c>
      <c r="M1731" s="1" t="s">
        <v>809</v>
      </c>
    </row>
    <row r="1732" spans="1:13">
      <c r="A1732" s="1" t="s">
        <v>85</v>
      </c>
      <c r="B1732" s="1">
        <v>7100151071</v>
      </c>
      <c r="C1732" s="1" t="s">
        <v>159</v>
      </c>
      <c r="D1732" s="1" t="s">
        <v>746</v>
      </c>
      <c r="E1732" s="1" t="s">
        <v>2701</v>
      </c>
      <c r="F1732" s="1" t="s">
        <v>628</v>
      </c>
      <c r="G1732" s="1" t="s">
        <v>2788</v>
      </c>
      <c r="H1732" s="1" t="s">
        <v>2728</v>
      </c>
      <c r="I1732" s="1116">
        <v>3980</v>
      </c>
      <c r="J1732" s="1116">
        <v>4225</v>
      </c>
      <c r="K1732" s="1116">
        <v>4225</v>
      </c>
      <c r="L1732" s="1" t="s">
        <v>2787</v>
      </c>
      <c r="M1732" s="1" t="s">
        <v>809</v>
      </c>
    </row>
    <row r="1733" spans="1:13">
      <c r="A1733" s="1" t="s">
        <v>85</v>
      </c>
      <c r="B1733" s="1">
        <v>7100151071</v>
      </c>
      <c r="C1733" s="1" t="s">
        <v>159</v>
      </c>
      <c r="D1733" s="1" t="s">
        <v>746</v>
      </c>
      <c r="E1733" s="1" t="s">
        <v>2701</v>
      </c>
      <c r="F1733" s="1" t="s">
        <v>628</v>
      </c>
      <c r="G1733" s="1" t="s">
        <v>2723</v>
      </c>
      <c r="H1733" s="1" t="s">
        <v>2759</v>
      </c>
      <c r="I1733" s="1116">
        <v>4255</v>
      </c>
      <c r="J1733" s="1116">
        <v>4450</v>
      </c>
      <c r="K1733" s="1116">
        <v>4450</v>
      </c>
      <c r="L1733" s="1" t="s">
        <v>2787</v>
      </c>
      <c r="M1733" s="1" t="s">
        <v>809</v>
      </c>
    </row>
    <row r="1734" spans="1:13">
      <c r="A1734" s="1" t="s">
        <v>85</v>
      </c>
      <c r="B1734" s="1">
        <v>7100151071</v>
      </c>
      <c r="C1734" s="1" t="s">
        <v>159</v>
      </c>
      <c r="D1734" s="1" t="s">
        <v>746</v>
      </c>
      <c r="E1734" s="1" t="s">
        <v>2701</v>
      </c>
      <c r="F1734" s="1" t="s">
        <v>628</v>
      </c>
      <c r="G1734" s="1" t="s">
        <v>2724</v>
      </c>
      <c r="H1734" s="1" t="s">
        <v>2757</v>
      </c>
      <c r="I1734" s="1116">
        <v>3115</v>
      </c>
      <c r="J1734" s="1116">
        <v>3300</v>
      </c>
      <c r="K1734" s="1116">
        <v>3300</v>
      </c>
      <c r="L1734" s="1" t="s">
        <v>2787</v>
      </c>
      <c r="M1734" s="1" t="s">
        <v>809</v>
      </c>
    </row>
    <row r="1735" spans="1:13">
      <c r="A1735" s="1" t="s">
        <v>85</v>
      </c>
      <c r="B1735" s="1">
        <v>7100151071</v>
      </c>
      <c r="C1735" s="1" t="s">
        <v>159</v>
      </c>
      <c r="D1735" s="1" t="s">
        <v>746</v>
      </c>
      <c r="E1735" s="1" t="s">
        <v>2701</v>
      </c>
      <c r="F1735" s="1" t="s">
        <v>628</v>
      </c>
      <c r="G1735" s="1" t="s">
        <v>2723</v>
      </c>
      <c r="H1735" s="1" t="s">
        <v>2739</v>
      </c>
      <c r="I1735" s="1116">
        <v>6605</v>
      </c>
      <c r="J1735" s="1116">
        <v>6800</v>
      </c>
      <c r="K1735" s="1116">
        <v>6800</v>
      </c>
      <c r="L1735" s="1" t="s">
        <v>2787</v>
      </c>
      <c r="M1735" s="1" t="s">
        <v>809</v>
      </c>
    </row>
    <row r="1736" spans="1:13">
      <c r="A1736" s="1" t="s">
        <v>85</v>
      </c>
      <c r="B1736" s="1">
        <v>7100151071</v>
      </c>
      <c r="C1736" s="1" t="s">
        <v>159</v>
      </c>
      <c r="D1736" s="1" t="s">
        <v>746</v>
      </c>
      <c r="E1736" s="1" t="s">
        <v>2701</v>
      </c>
      <c r="F1736" s="1" t="s">
        <v>628</v>
      </c>
      <c r="G1736" s="1" t="s">
        <v>2723</v>
      </c>
      <c r="H1736" s="1" t="s">
        <v>2758</v>
      </c>
      <c r="I1736" s="1116">
        <v>3505</v>
      </c>
      <c r="J1736" s="1116">
        <v>3700</v>
      </c>
      <c r="K1736" s="1116">
        <v>3700</v>
      </c>
      <c r="L1736" s="1" t="s">
        <v>2787</v>
      </c>
      <c r="M1736" s="1" t="s">
        <v>809</v>
      </c>
    </row>
    <row r="1737" spans="1:13">
      <c r="A1737" s="1" t="s">
        <v>85</v>
      </c>
      <c r="B1737" s="1">
        <v>7100151071</v>
      </c>
      <c r="C1737" s="1" t="s">
        <v>159</v>
      </c>
      <c r="D1737" s="1" t="s">
        <v>746</v>
      </c>
      <c r="E1737" s="1" t="s">
        <v>2701</v>
      </c>
      <c r="F1737" s="1" t="s">
        <v>628</v>
      </c>
      <c r="G1737" s="1" t="s">
        <v>2723</v>
      </c>
      <c r="H1737" s="1" t="s">
        <v>2709</v>
      </c>
      <c r="I1737" s="1116">
        <v>3005</v>
      </c>
      <c r="J1737" s="1116">
        <v>3200</v>
      </c>
      <c r="K1737" s="1116">
        <v>3200</v>
      </c>
      <c r="L1737" s="1" t="s">
        <v>2787</v>
      </c>
      <c r="M1737" s="1" t="s">
        <v>809</v>
      </c>
    </row>
    <row r="1738" spans="1:13">
      <c r="A1738" s="1" t="s">
        <v>85</v>
      </c>
      <c r="B1738" s="1">
        <v>7100151071</v>
      </c>
      <c r="C1738" s="1" t="s">
        <v>159</v>
      </c>
      <c r="D1738" s="1" t="s">
        <v>746</v>
      </c>
      <c r="E1738" s="1" t="s">
        <v>2701</v>
      </c>
      <c r="F1738" s="1" t="s">
        <v>628</v>
      </c>
      <c r="G1738" s="1" t="s">
        <v>2723</v>
      </c>
      <c r="H1738" s="1" t="s">
        <v>2768</v>
      </c>
      <c r="I1738" s="1116">
        <v>3180</v>
      </c>
      <c r="J1738" s="1116">
        <v>3375</v>
      </c>
      <c r="K1738" s="1116">
        <v>3375</v>
      </c>
      <c r="L1738" s="1" t="s">
        <v>2787</v>
      </c>
      <c r="M1738" s="1" t="s">
        <v>809</v>
      </c>
    </row>
    <row r="1739" spans="1:13">
      <c r="A1739" s="1" t="s">
        <v>85</v>
      </c>
      <c r="B1739" s="1">
        <v>7100151071</v>
      </c>
      <c r="C1739" s="1" t="s">
        <v>159</v>
      </c>
      <c r="D1739" s="1" t="s">
        <v>746</v>
      </c>
      <c r="E1739" s="1" t="s">
        <v>2722</v>
      </c>
      <c r="F1739" s="1" t="s">
        <v>628</v>
      </c>
      <c r="G1739" s="1" t="s">
        <v>2723</v>
      </c>
      <c r="H1739" s="1" t="s">
        <v>2723</v>
      </c>
      <c r="I1739" s="1116">
        <v>1890</v>
      </c>
      <c r="J1739" s="1116">
        <v>2100</v>
      </c>
      <c r="K1739" s="1116">
        <v>2100</v>
      </c>
      <c r="L1739" s="1" t="s">
        <v>2787</v>
      </c>
      <c r="M1739" s="1" t="s">
        <v>809</v>
      </c>
    </row>
    <row r="1740" spans="1:13">
      <c r="A1740" s="1" t="s">
        <v>85</v>
      </c>
      <c r="B1740" s="1">
        <v>7100151071</v>
      </c>
      <c r="C1740" s="1" t="s">
        <v>159</v>
      </c>
      <c r="D1740" s="1" t="s">
        <v>746</v>
      </c>
      <c r="E1740" s="1" t="s">
        <v>2722</v>
      </c>
      <c r="F1740" s="1" t="s">
        <v>628</v>
      </c>
      <c r="G1740" s="1" t="s">
        <v>2724</v>
      </c>
      <c r="H1740" s="1" t="s">
        <v>2724</v>
      </c>
      <c r="I1740" s="1116">
        <v>1800</v>
      </c>
      <c r="J1740" s="1116">
        <v>2000</v>
      </c>
      <c r="K1740" s="1116">
        <v>2000</v>
      </c>
      <c r="L1740" s="1" t="s">
        <v>2787</v>
      </c>
      <c r="M1740" s="1" t="s">
        <v>809</v>
      </c>
    </row>
    <row r="1741" spans="1:13">
      <c r="A1741" s="1" t="s">
        <v>85</v>
      </c>
      <c r="B1741" s="1">
        <v>7100151071</v>
      </c>
      <c r="C1741" s="1" t="s">
        <v>159</v>
      </c>
      <c r="D1741" s="1" t="s">
        <v>746</v>
      </c>
      <c r="E1741" s="1" t="s">
        <v>2722</v>
      </c>
      <c r="F1741" s="1" t="s">
        <v>628</v>
      </c>
      <c r="G1741" s="1" t="s">
        <v>2726</v>
      </c>
      <c r="H1741" s="1" t="s">
        <v>2726</v>
      </c>
      <c r="I1741" s="1116">
        <v>1800</v>
      </c>
      <c r="J1741" s="1116">
        <v>2000</v>
      </c>
      <c r="K1741" s="1116">
        <v>2000</v>
      </c>
      <c r="L1741" s="1" t="s">
        <v>2787</v>
      </c>
      <c r="M1741" s="1" t="s">
        <v>809</v>
      </c>
    </row>
    <row r="1742" spans="1:13">
      <c r="A1742" s="1" t="s">
        <v>85</v>
      </c>
      <c r="B1742" s="1">
        <v>7100151071</v>
      </c>
      <c r="C1742" s="1" t="s">
        <v>159</v>
      </c>
      <c r="D1742" s="1" t="s">
        <v>746</v>
      </c>
      <c r="E1742" s="1" t="s">
        <v>2722</v>
      </c>
      <c r="F1742" s="1" t="s">
        <v>311</v>
      </c>
      <c r="G1742" s="1" t="s">
        <v>2728</v>
      </c>
      <c r="H1742" s="1" t="s">
        <v>2728</v>
      </c>
      <c r="I1742" s="1116">
        <v>2160</v>
      </c>
      <c r="J1742" s="1116">
        <v>2400</v>
      </c>
      <c r="K1742" s="1116">
        <v>2400</v>
      </c>
      <c r="L1742" s="1" t="s">
        <v>2787</v>
      </c>
      <c r="M1742" s="1" t="s">
        <v>809</v>
      </c>
    </row>
    <row r="1743" spans="1:13">
      <c r="A1743" s="1" t="s">
        <v>85</v>
      </c>
      <c r="B1743" s="1">
        <v>7100151071</v>
      </c>
      <c r="C1743" s="1" t="s">
        <v>159</v>
      </c>
      <c r="D1743" s="1" t="s">
        <v>746</v>
      </c>
      <c r="E1743" s="1" t="s">
        <v>2722</v>
      </c>
      <c r="F1743" s="1" t="s">
        <v>628</v>
      </c>
      <c r="G1743" s="1" t="s">
        <v>2788</v>
      </c>
      <c r="H1743" s="1" t="s">
        <v>2746</v>
      </c>
      <c r="I1743" s="1116">
        <v>2340</v>
      </c>
      <c r="J1743" s="1116">
        <v>2600</v>
      </c>
      <c r="K1743" s="1116">
        <v>2600</v>
      </c>
      <c r="L1743" s="1" t="s">
        <v>2787</v>
      </c>
      <c r="M1743" s="1" t="s">
        <v>809</v>
      </c>
    </row>
    <row r="1744" spans="1:13">
      <c r="A1744" s="1" t="s">
        <v>85</v>
      </c>
      <c r="B1744" s="1">
        <v>7100151071</v>
      </c>
      <c r="C1744" s="1" t="s">
        <v>159</v>
      </c>
      <c r="D1744" s="1" t="s">
        <v>746</v>
      </c>
      <c r="E1744" s="1" t="s">
        <v>2722</v>
      </c>
      <c r="F1744" s="1" t="s">
        <v>311</v>
      </c>
      <c r="G1744" s="1" t="s">
        <v>2725</v>
      </c>
      <c r="H1744" s="1" t="s">
        <v>2725</v>
      </c>
      <c r="I1744" s="1116">
        <v>2160</v>
      </c>
      <c r="J1744" s="1116">
        <v>2400</v>
      </c>
      <c r="K1744" s="1116">
        <v>2400</v>
      </c>
      <c r="L1744" s="1" t="s">
        <v>2787</v>
      </c>
      <c r="M1744" s="1" t="s">
        <v>809</v>
      </c>
    </row>
    <row r="1745" spans="1:13">
      <c r="A1745" s="1" t="s">
        <v>85</v>
      </c>
      <c r="B1745" s="1">
        <v>7100151071</v>
      </c>
      <c r="C1745" s="1" t="s">
        <v>159</v>
      </c>
      <c r="D1745" s="1" t="s">
        <v>746</v>
      </c>
      <c r="E1745" s="1" t="s">
        <v>2722</v>
      </c>
      <c r="F1745" s="1" t="s">
        <v>2792</v>
      </c>
      <c r="G1745" s="1" t="s">
        <v>2790</v>
      </c>
      <c r="H1745" s="1" t="s">
        <v>2790</v>
      </c>
      <c r="I1745" s="1116">
        <v>2610</v>
      </c>
      <c r="J1745" s="1116">
        <v>2900</v>
      </c>
      <c r="K1745" s="1116">
        <v>2900</v>
      </c>
      <c r="L1745" s="1" t="s">
        <v>2787</v>
      </c>
      <c r="M1745" s="1" t="s">
        <v>809</v>
      </c>
    </row>
    <row r="1746" spans="1:13">
      <c r="A1746" s="1" t="s">
        <v>85</v>
      </c>
      <c r="B1746" s="1">
        <v>7100151071</v>
      </c>
      <c r="C1746" s="1" t="s">
        <v>159</v>
      </c>
      <c r="D1746" s="1" t="s">
        <v>746</v>
      </c>
      <c r="E1746" s="1" t="s">
        <v>2722</v>
      </c>
      <c r="F1746" s="1" t="s">
        <v>2792</v>
      </c>
      <c r="G1746" s="1" t="s">
        <v>2767</v>
      </c>
      <c r="H1746" s="1" t="s">
        <v>2767</v>
      </c>
      <c r="I1746" s="1116">
        <v>2610</v>
      </c>
      <c r="J1746" s="1116">
        <v>2900</v>
      </c>
      <c r="K1746" s="1116">
        <v>2900</v>
      </c>
      <c r="L1746" s="1" t="s">
        <v>2787</v>
      </c>
      <c r="M1746" s="1" t="s">
        <v>809</v>
      </c>
    </row>
    <row r="1747" spans="1:13">
      <c r="A1747" s="1" t="s">
        <v>85</v>
      </c>
      <c r="B1747" s="1">
        <v>7100151071</v>
      </c>
      <c r="C1747" s="1" t="s">
        <v>159</v>
      </c>
      <c r="D1747" s="1" t="s">
        <v>746</v>
      </c>
      <c r="E1747" s="1" t="s">
        <v>2722</v>
      </c>
      <c r="F1747" s="1" t="s">
        <v>2792</v>
      </c>
      <c r="G1747" s="1" t="s">
        <v>2727</v>
      </c>
      <c r="H1747" s="1" t="s">
        <v>2727</v>
      </c>
      <c r="I1747" s="1116">
        <v>2610</v>
      </c>
      <c r="J1747" s="1116">
        <v>2900</v>
      </c>
      <c r="K1747" s="1116">
        <v>2900</v>
      </c>
      <c r="L1747" s="1" t="s">
        <v>2787</v>
      </c>
      <c r="M1747" s="1" t="s">
        <v>809</v>
      </c>
    </row>
    <row r="1748" spans="1:13">
      <c r="A1748" s="1" t="s">
        <v>85</v>
      </c>
      <c r="B1748" s="1">
        <v>7100151071</v>
      </c>
      <c r="C1748" s="1" t="s">
        <v>159</v>
      </c>
      <c r="D1748" s="1" t="s">
        <v>746</v>
      </c>
      <c r="E1748" s="1" t="s">
        <v>2722</v>
      </c>
      <c r="F1748" s="1" t="s">
        <v>2792</v>
      </c>
      <c r="G1748" s="1" t="s">
        <v>2729</v>
      </c>
      <c r="H1748" s="1" t="s">
        <v>2729</v>
      </c>
      <c r="I1748" s="1116">
        <v>2610</v>
      </c>
      <c r="J1748" s="1116">
        <v>2900</v>
      </c>
      <c r="K1748" s="1116">
        <v>2900</v>
      </c>
      <c r="L1748" s="1" t="s">
        <v>2787</v>
      </c>
      <c r="M1748" s="1" t="s">
        <v>809</v>
      </c>
    </row>
    <row r="1749" spans="1:13">
      <c r="A1749" s="1" t="s">
        <v>85</v>
      </c>
      <c r="B1749" s="1">
        <v>7100151071</v>
      </c>
      <c r="C1749" s="1" t="s">
        <v>159</v>
      </c>
      <c r="D1749" s="1" t="s">
        <v>746</v>
      </c>
      <c r="E1749" s="1" t="s">
        <v>2722</v>
      </c>
      <c r="F1749" s="1" t="s">
        <v>2792</v>
      </c>
      <c r="G1749" s="1" t="s">
        <v>2756</v>
      </c>
      <c r="H1749" s="1" t="s">
        <v>2756</v>
      </c>
      <c r="I1749" s="1116">
        <v>2610</v>
      </c>
      <c r="J1749" s="1116">
        <v>2900</v>
      </c>
      <c r="K1749" s="1116">
        <v>2900</v>
      </c>
      <c r="L1749" s="1" t="s">
        <v>2787</v>
      </c>
      <c r="M1749" s="1" t="s">
        <v>809</v>
      </c>
    </row>
    <row r="1750" spans="1:13">
      <c r="A1750" s="1" t="s">
        <v>85</v>
      </c>
      <c r="B1750" s="1">
        <v>7100151071</v>
      </c>
      <c r="C1750" s="1" t="s">
        <v>159</v>
      </c>
      <c r="D1750" s="1" t="s">
        <v>746</v>
      </c>
      <c r="E1750" s="1" t="s">
        <v>2722</v>
      </c>
      <c r="F1750" s="1" t="s">
        <v>2792</v>
      </c>
      <c r="G1750" s="1" t="s">
        <v>2764</v>
      </c>
      <c r="H1750" s="1" t="s">
        <v>2764</v>
      </c>
      <c r="I1750" s="1116">
        <v>2610</v>
      </c>
      <c r="J1750" s="1116">
        <v>2900</v>
      </c>
      <c r="K1750" s="1116">
        <v>2900</v>
      </c>
      <c r="L1750" s="1" t="s">
        <v>2787</v>
      </c>
      <c r="M1750" s="1" t="s">
        <v>809</v>
      </c>
    </row>
    <row r="1751" spans="1:13">
      <c r="A1751" s="1" t="s">
        <v>85</v>
      </c>
      <c r="B1751" s="1">
        <v>7100151071</v>
      </c>
      <c r="C1751" s="1" t="s">
        <v>159</v>
      </c>
      <c r="D1751" s="1" t="s">
        <v>746</v>
      </c>
      <c r="E1751" s="1" t="s">
        <v>2722</v>
      </c>
      <c r="F1751" s="1" t="s">
        <v>628</v>
      </c>
      <c r="G1751" s="1" t="s">
        <v>2724</v>
      </c>
      <c r="H1751" s="1" t="s">
        <v>2745</v>
      </c>
      <c r="I1751" s="1116">
        <v>2600</v>
      </c>
      <c r="J1751" s="1116">
        <v>2800</v>
      </c>
      <c r="K1751" s="1116">
        <v>2800</v>
      </c>
      <c r="L1751" s="1" t="s">
        <v>2787</v>
      </c>
      <c r="M1751" s="1" t="s">
        <v>809</v>
      </c>
    </row>
    <row r="1752" spans="1:13">
      <c r="A1752" s="1" t="s">
        <v>85</v>
      </c>
      <c r="B1752" s="1">
        <v>7100151071</v>
      </c>
      <c r="C1752" s="1" t="s">
        <v>159</v>
      </c>
      <c r="D1752" s="1" t="s">
        <v>746</v>
      </c>
      <c r="E1752" s="1" t="s">
        <v>2722</v>
      </c>
      <c r="F1752" s="1" t="s">
        <v>628</v>
      </c>
      <c r="G1752" s="1" t="s">
        <v>2724</v>
      </c>
      <c r="H1752" s="1" t="s">
        <v>2791</v>
      </c>
      <c r="I1752" s="1116">
        <v>3300</v>
      </c>
      <c r="J1752" s="1116">
        <v>3500</v>
      </c>
      <c r="K1752" s="1116">
        <v>3500</v>
      </c>
      <c r="L1752" s="1" t="s">
        <v>2787</v>
      </c>
      <c r="M1752" s="1" t="s">
        <v>809</v>
      </c>
    </row>
    <row r="1753" spans="1:13">
      <c r="A1753" s="1" t="s">
        <v>85</v>
      </c>
      <c r="B1753" s="1">
        <v>7100151071</v>
      </c>
      <c r="C1753" s="1" t="s">
        <v>159</v>
      </c>
      <c r="D1753" s="1" t="s">
        <v>746</v>
      </c>
      <c r="E1753" s="1" t="s">
        <v>2722</v>
      </c>
      <c r="F1753" s="1" t="s">
        <v>2792</v>
      </c>
      <c r="G1753" s="1" t="s">
        <v>2790</v>
      </c>
      <c r="H1753" s="1" t="s">
        <v>2771</v>
      </c>
      <c r="I1753" s="1116">
        <v>3260</v>
      </c>
      <c r="J1753" s="1116">
        <v>3550</v>
      </c>
      <c r="K1753" s="1116">
        <v>3550</v>
      </c>
      <c r="L1753" s="1" t="s">
        <v>2787</v>
      </c>
      <c r="M1753" s="1" t="s">
        <v>809</v>
      </c>
    </row>
    <row r="1754" spans="1:13">
      <c r="A1754" s="1" t="s">
        <v>85</v>
      </c>
      <c r="B1754" s="1">
        <v>7100151071</v>
      </c>
      <c r="C1754" s="1" t="s">
        <v>159</v>
      </c>
      <c r="D1754" s="1" t="s">
        <v>746</v>
      </c>
      <c r="E1754" s="1" t="s">
        <v>2722</v>
      </c>
      <c r="F1754" s="1" t="s">
        <v>628</v>
      </c>
      <c r="G1754" s="1" t="s">
        <v>2724</v>
      </c>
      <c r="H1754" s="1" t="s">
        <v>2771</v>
      </c>
      <c r="I1754" s="1116">
        <v>2500</v>
      </c>
      <c r="J1754" s="1116">
        <v>2700</v>
      </c>
      <c r="K1754" s="1116">
        <v>2700</v>
      </c>
      <c r="L1754" s="1" t="s">
        <v>2787</v>
      </c>
      <c r="M1754" s="1" t="s">
        <v>809</v>
      </c>
    </row>
    <row r="1755" spans="1:13">
      <c r="A1755" s="1" t="s">
        <v>85</v>
      </c>
      <c r="B1755" s="1">
        <v>7100151071</v>
      </c>
      <c r="C1755" s="1" t="s">
        <v>159</v>
      </c>
      <c r="D1755" s="1" t="s">
        <v>746</v>
      </c>
      <c r="E1755" s="1" t="s">
        <v>2722</v>
      </c>
      <c r="F1755" s="1" t="s">
        <v>628</v>
      </c>
      <c r="G1755" s="1" t="s">
        <v>2724</v>
      </c>
      <c r="H1755" s="1" t="s">
        <v>2779</v>
      </c>
      <c r="I1755" s="1116">
        <v>3300</v>
      </c>
      <c r="J1755" s="1116">
        <v>3500</v>
      </c>
      <c r="K1755" s="1116">
        <v>3500</v>
      </c>
      <c r="L1755" s="1" t="s">
        <v>2787</v>
      </c>
      <c r="M1755" s="1" t="s">
        <v>809</v>
      </c>
    </row>
    <row r="1756" spans="1:13">
      <c r="A1756" s="1" t="s">
        <v>85</v>
      </c>
      <c r="B1756" s="1">
        <v>7100151071</v>
      </c>
      <c r="C1756" s="1" t="s">
        <v>159</v>
      </c>
      <c r="D1756" s="1" t="s">
        <v>746</v>
      </c>
      <c r="E1756" s="1" t="s">
        <v>2722</v>
      </c>
      <c r="F1756" s="1" t="s">
        <v>628</v>
      </c>
      <c r="G1756" s="1" t="s">
        <v>2788</v>
      </c>
      <c r="H1756" s="1" t="s">
        <v>2717</v>
      </c>
      <c r="I1756" s="1116">
        <v>3840</v>
      </c>
      <c r="J1756" s="1116">
        <v>4100</v>
      </c>
      <c r="K1756" s="1116">
        <v>4100</v>
      </c>
      <c r="L1756" s="1" t="s">
        <v>2787</v>
      </c>
      <c r="M1756" s="1" t="s">
        <v>809</v>
      </c>
    </row>
    <row r="1757" spans="1:13">
      <c r="A1757" s="1" t="s">
        <v>85</v>
      </c>
      <c r="B1757" s="1">
        <v>7100151071</v>
      </c>
      <c r="C1757" s="1" t="s">
        <v>159</v>
      </c>
      <c r="D1757" s="1" t="s">
        <v>746</v>
      </c>
      <c r="E1757" s="1" t="s">
        <v>2722</v>
      </c>
      <c r="F1757" s="1" t="s">
        <v>628</v>
      </c>
      <c r="G1757" s="1" t="s">
        <v>2723</v>
      </c>
      <c r="H1757" s="1" t="s">
        <v>2717</v>
      </c>
      <c r="I1757" s="1116">
        <v>3040</v>
      </c>
      <c r="J1757" s="1116">
        <v>3250</v>
      </c>
      <c r="K1757" s="1116">
        <v>3250</v>
      </c>
      <c r="L1757" s="1" t="s">
        <v>2787</v>
      </c>
      <c r="M1757" s="1" t="s">
        <v>809</v>
      </c>
    </row>
    <row r="1758" spans="1:13">
      <c r="A1758" s="1" t="s">
        <v>85</v>
      </c>
      <c r="B1758" s="1">
        <v>7100151071</v>
      </c>
      <c r="C1758" s="1" t="s">
        <v>159</v>
      </c>
      <c r="D1758" s="1" t="s">
        <v>746</v>
      </c>
      <c r="E1758" s="1" t="s">
        <v>2722</v>
      </c>
      <c r="F1758" s="1" t="s">
        <v>628</v>
      </c>
      <c r="G1758" s="1" t="s">
        <v>2723</v>
      </c>
      <c r="H1758" s="1" t="s">
        <v>2736</v>
      </c>
      <c r="I1758" s="1116">
        <v>3640</v>
      </c>
      <c r="J1758" s="1116">
        <v>3850</v>
      </c>
      <c r="K1758" s="1116">
        <v>3850</v>
      </c>
      <c r="L1758" s="1" t="s">
        <v>2787</v>
      </c>
      <c r="M1758" s="1" t="s">
        <v>809</v>
      </c>
    </row>
    <row r="1759" spans="1:13">
      <c r="A1759" s="1" t="s">
        <v>85</v>
      </c>
      <c r="B1759" s="1">
        <v>7100151071</v>
      </c>
      <c r="C1759" s="1" t="s">
        <v>159</v>
      </c>
      <c r="D1759" s="1" t="s">
        <v>746</v>
      </c>
      <c r="E1759" s="1" t="s">
        <v>2722</v>
      </c>
      <c r="F1759" s="1" t="s">
        <v>628</v>
      </c>
      <c r="G1759" s="1" t="s">
        <v>2723</v>
      </c>
      <c r="H1759" s="1" t="s">
        <v>2737</v>
      </c>
      <c r="I1759" s="1116">
        <v>3065</v>
      </c>
      <c r="J1759" s="1116">
        <v>3275</v>
      </c>
      <c r="K1759" s="1116">
        <v>3275</v>
      </c>
      <c r="L1759" s="1" t="s">
        <v>2787</v>
      </c>
      <c r="M1759" s="1" t="s">
        <v>809</v>
      </c>
    </row>
    <row r="1760" spans="1:13">
      <c r="A1760" s="1" t="s">
        <v>85</v>
      </c>
      <c r="B1760" s="1">
        <v>7100151071</v>
      </c>
      <c r="C1760" s="1" t="s">
        <v>159</v>
      </c>
      <c r="D1760" s="1" t="s">
        <v>746</v>
      </c>
      <c r="E1760" s="1" t="s">
        <v>2722</v>
      </c>
      <c r="F1760" s="1" t="s">
        <v>628</v>
      </c>
      <c r="G1760" s="1" t="s">
        <v>2726</v>
      </c>
      <c r="H1760" s="1" t="s">
        <v>2737</v>
      </c>
      <c r="I1760" s="1116">
        <v>3050</v>
      </c>
      <c r="J1760" s="1116">
        <v>3250</v>
      </c>
      <c r="K1760" s="1116">
        <v>3250</v>
      </c>
      <c r="L1760" s="1" t="s">
        <v>2787</v>
      </c>
      <c r="M1760" s="1" t="s">
        <v>809</v>
      </c>
    </row>
    <row r="1761" spans="1:13">
      <c r="A1761" s="1" t="s">
        <v>85</v>
      </c>
      <c r="B1761" s="1">
        <v>7100151071</v>
      </c>
      <c r="C1761" s="1" t="s">
        <v>159</v>
      </c>
      <c r="D1761" s="1" t="s">
        <v>746</v>
      </c>
      <c r="E1761" s="1" t="s">
        <v>2722</v>
      </c>
      <c r="F1761" s="1" t="s">
        <v>628</v>
      </c>
      <c r="G1761" s="1" t="s">
        <v>2723</v>
      </c>
      <c r="H1761" s="1" t="s">
        <v>2738</v>
      </c>
      <c r="I1761" s="1116">
        <v>3090</v>
      </c>
      <c r="J1761" s="1116">
        <v>3300</v>
      </c>
      <c r="K1761" s="1116">
        <v>3300</v>
      </c>
      <c r="L1761" s="1" t="s">
        <v>2787</v>
      </c>
      <c r="M1761" s="1" t="s">
        <v>809</v>
      </c>
    </row>
    <row r="1762" spans="1:13">
      <c r="A1762" s="1" t="s">
        <v>85</v>
      </c>
      <c r="B1762" s="1">
        <v>7100151071</v>
      </c>
      <c r="C1762" s="1" t="s">
        <v>159</v>
      </c>
      <c r="D1762" s="1" t="s">
        <v>746</v>
      </c>
      <c r="E1762" s="1" t="s">
        <v>2722</v>
      </c>
      <c r="F1762" s="1" t="s">
        <v>628</v>
      </c>
      <c r="G1762" s="1" t="s">
        <v>2726</v>
      </c>
      <c r="H1762" s="1" t="s">
        <v>2738</v>
      </c>
      <c r="I1762" s="1116">
        <v>3100</v>
      </c>
      <c r="J1762" s="1116">
        <v>3300</v>
      </c>
      <c r="K1762" s="1116">
        <v>3300</v>
      </c>
      <c r="L1762" s="1" t="s">
        <v>2787</v>
      </c>
      <c r="M1762" s="1" t="s">
        <v>809</v>
      </c>
    </row>
    <row r="1763" spans="1:13">
      <c r="A1763" s="1" t="s">
        <v>85</v>
      </c>
      <c r="B1763" s="1">
        <v>7100151071</v>
      </c>
      <c r="C1763" s="1" t="s">
        <v>159</v>
      </c>
      <c r="D1763" s="1" t="s">
        <v>746</v>
      </c>
      <c r="E1763" s="1" t="s">
        <v>2722</v>
      </c>
      <c r="F1763" s="1" t="s">
        <v>628</v>
      </c>
      <c r="G1763" s="1" t="s">
        <v>2723</v>
      </c>
      <c r="H1763" s="1" t="s">
        <v>2750</v>
      </c>
      <c r="I1763" s="1116">
        <v>2965</v>
      </c>
      <c r="J1763" s="1116">
        <v>3175</v>
      </c>
      <c r="K1763" s="1116">
        <v>3175</v>
      </c>
      <c r="L1763" s="1" t="s">
        <v>2787</v>
      </c>
      <c r="M1763" s="1" t="s">
        <v>809</v>
      </c>
    </row>
    <row r="1764" spans="1:13">
      <c r="A1764" s="1" t="s">
        <v>85</v>
      </c>
      <c r="B1764" s="1">
        <v>7100151071</v>
      </c>
      <c r="C1764" s="1" t="s">
        <v>159</v>
      </c>
      <c r="D1764" s="1" t="s">
        <v>746</v>
      </c>
      <c r="E1764" s="1" t="s">
        <v>2722</v>
      </c>
      <c r="F1764" s="1" t="s">
        <v>628</v>
      </c>
      <c r="G1764" s="1" t="s">
        <v>2726</v>
      </c>
      <c r="H1764" s="1" t="s">
        <v>2750</v>
      </c>
      <c r="I1764" s="1116">
        <v>3050</v>
      </c>
      <c r="J1764" s="1116">
        <v>3250</v>
      </c>
      <c r="K1764" s="1116">
        <v>3250</v>
      </c>
      <c r="L1764" s="1" t="s">
        <v>2787</v>
      </c>
      <c r="M1764" s="1" t="s">
        <v>809</v>
      </c>
    </row>
    <row r="1765" spans="1:13">
      <c r="A1765" s="1" t="s">
        <v>85</v>
      </c>
      <c r="B1765" s="1">
        <v>7100151071</v>
      </c>
      <c r="C1765" s="1" t="s">
        <v>159</v>
      </c>
      <c r="D1765" s="1" t="s">
        <v>746</v>
      </c>
      <c r="E1765" s="1" t="s">
        <v>2722</v>
      </c>
      <c r="F1765" s="1" t="s">
        <v>628</v>
      </c>
      <c r="G1765" s="1" t="s">
        <v>2726</v>
      </c>
      <c r="H1765" s="1" t="s">
        <v>2765</v>
      </c>
      <c r="I1765" s="1116">
        <v>2725</v>
      </c>
      <c r="J1765" s="1116">
        <v>2925</v>
      </c>
      <c r="K1765" s="1116">
        <v>2925</v>
      </c>
      <c r="L1765" s="1" t="s">
        <v>2787</v>
      </c>
      <c r="M1765" s="1" t="s">
        <v>809</v>
      </c>
    </row>
    <row r="1766" spans="1:13">
      <c r="A1766" s="1" t="s">
        <v>85</v>
      </c>
      <c r="B1766" s="1">
        <v>7100151071</v>
      </c>
      <c r="C1766" s="1" t="s">
        <v>159</v>
      </c>
      <c r="D1766" s="1" t="s">
        <v>746</v>
      </c>
      <c r="E1766" s="1" t="s">
        <v>2722</v>
      </c>
      <c r="F1766" s="1" t="s">
        <v>628</v>
      </c>
      <c r="G1766" s="1" t="s">
        <v>2726</v>
      </c>
      <c r="H1766" s="1" t="s">
        <v>2766</v>
      </c>
      <c r="I1766" s="1116">
        <v>3100</v>
      </c>
      <c r="J1766" s="1116">
        <v>3300</v>
      </c>
      <c r="K1766" s="1116">
        <v>3300</v>
      </c>
      <c r="L1766" s="1" t="s">
        <v>2787</v>
      </c>
      <c r="M1766" s="1" t="s">
        <v>809</v>
      </c>
    </row>
    <row r="1767" spans="1:13">
      <c r="A1767" s="1" t="s">
        <v>85</v>
      </c>
      <c r="B1767" s="1">
        <v>7100151071</v>
      </c>
      <c r="C1767" s="1" t="s">
        <v>159</v>
      </c>
      <c r="D1767" s="1" t="s">
        <v>746</v>
      </c>
      <c r="E1767" s="1" t="s">
        <v>2722</v>
      </c>
      <c r="F1767" s="1" t="s">
        <v>311</v>
      </c>
      <c r="G1767" s="1" t="s">
        <v>2725</v>
      </c>
      <c r="H1767" s="1" t="s">
        <v>2752</v>
      </c>
      <c r="I1767" s="1116">
        <v>3710</v>
      </c>
      <c r="J1767" s="1116">
        <v>3950</v>
      </c>
      <c r="K1767" s="1116">
        <v>3950</v>
      </c>
      <c r="L1767" s="1" t="s">
        <v>2787</v>
      </c>
      <c r="M1767" s="1" t="s">
        <v>809</v>
      </c>
    </row>
    <row r="1768" spans="1:13">
      <c r="A1768" s="1" t="s">
        <v>85</v>
      </c>
      <c r="B1768" s="1">
        <v>7100151071</v>
      </c>
      <c r="C1768" s="1" t="s">
        <v>159</v>
      </c>
      <c r="D1768" s="1" t="s">
        <v>746</v>
      </c>
      <c r="E1768" s="1" t="s">
        <v>2722</v>
      </c>
      <c r="F1768" s="1" t="s">
        <v>628</v>
      </c>
      <c r="G1768" s="1" t="s">
        <v>2724</v>
      </c>
      <c r="H1768" s="1" t="s">
        <v>2772</v>
      </c>
      <c r="I1768" s="1116">
        <v>3800</v>
      </c>
      <c r="J1768" s="1116">
        <v>4000</v>
      </c>
      <c r="K1768" s="1116">
        <v>4000</v>
      </c>
      <c r="L1768" s="1" t="s">
        <v>2787</v>
      </c>
      <c r="M1768" s="1" t="s">
        <v>809</v>
      </c>
    </row>
    <row r="1769" spans="1:13">
      <c r="A1769" s="1" t="s">
        <v>85</v>
      </c>
      <c r="B1769" s="1">
        <v>7100151071</v>
      </c>
      <c r="C1769" s="1" t="s">
        <v>159</v>
      </c>
      <c r="D1769" s="1" t="s">
        <v>746</v>
      </c>
      <c r="E1769" s="1" t="s">
        <v>2722</v>
      </c>
      <c r="F1769" s="1" t="s">
        <v>628</v>
      </c>
      <c r="G1769" s="1" t="s">
        <v>2723</v>
      </c>
      <c r="H1769" s="1" t="s">
        <v>2753</v>
      </c>
      <c r="I1769" s="1116">
        <v>4190</v>
      </c>
      <c r="J1769" s="1116">
        <v>4400</v>
      </c>
      <c r="K1769" s="1116">
        <v>4400</v>
      </c>
      <c r="L1769" s="1" t="s">
        <v>2787</v>
      </c>
      <c r="M1769" s="1" t="s">
        <v>809</v>
      </c>
    </row>
    <row r="1770" spans="1:13">
      <c r="A1770" s="1" t="s">
        <v>85</v>
      </c>
      <c r="B1770" s="1">
        <v>7100151071</v>
      </c>
      <c r="C1770" s="1" t="s">
        <v>159</v>
      </c>
      <c r="D1770" s="1" t="s">
        <v>746</v>
      </c>
      <c r="E1770" s="1" t="s">
        <v>2722</v>
      </c>
      <c r="F1770" s="1" t="s">
        <v>628</v>
      </c>
      <c r="G1770" s="1" t="s">
        <v>2788</v>
      </c>
      <c r="H1770" s="1" t="s">
        <v>2767</v>
      </c>
      <c r="I1770" s="1116">
        <v>3540</v>
      </c>
      <c r="J1770" s="1116">
        <v>3800</v>
      </c>
      <c r="K1770" s="1116">
        <v>3800</v>
      </c>
      <c r="L1770" s="1" t="s">
        <v>2787</v>
      </c>
      <c r="M1770" s="1" t="s">
        <v>809</v>
      </c>
    </row>
    <row r="1771" spans="1:13">
      <c r="A1771" s="1" t="s">
        <v>85</v>
      </c>
      <c r="B1771" s="1">
        <v>7100151071</v>
      </c>
      <c r="C1771" s="1" t="s">
        <v>159</v>
      </c>
      <c r="D1771" s="1" t="s">
        <v>746</v>
      </c>
      <c r="E1771" s="1" t="s">
        <v>2722</v>
      </c>
      <c r="F1771" s="1" t="s">
        <v>628</v>
      </c>
      <c r="G1771" s="1" t="s">
        <v>2726</v>
      </c>
      <c r="H1771" s="1" t="s">
        <v>2755</v>
      </c>
      <c r="I1771" s="1116">
        <v>3250</v>
      </c>
      <c r="J1771" s="1116">
        <v>3450</v>
      </c>
      <c r="K1771" s="1116">
        <v>3450</v>
      </c>
      <c r="L1771" s="1" t="s">
        <v>2787</v>
      </c>
      <c r="M1771" s="1" t="s">
        <v>809</v>
      </c>
    </row>
    <row r="1772" spans="1:13">
      <c r="A1772" s="1" t="s">
        <v>85</v>
      </c>
      <c r="B1772" s="1">
        <v>7100151071</v>
      </c>
      <c r="C1772" s="1" t="s">
        <v>159</v>
      </c>
      <c r="D1772" s="1" t="s">
        <v>746</v>
      </c>
      <c r="E1772" s="1" t="s">
        <v>2722</v>
      </c>
      <c r="F1772" s="1" t="s">
        <v>628</v>
      </c>
      <c r="G1772" s="1" t="s">
        <v>2724</v>
      </c>
      <c r="H1772" s="1" t="s">
        <v>2719</v>
      </c>
      <c r="I1772" s="1116">
        <v>3150</v>
      </c>
      <c r="J1772" s="1116">
        <v>3350</v>
      </c>
      <c r="K1772" s="1116">
        <v>3350</v>
      </c>
      <c r="L1772" s="1" t="s">
        <v>2787</v>
      </c>
      <c r="M1772" s="1" t="s">
        <v>809</v>
      </c>
    </row>
    <row r="1773" spans="1:13">
      <c r="A1773" s="1" t="s">
        <v>85</v>
      </c>
      <c r="B1773" s="1">
        <v>7100151071</v>
      </c>
      <c r="C1773" s="1" t="s">
        <v>159</v>
      </c>
      <c r="D1773" s="1" t="s">
        <v>746</v>
      </c>
      <c r="E1773" s="1" t="s">
        <v>2722</v>
      </c>
      <c r="F1773" s="1" t="s">
        <v>628</v>
      </c>
      <c r="G1773" s="1" t="s">
        <v>2788</v>
      </c>
      <c r="H1773" s="1" t="s">
        <v>2728</v>
      </c>
      <c r="I1773" s="1116">
        <v>4115</v>
      </c>
      <c r="J1773" s="1116">
        <v>4375</v>
      </c>
      <c r="K1773" s="1116">
        <v>4375</v>
      </c>
      <c r="L1773" s="1" t="s">
        <v>2787</v>
      </c>
      <c r="M1773" s="1" t="s">
        <v>809</v>
      </c>
    </row>
    <row r="1774" spans="1:13">
      <c r="A1774" s="1" t="s">
        <v>85</v>
      </c>
      <c r="B1774" s="1">
        <v>7100151071</v>
      </c>
      <c r="C1774" s="1" t="s">
        <v>159</v>
      </c>
      <c r="D1774" s="1" t="s">
        <v>746</v>
      </c>
      <c r="E1774" s="1" t="s">
        <v>2722</v>
      </c>
      <c r="F1774" s="1" t="s">
        <v>628</v>
      </c>
      <c r="G1774" s="1" t="s">
        <v>2723</v>
      </c>
      <c r="H1774" s="1" t="s">
        <v>2759</v>
      </c>
      <c r="I1774" s="1116">
        <v>4390</v>
      </c>
      <c r="J1774" s="1116">
        <v>4600</v>
      </c>
      <c r="K1774" s="1116">
        <v>4600</v>
      </c>
      <c r="L1774" s="1" t="s">
        <v>2787</v>
      </c>
      <c r="M1774" s="1" t="s">
        <v>809</v>
      </c>
    </row>
    <row r="1775" spans="1:13">
      <c r="A1775" s="1" t="s">
        <v>85</v>
      </c>
      <c r="B1775" s="1">
        <v>7100151071</v>
      </c>
      <c r="C1775" s="1" t="s">
        <v>159</v>
      </c>
      <c r="D1775" s="1" t="s">
        <v>746</v>
      </c>
      <c r="E1775" s="1" t="s">
        <v>2722</v>
      </c>
      <c r="F1775" s="1" t="s">
        <v>628</v>
      </c>
      <c r="G1775" s="1" t="s">
        <v>2724</v>
      </c>
      <c r="H1775" s="1" t="s">
        <v>2757</v>
      </c>
      <c r="I1775" s="1116">
        <v>3250</v>
      </c>
      <c r="J1775" s="1116">
        <v>3450</v>
      </c>
      <c r="K1775" s="1116">
        <v>3450</v>
      </c>
      <c r="L1775" s="1" t="s">
        <v>2787</v>
      </c>
      <c r="M1775" s="1" t="s">
        <v>809</v>
      </c>
    </row>
    <row r="1776" spans="1:13">
      <c r="A1776" s="1" t="s">
        <v>85</v>
      </c>
      <c r="B1776" s="1">
        <v>7100151071</v>
      </c>
      <c r="C1776" s="1" t="s">
        <v>159</v>
      </c>
      <c r="D1776" s="1" t="s">
        <v>746</v>
      </c>
      <c r="E1776" s="1" t="s">
        <v>2722</v>
      </c>
      <c r="F1776" s="1" t="s">
        <v>628</v>
      </c>
      <c r="G1776" s="1" t="s">
        <v>2723</v>
      </c>
      <c r="H1776" s="1" t="s">
        <v>2739</v>
      </c>
      <c r="I1776" s="1116">
        <v>6740</v>
      </c>
      <c r="J1776" s="1116">
        <v>6950</v>
      </c>
      <c r="K1776" s="1116">
        <v>6950</v>
      </c>
      <c r="L1776" s="1" t="s">
        <v>2787</v>
      </c>
      <c r="M1776" s="1" t="s">
        <v>809</v>
      </c>
    </row>
    <row r="1777" spans="1:13">
      <c r="A1777" s="1" t="s">
        <v>85</v>
      </c>
      <c r="B1777" s="1">
        <v>7100151071</v>
      </c>
      <c r="C1777" s="1" t="s">
        <v>159</v>
      </c>
      <c r="D1777" s="1" t="s">
        <v>746</v>
      </c>
      <c r="E1777" s="1" t="s">
        <v>2722</v>
      </c>
      <c r="F1777" s="1" t="s">
        <v>628</v>
      </c>
      <c r="G1777" s="1" t="s">
        <v>2723</v>
      </c>
      <c r="H1777" s="1" t="s">
        <v>2758</v>
      </c>
      <c r="I1777" s="1116">
        <v>3640</v>
      </c>
      <c r="J1777" s="1116">
        <v>3850</v>
      </c>
      <c r="K1777" s="1116">
        <v>3850</v>
      </c>
      <c r="L1777" s="1" t="s">
        <v>2787</v>
      </c>
      <c r="M1777" s="1" t="s">
        <v>809</v>
      </c>
    </row>
    <row r="1778" spans="1:13">
      <c r="A1778" s="1" t="s">
        <v>85</v>
      </c>
      <c r="B1778" s="1">
        <v>7100151071</v>
      </c>
      <c r="C1778" s="1" t="s">
        <v>159</v>
      </c>
      <c r="D1778" s="1" t="s">
        <v>746</v>
      </c>
      <c r="E1778" s="1" t="s">
        <v>2722</v>
      </c>
      <c r="F1778" s="1" t="s">
        <v>628</v>
      </c>
      <c r="G1778" s="1" t="s">
        <v>2723</v>
      </c>
      <c r="H1778" s="1" t="s">
        <v>2709</v>
      </c>
      <c r="I1778" s="1116">
        <v>3140</v>
      </c>
      <c r="J1778" s="1116">
        <v>3350</v>
      </c>
      <c r="K1778" s="1116">
        <v>3350</v>
      </c>
      <c r="L1778" s="1" t="s">
        <v>2787</v>
      </c>
      <c r="M1778" s="1" t="s">
        <v>809</v>
      </c>
    </row>
    <row r="1779" spans="1:13">
      <c r="A1779" s="1" t="s">
        <v>85</v>
      </c>
      <c r="B1779" s="1">
        <v>7100151071</v>
      </c>
      <c r="C1779" s="1" t="s">
        <v>159</v>
      </c>
      <c r="D1779" s="1" t="s">
        <v>746</v>
      </c>
      <c r="E1779" s="1" t="s">
        <v>2722</v>
      </c>
      <c r="F1779" s="1" t="s">
        <v>628</v>
      </c>
      <c r="G1779" s="1" t="s">
        <v>2723</v>
      </c>
      <c r="H1779" s="1" t="s">
        <v>2768</v>
      </c>
      <c r="I1779" s="1116">
        <v>3315</v>
      </c>
      <c r="J1779" s="1116">
        <v>3525</v>
      </c>
      <c r="K1779" s="1116">
        <v>3525</v>
      </c>
      <c r="L1779" s="1" t="s">
        <v>2787</v>
      </c>
      <c r="M1779" s="1" t="s">
        <v>809</v>
      </c>
    </row>
    <row r="1780" spans="1:13">
      <c r="A1780" s="1" t="s">
        <v>85</v>
      </c>
      <c r="B1780" s="1">
        <v>7100151071</v>
      </c>
      <c r="C1780" s="1" t="s">
        <v>159</v>
      </c>
      <c r="D1780" s="1" t="s">
        <v>746</v>
      </c>
      <c r="E1780" s="1" t="s">
        <v>2698</v>
      </c>
      <c r="F1780" s="1" t="s">
        <v>628</v>
      </c>
      <c r="G1780" s="1" t="s">
        <v>2723</v>
      </c>
      <c r="H1780" s="1" t="s">
        <v>2723</v>
      </c>
      <c r="I1780" s="1116">
        <v>2170</v>
      </c>
      <c r="J1780" s="1116">
        <v>2500</v>
      </c>
      <c r="K1780" s="1116">
        <v>2500</v>
      </c>
      <c r="L1780" s="1" t="s">
        <v>2787</v>
      </c>
      <c r="M1780" s="1" t="s">
        <v>809</v>
      </c>
    </row>
    <row r="1781" spans="1:13">
      <c r="A1781" s="1" t="s">
        <v>85</v>
      </c>
      <c r="B1781" s="1">
        <v>7100151071</v>
      </c>
      <c r="C1781" s="1" t="s">
        <v>159</v>
      </c>
      <c r="D1781" s="1" t="s">
        <v>746</v>
      </c>
      <c r="E1781" s="1" t="s">
        <v>2698</v>
      </c>
      <c r="F1781" s="1" t="s">
        <v>628</v>
      </c>
      <c r="G1781" s="1" t="s">
        <v>2724</v>
      </c>
      <c r="H1781" s="1" t="s">
        <v>2724</v>
      </c>
      <c r="I1781" s="1116">
        <v>2020</v>
      </c>
      <c r="J1781" s="1116">
        <v>2400</v>
      </c>
      <c r="K1781" s="1116">
        <v>2400</v>
      </c>
      <c r="L1781" s="1" t="s">
        <v>2787</v>
      </c>
      <c r="M1781" s="1" t="s">
        <v>809</v>
      </c>
    </row>
    <row r="1782" spans="1:13">
      <c r="A1782" s="1" t="s">
        <v>85</v>
      </c>
      <c r="B1782" s="1">
        <v>7100151071</v>
      </c>
      <c r="C1782" s="1" t="s">
        <v>159</v>
      </c>
      <c r="D1782" s="1" t="s">
        <v>746</v>
      </c>
      <c r="E1782" s="1" t="s">
        <v>2698</v>
      </c>
      <c r="F1782" s="1" t="s">
        <v>628</v>
      </c>
      <c r="G1782" s="1" t="s">
        <v>2726</v>
      </c>
      <c r="H1782" s="1" t="s">
        <v>2726</v>
      </c>
      <c r="I1782" s="1116">
        <v>2070</v>
      </c>
      <c r="J1782" s="1116">
        <v>2400</v>
      </c>
      <c r="K1782" s="1116">
        <v>2400</v>
      </c>
      <c r="L1782" s="1" t="s">
        <v>2787</v>
      </c>
      <c r="M1782" s="1" t="s">
        <v>809</v>
      </c>
    </row>
    <row r="1783" spans="1:13">
      <c r="A1783" s="1" t="s">
        <v>85</v>
      </c>
      <c r="B1783" s="1">
        <v>7100151071</v>
      </c>
      <c r="C1783" s="1" t="s">
        <v>159</v>
      </c>
      <c r="D1783" s="1" t="s">
        <v>746</v>
      </c>
      <c r="E1783" s="1" t="s">
        <v>2698</v>
      </c>
      <c r="F1783" s="1" t="s">
        <v>311</v>
      </c>
      <c r="G1783" s="1" t="s">
        <v>2728</v>
      </c>
      <c r="H1783" s="1" t="s">
        <v>2728</v>
      </c>
      <c r="I1783" s="1116">
        <v>2520</v>
      </c>
      <c r="J1783" s="1116">
        <v>2800</v>
      </c>
      <c r="K1783" s="1116">
        <v>2800</v>
      </c>
      <c r="L1783" s="1" t="s">
        <v>2787</v>
      </c>
      <c r="M1783" s="1" t="s">
        <v>809</v>
      </c>
    </row>
    <row r="1784" spans="1:13">
      <c r="A1784" s="1" t="s">
        <v>85</v>
      </c>
      <c r="B1784" s="1">
        <v>7100151071</v>
      </c>
      <c r="C1784" s="1" t="s">
        <v>159</v>
      </c>
      <c r="D1784" s="1" t="s">
        <v>746</v>
      </c>
      <c r="E1784" s="1" t="s">
        <v>2698</v>
      </c>
      <c r="F1784" s="1" t="s">
        <v>628</v>
      </c>
      <c r="G1784" s="1" t="s">
        <v>2788</v>
      </c>
      <c r="H1784" s="1" t="s">
        <v>2746</v>
      </c>
      <c r="I1784" s="1116">
        <v>2700</v>
      </c>
      <c r="J1784" s="1116">
        <v>3000</v>
      </c>
      <c r="K1784" s="1116">
        <v>3000</v>
      </c>
      <c r="L1784" s="1" t="s">
        <v>2787</v>
      </c>
      <c r="M1784" s="1" t="s">
        <v>809</v>
      </c>
    </row>
    <row r="1785" spans="1:13">
      <c r="A1785" s="1" t="s">
        <v>85</v>
      </c>
      <c r="B1785" s="1">
        <v>7100151071</v>
      </c>
      <c r="C1785" s="1" t="s">
        <v>159</v>
      </c>
      <c r="D1785" s="1" t="s">
        <v>746</v>
      </c>
      <c r="E1785" s="1" t="s">
        <v>2698</v>
      </c>
      <c r="F1785" s="1" t="s">
        <v>311</v>
      </c>
      <c r="G1785" s="1" t="s">
        <v>2725</v>
      </c>
      <c r="H1785" s="1" t="s">
        <v>2725</v>
      </c>
      <c r="I1785" s="1116">
        <v>2520</v>
      </c>
      <c r="J1785" s="1116">
        <v>2800</v>
      </c>
      <c r="K1785" s="1116">
        <v>2800</v>
      </c>
      <c r="L1785" s="1" t="s">
        <v>2787</v>
      </c>
      <c r="M1785" s="1" t="s">
        <v>809</v>
      </c>
    </row>
    <row r="1786" spans="1:13">
      <c r="A1786" s="1" t="s">
        <v>85</v>
      </c>
      <c r="B1786" s="1">
        <v>7100151071</v>
      </c>
      <c r="C1786" s="1" t="s">
        <v>159</v>
      </c>
      <c r="D1786" s="1" t="s">
        <v>746</v>
      </c>
      <c r="E1786" s="1" t="s">
        <v>2698</v>
      </c>
      <c r="F1786" s="1" t="s">
        <v>2792</v>
      </c>
      <c r="G1786" s="1" t="s">
        <v>2790</v>
      </c>
      <c r="H1786" s="1" t="s">
        <v>2790</v>
      </c>
      <c r="I1786" s="1116">
        <v>2970</v>
      </c>
      <c r="J1786" s="1116">
        <v>3300</v>
      </c>
      <c r="K1786" s="1116">
        <v>3300</v>
      </c>
      <c r="L1786" s="1" t="s">
        <v>2787</v>
      </c>
      <c r="M1786" s="1" t="s">
        <v>809</v>
      </c>
    </row>
    <row r="1787" spans="1:13">
      <c r="A1787" s="1" t="s">
        <v>85</v>
      </c>
      <c r="B1787" s="1">
        <v>7100151071</v>
      </c>
      <c r="C1787" s="1" t="s">
        <v>159</v>
      </c>
      <c r="D1787" s="1" t="s">
        <v>746</v>
      </c>
      <c r="E1787" s="1" t="s">
        <v>2698</v>
      </c>
      <c r="F1787" s="1" t="s">
        <v>2792</v>
      </c>
      <c r="G1787" s="1" t="s">
        <v>2767</v>
      </c>
      <c r="H1787" s="1" t="s">
        <v>2767</v>
      </c>
      <c r="I1787" s="1116">
        <v>2970</v>
      </c>
      <c r="J1787" s="1116">
        <v>3300</v>
      </c>
      <c r="K1787" s="1116">
        <v>3300</v>
      </c>
      <c r="L1787" s="1" t="s">
        <v>2787</v>
      </c>
      <c r="M1787" s="1" t="s">
        <v>809</v>
      </c>
    </row>
    <row r="1788" spans="1:13">
      <c r="A1788" s="1" t="s">
        <v>85</v>
      </c>
      <c r="B1788" s="1">
        <v>7100151071</v>
      </c>
      <c r="C1788" s="1" t="s">
        <v>159</v>
      </c>
      <c r="D1788" s="1" t="s">
        <v>746</v>
      </c>
      <c r="E1788" s="1" t="s">
        <v>2698</v>
      </c>
      <c r="F1788" s="1" t="s">
        <v>2792</v>
      </c>
      <c r="G1788" s="1" t="s">
        <v>2727</v>
      </c>
      <c r="H1788" s="1" t="s">
        <v>2727</v>
      </c>
      <c r="I1788" s="1116">
        <v>2970</v>
      </c>
      <c r="J1788" s="1116">
        <v>3300</v>
      </c>
      <c r="K1788" s="1116">
        <v>3300</v>
      </c>
      <c r="L1788" s="1" t="s">
        <v>2787</v>
      </c>
      <c r="M1788" s="1" t="s">
        <v>809</v>
      </c>
    </row>
    <row r="1789" spans="1:13">
      <c r="A1789" s="1" t="s">
        <v>85</v>
      </c>
      <c r="B1789" s="1">
        <v>7100151071</v>
      </c>
      <c r="C1789" s="1" t="s">
        <v>159</v>
      </c>
      <c r="D1789" s="1" t="s">
        <v>746</v>
      </c>
      <c r="E1789" s="1" t="s">
        <v>2698</v>
      </c>
      <c r="F1789" s="1" t="s">
        <v>2792</v>
      </c>
      <c r="G1789" s="1" t="s">
        <v>2729</v>
      </c>
      <c r="H1789" s="1" t="s">
        <v>2729</v>
      </c>
      <c r="I1789" s="1116">
        <v>2970</v>
      </c>
      <c r="J1789" s="1116">
        <v>3300</v>
      </c>
      <c r="K1789" s="1116">
        <v>3300</v>
      </c>
      <c r="L1789" s="1" t="s">
        <v>2787</v>
      </c>
      <c r="M1789" s="1" t="s">
        <v>809</v>
      </c>
    </row>
    <row r="1790" spans="1:13">
      <c r="A1790" s="1" t="s">
        <v>85</v>
      </c>
      <c r="B1790" s="1">
        <v>7100151071</v>
      </c>
      <c r="C1790" s="1" t="s">
        <v>159</v>
      </c>
      <c r="D1790" s="1" t="s">
        <v>746</v>
      </c>
      <c r="E1790" s="1" t="s">
        <v>2698</v>
      </c>
      <c r="F1790" s="1" t="s">
        <v>2792</v>
      </c>
      <c r="G1790" s="1" t="s">
        <v>2756</v>
      </c>
      <c r="H1790" s="1" t="s">
        <v>2756</v>
      </c>
      <c r="I1790" s="1116">
        <v>2970</v>
      </c>
      <c r="J1790" s="1116">
        <v>3300</v>
      </c>
      <c r="K1790" s="1116">
        <v>3300</v>
      </c>
      <c r="L1790" s="1" t="s">
        <v>2787</v>
      </c>
      <c r="M1790" s="1" t="s">
        <v>809</v>
      </c>
    </row>
    <row r="1791" spans="1:13">
      <c r="A1791" s="1" t="s">
        <v>85</v>
      </c>
      <c r="B1791" s="1">
        <v>7100151071</v>
      </c>
      <c r="C1791" s="1" t="s">
        <v>159</v>
      </c>
      <c r="D1791" s="1" t="s">
        <v>746</v>
      </c>
      <c r="E1791" s="1" t="s">
        <v>2698</v>
      </c>
      <c r="F1791" s="1" t="s">
        <v>2792</v>
      </c>
      <c r="G1791" s="1" t="s">
        <v>2764</v>
      </c>
      <c r="H1791" s="1" t="s">
        <v>2764</v>
      </c>
      <c r="I1791" s="1116">
        <v>2970</v>
      </c>
      <c r="J1791" s="1116">
        <v>3300</v>
      </c>
      <c r="K1791" s="1116">
        <v>3300</v>
      </c>
      <c r="L1791" s="1" t="s">
        <v>2787</v>
      </c>
      <c r="M1791" s="1" t="s">
        <v>809</v>
      </c>
    </row>
    <row r="1792" spans="1:13">
      <c r="A1792" s="1" t="s">
        <v>85</v>
      </c>
      <c r="B1792" s="1">
        <v>7100151071</v>
      </c>
      <c r="C1792" s="1" t="s">
        <v>159</v>
      </c>
      <c r="D1792" s="1" t="s">
        <v>746</v>
      </c>
      <c r="E1792" s="1" t="s">
        <v>2698</v>
      </c>
      <c r="F1792" s="1" t="s">
        <v>628</v>
      </c>
      <c r="G1792" s="1" t="s">
        <v>2724</v>
      </c>
      <c r="H1792" s="1" t="s">
        <v>2745</v>
      </c>
      <c r="I1792" s="1116">
        <v>2820</v>
      </c>
      <c r="J1792" s="1116">
        <v>3200</v>
      </c>
      <c r="K1792" s="1116">
        <v>3200</v>
      </c>
      <c r="L1792" s="1" t="s">
        <v>2787</v>
      </c>
      <c r="M1792" s="1" t="s">
        <v>809</v>
      </c>
    </row>
    <row r="1793" spans="1:13">
      <c r="A1793" s="1" t="s">
        <v>85</v>
      </c>
      <c r="B1793" s="1">
        <v>7100151071</v>
      </c>
      <c r="C1793" s="1" t="s">
        <v>159</v>
      </c>
      <c r="D1793" s="1" t="s">
        <v>746</v>
      </c>
      <c r="E1793" s="1" t="s">
        <v>2698</v>
      </c>
      <c r="F1793" s="1" t="s">
        <v>628</v>
      </c>
      <c r="G1793" s="1" t="s">
        <v>2724</v>
      </c>
      <c r="H1793" s="1" t="s">
        <v>2791</v>
      </c>
      <c r="I1793" s="1116">
        <v>3520</v>
      </c>
      <c r="J1793" s="1116">
        <v>3900</v>
      </c>
      <c r="K1793" s="1116">
        <v>3900</v>
      </c>
      <c r="L1793" s="1" t="s">
        <v>2787</v>
      </c>
      <c r="M1793" s="1" t="s">
        <v>809</v>
      </c>
    </row>
    <row r="1794" spans="1:13">
      <c r="A1794" s="1" t="s">
        <v>85</v>
      </c>
      <c r="B1794" s="1">
        <v>7100151071</v>
      </c>
      <c r="C1794" s="1" t="s">
        <v>159</v>
      </c>
      <c r="D1794" s="1" t="s">
        <v>746</v>
      </c>
      <c r="E1794" s="1" t="s">
        <v>2698</v>
      </c>
      <c r="F1794" s="1" t="s">
        <v>2792</v>
      </c>
      <c r="G1794" s="1" t="s">
        <v>2790</v>
      </c>
      <c r="H1794" s="1" t="s">
        <v>2771</v>
      </c>
      <c r="I1794" s="1116">
        <v>3620</v>
      </c>
      <c r="J1794" s="1116">
        <v>3950</v>
      </c>
      <c r="K1794" s="1116">
        <v>3950</v>
      </c>
      <c r="L1794" s="1" t="s">
        <v>2787</v>
      </c>
      <c r="M1794" s="1" t="s">
        <v>809</v>
      </c>
    </row>
    <row r="1795" spans="1:13">
      <c r="A1795" s="1" t="s">
        <v>85</v>
      </c>
      <c r="B1795" s="1">
        <v>7100151071</v>
      </c>
      <c r="C1795" s="1" t="s">
        <v>159</v>
      </c>
      <c r="D1795" s="1" t="s">
        <v>746</v>
      </c>
      <c r="E1795" s="1" t="s">
        <v>2698</v>
      </c>
      <c r="F1795" s="1" t="s">
        <v>628</v>
      </c>
      <c r="G1795" s="1" t="s">
        <v>2724</v>
      </c>
      <c r="H1795" s="1" t="s">
        <v>2771</v>
      </c>
      <c r="I1795" s="1116">
        <v>2720</v>
      </c>
      <c r="J1795" s="1116">
        <v>3100</v>
      </c>
      <c r="K1795" s="1116">
        <v>3100</v>
      </c>
      <c r="L1795" s="1" t="s">
        <v>2787</v>
      </c>
      <c r="M1795" s="1" t="s">
        <v>809</v>
      </c>
    </row>
    <row r="1796" spans="1:13">
      <c r="A1796" s="1" t="s">
        <v>85</v>
      </c>
      <c r="B1796" s="1">
        <v>7100151071</v>
      </c>
      <c r="C1796" s="1" t="s">
        <v>159</v>
      </c>
      <c r="D1796" s="1" t="s">
        <v>746</v>
      </c>
      <c r="E1796" s="1" t="s">
        <v>2698</v>
      </c>
      <c r="F1796" s="1" t="s">
        <v>628</v>
      </c>
      <c r="G1796" s="1" t="s">
        <v>2724</v>
      </c>
      <c r="H1796" s="1" t="s">
        <v>2779</v>
      </c>
      <c r="I1796" s="1116">
        <v>3520</v>
      </c>
      <c r="J1796" s="1116">
        <v>3900</v>
      </c>
      <c r="K1796" s="1116">
        <v>3900</v>
      </c>
      <c r="L1796" s="1" t="s">
        <v>2787</v>
      </c>
      <c r="M1796" s="1" t="s">
        <v>809</v>
      </c>
    </row>
    <row r="1797" spans="1:13">
      <c r="A1797" s="1" t="s">
        <v>85</v>
      </c>
      <c r="B1797" s="1">
        <v>7100151071</v>
      </c>
      <c r="C1797" s="1" t="s">
        <v>159</v>
      </c>
      <c r="D1797" s="1" t="s">
        <v>746</v>
      </c>
      <c r="E1797" s="1" t="s">
        <v>2698</v>
      </c>
      <c r="F1797" s="1" t="s">
        <v>628</v>
      </c>
      <c r="G1797" s="1" t="s">
        <v>2788</v>
      </c>
      <c r="H1797" s="1" t="s">
        <v>2717</v>
      </c>
      <c r="I1797" s="1116">
        <v>4200</v>
      </c>
      <c r="J1797" s="1116">
        <v>4500</v>
      </c>
      <c r="K1797" s="1116">
        <v>4500</v>
      </c>
      <c r="L1797" s="1" t="s">
        <v>2787</v>
      </c>
      <c r="M1797" s="1" t="s">
        <v>809</v>
      </c>
    </row>
    <row r="1798" spans="1:13">
      <c r="A1798" s="1" t="s">
        <v>85</v>
      </c>
      <c r="B1798" s="1">
        <v>7100151071</v>
      </c>
      <c r="C1798" s="1" t="s">
        <v>159</v>
      </c>
      <c r="D1798" s="1" t="s">
        <v>746</v>
      </c>
      <c r="E1798" s="1" t="s">
        <v>2698</v>
      </c>
      <c r="F1798" s="1" t="s">
        <v>628</v>
      </c>
      <c r="G1798" s="1" t="s">
        <v>2723</v>
      </c>
      <c r="H1798" s="1" t="s">
        <v>2717</v>
      </c>
      <c r="I1798" s="1116">
        <v>3320</v>
      </c>
      <c r="J1798" s="1116">
        <v>3650</v>
      </c>
      <c r="K1798" s="1116">
        <v>3650</v>
      </c>
      <c r="L1798" s="1" t="s">
        <v>2787</v>
      </c>
      <c r="M1798" s="1" t="s">
        <v>809</v>
      </c>
    </row>
    <row r="1799" spans="1:13">
      <c r="A1799" s="1" t="s">
        <v>85</v>
      </c>
      <c r="B1799" s="1">
        <v>7100151071</v>
      </c>
      <c r="C1799" s="1" t="s">
        <v>159</v>
      </c>
      <c r="D1799" s="1" t="s">
        <v>746</v>
      </c>
      <c r="E1799" s="1" t="s">
        <v>2698</v>
      </c>
      <c r="F1799" s="1" t="s">
        <v>628</v>
      </c>
      <c r="G1799" s="1" t="s">
        <v>2723</v>
      </c>
      <c r="H1799" s="1" t="s">
        <v>2736</v>
      </c>
      <c r="I1799" s="1116">
        <v>3920</v>
      </c>
      <c r="J1799" s="1116">
        <v>4250</v>
      </c>
      <c r="K1799" s="1116">
        <v>4250</v>
      </c>
      <c r="L1799" s="1" t="s">
        <v>2787</v>
      </c>
      <c r="M1799" s="1" t="s">
        <v>809</v>
      </c>
    </row>
    <row r="1800" spans="1:13">
      <c r="A1800" s="1" t="s">
        <v>85</v>
      </c>
      <c r="B1800" s="1">
        <v>7100151071</v>
      </c>
      <c r="C1800" s="1" t="s">
        <v>159</v>
      </c>
      <c r="D1800" s="1" t="s">
        <v>746</v>
      </c>
      <c r="E1800" s="1" t="s">
        <v>2698</v>
      </c>
      <c r="F1800" s="1" t="s">
        <v>628</v>
      </c>
      <c r="G1800" s="1" t="s">
        <v>2723</v>
      </c>
      <c r="H1800" s="1" t="s">
        <v>2737</v>
      </c>
      <c r="I1800" s="1116">
        <v>3345</v>
      </c>
      <c r="J1800" s="1116">
        <v>3675</v>
      </c>
      <c r="K1800" s="1116">
        <v>3675</v>
      </c>
      <c r="L1800" s="1" t="s">
        <v>2787</v>
      </c>
      <c r="M1800" s="1" t="s">
        <v>809</v>
      </c>
    </row>
    <row r="1801" spans="1:13">
      <c r="A1801" s="1" t="s">
        <v>85</v>
      </c>
      <c r="B1801" s="1">
        <v>7100151071</v>
      </c>
      <c r="C1801" s="1" t="s">
        <v>159</v>
      </c>
      <c r="D1801" s="1" t="s">
        <v>746</v>
      </c>
      <c r="E1801" s="1" t="s">
        <v>2698</v>
      </c>
      <c r="F1801" s="1" t="s">
        <v>628</v>
      </c>
      <c r="G1801" s="1" t="s">
        <v>2726</v>
      </c>
      <c r="H1801" s="1" t="s">
        <v>2737</v>
      </c>
      <c r="I1801" s="1116">
        <v>3320</v>
      </c>
      <c r="J1801" s="1116">
        <v>3650</v>
      </c>
      <c r="K1801" s="1116">
        <v>3650</v>
      </c>
      <c r="L1801" s="1" t="s">
        <v>2787</v>
      </c>
      <c r="M1801" s="1" t="s">
        <v>809</v>
      </c>
    </row>
    <row r="1802" spans="1:13">
      <c r="A1802" s="1" t="s">
        <v>85</v>
      </c>
      <c r="B1802" s="1">
        <v>7100151071</v>
      </c>
      <c r="C1802" s="1" t="s">
        <v>159</v>
      </c>
      <c r="D1802" s="1" t="s">
        <v>746</v>
      </c>
      <c r="E1802" s="1" t="s">
        <v>2698</v>
      </c>
      <c r="F1802" s="1" t="s">
        <v>628</v>
      </c>
      <c r="G1802" s="1" t="s">
        <v>2723</v>
      </c>
      <c r="H1802" s="1" t="s">
        <v>2738</v>
      </c>
      <c r="I1802" s="1116">
        <v>3370</v>
      </c>
      <c r="J1802" s="1116">
        <v>3700</v>
      </c>
      <c r="K1802" s="1116">
        <v>3700</v>
      </c>
      <c r="L1802" s="1" t="s">
        <v>2787</v>
      </c>
      <c r="M1802" s="1" t="s">
        <v>809</v>
      </c>
    </row>
    <row r="1803" spans="1:13">
      <c r="A1803" s="1" t="s">
        <v>85</v>
      </c>
      <c r="B1803" s="1">
        <v>7100151071</v>
      </c>
      <c r="C1803" s="1" t="s">
        <v>159</v>
      </c>
      <c r="D1803" s="1" t="s">
        <v>746</v>
      </c>
      <c r="E1803" s="1" t="s">
        <v>2698</v>
      </c>
      <c r="F1803" s="1" t="s">
        <v>628</v>
      </c>
      <c r="G1803" s="1" t="s">
        <v>2726</v>
      </c>
      <c r="H1803" s="1" t="s">
        <v>2738</v>
      </c>
      <c r="I1803" s="1116">
        <v>3370</v>
      </c>
      <c r="J1803" s="1116">
        <v>3700</v>
      </c>
      <c r="K1803" s="1116">
        <v>3700</v>
      </c>
      <c r="L1803" s="1" t="s">
        <v>2787</v>
      </c>
      <c r="M1803" s="1" t="s">
        <v>809</v>
      </c>
    </row>
    <row r="1804" spans="1:13">
      <c r="A1804" s="1" t="s">
        <v>85</v>
      </c>
      <c r="B1804" s="1">
        <v>7100151071</v>
      </c>
      <c r="C1804" s="1" t="s">
        <v>159</v>
      </c>
      <c r="D1804" s="1" t="s">
        <v>746</v>
      </c>
      <c r="E1804" s="1" t="s">
        <v>2698</v>
      </c>
      <c r="F1804" s="1" t="s">
        <v>628</v>
      </c>
      <c r="G1804" s="1" t="s">
        <v>2723</v>
      </c>
      <c r="H1804" s="1" t="s">
        <v>2750</v>
      </c>
      <c r="I1804" s="1116">
        <v>3245</v>
      </c>
      <c r="J1804" s="1116">
        <v>3575</v>
      </c>
      <c r="K1804" s="1116">
        <v>3575</v>
      </c>
      <c r="L1804" s="1" t="s">
        <v>2787</v>
      </c>
      <c r="M1804" s="1" t="s">
        <v>809</v>
      </c>
    </row>
    <row r="1805" spans="1:13">
      <c r="A1805" s="1" t="s">
        <v>85</v>
      </c>
      <c r="B1805" s="1">
        <v>7100151071</v>
      </c>
      <c r="C1805" s="1" t="s">
        <v>159</v>
      </c>
      <c r="D1805" s="1" t="s">
        <v>746</v>
      </c>
      <c r="E1805" s="1" t="s">
        <v>2698</v>
      </c>
      <c r="F1805" s="1" t="s">
        <v>628</v>
      </c>
      <c r="G1805" s="1" t="s">
        <v>2726</v>
      </c>
      <c r="H1805" s="1" t="s">
        <v>2750</v>
      </c>
      <c r="I1805" s="1116">
        <v>3320</v>
      </c>
      <c r="J1805" s="1116">
        <v>3650</v>
      </c>
      <c r="K1805" s="1116">
        <v>3650</v>
      </c>
      <c r="L1805" s="1" t="s">
        <v>2787</v>
      </c>
      <c r="M1805" s="1" t="s">
        <v>809</v>
      </c>
    </row>
    <row r="1806" spans="1:13">
      <c r="A1806" s="1" t="s">
        <v>85</v>
      </c>
      <c r="B1806" s="1">
        <v>7100151071</v>
      </c>
      <c r="C1806" s="1" t="s">
        <v>159</v>
      </c>
      <c r="D1806" s="1" t="s">
        <v>746</v>
      </c>
      <c r="E1806" s="1" t="s">
        <v>2698</v>
      </c>
      <c r="F1806" s="1" t="s">
        <v>628</v>
      </c>
      <c r="G1806" s="1" t="s">
        <v>2726</v>
      </c>
      <c r="H1806" s="1" t="s">
        <v>2765</v>
      </c>
      <c r="I1806" s="1116">
        <v>2995</v>
      </c>
      <c r="J1806" s="1116">
        <v>3325</v>
      </c>
      <c r="K1806" s="1116">
        <v>3325</v>
      </c>
      <c r="L1806" s="1" t="s">
        <v>2787</v>
      </c>
      <c r="M1806" s="1" t="s">
        <v>809</v>
      </c>
    </row>
    <row r="1807" spans="1:13">
      <c r="A1807" s="1" t="s">
        <v>85</v>
      </c>
      <c r="B1807" s="1">
        <v>7100151071</v>
      </c>
      <c r="C1807" s="1" t="s">
        <v>159</v>
      </c>
      <c r="D1807" s="1" t="s">
        <v>746</v>
      </c>
      <c r="E1807" s="1" t="s">
        <v>2698</v>
      </c>
      <c r="F1807" s="1" t="s">
        <v>628</v>
      </c>
      <c r="G1807" s="1" t="s">
        <v>2726</v>
      </c>
      <c r="H1807" s="1" t="s">
        <v>2766</v>
      </c>
      <c r="I1807" s="1116">
        <v>3370</v>
      </c>
      <c r="J1807" s="1116">
        <v>3700</v>
      </c>
      <c r="K1807" s="1116">
        <v>3700</v>
      </c>
      <c r="L1807" s="1" t="s">
        <v>2787</v>
      </c>
      <c r="M1807" s="1" t="s">
        <v>809</v>
      </c>
    </row>
    <row r="1808" spans="1:13">
      <c r="A1808" s="1" t="s">
        <v>85</v>
      </c>
      <c r="B1808" s="1">
        <v>7100151071</v>
      </c>
      <c r="C1808" s="1" t="s">
        <v>159</v>
      </c>
      <c r="D1808" s="1" t="s">
        <v>746</v>
      </c>
      <c r="E1808" s="1" t="s">
        <v>2698</v>
      </c>
      <c r="F1808" s="1" t="s">
        <v>311</v>
      </c>
      <c r="G1808" s="1" t="s">
        <v>2725</v>
      </c>
      <c r="H1808" s="1" t="s">
        <v>2752</v>
      </c>
      <c r="I1808" s="1116">
        <v>4070</v>
      </c>
      <c r="J1808" s="1116">
        <v>4350</v>
      </c>
      <c r="K1808" s="1116">
        <v>4350</v>
      </c>
      <c r="L1808" s="1" t="s">
        <v>2787</v>
      </c>
      <c r="M1808" s="1" t="s">
        <v>809</v>
      </c>
    </row>
    <row r="1809" spans="1:13">
      <c r="A1809" s="1" t="s">
        <v>85</v>
      </c>
      <c r="B1809" s="1">
        <v>7100151071</v>
      </c>
      <c r="C1809" s="1" t="s">
        <v>159</v>
      </c>
      <c r="D1809" s="1" t="s">
        <v>746</v>
      </c>
      <c r="E1809" s="1" t="s">
        <v>2698</v>
      </c>
      <c r="F1809" s="1" t="s">
        <v>628</v>
      </c>
      <c r="G1809" s="1" t="s">
        <v>2724</v>
      </c>
      <c r="H1809" s="1" t="s">
        <v>2772</v>
      </c>
      <c r="I1809" s="1116">
        <v>4020</v>
      </c>
      <c r="J1809" s="1116">
        <v>4400</v>
      </c>
      <c r="K1809" s="1116">
        <v>4400</v>
      </c>
      <c r="L1809" s="1" t="s">
        <v>2787</v>
      </c>
      <c r="M1809" s="1" t="s">
        <v>809</v>
      </c>
    </row>
    <row r="1810" spans="1:13">
      <c r="A1810" s="1" t="s">
        <v>85</v>
      </c>
      <c r="B1810" s="1">
        <v>7100151071</v>
      </c>
      <c r="C1810" s="1" t="s">
        <v>159</v>
      </c>
      <c r="D1810" s="1" t="s">
        <v>746</v>
      </c>
      <c r="E1810" s="1" t="s">
        <v>2698</v>
      </c>
      <c r="F1810" s="1" t="s">
        <v>628</v>
      </c>
      <c r="G1810" s="1" t="s">
        <v>2723</v>
      </c>
      <c r="H1810" s="1" t="s">
        <v>2753</v>
      </c>
      <c r="I1810" s="1116">
        <v>4470</v>
      </c>
      <c r="J1810" s="1116">
        <v>4800</v>
      </c>
      <c r="K1810" s="1116">
        <v>4800</v>
      </c>
      <c r="L1810" s="1" t="s">
        <v>2787</v>
      </c>
      <c r="M1810" s="1" t="s">
        <v>809</v>
      </c>
    </row>
    <row r="1811" spans="1:13">
      <c r="A1811" s="1" t="s">
        <v>85</v>
      </c>
      <c r="B1811" s="1">
        <v>7100151071</v>
      </c>
      <c r="C1811" s="1" t="s">
        <v>159</v>
      </c>
      <c r="D1811" s="1" t="s">
        <v>746</v>
      </c>
      <c r="E1811" s="1" t="s">
        <v>2698</v>
      </c>
      <c r="F1811" s="1" t="s">
        <v>628</v>
      </c>
      <c r="G1811" s="1" t="s">
        <v>2788</v>
      </c>
      <c r="H1811" s="1" t="s">
        <v>2767</v>
      </c>
      <c r="I1811" s="1116">
        <v>3900</v>
      </c>
      <c r="J1811" s="1116">
        <v>4200</v>
      </c>
      <c r="K1811" s="1116">
        <v>4200</v>
      </c>
      <c r="L1811" s="1" t="s">
        <v>2787</v>
      </c>
      <c r="M1811" s="1" t="s">
        <v>809</v>
      </c>
    </row>
    <row r="1812" spans="1:13">
      <c r="A1812" s="1" t="s">
        <v>85</v>
      </c>
      <c r="B1812" s="1">
        <v>7100151071</v>
      </c>
      <c r="C1812" s="1" t="s">
        <v>159</v>
      </c>
      <c r="D1812" s="1" t="s">
        <v>746</v>
      </c>
      <c r="E1812" s="1" t="s">
        <v>2698</v>
      </c>
      <c r="F1812" s="1" t="s">
        <v>628</v>
      </c>
      <c r="G1812" s="1" t="s">
        <v>2726</v>
      </c>
      <c r="H1812" s="1" t="s">
        <v>2755</v>
      </c>
      <c r="I1812" s="1116">
        <v>3520</v>
      </c>
      <c r="J1812" s="1116">
        <v>3850</v>
      </c>
      <c r="K1812" s="1116">
        <v>3850</v>
      </c>
      <c r="L1812" s="1" t="s">
        <v>2787</v>
      </c>
      <c r="M1812" s="1" t="s">
        <v>809</v>
      </c>
    </row>
    <row r="1813" spans="1:13">
      <c r="A1813" s="1" t="s">
        <v>85</v>
      </c>
      <c r="B1813" s="1">
        <v>7100151071</v>
      </c>
      <c r="C1813" s="1" t="s">
        <v>159</v>
      </c>
      <c r="D1813" s="1" t="s">
        <v>746</v>
      </c>
      <c r="E1813" s="1" t="s">
        <v>2698</v>
      </c>
      <c r="F1813" s="1" t="s">
        <v>628</v>
      </c>
      <c r="G1813" s="1" t="s">
        <v>2724</v>
      </c>
      <c r="H1813" s="1" t="s">
        <v>2719</v>
      </c>
      <c r="I1813" s="1116">
        <v>3370</v>
      </c>
      <c r="J1813" s="1116">
        <v>3750</v>
      </c>
      <c r="K1813" s="1116">
        <v>3750</v>
      </c>
      <c r="L1813" s="1" t="s">
        <v>2787</v>
      </c>
      <c r="M1813" s="1" t="s">
        <v>809</v>
      </c>
    </row>
    <row r="1814" spans="1:13">
      <c r="A1814" s="1" t="s">
        <v>85</v>
      </c>
      <c r="B1814" s="1">
        <v>7100151071</v>
      </c>
      <c r="C1814" s="1" t="s">
        <v>159</v>
      </c>
      <c r="D1814" s="1" t="s">
        <v>746</v>
      </c>
      <c r="E1814" s="1" t="s">
        <v>2698</v>
      </c>
      <c r="F1814" s="1" t="s">
        <v>628</v>
      </c>
      <c r="G1814" s="1" t="s">
        <v>2788</v>
      </c>
      <c r="H1814" s="1" t="s">
        <v>2728</v>
      </c>
      <c r="I1814" s="1116">
        <v>4475</v>
      </c>
      <c r="J1814" s="1116">
        <v>4775</v>
      </c>
      <c r="K1814" s="1116">
        <v>4775</v>
      </c>
      <c r="L1814" s="1" t="s">
        <v>2787</v>
      </c>
      <c r="M1814" s="1" t="s">
        <v>809</v>
      </c>
    </row>
    <row r="1815" spans="1:13">
      <c r="A1815" s="1" t="s">
        <v>85</v>
      </c>
      <c r="B1815" s="1">
        <v>7100151071</v>
      </c>
      <c r="C1815" s="1" t="s">
        <v>159</v>
      </c>
      <c r="D1815" s="1" t="s">
        <v>746</v>
      </c>
      <c r="E1815" s="1" t="s">
        <v>2698</v>
      </c>
      <c r="F1815" s="1" t="s">
        <v>628</v>
      </c>
      <c r="G1815" s="1" t="s">
        <v>2723</v>
      </c>
      <c r="H1815" s="1" t="s">
        <v>2759</v>
      </c>
      <c r="I1815" s="1116">
        <v>4670</v>
      </c>
      <c r="J1815" s="1116">
        <v>5000</v>
      </c>
      <c r="K1815" s="1116">
        <v>5000</v>
      </c>
      <c r="L1815" s="1" t="s">
        <v>2787</v>
      </c>
      <c r="M1815" s="1" t="s">
        <v>809</v>
      </c>
    </row>
    <row r="1816" spans="1:13">
      <c r="A1816" s="1" t="s">
        <v>85</v>
      </c>
      <c r="B1816" s="1">
        <v>7100151071</v>
      </c>
      <c r="C1816" s="1" t="s">
        <v>159</v>
      </c>
      <c r="D1816" s="1" t="s">
        <v>746</v>
      </c>
      <c r="E1816" s="1" t="s">
        <v>2698</v>
      </c>
      <c r="F1816" s="1" t="s">
        <v>628</v>
      </c>
      <c r="G1816" s="1" t="s">
        <v>2724</v>
      </c>
      <c r="H1816" s="1" t="s">
        <v>2757</v>
      </c>
      <c r="I1816" s="1116">
        <v>3470</v>
      </c>
      <c r="J1816" s="1116">
        <v>3850</v>
      </c>
      <c r="K1816" s="1116">
        <v>3850</v>
      </c>
      <c r="L1816" s="1" t="s">
        <v>2787</v>
      </c>
      <c r="M1816" s="1" t="s">
        <v>809</v>
      </c>
    </row>
    <row r="1817" spans="1:13">
      <c r="A1817" s="1" t="s">
        <v>85</v>
      </c>
      <c r="B1817" s="1">
        <v>7100151071</v>
      </c>
      <c r="C1817" s="1" t="s">
        <v>159</v>
      </c>
      <c r="D1817" s="1" t="s">
        <v>746</v>
      </c>
      <c r="E1817" s="1" t="s">
        <v>2698</v>
      </c>
      <c r="F1817" s="1" t="s">
        <v>628</v>
      </c>
      <c r="G1817" s="1" t="s">
        <v>2723</v>
      </c>
      <c r="H1817" s="1" t="s">
        <v>2739</v>
      </c>
      <c r="I1817" s="1116">
        <v>7020</v>
      </c>
      <c r="J1817" s="1116">
        <v>7350</v>
      </c>
      <c r="K1817" s="1116">
        <v>7350</v>
      </c>
      <c r="L1817" s="1" t="s">
        <v>2787</v>
      </c>
      <c r="M1817" s="1" t="s">
        <v>809</v>
      </c>
    </row>
    <row r="1818" spans="1:13">
      <c r="A1818" s="1" t="s">
        <v>85</v>
      </c>
      <c r="B1818" s="1">
        <v>7100151071</v>
      </c>
      <c r="C1818" s="1" t="s">
        <v>159</v>
      </c>
      <c r="D1818" s="1" t="s">
        <v>746</v>
      </c>
      <c r="E1818" s="1" t="s">
        <v>2698</v>
      </c>
      <c r="F1818" s="1" t="s">
        <v>628</v>
      </c>
      <c r="G1818" s="1" t="s">
        <v>2723</v>
      </c>
      <c r="H1818" s="1" t="s">
        <v>2758</v>
      </c>
      <c r="I1818" s="1116">
        <v>3920</v>
      </c>
      <c r="J1818" s="1116">
        <v>4250</v>
      </c>
      <c r="K1818" s="1116">
        <v>4250</v>
      </c>
      <c r="L1818" s="1" t="s">
        <v>2787</v>
      </c>
      <c r="M1818" s="1" t="s">
        <v>809</v>
      </c>
    </row>
    <row r="1819" spans="1:13">
      <c r="A1819" s="1" t="s">
        <v>85</v>
      </c>
      <c r="B1819" s="1">
        <v>7100151071</v>
      </c>
      <c r="C1819" s="1" t="s">
        <v>159</v>
      </c>
      <c r="D1819" s="1" t="s">
        <v>746</v>
      </c>
      <c r="E1819" s="1" t="s">
        <v>2698</v>
      </c>
      <c r="F1819" s="1" t="s">
        <v>628</v>
      </c>
      <c r="G1819" s="1" t="s">
        <v>2723</v>
      </c>
      <c r="H1819" s="1" t="s">
        <v>2709</v>
      </c>
      <c r="I1819" s="1116">
        <v>3420</v>
      </c>
      <c r="J1819" s="1116">
        <v>3750</v>
      </c>
      <c r="K1819" s="1116">
        <v>3750</v>
      </c>
      <c r="L1819" s="1" t="s">
        <v>2787</v>
      </c>
      <c r="M1819" s="1" t="s">
        <v>809</v>
      </c>
    </row>
    <row r="1820" spans="1:13">
      <c r="A1820" s="1" t="s">
        <v>85</v>
      </c>
      <c r="B1820" s="1">
        <v>7100151071</v>
      </c>
      <c r="C1820" s="1" t="s">
        <v>159</v>
      </c>
      <c r="D1820" s="1" t="s">
        <v>746</v>
      </c>
      <c r="E1820" s="1" t="s">
        <v>2698</v>
      </c>
      <c r="F1820" s="1" t="s">
        <v>628</v>
      </c>
      <c r="G1820" s="1" t="s">
        <v>2723</v>
      </c>
      <c r="H1820" s="1" t="s">
        <v>2768</v>
      </c>
      <c r="I1820" s="1116">
        <v>3595</v>
      </c>
      <c r="J1820" s="1116">
        <v>3925</v>
      </c>
      <c r="K1820" s="1116">
        <v>3925</v>
      </c>
      <c r="L1820" s="1" t="s">
        <v>2787</v>
      </c>
      <c r="M1820" s="1" t="s">
        <v>809</v>
      </c>
    </row>
    <row r="1821" spans="1:13">
      <c r="A1821" s="1" t="s">
        <v>85</v>
      </c>
      <c r="B1821" s="1">
        <v>7100151071</v>
      </c>
      <c r="C1821" s="1" t="s">
        <v>159</v>
      </c>
      <c r="D1821" s="1" t="s">
        <v>746</v>
      </c>
      <c r="E1821" s="1" t="s">
        <v>667</v>
      </c>
      <c r="F1821" s="1" t="s">
        <v>628</v>
      </c>
      <c r="G1821" s="1" t="s">
        <v>2723</v>
      </c>
      <c r="H1821" s="1" t="s">
        <v>2723</v>
      </c>
      <c r="I1821" s="1116">
        <v>1845</v>
      </c>
      <c r="J1821" s="1116">
        <v>2050</v>
      </c>
      <c r="K1821" s="1116">
        <v>2050</v>
      </c>
      <c r="L1821" s="1" t="s">
        <v>2787</v>
      </c>
      <c r="M1821" s="1" t="s">
        <v>809</v>
      </c>
    </row>
    <row r="1822" spans="1:13">
      <c r="A1822" s="1" t="s">
        <v>85</v>
      </c>
      <c r="B1822" s="1">
        <v>7100151071</v>
      </c>
      <c r="C1822" s="1" t="s">
        <v>159</v>
      </c>
      <c r="D1822" s="1" t="s">
        <v>746</v>
      </c>
      <c r="E1822" s="1" t="s">
        <v>667</v>
      </c>
      <c r="F1822" s="1" t="s">
        <v>628</v>
      </c>
      <c r="G1822" s="1" t="s">
        <v>2724</v>
      </c>
      <c r="H1822" s="1" t="s">
        <v>2724</v>
      </c>
      <c r="I1822" s="1116">
        <v>1710</v>
      </c>
      <c r="J1822" s="1116">
        <v>1900</v>
      </c>
      <c r="K1822" s="1116">
        <v>1900</v>
      </c>
      <c r="L1822" s="1" t="s">
        <v>2787</v>
      </c>
      <c r="M1822" s="1" t="s">
        <v>809</v>
      </c>
    </row>
    <row r="1823" spans="1:13">
      <c r="A1823" s="1" t="s">
        <v>85</v>
      </c>
      <c r="B1823" s="1">
        <v>7100151071</v>
      </c>
      <c r="C1823" s="1" t="s">
        <v>159</v>
      </c>
      <c r="D1823" s="1" t="s">
        <v>746</v>
      </c>
      <c r="E1823" s="1" t="s">
        <v>667</v>
      </c>
      <c r="F1823" s="1" t="s">
        <v>628</v>
      </c>
      <c r="G1823" s="1" t="s">
        <v>2726</v>
      </c>
      <c r="H1823" s="1" t="s">
        <v>2726</v>
      </c>
      <c r="I1823" s="1116">
        <v>1710</v>
      </c>
      <c r="J1823" s="1116">
        <v>1900</v>
      </c>
      <c r="K1823" s="1116">
        <v>1900</v>
      </c>
      <c r="L1823" s="1" t="s">
        <v>2787</v>
      </c>
      <c r="M1823" s="1" t="s">
        <v>809</v>
      </c>
    </row>
    <row r="1824" spans="1:13">
      <c r="A1824" s="1" t="s">
        <v>85</v>
      </c>
      <c r="B1824" s="1">
        <v>7100151071</v>
      </c>
      <c r="C1824" s="1" t="s">
        <v>159</v>
      </c>
      <c r="D1824" s="1" t="s">
        <v>746</v>
      </c>
      <c r="E1824" s="1" t="s">
        <v>667</v>
      </c>
      <c r="F1824" s="1" t="s">
        <v>311</v>
      </c>
      <c r="G1824" s="1" t="s">
        <v>2728</v>
      </c>
      <c r="H1824" s="1" t="s">
        <v>2728</v>
      </c>
      <c r="I1824" s="1116">
        <v>2115</v>
      </c>
      <c r="J1824" s="1116">
        <v>2350</v>
      </c>
      <c r="K1824" s="1116">
        <v>2350</v>
      </c>
      <c r="L1824" s="1" t="s">
        <v>2787</v>
      </c>
      <c r="M1824" s="1" t="s">
        <v>809</v>
      </c>
    </row>
    <row r="1825" spans="1:13">
      <c r="A1825" s="1" t="s">
        <v>85</v>
      </c>
      <c r="B1825" s="1">
        <v>7100151071</v>
      </c>
      <c r="C1825" s="1" t="s">
        <v>159</v>
      </c>
      <c r="D1825" s="1" t="s">
        <v>746</v>
      </c>
      <c r="E1825" s="1" t="s">
        <v>667</v>
      </c>
      <c r="F1825" s="1" t="s">
        <v>628</v>
      </c>
      <c r="G1825" s="1" t="s">
        <v>2788</v>
      </c>
      <c r="H1825" s="1" t="s">
        <v>2746</v>
      </c>
      <c r="I1825" s="1116">
        <v>2295</v>
      </c>
      <c r="J1825" s="1116">
        <v>2550</v>
      </c>
      <c r="K1825" s="1116">
        <v>2550</v>
      </c>
      <c r="L1825" s="1" t="s">
        <v>2787</v>
      </c>
      <c r="M1825" s="1" t="s">
        <v>809</v>
      </c>
    </row>
    <row r="1826" spans="1:13">
      <c r="A1826" s="1" t="s">
        <v>85</v>
      </c>
      <c r="B1826" s="1">
        <v>7100151071</v>
      </c>
      <c r="C1826" s="1" t="s">
        <v>159</v>
      </c>
      <c r="D1826" s="1" t="s">
        <v>746</v>
      </c>
      <c r="E1826" s="1" t="s">
        <v>667</v>
      </c>
      <c r="F1826" s="1" t="s">
        <v>311</v>
      </c>
      <c r="G1826" s="1" t="s">
        <v>2725</v>
      </c>
      <c r="H1826" s="1" t="s">
        <v>2725</v>
      </c>
      <c r="I1826" s="1116">
        <v>2115</v>
      </c>
      <c r="J1826" s="1116">
        <v>2350</v>
      </c>
      <c r="K1826" s="1116">
        <v>2350</v>
      </c>
      <c r="L1826" s="1" t="s">
        <v>2787</v>
      </c>
      <c r="M1826" s="1" t="s">
        <v>809</v>
      </c>
    </row>
    <row r="1827" spans="1:13">
      <c r="A1827" s="1" t="s">
        <v>85</v>
      </c>
      <c r="B1827" s="1">
        <v>7100151071</v>
      </c>
      <c r="C1827" s="1" t="s">
        <v>159</v>
      </c>
      <c r="D1827" s="1" t="s">
        <v>746</v>
      </c>
      <c r="E1827" s="1" t="s">
        <v>667</v>
      </c>
      <c r="F1827" s="1" t="s">
        <v>2792</v>
      </c>
      <c r="G1827" s="1" t="s">
        <v>2790</v>
      </c>
      <c r="H1827" s="1" t="s">
        <v>2790</v>
      </c>
      <c r="I1827" s="1116">
        <v>2565</v>
      </c>
      <c r="J1827" s="1116">
        <v>2850</v>
      </c>
      <c r="K1827" s="1116">
        <v>2850</v>
      </c>
      <c r="L1827" s="1" t="s">
        <v>2787</v>
      </c>
      <c r="M1827" s="1" t="s">
        <v>809</v>
      </c>
    </row>
    <row r="1828" spans="1:13">
      <c r="A1828" s="1" t="s">
        <v>85</v>
      </c>
      <c r="B1828" s="1">
        <v>7100151071</v>
      </c>
      <c r="C1828" s="1" t="s">
        <v>159</v>
      </c>
      <c r="D1828" s="1" t="s">
        <v>746</v>
      </c>
      <c r="E1828" s="1" t="s">
        <v>667</v>
      </c>
      <c r="F1828" s="1" t="s">
        <v>2792</v>
      </c>
      <c r="G1828" s="1" t="s">
        <v>2767</v>
      </c>
      <c r="H1828" s="1" t="s">
        <v>2767</v>
      </c>
      <c r="I1828" s="1116">
        <v>2565</v>
      </c>
      <c r="J1828" s="1116">
        <v>2850</v>
      </c>
      <c r="K1828" s="1116">
        <v>2850</v>
      </c>
      <c r="L1828" s="1" t="s">
        <v>2787</v>
      </c>
      <c r="M1828" s="1" t="s">
        <v>809</v>
      </c>
    </row>
    <row r="1829" spans="1:13">
      <c r="A1829" s="1" t="s">
        <v>85</v>
      </c>
      <c r="B1829" s="1">
        <v>7100151071</v>
      </c>
      <c r="C1829" s="1" t="s">
        <v>159</v>
      </c>
      <c r="D1829" s="1" t="s">
        <v>746</v>
      </c>
      <c r="E1829" s="1" t="s">
        <v>667</v>
      </c>
      <c r="F1829" s="1" t="s">
        <v>2792</v>
      </c>
      <c r="G1829" s="1" t="s">
        <v>2727</v>
      </c>
      <c r="H1829" s="1" t="s">
        <v>2727</v>
      </c>
      <c r="I1829" s="1116">
        <v>2565</v>
      </c>
      <c r="J1829" s="1116">
        <v>2850</v>
      </c>
      <c r="K1829" s="1116">
        <v>2850</v>
      </c>
      <c r="L1829" s="1" t="s">
        <v>2787</v>
      </c>
      <c r="M1829" s="1" t="s">
        <v>809</v>
      </c>
    </row>
    <row r="1830" spans="1:13">
      <c r="A1830" s="1" t="s">
        <v>85</v>
      </c>
      <c r="B1830" s="1">
        <v>7100151071</v>
      </c>
      <c r="C1830" s="1" t="s">
        <v>159</v>
      </c>
      <c r="D1830" s="1" t="s">
        <v>746</v>
      </c>
      <c r="E1830" s="1" t="s">
        <v>667</v>
      </c>
      <c r="F1830" s="1" t="s">
        <v>2792</v>
      </c>
      <c r="G1830" s="1" t="s">
        <v>2729</v>
      </c>
      <c r="H1830" s="1" t="s">
        <v>2729</v>
      </c>
      <c r="I1830" s="1116">
        <v>2565</v>
      </c>
      <c r="J1830" s="1116">
        <v>2850</v>
      </c>
      <c r="K1830" s="1116">
        <v>2850</v>
      </c>
      <c r="L1830" s="1" t="s">
        <v>2787</v>
      </c>
      <c r="M1830" s="1" t="s">
        <v>809</v>
      </c>
    </row>
    <row r="1831" spans="1:13">
      <c r="A1831" s="1" t="s">
        <v>85</v>
      </c>
      <c r="B1831" s="1">
        <v>7100151071</v>
      </c>
      <c r="C1831" s="1" t="s">
        <v>159</v>
      </c>
      <c r="D1831" s="1" t="s">
        <v>746</v>
      </c>
      <c r="E1831" s="1" t="s">
        <v>667</v>
      </c>
      <c r="F1831" s="1" t="s">
        <v>2792</v>
      </c>
      <c r="G1831" s="1" t="s">
        <v>2756</v>
      </c>
      <c r="H1831" s="1" t="s">
        <v>2756</v>
      </c>
      <c r="I1831" s="1116">
        <v>2565</v>
      </c>
      <c r="J1831" s="1116">
        <v>2850</v>
      </c>
      <c r="K1831" s="1116">
        <v>2850</v>
      </c>
      <c r="L1831" s="1" t="s">
        <v>2787</v>
      </c>
      <c r="M1831" s="1" t="s">
        <v>809</v>
      </c>
    </row>
    <row r="1832" spans="1:13">
      <c r="A1832" s="1" t="s">
        <v>85</v>
      </c>
      <c r="B1832" s="1">
        <v>7100151071</v>
      </c>
      <c r="C1832" s="1" t="s">
        <v>159</v>
      </c>
      <c r="D1832" s="1" t="s">
        <v>746</v>
      </c>
      <c r="E1832" s="1" t="s">
        <v>667</v>
      </c>
      <c r="F1832" s="1" t="s">
        <v>2792</v>
      </c>
      <c r="G1832" s="1" t="s">
        <v>2764</v>
      </c>
      <c r="H1832" s="1" t="s">
        <v>2764</v>
      </c>
      <c r="I1832" s="1116">
        <v>2565</v>
      </c>
      <c r="J1832" s="1116">
        <v>2850</v>
      </c>
      <c r="K1832" s="1116">
        <v>2850</v>
      </c>
      <c r="L1832" s="1" t="s">
        <v>2787</v>
      </c>
      <c r="M1832" s="1" t="s">
        <v>809</v>
      </c>
    </row>
    <row r="1833" spans="1:13">
      <c r="A1833" s="1" t="s">
        <v>85</v>
      </c>
      <c r="B1833" s="1">
        <v>7100151071</v>
      </c>
      <c r="C1833" s="1" t="s">
        <v>159</v>
      </c>
      <c r="D1833" s="1" t="s">
        <v>746</v>
      </c>
      <c r="E1833" s="1" t="s">
        <v>667</v>
      </c>
      <c r="F1833" s="1" t="s">
        <v>628</v>
      </c>
      <c r="G1833" s="1" t="s">
        <v>2724</v>
      </c>
      <c r="H1833" s="1" t="s">
        <v>2745</v>
      </c>
      <c r="I1833" s="1116">
        <v>2510</v>
      </c>
      <c r="J1833" s="1116">
        <v>2700</v>
      </c>
      <c r="K1833" s="1116">
        <v>2700</v>
      </c>
      <c r="L1833" s="1" t="s">
        <v>2787</v>
      </c>
      <c r="M1833" s="1" t="s">
        <v>809</v>
      </c>
    </row>
    <row r="1834" spans="1:13">
      <c r="A1834" s="1" t="s">
        <v>85</v>
      </c>
      <c r="B1834" s="1">
        <v>7100151071</v>
      </c>
      <c r="C1834" s="1" t="s">
        <v>159</v>
      </c>
      <c r="D1834" s="1" t="s">
        <v>746</v>
      </c>
      <c r="E1834" s="1" t="s">
        <v>667</v>
      </c>
      <c r="F1834" s="1" t="s">
        <v>628</v>
      </c>
      <c r="G1834" s="1" t="s">
        <v>2724</v>
      </c>
      <c r="H1834" s="1" t="s">
        <v>2791</v>
      </c>
      <c r="I1834" s="1116">
        <v>3210</v>
      </c>
      <c r="J1834" s="1116">
        <v>3400</v>
      </c>
      <c r="K1834" s="1116">
        <v>3400</v>
      </c>
      <c r="L1834" s="1" t="s">
        <v>2787</v>
      </c>
      <c r="M1834" s="1" t="s">
        <v>809</v>
      </c>
    </row>
    <row r="1835" spans="1:13">
      <c r="A1835" s="1" t="s">
        <v>85</v>
      </c>
      <c r="B1835" s="1">
        <v>7100151071</v>
      </c>
      <c r="C1835" s="1" t="s">
        <v>159</v>
      </c>
      <c r="D1835" s="1" t="s">
        <v>746</v>
      </c>
      <c r="E1835" s="1" t="s">
        <v>667</v>
      </c>
      <c r="F1835" s="1" t="s">
        <v>2792</v>
      </c>
      <c r="G1835" s="1" t="s">
        <v>2790</v>
      </c>
      <c r="H1835" s="1" t="s">
        <v>2771</v>
      </c>
      <c r="I1835" s="1116">
        <v>3215</v>
      </c>
      <c r="J1835" s="1116">
        <v>3500</v>
      </c>
      <c r="K1835" s="1116">
        <v>3500</v>
      </c>
      <c r="L1835" s="1" t="s">
        <v>2787</v>
      </c>
      <c r="M1835" s="1" t="s">
        <v>809</v>
      </c>
    </row>
    <row r="1836" spans="1:13">
      <c r="A1836" s="1" t="s">
        <v>85</v>
      </c>
      <c r="B1836" s="1">
        <v>7100151071</v>
      </c>
      <c r="C1836" s="1" t="s">
        <v>159</v>
      </c>
      <c r="D1836" s="1" t="s">
        <v>746</v>
      </c>
      <c r="E1836" s="1" t="s">
        <v>667</v>
      </c>
      <c r="F1836" s="1" t="s">
        <v>628</v>
      </c>
      <c r="G1836" s="1" t="s">
        <v>2724</v>
      </c>
      <c r="H1836" s="1" t="s">
        <v>2771</v>
      </c>
      <c r="I1836" s="1116">
        <v>2410</v>
      </c>
      <c r="J1836" s="1116">
        <v>2600</v>
      </c>
      <c r="K1836" s="1116">
        <v>2600</v>
      </c>
      <c r="L1836" s="1" t="s">
        <v>2787</v>
      </c>
      <c r="M1836" s="1" t="s">
        <v>809</v>
      </c>
    </row>
    <row r="1837" spans="1:13">
      <c r="A1837" s="1" t="s">
        <v>85</v>
      </c>
      <c r="B1837" s="1">
        <v>7100151071</v>
      </c>
      <c r="C1837" s="1" t="s">
        <v>159</v>
      </c>
      <c r="D1837" s="1" t="s">
        <v>746</v>
      </c>
      <c r="E1837" s="1" t="s">
        <v>667</v>
      </c>
      <c r="F1837" s="1" t="s">
        <v>628</v>
      </c>
      <c r="G1837" s="1" t="s">
        <v>2724</v>
      </c>
      <c r="H1837" s="1" t="s">
        <v>2779</v>
      </c>
      <c r="I1837" s="1116">
        <v>3210</v>
      </c>
      <c r="J1837" s="1116">
        <v>3400</v>
      </c>
      <c r="K1837" s="1116">
        <v>3400</v>
      </c>
      <c r="L1837" s="1" t="s">
        <v>2787</v>
      </c>
      <c r="M1837" s="1" t="s">
        <v>809</v>
      </c>
    </row>
    <row r="1838" spans="1:13">
      <c r="A1838" s="1" t="s">
        <v>85</v>
      </c>
      <c r="B1838" s="1">
        <v>7100151071</v>
      </c>
      <c r="C1838" s="1" t="s">
        <v>159</v>
      </c>
      <c r="D1838" s="1" t="s">
        <v>746</v>
      </c>
      <c r="E1838" s="1" t="s">
        <v>667</v>
      </c>
      <c r="F1838" s="1" t="s">
        <v>628</v>
      </c>
      <c r="G1838" s="1" t="s">
        <v>2788</v>
      </c>
      <c r="H1838" s="1" t="s">
        <v>2717</v>
      </c>
      <c r="I1838" s="1116">
        <v>3795</v>
      </c>
      <c r="J1838" s="1116">
        <v>4050</v>
      </c>
      <c r="K1838" s="1116">
        <v>4050</v>
      </c>
      <c r="L1838" s="1" t="s">
        <v>2787</v>
      </c>
      <c r="M1838" s="1" t="s">
        <v>809</v>
      </c>
    </row>
    <row r="1839" spans="1:13">
      <c r="A1839" s="1" t="s">
        <v>85</v>
      </c>
      <c r="B1839" s="1">
        <v>7100151071</v>
      </c>
      <c r="C1839" s="1" t="s">
        <v>159</v>
      </c>
      <c r="D1839" s="1" t="s">
        <v>746</v>
      </c>
      <c r="E1839" s="1" t="s">
        <v>667</v>
      </c>
      <c r="F1839" s="1" t="s">
        <v>628</v>
      </c>
      <c r="G1839" s="1" t="s">
        <v>2723</v>
      </c>
      <c r="H1839" s="1" t="s">
        <v>2717</v>
      </c>
      <c r="I1839" s="1116">
        <v>2995</v>
      </c>
      <c r="J1839" s="1116">
        <v>3200</v>
      </c>
      <c r="K1839" s="1116">
        <v>3200</v>
      </c>
      <c r="L1839" s="1" t="s">
        <v>2787</v>
      </c>
      <c r="M1839" s="1" t="s">
        <v>809</v>
      </c>
    </row>
    <row r="1840" spans="1:13">
      <c r="A1840" s="1" t="s">
        <v>85</v>
      </c>
      <c r="B1840" s="1">
        <v>7100151071</v>
      </c>
      <c r="C1840" s="1" t="s">
        <v>159</v>
      </c>
      <c r="D1840" s="1" t="s">
        <v>746</v>
      </c>
      <c r="E1840" s="1" t="s">
        <v>667</v>
      </c>
      <c r="F1840" s="1" t="s">
        <v>628</v>
      </c>
      <c r="G1840" s="1" t="s">
        <v>2723</v>
      </c>
      <c r="H1840" s="1" t="s">
        <v>2736</v>
      </c>
      <c r="I1840" s="1116">
        <v>3595</v>
      </c>
      <c r="J1840" s="1116">
        <v>3800</v>
      </c>
      <c r="K1840" s="1116">
        <v>3800</v>
      </c>
      <c r="L1840" s="1" t="s">
        <v>2787</v>
      </c>
      <c r="M1840" s="1" t="s">
        <v>809</v>
      </c>
    </row>
    <row r="1841" spans="1:13">
      <c r="A1841" s="1" t="s">
        <v>85</v>
      </c>
      <c r="B1841" s="1">
        <v>7100151071</v>
      </c>
      <c r="C1841" s="1" t="s">
        <v>159</v>
      </c>
      <c r="D1841" s="1" t="s">
        <v>746</v>
      </c>
      <c r="E1841" s="1" t="s">
        <v>667</v>
      </c>
      <c r="F1841" s="1" t="s">
        <v>628</v>
      </c>
      <c r="G1841" s="1" t="s">
        <v>2723</v>
      </c>
      <c r="H1841" s="1" t="s">
        <v>2737</v>
      </c>
      <c r="I1841" s="1116">
        <v>3020</v>
      </c>
      <c r="J1841" s="1116">
        <v>3225</v>
      </c>
      <c r="K1841" s="1116">
        <v>3225</v>
      </c>
      <c r="L1841" s="1" t="s">
        <v>2787</v>
      </c>
      <c r="M1841" s="1" t="s">
        <v>809</v>
      </c>
    </row>
    <row r="1842" spans="1:13">
      <c r="A1842" s="1" t="s">
        <v>85</v>
      </c>
      <c r="B1842" s="1">
        <v>7100151071</v>
      </c>
      <c r="C1842" s="1" t="s">
        <v>159</v>
      </c>
      <c r="D1842" s="1" t="s">
        <v>746</v>
      </c>
      <c r="E1842" s="1" t="s">
        <v>667</v>
      </c>
      <c r="F1842" s="1" t="s">
        <v>628</v>
      </c>
      <c r="G1842" s="1" t="s">
        <v>2726</v>
      </c>
      <c r="H1842" s="1" t="s">
        <v>2737</v>
      </c>
      <c r="I1842" s="1116">
        <v>2960</v>
      </c>
      <c r="J1842" s="1116">
        <v>3150</v>
      </c>
      <c r="K1842" s="1116">
        <v>3150</v>
      </c>
      <c r="L1842" s="1" t="s">
        <v>2787</v>
      </c>
      <c r="M1842" s="1" t="s">
        <v>809</v>
      </c>
    </row>
    <row r="1843" spans="1:13">
      <c r="A1843" s="1" t="s">
        <v>85</v>
      </c>
      <c r="B1843" s="1">
        <v>7100151071</v>
      </c>
      <c r="C1843" s="1" t="s">
        <v>159</v>
      </c>
      <c r="D1843" s="1" t="s">
        <v>746</v>
      </c>
      <c r="E1843" s="1" t="s">
        <v>667</v>
      </c>
      <c r="F1843" s="1" t="s">
        <v>628</v>
      </c>
      <c r="G1843" s="1" t="s">
        <v>2723</v>
      </c>
      <c r="H1843" s="1" t="s">
        <v>2738</v>
      </c>
      <c r="I1843" s="1116">
        <v>3045</v>
      </c>
      <c r="J1843" s="1116">
        <v>3250</v>
      </c>
      <c r="K1843" s="1116">
        <v>3250</v>
      </c>
      <c r="L1843" s="1" t="s">
        <v>2787</v>
      </c>
      <c r="M1843" s="1" t="s">
        <v>809</v>
      </c>
    </row>
    <row r="1844" spans="1:13">
      <c r="A1844" s="1" t="s">
        <v>85</v>
      </c>
      <c r="B1844" s="1">
        <v>7100151071</v>
      </c>
      <c r="C1844" s="1" t="s">
        <v>159</v>
      </c>
      <c r="D1844" s="1" t="s">
        <v>746</v>
      </c>
      <c r="E1844" s="1" t="s">
        <v>667</v>
      </c>
      <c r="F1844" s="1" t="s">
        <v>628</v>
      </c>
      <c r="G1844" s="1" t="s">
        <v>2726</v>
      </c>
      <c r="H1844" s="1" t="s">
        <v>2738</v>
      </c>
      <c r="I1844" s="1116">
        <v>3010</v>
      </c>
      <c r="J1844" s="1116">
        <v>3200</v>
      </c>
      <c r="K1844" s="1116">
        <v>3200</v>
      </c>
      <c r="L1844" s="1" t="s">
        <v>2787</v>
      </c>
      <c r="M1844" s="1" t="s">
        <v>809</v>
      </c>
    </row>
    <row r="1845" spans="1:13">
      <c r="A1845" s="1" t="s">
        <v>85</v>
      </c>
      <c r="B1845" s="1">
        <v>7100151071</v>
      </c>
      <c r="C1845" s="1" t="s">
        <v>159</v>
      </c>
      <c r="D1845" s="1" t="s">
        <v>746</v>
      </c>
      <c r="E1845" s="1" t="s">
        <v>667</v>
      </c>
      <c r="F1845" s="1" t="s">
        <v>628</v>
      </c>
      <c r="G1845" s="1" t="s">
        <v>2723</v>
      </c>
      <c r="H1845" s="1" t="s">
        <v>2750</v>
      </c>
      <c r="I1845" s="1116">
        <v>2920</v>
      </c>
      <c r="J1845" s="1116">
        <v>3125</v>
      </c>
      <c r="K1845" s="1116">
        <v>3125</v>
      </c>
      <c r="L1845" s="1" t="s">
        <v>2787</v>
      </c>
      <c r="M1845" s="1" t="s">
        <v>809</v>
      </c>
    </row>
    <row r="1846" spans="1:13">
      <c r="A1846" s="1" t="s">
        <v>85</v>
      </c>
      <c r="B1846" s="1">
        <v>7100151071</v>
      </c>
      <c r="C1846" s="1" t="s">
        <v>159</v>
      </c>
      <c r="D1846" s="1" t="s">
        <v>746</v>
      </c>
      <c r="E1846" s="1" t="s">
        <v>667</v>
      </c>
      <c r="F1846" s="1" t="s">
        <v>628</v>
      </c>
      <c r="G1846" s="1" t="s">
        <v>2726</v>
      </c>
      <c r="H1846" s="1" t="s">
        <v>2750</v>
      </c>
      <c r="I1846" s="1116">
        <v>2960</v>
      </c>
      <c r="J1846" s="1116">
        <v>3150</v>
      </c>
      <c r="K1846" s="1116">
        <v>3150</v>
      </c>
      <c r="L1846" s="1" t="s">
        <v>2787</v>
      </c>
      <c r="M1846" s="1" t="s">
        <v>809</v>
      </c>
    </row>
    <row r="1847" spans="1:13">
      <c r="A1847" s="1" t="s">
        <v>85</v>
      </c>
      <c r="B1847" s="1">
        <v>7100151071</v>
      </c>
      <c r="C1847" s="1" t="s">
        <v>159</v>
      </c>
      <c r="D1847" s="1" t="s">
        <v>746</v>
      </c>
      <c r="E1847" s="1" t="s">
        <v>667</v>
      </c>
      <c r="F1847" s="1" t="s">
        <v>628</v>
      </c>
      <c r="G1847" s="1" t="s">
        <v>2726</v>
      </c>
      <c r="H1847" s="1" t="s">
        <v>2765</v>
      </c>
      <c r="I1847" s="1116">
        <v>2635</v>
      </c>
      <c r="J1847" s="1116">
        <v>2825</v>
      </c>
      <c r="K1847" s="1116">
        <v>2825</v>
      </c>
      <c r="L1847" s="1" t="s">
        <v>2787</v>
      </c>
      <c r="M1847" s="1" t="s">
        <v>809</v>
      </c>
    </row>
    <row r="1848" spans="1:13">
      <c r="A1848" s="1" t="s">
        <v>85</v>
      </c>
      <c r="B1848" s="1">
        <v>7100151071</v>
      </c>
      <c r="C1848" s="1" t="s">
        <v>159</v>
      </c>
      <c r="D1848" s="1" t="s">
        <v>746</v>
      </c>
      <c r="E1848" s="1" t="s">
        <v>667</v>
      </c>
      <c r="F1848" s="1" t="s">
        <v>628</v>
      </c>
      <c r="G1848" s="1" t="s">
        <v>2726</v>
      </c>
      <c r="H1848" s="1" t="s">
        <v>2766</v>
      </c>
      <c r="I1848" s="1116">
        <v>3010</v>
      </c>
      <c r="J1848" s="1116">
        <v>3200</v>
      </c>
      <c r="K1848" s="1116">
        <v>3200</v>
      </c>
      <c r="L1848" s="1" t="s">
        <v>2787</v>
      </c>
      <c r="M1848" s="1" t="s">
        <v>809</v>
      </c>
    </row>
    <row r="1849" spans="1:13">
      <c r="A1849" s="1" t="s">
        <v>85</v>
      </c>
      <c r="B1849" s="1">
        <v>7100151071</v>
      </c>
      <c r="C1849" s="1" t="s">
        <v>159</v>
      </c>
      <c r="D1849" s="1" t="s">
        <v>746</v>
      </c>
      <c r="E1849" s="1" t="s">
        <v>667</v>
      </c>
      <c r="F1849" s="1" t="s">
        <v>311</v>
      </c>
      <c r="G1849" s="1" t="s">
        <v>2725</v>
      </c>
      <c r="H1849" s="1" t="s">
        <v>2752</v>
      </c>
      <c r="I1849" s="1116">
        <v>3665</v>
      </c>
      <c r="J1849" s="1116">
        <v>3900</v>
      </c>
      <c r="K1849" s="1116">
        <v>3900</v>
      </c>
      <c r="L1849" s="1" t="s">
        <v>2787</v>
      </c>
      <c r="M1849" s="1" t="s">
        <v>809</v>
      </c>
    </row>
    <row r="1850" spans="1:13">
      <c r="A1850" s="1" t="s">
        <v>85</v>
      </c>
      <c r="B1850" s="1">
        <v>7100151071</v>
      </c>
      <c r="C1850" s="1" t="s">
        <v>159</v>
      </c>
      <c r="D1850" s="1" t="s">
        <v>746</v>
      </c>
      <c r="E1850" s="1" t="s">
        <v>667</v>
      </c>
      <c r="F1850" s="1" t="s">
        <v>628</v>
      </c>
      <c r="G1850" s="1" t="s">
        <v>2724</v>
      </c>
      <c r="H1850" s="1" t="s">
        <v>2772</v>
      </c>
      <c r="I1850" s="1116">
        <v>3710</v>
      </c>
      <c r="J1850" s="1116">
        <v>3900</v>
      </c>
      <c r="K1850" s="1116">
        <v>3900</v>
      </c>
      <c r="L1850" s="1" t="s">
        <v>2787</v>
      </c>
      <c r="M1850" s="1" t="s">
        <v>809</v>
      </c>
    </row>
    <row r="1851" spans="1:13">
      <c r="A1851" s="1" t="s">
        <v>85</v>
      </c>
      <c r="B1851" s="1">
        <v>7100151071</v>
      </c>
      <c r="C1851" s="1" t="s">
        <v>159</v>
      </c>
      <c r="D1851" s="1" t="s">
        <v>746</v>
      </c>
      <c r="E1851" s="1" t="s">
        <v>667</v>
      </c>
      <c r="F1851" s="1" t="s">
        <v>628</v>
      </c>
      <c r="G1851" s="1" t="s">
        <v>2723</v>
      </c>
      <c r="H1851" s="1" t="s">
        <v>2753</v>
      </c>
      <c r="I1851" s="1116">
        <v>4145</v>
      </c>
      <c r="J1851" s="1116">
        <v>4350</v>
      </c>
      <c r="K1851" s="1116">
        <v>4350</v>
      </c>
      <c r="L1851" s="1" t="s">
        <v>2787</v>
      </c>
      <c r="M1851" s="1" t="s">
        <v>809</v>
      </c>
    </row>
    <row r="1852" spans="1:13">
      <c r="A1852" s="1" t="s">
        <v>85</v>
      </c>
      <c r="B1852" s="1">
        <v>7100151071</v>
      </c>
      <c r="C1852" s="1" t="s">
        <v>159</v>
      </c>
      <c r="D1852" s="1" t="s">
        <v>746</v>
      </c>
      <c r="E1852" s="1" t="s">
        <v>667</v>
      </c>
      <c r="F1852" s="1" t="s">
        <v>628</v>
      </c>
      <c r="G1852" s="1" t="s">
        <v>2788</v>
      </c>
      <c r="H1852" s="1" t="s">
        <v>2767</v>
      </c>
      <c r="I1852" s="1116">
        <v>3495</v>
      </c>
      <c r="J1852" s="1116">
        <v>3750</v>
      </c>
      <c r="K1852" s="1116">
        <v>3750</v>
      </c>
      <c r="L1852" s="1" t="s">
        <v>2787</v>
      </c>
      <c r="M1852" s="1" t="s">
        <v>809</v>
      </c>
    </row>
    <row r="1853" spans="1:13">
      <c r="A1853" s="1" t="s">
        <v>85</v>
      </c>
      <c r="B1853" s="1">
        <v>7100151071</v>
      </c>
      <c r="C1853" s="1" t="s">
        <v>159</v>
      </c>
      <c r="D1853" s="1" t="s">
        <v>746</v>
      </c>
      <c r="E1853" s="1" t="s">
        <v>667</v>
      </c>
      <c r="F1853" s="1" t="s">
        <v>628</v>
      </c>
      <c r="G1853" s="1" t="s">
        <v>2726</v>
      </c>
      <c r="H1853" s="1" t="s">
        <v>2755</v>
      </c>
      <c r="I1853" s="1116">
        <v>3160</v>
      </c>
      <c r="J1853" s="1116">
        <v>3350</v>
      </c>
      <c r="K1853" s="1116">
        <v>3350</v>
      </c>
      <c r="L1853" s="1" t="s">
        <v>2787</v>
      </c>
      <c r="M1853" s="1" t="s">
        <v>809</v>
      </c>
    </row>
    <row r="1854" spans="1:13">
      <c r="A1854" s="1" t="s">
        <v>85</v>
      </c>
      <c r="B1854" s="1">
        <v>7100151071</v>
      </c>
      <c r="C1854" s="1" t="s">
        <v>159</v>
      </c>
      <c r="D1854" s="1" t="s">
        <v>746</v>
      </c>
      <c r="E1854" s="1" t="s">
        <v>667</v>
      </c>
      <c r="F1854" s="1" t="s">
        <v>628</v>
      </c>
      <c r="G1854" s="1" t="s">
        <v>2724</v>
      </c>
      <c r="H1854" s="1" t="s">
        <v>2719</v>
      </c>
      <c r="I1854" s="1116">
        <v>3060</v>
      </c>
      <c r="J1854" s="1116">
        <v>3250</v>
      </c>
      <c r="K1854" s="1116">
        <v>3250</v>
      </c>
      <c r="L1854" s="1" t="s">
        <v>2787</v>
      </c>
      <c r="M1854" s="1" t="s">
        <v>809</v>
      </c>
    </row>
    <row r="1855" spans="1:13">
      <c r="A1855" s="1" t="s">
        <v>85</v>
      </c>
      <c r="B1855" s="1">
        <v>7100151071</v>
      </c>
      <c r="C1855" s="1" t="s">
        <v>159</v>
      </c>
      <c r="D1855" s="1" t="s">
        <v>746</v>
      </c>
      <c r="E1855" s="1" t="s">
        <v>667</v>
      </c>
      <c r="F1855" s="1" t="s">
        <v>628</v>
      </c>
      <c r="G1855" s="1" t="s">
        <v>2788</v>
      </c>
      <c r="H1855" s="1" t="s">
        <v>2728</v>
      </c>
      <c r="I1855" s="1116">
        <v>4070</v>
      </c>
      <c r="J1855" s="1116">
        <v>4325</v>
      </c>
      <c r="K1855" s="1116">
        <v>4325</v>
      </c>
      <c r="L1855" s="1" t="s">
        <v>2787</v>
      </c>
      <c r="M1855" s="1" t="s">
        <v>809</v>
      </c>
    </row>
    <row r="1856" spans="1:13">
      <c r="A1856" s="1" t="s">
        <v>85</v>
      </c>
      <c r="B1856" s="1">
        <v>7100151071</v>
      </c>
      <c r="C1856" s="1" t="s">
        <v>159</v>
      </c>
      <c r="D1856" s="1" t="s">
        <v>746</v>
      </c>
      <c r="E1856" s="1" t="s">
        <v>667</v>
      </c>
      <c r="F1856" s="1" t="s">
        <v>628</v>
      </c>
      <c r="G1856" s="1" t="s">
        <v>2723</v>
      </c>
      <c r="H1856" s="1" t="s">
        <v>2759</v>
      </c>
      <c r="I1856" s="1116">
        <v>4345</v>
      </c>
      <c r="J1856" s="1116">
        <v>4550</v>
      </c>
      <c r="K1856" s="1116">
        <v>4550</v>
      </c>
      <c r="L1856" s="1" t="s">
        <v>2787</v>
      </c>
      <c r="M1856" s="1" t="s">
        <v>809</v>
      </c>
    </row>
    <row r="1857" spans="1:13">
      <c r="A1857" s="1" t="s">
        <v>85</v>
      </c>
      <c r="B1857" s="1">
        <v>7100151071</v>
      </c>
      <c r="C1857" s="1" t="s">
        <v>159</v>
      </c>
      <c r="D1857" s="1" t="s">
        <v>746</v>
      </c>
      <c r="E1857" s="1" t="s">
        <v>667</v>
      </c>
      <c r="F1857" s="1" t="s">
        <v>628</v>
      </c>
      <c r="G1857" s="1" t="s">
        <v>2724</v>
      </c>
      <c r="H1857" s="1" t="s">
        <v>2757</v>
      </c>
      <c r="I1857" s="1116">
        <v>3160</v>
      </c>
      <c r="J1857" s="1116">
        <v>3350</v>
      </c>
      <c r="K1857" s="1116">
        <v>3350</v>
      </c>
      <c r="L1857" s="1" t="s">
        <v>2787</v>
      </c>
      <c r="M1857" s="1" t="s">
        <v>809</v>
      </c>
    </row>
    <row r="1858" spans="1:13">
      <c r="A1858" s="1" t="s">
        <v>85</v>
      </c>
      <c r="B1858" s="1">
        <v>7100151071</v>
      </c>
      <c r="C1858" s="1" t="s">
        <v>159</v>
      </c>
      <c r="D1858" s="1" t="s">
        <v>746</v>
      </c>
      <c r="E1858" s="1" t="s">
        <v>667</v>
      </c>
      <c r="F1858" s="1" t="s">
        <v>628</v>
      </c>
      <c r="G1858" s="1" t="s">
        <v>2723</v>
      </c>
      <c r="H1858" s="1" t="s">
        <v>2739</v>
      </c>
      <c r="I1858" s="1116">
        <v>6695</v>
      </c>
      <c r="J1858" s="1116">
        <v>6900</v>
      </c>
      <c r="K1858" s="1116">
        <v>6900</v>
      </c>
      <c r="L1858" s="1" t="s">
        <v>2787</v>
      </c>
      <c r="M1858" s="1" t="s">
        <v>809</v>
      </c>
    </row>
    <row r="1859" spans="1:13">
      <c r="A1859" s="1" t="s">
        <v>85</v>
      </c>
      <c r="B1859" s="1">
        <v>7100151071</v>
      </c>
      <c r="C1859" s="1" t="s">
        <v>159</v>
      </c>
      <c r="D1859" s="1" t="s">
        <v>746</v>
      </c>
      <c r="E1859" s="1" t="s">
        <v>667</v>
      </c>
      <c r="F1859" s="1" t="s">
        <v>628</v>
      </c>
      <c r="G1859" s="1" t="s">
        <v>2723</v>
      </c>
      <c r="H1859" s="1" t="s">
        <v>2758</v>
      </c>
      <c r="I1859" s="1116">
        <v>3595</v>
      </c>
      <c r="J1859" s="1116">
        <v>3800</v>
      </c>
      <c r="K1859" s="1116">
        <v>3800</v>
      </c>
      <c r="L1859" s="1" t="s">
        <v>2787</v>
      </c>
      <c r="M1859" s="1" t="s">
        <v>809</v>
      </c>
    </row>
    <row r="1860" spans="1:13">
      <c r="A1860" s="1" t="s">
        <v>85</v>
      </c>
      <c r="B1860" s="1">
        <v>7100151071</v>
      </c>
      <c r="C1860" s="1" t="s">
        <v>159</v>
      </c>
      <c r="D1860" s="1" t="s">
        <v>746</v>
      </c>
      <c r="E1860" s="1" t="s">
        <v>667</v>
      </c>
      <c r="F1860" s="1" t="s">
        <v>628</v>
      </c>
      <c r="G1860" s="1" t="s">
        <v>2723</v>
      </c>
      <c r="H1860" s="1" t="s">
        <v>2709</v>
      </c>
      <c r="I1860" s="1116">
        <v>3095</v>
      </c>
      <c r="J1860" s="1116">
        <v>3300</v>
      </c>
      <c r="K1860" s="1116">
        <v>3300</v>
      </c>
      <c r="L1860" s="1" t="s">
        <v>2787</v>
      </c>
      <c r="M1860" s="1" t="s">
        <v>809</v>
      </c>
    </row>
    <row r="1861" spans="1:13">
      <c r="A1861" s="1" t="s">
        <v>85</v>
      </c>
      <c r="B1861" s="1">
        <v>7100151071</v>
      </c>
      <c r="C1861" s="1" t="s">
        <v>159</v>
      </c>
      <c r="D1861" s="1" t="s">
        <v>746</v>
      </c>
      <c r="E1861" s="1" t="s">
        <v>667</v>
      </c>
      <c r="F1861" s="1" t="s">
        <v>628</v>
      </c>
      <c r="G1861" s="1" t="s">
        <v>2723</v>
      </c>
      <c r="H1861" s="1" t="s">
        <v>2768</v>
      </c>
      <c r="I1861" s="1116">
        <v>3270</v>
      </c>
      <c r="J1861" s="1116">
        <v>3475</v>
      </c>
      <c r="K1861" s="1116">
        <v>3475</v>
      </c>
      <c r="L1861" s="1" t="s">
        <v>2787</v>
      </c>
      <c r="M1861" s="1" t="s">
        <v>809</v>
      </c>
    </row>
    <row r="1862" spans="1:13">
      <c r="A1862" s="1" t="s">
        <v>85</v>
      </c>
      <c r="B1862" s="1">
        <v>7100151071</v>
      </c>
      <c r="C1862" s="1" t="s">
        <v>159</v>
      </c>
      <c r="D1862" s="1" t="s">
        <v>746</v>
      </c>
      <c r="E1862" s="1" t="s">
        <v>640</v>
      </c>
      <c r="F1862" s="1" t="s">
        <v>628</v>
      </c>
      <c r="G1862" s="1" t="s">
        <v>2723</v>
      </c>
      <c r="H1862" s="1" t="s">
        <v>2723</v>
      </c>
      <c r="I1862" s="1116">
        <v>1890</v>
      </c>
      <c r="J1862" s="1116">
        <v>2100</v>
      </c>
      <c r="K1862" s="1116">
        <v>2100</v>
      </c>
      <c r="L1862" s="1" t="s">
        <v>2787</v>
      </c>
      <c r="M1862" s="1" t="s">
        <v>809</v>
      </c>
    </row>
    <row r="1863" spans="1:13">
      <c r="A1863" s="1" t="s">
        <v>85</v>
      </c>
      <c r="B1863" s="1">
        <v>7100151071</v>
      </c>
      <c r="C1863" s="1" t="s">
        <v>159</v>
      </c>
      <c r="D1863" s="1" t="s">
        <v>746</v>
      </c>
      <c r="E1863" s="1" t="s">
        <v>640</v>
      </c>
      <c r="F1863" s="1" t="s">
        <v>628</v>
      </c>
      <c r="G1863" s="1" t="s">
        <v>2724</v>
      </c>
      <c r="H1863" s="1" t="s">
        <v>2724</v>
      </c>
      <c r="I1863" s="1116">
        <v>1800</v>
      </c>
      <c r="J1863" s="1116">
        <v>2000</v>
      </c>
      <c r="K1863" s="1116">
        <v>2000</v>
      </c>
      <c r="L1863" s="1" t="s">
        <v>2787</v>
      </c>
      <c r="M1863" s="1" t="s">
        <v>809</v>
      </c>
    </row>
    <row r="1864" spans="1:13">
      <c r="A1864" s="1" t="s">
        <v>85</v>
      </c>
      <c r="B1864" s="1">
        <v>7100151071</v>
      </c>
      <c r="C1864" s="1" t="s">
        <v>159</v>
      </c>
      <c r="D1864" s="1" t="s">
        <v>746</v>
      </c>
      <c r="E1864" s="1" t="s">
        <v>640</v>
      </c>
      <c r="F1864" s="1" t="s">
        <v>628</v>
      </c>
      <c r="G1864" s="1" t="s">
        <v>2726</v>
      </c>
      <c r="H1864" s="1" t="s">
        <v>2726</v>
      </c>
      <c r="I1864" s="1116">
        <v>1800</v>
      </c>
      <c r="J1864" s="1116">
        <v>2000</v>
      </c>
      <c r="K1864" s="1116">
        <v>2000</v>
      </c>
      <c r="L1864" s="1" t="s">
        <v>2787</v>
      </c>
      <c r="M1864" s="1" t="s">
        <v>809</v>
      </c>
    </row>
    <row r="1865" spans="1:13">
      <c r="A1865" s="1" t="s">
        <v>85</v>
      </c>
      <c r="B1865" s="1">
        <v>7100151071</v>
      </c>
      <c r="C1865" s="1" t="s">
        <v>159</v>
      </c>
      <c r="D1865" s="1" t="s">
        <v>746</v>
      </c>
      <c r="E1865" s="1" t="s">
        <v>640</v>
      </c>
      <c r="F1865" s="1" t="s">
        <v>311</v>
      </c>
      <c r="G1865" s="1" t="s">
        <v>2728</v>
      </c>
      <c r="H1865" s="1" t="s">
        <v>2728</v>
      </c>
      <c r="I1865" s="1116">
        <v>2160</v>
      </c>
      <c r="J1865" s="1116">
        <v>2400</v>
      </c>
      <c r="K1865" s="1116">
        <v>2400</v>
      </c>
      <c r="L1865" s="1" t="s">
        <v>2787</v>
      </c>
      <c r="M1865" s="1" t="s">
        <v>809</v>
      </c>
    </row>
    <row r="1866" spans="1:13">
      <c r="A1866" s="1" t="s">
        <v>85</v>
      </c>
      <c r="B1866" s="1">
        <v>7100151071</v>
      </c>
      <c r="C1866" s="1" t="s">
        <v>159</v>
      </c>
      <c r="D1866" s="1" t="s">
        <v>746</v>
      </c>
      <c r="E1866" s="1" t="s">
        <v>640</v>
      </c>
      <c r="F1866" s="1" t="s">
        <v>628</v>
      </c>
      <c r="G1866" s="1" t="s">
        <v>2788</v>
      </c>
      <c r="H1866" s="1" t="s">
        <v>2746</v>
      </c>
      <c r="I1866" s="1116">
        <v>2340</v>
      </c>
      <c r="J1866" s="1116">
        <v>2600</v>
      </c>
      <c r="K1866" s="1116">
        <v>2600</v>
      </c>
      <c r="L1866" s="1" t="s">
        <v>2787</v>
      </c>
      <c r="M1866" s="1" t="s">
        <v>809</v>
      </c>
    </row>
    <row r="1867" spans="1:13">
      <c r="A1867" s="1" t="s">
        <v>85</v>
      </c>
      <c r="B1867" s="1">
        <v>7100151071</v>
      </c>
      <c r="C1867" s="1" t="s">
        <v>159</v>
      </c>
      <c r="D1867" s="1" t="s">
        <v>746</v>
      </c>
      <c r="E1867" s="1" t="s">
        <v>640</v>
      </c>
      <c r="F1867" s="1" t="s">
        <v>311</v>
      </c>
      <c r="G1867" s="1" t="s">
        <v>2725</v>
      </c>
      <c r="H1867" s="1" t="s">
        <v>2725</v>
      </c>
      <c r="I1867" s="1116">
        <v>2160</v>
      </c>
      <c r="J1867" s="1116">
        <v>2400</v>
      </c>
      <c r="K1867" s="1116">
        <v>2400</v>
      </c>
      <c r="L1867" s="1" t="s">
        <v>2787</v>
      </c>
      <c r="M1867" s="1" t="s">
        <v>809</v>
      </c>
    </row>
    <row r="1868" spans="1:13">
      <c r="A1868" s="1" t="s">
        <v>85</v>
      </c>
      <c r="B1868" s="1">
        <v>7100151071</v>
      </c>
      <c r="C1868" s="1" t="s">
        <v>159</v>
      </c>
      <c r="D1868" s="1" t="s">
        <v>746</v>
      </c>
      <c r="E1868" s="1" t="s">
        <v>640</v>
      </c>
      <c r="F1868" s="1" t="s">
        <v>2792</v>
      </c>
      <c r="G1868" s="1" t="s">
        <v>2790</v>
      </c>
      <c r="H1868" s="1" t="s">
        <v>2790</v>
      </c>
      <c r="I1868" s="1116">
        <v>2610</v>
      </c>
      <c r="J1868" s="1116">
        <v>2900</v>
      </c>
      <c r="K1868" s="1116">
        <v>2900</v>
      </c>
      <c r="L1868" s="1" t="s">
        <v>2787</v>
      </c>
      <c r="M1868" s="1" t="s">
        <v>809</v>
      </c>
    </row>
    <row r="1869" spans="1:13">
      <c r="A1869" s="1" t="s">
        <v>85</v>
      </c>
      <c r="B1869" s="1">
        <v>7100151071</v>
      </c>
      <c r="C1869" s="1" t="s">
        <v>159</v>
      </c>
      <c r="D1869" s="1" t="s">
        <v>746</v>
      </c>
      <c r="E1869" s="1" t="s">
        <v>640</v>
      </c>
      <c r="F1869" s="1" t="s">
        <v>2792</v>
      </c>
      <c r="G1869" s="1" t="s">
        <v>2767</v>
      </c>
      <c r="H1869" s="1" t="s">
        <v>2767</v>
      </c>
      <c r="I1869" s="1116">
        <v>2610</v>
      </c>
      <c r="J1869" s="1116">
        <v>2900</v>
      </c>
      <c r="K1869" s="1116">
        <v>2900</v>
      </c>
      <c r="L1869" s="1" t="s">
        <v>2787</v>
      </c>
      <c r="M1869" s="1" t="s">
        <v>809</v>
      </c>
    </row>
    <row r="1870" spans="1:13">
      <c r="A1870" s="1" t="s">
        <v>85</v>
      </c>
      <c r="B1870" s="1">
        <v>7100151071</v>
      </c>
      <c r="C1870" s="1" t="s">
        <v>159</v>
      </c>
      <c r="D1870" s="1" t="s">
        <v>746</v>
      </c>
      <c r="E1870" s="1" t="s">
        <v>640</v>
      </c>
      <c r="F1870" s="1" t="s">
        <v>2792</v>
      </c>
      <c r="G1870" s="1" t="s">
        <v>2727</v>
      </c>
      <c r="H1870" s="1" t="s">
        <v>2727</v>
      </c>
      <c r="I1870" s="1116">
        <v>2610</v>
      </c>
      <c r="J1870" s="1116">
        <v>2900</v>
      </c>
      <c r="K1870" s="1116">
        <v>2900</v>
      </c>
      <c r="L1870" s="1" t="s">
        <v>2787</v>
      </c>
      <c r="M1870" s="1" t="s">
        <v>809</v>
      </c>
    </row>
    <row r="1871" spans="1:13">
      <c r="A1871" s="1" t="s">
        <v>85</v>
      </c>
      <c r="B1871" s="1">
        <v>7100151071</v>
      </c>
      <c r="C1871" s="1" t="s">
        <v>159</v>
      </c>
      <c r="D1871" s="1" t="s">
        <v>746</v>
      </c>
      <c r="E1871" s="1" t="s">
        <v>640</v>
      </c>
      <c r="F1871" s="1" t="s">
        <v>2792</v>
      </c>
      <c r="G1871" s="1" t="s">
        <v>2729</v>
      </c>
      <c r="H1871" s="1" t="s">
        <v>2729</v>
      </c>
      <c r="I1871" s="1116">
        <v>2610</v>
      </c>
      <c r="J1871" s="1116">
        <v>2900</v>
      </c>
      <c r="K1871" s="1116">
        <v>2900</v>
      </c>
      <c r="L1871" s="1" t="s">
        <v>2787</v>
      </c>
      <c r="M1871" s="1" t="s">
        <v>809</v>
      </c>
    </row>
    <row r="1872" spans="1:13">
      <c r="A1872" s="1" t="s">
        <v>85</v>
      </c>
      <c r="B1872" s="1">
        <v>7100151071</v>
      </c>
      <c r="C1872" s="1" t="s">
        <v>159</v>
      </c>
      <c r="D1872" s="1" t="s">
        <v>746</v>
      </c>
      <c r="E1872" s="1" t="s">
        <v>640</v>
      </c>
      <c r="F1872" s="1" t="s">
        <v>2792</v>
      </c>
      <c r="G1872" s="1" t="s">
        <v>2756</v>
      </c>
      <c r="H1872" s="1" t="s">
        <v>2756</v>
      </c>
      <c r="I1872" s="1116">
        <v>2610</v>
      </c>
      <c r="J1872" s="1116">
        <v>2900</v>
      </c>
      <c r="K1872" s="1116">
        <v>2900</v>
      </c>
      <c r="L1872" s="1" t="s">
        <v>2787</v>
      </c>
      <c r="M1872" s="1" t="s">
        <v>809</v>
      </c>
    </row>
    <row r="1873" spans="1:13">
      <c r="A1873" s="1" t="s">
        <v>85</v>
      </c>
      <c r="B1873" s="1">
        <v>7100151071</v>
      </c>
      <c r="C1873" s="1" t="s">
        <v>159</v>
      </c>
      <c r="D1873" s="1" t="s">
        <v>746</v>
      </c>
      <c r="E1873" s="1" t="s">
        <v>640</v>
      </c>
      <c r="F1873" s="1" t="s">
        <v>2792</v>
      </c>
      <c r="G1873" s="1" t="s">
        <v>2764</v>
      </c>
      <c r="H1873" s="1" t="s">
        <v>2764</v>
      </c>
      <c r="I1873" s="1116">
        <v>2610</v>
      </c>
      <c r="J1873" s="1116">
        <v>2900</v>
      </c>
      <c r="K1873" s="1116">
        <v>2900</v>
      </c>
      <c r="L1873" s="1" t="s">
        <v>2787</v>
      </c>
      <c r="M1873" s="1" t="s">
        <v>809</v>
      </c>
    </row>
    <row r="1874" spans="1:13">
      <c r="A1874" s="1" t="s">
        <v>85</v>
      </c>
      <c r="B1874" s="1">
        <v>7100151071</v>
      </c>
      <c r="C1874" s="1" t="s">
        <v>159</v>
      </c>
      <c r="D1874" s="1" t="s">
        <v>746</v>
      </c>
      <c r="E1874" s="1" t="s">
        <v>640</v>
      </c>
      <c r="F1874" s="1" t="s">
        <v>628</v>
      </c>
      <c r="G1874" s="1" t="s">
        <v>2724</v>
      </c>
      <c r="H1874" s="1" t="s">
        <v>2745</v>
      </c>
      <c r="I1874" s="1116">
        <v>2600</v>
      </c>
      <c r="J1874" s="1116">
        <v>2800</v>
      </c>
      <c r="K1874" s="1116">
        <v>2800</v>
      </c>
      <c r="L1874" s="1" t="s">
        <v>2787</v>
      </c>
      <c r="M1874" s="1" t="s">
        <v>809</v>
      </c>
    </row>
    <row r="1875" spans="1:13">
      <c r="A1875" s="1" t="s">
        <v>85</v>
      </c>
      <c r="B1875" s="1">
        <v>7100151071</v>
      </c>
      <c r="C1875" s="1" t="s">
        <v>159</v>
      </c>
      <c r="D1875" s="1" t="s">
        <v>746</v>
      </c>
      <c r="E1875" s="1" t="s">
        <v>640</v>
      </c>
      <c r="F1875" s="1" t="s">
        <v>628</v>
      </c>
      <c r="G1875" s="1" t="s">
        <v>2724</v>
      </c>
      <c r="H1875" s="1" t="s">
        <v>2791</v>
      </c>
      <c r="I1875" s="1116">
        <v>3300</v>
      </c>
      <c r="J1875" s="1116">
        <v>3500</v>
      </c>
      <c r="K1875" s="1116">
        <v>3500</v>
      </c>
      <c r="L1875" s="1" t="s">
        <v>2787</v>
      </c>
      <c r="M1875" s="1" t="s">
        <v>809</v>
      </c>
    </row>
    <row r="1876" spans="1:13">
      <c r="A1876" s="1" t="s">
        <v>85</v>
      </c>
      <c r="B1876" s="1">
        <v>7100151071</v>
      </c>
      <c r="C1876" s="1" t="s">
        <v>159</v>
      </c>
      <c r="D1876" s="1" t="s">
        <v>746</v>
      </c>
      <c r="E1876" s="1" t="s">
        <v>640</v>
      </c>
      <c r="F1876" s="1" t="s">
        <v>2792</v>
      </c>
      <c r="G1876" s="1" t="s">
        <v>2790</v>
      </c>
      <c r="H1876" s="1" t="s">
        <v>2771</v>
      </c>
      <c r="I1876" s="1116">
        <v>3260</v>
      </c>
      <c r="J1876" s="1116">
        <v>3550</v>
      </c>
      <c r="K1876" s="1116">
        <v>3550</v>
      </c>
      <c r="L1876" s="1" t="s">
        <v>2787</v>
      </c>
      <c r="M1876" s="1" t="s">
        <v>809</v>
      </c>
    </row>
    <row r="1877" spans="1:13">
      <c r="A1877" s="1" t="s">
        <v>85</v>
      </c>
      <c r="B1877" s="1">
        <v>7100151071</v>
      </c>
      <c r="C1877" s="1" t="s">
        <v>159</v>
      </c>
      <c r="D1877" s="1" t="s">
        <v>746</v>
      </c>
      <c r="E1877" s="1" t="s">
        <v>640</v>
      </c>
      <c r="F1877" s="1" t="s">
        <v>628</v>
      </c>
      <c r="G1877" s="1" t="s">
        <v>2724</v>
      </c>
      <c r="H1877" s="1" t="s">
        <v>2771</v>
      </c>
      <c r="I1877" s="1116">
        <v>2500</v>
      </c>
      <c r="J1877" s="1116">
        <v>2700</v>
      </c>
      <c r="K1877" s="1116">
        <v>2700</v>
      </c>
      <c r="L1877" s="1" t="s">
        <v>2787</v>
      </c>
      <c r="M1877" s="1" t="s">
        <v>809</v>
      </c>
    </row>
    <row r="1878" spans="1:13">
      <c r="A1878" s="1" t="s">
        <v>85</v>
      </c>
      <c r="B1878" s="1">
        <v>7100151071</v>
      </c>
      <c r="C1878" s="1" t="s">
        <v>159</v>
      </c>
      <c r="D1878" s="1" t="s">
        <v>746</v>
      </c>
      <c r="E1878" s="1" t="s">
        <v>640</v>
      </c>
      <c r="F1878" s="1" t="s">
        <v>628</v>
      </c>
      <c r="G1878" s="1" t="s">
        <v>2724</v>
      </c>
      <c r="H1878" s="1" t="s">
        <v>2779</v>
      </c>
      <c r="I1878" s="1116">
        <v>3300</v>
      </c>
      <c r="J1878" s="1116">
        <v>3500</v>
      </c>
      <c r="K1878" s="1116">
        <v>3500</v>
      </c>
      <c r="L1878" s="1" t="s">
        <v>2787</v>
      </c>
      <c r="M1878" s="1" t="s">
        <v>809</v>
      </c>
    </row>
    <row r="1879" spans="1:13">
      <c r="A1879" s="1" t="s">
        <v>85</v>
      </c>
      <c r="B1879" s="1">
        <v>7100151071</v>
      </c>
      <c r="C1879" s="1" t="s">
        <v>159</v>
      </c>
      <c r="D1879" s="1" t="s">
        <v>746</v>
      </c>
      <c r="E1879" s="1" t="s">
        <v>640</v>
      </c>
      <c r="F1879" s="1" t="s">
        <v>628</v>
      </c>
      <c r="G1879" s="1" t="s">
        <v>2788</v>
      </c>
      <c r="H1879" s="1" t="s">
        <v>2717</v>
      </c>
      <c r="I1879" s="1116">
        <v>3840</v>
      </c>
      <c r="J1879" s="1116">
        <v>4100</v>
      </c>
      <c r="K1879" s="1116">
        <v>4100</v>
      </c>
      <c r="L1879" s="1" t="s">
        <v>2787</v>
      </c>
      <c r="M1879" s="1" t="s">
        <v>809</v>
      </c>
    </row>
    <row r="1880" spans="1:13">
      <c r="A1880" s="1" t="s">
        <v>85</v>
      </c>
      <c r="B1880" s="1">
        <v>7100151071</v>
      </c>
      <c r="C1880" s="1" t="s">
        <v>159</v>
      </c>
      <c r="D1880" s="1" t="s">
        <v>746</v>
      </c>
      <c r="E1880" s="1" t="s">
        <v>640</v>
      </c>
      <c r="F1880" s="1" t="s">
        <v>628</v>
      </c>
      <c r="G1880" s="1" t="s">
        <v>2723</v>
      </c>
      <c r="H1880" s="1" t="s">
        <v>2717</v>
      </c>
      <c r="I1880" s="1116">
        <v>3040</v>
      </c>
      <c r="J1880" s="1116">
        <v>3250</v>
      </c>
      <c r="K1880" s="1116">
        <v>3250</v>
      </c>
      <c r="L1880" s="1" t="s">
        <v>2787</v>
      </c>
      <c r="M1880" s="1" t="s">
        <v>809</v>
      </c>
    </row>
    <row r="1881" spans="1:13">
      <c r="A1881" s="1" t="s">
        <v>85</v>
      </c>
      <c r="B1881" s="1">
        <v>7100151071</v>
      </c>
      <c r="C1881" s="1" t="s">
        <v>159</v>
      </c>
      <c r="D1881" s="1" t="s">
        <v>746</v>
      </c>
      <c r="E1881" s="1" t="s">
        <v>640</v>
      </c>
      <c r="F1881" s="1" t="s">
        <v>628</v>
      </c>
      <c r="G1881" s="1" t="s">
        <v>2723</v>
      </c>
      <c r="H1881" s="1" t="s">
        <v>2736</v>
      </c>
      <c r="I1881" s="1116">
        <v>3640</v>
      </c>
      <c r="J1881" s="1116">
        <v>3850</v>
      </c>
      <c r="K1881" s="1116">
        <v>3850</v>
      </c>
      <c r="L1881" s="1" t="s">
        <v>2787</v>
      </c>
      <c r="M1881" s="1" t="s">
        <v>809</v>
      </c>
    </row>
    <row r="1882" spans="1:13">
      <c r="A1882" s="1" t="s">
        <v>85</v>
      </c>
      <c r="B1882" s="1">
        <v>7100151071</v>
      </c>
      <c r="C1882" s="1" t="s">
        <v>159</v>
      </c>
      <c r="D1882" s="1" t="s">
        <v>746</v>
      </c>
      <c r="E1882" s="1" t="s">
        <v>640</v>
      </c>
      <c r="F1882" s="1" t="s">
        <v>628</v>
      </c>
      <c r="G1882" s="1" t="s">
        <v>2723</v>
      </c>
      <c r="H1882" s="1" t="s">
        <v>2737</v>
      </c>
      <c r="I1882" s="1116">
        <v>3065</v>
      </c>
      <c r="J1882" s="1116">
        <v>3275</v>
      </c>
      <c r="K1882" s="1116">
        <v>3275</v>
      </c>
      <c r="L1882" s="1" t="s">
        <v>2787</v>
      </c>
      <c r="M1882" s="1" t="s">
        <v>809</v>
      </c>
    </row>
    <row r="1883" spans="1:13">
      <c r="A1883" s="1" t="s">
        <v>85</v>
      </c>
      <c r="B1883" s="1">
        <v>7100151071</v>
      </c>
      <c r="C1883" s="1" t="s">
        <v>159</v>
      </c>
      <c r="D1883" s="1" t="s">
        <v>746</v>
      </c>
      <c r="E1883" s="1" t="s">
        <v>640</v>
      </c>
      <c r="F1883" s="1" t="s">
        <v>628</v>
      </c>
      <c r="G1883" s="1" t="s">
        <v>2726</v>
      </c>
      <c r="H1883" s="1" t="s">
        <v>2737</v>
      </c>
      <c r="I1883" s="1116">
        <v>3050</v>
      </c>
      <c r="J1883" s="1116">
        <v>3250</v>
      </c>
      <c r="K1883" s="1116">
        <v>3250</v>
      </c>
      <c r="L1883" s="1" t="s">
        <v>2787</v>
      </c>
      <c r="M1883" s="1" t="s">
        <v>809</v>
      </c>
    </row>
    <row r="1884" spans="1:13">
      <c r="A1884" s="1" t="s">
        <v>85</v>
      </c>
      <c r="B1884" s="1">
        <v>7100151071</v>
      </c>
      <c r="C1884" s="1" t="s">
        <v>159</v>
      </c>
      <c r="D1884" s="1" t="s">
        <v>746</v>
      </c>
      <c r="E1884" s="1" t="s">
        <v>640</v>
      </c>
      <c r="F1884" s="1" t="s">
        <v>628</v>
      </c>
      <c r="G1884" s="1" t="s">
        <v>2723</v>
      </c>
      <c r="H1884" s="1" t="s">
        <v>2738</v>
      </c>
      <c r="I1884" s="1116">
        <v>3090</v>
      </c>
      <c r="J1884" s="1116">
        <v>3300</v>
      </c>
      <c r="K1884" s="1116">
        <v>3300</v>
      </c>
      <c r="L1884" s="1" t="s">
        <v>2787</v>
      </c>
      <c r="M1884" s="1" t="s">
        <v>809</v>
      </c>
    </row>
    <row r="1885" spans="1:13">
      <c r="A1885" s="1" t="s">
        <v>85</v>
      </c>
      <c r="B1885" s="1">
        <v>7100151071</v>
      </c>
      <c r="C1885" s="1" t="s">
        <v>159</v>
      </c>
      <c r="D1885" s="1" t="s">
        <v>746</v>
      </c>
      <c r="E1885" s="1" t="s">
        <v>640</v>
      </c>
      <c r="F1885" s="1" t="s">
        <v>628</v>
      </c>
      <c r="G1885" s="1" t="s">
        <v>2726</v>
      </c>
      <c r="H1885" s="1" t="s">
        <v>2738</v>
      </c>
      <c r="I1885" s="1116">
        <v>3100</v>
      </c>
      <c r="J1885" s="1116">
        <v>3300</v>
      </c>
      <c r="K1885" s="1116">
        <v>3300</v>
      </c>
      <c r="L1885" s="1" t="s">
        <v>2787</v>
      </c>
      <c r="M1885" s="1" t="s">
        <v>809</v>
      </c>
    </row>
    <row r="1886" spans="1:13">
      <c r="A1886" s="1" t="s">
        <v>85</v>
      </c>
      <c r="B1886" s="1">
        <v>7100151071</v>
      </c>
      <c r="C1886" s="1" t="s">
        <v>159</v>
      </c>
      <c r="D1886" s="1" t="s">
        <v>746</v>
      </c>
      <c r="E1886" s="1" t="s">
        <v>640</v>
      </c>
      <c r="F1886" s="1" t="s">
        <v>628</v>
      </c>
      <c r="G1886" s="1" t="s">
        <v>2723</v>
      </c>
      <c r="H1886" s="1" t="s">
        <v>2750</v>
      </c>
      <c r="I1886" s="1116">
        <v>2965</v>
      </c>
      <c r="J1886" s="1116">
        <v>3175</v>
      </c>
      <c r="K1886" s="1116">
        <v>3175</v>
      </c>
      <c r="L1886" s="1" t="s">
        <v>2787</v>
      </c>
      <c r="M1886" s="1" t="s">
        <v>809</v>
      </c>
    </row>
    <row r="1887" spans="1:13">
      <c r="A1887" s="1" t="s">
        <v>85</v>
      </c>
      <c r="B1887" s="1">
        <v>7100151071</v>
      </c>
      <c r="C1887" s="1" t="s">
        <v>159</v>
      </c>
      <c r="D1887" s="1" t="s">
        <v>746</v>
      </c>
      <c r="E1887" s="1" t="s">
        <v>640</v>
      </c>
      <c r="F1887" s="1" t="s">
        <v>628</v>
      </c>
      <c r="G1887" s="1" t="s">
        <v>2726</v>
      </c>
      <c r="H1887" s="1" t="s">
        <v>2750</v>
      </c>
      <c r="I1887" s="1116">
        <v>3050</v>
      </c>
      <c r="J1887" s="1116">
        <v>3250</v>
      </c>
      <c r="K1887" s="1116">
        <v>3250</v>
      </c>
      <c r="L1887" s="1" t="s">
        <v>2787</v>
      </c>
      <c r="M1887" s="1" t="s">
        <v>809</v>
      </c>
    </row>
    <row r="1888" spans="1:13">
      <c r="A1888" s="1" t="s">
        <v>85</v>
      </c>
      <c r="B1888" s="1">
        <v>7100151071</v>
      </c>
      <c r="C1888" s="1" t="s">
        <v>159</v>
      </c>
      <c r="D1888" s="1" t="s">
        <v>746</v>
      </c>
      <c r="E1888" s="1" t="s">
        <v>640</v>
      </c>
      <c r="F1888" s="1" t="s">
        <v>628</v>
      </c>
      <c r="G1888" s="1" t="s">
        <v>2726</v>
      </c>
      <c r="H1888" s="1" t="s">
        <v>2765</v>
      </c>
      <c r="I1888" s="1116">
        <v>2725</v>
      </c>
      <c r="J1888" s="1116">
        <v>2925</v>
      </c>
      <c r="K1888" s="1116">
        <v>2925</v>
      </c>
      <c r="L1888" s="1" t="s">
        <v>2787</v>
      </c>
      <c r="M1888" s="1" t="s">
        <v>809</v>
      </c>
    </row>
    <row r="1889" spans="1:13">
      <c r="A1889" s="1" t="s">
        <v>85</v>
      </c>
      <c r="B1889" s="1">
        <v>7100151071</v>
      </c>
      <c r="C1889" s="1" t="s">
        <v>159</v>
      </c>
      <c r="D1889" s="1" t="s">
        <v>746</v>
      </c>
      <c r="E1889" s="1" t="s">
        <v>640</v>
      </c>
      <c r="F1889" s="1" t="s">
        <v>628</v>
      </c>
      <c r="G1889" s="1" t="s">
        <v>2726</v>
      </c>
      <c r="H1889" s="1" t="s">
        <v>2766</v>
      </c>
      <c r="I1889" s="1116">
        <v>3100</v>
      </c>
      <c r="J1889" s="1116">
        <v>3300</v>
      </c>
      <c r="K1889" s="1116">
        <v>3300</v>
      </c>
      <c r="L1889" s="1" t="s">
        <v>2787</v>
      </c>
      <c r="M1889" s="1" t="s">
        <v>809</v>
      </c>
    </row>
    <row r="1890" spans="1:13">
      <c r="A1890" s="1" t="s">
        <v>85</v>
      </c>
      <c r="B1890" s="1">
        <v>7100151071</v>
      </c>
      <c r="C1890" s="1" t="s">
        <v>159</v>
      </c>
      <c r="D1890" s="1" t="s">
        <v>746</v>
      </c>
      <c r="E1890" s="1" t="s">
        <v>640</v>
      </c>
      <c r="F1890" s="1" t="s">
        <v>311</v>
      </c>
      <c r="G1890" s="1" t="s">
        <v>2725</v>
      </c>
      <c r="H1890" s="1" t="s">
        <v>2752</v>
      </c>
      <c r="I1890" s="1116">
        <v>3710</v>
      </c>
      <c r="J1890" s="1116">
        <v>3950</v>
      </c>
      <c r="K1890" s="1116">
        <v>3950</v>
      </c>
      <c r="L1890" s="1" t="s">
        <v>2787</v>
      </c>
      <c r="M1890" s="1" t="s">
        <v>809</v>
      </c>
    </row>
    <row r="1891" spans="1:13">
      <c r="A1891" s="1" t="s">
        <v>85</v>
      </c>
      <c r="B1891" s="1">
        <v>7100151071</v>
      </c>
      <c r="C1891" s="1" t="s">
        <v>159</v>
      </c>
      <c r="D1891" s="1" t="s">
        <v>746</v>
      </c>
      <c r="E1891" s="1" t="s">
        <v>640</v>
      </c>
      <c r="F1891" s="1" t="s">
        <v>628</v>
      </c>
      <c r="G1891" s="1" t="s">
        <v>2724</v>
      </c>
      <c r="H1891" s="1" t="s">
        <v>2772</v>
      </c>
      <c r="I1891" s="1116">
        <v>3800</v>
      </c>
      <c r="J1891" s="1116">
        <v>4000</v>
      </c>
      <c r="K1891" s="1116">
        <v>4000</v>
      </c>
      <c r="L1891" s="1" t="s">
        <v>2787</v>
      </c>
      <c r="M1891" s="1" t="s">
        <v>809</v>
      </c>
    </row>
    <row r="1892" spans="1:13">
      <c r="A1892" s="1" t="s">
        <v>85</v>
      </c>
      <c r="B1892" s="1">
        <v>7100151071</v>
      </c>
      <c r="C1892" s="1" t="s">
        <v>159</v>
      </c>
      <c r="D1892" s="1" t="s">
        <v>746</v>
      </c>
      <c r="E1892" s="1" t="s">
        <v>640</v>
      </c>
      <c r="F1892" s="1" t="s">
        <v>628</v>
      </c>
      <c r="G1892" s="1" t="s">
        <v>2723</v>
      </c>
      <c r="H1892" s="1" t="s">
        <v>2753</v>
      </c>
      <c r="I1892" s="1116">
        <v>4190</v>
      </c>
      <c r="J1892" s="1116">
        <v>4400</v>
      </c>
      <c r="K1892" s="1116">
        <v>4400</v>
      </c>
      <c r="L1892" s="1" t="s">
        <v>2787</v>
      </c>
      <c r="M1892" s="1" t="s">
        <v>809</v>
      </c>
    </row>
    <row r="1893" spans="1:13">
      <c r="A1893" s="1" t="s">
        <v>85</v>
      </c>
      <c r="B1893" s="1">
        <v>7100151071</v>
      </c>
      <c r="C1893" s="1" t="s">
        <v>159</v>
      </c>
      <c r="D1893" s="1" t="s">
        <v>746</v>
      </c>
      <c r="E1893" s="1" t="s">
        <v>640</v>
      </c>
      <c r="F1893" s="1" t="s">
        <v>628</v>
      </c>
      <c r="G1893" s="1" t="s">
        <v>2788</v>
      </c>
      <c r="H1893" s="1" t="s">
        <v>2767</v>
      </c>
      <c r="I1893" s="1116">
        <v>3540</v>
      </c>
      <c r="J1893" s="1116">
        <v>3800</v>
      </c>
      <c r="K1893" s="1116">
        <v>3800</v>
      </c>
      <c r="L1893" s="1" t="s">
        <v>2787</v>
      </c>
      <c r="M1893" s="1" t="s">
        <v>809</v>
      </c>
    </row>
    <row r="1894" spans="1:13">
      <c r="A1894" s="1" t="s">
        <v>85</v>
      </c>
      <c r="B1894" s="1">
        <v>7100151071</v>
      </c>
      <c r="C1894" s="1" t="s">
        <v>159</v>
      </c>
      <c r="D1894" s="1" t="s">
        <v>746</v>
      </c>
      <c r="E1894" s="1" t="s">
        <v>640</v>
      </c>
      <c r="F1894" s="1" t="s">
        <v>628</v>
      </c>
      <c r="G1894" s="1" t="s">
        <v>2726</v>
      </c>
      <c r="H1894" s="1" t="s">
        <v>2755</v>
      </c>
      <c r="I1894" s="1116">
        <v>3250</v>
      </c>
      <c r="J1894" s="1116">
        <v>3450</v>
      </c>
      <c r="K1894" s="1116">
        <v>3450</v>
      </c>
      <c r="L1894" s="1" t="s">
        <v>2787</v>
      </c>
      <c r="M1894" s="1" t="s">
        <v>809</v>
      </c>
    </row>
    <row r="1895" spans="1:13">
      <c r="A1895" s="1" t="s">
        <v>85</v>
      </c>
      <c r="B1895" s="1">
        <v>7100151071</v>
      </c>
      <c r="C1895" s="1" t="s">
        <v>159</v>
      </c>
      <c r="D1895" s="1" t="s">
        <v>746</v>
      </c>
      <c r="E1895" s="1" t="s">
        <v>640</v>
      </c>
      <c r="F1895" s="1" t="s">
        <v>628</v>
      </c>
      <c r="G1895" s="1" t="s">
        <v>2724</v>
      </c>
      <c r="H1895" s="1" t="s">
        <v>2719</v>
      </c>
      <c r="I1895" s="1116">
        <v>3150</v>
      </c>
      <c r="J1895" s="1116">
        <v>3350</v>
      </c>
      <c r="K1895" s="1116">
        <v>3350</v>
      </c>
      <c r="L1895" s="1" t="s">
        <v>2787</v>
      </c>
      <c r="M1895" s="1" t="s">
        <v>809</v>
      </c>
    </row>
    <row r="1896" spans="1:13">
      <c r="A1896" s="1" t="s">
        <v>85</v>
      </c>
      <c r="B1896" s="1">
        <v>7100151071</v>
      </c>
      <c r="C1896" s="1" t="s">
        <v>159</v>
      </c>
      <c r="D1896" s="1" t="s">
        <v>746</v>
      </c>
      <c r="E1896" s="1" t="s">
        <v>640</v>
      </c>
      <c r="F1896" s="1" t="s">
        <v>628</v>
      </c>
      <c r="G1896" s="1" t="s">
        <v>2788</v>
      </c>
      <c r="H1896" s="1" t="s">
        <v>2728</v>
      </c>
      <c r="I1896" s="1116">
        <v>4115</v>
      </c>
      <c r="J1896" s="1116">
        <v>4375</v>
      </c>
      <c r="K1896" s="1116">
        <v>4375</v>
      </c>
      <c r="L1896" s="1" t="s">
        <v>2787</v>
      </c>
      <c r="M1896" s="1" t="s">
        <v>809</v>
      </c>
    </row>
    <row r="1897" spans="1:13">
      <c r="A1897" s="1" t="s">
        <v>85</v>
      </c>
      <c r="B1897" s="1">
        <v>7100151071</v>
      </c>
      <c r="C1897" s="1" t="s">
        <v>159</v>
      </c>
      <c r="D1897" s="1" t="s">
        <v>746</v>
      </c>
      <c r="E1897" s="1" t="s">
        <v>640</v>
      </c>
      <c r="F1897" s="1" t="s">
        <v>628</v>
      </c>
      <c r="G1897" s="1" t="s">
        <v>2723</v>
      </c>
      <c r="H1897" s="1" t="s">
        <v>2759</v>
      </c>
      <c r="I1897" s="1116">
        <v>4390</v>
      </c>
      <c r="J1897" s="1116">
        <v>4600</v>
      </c>
      <c r="K1897" s="1116">
        <v>4600</v>
      </c>
      <c r="L1897" s="1" t="s">
        <v>2787</v>
      </c>
      <c r="M1897" s="1" t="s">
        <v>809</v>
      </c>
    </row>
    <row r="1898" spans="1:13">
      <c r="A1898" s="1" t="s">
        <v>85</v>
      </c>
      <c r="B1898" s="1">
        <v>7100151071</v>
      </c>
      <c r="C1898" s="1" t="s">
        <v>159</v>
      </c>
      <c r="D1898" s="1" t="s">
        <v>746</v>
      </c>
      <c r="E1898" s="1" t="s">
        <v>640</v>
      </c>
      <c r="F1898" s="1" t="s">
        <v>628</v>
      </c>
      <c r="G1898" s="1" t="s">
        <v>2724</v>
      </c>
      <c r="H1898" s="1" t="s">
        <v>2757</v>
      </c>
      <c r="I1898" s="1116">
        <v>3250</v>
      </c>
      <c r="J1898" s="1116">
        <v>3450</v>
      </c>
      <c r="K1898" s="1116">
        <v>3450</v>
      </c>
      <c r="L1898" s="1" t="s">
        <v>2787</v>
      </c>
      <c r="M1898" s="1" t="s">
        <v>809</v>
      </c>
    </row>
    <row r="1899" spans="1:13">
      <c r="A1899" s="1" t="s">
        <v>85</v>
      </c>
      <c r="B1899" s="1">
        <v>7100151071</v>
      </c>
      <c r="C1899" s="1" t="s">
        <v>159</v>
      </c>
      <c r="D1899" s="1" t="s">
        <v>746</v>
      </c>
      <c r="E1899" s="1" t="s">
        <v>640</v>
      </c>
      <c r="F1899" s="1" t="s">
        <v>628</v>
      </c>
      <c r="G1899" s="1" t="s">
        <v>2723</v>
      </c>
      <c r="H1899" s="1" t="s">
        <v>2739</v>
      </c>
      <c r="I1899" s="1116">
        <v>6740</v>
      </c>
      <c r="J1899" s="1116">
        <v>6950</v>
      </c>
      <c r="K1899" s="1116">
        <v>6950</v>
      </c>
      <c r="L1899" s="1" t="s">
        <v>2787</v>
      </c>
      <c r="M1899" s="1" t="s">
        <v>809</v>
      </c>
    </row>
    <row r="1900" spans="1:13">
      <c r="A1900" s="1" t="s">
        <v>85</v>
      </c>
      <c r="B1900" s="1">
        <v>7100151071</v>
      </c>
      <c r="C1900" s="1" t="s">
        <v>159</v>
      </c>
      <c r="D1900" s="1" t="s">
        <v>746</v>
      </c>
      <c r="E1900" s="1" t="s">
        <v>640</v>
      </c>
      <c r="F1900" s="1" t="s">
        <v>628</v>
      </c>
      <c r="G1900" s="1" t="s">
        <v>2723</v>
      </c>
      <c r="H1900" s="1" t="s">
        <v>2758</v>
      </c>
      <c r="I1900" s="1116">
        <v>3640</v>
      </c>
      <c r="J1900" s="1116">
        <v>3850</v>
      </c>
      <c r="K1900" s="1116">
        <v>3850</v>
      </c>
      <c r="L1900" s="1" t="s">
        <v>2787</v>
      </c>
      <c r="M1900" s="1" t="s">
        <v>809</v>
      </c>
    </row>
    <row r="1901" spans="1:13">
      <c r="A1901" s="1" t="s">
        <v>85</v>
      </c>
      <c r="B1901" s="1">
        <v>7100151071</v>
      </c>
      <c r="C1901" s="1" t="s">
        <v>159</v>
      </c>
      <c r="D1901" s="1" t="s">
        <v>746</v>
      </c>
      <c r="E1901" s="1" t="s">
        <v>640</v>
      </c>
      <c r="F1901" s="1" t="s">
        <v>628</v>
      </c>
      <c r="G1901" s="1" t="s">
        <v>2723</v>
      </c>
      <c r="H1901" s="1" t="s">
        <v>2709</v>
      </c>
      <c r="I1901" s="1116">
        <v>3140</v>
      </c>
      <c r="J1901" s="1116">
        <v>3350</v>
      </c>
      <c r="K1901" s="1116">
        <v>3350</v>
      </c>
      <c r="L1901" s="1" t="s">
        <v>2787</v>
      </c>
      <c r="M1901" s="1" t="s">
        <v>809</v>
      </c>
    </row>
    <row r="1902" spans="1:13">
      <c r="A1902" s="1" t="s">
        <v>85</v>
      </c>
      <c r="B1902" s="1">
        <v>7100151071</v>
      </c>
      <c r="C1902" s="1" t="s">
        <v>159</v>
      </c>
      <c r="D1902" s="1" t="s">
        <v>746</v>
      </c>
      <c r="E1902" s="1" t="s">
        <v>640</v>
      </c>
      <c r="F1902" s="1" t="s">
        <v>628</v>
      </c>
      <c r="G1902" s="1" t="s">
        <v>2723</v>
      </c>
      <c r="H1902" s="1" t="s">
        <v>2768</v>
      </c>
      <c r="I1902" s="1116">
        <v>3315</v>
      </c>
      <c r="J1902" s="1116">
        <v>3525</v>
      </c>
      <c r="K1902" s="1116">
        <v>3525</v>
      </c>
      <c r="L1902" s="1" t="s">
        <v>2787</v>
      </c>
      <c r="M1902" s="1" t="s">
        <v>809</v>
      </c>
    </row>
    <row r="1903" spans="1:13">
      <c r="A1903" s="1" t="s">
        <v>85</v>
      </c>
      <c r="B1903" s="1">
        <v>7100151071</v>
      </c>
      <c r="C1903" s="1" t="s">
        <v>159</v>
      </c>
      <c r="D1903" s="1" t="s">
        <v>746</v>
      </c>
      <c r="E1903" s="1" t="s">
        <v>692</v>
      </c>
      <c r="F1903" s="1" t="s">
        <v>628</v>
      </c>
      <c r="G1903" s="1" t="s">
        <v>2723</v>
      </c>
      <c r="H1903" s="1" t="s">
        <v>2723</v>
      </c>
      <c r="I1903" s="1116">
        <v>2080</v>
      </c>
      <c r="J1903" s="1116">
        <v>2600</v>
      </c>
      <c r="K1903" s="1116">
        <v>2600</v>
      </c>
      <c r="L1903" s="1" t="s">
        <v>2787</v>
      </c>
      <c r="M1903" s="1" t="s">
        <v>809</v>
      </c>
    </row>
    <row r="1904" spans="1:13">
      <c r="A1904" s="1" t="s">
        <v>85</v>
      </c>
      <c r="B1904" s="1">
        <v>7100151071</v>
      </c>
      <c r="C1904" s="1" t="s">
        <v>159</v>
      </c>
      <c r="D1904" s="1" t="s">
        <v>746</v>
      </c>
      <c r="E1904" s="1" t="s">
        <v>692</v>
      </c>
      <c r="F1904" s="1" t="s">
        <v>628</v>
      </c>
      <c r="G1904" s="1" t="s">
        <v>2724</v>
      </c>
      <c r="H1904" s="1" t="s">
        <v>2724</v>
      </c>
      <c r="I1904" s="1116">
        <v>1920</v>
      </c>
      <c r="J1904" s="1116">
        <v>2400</v>
      </c>
      <c r="K1904" s="1116">
        <v>2400</v>
      </c>
      <c r="L1904" s="1" t="s">
        <v>2787</v>
      </c>
      <c r="M1904" s="1" t="s">
        <v>809</v>
      </c>
    </row>
    <row r="1905" spans="1:13">
      <c r="A1905" s="1" t="s">
        <v>85</v>
      </c>
      <c r="B1905" s="1">
        <v>7100151071</v>
      </c>
      <c r="C1905" s="1" t="s">
        <v>159</v>
      </c>
      <c r="D1905" s="1" t="s">
        <v>746</v>
      </c>
      <c r="E1905" s="1" t="s">
        <v>692</v>
      </c>
      <c r="F1905" s="1" t="s">
        <v>628</v>
      </c>
      <c r="G1905" s="1" t="s">
        <v>2726</v>
      </c>
      <c r="H1905" s="1" t="s">
        <v>2726</v>
      </c>
      <c r="I1905" s="1116">
        <v>2000</v>
      </c>
      <c r="J1905" s="1116">
        <v>2500</v>
      </c>
      <c r="K1905" s="1116">
        <v>2500</v>
      </c>
      <c r="L1905" s="1" t="s">
        <v>2787</v>
      </c>
      <c r="M1905" s="1" t="s">
        <v>809</v>
      </c>
    </row>
    <row r="1906" spans="1:13">
      <c r="A1906" s="1" t="s">
        <v>85</v>
      </c>
      <c r="B1906" s="1">
        <v>7100151071</v>
      </c>
      <c r="C1906" s="1" t="s">
        <v>159</v>
      </c>
      <c r="D1906" s="1" t="s">
        <v>746</v>
      </c>
      <c r="E1906" s="1" t="s">
        <v>692</v>
      </c>
      <c r="F1906" s="1" t="s">
        <v>311</v>
      </c>
      <c r="G1906" s="1" t="s">
        <v>2728</v>
      </c>
      <c r="H1906" s="1" t="s">
        <v>2728</v>
      </c>
      <c r="I1906" s="1116">
        <v>2320</v>
      </c>
      <c r="J1906" s="1116">
        <v>2900</v>
      </c>
      <c r="K1906" s="1116">
        <v>2900</v>
      </c>
      <c r="L1906" s="1" t="s">
        <v>2787</v>
      </c>
      <c r="M1906" s="1" t="s">
        <v>809</v>
      </c>
    </row>
    <row r="1907" spans="1:13">
      <c r="A1907" s="1" t="s">
        <v>85</v>
      </c>
      <c r="B1907" s="1">
        <v>7100151071</v>
      </c>
      <c r="C1907" s="1" t="s">
        <v>159</v>
      </c>
      <c r="D1907" s="1" t="s">
        <v>746</v>
      </c>
      <c r="E1907" s="1" t="s">
        <v>692</v>
      </c>
      <c r="F1907" s="1" t="s">
        <v>628</v>
      </c>
      <c r="G1907" s="1" t="s">
        <v>2788</v>
      </c>
      <c r="H1907" s="1" t="s">
        <v>2746</v>
      </c>
      <c r="I1907" s="1116">
        <v>2480</v>
      </c>
      <c r="J1907" s="1116">
        <v>3100</v>
      </c>
      <c r="K1907" s="1116">
        <v>3100</v>
      </c>
      <c r="L1907" s="1" t="s">
        <v>2787</v>
      </c>
      <c r="M1907" s="1" t="s">
        <v>809</v>
      </c>
    </row>
    <row r="1908" spans="1:13">
      <c r="A1908" s="1" t="s">
        <v>85</v>
      </c>
      <c r="B1908" s="1">
        <v>7100151071</v>
      </c>
      <c r="C1908" s="1" t="s">
        <v>159</v>
      </c>
      <c r="D1908" s="1" t="s">
        <v>746</v>
      </c>
      <c r="E1908" s="1" t="s">
        <v>692</v>
      </c>
      <c r="F1908" s="1" t="s">
        <v>311</v>
      </c>
      <c r="G1908" s="1" t="s">
        <v>2725</v>
      </c>
      <c r="H1908" s="1" t="s">
        <v>2725</v>
      </c>
      <c r="I1908" s="1116">
        <v>2320</v>
      </c>
      <c r="J1908" s="1116">
        <v>2900</v>
      </c>
      <c r="K1908" s="1116">
        <v>2900</v>
      </c>
      <c r="L1908" s="1" t="s">
        <v>2787</v>
      </c>
      <c r="M1908" s="1" t="s">
        <v>809</v>
      </c>
    </row>
    <row r="1909" spans="1:13">
      <c r="A1909" s="1" t="s">
        <v>85</v>
      </c>
      <c r="B1909" s="1">
        <v>7100151071</v>
      </c>
      <c r="C1909" s="1" t="s">
        <v>159</v>
      </c>
      <c r="D1909" s="1" t="s">
        <v>746</v>
      </c>
      <c r="E1909" s="1" t="s">
        <v>692</v>
      </c>
      <c r="F1909" s="1" t="s">
        <v>2792</v>
      </c>
      <c r="G1909" s="1" t="s">
        <v>2790</v>
      </c>
      <c r="H1909" s="1" t="s">
        <v>2790</v>
      </c>
      <c r="I1909" s="1116">
        <v>2720</v>
      </c>
      <c r="J1909" s="1116">
        <v>3400</v>
      </c>
      <c r="K1909" s="1116">
        <v>3400</v>
      </c>
      <c r="L1909" s="1" t="s">
        <v>2787</v>
      </c>
      <c r="M1909" s="1" t="s">
        <v>809</v>
      </c>
    </row>
    <row r="1910" spans="1:13">
      <c r="A1910" s="1" t="s">
        <v>85</v>
      </c>
      <c r="B1910" s="1">
        <v>7100151071</v>
      </c>
      <c r="C1910" s="1" t="s">
        <v>159</v>
      </c>
      <c r="D1910" s="1" t="s">
        <v>746</v>
      </c>
      <c r="E1910" s="1" t="s">
        <v>692</v>
      </c>
      <c r="F1910" s="1" t="s">
        <v>2792</v>
      </c>
      <c r="G1910" s="1" t="s">
        <v>2767</v>
      </c>
      <c r="H1910" s="1" t="s">
        <v>2767</v>
      </c>
      <c r="I1910" s="1116">
        <v>2720</v>
      </c>
      <c r="J1910" s="1116">
        <v>3400</v>
      </c>
      <c r="K1910" s="1116">
        <v>3400</v>
      </c>
      <c r="L1910" s="1" t="s">
        <v>2787</v>
      </c>
      <c r="M1910" s="1" t="s">
        <v>809</v>
      </c>
    </row>
    <row r="1911" spans="1:13">
      <c r="A1911" s="1" t="s">
        <v>85</v>
      </c>
      <c r="B1911" s="1">
        <v>7100151071</v>
      </c>
      <c r="C1911" s="1" t="s">
        <v>159</v>
      </c>
      <c r="D1911" s="1" t="s">
        <v>746</v>
      </c>
      <c r="E1911" s="1" t="s">
        <v>692</v>
      </c>
      <c r="F1911" s="1" t="s">
        <v>2792</v>
      </c>
      <c r="G1911" s="1" t="s">
        <v>2727</v>
      </c>
      <c r="H1911" s="1" t="s">
        <v>2727</v>
      </c>
      <c r="I1911" s="1116">
        <v>3060</v>
      </c>
      <c r="J1911" s="1116">
        <v>3400</v>
      </c>
      <c r="K1911" s="1116">
        <v>3400</v>
      </c>
      <c r="L1911" s="1" t="s">
        <v>2787</v>
      </c>
      <c r="M1911" s="1" t="s">
        <v>809</v>
      </c>
    </row>
    <row r="1912" spans="1:13">
      <c r="A1912" s="1" t="s">
        <v>85</v>
      </c>
      <c r="B1912" s="1">
        <v>7100151071</v>
      </c>
      <c r="C1912" s="1" t="s">
        <v>159</v>
      </c>
      <c r="D1912" s="1" t="s">
        <v>746</v>
      </c>
      <c r="E1912" s="1" t="s">
        <v>692</v>
      </c>
      <c r="F1912" s="1" t="s">
        <v>2792</v>
      </c>
      <c r="G1912" s="1" t="s">
        <v>2729</v>
      </c>
      <c r="H1912" s="1" t="s">
        <v>2729</v>
      </c>
      <c r="I1912" s="1116">
        <v>3060</v>
      </c>
      <c r="J1912" s="1116">
        <v>3400</v>
      </c>
      <c r="K1912" s="1116">
        <v>3400</v>
      </c>
      <c r="L1912" s="1" t="s">
        <v>2787</v>
      </c>
      <c r="M1912" s="1" t="s">
        <v>809</v>
      </c>
    </row>
    <row r="1913" spans="1:13">
      <c r="A1913" s="1" t="s">
        <v>85</v>
      </c>
      <c r="B1913" s="1">
        <v>7100151071</v>
      </c>
      <c r="C1913" s="1" t="s">
        <v>159</v>
      </c>
      <c r="D1913" s="1" t="s">
        <v>746</v>
      </c>
      <c r="E1913" s="1" t="s">
        <v>692</v>
      </c>
      <c r="F1913" s="1" t="s">
        <v>2792</v>
      </c>
      <c r="G1913" s="1" t="s">
        <v>2756</v>
      </c>
      <c r="H1913" s="1" t="s">
        <v>2756</v>
      </c>
      <c r="I1913" s="1116">
        <v>3060</v>
      </c>
      <c r="J1913" s="1116">
        <v>3400</v>
      </c>
      <c r="K1913" s="1116">
        <v>3400</v>
      </c>
      <c r="L1913" s="1" t="s">
        <v>2787</v>
      </c>
      <c r="M1913" s="1" t="s">
        <v>809</v>
      </c>
    </row>
    <row r="1914" spans="1:13">
      <c r="A1914" s="1" t="s">
        <v>85</v>
      </c>
      <c r="B1914" s="1">
        <v>7100151071</v>
      </c>
      <c r="C1914" s="1" t="s">
        <v>159</v>
      </c>
      <c r="D1914" s="1" t="s">
        <v>746</v>
      </c>
      <c r="E1914" s="1" t="s">
        <v>692</v>
      </c>
      <c r="F1914" s="1" t="s">
        <v>2792</v>
      </c>
      <c r="G1914" s="1" t="s">
        <v>2764</v>
      </c>
      <c r="H1914" s="1" t="s">
        <v>2764</v>
      </c>
      <c r="I1914" s="1116">
        <v>3060</v>
      </c>
      <c r="J1914" s="1116">
        <v>3400</v>
      </c>
      <c r="K1914" s="1116">
        <v>3400</v>
      </c>
      <c r="L1914" s="1" t="s">
        <v>2787</v>
      </c>
      <c r="M1914" s="1" t="s">
        <v>809</v>
      </c>
    </row>
    <row r="1915" spans="1:13">
      <c r="A1915" s="1" t="s">
        <v>85</v>
      </c>
      <c r="B1915" s="1">
        <v>7100151071</v>
      </c>
      <c r="C1915" s="1" t="s">
        <v>159</v>
      </c>
      <c r="D1915" s="1" t="s">
        <v>746</v>
      </c>
      <c r="E1915" s="1" t="s">
        <v>692</v>
      </c>
      <c r="F1915" s="1" t="s">
        <v>628</v>
      </c>
      <c r="G1915" s="1" t="s">
        <v>2724</v>
      </c>
      <c r="H1915" s="1" t="s">
        <v>2745</v>
      </c>
      <c r="I1915" s="1116">
        <v>2720</v>
      </c>
      <c r="J1915" s="1116">
        <v>3200</v>
      </c>
      <c r="K1915" s="1116">
        <v>3200</v>
      </c>
      <c r="L1915" s="1" t="s">
        <v>2787</v>
      </c>
      <c r="M1915" s="1" t="s">
        <v>809</v>
      </c>
    </row>
    <row r="1916" spans="1:13">
      <c r="A1916" s="1" t="s">
        <v>85</v>
      </c>
      <c r="B1916" s="1">
        <v>7100151071</v>
      </c>
      <c r="C1916" s="1" t="s">
        <v>159</v>
      </c>
      <c r="D1916" s="1" t="s">
        <v>746</v>
      </c>
      <c r="E1916" s="1" t="s">
        <v>692</v>
      </c>
      <c r="F1916" s="1" t="s">
        <v>628</v>
      </c>
      <c r="G1916" s="1" t="s">
        <v>2724</v>
      </c>
      <c r="H1916" s="1" t="s">
        <v>2791</v>
      </c>
      <c r="I1916" s="1116">
        <v>3420</v>
      </c>
      <c r="J1916" s="1116">
        <v>3900</v>
      </c>
      <c r="K1916" s="1116">
        <v>3900</v>
      </c>
      <c r="L1916" s="1" t="s">
        <v>2787</v>
      </c>
      <c r="M1916" s="1" t="s">
        <v>809</v>
      </c>
    </row>
    <row r="1917" spans="1:13">
      <c r="A1917" s="1" t="s">
        <v>85</v>
      </c>
      <c r="B1917" s="1">
        <v>7100151071</v>
      </c>
      <c r="C1917" s="1" t="s">
        <v>159</v>
      </c>
      <c r="D1917" s="1" t="s">
        <v>746</v>
      </c>
      <c r="E1917" s="1" t="s">
        <v>692</v>
      </c>
      <c r="F1917" s="1" t="s">
        <v>2792</v>
      </c>
      <c r="G1917" s="1" t="s">
        <v>2790</v>
      </c>
      <c r="H1917" s="1" t="s">
        <v>2771</v>
      </c>
      <c r="I1917" s="1116">
        <v>3370</v>
      </c>
      <c r="J1917" s="1116">
        <v>4050</v>
      </c>
      <c r="K1917" s="1116">
        <v>4050</v>
      </c>
      <c r="L1917" s="1" t="s">
        <v>2787</v>
      </c>
      <c r="M1917" s="1" t="s">
        <v>809</v>
      </c>
    </row>
    <row r="1918" spans="1:13">
      <c r="A1918" s="1" t="s">
        <v>85</v>
      </c>
      <c r="B1918" s="1">
        <v>7100151071</v>
      </c>
      <c r="C1918" s="1" t="s">
        <v>159</v>
      </c>
      <c r="D1918" s="1" t="s">
        <v>746</v>
      </c>
      <c r="E1918" s="1" t="s">
        <v>692</v>
      </c>
      <c r="F1918" s="1" t="s">
        <v>628</v>
      </c>
      <c r="G1918" s="1" t="s">
        <v>2724</v>
      </c>
      <c r="H1918" s="1" t="s">
        <v>2771</v>
      </c>
      <c r="I1918" s="1116">
        <v>2620</v>
      </c>
      <c r="J1918" s="1116">
        <v>3100</v>
      </c>
      <c r="K1918" s="1116">
        <v>3100</v>
      </c>
      <c r="L1918" s="1" t="s">
        <v>2787</v>
      </c>
      <c r="M1918" s="1" t="s">
        <v>809</v>
      </c>
    </row>
    <row r="1919" spans="1:13">
      <c r="A1919" s="1" t="s">
        <v>85</v>
      </c>
      <c r="B1919" s="1">
        <v>7100151071</v>
      </c>
      <c r="C1919" s="1" t="s">
        <v>159</v>
      </c>
      <c r="D1919" s="1" t="s">
        <v>746</v>
      </c>
      <c r="E1919" s="1" t="s">
        <v>692</v>
      </c>
      <c r="F1919" s="1" t="s">
        <v>628</v>
      </c>
      <c r="G1919" s="1" t="s">
        <v>2724</v>
      </c>
      <c r="H1919" s="1" t="s">
        <v>2779</v>
      </c>
      <c r="I1919" s="1116">
        <v>3420</v>
      </c>
      <c r="J1919" s="1116">
        <v>3900</v>
      </c>
      <c r="K1919" s="1116">
        <v>3900</v>
      </c>
      <c r="L1919" s="1" t="s">
        <v>2787</v>
      </c>
      <c r="M1919" s="1" t="s">
        <v>809</v>
      </c>
    </row>
    <row r="1920" spans="1:13">
      <c r="A1920" s="1" t="s">
        <v>85</v>
      </c>
      <c r="B1920" s="1">
        <v>7100151071</v>
      </c>
      <c r="C1920" s="1" t="s">
        <v>159</v>
      </c>
      <c r="D1920" s="1" t="s">
        <v>746</v>
      </c>
      <c r="E1920" s="1" t="s">
        <v>692</v>
      </c>
      <c r="F1920" s="1" t="s">
        <v>628</v>
      </c>
      <c r="G1920" s="1" t="s">
        <v>2788</v>
      </c>
      <c r="H1920" s="1" t="s">
        <v>2717</v>
      </c>
      <c r="I1920" s="1116">
        <v>3980</v>
      </c>
      <c r="J1920" s="1116">
        <v>4600</v>
      </c>
      <c r="K1920" s="1116">
        <v>4600</v>
      </c>
      <c r="L1920" s="1" t="s">
        <v>2787</v>
      </c>
      <c r="M1920" s="1" t="s">
        <v>809</v>
      </c>
    </row>
    <row r="1921" spans="1:13">
      <c r="A1921" s="1" t="s">
        <v>85</v>
      </c>
      <c r="B1921" s="1">
        <v>7100151071</v>
      </c>
      <c r="C1921" s="1" t="s">
        <v>159</v>
      </c>
      <c r="D1921" s="1" t="s">
        <v>746</v>
      </c>
      <c r="E1921" s="1" t="s">
        <v>692</v>
      </c>
      <c r="F1921" s="1" t="s">
        <v>628</v>
      </c>
      <c r="G1921" s="1" t="s">
        <v>2723</v>
      </c>
      <c r="H1921" s="1" t="s">
        <v>2717</v>
      </c>
      <c r="I1921" s="1116">
        <v>3230</v>
      </c>
      <c r="J1921" s="1116">
        <v>3750</v>
      </c>
      <c r="K1921" s="1116">
        <v>3750</v>
      </c>
      <c r="L1921" s="1" t="s">
        <v>2787</v>
      </c>
      <c r="M1921" s="1" t="s">
        <v>809</v>
      </c>
    </row>
    <row r="1922" spans="1:13">
      <c r="A1922" s="1" t="s">
        <v>85</v>
      </c>
      <c r="B1922" s="1">
        <v>7100151071</v>
      </c>
      <c r="C1922" s="1" t="s">
        <v>159</v>
      </c>
      <c r="D1922" s="1" t="s">
        <v>746</v>
      </c>
      <c r="E1922" s="1" t="s">
        <v>692</v>
      </c>
      <c r="F1922" s="1" t="s">
        <v>628</v>
      </c>
      <c r="G1922" s="1" t="s">
        <v>2723</v>
      </c>
      <c r="H1922" s="1" t="s">
        <v>2736</v>
      </c>
      <c r="I1922" s="1116">
        <v>3830</v>
      </c>
      <c r="J1922" s="1116">
        <v>4350</v>
      </c>
      <c r="K1922" s="1116">
        <v>4350</v>
      </c>
      <c r="L1922" s="1" t="s">
        <v>2787</v>
      </c>
      <c r="M1922" s="1" t="s">
        <v>809</v>
      </c>
    </row>
    <row r="1923" spans="1:13">
      <c r="A1923" s="1" t="s">
        <v>85</v>
      </c>
      <c r="B1923" s="1">
        <v>7100151071</v>
      </c>
      <c r="C1923" s="1" t="s">
        <v>159</v>
      </c>
      <c r="D1923" s="1" t="s">
        <v>746</v>
      </c>
      <c r="E1923" s="1" t="s">
        <v>692</v>
      </c>
      <c r="F1923" s="1" t="s">
        <v>628</v>
      </c>
      <c r="G1923" s="1" t="s">
        <v>2723</v>
      </c>
      <c r="H1923" s="1" t="s">
        <v>2737</v>
      </c>
      <c r="I1923" s="1116">
        <v>3255</v>
      </c>
      <c r="J1923" s="1116">
        <v>3775</v>
      </c>
      <c r="K1923" s="1116">
        <v>3775</v>
      </c>
      <c r="L1923" s="1" t="s">
        <v>2787</v>
      </c>
      <c r="M1923" s="1" t="s">
        <v>809</v>
      </c>
    </row>
    <row r="1924" spans="1:13">
      <c r="A1924" s="1" t="s">
        <v>85</v>
      </c>
      <c r="B1924" s="1">
        <v>7100151071</v>
      </c>
      <c r="C1924" s="1" t="s">
        <v>159</v>
      </c>
      <c r="D1924" s="1" t="s">
        <v>746</v>
      </c>
      <c r="E1924" s="1" t="s">
        <v>692</v>
      </c>
      <c r="F1924" s="1" t="s">
        <v>628</v>
      </c>
      <c r="G1924" s="1" t="s">
        <v>2726</v>
      </c>
      <c r="H1924" s="1" t="s">
        <v>2737</v>
      </c>
      <c r="I1924" s="1116">
        <v>3250</v>
      </c>
      <c r="J1924" s="1116">
        <v>3750</v>
      </c>
      <c r="K1924" s="1116">
        <v>3750</v>
      </c>
      <c r="L1924" s="1" t="s">
        <v>2787</v>
      </c>
      <c r="M1924" s="1" t="s">
        <v>809</v>
      </c>
    </row>
    <row r="1925" spans="1:13">
      <c r="A1925" s="1" t="s">
        <v>85</v>
      </c>
      <c r="B1925" s="1">
        <v>7100151071</v>
      </c>
      <c r="C1925" s="1" t="s">
        <v>159</v>
      </c>
      <c r="D1925" s="1" t="s">
        <v>746</v>
      </c>
      <c r="E1925" s="1" t="s">
        <v>692</v>
      </c>
      <c r="F1925" s="1" t="s">
        <v>628</v>
      </c>
      <c r="G1925" s="1" t="s">
        <v>2723</v>
      </c>
      <c r="H1925" s="1" t="s">
        <v>2738</v>
      </c>
      <c r="I1925" s="1116">
        <v>3280</v>
      </c>
      <c r="J1925" s="1116">
        <v>3800</v>
      </c>
      <c r="K1925" s="1116">
        <v>3800</v>
      </c>
      <c r="L1925" s="1" t="s">
        <v>2787</v>
      </c>
      <c r="M1925" s="1" t="s">
        <v>809</v>
      </c>
    </row>
    <row r="1926" spans="1:13">
      <c r="A1926" s="1" t="s">
        <v>85</v>
      </c>
      <c r="B1926" s="1">
        <v>7100151071</v>
      </c>
      <c r="C1926" s="1" t="s">
        <v>159</v>
      </c>
      <c r="D1926" s="1" t="s">
        <v>746</v>
      </c>
      <c r="E1926" s="1" t="s">
        <v>692</v>
      </c>
      <c r="F1926" s="1" t="s">
        <v>628</v>
      </c>
      <c r="G1926" s="1" t="s">
        <v>2726</v>
      </c>
      <c r="H1926" s="1" t="s">
        <v>2738</v>
      </c>
      <c r="I1926" s="1116">
        <v>3300</v>
      </c>
      <c r="J1926" s="1116">
        <v>3800</v>
      </c>
      <c r="K1926" s="1116">
        <v>3800</v>
      </c>
      <c r="L1926" s="1" t="s">
        <v>2787</v>
      </c>
      <c r="M1926" s="1" t="s">
        <v>809</v>
      </c>
    </row>
    <row r="1927" spans="1:13">
      <c r="A1927" s="1" t="s">
        <v>85</v>
      </c>
      <c r="B1927" s="1">
        <v>7100151071</v>
      </c>
      <c r="C1927" s="1" t="s">
        <v>159</v>
      </c>
      <c r="D1927" s="1" t="s">
        <v>746</v>
      </c>
      <c r="E1927" s="1" t="s">
        <v>692</v>
      </c>
      <c r="F1927" s="1" t="s">
        <v>628</v>
      </c>
      <c r="G1927" s="1" t="s">
        <v>2723</v>
      </c>
      <c r="H1927" s="1" t="s">
        <v>2750</v>
      </c>
      <c r="I1927" s="1116">
        <v>3155</v>
      </c>
      <c r="J1927" s="1116">
        <v>3675</v>
      </c>
      <c r="K1927" s="1116">
        <v>3675</v>
      </c>
      <c r="L1927" s="1" t="s">
        <v>2787</v>
      </c>
      <c r="M1927" s="1" t="s">
        <v>809</v>
      </c>
    </row>
    <row r="1928" spans="1:13">
      <c r="A1928" s="1" t="s">
        <v>85</v>
      </c>
      <c r="B1928" s="1">
        <v>7100151071</v>
      </c>
      <c r="C1928" s="1" t="s">
        <v>159</v>
      </c>
      <c r="D1928" s="1" t="s">
        <v>746</v>
      </c>
      <c r="E1928" s="1" t="s">
        <v>692</v>
      </c>
      <c r="F1928" s="1" t="s">
        <v>628</v>
      </c>
      <c r="G1928" s="1" t="s">
        <v>2726</v>
      </c>
      <c r="H1928" s="1" t="s">
        <v>2750</v>
      </c>
      <c r="I1928" s="1116">
        <v>3250</v>
      </c>
      <c r="J1928" s="1116">
        <v>3750</v>
      </c>
      <c r="K1928" s="1116">
        <v>3750</v>
      </c>
      <c r="L1928" s="1" t="s">
        <v>2787</v>
      </c>
      <c r="M1928" s="1" t="s">
        <v>809</v>
      </c>
    </row>
    <row r="1929" spans="1:13">
      <c r="A1929" s="1" t="s">
        <v>85</v>
      </c>
      <c r="B1929" s="1">
        <v>7100151071</v>
      </c>
      <c r="C1929" s="1" t="s">
        <v>159</v>
      </c>
      <c r="D1929" s="1" t="s">
        <v>746</v>
      </c>
      <c r="E1929" s="1" t="s">
        <v>692</v>
      </c>
      <c r="F1929" s="1" t="s">
        <v>628</v>
      </c>
      <c r="G1929" s="1" t="s">
        <v>2726</v>
      </c>
      <c r="H1929" s="1" t="s">
        <v>2765</v>
      </c>
      <c r="I1929" s="1116">
        <v>2925</v>
      </c>
      <c r="J1929" s="1116">
        <v>3425</v>
      </c>
      <c r="K1929" s="1116">
        <v>3425</v>
      </c>
      <c r="L1929" s="1" t="s">
        <v>2787</v>
      </c>
      <c r="M1929" s="1" t="s">
        <v>809</v>
      </c>
    </row>
    <row r="1930" spans="1:13">
      <c r="A1930" s="1" t="s">
        <v>85</v>
      </c>
      <c r="B1930" s="1">
        <v>7100151071</v>
      </c>
      <c r="C1930" s="1" t="s">
        <v>159</v>
      </c>
      <c r="D1930" s="1" t="s">
        <v>746</v>
      </c>
      <c r="E1930" s="1" t="s">
        <v>692</v>
      </c>
      <c r="F1930" s="1" t="s">
        <v>628</v>
      </c>
      <c r="G1930" s="1" t="s">
        <v>2726</v>
      </c>
      <c r="H1930" s="1" t="s">
        <v>2766</v>
      </c>
      <c r="I1930" s="1116">
        <v>3300</v>
      </c>
      <c r="J1930" s="1116">
        <v>3800</v>
      </c>
      <c r="K1930" s="1116">
        <v>3800</v>
      </c>
      <c r="L1930" s="1" t="s">
        <v>2787</v>
      </c>
      <c r="M1930" s="1" t="s">
        <v>809</v>
      </c>
    </row>
    <row r="1931" spans="1:13">
      <c r="A1931" s="1" t="s">
        <v>85</v>
      </c>
      <c r="B1931" s="1">
        <v>7100151071</v>
      </c>
      <c r="C1931" s="1" t="s">
        <v>159</v>
      </c>
      <c r="D1931" s="1" t="s">
        <v>746</v>
      </c>
      <c r="E1931" s="1" t="s">
        <v>692</v>
      </c>
      <c r="F1931" s="1" t="s">
        <v>311</v>
      </c>
      <c r="G1931" s="1" t="s">
        <v>2725</v>
      </c>
      <c r="H1931" s="1" t="s">
        <v>2752</v>
      </c>
      <c r="I1931" s="1116">
        <v>3870</v>
      </c>
      <c r="J1931" s="1116">
        <v>4450</v>
      </c>
      <c r="K1931" s="1116">
        <v>4450</v>
      </c>
      <c r="L1931" s="1" t="s">
        <v>2787</v>
      </c>
      <c r="M1931" s="1" t="s">
        <v>809</v>
      </c>
    </row>
    <row r="1932" spans="1:13">
      <c r="A1932" s="1" t="s">
        <v>85</v>
      </c>
      <c r="B1932" s="1">
        <v>7100151071</v>
      </c>
      <c r="C1932" s="1" t="s">
        <v>159</v>
      </c>
      <c r="D1932" s="1" t="s">
        <v>746</v>
      </c>
      <c r="E1932" s="1" t="s">
        <v>692</v>
      </c>
      <c r="F1932" s="1" t="s">
        <v>628</v>
      </c>
      <c r="G1932" s="1" t="s">
        <v>2724</v>
      </c>
      <c r="H1932" s="1" t="s">
        <v>2772</v>
      </c>
      <c r="I1932" s="1116">
        <v>3920</v>
      </c>
      <c r="J1932" s="1116">
        <v>4400</v>
      </c>
      <c r="K1932" s="1116">
        <v>4400</v>
      </c>
      <c r="L1932" s="1" t="s">
        <v>2787</v>
      </c>
      <c r="M1932" s="1" t="s">
        <v>809</v>
      </c>
    </row>
    <row r="1933" spans="1:13">
      <c r="A1933" s="1" t="s">
        <v>85</v>
      </c>
      <c r="B1933" s="1">
        <v>7100151071</v>
      </c>
      <c r="C1933" s="1" t="s">
        <v>159</v>
      </c>
      <c r="D1933" s="1" t="s">
        <v>746</v>
      </c>
      <c r="E1933" s="1" t="s">
        <v>692</v>
      </c>
      <c r="F1933" s="1" t="s">
        <v>628</v>
      </c>
      <c r="G1933" s="1" t="s">
        <v>2723</v>
      </c>
      <c r="H1933" s="1" t="s">
        <v>2753</v>
      </c>
      <c r="I1933" s="1116">
        <v>4380</v>
      </c>
      <c r="J1933" s="1116">
        <v>4900</v>
      </c>
      <c r="K1933" s="1116">
        <v>4900</v>
      </c>
      <c r="L1933" s="1" t="s">
        <v>2787</v>
      </c>
      <c r="M1933" s="1" t="s">
        <v>809</v>
      </c>
    </row>
    <row r="1934" spans="1:13">
      <c r="A1934" s="1" t="s">
        <v>85</v>
      </c>
      <c r="B1934" s="1">
        <v>7100151071</v>
      </c>
      <c r="C1934" s="1" t="s">
        <v>159</v>
      </c>
      <c r="D1934" s="1" t="s">
        <v>746</v>
      </c>
      <c r="E1934" s="1" t="s">
        <v>692</v>
      </c>
      <c r="F1934" s="1" t="s">
        <v>628</v>
      </c>
      <c r="G1934" s="1" t="s">
        <v>2788</v>
      </c>
      <c r="H1934" s="1" t="s">
        <v>2767</v>
      </c>
      <c r="I1934" s="1116">
        <v>3680</v>
      </c>
      <c r="J1934" s="1116">
        <v>4300</v>
      </c>
      <c r="K1934" s="1116">
        <v>4300</v>
      </c>
      <c r="L1934" s="1" t="s">
        <v>2787</v>
      </c>
      <c r="M1934" s="1" t="s">
        <v>809</v>
      </c>
    </row>
    <row r="1935" spans="1:13">
      <c r="A1935" s="1" t="s">
        <v>85</v>
      </c>
      <c r="B1935" s="1">
        <v>7100151071</v>
      </c>
      <c r="C1935" s="1" t="s">
        <v>159</v>
      </c>
      <c r="D1935" s="1" t="s">
        <v>746</v>
      </c>
      <c r="E1935" s="1" t="s">
        <v>692</v>
      </c>
      <c r="F1935" s="1" t="s">
        <v>628</v>
      </c>
      <c r="G1935" s="1" t="s">
        <v>2726</v>
      </c>
      <c r="H1935" s="1" t="s">
        <v>2755</v>
      </c>
      <c r="I1935" s="1116">
        <v>3450</v>
      </c>
      <c r="J1935" s="1116">
        <v>3950</v>
      </c>
      <c r="K1935" s="1116">
        <v>3950</v>
      </c>
      <c r="L1935" s="1" t="s">
        <v>2787</v>
      </c>
      <c r="M1935" s="1" t="s">
        <v>809</v>
      </c>
    </row>
    <row r="1936" spans="1:13">
      <c r="A1936" s="1" t="s">
        <v>85</v>
      </c>
      <c r="B1936" s="1">
        <v>7100151071</v>
      </c>
      <c r="C1936" s="1" t="s">
        <v>159</v>
      </c>
      <c r="D1936" s="1" t="s">
        <v>746</v>
      </c>
      <c r="E1936" s="1" t="s">
        <v>692</v>
      </c>
      <c r="F1936" s="1" t="s">
        <v>628</v>
      </c>
      <c r="G1936" s="1" t="s">
        <v>2724</v>
      </c>
      <c r="H1936" s="1" t="s">
        <v>2719</v>
      </c>
      <c r="I1936" s="1116">
        <v>3270</v>
      </c>
      <c r="J1936" s="1116">
        <v>3750</v>
      </c>
      <c r="K1936" s="1116">
        <v>3750</v>
      </c>
      <c r="L1936" s="1" t="s">
        <v>2787</v>
      </c>
      <c r="M1936" s="1" t="s">
        <v>809</v>
      </c>
    </row>
    <row r="1937" spans="1:13">
      <c r="A1937" s="1" t="s">
        <v>85</v>
      </c>
      <c r="B1937" s="1">
        <v>7100151071</v>
      </c>
      <c r="C1937" s="1" t="s">
        <v>159</v>
      </c>
      <c r="D1937" s="1" t="s">
        <v>746</v>
      </c>
      <c r="E1937" s="1" t="s">
        <v>692</v>
      </c>
      <c r="F1937" s="1" t="s">
        <v>628</v>
      </c>
      <c r="G1937" s="1" t="s">
        <v>2788</v>
      </c>
      <c r="H1937" s="1" t="s">
        <v>2728</v>
      </c>
      <c r="I1937" s="1116">
        <v>4255</v>
      </c>
      <c r="J1937" s="1116">
        <v>4875</v>
      </c>
      <c r="K1937" s="1116">
        <v>4875</v>
      </c>
      <c r="L1937" s="1" t="s">
        <v>2787</v>
      </c>
      <c r="M1937" s="1" t="s">
        <v>809</v>
      </c>
    </row>
    <row r="1938" spans="1:13">
      <c r="A1938" s="1" t="s">
        <v>85</v>
      </c>
      <c r="B1938" s="1">
        <v>7100151071</v>
      </c>
      <c r="C1938" s="1" t="s">
        <v>159</v>
      </c>
      <c r="D1938" s="1" t="s">
        <v>746</v>
      </c>
      <c r="E1938" s="1" t="s">
        <v>692</v>
      </c>
      <c r="F1938" s="1" t="s">
        <v>628</v>
      </c>
      <c r="G1938" s="1" t="s">
        <v>2723</v>
      </c>
      <c r="H1938" s="1" t="s">
        <v>2759</v>
      </c>
      <c r="I1938" s="1116">
        <v>4580</v>
      </c>
      <c r="J1938" s="1116">
        <v>5100</v>
      </c>
      <c r="K1938" s="1116">
        <v>5100</v>
      </c>
      <c r="L1938" s="1" t="s">
        <v>2787</v>
      </c>
      <c r="M1938" s="1" t="s">
        <v>809</v>
      </c>
    </row>
    <row r="1939" spans="1:13">
      <c r="A1939" s="1" t="s">
        <v>85</v>
      </c>
      <c r="B1939" s="1">
        <v>7100151071</v>
      </c>
      <c r="C1939" s="1" t="s">
        <v>159</v>
      </c>
      <c r="D1939" s="1" t="s">
        <v>746</v>
      </c>
      <c r="E1939" s="1" t="s">
        <v>692</v>
      </c>
      <c r="F1939" s="1" t="s">
        <v>628</v>
      </c>
      <c r="G1939" s="1" t="s">
        <v>2724</v>
      </c>
      <c r="H1939" s="1" t="s">
        <v>2757</v>
      </c>
      <c r="I1939" s="1116">
        <v>3370</v>
      </c>
      <c r="J1939" s="1116">
        <v>3850</v>
      </c>
      <c r="K1939" s="1116">
        <v>3850</v>
      </c>
      <c r="L1939" s="1" t="s">
        <v>2787</v>
      </c>
      <c r="M1939" s="1" t="s">
        <v>809</v>
      </c>
    </row>
    <row r="1940" spans="1:13">
      <c r="A1940" s="1" t="s">
        <v>85</v>
      </c>
      <c r="B1940" s="1">
        <v>7100151071</v>
      </c>
      <c r="C1940" s="1" t="s">
        <v>159</v>
      </c>
      <c r="D1940" s="1" t="s">
        <v>746</v>
      </c>
      <c r="E1940" s="1" t="s">
        <v>692</v>
      </c>
      <c r="F1940" s="1" t="s">
        <v>628</v>
      </c>
      <c r="G1940" s="1" t="s">
        <v>2723</v>
      </c>
      <c r="H1940" s="1" t="s">
        <v>2739</v>
      </c>
      <c r="I1940" s="1116">
        <v>6930</v>
      </c>
      <c r="J1940" s="1116">
        <v>7450</v>
      </c>
      <c r="K1940" s="1116">
        <v>7450</v>
      </c>
      <c r="L1940" s="1" t="s">
        <v>2787</v>
      </c>
      <c r="M1940" s="1" t="s">
        <v>809</v>
      </c>
    </row>
    <row r="1941" spans="1:13">
      <c r="A1941" s="1" t="s">
        <v>85</v>
      </c>
      <c r="B1941" s="1">
        <v>7100151071</v>
      </c>
      <c r="C1941" s="1" t="s">
        <v>159</v>
      </c>
      <c r="D1941" s="1" t="s">
        <v>746</v>
      </c>
      <c r="E1941" s="1" t="s">
        <v>692</v>
      </c>
      <c r="F1941" s="1" t="s">
        <v>628</v>
      </c>
      <c r="G1941" s="1" t="s">
        <v>2723</v>
      </c>
      <c r="H1941" s="1" t="s">
        <v>2758</v>
      </c>
      <c r="I1941" s="1116">
        <v>3830</v>
      </c>
      <c r="J1941" s="1116">
        <v>4350</v>
      </c>
      <c r="K1941" s="1116">
        <v>4350</v>
      </c>
      <c r="L1941" s="1" t="s">
        <v>2787</v>
      </c>
      <c r="M1941" s="1" t="s">
        <v>809</v>
      </c>
    </row>
    <row r="1942" spans="1:13">
      <c r="A1942" s="1" t="s">
        <v>85</v>
      </c>
      <c r="B1942" s="1">
        <v>7100151071</v>
      </c>
      <c r="C1942" s="1" t="s">
        <v>159</v>
      </c>
      <c r="D1942" s="1" t="s">
        <v>746</v>
      </c>
      <c r="E1942" s="1" t="s">
        <v>692</v>
      </c>
      <c r="F1942" s="1" t="s">
        <v>628</v>
      </c>
      <c r="G1942" s="1" t="s">
        <v>2723</v>
      </c>
      <c r="H1942" s="1" t="s">
        <v>2709</v>
      </c>
      <c r="I1942" s="1116">
        <v>3330</v>
      </c>
      <c r="J1942" s="1116">
        <v>3850</v>
      </c>
      <c r="K1942" s="1116">
        <v>3850</v>
      </c>
      <c r="L1942" s="1" t="s">
        <v>2787</v>
      </c>
      <c r="M1942" s="1" t="s">
        <v>809</v>
      </c>
    </row>
    <row r="1943" spans="1:13">
      <c r="A1943" s="1" t="s">
        <v>85</v>
      </c>
      <c r="B1943" s="1">
        <v>7100151071</v>
      </c>
      <c r="C1943" s="1" t="s">
        <v>159</v>
      </c>
      <c r="D1943" s="1" t="s">
        <v>746</v>
      </c>
      <c r="E1943" s="1" t="s">
        <v>692</v>
      </c>
      <c r="F1943" s="1" t="s">
        <v>628</v>
      </c>
      <c r="G1943" s="1" t="s">
        <v>2723</v>
      </c>
      <c r="H1943" s="1" t="s">
        <v>2768</v>
      </c>
      <c r="I1943" s="1116">
        <v>3505</v>
      </c>
      <c r="J1943" s="1116">
        <v>4025</v>
      </c>
      <c r="K1943" s="1116">
        <v>4025</v>
      </c>
      <c r="L1943" s="1" t="s">
        <v>2787</v>
      </c>
      <c r="M1943" s="1" t="s">
        <v>809</v>
      </c>
    </row>
    <row r="1944" spans="1:13">
      <c r="A1944" s="1" t="s">
        <v>85</v>
      </c>
      <c r="B1944" s="1">
        <v>7100151071</v>
      </c>
      <c r="C1944" s="1" t="s">
        <v>159</v>
      </c>
      <c r="D1944" s="1" t="s">
        <v>746</v>
      </c>
      <c r="E1944" s="1" t="s">
        <v>628</v>
      </c>
      <c r="F1944" s="1" t="s">
        <v>628</v>
      </c>
      <c r="G1944" s="1" t="s">
        <v>2723</v>
      </c>
      <c r="H1944" s="1" t="s">
        <v>2723</v>
      </c>
      <c r="I1944" s="1116">
        <v>1755</v>
      </c>
      <c r="J1944" s="1116">
        <v>1950</v>
      </c>
      <c r="K1944" s="1116">
        <v>1950</v>
      </c>
      <c r="L1944" s="1" t="s">
        <v>2787</v>
      </c>
      <c r="M1944" s="1" t="s">
        <v>809</v>
      </c>
    </row>
    <row r="1945" spans="1:13">
      <c r="A1945" s="1" t="s">
        <v>85</v>
      </c>
      <c r="B1945" s="1">
        <v>7100151071</v>
      </c>
      <c r="C1945" s="1" t="s">
        <v>159</v>
      </c>
      <c r="D1945" s="1" t="s">
        <v>746</v>
      </c>
      <c r="E1945" s="1" t="s">
        <v>628</v>
      </c>
      <c r="F1945" s="1" t="s">
        <v>628</v>
      </c>
      <c r="G1945" s="1" t="s">
        <v>2724</v>
      </c>
      <c r="H1945" s="1" t="s">
        <v>2724</v>
      </c>
      <c r="I1945" s="1116">
        <v>1665</v>
      </c>
      <c r="J1945" s="1116">
        <v>1850</v>
      </c>
      <c r="K1945" s="1116">
        <v>1850</v>
      </c>
      <c r="L1945" s="1" t="s">
        <v>2787</v>
      </c>
      <c r="M1945" s="1" t="s">
        <v>809</v>
      </c>
    </row>
    <row r="1946" spans="1:13">
      <c r="A1946" s="1" t="s">
        <v>85</v>
      </c>
      <c r="B1946" s="1">
        <v>7100151071</v>
      </c>
      <c r="C1946" s="1" t="s">
        <v>159</v>
      </c>
      <c r="D1946" s="1" t="s">
        <v>746</v>
      </c>
      <c r="E1946" s="1" t="s">
        <v>628</v>
      </c>
      <c r="F1946" s="1" t="s">
        <v>628</v>
      </c>
      <c r="G1946" s="1" t="s">
        <v>2726</v>
      </c>
      <c r="H1946" s="1" t="s">
        <v>2726</v>
      </c>
      <c r="I1946" s="1116">
        <v>1710</v>
      </c>
      <c r="J1946" s="1116">
        <v>1900</v>
      </c>
      <c r="K1946" s="1116">
        <v>1900</v>
      </c>
      <c r="L1946" s="1" t="s">
        <v>2787</v>
      </c>
      <c r="M1946" s="1" t="s">
        <v>809</v>
      </c>
    </row>
    <row r="1947" spans="1:13">
      <c r="A1947" s="1" t="s">
        <v>85</v>
      </c>
      <c r="B1947" s="1">
        <v>7100151071</v>
      </c>
      <c r="C1947" s="1" t="s">
        <v>159</v>
      </c>
      <c r="D1947" s="1" t="s">
        <v>746</v>
      </c>
      <c r="E1947" s="1" t="s">
        <v>628</v>
      </c>
      <c r="F1947" s="1" t="s">
        <v>311</v>
      </c>
      <c r="G1947" s="1" t="s">
        <v>2728</v>
      </c>
      <c r="H1947" s="1" t="s">
        <v>2728</v>
      </c>
      <c r="I1947" s="1116">
        <v>2025</v>
      </c>
      <c r="J1947" s="1116">
        <v>2250</v>
      </c>
      <c r="K1947" s="1116">
        <v>2250</v>
      </c>
      <c r="L1947" s="1" t="s">
        <v>2787</v>
      </c>
      <c r="M1947" s="1" t="s">
        <v>809</v>
      </c>
    </row>
    <row r="1948" spans="1:13">
      <c r="A1948" s="1" t="s">
        <v>85</v>
      </c>
      <c r="B1948" s="1">
        <v>7100151071</v>
      </c>
      <c r="C1948" s="1" t="s">
        <v>159</v>
      </c>
      <c r="D1948" s="1" t="s">
        <v>746</v>
      </c>
      <c r="E1948" s="1" t="s">
        <v>628</v>
      </c>
      <c r="F1948" s="1" t="s">
        <v>628</v>
      </c>
      <c r="G1948" s="1" t="s">
        <v>2788</v>
      </c>
      <c r="H1948" s="1" t="s">
        <v>2746</v>
      </c>
      <c r="I1948" s="1116">
        <v>2205</v>
      </c>
      <c r="J1948" s="1116">
        <v>2450</v>
      </c>
      <c r="K1948" s="1116">
        <v>2450</v>
      </c>
      <c r="L1948" s="1" t="s">
        <v>2787</v>
      </c>
      <c r="M1948" s="1" t="s">
        <v>809</v>
      </c>
    </row>
    <row r="1949" spans="1:13">
      <c r="A1949" s="1" t="s">
        <v>85</v>
      </c>
      <c r="B1949" s="1">
        <v>7100151071</v>
      </c>
      <c r="C1949" s="1" t="s">
        <v>159</v>
      </c>
      <c r="D1949" s="1" t="s">
        <v>746</v>
      </c>
      <c r="E1949" s="1" t="s">
        <v>628</v>
      </c>
      <c r="F1949" s="1" t="s">
        <v>311</v>
      </c>
      <c r="G1949" s="1" t="s">
        <v>2725</v>
      </c>
      <c r="H1949" s="1" t="s">
        <v>2725</v>
      </c>
      <c r="I1949" s="1116">
        <v>2025</v>
      </c>
      <c r="J1949" s="1116">
        <v>2250</v>
      </c>
      <c r="K1949" s="1116">
        <v>2250</v>
      </c>
      <c r="L1949" s="1" t="s">
        <v>2787</v>
      </c>
      <c r="M1949" s="1" t="s">
        <v>809</v>
      </c>
    </row>
    <row r="1950" spans="1:13">
      <c r="A1950" s="1" t="s">
        <v>85</v>
      </c>
      <c r="B1950" s="1">
        <v>7100151071</v>
      </c>
      <c r="C1950" s="1" t="s">
        <v>159</v>
      </c>
      <c r="D1950" s="1" t="s">
        <v>746</v>
      </c>
      <c r="E1950" s="1" t="s">
        <v>628</v>
      </c>
      <c r="F1950" s="1" t="s">
        <v>2789</v>
      </c>
      <c r="G1950" s="1" t="s">
        <v>2790</v>
      </c>
      <c r="H1950" s="1" t="s">
        <v>2790</v>
      </c>
      <c r="I1950" s="1116">
        <v>2475</v>
      </c>
      <c r="J1950" s="1116">
        <v>2750</v>
      </c>
      <c r="K1950" s="1116">
        <v>2750</v>
      </c>
      <c r="L1950" s="1" t="s">
        <v>2787</v>
      </c>
      <c r="M1950" s="1" t="s">
        <v>809</v>
      </c>
    </row>
    <row r="1951" spans="1:13">
      <c r="A1951" s="1" t="s">
        <v>85</v>
      </c>
      <c r="B1951" s="1">
        <v>7100151071</v>
      </c>
      <c r="C1951" s="1" t="s">
        <v>159</v>
      </c>
      <c r="D1951" s="1" t="s">
        <v>746</v>
      </c>
      <c r="E1951" s="1" t="s">
        <v>628</v>
      </c>
      <c r="F1951" s="1" t="s">
        <v>2789</v>
      </c>
      <c r="G1951" s="1" t="s">
        <v>2767</v>
      </c>
      <c r="H1951" s="1" t="s">
        <v>2767</v>
      </c>
      <c r="I1951" s="1116">
        <v>2475</v>
      </c>
      <c r="J1951" s="1116">
        <v>2750</v>
      </c>
      <c r="K1951" s="1116">
        <v>2750</v>
      </c>
      <c r="L1951" s="1" t="s">
        <v>2787</v>
      </c>
      <c r="M1951" s="1" t="s">
        <v>809</v>
      </c>
    </row>
    <row r="1952" spans="1:13">
      <c r="A1952" s="1" t="s">
        <v>85</v>
      </c>
      <c r="B1952" s="1">
        <v>7100151071</v>
      </c>
      <c r="C1952" s="1" t="s">
        <v>159</v>
      </c>
      <c r="D1952" s="1" t="s">
        <v>746</v>
      </c>
      <c r="E1952" s="1" t="s">
        <v>628</v>
      </c>
      <c r="F1952" s="1" t="s">
        <v>2789</v>
      </c>
      <c r="G1952" s="1" t="s">
        <v>2727</v>
      </c>
      <c r="H1952" s="1" t="s">
        <v>2727</v>
      </c>
      <c r="I1952" s="1116">
        <v>2475</v>
      </c>
      <c r="J1952" s="1116">
        <v>2750</v>
      </c>
      <c r="K1952" s="1116">
        <v>2750</v>
      </c>
      <c r="L1952" s="1" t="s">
        <v>2787</v>
      </c>
      <c r="M1952" s="1" t="s">
        <v>809</v>
      </c>
    </row>
    <row r="1953" spans="1:13">
      <c r="A1953" s="1" t="s">
        <v>85</v>
      </c>
      <c r="B1953" s="1">
        <v>7100151071</v>
      </c>
      <c r="C1953" s="1" t="s">
        <v>159</v>
      </c>
      <c r="D1953" s="1" t="s">
        <v>746</v>
      </c>
      <c r="E1953" s="1" t="s">
        <v>628</v>
      </c>
      <c r="F1953" s="1" t="s">
        <v>2789</v>
      </c>
      <c r="G1953" s="1" t="s">
        <v>2729</v>
      </c>
      <c r="H1953" s="1" t="s">
        <v>2729</v>
      </c>
      <c r="I1953" s="1116">
        <v>2475</v>
      </c>
      <c r="J1953" s="1116">
        <v>2750</v>
      </c>
      <c r="K1953" s="1116">
        <v>2750</v>
      </c>
      <c r="L1953" s="1" t="s">
        <v>2787</v>
      </c>
      <c r="M1953" s="1" t="s">
        <v>809</v>
      </c>
    </row>
    <row r="1954" spans="1:13">
      <c r="A1954" s="1" t="s">
        <v>85</v>
      </c>
      <c r="B1954" s="1">
        <v>7100151071</v>
      </c>
      <c r="C1954" s="1" t="s">
        <v>159</v>
      </c>
      <c r="D1954" s="1" t="s">
        <v>746</v>
      </c>
      <c r="E1954" s="1" t="s">
        <v>628</v>
      </c>
      <c r="F1954" s="1" t="s">
        <v>2789</v>
      </c>
      <c r="G1954" s="1" t="s">
        <v>2756</v>
      </c>
      <c r="H1954" s="1" t="s">
        <v>2756</v>
      </c>
      <c r="I1954" s="1116">
        <v>2475</v>
      </c>
      <c r="J1954" s="1116">
        <v>2750</v>
      </c>
      <c r="K1954" s="1116">
        <v>2750</v>
      </c>
      <c r="L1954" s="1" t="s">
        <v>2787</v>
      </c>
      <c r="M1954" s="1" t="s">
        <v>809</v>
      </c>
    </row>
    <row r="1955" spans="1:13">
      <c r="A1955" s="1" t="s">
        <v>85</v>
      </c>
      <c r="B1955" s="1">
        <v>7100151071</v>
      </c>
      <c r="C1955" s="1" t="s">
        <v>159</v>
      </c>
      <c r="D1955" s="1" t="s">
        <v>746</v>
      </c>
      <c r="E1955" s="1" t="s">
        <v>628</v>
      </c>
      <c r="F1955" s="1" t="s">
        <v>2789</v>
      </c>
      <c r="G1955" s="1" t="s">
        <v>2764</v>
      </c>
      <c r="H1955" s="1" t="s">
        <v>2764</v>
      </c>
      <c r="I1955" s="1116">
        <v>2475</v>
      </c>
      <c r="J1955" s="1116">
        <v>2750</v>
      </c>
      <c r="K1955" s="1116">
        <v>2750</v>
      </c>
      <c r="L1955" s="1" t="s">
        <v>2787</v>
      </c>
      <c r="M1955" s="1" t="s">
        <v>809</v>
      </c>
    </row>
    <row r="1956" spans="1:13">
      <c r="A1956" s="1" t="s">
        <v>85</v>
      </c>
      <c r="B1956" s="1">
        <v>7100151071</v>
      </c>
      <c r="C1956" s="1" t="s">
        <v>159</v>
      </c>
      <c r="D1956" s="1" t="s">
        <v>746</v>
      </c>
      <c r="E1956" s="1" t="s">
        <v>628</v>
      </c>
      <c r="F1956" s="1" t="s">
        <v>628</v>
      </c>
      <c r="G1956" s="1" t="s">
        <v>2724</v>
      </c>
      <c r="H1956" s="1" t="s">
        <v>2745</v>
      </c>
      <c r="I1956" s="1116">
        <v>2465</v>
      </c>
      <c r="J1956" s="1116">
        <v>2650</v>
      </c>
      <c r="K1956" s="1116">
        <v>2650</v>
      </c>
      <c r="L1956" s="1" t="s">
        <v>2787</v>
      </c>
      <c r="M1956" s="1" t="s">
        <v>809</v>
      </c>
    </row>
    <row r="1957" spans="1:13">
      <c r="A1957" s="1" t="s">
        <v>85</v>
      </c>
      <c r="B1957" s="1">
        <v>7100151071</v>
      </c>
      <c r="C1957" s="1" t="s">
        <v>159</v>
      </c>
      <c r="D1957" s="1" t="s">
        <v>746</v>
      </c>
      <c r="E1957" s="1" t="s">
        <v>628</v>
      </c>
      <c r="F1957" s="1" t="s">
        <v>628</v>
      </c>
      <c r="G1957" s="1" t="s">
        <v>2724</v>
      </c>
      <c r="H1957" s="1" t="s">
        <v>2791</v>
      </c>
      <c r="I1957" s="1116">
        <v>3165</v>
      </c>
      <c r="J1957" s="1116">
        <v>3350</v>
      </c>
      <c r="K1957" s="1116">
        <v>3350</v>
      </c>
      <c r="L1957" s="1" t="s">
        <v>2787</v>
      </c>
      <c r="M1957" s="1" t="s">
        <v>809</v>
      </c>
    </row>
    <row r="1958" spans="1:13">
      <c r="A1958" s="1" t="s">
        <v>85</v>
      </c>
      <c r="B1958" s="1">
        <v>7100151071</v>
      </c>
      <c r="C1958" s="1" t="s">
        <v>159</v>
      </c>
      <c r="D1958" s="1" t="s">
        <v>746</v>
      </c>
      <c r="E1958" s="1" t="s">
        <v>628</v>
      </c>
      <c r="F1958" s="1" t="s">
        <v>2789</v>
      </c>
      <c r="G1958" s="1" t="s">
        <v>2790</v>
      </c>
      <c r="H1958" s="1" t="s">
        <v>2771</v>
      </c>
      <c r="I1958" s="1116">
        <v>3125</v>
      </c>
      <c r="J1958" s="1116">
        <v>3400</v>
      </c>
      <c r="K1958" s="1116">
        <v>3400</v>
      </c>
      <c r="L1958" s="1" t="s">
        <v>2787</v>
      </c>
      <c r="M1958" s="1" t="s">
        <v>809</v>
      </c>
    </row>
    <row r="1959" spans="1:13">
      <c r="A1959" s="1" t="s">
        <v>85</v>
      </c>
      <c r="B1959" s="1">
        <v>7100151071</v>
      </c>
      <c r="C1959" s="1" t="s">
        <v>159</v>
      </c>
      <c r="D1959" s="1" t="s">
        <v>746</v>
      </c>
      <c r="E1959" s="1" t="s">
        <v>628</v>
      </c>
      <c r="F1959" s="1" t="s">
        <v>628</v>
      </c>
      <c r="G1959" s="1" t="s">
        <v>2724</v>
      </c>
      <c r="H1959" s="1" t="s">
        <v>2771</v>
      </c>
      <c r="I1959" s="1116">
        <v>2365</v>
      </c>
      <c r="J1959" s="1116">
        <v>2550</v>
      </c>
      <c r="K1959" s="1116">
        <v>2550</v>
      </c>
      <c r="L1959" s="1" t="s">
        <v>2787</v>
      </c>
      <c r="M1959" s="1" t="s">
        <v>809</v>
      </c>
    </row>
    <row r="1960" spans="1:13">
      <c r="A1960" s="1" t="s">
        <v>85</v>
      </c>
      <c r="B1960" s="1">
        <v>7100151071</v>
      </c>
      <c r="C1960" s="1" t="s">
        <v>159</v>
      </c>
      <c r="D1960" s="1" t="s">
        <v>746</v>
      </c>
      <c r="E1960" s="1" t="s">
        <v>628</v>
      </c>
      <c r="F1960" s="1" t="s">
        <v>628</v>
      </c>
      <c r="G1960" s="1" t="s">
        <v>2724</v>
      </c>
      <c r="H1960" s="1" t="s">
        <v>2779</v>
      </c>
      <c r="I1960" s="1116">
        <v>3165</v>
      </c>
      <c r="J1960" s="1116">
        <v>3350</v>
      </c>
      <c r="K1960" s="1116">
        <v>3350</v>
      </c>
      <c r="L1960" s="1" t="s">
        <v>2787</v>
      </c>
      <c r="M1960" s="1" t="s">
        <v>809</v>
      </c>
    </row>
    <row r="1961" spans="1:13">
      <c r="A1961" s="1" t="s">
        <v>85</v>
      </c>
      <c r="B1961" s="1">
        <v>7100151071</v>
      </c>
      <c r="C1961" s="1" t="s">
        <v>159</v>
      </c>
      <c r="D1961" s="1" t="s">
        <v>746</v>
      </c>
      <c r="E1961" s="1" t="s">
        <v>628</v>
      </c>
      <c r="F1961" s="1" t="s">
        <v>628</v>
      </c>
      <c r="G1961" s="1" t="s">
        <v>2788</v>
      </c>
      <c r="H1961" s="1" t="s">
        <v>2717</v>
      </c>
      <c r="I1961" s="1116">
        <v>3705</v>
      </c>
      <c r="J1961" s="1116">
        <v>3950</v>
      </c>
      <c r="K1961" s="1116">
        <v>3950</v>
      </c>
      <c r="L1961" s="1" t="s">
        <v>2787</v>
      </c>
      <c r="M1961" s="1" t="s">
        <v>809</v>
      </c>
    </row>
    <row r="1962" spans="1:13">
      <c r="A1962" s="1" t="s">
        <v>85</v>
      </c>
      <c r="B1962" s="1">
        <v>7100151071</v>
      </c>
      <c r="C1962" s="1" t="s">
        <v>159</v>
      </c>
      <c r="D1962" s="1" t="s">
        <v>746</v>
      </c>
      <c r="E1962" s="1" t="s">
        <v>628</v>
      </c>
      <c r="F1962" s="1" t="s">
        <v>628</v>
      </c>
      <c r="G1962" s="1" t="s">
        <v>2723</v>
      </c>
      <c r="H1962" s="1" t="s">
        <v>2717</v>
      </c>
      <c r="I1962" s="1116">
        <v>2905</v>
      </c>
      <c r="J1962" s="1116">
        <v>3100</v>
      </c>
      <c r="K1962" s="1116">
        <v>3100</v>
      </c>
      <c r="L1962" s="1" t="s">
        <v>2787</v>
      </c>
      <c r="M1962" s="1" t="s">
        <v>809</v>
      </c>
    </row>
    <row r="1963" spans="1:13">
      <c r="A1963" s="1" t="s">
        <v>85</v>
      </c>
      <c r="B1963" s="1">
        <v>7100151071</v>
      </c>
      <c r="C1963" s="1" t="s">
        <v>159</v>
      </c>
      <c r="D1963" s="1" t="s">
        <v>746</v>
      </c>
      <c r="E1963" s="1" t="s">
        <v>628</v>
      </c>
      <c r="F1963" s="1" t="s">
        <v>628</v>
      </c>
      <c r="G1963" s="1" t="s">
        <v>2723</v>
      </c>
      <c r="H1963" s="1" t="s">
        <v>2736</v>
      </c>
      <c r="I1963" s="1116">
        <v>3505</v>
      </c>
      <c r="J1963" s="1116">
        <v>3700</v>
      </c>
      <c r="K1963" s="1116">
        <v>3700</v>
      </c>
      <c r="L1963" s="1" t="s">
        <v>2787</v>
      </c>
      <c r="M1963" s="1" t="s">
        <v>809</v>
      </c>
    </row>
    <row r="1964" spans="1:13">
      <c r="A1964" s="1" t="s">
        <v>85</v>
      </c>
      <c r="B1964" s="1">
        <v>7100151071</v>
      </c>
      <c r="C1964" s="1" t="s">
        <v>159</v>
      </c>
      <c r="D1964" s="1" t="s">
        <v>746</v>
      </c>
      <c r="E1964" s="1" t="s">
        <v>628</v>
      </c>
      <c r="F1964" s="1" t="s">
        <v>628</v>
      </c>
      <c r="G1964" s="1" t="s">
        <v>2723</v>
      </c>
      <c r="H1964" s="1" t="s">
        <v>2737</v>
      </c>
      <c r="I1964" s="1116">
        <v>2930</v>
      </c>
      <c r="J1964" s="1116">
        <v>3125</v>
      </c>
      <c r="K1964" s="1116">
        <v>3125</v>
      </c>
      <c r="L1964" s="1" t="s">
        <v>2787</v>
      </c>
      <c r="M1964" s="1" t="s">
        <v>809</v>
      </c>
    </row>
    <row r="1965" spans="1:13">
      <c r="A1965" s="1" t="s">
        <v>85</v>
      </c>
      <c r="B1965" s="1">
        <v>7100151071</v>
      </c>
      <c r="C1965" s="1" t="s">
        <v>159</v>
      </c>
      <c r="D1965" s="1" t="s">
        <v>746</v>
      </c>
      <c r="E1965" s="1" t="s">
        <v>628</v>
      </c>
      <c r="F1965" s="1" t="s">
        <v>628</v>
      </c>
      <c r="G1965" s="1" t="s">
        <v>2726</v>
      </c>
      <c r="H1965" s="1" t="s">
        <v>2737</v>
      </c>
      <c r="I1965" s="1116">
        <v>2960</v>
      </c>
      <c r="J1965" s="1116">
        <v>3150</v>
      </c>
      <c r="K1965" s="1116">
        <v>3150</v>
      </c>
      <c r="L1965" s="1" t="s">
        <v>2787</v>
      </c>
      <c r="M1965" s="1" t="s">
        <v>809</v>
      </c>
    </row>
    <row r="1966" spans="1:13">
      <c r="A1966" s="1" t="s">
        <v>85</v>
      </c>
      <c r="B1966" s="1">
        <v>7100151071</v>
      </c>
      <c r="C1966" s="1" t="s">
        <v>159</v>
      </c>
      <c r="D1966" s="1" t="s">
        <v>746</v>
      </c>
      <c r="E1966" s="1" t="s">
        <v>628</v>
      </c>
      <c r="F1966" s="1" t="s">
        <v>628</v>
      </c>
      <c r="G1966" s="1" t="s">
        <v>2723</v>
      </c>
      <c r="H1966" s="1" t="s">
        <v>2738</v>
      </c>
      <c r="I1966" s="1116">
        <v>2955</v>
      </c>
      <c r="J1966" s="1116">
        <v>3150</v>
      </c>
      <c r="K1966" s="1116">
        <v>3150</v>
      </c>
      <c r="L1966" s="1" t="s">
        <v>2787</v>
      </c>
      <c r="M1966" s="1" t="s">
        <v>809</v>
      </c>
    </row>
    <row r="1967" spans="1:13">
      <c r="A1967" s="1" t="s">
        <v>85</v>
      </c>
      <c r="B1967" s="1">
        <v>7100151071</v>
      </c>
      <c r="C1967" s="1" t="s">
        <v>159</v>
      </c>
      <c r="D1967" s="1" t="s">
        <v>746</v>
      </c>
      <c r="E1967" s="1" t="s">
        <v>628</v>
      </c>
      <c r="F1967" s="1" t="s">
        <v>628</v>
      </c>
      <c r="G1967" s="1" t="s">
        <v>2726</v>
      </c>
      <c r="H1967" s="1" t="s">
        <v>2738</v>
      </c>
      <c r="I1967" s="1116">
        <v>3010</v>
      </c>
      <c r="J1967" s="1116">
        <v>3200</v>
      </c>
      <c r="K1967" s="1116">
        <v>3200</v>
      </c>
      <c r="L1967" s="1" t="s">
        <v>2787</v>
      </c>
      <c r="M1967" s="1" t="s">
        <v>809</v>
      </c>
    </row>
    <row r="1968" spans="1:13">
      <c r="A1968" s="1" t="s">
        <v>85</v>
      </c>
      <c r="B1968" s="1">
        <v>7100151071</v>
      </c>
      <c r="C1968" s="1" t="s">
        <v>159</v>
      </c>
      <c r="D1968" s="1" t="s">
        <v>746</v>
      </c>
      <c r="E1968" s="1" t="s">
        <v>628</v>
      </c>
      <c r="F1968" s="1" t="s">
        <v>628</v>
      </c>
      <c r="G1968" s="1" t="s">
        <v>2723</v>
      </c>
      <c r="H1968" s="1" t="s">
        <v>2750</v>
      </c>
      <c r="I1968" s="1116">
        <v>2830</v>
      </c>
      <c r="J1968" s="1116">
        <v>3025</v>
      </c>
      <c r="K1968" s="1116">
        <v>3025</v>
      </c>
      <c r="L1968" s="1" t="s">
        <v>2787</v>
      </c>
      <c r="M1968" s="1" t="s">
        <v>809</v>
      </c>
    </row>
    <row r="1969" spans="1:13">
      <c r="A1969" s="1" t="s">
        <v>85</v>
      </c>
      <c r="B1969" s="1">
        <v>7100151071</v>
      </c>
      <c r="C1969" s="1" t="s">
        <v>159</v>
      </c>
      <c r="D1969" s="1" t="s">
        <v>746</v>
      </c>
      <c r="E1969" s="1" t="s">
        <v>628</v>
      </c>
      <c r="F1969" s="1" t="s">
        <v>628</v>
      </c>
      <c r="G1969" s="1" t="s">
        <v>2726</v>
      </c>
      <c r="H1969" s="1" t="s">
        <v>2750</v>
      </c>
      <c r="I1969" s="1116">
        <v>2960</v>
      </c>
      <c r="J1969" s="1116">
        <v>3150</v>
      </c>
      <c r="K1969" s="1116">
        <v>3150</v>
      </c>
      <c r="L1969" s="1" t="s">
        <v>2787</v>
      </c>
      <c r="M1969" s="1" t="s">
        <v>809</v>
      </c>
    </row>
    <row r="1970" spans="1:13">
      <c r="A1970" s="1" t="s">
        <v>85</v>
      </c>
      <c r="B1970" s="1">
        <v>7100151071</v>
      </c>
      <c r="C1970" s="1" t="s">
        <v>159</v>
      </c>
      <c r="D1970" s="1" t="s">
        <v>746</v>
      </c>
      <c r="E1970" s="1" t="s">
        <v>628</v>
      </c>
      <c r="F1970" s="1" t="s">
        <v>628</v>
      </c>
      <c r="G1970" s="1" t="s">
        <v>2726</v>
      </c>
      <c r="H1970" s="1" t="s">
        <v>2765</v>
      </c>
      <c r="I1970" s="1116">
        <v>2635</v>
      </c>
      <c r="J1970" s="1116">
        <v>2825</v>
      </c>
      <c r="K1970" s="1116">
        <v>2825</v>
      </c>
      <c r="L1970" s="1" t="s">
        <v>2787</v>
      </c>
      <c r="M1970" s="1" t="s">
        <v>809</v>
      </c>
    </row>
    <row r="1971" spans="1:13">
      <c r="A1971" s="1" t="s">
        <v>85</v>
      </c>
      <c r="B1971" s="1">
        <v>7100151071</v>
      </c>
      <c r="C1971" s="1" t="s">
        <v>159</v>
      </c>
      <c r="D1971" s="1" t="s">
        <v>746</v>
      </c>
      <c r="E1971" s="1" t="s">
        <v>628</v>
      </c>
      <c r="F1971" s="1" t="s">
        <v>628</v>
      </c>
      <c r="G1971" s="1" t="s">
        <v>2726</v>
      </c>
      <c r="H1971" s="1" t="s">
        <v>2766</v>
      </c>
      <c r="I1971" s="1116">
        <v>3010</v>
      </c>
      <c r="J1971" s="1116">
        <v>3200</v>
      </c>
      <c r="K1971" s="1116">
        <v>3200</v>
      </c>
      <c r="L1971" s="1" t="s">
        <v>2787</v>
      </c>
      <c r="M1971" s="1" t="s">
        <v>809</v>
      </c>
    </row>
    <row r="1972" spans="1:13">
      <c r="A1972" s="1" t="s">
        <v>85</v>
      </c>
      <c r="B1972" s="1">
        <v>7100151071</v>
      </c>
      <c r="C1972" s="1" t="s">
        <v>159</v>
      </c>
      <c r="D1972" s="1" t="s">
        <v>746</v>
      </c>
      <c r="E1972" s="1" t="s">
        <v>628</v>
      </c>
      <c r="F1972" s="1" t="s">
        <v>311</v>
      </c>
      <c r="G1972" s="1" t="s">
        <v>2725</v>
      </c>
      <c r="H1972" s="1" t="s">
        <v>2752</v>
      </c>
      <c r="I1972" s="1116">
        <v>3575</v>
      </c>
      <c r="J1972" s="1116">
        <v>3800</v>
      </c>
      <c r="K1972" s="1116">
        <v>3800</v>
      </c>
      <c r="L1972" s="1" t="s">
        <v>2787</v>
      </c>
      <c r="M1972" s="1" t="s">
        <v>809</v>
      </c>
    </row>
    <row r="1973" spans="1:13">
      <c r="A1973" s="1" t="s">
        <v>85</v>
      </c>
      <c r="B1973" s="1">
        <v>7100151071</v>
      </c>
      <c r="C1973" s="1" t="s">
        <v>159</v>
      </c>
      <c r="D1973" s="1" t="s">
        <v>746</v>
      </c>
      <c r="E1973" s="1" t="s">
        <v>628</v>
      </c>
      <c r="F1973" s="1" t="s">
        <v>628</v>
      </c>
      <c r="G1973" s="1" t="s">
        <v>2724</v>
      </c>
      <c r="H1973" s="1" t="s">
        <v>2772</v>
      </c>
      <c r="I1973" s="1116">
        <v>3665</v>
      </c>
      <c r="J1973" s="1116">
        <v>3850</v>
      </c>
      <c r="K1973" s="1116">
        <v>3850</v>
      </c>
      <c r="L1973" s="1" t="s">
        <v>2787</v>
      </c>
      <c r="M1973" s="1" t="s">
        <v>809</v>
      </c>
    </row>
    <row r="1974" spans="1:13">
      <c r="A1974" s="1" t="s">
        <v>85</v>
      </c>
      <c r="B1974" s="1">
        <v>7100151071</v>
      </c>
      <c r="C1974" s="1" t="s">
        <v>159</v>
      </c>
      <c r="D1974" s="1" t="s">
        <v>746</v>
      </c>
      <c r="E1974" s="1" t="s">
        <v>628</v>
      </c>
      <c r="F1974" s="1" t="s">
        <v>628</v>
      </c>
      <c r="G1974" s="1" t="s">
        <v>2723</v>
      </c>
      <c r="H1974" s="1" t="s">
        <v>2753</v>
      </c>
      <c r="I1974" s="1116">
        <v>4055</v>
      </c>
      <c r="J1974" s="1116">
        <v>4250</v>
      </c>
      <c r="K1974" s="1116">
        <v>4250</v>
      </c>
      <c r="L1974" s="1" t="s">
        <v>2787</v>
      </c>
      <c r="M1974" s="1" t="s">
        <v>809</v>
      </c>
    </row>
    <row r="1975" spans="1:13">
      <c r="A1975" s="1" t="s">
        <v>85</v>
      </c>
      <c r="B1975" s="1">
        <v>7100151071</v>
      </c>
      <c r="C1975" s="1" t="s">
        <v>159</v>
      </c>
      <c r="D1975" s="1" t="s">
        <v>746</v>
      </c>
      <c r="E1975" s="1" t="s">
        <v>628</v>
      </c>
      <c r="F1975" s="1" t="s">
        <v>628</v>
      </c>
      <c r="G1975" s="1" t="s">
        <v>2788</v>
      </c>
      <c r="H1975" s="1" t="s">
        <v>2767</v>
      </c>
      <c r="I1975" s="1116">
        <v>3405</v>
      </c>
      <c r="J1975" s="1116">
        <v>3650</v>
      </c>
      <c r="K1975" s="1116">
        <v>3650</v>
      </c>
      <c r="L1975" s="1" t="s">
        <v>2787</v>
      </c>
      <c r="M1975" s="1" t="s">
        <v>809</v>
      </c>
    </row>
    <row r="1976" spans="1:13">
      <c r="A1976" s="1" t="s">
        <v>85</v>
      </c>
      <c r="B1976" s="1">
        <v>7100151071</v>
      </c>
      <c r="C1976" s="1" t="s">
        <v>159</v>
      </c>
      <c r="D1976" s="1" t="s">
        <v>746</v>
      </c>
      <c r="E1976" s="1" t="s">
        <v>628</v>
      </c>
      <c r="F1976" s="1" t="s">
        <v>628</v>
      </c>
      <c r="G1976" s="1" t="s">
        <v>2726</v>
      </c>
      <c r="H1976" s="1" t="s">
        <v>2755</v>
      </c>
      <c r="I1976" s="1116">
        <v>3160</v>
      </c>
      <c r="J1976" s="1116">
        <v>3350</v>
      </c>
      <c r="K1976" s="1116">
        <v>3350</v>
      </c>
      <c r="L1976" s="1" t="s">
        <v>2787</v>
      </c>
      <c r="M1976" s="1" t="s">
        <v>809</v>
      </c>
    </row>
    <row r="1977" spans="1:13">
      <c r="A1977" s="1" t="s">
        <v>85</v>
      </c>
      <c r="B1977" s="1">
        <v>7100151071</v>
      </c>
      <c r="C1977" s="1" t="s">
        <v>159</v>
      </c>
      <c r="D1977" s="1" t="s">
        <v>746</v>
      </c>
      <c r="E1977" s="1" t="s">
        <v>628</v>
      </c>
      <c r="F1977" s="1" t="s">
        <v>628</v>
      </c>
      <c r="G1977" s="1" t="s">
        <v>2724</v>
      </c>
      <c r="H1977" s="1" t="s">
        <v>2719</v>
      </c>
      <c r="I1977" s="1116">
        <v>3015</v>
      </c>
      <c r="J1977" s="1116">
        <v>3200</v>
      </c>
      <c r="K1977" s="1116">
        <v>3200</v>
      </c>
      <c r="L1977" s="1" t="s">
        <v>2787</v>
      </c>
      <c r="M1977" s="1" t="s">
        <v>809</v>
      </c>
    </row>
    <row r="1978" spans="1:13">
      <c r="A1978" s="1" t="s">
        <v>85</v>
      </c>
      <c r="B1978" s="1">
        <v>7100151071</v>
      </c>
      <c r="C1978" s="1" t="s">
        <v>159</v>
      </c>
      <c r="D1978" s="1" t="s">
        <v>746</v>
      </c>
      <c r="E1978" s="1" t="s">
        <v>628</v>
      </c>
      <c r="F1978" s="1" t="s">
        <v>628</v>
      </c>
      <c r="G1978" s="1" t="s">
        <v>2788</v>
      </c>
      <c r="H1978" s="1" t="s">
        <v>2728</v>
      </c>
      <c r="I1978" s="1116">
        <v>3980</v>
      </c>
      <c r="J1978" s="1116">
        <v>4225</v>
      </c>
      <c r="K1978" s="1116">
        <v>4225</v>
      </c>
      <c r="L1978" s="1" t="s">
        <v>2787</v>
      </c>
      <c r="M1978" s="1" t="s">
        <v>809</v>
      </c>
    </row>
    <row r="1979" spans="1:13">
      <c r="A1979" s="1" t="s">
        <v>85</v>
      </c>
      <c r="B1979" s="1">
        <v>7100151071</v>
      </c>
      <c r="C1979" s="1" t="s">
        <v>159</v>
      </c>
      <c r="D1979" s="1" t="s">
        <v>746</v>
      </c>
      <c r="E1979" s="1" t="s">
        <v>628</v>
      </c>
      <c r="F1979" s="1" t="s">
        <v>628</v>
      </c>
      <c r="G1979" s="1" t="s">
        <v>2723</v>
      </c>
      <c r="H1979" s="1" t="s">
        <v>2759</v>
      </c>
      <c r="I1979" s="1116">
        <v>4255</v>
      </c>
      <c r="J1979" s="1116">
        <v>4450</v>
      </c>
      <c r="K1979" s="1116">
        <v>4450</v>
      </c>
      <c r="L1979" s="1" t="s">
        <v>2787</v>
      </c>
      <c r="M1979" s="1" t="s">
        <v>809</v>
      </c>
    </row>
    <row r="1980" spans="1:13">
      <c r="A1980" s="1" t="s">
        <v>85</v>
      </c>
      <c r="B1980" s="1">
        <v>7100151071</v>
      </c>
      <c r="C1980" s="1" t="s">
        <v>159</v>
      </c>
      <c r="D1980" s="1" t="s">
        <v>746</v>
      </c>
      <c r="E1980" s="1" t="s">
        <v>628</v>
      </c>
      <c r="F1980" s="1" t="s">
        <v>628</v>
      </c>
      <c r="G1980" s="1" t="s">
        <v>2724</v>
      </c>
      <c r="H1980" s="1" t="s">
        <v>2757</v>
      </c>
      <c r="I1980" s="1116">
        <v>3115</v>
      </c>
      <c r="J1980" s="1116">
        <v>3300</v>
      </c>
      <c r="K1980" s="1116">
        <v>3300</v>
      </c>
      <c r="L1980" s="1" t="s">
        <v>2787</v>
      </c>
      <c r="M1980" s="1" t="s">
        <v>809</v>
      </c>
    </row>
    <row r="1981" spans="1:13">
      <c r="A1981" s="1" t="s">
        <v>85</v>
      </c>
      <c r="B1981" s="1">
        <v>7100151071</v>
      </c>
      <c r="C1981" s="1" t="s">
        <v>159</v>
      </c>
      <c r="D1981" s="1" t="s">
        <v>746</v>
      </c>
      <c r="E1981" s="1" t="s">
        <v>628</v>
      </c>
      <c r="F1981" s="1" t="s">
        <v>628</v>
      </c>
      <c r="G1981" s="1" t="s">
        <v>2723</v>
      </c>
      <c r="H1981" s="1" t="s">
        <v>2739</v>
      </c>
      <c r="I1981" s="1116">
        <v>6605</v>
      </c>
      <c r="J1981" s="1116">
        <v>6800</v>
      </c>
      <c r="K1981" s="1116">
        <v>6800</v>
      </c>
      <c r="L1981" s="1" t="s">
        <v>2787</v>
      </c>
      <c r="M1981" s="1" t="s">
        <v>809</v>
      </c>
    </row>
    <row r="1982" spans="1:13">
      <c r="A1982" s="1" t="s">
        <v>85</v>
      </c>
      <c r="B1982" s="1">
        <v>7100151071</v>
      </c>
      <c r="C1982" s="1" t="s">
        <v>159</v>
      </c>
      <c r="D1982" s="1" t="s">
        <v>746</v>
      </c>
      <c r="E1982" s="1" t="s">
        <v>628</v>
      </c>
      <c r="F1982" s="1" t="s">
        <v>628</v>
      </c>
      <c r="G1982" s="1" t="s">
        <v>2723</v>
      </c>
      <c r="H1982" s="1" t="s">
        <v>2758</v>
      </c>
      <c r="I1982" s="1116">
        <v>3505</v>
      </c>
      <c r="J1982" s="1116">
        <v>3700</v>
      </c>
      <c r="K1982" s="1116">
        <v>3700</v>
      </c>
      <c r="L1982" s="1" t="s">
        <v>2787</v>
      </c>
      <c r="M1982" s="1" t="s">
        <v>809</v>
      </c>
    </row>
    <row r="1983" spans="1:13">
      <c r="A1983" s="1" t="s">
        <v>85</v>
      </c>
      <c r="B1983" s="1">
        <v>7100151071</v>
      </c>
      <c r="C1983" s="1" t="s">
        <v>159</v>
      </c>
      <c r="D1983" s="1" t="s">
        <v>746</v>
      </c>
      <c r="E1983" s="1" t="s">
        <v>628</v>
      </c>
      <c r="F1983" s="1" t="s">
        <v>628</v>
      </c>
      <c r="G1983" s="1" t="s">
        <v>2723</v>
      </c>
      <c r="H1983" s="1" t="s">
        <v>2709</v>
      </c>
      <c r="I1983" s="1116">
        <v>3005</v>
      </c>
      <c r="J1983" s="1116">
        <v>3200</v>
      </c>
      <c r="K1983" s="1116">
        <v>3200</v>
      </c>
      <c r="L1983" s="1" t="s">
        <v>2787</v>
      </c>
      <c r="M1983" s="1" t="s">
        <v>809</v>
      </c>
    </row>
    <row r="1984" spans="1:13">
      <c r="A1984" s="1" t="s">
        <v>85</v>
      </c>
      <c r="B1984" s="1">
        <v>7100151071</v>
      </c>
      <c r="C1984" s="1" t="s">
        <v>159</v>
      </c>
      <c r="D1984" s="1" t="s">
        <v>746</v>
      </c>
      <c r="E1984" s="1" t="s">
        <v>628</v>
      </c>
      <c r="F1984" s="1" t="s">
        <v>628</v>
      </c>
      <c r="G1984" s="1" t="s">
        <v>2723</v>
      </c>
      <c r="H1984" s="1" t="s">
        <v>2768</v>
      </c>
      <c r="I1984" s="1116">
        <v>3180</v>
      </c>
      <c r="J1984" s="1116">
        <v>3375</v>
      </c>
      <c r="K1984" s="1116">
        <v>3375</v>
      </c>
      <c r="L1984" s="1" t="s">
        <v>2787</v>
      </c>
      <c r="M1984" s="1" t="s">
        <v>809</v>
      </c>
    </row>
    <row r="1985" spans="1:13">
      <c r="A1985" s="1" t="s">
        <v>85</v>
      </c>
      <c r="B1985" s="1">
        <v>7100151071</v>
      </c>
      <c r="C1985" s="1" t="s">
        <v>159</v>
      </c>
      <c r="D1985" s="1" t="s">
        <v>746</v>
      </c>
      <c r="E1985" s="1" t="s">
        <v>2704</v>
      </c>
      <c r="F1985" s="1" t="s">
        <v>628</v>
      </c>
      <c r="G1985" s="1" t="s">
        <v>2723</v>
      </c>
      <c r="H1985" s="1" t="s">
        <v>2723</v>
      </c>
      <c r="I1985" s="1116">
        <v>1680</v>
      </c>
      <c r="J1985" s="1116">
        <v>2100</v>
      </c>
      <c r="K1985" s="1116">
        <v>2100</v>
      </c>
      <c r="L1985" s="1" t="s">
        <v>2787</v>
      </c>
      <c r="M1985" s="1" t="s">
        <v>809</v>
      </c>
    </row>
    <row r="1986" spans="1:13">
      <c r="A1986" s="1" t="s">
        <v>85</v>
      </c>
      <c r="B1986" s="1">
        <v>7100151071</v>
      </c>
      <c r="C1986" s="1" t="s">
        <v>159</v>
      </c>
      <c r="D1986" s="1" t="s">
        <v>746</v>
      </c>
      <c r="E1986" s="1" t="s">
        <v>2704</v>
      </c>
      <c r="F1986" s="1" t="s">
        <v>628</v>
      </c>
      <c r="G1986" s="1" t="s">
        <v>2724</v>
      </c>
      <c r="H1986" s="1" t="s">
        <v>2724</v>
      </c>
      <c r="I1986" s="1116">
        <v>1600</v>
      </c>
      <c r="J1986" s="1116">
        <v>2000</v>
      </c>
      <c r="K1986" s="1116">
        <v>2000</v>
      </c>
      <c r="L1986" s="1" t="s">
        <v>2787</v>
      </c>
      <c r="M1986" s="1" t="s">
        <v>809</v>
      </c>
    </row>
    <row r="1987" spans="1:13">
      <c r="A1987" s="1" t="s">
        <v>85</v>
      </c>
      <c r="B1987" s="1">
        <v>7100151071</v>
      </c>
      <c r="C1987" s="1" t="s">
        <v>159</v>
      </c>
      <c r="D1987" s="1" t="s">
        <v>746</v>
      </c>
      <c r="E1987" s="1" t="s">
        <v>2704</v>
      </c>
      <c r="F1987" s="1" t="s">
        <v>628</v>
      </c>
      <c r="G1987" s="1" t="s">
        <v>2726</v>
      </c>
      <c r="H1987" s="1" t="s">
        <v>2726</v>
      </c>
      <c r="I1987" s="1116">
        <v>1640</v>
      </c>
      <c r="J1987" s="1116">
        <v>2050</v>
      </c>
      <c r="K1987" s="1116">
        <v>2050</v>
      </c>
      <c r="L1987" s="1" t="s">
        <v>2787</v>
      </c>
      <c r="M1987" s="1" t="s">
        <v>809</v>
      </c>
    </row>
    <row r="1988" spans="1:13">
      <c r="A1988" s="1" t="s">
        <v>85</v>
      </c>
      <c r="B1988" s="1">
        <v>7100151071</v>
      </c>
      <c r="C1988" s="1" t="s">
        <v>159</v>
      </c>
      <c r="D1988" s="1" t="s">
        <v>746</v>
      </c>
      <c r="E1988" s="1" t="s">
        <v>2704</v>
      </c>
      <c r="F1988" s="1" t="s">
        <v>311</v>
      </c>
      <c r="G1988" s="1" t="s">
        <v>2728</v>
      </c>
      <c r="H1988" s="1" t="s">
        <v>2728</v>
      </c>
      <c r="I1988" s="1116">
        <v>1920</v>
      </c>
      <c r="J1988" s="1116">
        <v>2400</v>
      </c>
      <c r="K1988" s="1116">
        <v>2400</v>
      </c>
      <c r="L1988" s="1" t="s">
        <v>2787</v>
      </c>
      <c r="M1988" s="1" t="s">
        <v>809</v>
      </c>
    </row>
    <row r="1989" spans="1:13">
      <c r="A1989" s="1" t="s">
        <v>85</v>
      </c>
      <c r="B1989" s="1">
        <v>7100151071</v>
      </c>
      <c r="C1989" s="1" t="s">
        <v>159</v>
      </c>
      <c r="D1989" s="1" t="s">
        <v>746</v>
      </c>
      <c r="E1989" s="1" t="s">
        <v>2704</v>
      </c>
      <c r="F1989" s="1" t="s">
        <v>628</v>
      </c>
      <c r="G1989" s="1" t="s">
        <v>2788</v>
      </c>
      <c r="H1989" s="1" t="s">
        <v>2746</v>
      </c>
      <c r="I1989" s="1116">
        <v>2080</v>
      </c>
      <c r="J1989" s="1116">
        <v>2600</v>
      </c>
      <c r="K1989" s="1116">
        <v>2600</v>
      </c>
      <c r="L1989" s="1" t="s">
        <v>2787</v>
      </c>
      <c r="M1989" s="1" t="s">
        <v>809</v>
      </c>
    </row>
    <row r="1990" spans="1:13">
      <c r="A1990" s="1" t="s">
        <v>85</v>
      </c>
      <c r="B1990" s="1">
        <v>7100151071</v>
      </c>
      <c r="C1990" s="1" t="s">
        <v>159</v>
      </c>
      <c r="D1990" s="1" t="s">
        <v>746</v>
      </c>
      <c r="E1990" s="1" t="s">
        <v>2704</v>
      </c>
      <c r="F1990" s="1" t="s">
        <v>311</v>
      </c>
      <c r="G1990" s="1" t="s">
        <v>2725</v>
      </c>
      <c r="H1990" s="1" t="s">
        <v>2725</v>
      </c>
      <c r="I1990" s="1116">
        <v>1920</v>
      </c>
      <c r="J1990" s="1116">
        <v>2400</v>
      </c>
      <c r="K1990" s="1116">
        <v>2400</v>
      </c>
      <c r="L1990" s="1" t="s">
        <v>2787</v>
      </c>
      <c r="M1990" s="1" t="s">
        <v>809</v>
      </c>
    </row>
    <row r="1991" spans="1:13">
      <c r="A1991" s="1" t="s">
        <v>85</v>
      </c>
      <c r="B1991" s="1">
        <v>7100151071</v>
      </c>
      <c r="C1991" s="1" t="s">
        <v>159</v>
      </c>
      <c r="D1991" s="1" t="s">
        <v>746</v>
      </c>
      <c r="E1991" s="1" t="s">
        <v>2704</v>
      </c>
      <c r="F1991" s="1" t="s">
        <v>2792</v>
      </c>
      <c r="G1991" s="1" t="s">
        <v>2790</v>
      </c>
      <c r="H1991" s="1" t="s">
        <v>2790</v>
      </c>
      <c r="I1991" s="1116">
        <v>2320</v>
      </c>
      <c r="J1991" s="1116">
        <v>2900</v>
      </c>
      <c r="K1991" s="1116">
        <v>2900</v>
      </c>
      <c r="L1991" s="1" t="s">
        <v>2787</v>
      </c>
      <c r="M1991" s="1" t="s">
        <v>809</v>
      </c>
    </row>
    <row r="1992" spans="1:13">
      <c r="A1992" s="1" t="s">
        <v>85</v>
      </c>
      <c r="B1992" s="1">
        <v>7100151071</v>
      </c>
      <c r="C1992" s="1" t="s">
        <v>159</v>
      </c>
      <c r="D1992" s="1" t="s">
        <v>746</v>
      </c>
      <c r="E1992" s="1" t="s">
        <v>2704</v>
      </c>
      <c r="F1992" s="1" t="s">
        <v>2792</v>
      </c>
      <c r="G1992" s="1" t="s">
        <v>2767</v>
      </c>
      <c r="H1992" s="1" t="s">
        <v>2767</v>
      </c>
      <c r="I1992" s="1116">
        <v>2320</v>
      </c>
      <c r="J1992" s="1116">
        <v>2900</v>
      </c>
      <c r="K1992" s="1116">
        <v>2900</v>
      </c>
      <c r="L1992" s="1" t="s">
        <v>2787</v>
      </c>
      <c r="M1992" s="1" t="s">
        <v>809</v>
      </c>
    </row>
    <row r="1993" spans="1:13">
      <c r="A1993" s="1" t="s">
        <v>85</v>
      </c>
      <c r="B1993" s="1">
        <v>7100151071</v>
      </c>
      <c r="C1993" s="1" t="s">
        <v>159</v>
      </c>
      <c r="D1993" s="1" t="s">
        <v>746</v>
      </c>
      <c r="E1993" s="1" t="s">
        <v>2704</v>
      </c>
      <c r="F1993" s="1" t="s">
        <v>2792</v>
      </c>
      <c r="G1993" s="1" t="s">
        <v>2727</v>
      </c>
      <c r="H1993" s="1" t="s">
        <v>2727</v>
      </c>
      <c r="I1993" s="1116">
        <v>2610</v>
      </c>
      <c r="J1993" s="1116">
        <v>2900</v>
      </c>
      <c r="K1993" s="1116">
        <v>2900</v>
      </c>
      <c r="L1993" s="1" t="s">
        <v>2787</v>
      </c>
      <c r="M1993" s="1" t="s">
        <v>809</v>
      </c>
    </row>
    <row r="1994" spans="1:13">
      <c r="A1994" s="1" t="s">
        <v>85</v>
      </c>
      <c r="B1994" s="1">
        <v>7100151071</v>
      </c>
      <c r="C1994" s="1" t="s">
        <v>159</v>
      </c>
      <c r="D1994" s="1" t="s">
        <v>746</v>
      </c>
      <c r="E1994" s="1" t="s">
        <v>2704</v>
      </c>
      <c r="F1994" s="1" t="s">
        <v>2792</v>
      </c>
      <c r="G1994" s="1" t="s">
        <v>2729</v>
      </c>
      <c r="H1994" s="1" t="s">
        <v>2729</v>
      </c>
      <c r="I1994" s="1116">
        <v>2610</v>
      </c>
      <c r="J1994" s="1116">
        <v>2900</v>
      </c>
      <c r="K1994" s="1116">
        <v>2900</v>
      </c>
      <c r="L1994" s="1" t="s">
        <v>2787</v>
      </c>
      <c r="M1994" s="1" t="s">
        <v>809</v>
      </c>
    </row>
    <row r="1995" spans="1:13">
      <c r="A1995" s="1" t="s">
        <v>85</v>
      </c>
      <c r="B1995" s="1">
        <v>7100151071</v>
      </c>
      <c r="C1995" s="1" t="s">
        <v>159</v>
      </c>
      <c r="D1995" s="1" t="s">
        <v>746</v>
      </c>
      <c r="E1995" s="1" t="s">
        <v>2704</v>
      </c>
      <c r="F1995" s="1" t="s">
        <v>2792</v>
      </c>
      <c r="G1995" s="1" t="s">
        <v>2756</v>
      </c>
      <c r="H1995" s="1" t="s">
        <v>2756</v>
      </c>
      <c r="I1995" s="1116">
        <v>2610</v>
      </c>
      <c r="J1995" s="1116">
        <v>2900</v>
      </c>
      <c r="K1995" s="1116">
        <v>2900</v>
      </c>
      <c r="L1995" s="1" t="s">
        <v>2787</v>
      </c>
      <c r="M1995" s="1" t="s">
        <v>809</v>
      </c>
    </row>
    <row r="1996" spans="1:13">
      <c r="A1996" s="1" t="s">
        <v>85</v>
      </c>
      <c r="B1996" s="1">
        <v>7100151071</v>
      </c>
      <c r="C1996" s="1" t="s">
        <v>159</v>
      </c>
      <c r="D1996" s="1" t="s">
        <v>746</v>
      </c>
      <c r="E1996" s="1" t="s">
        <v>2704</v>
      </c>
      <c r="F1996" s="1" t="s">
        <v>2792</v>
      </c>
      <c r="G1996" s="1" t="s">
        <v>2764</v>
      </c>
      <c r="H1996" s="1" t="s">
        <v>2764</v>
      </c>
      <c r="I1996" s="1116">
        <v>2610</v>
      </c>
      <c r="J1996" s="1116">
        <v>2900</v>
      </c>
      <c r="K1996" s="1116">
        <v>2900</v>
      </c>
      <c r="L1996" s="1" t="s">
        <v>2787</v>
      </c>
      <c r="M1996" s="1" t="s">
        <v>809</v>
      </c>
    </row>
    <row r="1997" spans="1:13">
      <c r="A1997" s="1" t="s">
        <v>85</v>
      </c>
      <c r="B1997" s="1">
        <v>7100151071</v>
      </c>
      <c r="C1997" s="1" t="s">
        <v>159</v>
      </c>
      <c r="D1997" s="1" t="s">
        <v>746</v>
      </c>
      <c r="E1997" s="1" t="s">
        <v>2704</v>
      </c>
      <c r="F1997" s="1" t="s">
        <v>628</v>
      </c>
      <c r="G1997" s="1" t="s">
        <v>2724</v>
      </c>
      <c r="H1997" s="1" t="s">
        <v>2745</v>
      </c>
      <c r="I1997" s="1116">
        <v>2400</v>
      </c>
      <c r="J1997" s="1116">
        <v>2800</v>
      </c>
      <c r="K1997" s="1116">
        <v>2800</v>
      </c>
      <c r="L1997" s="1" t="s">
        <v>2787</v>
      </c>
      <c r="M1997" s="1" t="s">
        <v>809</v>
      </c>
    </row>
    <row r="1998" spans="1:13">
      <c r="A1998" s="1" t="s">
        <v>85</v>
      </c>
      <c r="B1998" s="1">
        <v>7100151071</v>
      </c>
      <c r="C1998" s="1" t="s">
        <v>159</v>
      </c>
      <c r="D1998" s="1" t="s">
        <v>746</v>
      </c>
      <c r="E1998" s="1" t="s">
        <v>2704</v>
      </c>
      <c r="F1998" s="1" t="s">
        <v>628</v>
      </c>
      <c r="G1998" s="1" t="s">
        <v>2724</v>
      </c>
      <c r="H1998" s="1" t="s">
        <v>2791</v>
      </c>
      <c r="I1998" s="1116">
        <v>3100</v>
      </c>
      <c r="J1998" s="1116">
        <v>3500</v>
      </c>
      <c r="K1998" s="1116">
        <v>3500</v>
      </c>
      <c r="L1998" s="1" t="s">
        <v>2787</v>
      </c>
      <c r="M1998" s="1" t="s">
        <v>809</v>
      </c>
    </row>
    <row r="1999" spans="1:13">
      <c r="A1999" s="1" t="s">
        <v>85</v>
      </c>
      <c r="B1999" s="1">
        <v>7100151071</v>
      </c>
      <c r="C1999" s="1" t="s">
        <v>159</v>
      </c>
      <c r="D1999" s="1" t="s">
        <v>746</v>
      </c>
      <c r="E1999" s="1" t="s">
        <v>2704</v>
      </c>
      <c r="F1999" s="1" t="s">
        <v>2792</v>
      </c>
      <c r="G1999" s="1" t="s">
        <v>2790</v>
      </c>
      <c r="H1999" s="1" t="s">
        <v>2771</v>
      </c>
      <c r="I1999" s="1116">
        <v>2970</v>
      </c>
      <c r="J1999" s="1116">
        <v>3550</v>
      </c>
      <c r="K1999" s="1116">
        <v>3550</v>
      </c>
      <c r="L1999" s="1" t="s">
        <v>2787</v>
      </c>
      <c r="M1999" s="1" t="s">
        <v>809</v>
      </c>
    </row>
    <row r="2000" spans="1:13">
      <c r="A2000" s="1" t="s">
        <v>85</v>
      </c>
      <c r="B2000" s="1">
        <v>7100151071</v>
      </c>
      <c r="C2000" s="1" t="s">
        <v>159</v>
      </c>
      <c r="D2000" s="1" t="s">
        <v>746</v>
      </c>
      <c r="E2000" s="1" t="s">
        <v>2704</v>
      </c>
      <c r="F2000" s="1" t="s">
        <v>628</v>
      </c>
      <c r="G2000" s="1" t="s">
        <v>2724</v>
      </c>
      <c r="H2000" s="1" t="s">
        <v>2771</v>
      </c>
      <c r="I2000" s="1116">
        <v>2300</v>
      </c>
      <c r="J2000" s="1116">
        <v>2700</v>
      </c>
      <c r="K2000" s="1116">
        <v>2700</v>
      </c>
      <c r="L2000" s="1" t="s">
        <v>2787</v>
      </c>
      <c r="M2000" s="1" t="s">
        <v>809</v>
      </c>
    </row>
    <row r="2001" spans="1:13">
      <c r="A2001" s="1" t="s">
        <v>85</v>
      </c>
      <c r="B2001" s="1">
        <v>7100151071</v>
      </c>
      <c r="C2001" s="1" t="s">
        <v>159</v>
      </c>
      <c r="D2001" s="1" t="s">
        <v>746</v>
      </c>
      <c r="E2001" s="1" t="s">
        <v>2704</v>
      </c>
      <c r="F2001" s="1" t="s">
        <v>628</v>
      </c>
      <c r="G2001" s="1" t="s">
        <v>2724</v>
      </c>
      <c r="H2001" s="1" t="s">
        <v>2779</v>
      </c>
      <c r="I2001" s="1116">
        <v>3100</v>
      </c>
      <c r="J2001" s="1116">
        <v>3500</v>
      </c>
      <c r="K2001" s="1116">
        <v>3500</v>
      </c>
      <c r="L2001" s="1" t="s">
        <v>2787</v>
      </c>
      <c r="M2001" s="1" t="s">
        <v>809</v>
      </c>
    </row>
    <row r="2002" spans="1:13">
      <c r="A2002" s="1" t="s">
        <v>85</v>
      </c>
      <c r="B2002" s="1">
        <v>7100151071</v>
      </c>
      <c r="C2002" s="1" t="s">
        <v>159</v>
      </c>
      <c r="D2002" s="1" t="s">
        <v>746</v>
      </c>
      <c r="E2002" s="1" t="s">
        <v>2704</v>
      </c>
      <c r="F2002" s="1" t="s">
        <v>628</v>
      </c>
      <c r="G2002" s="1" t="s">
        <v>2788</v>
      </c>
      <c r="H2002" s="1" t="s">
        <v>2717</v>
      </c>
      <c r="I2002" s="1116">
        <v>3580</v>
      </c>
      <c r="J2002" s="1116">
        <v>4100</v>
      </c>
      <c r="K2002" s="1116">
        <v>4100</v>
      </c>
      <c r="L2002" s="1" t="s">
        <v>2787</v>
      </c>
      <c r="M2002" s="1" t="s">
        <v>809</v>
      </c>
    </row>
    <row r="2003" spans="1:13">
      <c r="A2003" s="1" t="s">
        <v>85</v>
      </c>
      <c r="B2003" s="1">
        <v>7100151071</v>
      </c>
      <c r="C2003" s="1" t="s">
        <v>159</v>
      </c>
      <c r="D2003" s="1" t="s">
        <v>746</v>
      </c>
      <c r="E2003" s="1" t="s">
        <v>2704</v>
      </c>
      <c r="F2003" s="1" t="s">
        <v>628</v>
      </c>
      <c r="G2003" s="1" t="s">
        <v>2723</v>
      </c>
      <c r="H2003" s="1" t="s">
        <v>2717</v>
      </c>
      <c r="I2003" s="1116">
        <v>2830</v>
      </c>
      <c r="J2003" s="1116">
        <v>3250</v>
      </c>
      <c r="K2003" s="1116">
        <v>3250</v>
      </c>
      <c r="L2003" s="1" t="s">
        <v>2787</v>
      </c>
      <c r="M2003" s="1" t="s">
        <v>809</v>
      </c>
    </row>
    <row r="2004" spans="1:13">
      <c r="A2004" s="1" t="s">
        <v>85</v>
      </c>
      <c r="B2004" s="1">
        <v>7100151071</v>
      </c>
      <c r="C2004" s="1" t="s">
        <v>159</v>
      </c>
      <c r="D2004" s="1" t="s">
        <v>746</v>
      </c>
      <c r="E2004" s="1" t="s">
        <v>2704</v>
      </c>
      <c r="F2004" s="1" t="s">
        <v>628</v>
      </c>
      <c r="G2004" s="1" t="s">
        <v>2723</v>
      </c>
      <c r="H2004" s="1" t="s">
        <v>2736</v>
      </c>
      <c r="I2004" s="1116">
        <v>3430</v>
      </c>
      <c r="J2004" s="1116">
        <v>3850</v>
      </c>
      <c r="K2004" s="1116">
        <v>3850</v>
      </c>
      <c r="L2004" s="1" t="s">
        <v>2787</v>
      </c>
      <c r="M2004" s="1" t="s">
        <v>809</v>
      </c>
    </row>
    <row r="2005" spans="1:13">
      <c r="A2005" s="1" t="s">
        <v>85</v>
      </c>
      <c r="B2005" s="1">
        <v>7100151071</v>
      </c>
      <c r="C2005" s="1" t="s">
        <v>159</v>
      </c>
      <c r="D2005" s="1" t="s">
        <v>746</v>
      </c>
      <c r="E2005" s="1" t="s">
        <v>2704</v>
      </c>
      <c r="F2005" s="1" t="s">
        <v>628</v>
      </c>
      <c r="G2005" s="1" t="s">
        <v>2723</v>
      </c>
      <c r="H2005" s="1" t="s">
        <v>2737</v>
      </c>
      <c r="I2005" s="1116">
        <v>2855</v>
      </c>
      <c r="J2005" s="1116">
        <v>3275</v>
      </c>
      <c r="K2005" s="1116">
        <v>3275</v>
      </c>
      <c r="L2005" s="1" t="s">
        <v>2787</v>
      </c>
      <c r="M2005" s="1" t="s">
        <v>809</v>
      </c>
    </row>
    <row r="2006" spans="1:13">
      <c r="A2006" s="1" t="s">
        <v>85</v>
      </c>
      <c r="B2006" s="1">
        <v>7100151071</v>
      </c>
      <c r="C2006" s="1" t="s">
        <v>159</v>
      </c>
      <c r="D2006" s="1" t="s">
        <v>746</v>
      </c>
      <c r="E2006" s="1" t="s">
        <v>2704</v>
      </c>
      <c r="F2006" s="1" t="s">
        <v>628</v>
      </c>
      <c r="G2006" s="1" t="s">
        <v>2726</v>
      </c>
      <c r="H2006" s="1" t="s">
        <v>2737</v>
      </c>
      <c r="I2006" s="1116">
        <v>2890</v>
      </c>
      <c r="J2006" s="1116">
        <v>3300</v>
      </c>
      <c r="K2006" s="1116">
        <v>3300</v>
      </c>
      <c r="L2006" s="1" t="s">
        <v>2787</v>
      </c>
      <c r="M2006" s="1" t="s">
        <v>809</v>
      </c>
    </row>
    <row r="2007" spans="1:13">
      <c r="A2007" s="1" t="s">
        <v>85</v>
      </c>
      <c r="B2007" s="1">
        <v>7100151071</v>
      </c>
      <c r="C2007" s="1" t="s">
        <v>159</v>
      </c>
      <c r="D2007" s="1" t="s">
        <v>746</v>
      </c>
      <c r="E2007" s="1" t="s">
        <v>2704</v>
      </c>
      <c r="F2007" s="1" t="s">
        <v>628</v>
      </c>
      <c r="G2007" s="1" t="s">
        <v>2723</v>
      </c>
      <c r="H2007" s="1" t="s">
        <v>2738</v>
      </c>
      <c r="I2007" s="1116">
        <v>2880</v>
      </c>
      <c r="J2007" s="1116">
        <v>3300</v>
      </c>
      <c r="K2007" s="1116">
        <v>3300</v>
      </c>
      <c r="L2007" s="1" t="s">
        <v>2787</v>
      </c>
      <c r="M2007" s="1" t="s">
        <v>809</v>
      </c>
    </row>
    <row r="2008" spans="1:13">
      <c r="A2008" s="1" t="s">
        <v>85</v>
      </c>
      <c r="B2008" s="1">
        <v>7100151071</v>
      </c>
      <c r="C2008" s="1" t="s">
        <v>159</v>
      </c>
      <c r="D2008" s="1" t="s">
        <v>746</v>
      </c>
      <c r="E2008" s="1" t="s">
        <v>2704</v>
      </c>
      <c r="F2008" s="1" t="s">
        <v>628</v>
      </c>
      <c r="G2008" s="1" t="s">
        <v>2726</v>
      </c>
      <c r="H2008" s="1" t="s">
        <v>2738</v>
      </c>
      <c r="I2008" s="1116">
        <v>2940</v>
      </c>
      <c r="J2008" s="1116">
        <v>3350</v>
      </c>
      <c r="K2008" s="1116">
        <v>3350</v>
      </c>
      <c r="L2008" s="1" t="s">
        <v>2787</v>
      </c>
      <c r="M2008" s="1" t="s">
        <v>809</v>
      </c>
    </row>
    <row r="2009" spans="1:13">
      <c r="A2009" s="1" t="s">
        <v>85</v>
      </c>
      <c r="B2009" s="1">
        <v>7100151071</v>
      </c>
      <c r="C2009" s="1" t="s">
        <v>159</v>
      </c>
      <c r="D2009" s="1" t="s">
        <v>746</v>
      </c>
      <c r="E2009" s="1" t="s">
        <v>2704</v>
      </c>
      <c r="F2009" s="1" t="s">
        <v>628</v>
      </c>
      <c r="G2009" s="1" t="s">
        <v>2723</v>
      </c>
      <c r="H2009" s="1" t="s">
        <v>2750</v>
      </c>
      <c r="I2009" s="1116">
        <v>2755</v>
      </c>
      <c r="J2009" s="1116">
        <v>3175</v>
      </c>
      <c r="K2009" s="1116">
        <v>3175</v>
      </c>
      <c r="L2009" s="1" t="s">
        <v>2787</v>
      </c>
      <c r="M2009" s="1" t="s">
        <v>809</v>
      </c>
    </row>
    <row r="2010" spans="1:13">
      <c r="A2010" s="1" t="s">
        <v>85</v>
      </c>
      <c r="B2010" s="1">
        <v>7100151071</v>
      </c>
      <c r="C2010" s="1" t="s">
        <v>159</v>
      </c>
      <c r="D2010" s="1" t="s">
        <v>746</v>
      </c>
      <c r="E2010" s="1" t="s">
        <v>2704</v>
      </c>
      <c r="F2010" s="1" t="s">
        <v>628</v>
      </c>
      <c r="G2010" s="1" t="s">
        <v>2726</v>
      </c>
      <c r="H2010" s="1" t="s">
        <v>2750</v>
      </c>
      <c r="I2010" s="1116">
        <v>2890</v>
      </c>
      <c r="J2010" s="1116">
        <v>3300</v>
      </c>
      <c r="K2010" s="1116">
        <v>3300</v>
      </c>
      <c r="L2010" s="1" t="s">
        <v>2787</v>
      </c>
      <c r="M2010" s="1" t="s">
        <v>809</v>
      </c>
    </row>
    <row r="2011" spans="1:13">
      <c r="A2011" s="1" t="s">
        <v>85</v>
      </c>
      <c r="B2011" s="1">
        <v>7100151071</v>
      </c>
      <c r="C2011" s="1" t="s">
        <v>159</v>
      </c>
      <c r="D2011" s="1" t="s">
        <v>746</v>
      </c>
      <c r="E2011" s="1" t="s">
        <v>2704</v>
      </c>
      <c r="F2011" s="1" t="s">
        <v>628</v>
      </c>
      <c r="G2011" s="1" t="s">
        <v>2726</v>
      </c>
      <c r="H2011" s="1" t="s">
        <v>2765</v>
      </c>
      <c r="I2011" s="1116">
        <v>2565</v>
      </c>
      <c r="J2011" s="1116">
        <v>2975</v>
      </c>
      <c r="K2011" s="1116">
        <v>2975</v>
      </c>
      <c r="L2011" s="1" t="s">
        <v>2787</v>
      </c>
      <c r="M2011" s="1" t="s">
        <v>809</v>
      </c>
    </row>
    <row r="2012" spans="1:13">
      <c r="A2012" s="1" t="s">
        <v>85</v>
      </c>
      <c r="B2012" s="1">
        <v>7100151071</v>
      </c>
      <c r="C2012" s="1" t="s">
        <v>159</v>
      </c>
      <c r="D2012" s="1" t="s">
        <v>746</v>
      </c>
      <c r="E2012" s="1" t="s">
        <v>2704</v>
      </c>
      <c r="F2012" s="1" t="s">
        <v>628</v>
      </c>
      <c r="G2012" s="1" t="s">
        <v>2726</v>
      </c>
      <c r="H2012" s="1" t="s">
        <v>2766</v>
      </c>
      <c r="I2012" s="1116">
        <v>2940</v>
      </c>
      <c r="J2012" s="1116">
        <v>3350</v>
      </c>
      <c r="K2012" s="1116">
        <v>3350</v>
      </c>
      <c r="L2012" s="1" t="s">
        <v>2787</v>
      </c>
      <c r="M2012" s="1" t="s">
        <v>809</v>
      </c>
    </row>
    <row r="2013" spans="1:13">
      <c r="A2013" s="1" t="s">
        <v>85</v>
      </c>
      <c r="B2013" s="1">
        <v>7100151071</v>
      </c>
      <c r="C2013" s="1" t="s">
        <v>159</v>
      </c>
      <c r="D2013" s="1" t="s">
        <v>746</v>
      </c>
      <c r="E2013" s="1" t="s">
        <v>2704</v>
      </c>
      <c r="F2013" s="1" t="s">
        <v>311</v>
      </c>
      <c r="G2013" s="1" t="s">
        <v>2725</v>
      </c>
      <c r="H2013" s="1" t="s">
        <v>2752</v>
      </c>
      <c r="I2013" s="1116">
        <v>3470</v>
      </c>
      <c r="J2013" s="1116">
        <v>3950</v>
      </c>
      <c r="K2013" s="1116">
        <v>3950</v>
      </c>
      <c r="L2013" s="1" t="s">
        <v>2787</v>
      </c>
      <c r="M2013" s="1" t="s">
        <v>809</v>
      </c>
    </row>
    <row r="2014" spans="1:13">
      <c r="A2014" s="1" t="s">
        <v>85</v>
      </c>
      <c r="B2014" s="1">
        <v>7100151071</v>
      </c>
      <c r="C2014" s="1" t="s">
        <v>159</v>
      </c>
      <c r="D2014" s="1" t="s">
        <v>746</v>
      </c>
      <c r="E2014" s="1" t="s">
        <v>2704</v>
      </c>
      <c r="F2014" s="1" t="s">
        <v>628</v>
      </c>
      <c r="G2014" s="1" t="s">
        <v>2724</v>
      </c>
      <c r="H2014" s="1" t="s">
        <v>2772</v>
      </c>
      <c r="I2014" s="1116">
        <v>3600</v>
      </c>
      <c r="J2014" s="1116">
        <v>4000</v>
      </c>
      <c r="K2014" s="1116">
        <v>4000</v>
      </c>
      <c r="L2014" s="1" t="s">
        <v>2787</v>
      </c>
      <c r="M2014" s="1" t="s">
        <v>809</v>
      </c>
    </row>
    <row r="2015" spans="1:13">
      <c r="A2015" s="1" t="s">
        <v>85</v>
      </c>
      <c r="B2015" s="1">
        <v>7100151071</v>
      </c>
      <c r="C2015" s="1" t="s">
        <v>159</v>
      </c>
      <c r="D2015" s="1" t="s">
        <v>746</v>
      </c>
      <c r="E2015" s="1" t="s">
        <v>2704</v>
      </c>
      <c r="F2015" s="1" t="s">
        <v>628</v>
      </c>
      <c r="G2015" s="1" t="s">
        <v>2723</v>
      </c>
      <c r="H2015" s="1" t="s">
        <v>2753</v>
      </c>
      <c r="I2015" s="1116">
        <v>3980</v>
      </c>
      <c r="J2015" s="1116">
        <v>4400</v>
      </c>
      <c r="K2015" s="1116">
        <v>4400</v>
      </c>
      <c r="L2015" s="1" t="s">
        <v>2787</v>
      </c>
      <c r="M2015" s="1" t="s">
        <v>809</v>
      </c>
    </row>
    <row r="2016" spans="1:13">
      <c r="A2016" s="1" t="s">
        <v>85</v>
      </c>
      <c r="B2016" s="1">
        <v>7100151071</v>
      </c>
      <c r="C2016" s="1" t="s">
        <v>159</v>
      </c>
      <c r="D2016" s="1" t="s">
        <v>746</v>
      </c>
      <c r="E2016" s="1" t="s">
        <v>2704</v>
      </c>
      <c r="F2016" s="1" t="s">
        <v>628</v>
      </c>
      <c r="G2016" s="1" t="s">
        <v>2788</v>
      </c>
      <c r="H2016" s="1" t="s">
        <v>2767</v>
      </c>
      <c r="I2016" s="1116">
        <v>3280</v>
      </c>
      <c r="J2016" s="1116">
        <v>3800</v>
      </c>
      <c r="K2016" s="1116">
        <v>3800</v>
      </c>
      <c r="L2016" s="1" t="s">
        <v>2787</v>
      </c>
      <c r="M2016" s="1" t="s">
        <v>809</v>
      </c>
    </row>
    <row r="2017" spans="1:13">
      <c r="A2017" s="1" t="s">
        <v>85</v>
      </c>
      <c r="B2017" s="1">
        <v>7100151071</v>
      </c>
      <c r="C2017" s="1" t="s">
        <v>159</v>
      </c>
      <c r="D2017" s="1" t="s">
        <v>746</v>
      </c>
      <c r="E2017" s="1" t="s">
        <v>2704</v>
      </c>
      <c r="F2017" s="1" t="s">
        <v>628</v>
      </c>
      <c r="G2017" s="1" t="s">
        <v>2726</v>
      </c>
      <c r="H2017" s="1" t="s">
        <v>2755</v>
      </c>
      <c r="I2017" s="1116">
        <v>3090</v>
      </c>
      <c r="J2017" s="1116">
        <v>3500</v>
      </c>
      <c r="K2017" s="1116">
        <v>3500</v>
      </c>
      <c r="L2017" s="1" t="s">
        <v>2787</v>
      </c>
      <c r="M2017" s="1" t="s">
        <v>809</v>
      </c>
    </row>
    <row r="2018" spans="1:13">
      <c r="A2018" s="1" t="s">
        <v>85</v>
      </c>
      <c r="B2018" s="1">
        <v>7100151071</v>
      </c>
      <c r="C2018" s="1" t="s">
        <v>159</v>
      </c>
      <c r="D2018" s="1" t="s">
        <v>746</v>
      </c>
      <c r="E2018" s="1" t="s">
        <v>2704</v>
      </c>
      <c r="F2018" s="1" t="s">
        <v>628</v>
      </c>
      <c r="G2018" s="1" t="s">
        <v>2724</v>
      </c>
      <c r="H2018" s="1" t="s">
        <v>2719</v>
      </c>
      <c r="I2018" s="1116">
        <v>2950</v>
      </c>
      <c r="J2018" s="1116">
        <v>3350</v>
      </c>
      <c r="K2018" s="1116">
        <v>3350</v>
      </c>
      <c r="L2018" s="1" t="s">
        <v>2787</v>
      </c>
      <c r="M2018" s="1" t="s">
        <v>809</v>
      </c>
    </row>
    <row r="2019" spans="1:13">
      <c r="A2019" s="1" t="s">
        <v>85</v>
      </c>
      <c r="B2019" s="1">
        <v>7100151071</v>
      </c>
      <c r="C2019" s="1" t="s">
        <v>159</v>
      </c>
      <c r="D2019" s="1" t="s">
        <v>746</v>
      </c>
      <c r="E2019" s="1" t="s">
        <v>2704</v>
      </c>
      <c r="F2019" s="1" t="s">
        <v>628</v>
      </c>
      <c r="G2019" s="1" t="s">
        <v>2788</v>
      </c>
      <c r="H2019" s="1" t="s">
        <v>2728</v>
      </c>
      <c r="I2019" s="1116">
        <v>3855</v>
      </c>
      <c r="J2019" s="1116">
        <v>4375</v>
      </c>
      <c r="K2019" s="1116">
        <v>4375</v>
      </c>
      <c r="L2019" s="1" t="s">
        <v>2787</v>
      </c>
      <c r="M2019" s="1" t="s">
        <v>809</v>
      </c>
    </row>
    <row r="2020" spans="1:13">
      <c r="A2020" s="1" t="s">
        <v>85</v>
      </c>
      <c r="B2020" s="1">
        <v>7100151071</v>
      </c>
      <c r="C2020" s="1" t="s">
        <v>159</v>
      </c>
      <c r="D2020" s="1" t="s">
        <v>746</v>
      </c>
      <c r="E2020" s="1" t="s">
        <v>2704</v>
      </c>
      <c r="F2020" s="1" t="s">
        <v>628</v>
      </c>
      <c r="G2020" s="1" t="s">
        <v>2723</v>
      </c>
      <c r="H2020" s="1" t="s">
        <v>2759</v>
      </c>
      <c r="I2020" s="1116">
        <v>4180</v>
      </c>
      <c r="J2020" s="1116">
        <v>4600</v>
      </c>
      <c r="K2020" s="1116">
        <v>4600</v>
      </c>
      <c r="L2020" s="1" t="s">
        <v>2787</v>
      </c>
      <c r="M2020" s="1" t="s">
        <v>809</v>
      </c>
    </row>
    <row r="2021" spans="1:13">
      <c r="A2021" s="1" t="s">
        <v>85</v>
      </c>
      <c r="B2021" s="1">
        <v>7100151071</v>
      </c>
      <c r="C2021" s="1" t="s">
        <v>159</v>
      </c>
      <c r="D2021" s="1" t="s">
        <v>746</v>
      </c>
      <c r="E2021" s="1" t="s">
        <v>2704</v>
      </c>
      <c r="F2021" s="1" t="s">
        <v>628</v>
      </c>
      <c r="G2021" s="1" t="s">
        <v>2724</v>
      </c>
      <c r="H2021" s="1" t="s">
        <v>2757</v>
      </c>
      <c r="I2021" s="1116">
        <v>3050</v>
      </c>
      <c r="J2021" s="1116">
        <v>3450</v>
      </c>
      <c r="K2021" s="1116">
        <v>3450</v>
      </c>
      <c r="L2021" s="1" t="s">
        <v>2787</v>
      </c>
      <c r="M2021" s="1" t="s">
        <v>809</v>
      </c>
    </row>
    <row r="2022" spans="1:13">
      <c r="A2022" s="1" t="s">
        <v>85</v>
      </c>
      <c r="B2022" s="1">
        <v>7100151071</v>
      </c>
      <c r="C2022" s="1" t="s">
        <v>159</v>
      </c>
      <c r="D2022" s="1" t="s">
        <v>746</v>
      </c>
      <c r="E2022" s="1" t="s">
        <v>2704</v>
      </c>
      <c r="F2022" s="1" t="s">
        <v>628</v>
      </c>
      <c r="G2022" s="1" t="s">
        <v>2723</v>
      </c>
      <c r="H2022" s="1" t="s">
        <v>2739</v>
      </c>
      <c r="I2022" s="1116">
        <v>6530</v>
      </c>
      <c r="J2022" s="1116">
        <v>6950</v>
      </c>
      <c r="K2022" s="1116">
        <v>6950</v>
      </c>
      <c r="L2022" s="1" t="s">
        <v>2787</v>
      </c>
      <c r="M2022" s="1" t="s">
        <v>809</v>
      </c>
    </row>
    <row r="2023" spans="1:13">
      <c r="A2023" s="1" t="s">
        <v>85</v>
      </c>
      <c r="B2023" s="1">
        <v>7100151071</v>
      </c>
      <c r="C2023" s="1" t="s">
        <v>159</v>
      </c>
      <c r="D2023" s="1" t="s">
        <v>746</v>
      </c>
      <c r="E2023" s="1" t="s">
        <v>2704</v>
      </c>
      <c r="F2023" s="1" t="s">
        <v>628</v>
      </c>
      <c r="G2023" s="1" t="s">
        <v>2723</v>
      </c>
      <c r="H2023" s="1" t="s">
        <v>2758</v>
      </c>
      <c r="I2023" s="1116">
        <v>3430</v>
      </c>
      <c r="J2023" s="1116">
        <v>3850</v>
      </c>
      <c r="K2023" s="1116">
        <v>3850</v>
      </c>
      <c r="L2023" s="1" t="s">
        <v>2787</v>
      </c>
      <c r="M2023" s="1" t="s">
        <v>809</v>
      </c>
    </row>
    <row r="2024" spans="1:13">
      <c r="A2024" s="1" t="s">
        <v>85</v>
      </c>
      <c r="B2024" s="1">
        <v>7100151071</v>
      </c>
      <c r="C2024" s="1" t="s">
        <v>159</v>
      </c>
      <c r="D2024" s="1" t="s">
        <v>746</v>
      </c>
      <c r="E2024" s="1" t="s">
        <v>2704</v>
      </c>
      <c r="F2024" s="1" t="s">
        <v>628</v>
      </c>
      <c r="G2024" s="1" t="s">
        <v>2723</v>
      </c>
      <c r="H2024" s="1" t="s">
        <v>2709</v>
      </c>
      <c r="I2024" s="1116">
        <v>2930</v>
      </c>
      <c r="J2024" s="1116">
        <v>3350</v>
      </c>
      <c r="K2024" s="1116">
        <v>3350</v>
      </c>
      <c r="L2024" s="1" t="s">
        <v>2787</v>
      </c>
      <c r="M2024" s="1" t="s">
        <v>809</v>
      </c>
    </row>
    <row r="2025" spans="1:13">
      <c r="A2025" s="1" t="s">
        <v>85</v>
      </c>
      <c r="B2025" s="1">
        <v>7100151071</v>
      </c>
      <c r="C2025" s="1" t="s">
        <v>159</v>
      </c>
      <c r="D2025" s="1" t="s">
        <v>746</v>
      </c>
      <c r="E2025" s="1" t="s">
        <v>2704</v>
      </c>
      <c r="F2025" s="1" t="s">
        <v>628</v>
      </c>
      <c r="G2025" s="1" t="s">
        <v>2723</v>
      </c>
      <c r="H2025" s="1" t="s">
        <v>2768</v>
      </c>
      <c r="I2025" s="1116">
        <v>3105</v>
      </c>
      <c r="J2025" s="1116">
        <v>3525</v>
      </c>
      <c r="K2025" s="1116">
        <v>3525</v>
      </c>
      <c r="L2025" s="1" t="s">
        <v>2787</v>
      </c>
      <c r="M2025" s="1" t="s">
        <v>809</v>
      </c>
    </row>
    <row r="2026" spans="1:13">
      <c r="A2026" s="1" t="s">
        <v>80</v>
      </c>
      <c r="B2026" s="1" t="s">
        <v>774</v>
      </c>
      <c r="C2026" s="1" t="s">
        <v>159</v>
      </c>
      <c r="D2026" s="1" t="s">
        <v>746</v>
      </c>
      <c r="E2026" s="1" t="s">
        <v>2701</v>
      </c>
      <c r="F2026" s="1"/>
      <c r="G2026" s="1" t="s">
        <v>2711</v>
      </c>
      <c r="H2026" s="1" t="s">
        <v>2711</v>
      </c>
      <c r="I2026" s="1116">
        <v>1600</v>
      </c>
      <c r="J2026" s="1116">
        <v>2000</v>
      </c>
      <c r="K2026" s="1116">
        <v>2000</v>
      </c>
      <c r="L2026" s="1" t="s">
        <v>2604</v>
      </c>
      <c r="M2026" s="1" t="s">
        <v>2730</v>
      </c>
    </row>
    <row r="2027" spans="1:13">
      <c r="A2027" s="1" t="s">
        <v>80</v>
      </c>
      <c r="B2027" s="1" t="s">
        <v>774</v>
      </c>
      <c r="C2027" s="1" t="s">
        <v>159</v>
      </c>
      <c r="D2027" s="1" t="s">
        <v>746</v>
      </c>
      <c r="E2027" s="1" t="s">
        <v>2701</v>
      </c>
      <c r="F2027" s="1"/>
      <c r="G2027" s="1" t="s">
        <v>2711</v>
      </c>
      <c r="H2027" s="1" t="s">
        <v>2742</v>
      </c>
      <c r="I2027" s="1116">
        <v>2365</v>
      </c>
      <c r="J2027" s="1116">
        <v>2850</v>
      </c>
      <c r="K2027" s="1116">
        <v>2850</v>
      </c>
      <c r="L2027" s="1" t="s">
        <v>2604</v>
      </c>
      <c r="M2027" s="1" t="s">
        <v>2730</v>
      </c>
    </row>
    <row r="2028" spans="1:13">
      <c r="A2028" s="1" t="s">
        <v>80</v>
      </c>
      <c r="B2028" s="1" t="s">
        <v>774</v>
      </c>
      <c r="C2028" s="1" t="s">
        <v>159</v>
      </c>
      <c r="D2028" s="1" t="s">
        <v>746</v>
      </c>
      <c r="E2028" s="1" t="s">
        <v>2701</v>
      </c>
      <c r="F2028" s="1"/>
      <c r="G2028" s="1" t="s">
        <v>2711</v>
      </c>
      <c r="H2028" s="1" t="s">
        <v>2743</v>
      </c>
      <c r="I2028" s="1116">
        <v>4030</v>
      </c>
      <c r="J2028" s="1116">
        <v>4700</v>
      </c>
      <c r="K2028" s="1116">
        <v>4700</v>
      </c>
      <c r="L2028" s="1" t="s">
        <v>2604</v>
      </c>
      <c r="M2028" s="1" t="s">
        <v>2730</v>
      </c>
    </row>
    <row r="2029" spans="1:13">
      <c r="A2029" s="1" t="s">
        <v>80</v>
      </c>
      <c r="B2029" s="1" t="s">
        <v>774</v>
      </c>
      <c r="C2029" s="1" t="s">
        <v>159</v>
      </c>
      <c r="D2029" s="1" t="s">
        <v>746</v>
      </c>
      <c r="E2029" s="1" t="s">
        <v>2701</v>
      </c>
      <c r="F2029" s="1"/>
      <c r="G2029" s="1" t="s">
        <v>2711</v>
      </c>
      <c r="H2029" s="1" t="s">
        <v>2744</v>
      </c>
      <c r="I2029" s="1116">
        <v>4030</v>
      </c>
      <c r="J2029" s="1116">
        <v>4700</v>
      </c>
      <c r="K2029" s="1116">
        <v>4700</v>
      </c>
      <c r="L2029" s="1" t="s">
        <v>2604</v>
      </c>
      <c r="M2029" s="1" t="s">
        <v>2730</v>
      </c>
    </row>
    <row r="2030" spans="1:13">
      <c r="A2030" s="1" t="s">
        <v>80</v>
      </c>
      <c r="B2030" s="1" t="s">
        <v>774</v>
      </c>
      <c r="C2030" s="1" t="s">
        <v>159</v>
      </c>
      <c r="D2030" s="1" t="s">
        <v>746</v>
      </c>
      <c r="E2030" s="1" t="s">
        <v>2701</v>
      </c>
      <c r="F2030" s="1"/>
      <c r="G2030" s="1" t="s">
        <v>2711</v>
      </c>
      <c r="H2030" s="1" t="s">
        <v>2784</v>
      </c>
      <c r="I2030" s="1116">
        <v>4210</v>
      </c>
      <c r="J2030" s="1116">
        <v>4900</v>
      </c>
      <c r="K2030" s="1116">
        <v>4900</v>
      </c>
      <c r="L2030" s="1" t="s">
        <v>2604</v>
      </c>
      <c r="M2030" s="1" t="s">
        <v>2730</v>
      </c>
    </row>
    <row r="2031" spans="1:13">
      <c r="A2031" s="1" t="s">
        <v>795</v>
      </c>
      <c r="B2031" s="1" t="s">
        <v>855</v>
      </c>
      <c r="C2031" s="1" t="s">
        <v>159</v>
      </c>
      <c r="D2031" s="1" t="s">
        <v>746</v>
      </c>
      <c r="E2031" s="1" t="s">
        <v>2713</v>
      </c>
      <c r="F2031" s="1"/>
      <c r="G2031" s="1" t="s">
        <v>2723</v>
      </c>
      <c r="H2031" s="1" t="s">
        <v>2723</v>
      </c>
      <c r="I2031" s="1116">
        <v>1451</v>
      </c>
      <c r="J2031" s="1116">
        <v>1825</v>
      </c>
      <c r="K2031" s="1116">
        <v>1825</v>
      </c>
      <c r="L2031" s="1" t="s">
        <v>2714</v>
      </c>
      <c r="M2031" s="1" t="s">
        <v>809</v>
      </c>
    </row>
    <row r="2032" spans="1:13">
      <c r="A2032" s="1" t="s">
        <v>795</v>
      </c>
      <c r="B2032" s="1" t="s">
        <v>855</v>
      </c>
      <c r="C2032" s="1" t="s">
        <v>159</v>
      </c>
      <c r="D2032" s="1" t="s">
        <v>746</v>
      </c>
      <c r="E2032" s="1" t="s">
        <v>2713</v>
      </c>
      <c r="F2032" s="1"/>
      <c r="G2032" s="1" t="s">
        <v>2726</v>
      </c>
      <c r="H2032" s="1" t="s">
        <v>2726</v>
      </c>
      <c r="I2032" s="1116">
        <v>1451</v>
      </c>
      <c r="J2032" s="1116">
        <v>1825</v>
      </c>
      <c r="K2032" s="1116">
        <v>1825</v>
      </c>
      <c r="L2032" s="1" t="s">
        <v>2714</v>
      </c>
      <c r="M2032" s="1" t="s">
        <v>809</v>
      </c>
    </row>
    <row r="2033" spans="1:13">
      <c r="A2033" s="1" t="s">
        <v>795</v>
      </c>
      <c r="B2033" s="1" t="s">
        <v>855</v>
      </c>
      <c r="C2033" s="1" t="s">
        <v>159</v>
      </c>
      <c r="D2033" s="1" t="s">
        <v>746</v>
      </c>
      <c r="E2033" s="1" t="s">
        <v>2713</v>
      </c>
      <c r="F2033" s="1"/>
      <c r="G2033" s="1" t="s">
        <v>2724</v>
      </c>
      <c r="H2033" s="1" t="s">
        <v>2724</v>
      </c>
      <c r="I2033" s="1116">
        <v>1451</v>
      </c>
      <c r="J2033" s="1116">
        <v>1825</v>
      </c>
      <c r="K2033" s="1116">
        <v>1825</v>
      </c>
      <c r="L2033" s="1" t="s">
        <v>2714</v>
      </c>
      <c r="M2033" s="1" t="s">
        <v>809</v>
      </c>
    </row>
    <row r="2034" spans="1:13">
      <c r="A2034" s="1" t="s">
        <v>795</v>
      </c>
      <c r="B2034" s="1" t="s">
        <v>855</v>
      </c>
      <c r="C2034" s="1" t="s">
        <v>159</v>
      </c>
      <c r="D2034" s="1" t="s">
        <v>746</v>
      </c>
      <c r="E2034" s="1" t="s">
        <v>2713</v>
      </c>
      <c r="F2034" s="1"/>
      <c r="G2034" s="1" t="s">
        <v>2725</v>
      </c>
      <c r="H2034" s="1" t="s">
        <v>2725</v>
      </c>
      <c r="I2034" s="1116">
        <v>1451</v>
      </c>
      <c r="J2034" s="1116">
        <v>1825</v>
      </c>
      <c r="K2034" s="1116">
        <v>1825</v>
      </c>
      <c r="L2034" s="1" t="s">
        <v>2714</v>
      </c>
      <c r="M2034" s="1" t="s">
        <v>809</v>
      </c>
    </row>
    <row r="2035" spans="1:13">
      <c r="A2035" s="1" t="s">
        <v>795</v>
      </c>
      <c r="B2035" s="1" t="s">
        <v>855</v>
      </c>
      <c r="C2035" s="1" t="s">
        <v>159</v>
      </c>
      <c r="D2035" s="1" t="s">
        <v>746</v>
      </c>
      <c r="E2035" s="1" t="s">
        <v>2713</v>
      </c>
      <c r="F2035" s="1"/>
      <c r="G2035" s="1" t="s">
        <v>2723</v>
      </c>
      <c r="H2035" s="1" t="s">
        <v>2717</v>
      </c>
      <c r="I2035" s="1116">
        <v>2021</v>
      </c>
      <c r="J2035" s="1116">
        <v>2530</v>
      </c>
      <c r="K2035" s="1116">
        <v>2530</v>
      </c>
      <c r="L2035" s="1" t="s">
        <v>2714</v>
      </c>
      <c r="M2035" s="1" t="s">
        <v>809</v>
      </c>
    </row>
    <row r="2036" spans="1:13">
      <c r="A2036" s="1" t="s">
        <v>795</v>
      </c>
      <c r="B2036" s="1" t="s">
        <v>855</v>
      </c>
      <c r="C2036" s="1" t="s">
        <v>159</v>
      </c>
      <c r="D2036" s="1" t="s">
        <v>746</v>
      </c>
      <c r="E2036" s="1" t="s">
        <v>2713</v>
      </c>
      <c r="F2036" s="1"/>
      <c r="G2036" s="1" t="s">
        <v>2726</v>
      </c>
      <c r="H2036" s="1" t="s">
        <v>2717</v>
      </c>
      <c r="I2036" s="1116">
        <v>2021</v>
      </c>
      <c r="J2036" s="1116">
        <v>2530</v>
      </c>
      <c r="K2036" s="1116">
        <v>2530</v>
      </c>
      <c r="L2036" s="1" t="s">
        <v>2714</v>
      </c>
      <c r="M2036" s="1" t="s">
        <v>809</v>
      </c>
    </row>
    <row r="2037" spans="1:13">
      <c r="A2037" s="1" t="s">
        <v>795</v>
      </c>
      <c r="B2037" s="1" t="s">
        <v>855</v>
      </c>
      <c r="C2037" s="1" t="s">
        <v>159</v>
      </c>
      <c r="D2037" s="1" t="s">
        <v>746</v>
      </c>
      <c r="E2037" s="1" t="s">
        <v>2713</v>
      </c>
      <c r="F2037" s="1"/>
      <c r="G2037" s="1" t="s">
        <v>2724</v>
      </c>
      <c r="H2037" s="1" t="s">
        <v>2719</v>
      </c>
      <c r="I2037" s="1116">
        <v>2281</v>
      </c>
      <c r="J2037" s="1116">
        <v>2825</v>
      </c>
      <c r="K2037" s="1116">
        <v>2825</v>
      </c>
      <c r="L2037" s="1" t="s">
        <v>2714</v>
      </c>
      <c r="M2037" s="1" t="s">
        <v>809</v>
      </c>
    </row>
    <row r="2038" spans="1:13">
      <c r="A2038" s="1" t="s">
        <v>795</v>
      </c>
      <c r="B2038" s="1" t="s">
        <v>855</v>
      </c>
      <c r="C2038" s="1" t="s">
        <v>159</v>
      </c>
      <c r="D2038" s="1" t="s">
        <v>746</v>
      </c>
      <c r="E2038" s="1" t="s">
        <v>2713</v>
      </c>
      <c r="F2038" s="1"/>
      <c r="G2038" s="1" t="s">
        <v>2725</v>
      </c>
      <c r="H2038" s="1" t="s">
        <v>2719</v>
      </c>
      <c r="I2038" s="1116">
        <v>2281</v>
      </c>
      <c r="J2038" s="1116">
        <v>2825</v>
      </c>
      <c r="K2038" s="1116">
        <v>2825</v>
      </c>
      <c r="L2038" s="1" t="s">
        <v>2714</v>
      </c>
      <c r="M2038" s="1" t="s">
        <v>809</v>
      </c>
    </row>
    <row r="2039" spans="1:13">
      <c r="A2039" s="1" t="s">
        <v>795</v>
      </c>
      <c r="B2039" s="1" t="s">
        <v>855</v>
      </c>
      <c r="C2039" s="1" t="s">
        <v>159</v>
      </c>
      <c r="D2039" s="1" t="s">
        <v>746</v>
      </c>
      <c r="E2039" s="1" t="s">
        <v>2713</v>
      </c>
      <c r="F2039" s="1"/>
      <c r="G2039" s="1" t="s">
        <v>2724</v>
      </c>
      <c r="H2039" s="1" t="s">
        <v>2718</v>
      </c>
      <c r="I2039" s="1116">
        <v>3425</v>
      </c>
      <c r="J2039" s="1116">
        <v>4196</v>
      </c>
      <c r="K2039" s="1116">
        <v>4196</v>
      </c>
      <c r="L2039" s="1" t="s">
        <v>2714</v>
      </c>
      <c r="M2039" s="1" t="s">
        <v>809</v>
      </c>
    </row>
    <row r="2040" spans="1:13">
      <c r="A2040" s="1" t="s">
        <v>795</v>
      </c>
      <c r="B2040" s="1" t="s">
        <v>855</v>
      </c>
      <c r="C2040" s="1" t="s">
        <v>159</v>
      </c>
      <c r="D2040" s="1" t="s">
        <v>746</v>
      </c>
      <c r="E2040" s="1" t="s">
        <v>2713</v>
      </c>
      <c r="F2040" s="1"/>
      <c r="G2040" s="1" t="s">
        <v>2725</v>
      </c>
      <c r="H2040" s="1" t="s">
        <v>2718</v>
      </c>
      <c r="I2040" s="1116">
        <v>3711</v>
      </c>
      <c r="J2040" s="1116">
        <v>4205</v>
      </c>
      <c r="K2040" s="1116">
        <v>4205</v>
      </c>
      <c r="L2040" s="1" t="s">
        <v>2714</v>
      </c>
      <c r="M2040" s="1" t="s">
        <v>809</v>
      </c>
    </row>
    <row r="2041" spans="1:13">
      <c r="A2041" s="1" t="s">
        <v>795</v>
      </c>
      <c r="B2041" s="1" t="s">
        <v>855</v>
      </c>
      <c r="C2041" s="1" t="s">
        <v>159</v>
      </c>
      <c r="D2041" s="1" t="s">
        <v>746</v>
      </c>
      <c r="E2041" s="1" t="s">
        <v>2713</v>
      </c>
      <c r="F2041" s="1"/>
      <c r="G2041" s="1" t="s">
        <v>2723</v>
      </c>
      <c r="H2041" s="1" t="s">
        <v>2738</v>
      </c>
      <c r="I2041" s="1116">
        <v>2281</v>
      </c>
      <c r="J2041" s="1116">
        <v>2825</v>
      </c>
      <c r="K2041" s="1116">
        <v>2825</v>
      </c>
      <c r="L2041" s="1" t="s">
        <v>2714</v>
      </c>
      <c r="M2041" s="1" t="s">
        <v>809</v>
      </c>
    </row>
    <row r="2042" spans="1:13">
      <c r="A2042" s="1" t="s">
        <v>795</v>
      </c>
      <c r="B2042" s="1" t="s">
        <v>855</v>
      </c>
      <c r="C2042" s="1" t="s">
        <v>159</v>
      </c>
      <c r="D2042" s="1" t="s">
        <v>746</v>
      </c>
      <c r="E2042" s="1" t="s">
        <v>2713</v>
      </c>
      <c r="F2042" s="1"/>
      <c r="G2042" s="1" t="s">
        <v>2726</v>
      </c>
      <c r="H2042" s="1" t="s">
        <v>2738</v>
      </c>
      <c r="I2042" s="1116">
        <v>2281</v>
      </c>
      <c r="J2042" s="1116">
        <v>2825</v>
      </c>
      <c r="K2042" s="1116">
        <v>2825</v>
      </c>
      <c r="L2042" s="1" t="s">
        <v>2714</v>
      </c>
      <c r="M2042" s="1" t="s">
        <v>809</v>
      </c>
    </row>
    <row r="2043" spans="1:13">
      <c r="A2043" s="1" t="s">
        <v>795</v>
      </c>
      <c r="B2043" s="1" t="s">
        <v>855</v>
      </c>
      <c r="C2043" s="1" t="s">
        <v>159</v>
      </c>
      <c r="D2043" s="1" t="s">
        <v>746</v>
      </c>
      <c r="E2043" s="1" t="s">
        <v>2713</v>
      </c>
      <c r="F2043" s="1"/>
      <c r="G2043" s="1" t="s">
        <v>2726</v>
      </c>
      <c r="H2043" s="1" t="s">
        <v>2755</v>
      </c>
      <c r="I2043" s="1116">
        <v>2191</v>
      </c>
      <c r="J2043" s="1116">
        <v>2725</v>
      </c>
      <c r="K2043" s="1116">
        <v>2725</v>
      </c>
      <c r="L2043" s="1" t="s">
        <v>2714</v>
      </c>
      <c r="M2043" s="1" t="s">
        <v>809</v>
      </c>
    </row>
    <row r="2044" spans="1:13">
      <c r="A2044" s="1" t="s">
        <v>795</v>
      </c>
      <c r="B2044" s="1" t="s">
        <v>855</v>
      </c>
      <c r="C2044" s="1" t="s">
        <v>159</v>
      </c>
      <c r="D2044" s="1" t="s">
        <v>746</v>
      </c>
      <c r="E2044" s="1" t="s">
        <v>2713</v>
      </c>
      <c r="F2044" s="1"/>
      <c r="G2044" s="1" t="s">
        <v>2723</v>
      </c>
      <c r="H2044" s="1" t="s">
        <v>2736</v>
      </c>
      <c r="I2044" s="1116">
        <v>2281</v>
      </c>
      <c r="J2044" s="1116">
        <v>2825</v>
      </c>
      <c r="K2044" s="1116">
        <v>2825</v>
      </c>
      <c r="L2044" s="1" t="s">
        <v>2714</v>
      </c>
      <c r="M2044" s="1" t="s">
        <v>809</v>
      </c>
    </row>
    <row r="2045" spans="1:13">
      <c r="A2045" s="1" t="s">
        <v>795</v>
      </c>
      <c r="B2045" s="1" t="s">
        <v>855</v>
      </c>
      <c r="C2045" s="1" t="s">
        <v>159</v>
      </c>
      <c r="D2045" s="1" t="s">
        <v>746</v>
      </c>
      <c r="E2045" s="1" t="s">
        <v>2713</v>
      </c>
      <c r="F2045" s="1"/>
      <c r="G2045" s="1" t="s">
        <v>2726</v>
      </c>
      <c r="H2045" s="1" t="s">
        <v>2736</v>
      </c>
      <c r="I2045" s="1116">
        <v>2281</v>
      </c>
      <c r="J2045" s="1116">
        <v>2825</v>
      </c>
      <c r="K2045" s="1116">
        <v>2825</v>
      </c>
      <c r="L2045" s="1" t="s">
        <v>2714</v>
      </c>
      <c r="M2045" s="1" t="s">
        <v>809</v>
      </c>
    </row>
    <row r="2046" spans="1:13">
      <c r="A2046" s="1" t="s">
        <v>795</v>
      </c>
      <c r="B2046" s="1" t="s">
        <v>855</v>
      </c>
      <c r="C2046" s="1" t="s">
        <v>159</v>
      </c>
      <c r="D2046" s="1" t="s">
        <v>746</v>
      </c>
      <c r="E2046" s="1" t="s">
        <v>2713</v>
      </c>
      <c r="F2046" s="1"/>
      <c r="G2046" s="1" t="s">
        <v>2723</v>
      </c>
      <c r="H2046" s="1" t="s">
        <v>2750</v>
      </c>
      <c r="I2046" s="1116">
        <v>2021</v>
      </c>
      <c r="J2046" s="1116">
        <v>2530</v>
      </c>
      <c r="K2046" s="1116">
        <v>2530</v>
      </c>
      <c r="L2046" s="1" t="s">
        <v>2714</v>
      </c>
      <c r="M2046" s="1" t="s">
        <v>809</v>
      </c>
    </row>
    <row r="2047" spans="1:13">
      <c r="A2047" s="1" t="s">
        <v>795</v>
      </c>
      <c r="B2047" s="1" t="s">
        <v>855</v>
      </c>
      <c r="C2047" s="1" t="s">
        <v>159</v>
      </c>
      <c r="D2047" s="1" t="s">
        <v>746</v>
      </c>
      <c r="E2047" s="1" t="s">
        <v>2713</v>
      </c>
      <c r="F2047" s="1"/>
      <c r="G2047" s="1" t="s">
        <v>2726</v>
      </c>
      <c r="H2047" s="1" t="s">
        <v>2750</v>
      </c>
      <c r="I2047" s="1116">
        <v>2021</v>
      </c>
      <c r="J2047" s="1116">
        <v>2530</v>
      </c>
      <c r="K2047" s="1116">
        <v>2530</v>
      </c>
      <c r="L2047" s="1" t="s">
        <v>2714</v>
      </c>
      <c r="M2047" s="1" t="s">
        <v>809</v>
      </c>
    </row>
    <row r="2048" spans="1:13">
      <c r="A2048" s="1" t="s">
        <v>795</v>
      </c>
      <c r="B2048" s="1" t="s">
        <v>855</v>
      </c>
      <c r="C2048" s="1" t="s">
        <v>159</v>
      </c>
      <c r="D2048" s="1" t="s">
        <v>746</v>
      </c>
      <c r="E2048" s="1" t="s">
        <v>2713</v>
      </c>
      <c r="F2048" s="1"/>
      <c r="G2048" s="1" t="s">
        <v>2723</v>
      </c>
      <c r="H2048" s="1" t="s">
        <v>2754</v>
      </c>
      <c r="I2048" s="1116">
        <v>2731</v>
      </c>
      <c r="J2048" s="1116">
        <v>3325</v>
      </c>
      <c r="K2048" s="1116">
        <v>3325</v>
      </c>
      <c r="L2048" s="1" t="s">
        <v>2714</v>
      </c>
      <c r="M2048" s="1" t="s">
        <v>809</v>
      </c>
    </row>
    <row r="2049" spans="1:13">
      <c r="A2049" s="1" t="s">
        <v>795</v>
      </c>
      <c r="B2049" s="1" t="s">
        <v>855</v>
      </c>
      <c r="C2049" s="1" t="s">
        <v>159</v>
      </c>
      <c r="D2049" s="1" t="s">
        <v>746</v>
      </c>
      <c r="E2049" s="1" t="s">
        <v>2713</v>
      </c>
      <c r="F2049" s="1"/>
      <c r="G2049" s="1" t="s">
        <v>2726</v>
      </c>
      <c r="H2049" s="1" t="s">
        <v>2754</v>
      </c>
      <c r="I2049" s="1116">
        <v>2731</v>
      </c>
      <c r="J2049" s="1116">
        <v>3325</v>
      </c>
      <c r="K2049" s="1116">
        <v>3325</v>
      </c>
      <c r="L2049" s="1" t="s">
        <v>2714</v>
      </c>
      <c r="M2049" s="1" t="s">
        <v>809</v>
      </c>
    </row>
    <row r="2050" spans="1:13">
      <c r="A2050" s="1" t="s">
        <v>795</v>
      </c>
      <c r="B2050" s="1" t="s">
        <v>855</v>
      </c>
      <c r="C2050" s="1" t="s">
        <v>159</v>
      </c>
      <c r="D2050" s="1" t="s">
        <v>746</v>
      </c>
      <c r="E2050" s="1" t="s">
        <v>2713</v>
      </c>
      <c r="F2050" s="1"/>
      <c r="G2050" s="1" t="s">
        <v>2723</v>
      </c>
      <c r="H2050" s="1" t="s">
        <v>2709</v>
      </c>
      <c r="I2050" s="1116">
        <v>2281</v>
      </c>
      <c r="J2050" s="1116">
        <v>2825</v>
      </c>
      <c r="K2050" s="1116">
        <v>2825</v>
      </c>
      <c r="L2050" s="1" t="s">
        <v>2714</v>
      </c>
      <c r="M2050" s="1" t="s">
        <v>809</v>
      </c>
    </row>
    <row r="2051" spans="1:13">
      <c r="A2051" s="1" t="s">
        <v>795</v>
      </c>
      <c r="B2051" s="1" t="s">
        <v>855</v>
      </c>
      <c r="C2051" s="1" t="s">
        <v>159</v>
      </c>
      <c r="D2051" s="1" t="s">
        <v>746</v>
      </c>
      <c r="E2051" s="1" t="s">
        <v>2713</v>
      </c>
      <c r="F2051" s="1"/>
      <c r="G2051" s="1" t="s">
        <v>2726</v>
      </c>
      <c r="H2051" s="1" t="s">
        <v>2709</v>
      </c>
      <c r="I2051" s="1116">
        <v>2281</v>
      </c>
      <c r="J2051" s="1116">
        <v>2825</v>
      </c>
      <c r="K2051" s="1116">
        <v>2825</v>
      </c>
      <c r="L2051" s="1" t="s">
        <v>2714</v>
      </c>
      <c r="M2051" s="1" t="s">
        <v>809</v>
      </c>
    </row>
    <row r="2052" spans="1:13">
      <c r="A2052" s="1" t="s">
        <v>795</v>
      </c>
      <c r="B2052" s="1" t="s">
        <v>855</v>
      </c>
      <c r="C2052" s="1" t="s">
        <v>159</v>
      </c>
      <c r="D2052" s="1" t="s">
        <v>746</v>
      </c>
      <c r="E2052" s="1" t="s">
        <v>2713</v>
      </c>
      <c r="F2052" s="1"/>
      <c r="G2052" s="1" t="s">
        <v>2723</v>
      </c>
      <c r="H2052" s="1" t="s">
        <v>2759</v>
      </c>
      <c r="I2052" s="1116">
        <v>3001</v>
      </c>
      <c r="J2052" s="1116">
        <v>3625</v>
      </c>
      <c r="K2052" s="1116">
        <v>3625</v>
      </c>
      <c r="L2052" s="1" t="s">
        <v>2714</v>
      </c>
      <c r="M2052" s="1" t="s">
        <v>809</v>
      </c>
    </row>
    <row r="2053" spans="1:13">
      <c r="A2053" s="1" t="s">
        <v>795</v>
      </c>
      <c r="B2053" s="1" t="s">
        <v>855</v>
      </c>
      <c r="C2053" s="1" t="s">
        <v>159</v>
      </c>
      <c r="D2053" s="1" t="s">
        <v>746</v>
      </c>
      <c r="E2053" s="1" t="s">
        <v>2713</v>
      </c>
      <c r="F2053" s="1"/>
      <c r="G2053" s="1" t="s">
        <v>2726</v>
      </c>
      <c r="H2053" s="1" t="s">
        <v>2759</v>
      </c>
      <c r="I2053" s="1116">
        <v>3001</v>
      </c>
      <c r="J2053" s="1116">
        <v>3625</v>
      </c>
      <c r="K2053" s="1116">
        <v>3625</v>
      </c>
      <c r="L2053" s="1" t="s">
        <v>2714</v>
      </c>
      <c r="M2053" s="1" t="s">
        <v>809</v>
      </c>
    </row>
    <row r="2054" spans="1:13">
      <c r="A2054" s="1" t="s">
        <v>795</v>
      </c>
      <c r="B2054" s="1" t="s">
        <v>855</v>
      </c>
      <c r="C2054" s="1" t="s">
        <v>159</v>
      </c>
      <c r="D2054" s="1" t="s">
        <v>746</v>
      </c>
      <c r="E2054" s="1" t="s">
        <v>2713</v>
      </c>
      <c r="F2054" s="1"/>
      <c r="G2054" s="1" t="s">
        <v>2723</v>
      </c>
      <c r="H2054" s="1" t="s">
        <v>2737</v>
      </c>
      <c r="I2054" s="1116">
        <v>2281</v>
      </c>
      <c r="J2054" s="1116">
        <v>2825</v>
      </c>
      <c r="K2054" s="1116">
        <v>2825</v>
      </c>
      <c r="L2054" s="1" t="s">
        <v>2714</v>
      </c>
      <c r="M2054" s="1" t="s">
        <v>809</v>
      </c>
    </row>
    <row r="2055" spans="1:13">
      <c r="A2055" s="1" t="s">
        <v>795</v>
      </c>
      <c r="B2055" s="1" t="s">
        <v>855</v>
      </c>
      <c r="C2055" s="1" t="s">
        <v>159</v>
      </c>
      <c r="D2055" s="1" t="s">
        <v>746</v>
      </c>
      <c r="E2055" s="1" t="s">
        <v>2713</v>
      </c>
      <c r="F2055" s="1"/>
      <c r="G2055" s="1" t="s">
        <v>2726</v>
      </c>
      <c r="H2055" s="1" t="s">
        <v>2737</v>
      </c>
      <c r="I2055" s="1116">
        <v>2281</v>
      </c>
      <c r="J2055" s="1116">
        <v>2825</v>
      </c>
      <c r="K2055" s="1116">
        <v>2825</v>
      </c>
      <c r="L2055" s="1" t="s">
        <v>2714</v>
      </c>
      <c r="M2055" s="1" t="s">
        <v>809</v>
      </c>
    </row>
    <row r="2056" spans="1:13">
      <c r="A2056" s="1" t="s">
        <v>795</v>
      </c>
      <c r="B2056" s="1" t="s">
        <v>855</v>
      </c>
      <c r="C2056" s="1" t="s">
        <v>159</v>
      </c>
      <c r="D2056" s="1" t="s">
        <v>746</v>
      </c>
      <c r="E2056" s="1" t="s">
        <v>2713</v>
      </c>
      <c r="F2056" s="1"/>
      <c r="G2056" s="1" t="s">
        <v>2724</v>
      </c>
      <c r="H2056" s="1" t="s">
        <v>2757</v>
      </c>
      <c r="I2056" s="1116">
        <v>2726</v>
      </c>
      <c r="J2056" s="1116">
        <v>3240</v>
      </c>
      <c r="K2056" s="1116">
        <v>3240</v>
      </c>
      <c r="L2056" s="1" t="s">
        <v>2714</v>
      </c>
      <c r="M2056" s="1" t="s">
        <v>809</v>
      </c>
    </row>
    <row r="2057" spans="1:13">
      <c r="A2057" s="1" t="s">
        <v>795</v>
      </c>
      <c r="B2057" s="1" t="s">
        <v>855</v>
      </c>
      <c r="C2057" s="1" t="s">
        <v>159</v>
      </c>
      <c r="D2057" s="1" t="s">
        <v>746</v>
      </c>
      <c r="E2057" s="1" t="s">
        <v>2713</v>
      </c>
      <c r="F2057" s="1"/>
      <c r="G2057" s="1" t="s">
        <v>2725</v>
      </c>
      <c r="H2057" s="1" t="s">
        <v>2757</v>
      </c>
      <c r="I2057" s="1116">
        <v>2731</v>
      </c>
      <c r="J2057" s="1116">
        <v>3348</v>
      </c>
      <c r="K2057" s="1116">
        <v>3348</v>
      </c>
      <c r="L2057" s="1" t="s">
        <v>2714</v>
      </c>
      <c r="M2057" s="1" t="s">
        <v>809</v>
      </c>
    </row>
    <row r="2058" spans="1:13">
      <c r="A2058" s="1" t="s">
        <v>795</v>
      </c>
      <c r="B2058" s="1" t="s">
        <v>855</v>
      </c>
      <c r="C2058" s="1" t="s">
        <v>159</v>
      </c>
      <c r="D2058" s="1" t="s">
        <v>746</v>
      </c>
      <c r="E2058" s="1" t="s">
        <v>585</v>
      </c>
      <c r="F2058" s="1"/>
      <c r="G2058" s="1" t="s">
        <v>2723</v>
      </c>
      <c r="H2058" s="1" t="s">
        <v>2723</v>
      </c>
      <c r="I2058" s="1116">
        <v>1541</v>
      </c>
      <c r="J2058" s="1116">
        <v>2100</v>
      </c>
      <c r="K2058" s="1116">
        <v>2100</v>
      </c>
      <c r="L2058" s="1" t="s">
        <v>2714</v>
      </c>
      <c r="M2058" s="1" t="s">
        <v>809</v>
      </c>
    </row>
    <row r="2059" spans="1:13">
      <c r="A2059" s="1" t="s">
        <v>795</v>
      </c>
      <c r="B2059" s="1" t="s">
        <v>855</v>
      </c>
      <c r="C2059" s="1" t="s">
        <v>159</v>
      </c>
      <c r="D2059" s="1" t="s">
        <v>746</v>
      </c>
      <c r="E2059" s="1" t="s">
        <v>585</v>
      </c>
      <c r="F2059" s="1"/>
      <c r="G2059" s="1" t="s">
        <v>2726</v>
      </c>
      <c r="H2059" s="1" t="s">
        <v>2726</v>
      </c>
      <c r="I2059" s="1116">
        <v>1541</v>
      </c>
      <c r="J2059" s="1116">
        <v>2100</v>
      </c>
      <c r="K2059" s="1116">
        <v>2100</v>
      </c>
      <c r="L2059" s="1" t="s">
        <v>2714</v>
      </c>
      <c r="M2059" s="1" t="s">
        <v>809</v>
      </c>
    </row>
    <row r="2060" spans="1:13">
      <c r="A2060" s="1" t="s">
        <v>795</v>
      </c>
      <c r="B2060" s="1" t="s">
        <v>855</v>
      </c>
      <c r="C2060" s="1" t="s">
        <v>159</v>
      </c>
      <c r="D2060" s="1" t="s">
        <v>746</v>
      </c>
      <c r="E2060" s="1" t="s">
        <v>585</v>
      </c>
      <c r="F2060" s="1"/>
      <c r="G2060" s="1" t="s">
        <v>2724</v>
      </c>
      <c r="H2060" s="1" t="s">
        <v>2724</v>
      </c>
      <c r="I2060" s="1116">
        <v>1541</v>
      </c>
      <c r="J2060" s="1116">
        <v>2100</v>
      </c>
      <c r="K2060" s="1116">
        <v>2100</v>
      </c>
      <c r="L2060" s="1" t="s">
        <v>2714</v>
      </c>
      <c r="M2060" s="1" t="s">
        <v>809</v>
      </c>
    </row>
    <row r="2061" spans="1:13">
      <c r="A2061" s="1" t="s">
        <v>795</v>
      </c>
      <c r="B2061" s="1" t="s">
        <v>855</v>
      </c>
      <c r="C2061" s="1" t="s">
        <v>159</v>
      </c>
      <c r="D2061" s="1" t="s">
        <v>746</v>
      </c>
      <c r="E2061" s="1" t="s">
        <v>585</v>
      </c>
      <c r="F2061" s="1"/>
      <c r="G2061" s="1" t="s">
        <v>2725</v>
      </c>
      <c r="H2061" s="1" t="s">
        <v>2725</v>
      </c>
      <c r="I2061" s="1116">
        <v>1541</v>
      </c>
      <c r="J2061" s="1116">
        <v>2100</v>
      </c>
      <c r="K2061" s="1116">
        <v>2100</v>
      </c>
      <c r="L2061" s="1" t="s">
        <v>2714</v>
      </c>
      <c r="M2061" s="1" t="s">
        <v>809</v>
      </c>
    </row>
    <row r="2062" spans="1:13">
      <c r="A2062" s="1" t="s">
        <v>795</v>
      </c>
      <c r="B2062" s="1" t="s">
        <v>855</v>
      </c>
      <c r="C2062" s="1" t="s">
        <v>159</v>
      </c>
      <c r="D2062" s="1" t="s">
        <v>746</v>
      </c>
      <c r="E2062" s="1" t="s">
        <v>585</v>
      </c>
      <c r="F2062" s="1"/>
      <c r="G2062" s="1" t="s">
        <v>2723</v>
      </c>
      <c r="H2062" s="1" t="s">
        <v>2717</v>
      </c>
      <c r="I2062" s="1116">
        <v>2351</v>
      </c>
      <c r="J2062" s="1116">
        <v>3000</v>
      </c>
      <c r="K2062" s="1116">
        <v>3000</v>
      </c>
      <c r="L2062" s="1" t="s">
        <v>2714</v>
      </c>
      <c r="M2062" s="1" t="s">
        <v>809</v>
      </c>
    </row>
    <row r="2063" spans="1:13">
      <c r="A2063" s="1" t="s">
        <v>795</v>
      </c>
      <c r="B2063" s="1" t="s">
        <v>855</v>
      </c>
      <c r="C2063" s="1" t="s">
        <v>159</v>
      </c>
      <c r="D2063" s="1" t="s">
        <v>746</v>
      </c>
      <c r="E2063" s="1" t="s">
        <v>585</v>
      </c>
      <c r="F2063" s="1"/>
      <c r="G2063" s="1" t="s">
        <v>2726</v>
      </c>
      <c r="H2063" s="1" t="s">
        <v>2717</v>
      </c>
      <c r="I2063" s="1116">
        <v>2351</v>
      </c>
      <c r="J2063" s="1116">
        <v>3000</v>
      </c>
      <c r="K2063" s="1116">
        <v>3000</v>
      </c>
      <c r="L2063" s="1" t="s">
        <v>2714</v>
      </c>
      <c r="M2063" s="1" t="s">
        <v>809</v>
      </c>
    </row>
    <row r="2064" spans="1:13">
      <c r="A2064" s="1" t="s">
        <v>795</v>
      </c>
      <c r="B2064" s="1" t="s">
        <v>855</v>
      </c>
      <c r="C2064" s="1" t="s">
        <v>159</v>
      </c>
      <c r="D2064" s="1" t="s">
        <v>746</v>
      </c>
      <c r="E2064" s="1" t="s">
        <v>585</v>
      </c>
      <c r="F2064" s="1"/>
      <c r="G2064" s="1" t="s">
        <v>2724</v>
      </c>
      <c r="H2064" s="1" t="s">
        <v>2719</v>
      </c>
      <c r="I2064" s="1116">
        <v>2441</v>
      </c>
      <c r="J2064" s="1116">
        <v>3100</v>
      </c>
      <c r="K2064" s="1116">
        <v>3100</v>
      </c>
      <c r="L2064" s="1" t="s">
        <v>2714</v>
      </c>
      <c r="M2064" s="1" t="s">
        <v>809</v>
      </c>
    </row>
    <row r="2065" spans="1:13">
      <c r="A2065" s="1" t="s">
        <v>795</v>
      </c>
      <c r="B2065" s="1" t="s">
        <v>855</v>
      </c>
      <c r="C2065" s="1" t="s">
        <v>159</v>
      </c>
      <c r="D2065" s="1" t="s">
        <v>746</v>
      </c>
      <c r="E2065" s="1" t="s">
        <v>585</v>
      </c>
      <c r="F2065" s="1"/>
      <c r="G2065" s="1" t="s">
        <v>2725</v>
      </c>
      <c r="H2065" s="1" t="s">
        <v>2719</v>
      </c>
      <c r="I2065" s="1116">
        <v>2441</v>
      </c>
      <c r="J2065" s="1116">
        <v>3100</v>
      </c>
      <c r="K2065" s="1116">
        <v>3100</v>
      </c>
      <c r="L2065" s="1" t="s">
        <v>2714</v>
      </c>
      <c r="M2065" s="1" t="s">
        <v>809</v>
      </c>
    </row>
    <row r="2066" spans="1:13">
      <c r="A2066" s="1" t="s">
        <v>795</v>
      </c>
      <c r="B2066" s="1" t="s">
        <v>855</v>
      </c>
      <c r="C2066" s="1" t="s">
        <v>159</v>
      </c>
      <c r="D2066" s="1" t="s">
        <v>746</v>
      </c>
      <c r="E2066" s="1" t="s">
        <v>585</v>
      </c>
      <c r="F2066" s="1"/>
      <c r="G2066" s="1" t="s">
        <v>2724</v>
      </c>
      <c r="H2066" s="1" t="s">
        <v>2718</v>
      </c>
      <c r="I2066" s="1116">
        <v>3515</v>
      </c>
      <c r="J2066" s="1116">
        <v>4471</v>
      </c>
      <c r="K2066" s="1116">
        <v>4471</v>
      </c>
      <c r="L2066" s="1" t="s">
        <v>2714</v>
      </c>
      <c r="M2066" s="1" t="s">
        <v>809</v>
      </c>
    </row>
    <row r="2067" spans="1:13">
      <c r="A2067" s="1" t="s">
        <v>795</v>
      </c>
      <c r="B2067" s="1" t="s">
        <v>855</v>
      </c>
      <c r="C2067" s="1" t="s">
        <v>159</v>
      </c>
      <c r="D2067" s="1" t="s">
        <v>746</v>
      </c>
      <c r="E2067" s="1" t="s">
        <v>585</v>
      </c>
      <c r="F2067" s="1"/>
      <c r="G2067" s="1" t="s">
        <v>2725</v>
      </c>
      <c r="H2067" s="1" t="s">
        <v>2718</v>
      </c>
      <c r="I2067" s="1116">
        <v>3801</v>
      </c>
      <c r="J2067" s="1116">
        <v>4480</v>
      </c>
      <c r="K2067" s="1116">
        <v>4480</v>
      </c>
      <c r="L2067" s="1" t="s">
        <v>2714</v>
      </c>
      <c r="M2067" s="1" t="s">
        <v>809</v>
      </c>
    </row>
    <row r="2068" spans="1:13">
      <c r="A2068" s="1" t="s">
        <v>795</v>
      </c>
      <c r="B2068" s="1" t="s">
        <v>855</v>
      </c>
      <c r="C2068" s="1" t="s">
        <v>159</v>
      </c>
      <c r="D2068" s="1" t="s">
        <v>746</v>
      </c>
      <c r="E2068" s="1" t="s">
        <v>585</v>
      </c>
      <c r="F2068" s="1"/>
      <c r="G2068" s="1" t="s">
        <v>2723</v>
      </c>
      <c r="H2068" s="1" t="s">
        <v>2738</v>
      </c>
      <c r="I2068" s="1116">
        <v>2441</v>
      </c>
      <c r="J2068" s="1116">
        <v>3100</v>
      </c>
      <c r="K2068" s="1116">
        <v>3100</v>
      </c>
      <c r="L2068" s="1" t="s">
        <v>2714</v>
      </c>
      <c r="M2068" s="1" t="s">
        <v>809</v>
      </c>
    </row>
    <row r="2069" spans="1:13">
      <c r="A2069" s="1" t="s">
        <v>795</v>
      </c>
      <c r="B2069" s="1" t="s">
        <v>855</v>
      </c>
      <c r="C2069" s="1" t="s">
        <v>159</v>
      </c>
      <c r="D2069" s="1" t="s">
        <v>746</v>
      </c>
      <c r="E2069" s="1" t="s">
        <v>585</v>
      </c>
      <c r="F2069" s="1"/>
      <c r="G2069" s="1" t="s">
        <v>2726</v>
      </c>
      <c r="H2069" s="1" t="s">
        <v>2738</v>
      </c>
      <c r="I2069" s="1116">
        <v>2441</v>
      </c>
      <c r="J2069" s="1116">
        <v>3100</v>
      </c>
      <c r="K2069" s="1116">
        <v>3100</v>
      </c>
      <c r="L2069" s="1" t="s">
        <v>2714</v>
      </c>
      <c r="M2069" s="1" t="s">
        <v>809</v>
      </c>
    </row>
    <row r="2070" spans="1:13">
      <c r="A2070" s="1" t="s">
        <v>795</v>
      </c>
      <c r="B2070" s="1" t="s">
        <v>855</v>
      </c>
      <c r="C2070" s="1" t="s">
        <v>159</v>
      </c>
      <c r="D2070" s="1" t="s">
        <v>746</v>
      </c>
      <c r="E2070" s="1" t="s">
        <v>585</v>
      </c>
      <c r="F2070" s="1"/>
      <c r="G2070" s="1" t="s">
        <v>2726</v>
      </c>
      <c r="H2070" s="1" t="s">
        <v>2755</v>
      </c>
      <c r="I2070" s="1116">
        <v>2351</v>
      </c>
      <c r="J2070" s="1116">
        <v>3000</v>
      </c>
      <c r="K2070" s="1116">
        <v>3000</v>
      </c>
      <c r="L2070" s="1" t="s">
        <v>2714</v>
      </c>
      <c r="M2070" s="1" t="s">
        <v>809</v>
      </c>
    </row>
    <row r="2071" spans="1:13">
      <c r="A2071" s="1" t="s">
        <v>795</v>
      </c>
      <c r="B2071" s="1" t="s">
        <v>855</v>
      </c>
      <c r="C2071" s="1" t="s">
        <v>159</v>
      </c>
      <c r="D2071" s="1" t="s">
        <v>746</v>
      </c>
      <c r="E2071" s="1" t="s">
        <v>585</v>
      </c>
      <c r="F2071" s="1"/>
      <c r="G2071" s="1" t="s">
        <v>2723</v>
      </c>
      <c r="H2071" s="1" t="s">
        <v>2736</v>
      </c>
      <c r="I2071" s="1116">
        <v>2441</v>
      </c>
      <c r="J2071" s="1116">
        <v>3100</v>
      </c>
      <c r="K2071" s="1116">
        <v>3100</v>
      </c>
      <c r="L2071" s="1" t="s">
        <v>2714</v>
      </c>
      <c r="M2071" s="1" t="s">
        <v>809</v>
      </c>
    </row>
    <row r="2072" spans="1:13">
      <c r="A2072" s="1" t="s">
        <v>795</v>
      </c>
      <c r="B2072" s="1" t="s">
        <v>855</v>
      </c>
      <c r="C2072" s="1" t="s">
        <v>159</v>
      </c>
      <c r="D2072" s="1" t="s">
        <v>746</v>
      </c>
      <c r="E2072" s="1" t="s">
        <v>585</v>
      </c>
      <c r="F2072" s="1"/>
      <c r="G2072" s="1" t="s">
        <v>2726</v>
      </c>
      <c r="H2072" s="1" t="s">
        <v>2736</v>
      </c>
      <c r="I2072" s="1116">
        <v>2441</v>
      </c>
      <c r="J2072" s="1116">
        <v>3100</v>
      </c>
      <c r="K2072" s="1116">
        <v>3100</v>
      </c>
      <c r="L2072" s="1" t="s">
        <v>2714</v>
      </c>
      <c r="M2072" s="1" t="s">
        <v>809</v>
      </c>
    </row>
    <row r="2073" spans="1:13">
      <c r="A2073" s="1" t="s">
        <v>795</v>
      </c>
      <c r="B2073" s="1" t="s">
        <v>855</v>
      </c>
      <c r="C2073" s="1" t="s">
        <v>159</v>
      </c>
      <c r="D2073" s="1" t="s">
        <v>746</v>
      </c>
      <c r="E2073" s="1" t="s">
        <v>585</v>
      </c>
      <c r="F2073" s="1"/>
      <c r="G2073" s="1" t="s">
        <v>2723</v>
      </c>
      <c r="H2073" s="1" t="s">
        <v>2750</v>
      </c>
      <c r="I2073" s="1116">
        <v>2351</v>
      </c>
      <c r="J2073" s="1116">
        <v>3000</v>
      </c>
      <c r="K2073" s="1116">
        <v>3000</v>
      </c>
      <c r="L2073" s="1" t="s">
        <v>2714</v>
      </c>
      <c r="M2073" s="1" t="s">
        <v>809</v>
      </c>
    </row>
    <row r="2074" spans="1:13">
      <c r="A2074" s="1" t="s">
        <v>795</v>
      </c>
      <c r="B2074" s="1" t="s">
        <v>855</v>
      </c>
      <c r="C2074" s="1" t="s">
        <v>159</v>
      </c>
      <c r="D2074" s="1" t="s">
        <v>746</v>
      </c>
      <c r="E2074" s="1" t="s">
        <v>585</v>
      </c>
      <c r="F2074" s="1"/>
      <c r="G2074" s="1" t="s">
        <v>2726</v>
      </c>
      <c r="H2074" s="1" t="s">
        <v>2750</v>
      </c>
      <c r="I2074" s="1116">
        <v>2351</v>
      </c>
      <c r="J2074" s="1116">
        <v>3000</v>
      </c>
      <c r="K2074" s="1116">
        <v>3000</v>
      </c>
      <c r="L2074" s="1" t="s">
        <v>2714</v>
      </c>
      <c r="M2074" s="1" t="s">
        <v>809</v>
      </c>
    </row>
    <row r="2075" spans="1:13">
      <c r="A2075" s="1" t="s">
        <v>795</v>
      </c>
      <c r="B2075" s="1" t="s">
        <v>855</v>
      </c>
      <c r="C2075" s="1" t="s">
        <v>159</v>
      </c>
      <c r="D2075" s="1" t="s">
        <v>746</v>
      </c>
      <c r="E2075" s="1" t="s">
        <v>585</v>
      </c>
      <c r="F2075" s="1"/>
      <c r="G2075" s="1" t="s">
        <v>2723</v>
      </c>
      <c r="H2075" s="1" t="s">
        <v>2754</v>
      </c>
      <c r="I2075" s="1116">
        <v>2891</v>
      </c>
      <c r="J2075" s="1116">
        <v>3600</v>
      </c>
      <c r="K2075" s="1116">
        <v>3600</v>
      </c>
      <c r="L2075" s="1" t="s">
        <v>2714</v>
      </c>
      <c r="M2075" s="1" t="s">
        <v>809</v>
      </c>
    </row>
    <row r="2076" spans="1:13">
      <c r="A2076" s="1" t="s">
        <v>795</v>
      </c>
      <c r="B2076" s="1" t="s">
        <v>855</v>
      </c>
      <c r="C2076" s="1" t="s">
        <v>159</v>
      </c>
      <c r="D2076" s="1" t="s">
        <v>746</v>
      </c>
      <c r="E2076" s="1" t="s">
        <v>585</v>
      </c>
      <c r="F2076" s="1"/>
      <c r="G2076" s="1" t="s">
        <v>2726</v>
      </c>
      <c r="H2076" s="1" t="s">
        <v>2754</v>
      </c>
      <c r="I2076" s="1116">
        <v>2891</v>
      </c>
      <c r="J2076" s="1116">
        <v>3600</v>
      </c>
      <c r="K2076" s="1116">
        <v>3600</v>
      </c>
      <c r="L2076" s="1" t="s">
        <v>2714</v>
      </c>
      <c r="M2076" s="1" t="s">
        <v>809</v>
      </c>
    </row>
    <row r="2077" spans="1:13">
      <c r="A2077" s="1" t="s">
        <v>795</v>
      </c>
      <c r="B2077" s="1" t="s">
        <v>855</v>
      </c>
      <c r="C2077" s="1" t="s">
        <v>159</v>
      </c>
      <c r="D2077" s="1" t="s">
        <v>746</v>
      </c>
      <c r="E2077" s="1" t="s">
        <v>585</v>
      </c>
      <c r="F2077" s="1"/>
      <c r="G2077" s="1" t="s">
        <v>2723</v>
      </c>
      <c r="H2077" s="1" t="s">
        <v>2709</v>
      </c>
      <c r="I2077" s="1116">
        <v>2441</v>
      </c>
      <c r="J2077" s="1116">
        <v>3100</v>
      </c>
      <c r="K2077" s="1116">
        <v>3100</v>
      </c>
      <c r="L2077" s="1" t="s">
        <v>2714</v>
      </c>
      <c r="M2077" s="1" t="s">
        <v>809</v>
      </c>
    </row>
    <row r="2078" spans="1:13">
      <c r="A2078" s="1" t="s">
        <v>795</v>
      </c>
      <c r="B2078" s="1" t="s">
        <v>855</v>
      </c>
      <c r="C2078" s="1" t="s">
        <v>159</v>
      </c>
      <c r="D2078" s="1" t="s">
        <v>746</v>
      </c>
      <c r="E2078" s="1" t="s">
        <v>585</v>
      </c>
      <c r="F2078" s="1"/>
      <c r="G2078" s="1" t="s">
        <v>2726</v>
      </c>
      <c r="H2078" s="1" t="s">
        <v>2709</v>
      </c>
      <c r="I2078" s="1116">
        <v>2441</v>
      </c>
      <c r="J2078" s="1116">
        <v>3100</v>
      </c>
      <c r="K2078" s="1116">
        <v>3100</v>
      </c>
      <c r="L2078" s="1" t="s">
        <v>2714</v>
      </c>
      <c r="M2078" s="1" t="s">
        <v>809</v>
      </c>
    </row>
    <row r="2079" spans="1:13">
      <c r="A2079" s="1" t="s">
        <v>795</v>
      </c>
      <c r="B2079" s="1" t="s">
        <v>855</v>
      </c>
      <c r="C2079" s="1" t="s">
        <v>159</v>
      </c>
      <c r="D2079" s="1" t="s">
        <v>746</v>
      </c>
      <c r="E2079" s="1" t="s">
        <v>585</v>
      </c>
      <c r="F2079" s="1"/>
      <c r="G2079" s="1" t="s">
        <v>2723</v>
      </c>
      <c r="H2079" s="1" t="s">
        <v>2759</v>
      </c>
      <c r="I2079" s="1116">
        <v>3161</v>
      </c>
      <c r="J2079" s="1116">
        <v>3900</v>
      </c>
      <c r="K2079" s="1116">
        <v>3900</v>
      </c>
      <c r="L2079" s="1" t="s">
        <v>2714</v>
      </c>
      <c r="M2079" s="1" t="s">
        <v>809</v>
      </c>
    </row>
    <row r="2080" spans="1:13">
      <c r="A2080" s="1" t="s">
        <v>795</v>
      </c>
      <c r="B2080" s="1" t="s">
        <v>855</v>
      </c>
      <c r="C2080" s="1" t="s">
        <v>159</v>
      </c>
      <c r="D2080" s="1" t="s">
        <v>746</v>
      </c>
      <c r="E2080" s="1" t="s">
        <v>585</v>
      </c>
      <c r="F2080" s="1"/>
      <c r="G2080" s="1" t="s">
        <v>2726</v>
      </c>
      <c r="H2080" s="1" t="s">
        <v>2759</v>
      </c>
      <c r="I2080" s="1116">
        <v>3161</v>
      </c>
      <c r="J2080" s="1116">
        <v>3900</v>
      </c>
      <c r="K2080" s="1116">
        <v>3900</v>
      </c>
      <c r="L2080" s="1" t="s">
        <v>2714</v>
      </c>
      <c r="M2080" s="1" t="s">
        <v>809</v>
      </c>
    </row>
    <row r="2081" spans="1:13">
      <c r="A2081" s="1" t="s">
        <v>795</v>
      </c>
      <c r="B2081" s="1" t="s">
        <v>855</v>
      </c>
      <c r="C2081" s="1" t="s">
        <v>159</v>
      </c>
      <c r="D2081" s="1" t="s">
        <v>746</v>
      </c>
      <c r="E2081" s="1" t="s">
        <v>585</v>
      </c>
      <c r="F2081" s="1"/>
      <c r="G2081" s="1" t="s">
        <v>2723</v>
      </c>
      <c r="H2081" s="1" t="s">
        <v>2737</v>
      </c>
      <c r="I2081" s="1116">
        <v>2441</v>
      </c>
      <c r="J2081" s="1116">
        <v>3100</v>
      </c>
      <c r="K2081" s="1116">
        <v>3100</v>
      </c>
      <c r="L2081" s="1" t="s">
        <v>2714</v>
      </c>
      <c r="M2081" s="1" t="s">
        <v>809</v>
      </c>
    </row>
    <row r="2082" spans="1:13">
      <c r="A2082" s="1" t="s">
        <v>795</v>
      </c>
      <c r="B2082" s="1" t="s">
        <v>855</v>
      </c>
      <c r="C2082" s="1" t="s">
        <v>159</v>
      </c>
      <c r="D2082" s="1" t="s">
        <v>746</v>
      </c>
      <c r="E2082" s="1" t="s">
        <v>585</v>
      </c>
      <c r="F2082" s="1"/>
      <c r="G2082" s="1" t="s">
        <v>2726</v>
      </c>
      <c r="H2082" s="1" t="s">
        <v>2737</v>
      </c>
      <c r="I2082" s="1116">
        <v>2441</v>
      </c>
      <c r="J2082" s="1116">
        <v>3100</v>
      </c>
      <c r="K2082" s="1116">
        <v>3100</v>
      </c>
      <c r="L2082" s="1" t="s">
        <v>2714</v>
      </c>
      <c r="M2082" s="1" t="s">
        <v>809</v>
      </c>
    </row>
    <row r="2083" spans="1:13">
      <c r="A2083" s="1" t="s">
        <v>795</v>
      </c>
      <c r="B2083" s="1" t="s">
        <v>855</v>
      </c>
      <c r="C2083" s="1" t="s">
        <v>159</v>
      </c>
      <c r="D2083" s="1" t="s">
        <v>746</v>
      </c>
      <c r="E2083" s="1" t="s">
        <v>585</v>
      </c>
      <c r="F2083" s="1"/>
      <c r="G2083" s="1" t="s">
        <v>2724</v>
      </c>
      <c r="H2083" s="1" t="s">
        <v>2757</v>
      </c>
      <c r="I2083" s="1116">
        <v>2816</v>
      </c>
      <c r="J2083" s="1116">
        <v>3515</v>
      </c>
      <c r="K2083" s="1116">
        <v>3515</v>
      </c>
      <c r="L2083" s="1" t="s">
        <v>2714</v>
      </c>
      <c r="M2083" s="1" t="s">
        <v>809</v>
      </c>
    </row>
    <row r="2084" spans="1:13">
      <c r="A2084" s="1" t="s">
        <v>795</v>
      </c>
      <c r="B2084" s="1" t="s">
        <v>855</v>
      </c>
      <c r="C2084" s="1" t="s">
        <v>159</v>
      </c>
      <c r="D2084" s="1" t="s">
        <v>746</v>
      </c>
      <c r="E2084" s="1" t="s">
        <v>585</v>
      </c>
      <c r="F2084" s="1"/>
      <c r="G2084" s="1" t="s">
        <v>2725</v>
      </c>
      <c r="H2084" s="1" t="s">
        <v>2757</v>
      </c>
      <c r="I2084" s="1116">
        <v>2821</v>
      </c>
      <c r="J2084" s="1116">
        <v>3623</v>
      </c>
      <c r="K2084" s="1116">
        <v>3623</v>
      </c>
      <c r="L2084" s="1" t="s">
        <v>2714</v>
      </c>
      <c r="M2084" s="1" t="s">
        <v>809</v>
      </c>
    </row>
    <row r="2085" spans="1:13">
      <c r="A2085" s="1" t="s">
        <v>795</v>
      </c>
      <c r="B2085" s="1" t="s">
        <v>855</v>
      </c>
      <c r="C2085" s="1" t="s">
        <v>159</v>
      </c>
      <c r="D2085" s="1" t="s">
        <v>746</v>
      </c>
      <c r="E2085" s="1" t="s">
        <v>667</v>
      </c>
      <c r="F2085" s="1"/>
      <c r="G2085" s="1" t="s">
        <v>2723</v>
      </c>
      <c r="H2085" s="1" t="s">
        <v>2723</v>
      </c>
      <c r="I2085" s="1116">
        <v>1541</v>
      </c>
      <c r="J2085" s="1116">
        <v>2100</v>
      </c>
      <c r="K2085" s="1116">
        <v>2100</v>
      </c>
      <c r="L2085" s="1" t="s">
        <v>2714</v>
      </c>
      <c r="M2085" s="1" t="s">
        <v>809</v>
      </c>
    </row>
    <row r="2086" spans="1:13">
      <c r="A2086" s="1" t="s">
        <v>795</v>
      </c>
      <c r="B2086" s="1" t="s">
        <v>855</v>
      </c>
      <c r="C2086" s="1" t="s">
        <v>159</v>
      </c>
      <c r="D2086" s="1" t="s">
        <v>746</v>
      </c>
      <c r="E2086" s="1" t="s">
        <v>667</v>
      </c>
      <c r="F2086" s="1"/>
      <c r="G2086" s="1" t="s">
        <v>2726</v>
      </c>
      <c r="H2086" s="1" t="s">
        <v>2726</v>
      </c>
      <c r="I2086" s="1116">
        <v>1541</v>
      </c>
      <c r="J2086" s="1116">
        <v>2100</v>
      </c>
      <c r="K2086" s="1116">
        <v>2100</v>
      </c>
      <c r="L2086" s="1" t="s">
        <v>2714</v>
      </c>
      <c r="M2086" s="1" t="s">
        <v>809</v>
      </c>
    </row>
    <row r="2087" spans="1:13">
      <c r="A2087" s="1" t="s">
        <v>795</v>
      </c>
      <c r="B2087" s="1" t="s">
        <v>855</v>
      </c>
      <c r="C2087" s="1" t="s">
        <v>159</v>
      </c>
      <c r="D2087" s="1" t="s">
        <v>746</v>
      </c>
      <c r="E2087" s="1" t="s">
        <v>667</v>
      </c>
      <c r="F2087" s="1"/>
      <c r="G2087" s="1" t="s">
        <v>2724</v>
      </c>
      <c r="H2087" s="1" t="s">
        <v>2724</v>
      </c>
      <c r="I2087" s="1116">
        <v>1541</v>
      </c>
      <c r="J2087" s="1116">
        <v>2100</v>
      </c>
      <c r="K2087" s="1116">
        <v>2100</v>
      </c>
      <c r="L2087" s="1" t="s">
        <v>2714</v>
      </c>
      <c r="M2087" s="1" t="s">
        <v>809</v>
      </c>
    </row>
    <row r="2088" spans="1:13">
      <c r="A2088" s="1" t="s">
        <v>795</v>
      </c>
      <c r="B2088" s="1" t="s">
        <v>855</v>
      </c>
      <c r="C2088" s="1" t="s">
        <v>159</v>
      </c>
      <c r="D2088" s="1" t="s">
        <v>746</v>
      </c>
      <c r="E2088" s="1" t="s">
        <v>667</v>
      </c>
      <c r="F2088" s="1"/>
      <c r="G2088" s="1" t="s">
        <v>2725</v>
      </c>
      <c r="H2088" s="1" t="s">
        <v>2725</v>
      </c>
      <c r="I2088" s="1116">
        <v>1541</v>
      </c>
      <c r="J2088" s="1116">
        <v>2100</v>
      </c>
      <c r="K2088" s="1116">
        <v>2100</v>
      </c>
      <c r="L2088" s="1" t="s">
        <v>2714</v>
      </c>
      <c r="M2088" s="1" t="s">
        <v>809</v>
      </c>
    </row>
    <row r="2089" spans="1:13">
      <c r="A2089" s="1" t="s">
        <v>795</v>
      </c>
      <c r="B2089" s="1" t="s">
        <v>855</v>
      </c>
      <c r="C2089" s="1" t="s">
        <v>159</v>
      </c>
      <c r="D2089" s="1" t="s">
        <v>746</v>
      </c>
      <c r="E2089" s="1" t="s">
        <v>667</v>
      </c>
      <c r="F2089" s="1"/>
      <c r="G2089" s="1" t="s">
        <v>2723</v>
      </c>
      <c r="H2089" s="1" t="s">
        <v>2717</v>
      </c>
      <c r="I2089" s="1116">
        <v>2351</v>
      </c>
      <c r="J2089" s="1116">
        <v>3000</v>
      </c>
      <c r="K2089" s="1116">
        <v>3000</v>
      </c>
      <c r="L2089" s="1" t="s">
        <v>2714</v>
      </c>
      <c r="M2089" s="1" t="s">
        <v>809</v>
      </c>
    </row>
    <row r="2090" spans="1:13">
      <c r="A2090" s="1" t="s">
        <v>795</v>
      </c>
      <c r="B2090" s="1" t="s">
        <v>855</v>
      </c>
      <c r="C2090" s="1" t="s">
        <v>159</v>
      </c>
      <c r="D2090" s="1" t="s">
        <v>746</v>
      </c>
      <c r="E2090" s="1" t="s">
        <v>667</v>
      </c>
      <c r="F2090" s="1"/>
      <c r="G2090" s="1" t="s">
        <v>2726</v>
      </c>
      <c r="H2090" s="1" t="s">
        <v>2717</v>
      </c>
      <c r="I2090" s="1116">
        <v>2351</v>
      </c>
      <c r="J2090" s="1116">
        <v>3000</v>
      </c>
      <c r="K2090" s="1116">
        <v>3000</v>
      </c>
      <c r="L2090" s="1" t="s">
        <v>2714</v>
      </c>
      <c r="M2090" s="1" t="s">
        <v>809</v>
      </c>
    </row>
    <row r="2091" spans="1:13">
      <c r="A2091" s="1" t="s">
        <v>795</v>
      </c>
      <c r="B2091" s="1" t="s">
        <v>855</v>
      </c>
      <c r="C2091" s="1" t="s">
        <v>159</v>
      </c>
      <c r="D2091" s="1" t="s">
        <v>746</v>
      </c>
      <c r="E2091" s="1" t="s">
        <v>667</v>
      </c>
      <c r="F2091" s="1"/>
      <c r="G2091" s="1" t="s">
        <v>2724</v>
      </c>
      <c r="H2091" s="1" t="s">
        <v>2719</v>
      </c>
      <c r="I2091" s="1116">
        <v>2441</v>
      </c>
      <c r="J2091" s="1116">
        <v>3100</v>
      </c>
      <c r="K2091" s="1116">
        <v>3100</v>
      </c>
      <c r="L2091" s="1" t="s">
        <v>2714</v>
      </c>
      <c r="M2091" s="1" t="s">
        <v>809</v>
      </c>
    </row>
    <row r="2092" spans="1:13">
      <c r="A2092" s="1" t="s">
        <v>795</v>
      </c>
      <c r="B2092" s="1" t="s">
        <v>855</v>
      </c>
      <c r="C2092" s="1" t="s">
        <v>159</v>
      </c>
      <c r="D2092" s="1" t="s">
        <v>746</v>
      </c>
      <c r="E2092" s="1" t="s">
        <v>667</v>
      </c>
      <c r="F2092" s="1"/>
      <c r="G2092" s="1" t="s">
        <v>2725</v>
      </c>
      <c r="H2092" s="1" t="s">
        <v>2719</v>
      </c>
      <c r="I2092" s="1116">
        <v>2441</v>
      </c>
      <c r="J2092" s="1116">
        <v>3100</v>
      </c>
      <c r="K2092" s="1116">
        <v>3100</v>
      </c>
      <c r="L2092" s="1" t="s">
        <v>2714</v>
      </c>
      <c r="M2092" s="1" t="s">
        <v>809</v>
      </c>
    </row>
    <row r="2093" spans="1:13">
      <c r="A2093" s="1" t="s">
        <v>795</v>
      </c>
      <c r="B2093" s="1" t="s">
        <v>855</v>
      </c>
      <c r="C2093" s="1" t="s">
        <v>159</v>
      </c>
      <c r="D2093" s="1" t="s">
        <v>746</v>
      </c>
      <c r="E2093" s="1" t="s">
        <v>667</v>
      </c>
      <c r="F2093" s="1"/>
      <c r="G2093" s="1" t="s">
        <v>2724</v>
      </c>
      <c r="H2093" s="1" t="s">
        <v>2718</v>
      </c>
      <c r="I2093" s="1116">
        <v>3515</v>
      </c>
      <c r="J2093" s="1116">
        <v>4471</v>
      </c>
      <c r="K2093" s="1116">
        <v>4471</v>
      </c>
      <c r="L2093" s="1" t="s">
        <v>2714</v>
      </c>
      <c r="M2093" s="1" t="s">
        <v>809</v>
      </c>
    </row>
    <row r="2094" spans="1:13">
      <c r="A2094" s="1" t="s">
        <v>795</v>
      </c>
      <c r="B2094" s="1" t="s">
        <v>855</v>
      </c>
      <c r="C2094" s="1" t="s">
        <v>159</v>
      </c>
      <c r="D2094" s="1" t="s">
        <v>746</v>
      </c>
      <c r="E2094" s="1" t="s">
        <v>667</v>
      </c>
      <c r="F2094" s="1"/>
      <c r="G2094" s="1" t="s">
        <v>2725</v>
      </c>
      <c r="H2094" s="1" t="s">
        <v>2718</v>
      </c>
      <c r="I2094" s="1116">
        <v>3801</v>
      </c>
      <c r="J2094" s="1116">
        <v>4480</v>
      </c>
      <c r="K2094" s="1116">
        <v>4480</v>
      </c>
      <c r="L2094" s="1" t="s">
        <v>2714</v>
      </c>
      <c r="M2094" s="1" t="s">
        <v>809</v>
      </c>
    </row>
    <row r="2095" spans="1:13">
      <c r="A2095" s="1" t="s">
        <v>795</v>
      </c>
      <c r="B2095" s="1" t="s">
        <v>855</v>
      </c>
      <c r="C2095" s="1" t="s">
        <v>159</v>
      </c>
      <c r="D2095" s="1" t="s">
        <v>746</v>
      </c>
      <c r="E2095" s="1" t="s">
        <v>667</v>
      </c>
      <c r="F2095" s="1"/>
      <c r="G2095" s="1" t="s">
        <v>2723</v>
      </c>
      <c r="H2095" s="1" t="s">
        <v>2738</v>
      </c>
      <c r="I2095" s="1116">
        <v>2441</v>
      </c>
      <c r="J2095" s="1116">
        <v>3100</v>
      </c>
      <c r="K2095" s="1116">
        <v>3100</v>
      </c>
      <c r="L2095" s="1" t="s">
        <v>2714</v>
      </c>
      <c r="M2095" s="1" t="s">
        <v>809</v>
      </c>
    </row>
    <row r="2096" spans="1:13">
      <c r="A2096" s="1" t="s">
        <v>795</v>
      </c>
      <c r="B2096" s="1" t="s">
        <v>855</v>
      </c>
      <c r="C2096" s="1" t="s">
        <v>159</v>
      </c>
      <c r="D2096" s="1" t="s">
        <v>746</v>
      </c>
      <c r="E2096" s="1" t="s">
        <v>667</v>
      </c>
      <c r="F2096" s="1"/>
      <c r="G2096" s="1" t="s">
        <v>2726</v>
      </c>
      <c r="H2096" s="1" t="s">
        <v>2738</v>
      </c>
      <c r="I2096" s="1116">
        <v>2441</v>
      </c>
      <c r="J2096" s="1116">
        <v>3100</v>
      </c>
      <c r="K2096" s="1116">
        <v>3100</v>
      </c>
      <c r="L2096" s="1" t="s">
        <v>2714</v>
      </c>
      <c r="M2096" s="1" t="s">
        <v>809</v>
      </c>
    </row>
    <row r="2097" spans="1:13">
      <c r="A2097" s="1" t="s">
        <v>795</v>
      </c>
      <c r="B2097" s="1" t="s">
        <v>855</v>
      </c>
      <c r="C2097" s="1" t="s">
        <v>159</v>
      </c>
      <c r="D2097" s="1" t="s">
        <v>746</v>
      </c>
      <c r="E2097" s="1" t="s">
        <v>667</v>
      </c>
      <c r="F2097" s="1"/>
      <c r="G2097" s="1" t="s">
        <v>2726</v>
      </c>
      <c r="H2097" s="1" t="s">
        <v>2755</v>
      </c>
      <c r="I2097" s="1116">
        <v>2351</v>
      </c>
      <c r="J2097" s="1116">
        <v>3000</v>
      </c>
      <c r="K2097" s="1116">
        <v>3000</v>
      </c>
      <c r="L2097" s="1" t="s">
        <v>2714</v>
      </c>
      <c r="M2097" s="1" t="s">
        <v>809</v>
      </c>
    </row>
    <row r="2098" spans="1:13">
      <c r="A2098" s="1" t="s">
        <v>795</v>
      </c>
      <c r="B2098" s="1" t="s">
        <v>855</v>
      </c>
      <c r="C2098" s="1" t="s">
        <v>159</v>
      </c>
      <c r="D2098" s="1" t="s">
        <v>746</v>
      </c>
      <c r="E2098" s="1" t="s">
        <v>667</v>
      </c>
      <c r="F2098" s="1"/>
      <c r="G2098" s="1" t="s">
        <v>2723</v>
      </c>
      <c r="H2098" s="1" t="s">
        <v>2736</v>
      </c>
      <c r="I2098" s="1116">
        <v>2441</v>
      </c>
      <c r="J2098" s="1116">
        <v>3100</v>
      </c>
      <c r="K2098" s="1116">
        <v>3100</v>
      </c>
      <c r="L2098" s="1" t="s">
        <v>2714</v>
      </c>
      <c r="M2098" s="1" t="s">
        <v>809</v>
      </c>
    </row>
    <row r="2099" spans="1:13">
      <c r="A2099" s="1" t="s">
        <v>795</v>
      </c>
      <c r="B2099" s="1" t="s">
        <v>855</v>
      </c>
      <c r="C2099" s="1" t="s">
        <v>159</v>
      </c>
      <c r="D2099" s="1" t="s">
        <v>746</v>
      </c>
      <c r="E2099" s="1" t="s">
        <v>667</v>
      </c>
      <c r="F2099" s="1"/>
      <c r="G2099" s="1" t="s">
        <v>2726</v>
      </c>
      <c r="H2099" s="1" t="s">
        <v>2736</v>
      </c>
      <c r="I2099" s="1116">
        <v>2441</v>
      </c>
      <c r="J2099" s="1116">
        <v>3100</v>
      </c>
      <c r="K2099" s="1116">
        <v>3100</v>
      </c>
      <c r="L2099" s="1" t="s">
        <v>2714</v>
      </c>
      <c r="M2099" s="1" t="s">
        <v>809</v>
      </c>
    </row>
    <row r="2100" spans="1:13">
      <c r="A2100" s="1" t="s">
        <v>795</v>
      </c>
      <c r="B2100" s="1" t="s">
        <v>855</v>
      </c>
      <c r="C2100" s="1" t="s">
        <v>159</v>
      </c>
      <c r="D2100" s="1" t="s">
        <v>746</v>
      </c>
      <c r="E2100" s="1" t="s">
        <v>667</v>
      </c>
      <c r="F2100" s="1"/>
      <c r="G2100" s="1" t="s">
        <v>2723</v>
      </c>
      <c r="H2100" s="1" t="s">
        <v>2750</v>
      </c>
      <c r="I2100" s="1116">
        <v>2351</v>
      </c>
      <c r="J2100" s="1116">
        <v>3000</v>
      </c>
      <c r="K2100" s="1116">
        <v>3000</v>
      </c>
      <c r="L2100" s="1" t="s">
        <v>2714</v>
      </c>
      <c r="M2100" s="1" t="s">
        <v>809</v>
      </c>
    </row>
    <row r="2101" spans="1:13">
      <c r="A2101" s="1" t="s">
        <v>795</v>
      </c>
      <c r="B2101" s="1" t="s">
        <v>855</v>
      </c>
      <c r="C2101" s="1" t="s">
        <v>159</v>
      </c>
      <c r="D2101" s="1" t="s">
        <v>746</v>
      </c>
      <c r="E2101" s="1" t="s">
        <v>667</v>
      </c>
      <c r="F2101" s="1"/>
      <c r="G2101" s="1" t="s">
        <v>2726</v>
      </c>
      <c r="H2101" s="1" t="s">
        <v>2750</v>
      </c>
      <c r="I2101" s="1116">
        <v>2351</v>
      </c>
      <c r="J2101" s="1116">
        <v>3000</v>
      </c>
      <c r="K2101" s="1116">
        <v>3000</v>
      </c>
      <c r="L2101" s="1" t="s">
        <v>2714</v>
      </c>
      <c r="M2101" s="1" t="s">
        <v>809</v>
      </c>
    </row>
    <row r="2102" spans="1:13">
      <c r="A2102" s="1" t="s">
        <v>795</v>
      </c>
      <c r="B2102" s="1" t="s">
        <v>855</v>
      </c>
      <c r="C2102" s="1" t="s">
        <v>159</v>
      </c>
      <c r="D2102" s="1" t="s">
        <v>746</v>
      </c>
      <c r="E2102" s="1" t="s">
        <v>667</v>
      </c>
      <c r="F2102" s="1"/>
      <c r="G2102" s="1" t="s">
        <v>2723</v>
      </c>
      <c r="H2102" s="1" t="s">
        <v>2754</v>
      </c>
      <c r="I2102" s="1116">
        <v>2891</v>
      </c>
      <c r="J2102" s="1116">
        <v>3600</v>
      </c>
      <c r="K2102" s="1116">
        <v>3600</v>
      </c>
      <c r="L2102" s="1" t="s">
        <v>2714</v>
      </c>
      <c r="M2102" s="1" t="s">
        <v>809</v>
      </c>
    </row>
    <row r="2103" spans="1:13">
      <c r="A2103" s="1" t="s">
        <v>795</v>
      </c>
      <c r="B2103" s="1" t="s">
        <v>855</v>
      </c>
      <c r="C2103" s="1" t="s">
        <v>159</v>
      </c>
      <c r="D2103" s="1" t="s">
        <v>746</v>
      </c>
      <c r="E2103" s="1" t="s">
        <v>667</v>
      </c>
      <c r="F2103" s="1"/>
      <c r="G2103" s="1" t="s">
        <v>2726</v>
      </c>
      <c r="H2103" s="1" t="s">
        <v>2754</v>
      </c>
      <c r="I2103" s="1116">
        <v>2891</v>
      </c>
      <c r="J2103" s="1116">
        <v>3600</v>
      </c>
      <c r="K2103" s="1116">
        <v>3600</v>
      </c>
      <c r="L2103" s="1" t="s">
        <v>2714</v>
      </c>
      <c r="M2103" s="1" t="s">
        <v>809</v>
      </c>
    </row>
    <row r="2104" spans="1:13">
      <c r="A2104" s="1" t="s">
        <v>795</v>
      </c>
      <c r="B2104" s="1" t="s">
        <v>855</v>
      </c>
      <c r="C2104" s="1" t="s">
        <v>159</v>
      </c>
      <c r="D2104" s="1" t="s">
        <v>746</v>
      </c>
      <c r="E2104" s="1" t="s">
        <v>667</v>
      </c>
      <c r="F2104" s="1"/>
      <c r="G2104" s="1" t="s">
        <v>2723</v>
      </c>
      <c r="H2104" s="1" t="s">
        <v>2709</v>
      </c>
      <c r="I2104" s="1116">
        <v>2441</v>
      </c>
      <c r="J2104" s="1116">
        <v>3100</v>
      </c>
      <c r="K2104" s="1116">
        <v>3100</v>
      </c>
      <c r="L2104" s="1" t="s">
        <v>2714</v>
      </c>
      <c r="M2104" s="1" t="s">
        <v>809</v>
      </c>
    </row>
    <row r="2105" spans="1:13">
      <c r="A2105" s="1" t="s">
        <v>795</v>
      </c>
      <c r="B2105" s="1" t="s">
        <v>855</v>
      </c>
      <c r="C2105" s="1" t="s">
        <v>159</v>
      </c>
      <c r="D2105" s="1" t="s">
        <v>746</v>
      </c>
      <c r="E2105" s="1" t="s">
        <v>667</v>
      </c>
      <c r="F2105" s="1"/>
      <c r="G2105" s="1" t="s">
        <v>2726</v>
      </c>
      <c r="H2105" s="1" t="s">
        <v>2709</v>
      </c>
      <c r="I2105" s="1116">
        <v>2441</v>
      </c>
      <c r="J2105" s="1116">
        <v>3100</v>
      </c>
      <c r="K2105" s="1116">
        <v>3100</v>
      </c>
      <c r="L2105" s="1" t="s">
        <v>2714</v>
      </c>
      <c r="M2105" s="1" t="s">
        <v>809</v>
      </c>
    </row>
    <row r="2106" spans="1:13">
      <c r="A2106" s="1" t="s">
        <v>795</v>
      </c>
      <c r="B2106" s="1" t="s">
        <v>855</v>
      </c>
      <c r="C2106" s="1" t="s">
        <v>159</v>
      </c>
      <c r="D2106" s="1" t="s">
        <v>746</v>
      </c>
      <c r="E2106" s="1" t="s">
        <v>667</v>
      </c>
      <c r="F2106" s="1"/>
      <c r="G2106" s="1" t="s">
        <v>2723</v>
      </c>
      <c r="H2106" s="1" t="s">
        <v>2759</v>
      </c>
      <c r="I2106" s="1116">
        <v>3161</v>
      </c>
      <c r="J2106" s="1116">
        <v>3900</v>
      </c>
      <c r="K2106" s="1116">
        <v>3900</v>
      </c>
      <c r="L2106" s="1" t="s">
        <v>2714</v>
      </c>
      <c r="M2106" s="1" t="s">
        <v>809</v>
      </c>
    </row>
    <row r="2107" spans="1:13">
      <c r="A2107" s="1" t="s">
        <v>795</v>
      </c>
      <c r="B2107" s="1" t="s">
        <v>855</v>
      </c>
      <c r="C2107" s="1" t="s">
        <v>159</v>
      </c>
      <c r="D2107" s="1" t="s">
        <v>746</v>
      </c>
      <c r="E2107" s="1" t="s">
        <v>667</v>
      </c>
      <c r="F2107" s="1"/>
      <c r="G2107" s="1" t="s">
        <v>2726</v>
      </c>
      <c r="H2107" s="1" t="s">
        <v>2759</v>
      </c>
      <c r="I2107" s="1116">
        <v>3161</v>
      </c>
      <c r="J2107" s="1116">
        <v>3900</v>
      </c>
      <c r="K2107" s="1116">
        <v>3900</v>
      </c>
      <c r="L2107" s="1" t="s">
        <v>2714</v>
      </c>
      <c r="M2107" s="1" t="s">
        <v>809</v>
      </c>
    </row>
    <row r="2108" spans="1:13">
      <c r="A2108" s="1" t="s">
        <v>795</v>
      </c>
      <c r="B2108" s="1" t="s">
        <v>855</v>
      </c>
      <c r="C2108" s="1" t="s">
        <v>159</v>
      </c>
      <c r="D2108" s="1" t="s">
        <v>746</v>
      </c>
      <c r="E2108" s="1" t="s">
        <v>667</v>
      </c>
      <c r="F2108" s="1"/>
      <c r="G2108" s="1" t="s">
        <v>2723</v>
      </c>
      <c r="H2108" s="1" t="s">
        <v>2737</v>
      </c>
      <c r="I2108" s="1116">
        <v>2441</v>
      </c>
      <c r="J2108" s="1116">
        <v>3100</v>
      </c>
      <c r="K2108" s="1116">
        <v>3100</v>
      </c>
      <c r="L2108" s="1" t="s">
        <v>2714</v>
      </c>
      <c r="M2108" s="1" t="s">
        <v>809</v>
      </c>
    </row>
    <row r="2109" spans="1:13">
      <c r="A2109" s="1" t="s">
        <v>795</v>
      </c>
      <c r="B2109" s="1" t="s">
        <v>855</v>
      </c>
      <c r="C2109" s="1" t="s">
        <v>159</v>
      </c>
      <c r="D2109" s="1" t="s">
        <v>746</v>
      </c>
      <c r="E2109" s="1" t="s">
        <v>667</v>
      </c>
      <c r="F2109" s="1"/>
      <c r="G2109" s="1" t="s">
        <v>2726</v>
      </c>
      <c r="H2109" s="1" t="s">
        <v>2737</v>
      </c>
      <c r="I2109" s="1116">
        <v>2441</v>
      </c>
      <c r="J2109" s="1116">
        <v>3100</v>
      </c>
      <c r="K2109" s="1116">
        <v>3100</v>
      </c>
      <c r="L2109" s="1" t="s">
        <v>2714</v>
      </c>
      <c r="M2109" s="1" t="s">
        <v>809</v>
      </c>
    </row>
    <row r="2110" spans="1:13">
      <c r="A2110" s="1" t="s">
        <v>795</v>
      </c>
      <c r="B2110" s="1" t="s">
        <v>855</v>
      </c>
      <c r="C2110" s="1" t="s">
        <v>159</v>
      </c>
      <c r="D2110" s="1" t="s">
        <v>746</v>
      </c>
      <c r="E2110" s="1" t="s">
        <v>667</v>
      </c>
      <c r="F2110" s="1"/>
      <c r="G2110" s="1" t="s">
        <v>2724</v>
      </c>
      <c r="H2110" s="1" t="s">
        <v>2757</v>
      </c>
      <c r="I2110" s="1116">
        <v>2816</v>
      </c>
      <c r="J2110" s="1116">
        <v>3515</v>
      </c>
      <c r="K2110" s="1116">
        <v>3515</v>
      </c>
      <c r="L2110" s="1" t="s">
        <v>2714</v>
      </c>
      <c r="M2110" s="1" t="s">
        <v>809</v>
      </c>
    </row>
    <row r="2111" spans="1:13">
      <c r="A2111" s="1" t="s">
        <v>795</v>
      </c>
      <c r="B2111" s="1" t="s">
        <v>855</v>
      </c>
      <c r="C2111" s="1" t="s">
        <v>159</v>
      </c>
      <c r="D2111" s="1" t="s">
        <v>746</v>
      </c>
      <c r="E2111" s="1" t="s">
        <v>667</v>
      </c>
      <c r="F2111" s="1"/>
      <c r="G2111" s="1" t="s">
        <v>2725</v>
      </c>
      <c r="H2111" s="1" t="s">
        <v>2757</v>
      </c>
      <c r="I2111" s="1116">
        <v>2821</v>
      </c>
      <c r="J2111" s="1116">
        <v>3623</v>
      </c>
      <c r="K2111" s="1116">
        <v>3623</v>
      </c>
      <c r="L2111" s="1" t="s">
        <v>2714</v>
      </c>
      <c r="M2111" s="1" t="s">
        <v>809</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C77E4-5BC7-41A4-AF59-0B2AE5DCB1FB}">
  <sheetPr>
    <tabColor rgb="FF0070C0"/>
  </sheetPr>
  <dimension ref="A1:M461"/>
  <sheetViews>
    <sheetView showGridLines="0" workbookViewId="0">
      <selection activeCell="F481" sqref="F481"/>
    </sheetView>
  </sheetViews>
  <sheetFormatPr defaultRowHeight="15"/>
  <cols>
    <col min="1" max="1" width="9.5703125" style="1" bestFit="1" customWidth="1"/>
    <col min="2" max="2" width="24.140625" style="1" bestFit="1" customWidth="1"/>
    <col min="3" max="3" width="17.140625" style="1" customWidth="1"/>
    <col min="4" max="4" width="19.42578125" style="1" bestFit="1" customWidth="1"/>
    <col min="5" max="5" width="10.5703125" style="1" bestFit="1" customWidth="1"/>
    <col min="6" max="6" width="91.5703125" style="1" bestFit="1" customWidth="1"/>
    <col min="7" max="8" width="31.7109375" style="1" bestFit="1" customWidth="1"/>
    <col min="9" max="11" width="15.140625" style="1" bestFit="1" customWidth="1"/>
    <col min="12" max="12" width="11.28515625" style="1" bestFit="1" customWidth="1"/>
    <col min="13" max="13" width="12.7109375" style="1" bestFit="1" customWidth="1"/>
    <col min="14" max="16384" width="9.140625" style="1"/>
  </cols>
  <sheetData>
    <row r="1" spans="1:13">
      <c r="A1" s="464" t="s">
        <v>2793</v>
      </c>
      <c r="B1" s="2"/>
      <c r="C1" s="2"/>
    </row>
    <row r="2" spans="1:13">
      <c r="A2" s="464" t="s">
        <v>2794</v>
      </c>
      <c r="B2" s="2"/>
      <c r="C2" s="2"/>
    </row>
    <row r="4" spans="1:13">
      <c r="A4" s="520" t="s">
        <v>2795</v>
      </c>
      <c r="B4" s="521" t="s">
        <v>2688</v>
      </c>
      <c r="C4" s="521" t="s">
        <v>2796</v>
      </c>
      <c r="D4" s="521" t="s">
        <v>2797</v>
      </c>
      <c r="E4" s="521" t="s">
        <v>2798</v>
      </c>
      <c r="F4" s="521" t="s">
        <v>2596</v>
      </c>
      <c r="G4" s="521" t="s">
        <v>153</v>
      </c>
      <c r="H4" s="521" t="s">
        <v>3</v>
      </c>
      <c r="I4" s="521" t="s">
        <v>1332</v>
      </c>
      <c r="J4" s="521" t="s">
        <v>1333</v>
      </c>
      <c r="K4" s="521" t="s">
        <v>918</v>
      </c>
      <c r="L4" s="521" t="s">
        <v>2799</v>
      </c>
      <c r="M4" s="522" t="s">
        <v>2693</v>
      </c>
    </row>
    <row r="5" spans="1:13">
      <c r="A5" s="590" t="s">
        <v>82</v>
      </c>
      <c r="B5" s="587">
        <v>105222</v>
      </c>
      <c r="C5" s="587"/>
      <c r="D5" s="587" t="s">
        <v>746</v>
      </c>
      <c r="E5" s="587" t="s">
        <v>2800</v>
      </c>
      <c r="F5" s="587" t="s">
        <v>2801</v>
      </c>
      <c r="G5" s="587" t="s">
        <v>2728</v>
      </c>
      <c r="H5" s="587" t="s">
        <v>2728</v>
      </c>
      <c r="I5" s="523">
        <v>4300</v>
      </c>
      <c r="J5" s="523">
        <v>5300</v>
      </c>
      <c r="K5" s="523">
        <v>5300</v>
      </c>
      <c r="L5" s="587" t="s">
        <v>2612</v>
      </c>
      <c r="M5" s="585" t="s">
        <v>809</v>
      </c>
    </row>
    <row r="6" spans="1:13">
      <c r="A6" s="591" t="s">
        <v>82</v>
      </c>
      <c r="B6" s="582">
        <v>105222</v>
      </c>
      <c r="C6" s="582"/>
      <c r="D6" s="582" t="s">
        <v>746</v>
      </c>
      <c r="E6" s="582" t="s">
        <v>2800</v>
      </c>
      <c r="F6" s="582" t="s">
        <v>2801</v>
      </c>
      <c r="G6" s="582" t="s">
        <v>2723</v>
      </c>
      <c r="H6" s="582" t="s">
        <v>2723</v>
      </c>
      <c r="I6" s="524">
        <v>4500</v>
      </c>
      <c r="J6" s="524">
        <v>5400</v>
      </c>
      <c r="K6" s="524">
        <v>5400</v>
      </c>
      <c r="L6" s="582" t="s">
        <v>2612</v>
      </c>
      <c r="M6" s="584" t="s">
        <v>809</v>
      </c>
    </row>
    <row r="7" spans="1:13">
      <c r="A7" s="590" t="s">
        <v>82</v>
      </c>
      <c r="B7" s="587">
        <v>105222</v>
      </c>
      <c r="C7" s="587"/>
      <c r="D7" s="587" t="s">
        <v>746</v>
      </c>
      <c r="E7" s="587" t="s">
        <v>2800</v>
      </c>
      <c r="F7" s="587" t="s">
        <v>2801</v>
      </c>
      <c r="G7" s="587" t="s">
        <v>2726</v>
      </c>
      <c r="H7" s="587" t="s">
        <v>2726</v>
      </c>
      <c r="I7" s="523">
        <v>4300</v>
      </c>
      <c r="J7" s="523">
        <v>5300</v>
      </c>
      <c r="K7" s="523">
        <v>5300</v>
      </c>
      <c r="L7" s="587" t="s">
        <v>2612</v>
      </c>
      <c r="M7" s="585" t="s">
        <v>809</v>
      </c>
    </row>
    <row r="8" spans="1:13">
      <c r="A8" s="591" t="s">
        <v>82</v>
      </c>
      <c r="B8" s="582">
        <v>105222</v>
      </c>
      <c r="C8" s="582"/>
      <c r="D8" s="582" t="s">
        <v>746</v>
      </c>
      <c r="E8" s="582" t="s">
        <v>2800</v>
      </c>
      <c r="F8" s="582" t="s">
        <v>2801</v>
      </c>
      <c r="G8" s="582" t="s">
        <v>2724</v>
      </c>
      <c r="H8" s="582" t="s">
        <v>2724</v>
      </c>
      <c r="I8" s="524">
        <v>4300</v>
      </c>
      <c r="J8" s="524">
        <v>5300</v>
      </c>
      <c r="K8" s="524">
        <v>5300</v>
      </c>
      <c r="L8" s="582" t="s">
        <v>2612</v>
      </c>
      <c r="M8" s="584" t="s">
        <v>809</v>
      </c>
    </row>
    <row r="9" spans="1:13">
      <c r="A9" s="590" t="s">
        <v>82</v>
      </c>
      <c r="B9" s="587">
        <v>105222</v>
      </c>
      <c r="C9" s="587"/>
      <c r="D9" s="587" t="s">
        <v>746</v>
      </c>
      <c r="E9" s="587" t="s">
        <v>2800</v>
      </c>
      <c r="F9" s="587" t="s">
        <v>2802</v>
      </c>
      <c r="G9" s="587" t="s">
        <v>2723</v>
      </c>
      <c r="H9" s="587" t="s">
        <v>2723</v>
      </c>
      <c r="I9" s="523">
        <v>4500</v>
      </c>
      <c r="J9" s="523">
        <v>5400</v>
      </c>
      <c r="K9" s="523">
        <v>5400</v>
      </c>
      <c r="L9" s="587" t="s">
        <v>2612</v>
      </c>
      <c r="M9" s="585" t="s">
        <v>809</v>
      </c>
    </row>
    <row r="10" spans="1:13">
      <c r="A10" s="591" t="s">
        <v>82</v>
      </c>
      <c r="B10" s="582">
        <v>105222</v>
      </c>
      <c r="C10" s="582"/>
      <c r="D10" s="582" t="s">
        <v>746</v>
      </c>
      <c r="E10" s="582" t="s">
        <v>2800</v>
      </c>
      <c r="F10" s="582" t="s">
        <v>2802</v>
      </c>
      <c r="G10" s="582" t="s">
        <v>2726</v>
      </c>
      <c r="H10" s="582" t="s">
        <v>2726</v>
      </c>
      <c r="I10" s="524">
        <v>4300</v>
      </c>
      <c r="J10" s="524">
        <v>5300</v>
      </c>
      <c r="K10" s="524">
        <v>5300</v>
      </c>
      <c r="L10" s="582" t="s">
        <v>2612</v>
      </c>
      <c r="M10" s="584" t="s">
        <v>809</v>
      </c>
    </row>
    <row r="11" spans="1:13">
      <c r="A11" s="590" t="s">
        <v>82</v>
      </c>
      <c r="B11" s="587">
        <v>105222</v>
      </c>
      <c r="C11" s="587"/>
      <c r="D11" s="587" t="s">
        <v>746</v>
      </c>
      <c r="E11" s="587" t="s">
        <v>2800</v>
      </c>
      <c r="F11" s="587" t="s">
        <v>2802</v>
      </c>
      <c r="G11" s="587" t="s">
        <v>2724</v>
      </c>
      <c r="H11" s="587" t="s">
        <v>2724</v>
      </c>
      <c r="I11" s="523">
        <v>4300</v>
      </c>
      <c r="J11" s="523">
        <v>5300</v>
      </c>
      <c r="K11" s="523">
        <v>5300</v>
      </c>
      <c r="L11" s="587" t="s">
        <v>2612</v>
      </c>
      <c r="M11" s="585" t="s">
        <v>809</v>
      </c>
    </row>
    <row r="12" spans="1:13">
      <c r="A12" s="591" t="s">
        <v>82</v>
      </c>
      <c r="B12" s="582">
        <v>105222</v>
      </c>
      <c r="C12" s="582"/>
      <c r="D12" s="582" t="s">
        <v>746</v>
      </c>
      <c r="E12" s="582" t="s">
        <v>2803</v>
      </c>
      <c r="F12" s="582" t="s">
        <v>2804</v>
      </c>
      <c r="G12" s="582" t="s">
        <v>2723</v>
      </c>
      <c r="H12" s="582" t="s">
        <v>2723</v>
      </c>
      <c r="I12" s="524">
        <v>3975</v>
      </c>
      <c r="J12" s="524">
        <v>4750</v>
      </c>
      <c r="K12" s="524">
        <v>4750</v>
      </c>
      <c r="L12" s="582" t="s">
        <v>2612</v>
      </c>
      <c r="M12" s="584" t="s">
        <v>809</v>
      </c>
    </row>
    <row r="13" spans="1:13">
      <c r="A13" s="590" t="s">
        <v>82</v>
      </c>
      <c r="B13" s="587">
        <v>105222</v>
      </c>
      <c r="C13" s="587"/>
      <c r="D13" s="587" t="s">
        <v>746</v>
      </c>
      <c r="E13" s="587" t="s">
        <v>2803</v>
      </c>
      <c r="F13" s="587" t="s">
        <v>2804</v>
      </c>
      <c r="G13" s="587" t="s">
        <v>2726</v>
      </c>
      <c r="H13" s="587" t="s">
        <v>2726</v>
      </c>
      <c r="I13" s="523">
        <v>3875</v>
      </c>
      <c r="J13" s="523">
        <v>4650</v>
      </c>
      <c r="K13" s="523">
        <v>4650</v>
      </c>
      <c r="L13" s="587" t="s">
        <v>2612</v>
      </c>
      <c r="M13" s="585" t="s">
        <v>809</v>
      </c>
    </row>
    <row r="14" spans="1:13">
      <c r="A14" s="591" t="s">
        <v>82</v>
      </c>
      <c r="B14" s="582">
        <v>105222</v>
      </c>
      <c r="C14" s="582"/>
      <c r="D14" s="582" t="s">
        <v>746</v>
      </c>
      <c r="E14" s="582" t="s">
        <v>2803</v>
      </c>
      <c r="F14" s="582" t="s">
        <v>2804</v>
      </c>
      <c r="G14" s="582" t="s">
        <v>2724</v>
      </c>
      <c r="H14" s="582" t="s">
        <v>2724</v>
      </c>
      <c r="I14" s="524">
        <v>3875</v>
      </c>
      <c r="J14" s="524">
        <v>4650</v>
      </c>
      <c r="K14" s="524">
        <v>4650</v>
      </c>
      <c r="L14" s="582" t="s">
        <v>2612</v>
      </c>
      <c r="M14" s="584" t="s">
        <v>809</v>
      </c>
    </row>
    <row r="15" spans="1:13">
      <c r="A15" s="590" t="s">
        <v>82</v>
      </c>
      <c r="B15" s="587">
        <v>105222</v>
      </c>
      <c r="C15" s="587"/>
      <c r="D15" s="587" t="s">
        <v>746</v>
      </c>
      <c r="E15" s="587" t="s">
        <v>2803</v>
      </c>
      <c r="F15" s="587" t="s">
        <v>2805</v>
      </c>
      <c r="G15" s="587" t="s">
        <v>2728</v>
      </c>
      <c r="H15" s="587" t="s">
        <v>2728</v>
      </c>
      <c r="I15" s="523">
        <v>3975</v>
      </c>
      <c r="J15" s="523">
        <v>4750</v>
      </c>
      <c r="K15" s="523">
        <v>4750</v>
      </c>
      <c r="L15" s="587" t="s">
        <v>2612</v>
      </c>
      <c r="M15" s="585" t="s">
        <v>809</v>
      </c>
    </row>
    <row r="16" spans="1:13">
      <c r="A16" s="591" t="s">
        <v>82</v>
      </c>
      <c r="B16" s="582">
        <v>105222</v>
      </c>
      <c r="C16" s="582"/>
      <c r="D16" s="582" t="s">
        <v>746</v>
      </c>
      <c r="E16" s="582" t="s">
        <v>2803</v>
      </c>
      <c r="F16" s="582" t="s">
        <v>2805</v>
      </c>
      <c r="G16" s="582" t="s">
        <v>2723</v>
      </c>
      <c r="H16" s="582" t="s">
        <v>2723</v>
      </c>
      <c r="I16" s="524">
        <v>3975</v>
      </c>
      <c r="J16" s="524">
        <v>4750</v>
      </c>
      <c r="K16" s="524">
        <v>4750</v>
      </c>
      <c r="L16" s="582" t="s">
        <v>2612</v>
      </c>
      <c r="M16" s="584" t="s">
        <v>809</v>
      </c>
    </row>
    <row r="17" spans="1:13">
      <c r="A17" s="590" t="s">
        <v>82</v>
      </c>
      <c r="B17" s="587">
        <v>105222</v>
      </c>
      <c r="C17" s="587"/>
      <c r="D17" s="587" t="s">
        <v>746</v>
      </c>
      <c r="E17" s="587" t="s">
        <v>2803</v>
      </c>
      <c r="F17" s="587" t="s">
        <v>2805</v>
      </c>
      <c r="G17" s="587" t="s">
        <v>2726</v>
      </c>
      <c r="H17" s="587" t="s">
        <v>2726</v>
      </c>
      <c r="I17" s="523">
        <v>3875</v>
      </c>
      <c r="J17" s="523">
        <v>4650</v>
      </c>
      <c r="K17" s="523">
        <v>4650</v>
      </c>
      <c r="L17" s="587" t="s">
        <v>2612</v>
      </c>
      <c r="M17" s="585" t="s">
        <v>809</v>
      </c>
    </row>
    <row r="18" spans="1:13">
      <c r="A18" s="591" t="s">
        <v>82</v>
      </c>
      <c r="B18" s="582">
        <v>105222</v>
      </c>
      <c r="C18" s="582"/>
      <c r="D18" s="582" t="s">
        <v>746</v>
      </c>
      <c r="E18" s="582" t="s">
        <v>2803</v>
      </c>
      <c r="F18" s="582" t="s">
        <v>2805</v>
      </c>
      <c r="G18" s="582" t="s">
        <v>2724</v>
      </c>
      <c r="H18" s="582" t="s">
        <v>2724</v>
      </c>
      <c r="I18" s="524">
        <v>3875</v>
      </c>
      <c r="J18" s="524">
        <v>4650</v>
      </c>
      <c r="K18" s="524">
        <v>4650</v>
      </c>
      <c r="L18" s="582" t="s">
        <v>2612</v>
      </c>
      <c r="M18" s="584" t="s">
        <v>809</v>
      </c>
    </row>
    <row r="19" spans="1:13">
      <c r="A19" s="590" t="s">
        <v>72</v>
      </c>
      <c r="B19" s="587" t="s">
        <v>834</v>
      </c>
      <c r="C19" s="587" t="s">
        <v>2806</v>
      </c>
      <c r="D19" s="587" t="s">
        <v>746</v>
      </c>
      <c r="E19" s="587" t="s">
        <v>2807</v>
      </c>
      <c r="F19" s="587" t="s">
        <v>2808</v>
      </c>
      <c r="G19" s="587" t="s">
        <v>2723</v>
      </c>
      <c r="H19" s="587" t="s">
        <v>2723</v>
      </c>
      <c r="I19" s="523">
        <v>3100</v>
      </c>
      <c r="J19" s="523">
        <v>3200</v>
      </c>
      <c r="K19" s="523">
        <v>3200</v>
      </c>
      <c r="L19" s="587" t="s">
        <v>2809</v>
      </c>
      <c r="M19" s="585" t="s">
        <v>809</v>
      </c>
    </row>
    <row r="20" spans="1:13">
      <c r="A20" s="591" t="s">
        <v>72</v>
      </c>
      <c r="B20" s="582" t="s">
        <v>834</v>
      </c>
      <c r="C20" s="582" t="s">
        <v>2806</v>
      </c>
      <c r="D20" s="582" t="s">
        <v>746</v>
      </c>
      <c r="E20" s="582" t="s">
        <v>2807</v>
      </c>
      <c r="F20" s="582" t="s">
        <v>2810</v>
      </c>
      <c r="G20" s="582" t="s">
        <v>2723</v>
      </c>
      <c r="H20" s="582" t="s">
        <v>2723</v>
      </c>
      <c r="I20" s="524">
        <v>3100</v>
      </c>
      <c r="J20" s="524">
        <v>3200</v>
      </c>
      <c r="K20" s="524">
        <v>3200</v>
      </c>
      <c r="L20" s="582" t="s">
        <v>2809</v>
      </c>
      <c r="M20" s="584" t="s">
        <v>809</v>
      </c>
    </row>
    <row r="21" spans="1:13">
      <c r="A21" s="590" t="s">
        <v>72</v>
      </c>
      <c r="B21" s="587" t="s">
        <v>834</v>
      </c>
      <c r="C21" s="587" t="s">
        <v>2806</v>
      </c>
      <c r="D21" s="587" t="s">
        <v>746</v>
      </c>
      <c r="E21" s="587" t="s">
        <v>2807</v>
      </c>
      <c r="F21" s="587" t="s">
        <v>2808</v>
      </c>
      <c r="G21" s="587" t="s">
        <v>2726</v>
      </c>
      <c r="H21" s="587" t="s">
        <v>2726</v>
      </c>
      <c r="I21" s="523">
        <v>3100</v>
      </c>
      <c r="J21" s="523">
        <v>3200</v>
      </c>
      <c r="K21" s="523">
        <v>3200</v>
      </c>
      <c r="L21" s="587" t="s">
        <v>2809</v>
      </c>
      <c r="M21" s="585" t="s">
        <v>809</v>
      </c>
    </row>
    <row r="22" spans="1:13">
      <c r="A22" s="591" t="s">
        <v>72</v>
      </c>
      <c r="B22" s="582" t="s">
        <v>834</v>
      </c>
      <c r="C22" s="582" t="s">
        <v>2806</v>
      </c>
      <c r="D22" s="582" t="s">
        <v>746</v>
      </c>
      <c r="E22" s="582" t="s">
        <v>2807</v>
      </c>
      <c r="F22" s="582" t="s">
        <v>2810</v>
      </c>
      <c r="G22" s="582" t="s">
        <v>2726</v>
      </c>
      <c r="H22" s="582" t="s">
        <v>2726</v>
      </c>
      <c r="I22" s="524">
        <v>3100</v>
      </c>
      <c r="J22" s="524">
        <v>3200</v>
      </c>
      <c r="K22" s="524">
        <v>3200</v>
      </c>
      <c r="L22" s="582" t="s">
        <v>2809</v>
      </c>
      <c r="M22" s="584" t="s">
        <v>809</v>
      </c>
    </row>
    <row r="23" spans="1:13">
      <c r="A23" s="590" t="s">
        <v>72</v>
      </c>
      <c r="B23" s="587" t="s">
        <v>834</v>
      </c>
      <c r="C23" s="587" t="s">
        <v>2806</v>
      </c>
      <c r="D23" s="587" t="s">
        <v>746</v>
      </c>
      <c r="E23" s="587" t="s">
        <v>2807</v>
      </c>
      <c r="F23" s="587" t="s">
        <v>2808</v>
      </c>
      <c r="G23" s="587" t="s">
        <v>2724</v>
      </c>
      <c r="H23" s="587" t="s">
        <v>2724</v>
      </c>
      <c r="I23" s="523">
        <v>3100</v>
      </c>
      <c r="J23" s="523">
        <v>3200</v>
      </c>
      <c r="K23" s="523">
        <v>3200</v>
      </c>
      <c r="L23" s="587" t="s">
        <v>2809</v>
      </c>
      <c r="M23" s="585" t="s">
        <v>809</v>
      </c>
    </row>
    <row r="24" spans="1:13">
      <c r="A24" s="591" t="s">
        <v>72</v>
      </c>
      <c r="B24" s="582" t="s">
        <v>834</v>
      </c>
      <c r="C24" s="582" t="s">
        <v>2806</v>
      </c>
      <c r="D24" s="582" t="s">
        <v>746</v>
      </c>
      <c r="E24" s="582" t="s">
        <v>2807</v>
      </c>
      <c r="F24" s="582" t="s">
        <v>2810</v>
      </c>
      <c r="G24" s="582" t="s">
        <v>2724</v>
      </c>
      <c r="H24" s="582" t="s">
        <v>2724</v>
      </c>
      <c r="I24" s="524">
        <v>3100</v>
      </c>
      <c r="J24" s="524">
        <v>3200</v>
      </c>
      <c r="K24" s="524">
        <v>3200</v>
      </c>
      <c r="L24" s="582" t="s">
        <v>2809</v>
      </c>
      <c r="M24" s="584" t="s">
        <v>809</v>
      </c>
    </row>
    <row r="25" spans="1:13">
      <c r="A25" s="590" t="s">
        <v>72</v>
      </c>
      <c r="B25" s="587" t="s">
        <v>834</v>
      </c>
      <c r="C25" s="587" t="s">
        <v>2811</v>
      </c>
      <c r="D25" s="587" t="s">
        <v>746</v>
      </c>
      <c r="E25" s="587" t="s">
        <v>2807</v>
      </c>
      <c r="F25" s="587" t="s">
        <v>2812</v>
      </c>
      <c r="G25" s="587" t="s">
        <v>2723</v>
      </c>
      <c r="H25" s="587" t="s">
        <v>2723</v>
      </c>
      <c r="I25" s="523">
        <v>3400</v>
      </c>
      <c r="J25" s="523">
        <v>3450</v>
      </c>
      <c r="K25" s="523">
        <v>3450</v>
      </c>
      <c r="L25" s="587" t="s">
        <v>2809</v>
      </c>
      <c r="M25" s="585" t="s">
        <v>809</v>
      </c>
    </row>
    <row r="26" spans="1:13">
      <c r="A26" s="591" t="s">
        <v>72</v>
      </c>
      <c r="B26" s="582" t="s">
        <v>834</v>
      </c>
      <c r="C26" s="582" t="s">
        <v>2811</v>
      </c>
      <c r="D26" s="582" t="s">
        <v>746</v>
      </c>
      <c r="E26" s="582" t="s">
        <v>2807</v>
      </c>
      <c r="F26" s="582" t="s">
        <v>2812</v>
      </c>
      <c r="G26" s="582" t="s">
        <v>2726</v>
      </c>
      <c r="H26" s="582" t="s">
        <v>2726</v>
      </c>
      <c r="I26" s="524">
        <v>3400</v>
      </c>
      <c r="J26" s="524">
        <v>3450</v>
      </c>
      <c r="K26" s="524">
        <v>3450</v>
      </c>
      <c r="L26" s="582" t="s">
        <v>2809</v>
      </c>
      <c r="M26" s="584" t="s">
        <v>809</v>
      </c>
    </row>
    <row r="27" spans="1:13">
      <c r="A27" s="590" t="s">
        <v>72</v>
      </c>
      <c r="B27" s="587" t="s">
        <v>834</v>
      </c>
      <c r="C27" s="587" t="s">
        <v>2811</v>
      </c>
      <c r="D27" s="587" t="s">
        <v>746</v>
      </c>
      <c r="E27" s="587" t="s">
        <v>2807</v>
      </c>
      <c r="F27" s="587" t="s">
        <v>2812</v>
      </c>
      <c r="G27" s="587" t="s">
        <v>2724</v>
      </c>
      <c r="H27" s="587" t="s">
        <v>2724</v>
      </c>
      <c r="I27" s="523">
        <v>3400</v>
      </c>
      <c r="J27" s="523">
        <v>3450</v>
      </c>
      <c r="K27" s="523">
        <v>3450</v>
      </c>
      <c r="L27" s="587" t="s">
        <v>2809</v>
      </c>
      <c r="M27" s="585" t="s">
        <v>809</v>
      </c>
    </row>
    <row r="28" spans="1:13">
      <c r="A28" s="591" t="s">
        <v>72</v>
      </c>
      <c r="B28" s="582" t="s">
        <v>834</v>
      </c>
      <c r="C28" s="582" t="s">
        <v>2813</v>
      </c>
      <c r="D28" s="582" t="s">
        <v>746</v>
      </c>
      <c r="E28" s="582" t="s">
        <v>2807</v>
      </c>
      <c r="F28" s="582" t="s">
        <v>2814</v>
      </c>
      <c r="G28" s="582" t="s">
        <v>2727</v>
      </c>
      <c r="H28" s="582" t="s">
        <v>2727</v>
      </c>
      <c r="I28" s="524">
        <v>3500</v>
      </c>
      <c r="J28" s="524">
        <v>3700</v>
      </c>
      <c r="K28" s="524">
        <v>3700</v>
      </c>
      <c r="L28" s="582" t="s">
        <v>2809</v>
      </c>
      <c r="M28" s="584" t="s">
        <v>809</v>
      </c>
    </row>
    <row r="29" spans="1:13">
      <c r="A29" s="590" t="s">
        <v>72</v>
      </c>
      <c r="B29" s="587" t="s">
        <v>834</v>
      </c>
      <c r="C29" s="587" t="s">
        <v>2813</v>
      </c>
      <c r="D29" s="587" t="s">
        <v>746</v>
      </c>
      <c r="E29" s="587" t="s">
        <v>2807</v>
      </c>
      <c r="F29" s="587" t="s">
        <v>2810</v>
      </c>
      <c r="G29" s="587" t="s">
        <v>2727</v>
      </c>
      <c r="H29" s="587" t="s">
        <v>2727</v>
      </c>
      <c r="I29" s="523">
        <v>3500</v>
      </c>
      <c r="J29" s="523">
        <v>3700</v>
      </c>
      <c r="K29" s="523">
        <v>3700</v>
      </c>
      <c r="L29" s="587" t="s">
        <v>2809</v>
      </c>
      <c r="M29" s="585" t="s">
        <v>809</v>
      </c>
    </row>
    <row r="30" spans="1:13">
      <c r="A30" s="591" t="s">
        <v>72</v>
      </c>
      <c r="B30" s="582" t="s">
        <v>834</v>
      </c>
      <c r="C30" s="582" t="s">
        <v>2815</v>
      </c>
      <c r="D30" s="582" t="s">
        <v>746</v>
      </c>
      <c r="E30" s="582" t="s">
        <v>2807</v>
      </c>
      <c r="F30" s="582" t="s">
        <v>2814</v>
      </c>
      <c r="G30" s="582" t="s">
        <v>2728</v>
      </c>
      <c r="H30" s="582" t="s">
        <v>2728</v>
      </c>
      <c r="I30" s="524">
        <v>3500</v>
      </c>
      <c r="J30" s="524">
        <v>3700</v>
      </c>
      <c r="K30" s="524">
        <v>3700</v>
      </c>
      <c r="L30" s="582" t="s">
        <v>2809</v>
      </c>
      <c r="M30" s="584" t="s">
        <v>809</v>
      </c>
    </row>
    <row r="31" spans="1:13">
      <c r="A31" s="590" t="s">
        <v>72</v>
      </c>
      <c r="B31" s="587" t="s">
        <v>834</v>
      </c>
      <c r="C31" s="587" t="s">
        <v>2815</v>
      </c>
      <c r="D31" s="587" t="s">
        <v>746</v>
      </c>
      <c r="E31" s="587" t="s">
        <v>2807</v>
      </c>
      <c r="F31" s="587" t="s">
        <v>2810</v>
      </c>
      <c r="G31" s="587" t="s">
        <v>2728</v>
      </c>
      <c r="H31" s="587" t="s">
        <v>2728</v>
      </c>
      <c r="I31" s="523">
        <v>3500</v>
      </c>
      <c r="J31" s="523">
        <v>3700</v>
      </c>
      <c r="K31" s="523">
        <v>3700</v>
      </c>
      <c r="L31" s="587" t="s">
        <v>2809</v>
      </c>
      <c r="M31" s="585" t="s">
        <v>809</v>
      </c>
    </row>
    <row r="32" spans="1:13">
      <c r="A32" s="591" t="s">
        <v>72</v>
      </c>
      <c r="B32" s="582" t="s">
        <v>834</v>
      </c>
      <c r="C32" s="582" t="s">
        <v>2806</v>
      </c>
      <c r="D32" s="582" t="s">
        <v>746</v>
      </c>
      <c r="E32" s="582" t="s">
        <v>2807</v>
      </c>
      <c r="F32" s="582" t="s">
        <v>2808</v>
      </c>
      <c r="G32" s="582" t="s">
        <v>2724</v>
      </c>
      <c r="H32" s="582" t="s">
        <v>2745</v>
      </c>
      <c r="I32" s="524">
        <v>4270</v>
      </c>
      <c r="J32" s="524">
        <v>4470</v>
      </c>
      <c r="K32" s="524">
        <v>4470</v>
      </c>
      <c r="L32" s="582" t="s">
        <v>2809</v>
      </c>
      <c r="M32" s="584" t="s">
        <v>809</v>
      </c>
    </row>
    <row r="33" spans="1:13">
      <c r="A33" s="590" t="s">
        <v>72</v>
      </c>
      <c r="B33" s="587" t="s">
        <v>834</v>
      </c>
      <c r="C33" s="587" t="s">
        <v>2806</v>
      </c>
      <c r="D33" s="587" t="s">
        <v>746</v>
      </c>
      <c r="E33" s="587" t="s">
        <v>2807</v>
      </c>
      <c r="F33" s="587" t="s">
        <v>2810</v>
      </c>
      <c r="G33" s="587" t="s">
        <v>2724</v>
      </c>
      <c r="H33" s="587" t="s">
        <v>2745</v>
      </c>
      <c r="I33" s="523">
        <v>4270</v>
      </c>
      <c r="J33" s="523">
        <v>4470</v>
      </c>
      <c r="K33" s="523">
        <v>4470</v>
      </c>
      <c r="L33" s="587" t="s">
        <v>2809</v>
      </c>
      <c r="M33" s="585" t="s">
        <v>809</v>
      </c>
    </row>
    <row r="34" spans="1:13">
      <c r="A34" s="591" t="s">
        <v>72</v>
      </c>
      <c r="B34" s="582" t="s">
        <v>834</v>
      </c>
      <c r="C34" s="582" t="s">
        <v>2811</v>
      </c>
      <c r="D34" s="582" t="s">
        <v>746</v>
      </c>
      <c r="E34" s="582" t="s">
        <v>2807</v>
      </c>
      <c r="F34" s="582" t="s">
        <v>2812</v>
      </c>
      <c r="G34" s="582" t="s">
        <v>2724</v>
      </c>
      <c r="H34" s="582" t="s">
        <v>2745</v>
      </c>
      <c r="I34" s="524">
        <v>4570</v>
      </c>
      <c r="J34" s="524">
        <v>4720</v>
      </c>
      <c r="K34" s="524">
        <v>4720</v>
      </c>
      <c r="L34" s="582" t="s">
        <v>2809</v>
      </c>
      <c r="M34" s="584" t="s">
        <v>809</v>
      </c>
    </row>
    <row r="35" spans="1:13">
      <c r="A35" s="590" t="s">
        <v>72</v>
      </c>
      <c r="B35" s="587" t="s">
        <v>834</v>
      </c>
      <c r="C35" s="587" t="s">
        <v>2806</v>
      </c>
      <c r="D35" s="587" t="s">
        <v>746</v>
      </c>
      <c r="E35" s="587" t="s">
        <v>2807</v>
      </c>
      <c r="F35" s="587" t="s">
        <v>2808</v>
      </c>
      <c r="G35" s="587" t="s">
        <v>2726</v>
      </c>
      <c r="H35" s="587" t="s">
        <v>2746</v>
      </c>
      <c r="I35" s="523">
        <v>4000</v>
      </c>
      <c r="J35" s="523">
        <v>4160</v>
      </c>
      <c r="K35" s="523">
        <v>4160</v>
      </c>
      <c r="L35" s="587" t="s">
        <v>2809</v>
      </c>
      <c r="M35" s="585" t="s">
        <v>809</v>
      </c>
    </row>
    <row r="36" spans="1:13">
      <c r="A36" s="591" t="s">
        <v>72</v>
      </c>
      <c r="B36" s="582" t="s">
        <v>834</v>
      </c>
      <c r="C36" s="582" t="s">
        <v>2806</v>
      </c>
      <c r="D36" s="582" t="s">
        <v>746</v>
      </c>
      <c r="E36" s="582" t="s">
        <v>2807</v>
      </c>
      <c r="F36" s="582" t="s">
        <v>2810</v>
      </c>
      <c r="G36" s="582" t="s">
        <v>2726</v>
      </c>
      <c r="H36" s="582" t="s">
        <v>2746</v>
      </c>
      <c r="I36" s="524">
        <v>4000</v>
      </c>
      <c r="J36" s="524">
        <v>4160</v>
      </c>
      <c r="K36" s="524">
        <v>4160</v>
      </c>
      <c r="L36" s="582" t="s">
        <v>2809</v>
      </c>
      <c r="M36" s="584" t="s">
        <v>809</v>
      </c>
    </row>
    <row r="37" spans="1:13">
      <c r="A37" s="590" t="s">
        <v>72</v>
      </c>
      <c r="B37" s="587" t="s">
        <v>834</v>
      </c>
      <c r="C37" s="587" t="s">
        <v>2811</v>
      </c>
      <c r="D37" s="587" t="s">
        <v>746</v>
      </c>
      <c r="E37" s="587" t="s">
        <v>2807</v>
      </c>
      <c r="F37" s="587" t="s">
        <v>2812</v>
      </c>
      <c r="G37" s="587" t="s">
        <v>2726</v>
      </c>
      <c r="H37" s="587" t="s">
        <v>2746</v>
      </c>
      <c r="I37" s="523">
        <v>4300</v>
      </c>
      <c r="J37" s="523">
        <v>4410</v>
      </c>
      <c r="K37" s="523">
        <v>4410</v>
      </c>
      <c r="L37" s="587" t="s">
        <v>2809</v>
      </c>
      <c r="M37" s="585" t="s">
        <v>809</v>
      </c>
    </row>
    <row r="38" spans="1:13">
      <c r="A38" s="591" t="s">
        <v>72</v>
      </c>
      <c r="B38" s="582" t="s">
        <v>834</v>
      </c>
      <c r="C38" s="582" t="s">
        <v>2806</v>
      </c>
      <c r="D38" s="582" t="s">
        <v>746</v>
      </c>
      <c r="E38" s="582" t="s">
        <v>2807</v>
      </c>
      <c r="F38" s="582" t="s">
        <v>2808</v>
      </c>
      <c r="G38" s="582" t="s">
        <v>2724</v>
      </c>
      <c r="H38" s="582" t="s">
        <v>2749</v>
      </c>
      <c r="I38" s="524">
        <v>4200</v>
      </c>
      <c r="J38" s="524">
        <v>4510</v>
      </c>
      <c r="K38" s="524">
        <v>4510</v>
      </c>
      <c r="L38" s="582" t="s">
        <v>2809</v>
      </c>
      <c r="M38" s="584" t="s">
        <v>809</v>
      </c>
    </row>
    <row r="39" spans="1:13">
      <c r="A39" s="590" t="s">
        <v>72</v>
      </c>
      <c r="B39" s="587" t="s">
        <v>834</v>
      </c>
      <c r="C39" s="587" t="s">
        <v>2806</v>
      </c>
      <c r="D39" s="587" t="s">
        <v>746</v>
      </c>
      <c r="E39" s="587" t="s">
        <v>2807</v>
      </c>
      <c r="F39" s="587" t="s">
        <v>2810</v>
      </c>
      <c r="G39" s="587" t="s">
        <v>2724</v>
      </c>
      <c r="H39" s="587" t="s">
        <v>2749</v>
      </c>
      <c r="I39" s="523">
        <v>4200</v>
      </c>
      <c r="J39" s="523">
        <v>4510</v>
      </c>
      <c r="K39" s="523">
        <v>4510</v>
      </c>
      <c r="L39" s="587" t="s">
        <v>2809</v>
      </c>
      <c r="M39" s="585" t="s">
        <v>809</v>
      </c>
    </row>
    <row r="40" spans="1:13">
      <c r="A40" s="591" t="s">
        <v>72</v>
      </c>
      <c r="B40" s="582" t="s">
        <v>834</v>
      </c>
      <c r="C40" s="582" t="s">
        <v>2811</v>
      </c>
      <c r="D40" s="582" t="s">
        <v>746</v>
      </c>
      <c r="E40" s="582" t="s">
        <v>2807</v>
      </c>
      <c r="F40" s="582" t="s">
        <v>2812</v>
      </c>
      <c r="G40" s="582" t="s">
        <v>2724</v>
      </c>
      <c r="H40" s="582" t="s">
        <v>2749</v>
      </c>
      <c r="I40" s="524">
        <v>4500</v>
      </c>
      <c r="J40" s="524">
        <v>4760</v>
      </c>
      <c r="K40" s="524">
        <v>4760</v>
      </c>
      <c r="L40" s="582" t="s">
        <v>2809</v>
      </c>
      <c r="M40" s="584" t="s">
        <v>809</v>
      </c>
    </row>
    <row r="41" spans="1:13">
      <c r="A41" s="590" t="s">
        <v>72</v>
      </c>
      <c r="B41" s="587" t="s">
        <v>834</v>
      </c>
      <c r="C41" s="587" t="s">
        <v>2806</v>
      </c>
      <c r="D41" s="587" t="s">
        <v>746</v>
      </c>
      <c r="E41" s="587" t="s">
        <v>2807</v>
      </c>
      <c r="F41" s="587" t="s">
        <v>2808</v>
      </c>
      <c r="G41" s="587" t="s">
        <v>2726</v>
      </c>
      <c r="H41" s="587" t="s">
        <v>2717</v>
      </c>
      <c r="I41" s="523">
        <v>4430</v>
      </c>
      <c r="J41" s="523">
        <v>4560</v>
      </c>
      <c r="K41" s="523">
        <v>4560</v>
      </c>
      <c r="L41" s="587" t="s">
        <v>2809</v>
      </c>
      <c r="M41" s="585" t="s">
        <v>809</v>
      </c>
    </row>
    <row r="42" spans="1:13">
      <c r="A42" s="591" t="s">
        <v>72</v>
      </c>
      <c r="B42" s="582" t="s">
        <v>834</v>
      </c>
      <c r="C42" s="582" t="s">
        <v>2806</v>
      </c>
      <c r="D42" s="582" t="s">
        <v>746</v>
      </c>
      <c r="E42" s="582" t="s">
        <v>2807</v>
      </c>
      <c r="F42" s="582" t="s">
        <v>2810</v>
      </c>
      <c r="G42" s="582" t="s">
        <v>2726</v>
      </c>
      <c r="H42" s="582" t="s">
        <v>2717</v>
      </c>
      <c r="I42" s="524">
        <v>4430</v>
      </c>
      <c r="J42" s="524">
        <v>4560</v>
      </c>
      <c r="K42" s="524">
        <v>4560</v>
      </c>
      <c r="L42" s="582" t="s">
        <v>2809</v>
      </c>
      <c r="M42" s="584" t="s">
        <v>809</v>
      </c>
    </row>
    <row r="43" spans="1:13">
      <c r="A43" s="590" t="s">
        <v>72</v>
      </c>
      <c r="B43" s="587" t="s">
        <v>834</v>
      </c>
      <c r="C43" s="587" t="s">
        <v>2811</v>
      </c>
      <c r="D43" s="587" t="s">
        <v>746</v>
      </c>
      <c r="E43" s="587" t="s">
        <v>2807</v>
      </c>
      <c r="F43" s="587" t="s">
        <v>2812</v>
      </c>
      <c r="G43" s="587" t="s">
        <v>2726</v>
      </c>
      <c r="H43" s="587" t="s">
        <v>2717</v>
      </c>
      <c r="I43" s="523">
        <v>4730</v>
      </c>
      <c r="J43" s="523">
        <v>4810</v>
      </c>
      <c r="K43" s="523">
        <v>4810</v>
      </c>
      <c r="L43" s="587" t="s">
        <v>2809</v>
      </c>
      <c r="M43" s="585" t="s">
        <v>809</v>
      </c>
    </row>
    <row r="44" spans="1:13">
      <c r="A44" s="591" t="s">
        <v>72</v>
      </c>
      <c r="B44" s="582" t="s">
        <v>834</v>
      </c>
      <c r="C44" s="582" t="s">
        <v>2806</v>
      </c>
      <c r="D44" s="582" t="s">
        <v>746</v>
      </c>
      <c r="E44" s="582" t="s">
        <v>2807</v>
      </c>
      <c r="F44" s="582" t="s">
        <v>2808</v>
      </c>
      <c r="G44" s="582" t="s">
        <v>2726</v>
      </c>
      <c r="H44" s="582" t="s">
        <v>2736</v>
      </c>
      <c r="I44" s="524">
        <v>4550</v>
      </c>
      <c r="J44" s="524">
        <v>4800</v>
      </c>
      <c r="K44" s="524">
        <v>4800</v>
      </c>
      <c r="L44" s="582" t="s">
        <v>2809</v>
      </c>
      <c r="M44" s="584" t="s">
        <v>809</v>
      </c>
    </row>
    <row r="45" spans="1:13">
      <c r="A45" s="590" t="s">
        <v>72</v>
      </c>
      <c r="B45" s="587" t="s">
        <v>834</v>
      </c>
      <c r="C45" s="587" t="s">
        <v>2806</v>
      </c>
      <c r="D45" s="587" t="s">
        <v>746</v>
      </c>
      <c r="E45" s="587" t="s">
        <v>2807</v>
      </c>
      <c r="F45" s="587" t="s">
        <v>2810</v>
      </c>
      <c r="G45" s="587" t="s">
        <v>2726</v>
      </c>
      <c r="H45" s="587" t="s">
        <v>2736</v>
      </c>
      <c r="I45" s="523">
        <v>4550</v>
      </c>
      <c r="J45" s="523">
        <v>4800</v>
      </c>
      <c r="K45" s="523">
        <v>4800</v>
      </c>
      <c r="L45" s="587" t="s">
        <v>2809</v>
      </c>
      <c r="M45" s="585" t="s">
        <v>809</v>
      </c>
    </row>
    <row r="46" spans="1:13">
      <c r="A46" s="591" t="s">
        <v>72</v>
      </c>
      <c r="B46" s="582" t="s">
        <v>834</v>
      </c>
      <c r="C46" s="582" t="s">
        <v>2811</v>
      </c>
      <c r="D46" s="582" t="s">
        <v>746</v>
      </c>
      <c r="E46" s="582" t="s">
        <v>2807</v>
      </c>
      <c r="F46" s="582" t="s">
        <v>2812</v>
      </c>
      <c r="G46" s="582" t="s">
        <v>2726</v>
      </c>
      <c r="H46" s="582" t="s">
        <v>2736</v>
      </c>
      <c r="I46" s="524">
        <v>4850</v>
      </c>
      <c r="J46" s="524">
        <v>5050</v>
      </c>
      <c r="K46" s="524">
        <v>5050</v>
      </c>
      <c r="L46" s="582" t="s">
        <v>2809</v>
      </c>
      <c r="M46" s="584" t="s">
        <v>809</v>
      </c>
    </row>
    <row r="47" spans="1:13">
      <c r="A47" s="590" t="s">
        <v>72</v>
      </c>
      <c r="B47" s="587" t="s">
        <v>834</v>
      </c>
      <c r="C47" s="587" t="s">
        <v>2806</v>
      </c>
      <c r="D47" s="587" t="s">
        <v>746</v>
      </c>
      <c r="E47" s="587" t="s">
        <v>2807</v>
      </c>
      <c r="F47" s="587" t="s">
        <v>2808</v>
      </c>
      <c r="G47" s="587" t="s">
        <v>2726</v>
      </c>
      <c r="H47" s="587" t="s">
        <v>2737</v>
      </c>
      <c r="I47" s="523">
        <v>4510</v>
      </c>
      <c r="J47" s="523">
        <v>4720</v>
      </c>
      <c r="K47" s="523">
        <v>4720</v>
      </c>
      <c r="L47" s="587" t="s">
        <v>2809</v>
      </c>
      <c r="M47" s="585" t="s">
        <v>809</v>
      </c>
    </row>
    <row r="48" spans="1:13">
      <c r="A48" s="591" t="s">
        <v>72</v>
      </c>
      <c r="B48" s="582" t="s">
        <v>834</v>
      </c>
      <c r="C48" s="582" t="s">
        <v>2806</v>
      </c>
      <c r="D48" s="582" t="s">
        <v>746</v>
      </c>
      <c r="E48" s="582" t="s">
        <v>2807</v>
      </c>
      <c r="F48" s="582" t="s">
        <v>2810</v>
      </c>
      <c r="G48" s="582" t="s">
        <v>2726</v>
      </c>
      <c r="H48" s="582" t="s">
        <v>2737</v>
      </c>
      <c r="I48" s="524">
        <v>4510</v>
      </c>
      <c r="J48" s="524">
        <v>4720</v>
      </c>
      <c r="K48" s="524">
        <v>4720</v>
      </c>
      <c r="L48" s="582" t="s">
        <v>2809</v>
      </c>
      <c r="M48" s="584" t="s">
        <v>809</v>
      </c>
    </row>
    <row r="49" spans="1:13">
      <c r="A49" s="590" t="s">
        <v>72</v>
      </c>
      <c r="B49" s="587" t="s">
        <v>834</v>
      </c>
      <c r="C49" s="587" t="s">
        <v>2811</v>
      </c>
      <c r="D49" s="587" t="s">
        <v>746</v>
      </c>
      <c r="E49" s="587" t="s">
        <v>2807</v>
      </c>
      <c r="F49" s="587" t="s">
        <v>2812</v>
      </c>
      <c r="G49" s="587" t="s">
        <v>2726</v>
      </c>
      <c r="H49" s="587" t="s">
        <v>2737</v>
      </c>
      <c r="I49" s="523">
        <v>4810</v>
      </c>
      <c r="J49" s="523">
        <v>4970</v>
      </c>
      <c r="K49" s="523">
        <v>4970</v>
      </c>
      <c r="L49" s="587" t="s">
        <v>2809</v>
      </c>
      <c r="M49" s="585" t="s">
        <v>809</v>
      </c>
    </row>
    <row r="50" spans="1:13">
      <c r="A50" s="591" t="s">
        <v>72</v>
      </c>
      <c r="B50" s="582" t="s">
        <v>834</v>
      </c>
      <c r="C50" s="582" t="s">
        <v>2806</v>
      </c>
      <c r="D50" s="582" t="s">
        <v>746</v>
      </c>
      <c r="E50" s="582" t="s">
        <v>2807</v>
      </c>
      <c r="F50" s="582" t="s">
        <v>2808</v>
      </c>
      <c r="G50" s="582" t="s">
        <v>2726</v>
      </c>
      <c r="H50" s="582" t="s">
        <v>2738</v>
      </c>
      <c r="I50" s="524">
        <v>4570</v>
      </c>
      <c r="J50" s="524">
        <v>4640</v>
      </c>
      <c r="K50" s="524">
        <v>4640</v>
      </c>
      <c r="L50" s="582" t="s">
        <v>2809</v>
      </c>
      <c r="M50" s="584" t="s">
        <v>809</v>
      </c>
    </row>
    <row r="51" spans="1:13">
      <c r="A51" s="590" t="s">
        <v>72</v>
      </c>
      <c r="B51" s="587" t="s">
        <v>834</v>
      </c>
      <c r="C51" s="587" t="s">
        <v>2806</v>
      </c>
      <c r="D51" s="587" t="s">
        <v>746</v>
      </c>
      <c r="E51" s="587" t="s">
        <v>2807</v>
      </c>
      <c r="F51" s="587" t="s">
        <v>2810</v>
      </c>
      <c r="G51" s="587" t="s">
        <v>2726</v>
      </c>
      <c r="H51" s="587" t="s">
        <v>2738</v>
      </c>
      <c r="I51" s="523">
        <v>4570</v>
      </c>
      <c r="J51" s="523">
        <v>4640</v>
      </c>
      <c r="K51" s="523">
        <v>4640</v>
      </c>
      <c r="L51" s="587" t="s">
        <v>2809</v>
      </c>
      <c r="M51" s="585" t="s">
        <v>809</v>
      </c>
    </row>
    <row r="52" spans="1:13">
      <c r="A52" s="591" t="s">
        <v>72</v>
      </c>
      <c r="B52" s="582" t="s">
        <v>834</v>
      </c>
      <c r="C52" s="582" t="s">
        <v>2811</v>
      </c>
      <c r="D52" s="582" t="s">
        <v>746</v>
      </c>
      <c r="E52" s="582" t="s">
        <v>2807</v>
      </c>
      <c r="F52" s="582" t="s">
        <v>2812</v>
      </c>
      <c r="G52" s="582" t="s">
        <v>2726</v>
      </c>
      <c r="H52" s="582" t="s">
        <v>2738</v>
      </c>
      <c r="I52" s="524">
        <v>4870</v>
      </c>
      <c r="J52" s="524">
        <v>4890</v>
      </c>
      <c r="K52" s="524">
        <v>4890</v>
      </c>
      <c r="L52" s="582" t="s">
        <v>2809</v>
      </c>
      <c r="M52" s="584" t="s">
        <v>809</v>
      </c>
    </row>
    <row r="53" spans="1:13">
      <c r="A53" s="590" t="s">
        <v>72</v>
      </c>
      <c r="B53" s="587" t="s">
        <v>834</v>
      </c>
      <c r="C53" s="587" t="s">
        <v>2806</v>
      </c>
      <c r="D53" s="587" t="s">
        <v>746</v>
      </c>
      <c r="E53" s="587" t="s">
        <v>2807</v>
      </c>
      <c r="F53" s="587" t="s">
        <v>2808</v>
      </c>
      <c r="G53" s="587" t="s">
        <v>2726</v>
      </c>
      <c r="H53" s="587" t="s">
        <v>2816</v>
      </c>
      <c r="I53" s="523">
        <v>5855</v>
      </c>
      <c r="J53" s="523">
        <v>5975</v>
      </c>
      <c r="K53" s="523">
        <v>5975</v>
      </c>
      <c r="L53" s="587" t="s">
        <v>2809</v>
      </c>
      <c r="M53" s="585" t="s">
        <v>809</v>
      </c>
    </row>
    <row r="54" spans="1:13">
      <c r="A54" s="591" t="s">
        <v>72</v>
      </c>
      <c r="B54" s="582" t="s">
        <v>834</v>
      </c>
      <c r="C54" s="582" t="s">
        <v>2806</v>
      </c>
      <c r="D54" s="582" t="s">
        <v>746</v>
      </c>
      <c r="E54" s="582" t="s">
        <v>2807</v>
      </c>
      <c r="F54" s="582" t="s">
        <v>2810</v>
      </c>
      <c r="G54" s="582" t="s">
        <v>2726</v>
      </c>
      <c r="H54" s="582" t="s">
        <v>2816</v>
      </c>
      <c r="I54" s="524">
        <v>5855</v>
      </c>
      <c r="J54" s="524">
        <v>5975</v>
      </c>
      <c r="K54" s="524">
        <v>5975</v>
      </c>
      <c r="L54" s="582" t="s">
        <v>2809</v>
      </c>
      <c r="M54" s="584" t="s">
        <v>809</v>
      </c>
    </row>
    <row r="55" spans="1:13">
      <c r="A55" s="590" t="s">
        <v>72</v>
      </c>
      <c r="B55" s="587" t="s">
        <v>834</v>
      </c>
      <c r="C55" s="587" t="s">
        <v>2811</v>
      </c>
      <c r="D55" s="587" t="s">
        <v>746</v>
      </c>
      <c r="E55" s="587" t="s">
        <v>2807</v>
      </c>
      <c r="F55" s="587" t="s">
        <v>2812</v>
      </c>
      <c r="G55" s="587" t="s">
        <v>2726</v>
      </c>
      <c r="H55" s="587" t="s">
        <v>2816</v>
      </c>
      <c r="I55" s="523">
        <v>6155</v>
      </c>
      <c r="J55" s="523">
        <v>6225</v>
      </c>
      <c r="K55" s="523">
        <v>6225</v>
      </c>
      <c r="L55" s="587" t="s">
        <v>2809</v>
      </c>
      <c r="M55" s="585" t="s">
        <v>809</v>
      </c>
    </row>
    <row r="56" spans="1:13">
      <c r="A56" s="591" t="s">
        <v>72</v>
      </c>
      <c r="B56" s="582" t="s">
        <v>834</v>
      </c>
      <c r="C56" s="582" t="s">
        <v>2806</v>
      </c>
      <c r="D56" s="582" t="s">
        <v>746</v>
      </c>
      <c r="E56" s="582" t="s">
        <v>2807</v>
      </c>
      <c r="F56" s="582" t="s">
        <v>2808</v>
      </c>
      <c r="G56" s="582" t="s">
        <v>2724</v>
      </c>
      <c r="H56" s="582" t="s">
        <v>2718</v>
      </c>
      <c r="I56" s="524">
        <v>5560</v>
      </c>
      <c r="J56" s="524">
        <v>5800</v>
      </c>
      <c r="K56" s="524">
        <v>5800</v>
      </c>
      <c r="L56" s="582" t="s">
        <v>2809</v>
      </c>
      <c r="M56" s="584" t="s">
        <v>809</v>
      </c>
    </row>
    <row r="57" spans="1:13">
      <c r="A57" s="590" t="s">
        <v>72</v>
      </c>
      <c r="B57" s="587" t="s">
        <v>834</v>
      </c>
      <c r="C57" s="587" t="s">
        <v>2806</v>
      </c>
      <c r="D57" s="587" t="s">
        <v>746</v>
      </c>
      <c r="E57" s="587" t="s">
        <v>2807</v>
      </c>
      <c r="F57" s="587" t="s">
        <v>2810</v>
      </c>
      <c r="G57" s="587" t="s">
        <v>2724</v>
      </c>
      <c r="H57" s="587" t="s">
        <v>2718</v>
      </c>
      <c r="I57" s="523">
        <v>5560</v>
      </c>
      <c r="J57" s="523">
        <v>5800</v>
      </c>
      <c r="K57" s="523">
        <v>5800</v>
      </c>
      <c r="L57" s="587" t="s">
        <v>2809</v>
      </c>
      <c r="M57" s="585" t="s">
        <v>809</v>
      </c>
    </row>
    <row r="58" spans="1:13">
      <c r="A58" s="591" t="s">
        <v>72</v>
      </c>
      <c r="B58" s="582" t="s">
        <v>834</v>
      </c>
      <c r="C58" s="582" t="s">
        <v>2811</v>
      </c>
      <c r="D58" s="582" t="s">
        <v>746</v>
      </c>
      <c r="E58" s="582" t="s">
        <v>2807</v>
      </c>
      <c r="F58" s="582" t="s">
        <v>2812</v>
      </c>
      <c r="G58" s="582" t="s">
        <v>2724</v>
      </c>
      <c r="H58" s="582" t="s">
        <v>2718</v>
      </c>
      <c r="I58" s="524">
        <v>5860</v>
      </c>
      <c r="J58" s="524">
        <v>6050</v>
      </c>
      <c r="K58" s="524">
        <v>6050</v>
      </c>
      <c r="L58" s="582" t="s">
        <v>2809</v>
      </c>
      <c r="M58" s="584" t="s">
        <v>809</v>
      </c>
    </row>
    <row r="59" spans="1:13">
      <c r="A59" s="590" t="s">
        <v>72</v>
      </c>
      <c r="B59" s="587" t="s">
        <v>834</v>
      </c>
      <c r="C59" s="587" t="s">
        <v>2813</v>
      </c>
      <c r="D59" s="587" t="s">
        <v>746</v>
      </c>
      <c r="E59" s="587" t="s">
        <v>2807</v>
      </c>
      <c r="F59" s="587" t="s">
        <v>2814</v>
      </c>
      <c r="G59" s="587" t="s">
        <v>2727</v>
      </c>
      <c r="H59" s="587" t="s">
        <v>2706</v>
      </c>
      <c r="I59" s="523">
        <v>6260</v>
      </c>
      <c r="J59" s="523">
        <v>7630</v>
      </c>
      <c r="K59" s="523">
        <v>7630</v>
      </c>
      <c r="L59" s="587" t="s">
        <v>2809</v>
      </c>
      <c r="M59" s="585" t="s">
        <v>809</v>
      </c>
    </row>
    <row r="60" spans="1:13">
      <c r="A60" s="591" t="s">
        <v>72</v>
      </c>
      <c r="B60" s="582" t="s">
        <v>834</v>
      </c>
      <c r="C60" s="582" t="s">
        <v>2813</v>
      </c>
      <c r="D60" s="582" t="s">
        <v>746</v>
      </c>
      <c r="E60" s="582" t="s">
        <v>2807</v>
      </c>
      <c r="F60" s="582" t="s">
        <v>2810</v>
      </c>
      <c r="G60" s="582" t="s">
        <v>2727</v>
      </c>
      <c r="H60" s="582" t="s">
        <v>2706</v>
      </c>
      <c r="I60" s="524">
        <v>6260</v>
      </c>
      <c r="J60" s="524">
        <v>7630</v>
      </c>
      <c r="K60" s="524">
        <v>7630</v>
      </c>
      <c r="L60" s="582" t="s">
        <v>2809</v>
      </c>
      <c r="M60" s="584" t="s">
        <v>809</v>
      </c>
    </row>
    <row r="61" spans="1:13">
      <c r="A61" s="590" t="s">
        <v>72</v>
      </c>
      <c r="B61" s="587" t="s">
        <v>834</v>
      </c>
      <c r="C61" s="587" t="s">
        <v>2806</v>
      </c>
      <c r="D61" s="587" t="s">
        <v>746</v>
      </c>
      <c r="E61" s="587" t="s">
        <v>2807</v>
      </c>
      <c r="F61" s="587" t="s">
        <v>2808</v>
      </c>
      <c r="G61" s="587" t="s">
        <v>2726</v>
      </c>
      <c r="H61" s="587" t="s">
        <v>2750</v>
      </c>
      <c r="I61" s="523">
        <v>4480</v>
      </c>
      <c r="J61" s="523">
        <v>4560</v>
      </c>
      <c r="K61" s="523">
        <v>4560</v>
      </c>
      <c r="L61" s="587" t="s">
        <v>2809</v>
      </c>
      <c r="M61" s="585" t="s">
        <v>809</v>
      </c>
    </row>
    <row r="62" spans="1:13">
      <c r="A62" s="591" t="s">
        <v>72</v>
      </c>
      <c r="B62" s="582" t="s">
        <v>834</v>
      </c>
      <c r="C62" s="582" t="s">
        <v>2806</v>
      </c>
      <c r="D62" s="582" t="s">
        <v>746</v>
      </c>
      <c r="E62" s="582" t="s">
        <v>2807</v>
      </c>
      <c r="F62" s="582" t="s">
        <v>2810</v>
      </c>
      <c r="G62" s="582" t="s">
        <v>2726</v>
      </c>
      <c r="H62" s="582" t="s">
        <v>2750</v>
      </c>
      <c r="I62" s="524">
        <v>4480</v>
      </c>
      <c r="J62" s="524">
        <v>4560</v>
      </c>
      <c r="K62" s="524">
        <v>4560</v>
      </c>
      <c r="L62" s="582" t="s">
        <v>2809</v>
      </c>
      <c r="M62" s="584" t="s">
        <v>809</v>
      </c>
    </row>
    <row r="63" spans="1:13">
      <c r="A63" s="590" t="s">
        <v>72</v>
      </c>
      <c r="B63" s="587" t="s">
        <v>834</v>
      </c>
      <c r="C63" s="587" t="s">
        <v>2811</v>
      </c>
      <c r="D63" s="587" t="s">
        <v>746</v>
      </c>
      <c r="E63" s="587" t="s">
        <v>2807</v>
      </c>
      <c r="F63" s="587" t="s">
        <v>2812</v>
      </c>
      <c r="G63" s="587" t="s">
        <v>2726</v>
      </c>
      <c r="H63" s="587" t="s">
        <v>2750</v>
      </c>
      <c r="I63" s="523">
        <v>4780</v>
      </c>
      <c r="J63" s="523">
        <v>4810</v>
      </c>
      <c r="K63" s="523">
        <v>4810</v>
      </c>
      <c r="L63" s="587" t="s">
        <v>2809</v>
      </c>
      <c r="M63" s="585" t="s">
        <v>809</v>
      </c>
    </row>
    <row r="64" spans="1:13">
      <c r="A64" s="591" t="s">
        <v>72</v>
      </c>
      <c r="B64" s="582" t="s">
        <v>834</v>
      </c>
      <c r="C64" s="582" t="s">
        <v>2806</v>
      </c>
      <c r="D64" s="582" t="s">
        <v>746</v>
      </c>
      <c r="E64" s="582" t="s">
        <v>2807</v>
      </c>
      <c r="F64" s="582" t="s">
        <v>2808</v>
      </c>
      <c r="G64" s="582" t="s">
        <v>2724</v>
      </c>
      <c r="H64" s="582" t="s">
        <v>2752</v>
      </c>
      <c r="I64" s="524">
        <v>4330</v>
      </c>
      <c r="J64" s="524">
        <v>4590</v>
      </c>
      <c r="K64" s="524">
        <v>4590</v>
      </c>
      <c r="L64" s="582" t="s">
        <v>2809</v>
      </c>
      <c r="M64" s="584" t="s">
        <v>809</v>
      </c>
    </row>
    <row r="65" spans="1:13">
      <c r="A65" s="590" t="s">
        <v>72</v>
      </c>
      <c r="B65" s="587" t="s">
        <v>834</v>
      </c>
      <c r="C65" s="587" t="s">
        <v>2806</v>
      </c>
      <c r="D65" s="587" t="s">
        <v>746</v>
      </c>
      <c r="E65" s="587" t="s">
        <v>2807</v>
      </c>
      <c r="F65" s="587" t="s">
        <v>2810</v>
      </c>
      <c r="G65" s="587" t="s">
        <v>2724</v>
      </c>
      <c r="H65" s="587" t="s">
        <v>2752</v>
      </c>
      <c r="I65" s="523">
        <v>4330</v>
      </c>
      <c r="J65" s="523">
        <v>4590</v>
      </c>
      <c r="K65" s="523">
        <v>4590</v>
      </c>
      <c r="L65" s="587" t="s">
        <v>2809</v>
      </c>
      <c r="M65" s="585" t="s">
        <v>809</v>
      </c>
    </row>
    <row r="66" spans="1:13">
      <c r="A66" s="591" t="s">
        <v>72</v>
      </c>
      <c r="B66" s="582" t="s">
        <v>834</v>
      </c>
      <c r="C66" s="582" t="s">
        <v>2811</v>
      </c>
      <c r="D66" s="582" t="s">
        <v>746</v>
      </c>
      <c r="E66" s="582" t="s">
        <v>2807</v>
      </c>
      <c r="F66" s="582" t="s">
        <v>2812</v>
      </c>
      <c r="G66" s="582" t="s">
        <v>2724</v>
      </c>
      <c r="H66" s="582" t="s">
        <v>2752</v>
      </c>
      <c r="I66" s="524">
        <v>4630</v>
      </c>
      <c r="J66" s="524">
        <v>4840</v>
      </c>
      <c r="K66" s="524">
        <v>4840</v>
      </c>
      <c r="L66" s="582" t="s">
        <v>2809</v>
      </c>
      <c r="M66" s="584" t="s">
        <v>809</v>
      </c>
    </row>
    <row r="67" spans="1:13">
      <c r="A67" s="590" t="s">
        <v>72</v>
      </c>
      <c r="B67" s="587" t="s">
        <v>834</v>
      </c>
      <c r="C67" s="587" t="s">
        <v>2806</v>
      </c>
      <c r="D67" s="587" t="s">
        <v>746</v>
      </c>
      <c r="E67" s="587" t="s">
        <v>2807</v>
      </c>
      <c r="F67" s="587" t="s">
        <v>2808</v>
      </c>
      <c r="G67" s="587" t="s">
        <v>2723</v>
      </c>
      <c r="H67" s="587" t="s">
        <v>2753</v>
      </c>
      <c r="I67" s="523">
        <v>5100</v>
      </c>
      <c r="J67" s="523">
        <v>5530</v>
      </c>
      <c r="K67" s="523">
        <v>5530</v>
      </c>
      <c r="L67" s="587" t="s">
        <v>2809</v>
      </c>
      <c r="M67" s="585" t="s">
        <v>809</v>
      </c>
    </row>
    <row r="68" spans="1:13">
      <c r="A68" s="591" t="s">
        <v>72</v>
      </c>
      <c r="B68" s="582" t="s">
        <v>834</v>
      </c>
      <c r="C68" s="582" t="s">
        <v>2806</v>
      </c>
      <c r="D68" s="582" t="s">
        <v>746</v>
      </c>
      <c r="E68" s="582" t="s">
        <v>2807</v>
      </c>
      <c r="F68" s="582" t="s">
        <v>2810</v>
      </c>
      <c r="G68" s="582" t="s">
        <v>2723</v>
      </c>
      <c r="H68" s="582" t="s">
        <v>2753</v>
      </c>
      <c r="I68" s="524">
        <v>5100</v>
      </c>
      <c r="J68" s="524">
        <v>5530</v>
      </c>
      <c r="K68" s="524">
        <v>5530</v>
      </c>
      <c r="L68" s="582" t="s">
        <v>2809</v>
      </c>
      <c r="M68" s="584" t="s">
        <v>809</v>
      </c>
    </row>
    <row r="69" spans="1:13">
      <c r="A69" s="590" t="s">
        <v>72</v>
      </c>
      <c r="B69" s="587" t="s">
        <v>834</v>
      </c>
      <c r="C69" s="587" t="s">
        <v>2811</v>
      </c>
      <c r="D69" s="587" t="s">
        <v>746</v>
      </c>
      <c r="E69" s="587" t="s">
        <v>2807</v>
      </c>
      <c r="F69" s="587" t="s">
        <v>2812</v>
      </c>
      <c r="G69" s="587" t="s">
        <v>2723</v>
      </c>
      <c r="H69" s="587" t="s">
        <v>2753</v>
      </c>
      <c r="I69" s="523">
        <v>5400</v>
      </c>
      <c r="J69" s="523">
        <v>5780</v>
      </c>
      <c r="K69" s="523">
        <v>5780</v>
      </c>
      <c r="L69" s="587" t="s">
        <v>2809</v>
      </c>
      <c r="M69" s="585" t="s">
        <v>809</v>
      </c>
    </row>
    <row r="70" spans="1:13">
      <c r="A70" s="591" t="s">
        <v>72</v>
      </c>
      <c r="B70" s="582" t="s">
        <v>834</v>
      </c>
      <c r="C70" s="582" t="s">
        <v>2806</v>
      </c>
      <c r="D70" s="582" t="s">
        <v>746</v>
      </c>
      <c r="E70" s="582" t="s">
        <v>2807</v>
      </c>
      <c r="F70" s="582" t="s">
        <v>2808</v>
      </c>
      <c r="G70" s="582" t="s">
        <v>2726</v>
      </c>
      <c r="H70" s="582" t="s">
        <v>2817</v>
      </c>
      <c r="I70" s="524">
        <v>5120</v>
      </c>
      <c r="J70" s="524">
        <v>5240</v>
      </c>
      <c r="K70" s="524">
        <v>5240</v>
      </c>
      <c r="L70" s="582" t="s">
        <v>2809</v>
      </c>
      <c r="M70" s="584" t="s">
        <v>809</v>
      </c>
    </row>
    <row r="71" spans="1:13">
      <c r="A71" s="590" t="s">
        <v>72</v>
      </c>
      <c r="B71" s="587" t="s">
        <v>834</v>
      </c>
      <c r="C71" s="587" t="s">
        <v>2806</v>
      </c>
      <c r="D71" s="587" t="s">
        <v>746</v>
      </c>
      <c r="E71" s="587" t="s">
        <v>2807</v>
      </c>
      <c r="F71" s="587" t="s">
        <v>2810</v>
      </c>
      <c r="G71" s="587" t="s">
        <v>2726</v>
      </c>
      <c r="H71" s="587" t="s">
        <v>2817</v>
      </c>
      <c r="I71" s="523">
        <v>5120</v>
      </c>
      <c r="J71" s="523">
        <v>5240</v>
      </c>
      <c r="K71" s="523">
        <v>5240</v>
      </c>
      <c r="L71" s="587" t="s">
        <v>2809</v>
      </c>
      <c r="M71" s="585" t="s">
        <v>809</v>
      </c>
    </row>
    <row r="72" spans="1:13">
      <c r="A72" s="591" t="s">
        <v>72</v>
      </c>
      <c r="B72" s="582" t="s">
        <v>834</v>
      </c>
      <c r="C72" s="582" t="s">
        <v>2811</v>
      </c>
      <c r="D72" s="582" t="s">
        <v>746</v>
      </c>
      <c r="E72" s="582" t="s">
        <v>2807</v>
      </c>
      <c r="F72" s="582" t="s">
        <v>2812</v>
      </c>
      <c r="G72" s="582" t="s">
        <v>2726</v>
      </c>
      <c r="H72" s="582" t="s">
        <v>2817</v>
      </c>
      <c r="I72" s="524">
        <v>5420</v>
      </c>
      <c r="J72" s="524">
        <v>5490</v>
      </c>
      <c r="K72" s="524">
        <v>5490</v>
      </c>
      <c r="L72" s="582" t="s">
        <v>2809</v>
      </c>
      <c r="M72" s="584" t="s">
        <v>809</v>
      </c>
    </row>
    <row r="73" spans="1:13">
      <c r="A73" s="590" t="s">
        <v>72</v>
      </c>
      <c r="B73" s="587" t="s">
        <v>834</v>
      </c>
      <c r="C73" s="587" t="s">
        <v>2806</v>
      </c>
      <c r="D73" s="587" t="s">
        <v>746</v>
      </c>
      <c r="E73" s="587" t="s">
        <v>2807</v>
      </c>
      <c r="F73" s="587" t="s">
        <v>2808</v>
      </c>
      <c r="G73" s="587" t="s">
        <v>2726</v>
      </c>
      <c r="H73" s="587" t="s">
        <v>2755</v>
      </c>
      <c r="I73" s="523">
        <v>4580</v>
      </c>
      <c r="J73" s="523">
        <v>4750</v>
      </c>
      <c r="K73" s="523">
        <v>4750</v>
      </c>
      <c r="L73" s="587" t="s">
        <v>2809</v>
      </c>
      <c r="M73" s="585" t="s">
        <v>809</v>
      </c>
    </row>
    <row r="74" spans="1:13">
      <c r="A74" s="591" t="s">
        <v>72</v>
      </c>
      <c r="B74" s="582" t="s">
        <v>834</v>
      </c>
      <c r="C74" s="582" t="s">
        <v>2806</v>
      </c>
      <c r="D74" s="582" t="s">
        <v>746</v>
      </c>
      <c r="E74" s="582" t="s">
        <v>2807</v>
      </c>
      <c r="F74" s="582" t="s">
        <v>2810</v>
      </c>
      <c r="G74" s="582" t="s">
        <v>2726</v>
      </c>
      <c r="H74" s="582" t="s">
        <v>2755</v>
      </c>
      <c r="I74" s="524">
        <v>4580</v>
      </c>
      <c r="J74" s="524">
        <v>4750</v>
      </c>
      <c r="K74" s="524">
        <v>4750</v>
      </c>
      <c r="L74" s="582" t="s">
        <v>2809</v>
      </c>
      <c r="M74" s="584" t="s">
        <v>809</v>
      </c>
    </row>
    <row r="75" spans="1:13">
      <c r="A75" s="590" t="s">
        <v>72</v>
      </c>
      <c r="B75" s="587" t="s">
        <v>834</v>
      </c>
      <c r="C75" s="587" t="s">
        <v>2811</v>
      </c>
      <c r="D75" s="587" t="s">
        <v>746</v>
      </c>
      <c r="E75" s="587" t="s">
        <v>2807</v>
      </c>
      <c r="F75" s="587" t="s">
        <v>2812</v>
      </c>
      <c r="G75" s="587" t="s">
        <v>2726</v>
      </c>
      <c r="H75" s="587" t="s">
        <v>2755</v>
      </c>
      <c r="I75" s="523">
        <v>4880</v>
      </c>
      <c r="J75" s="523">
        <v>5000</v>
      </c>
      <c r="K75" s="523">
        <v>5000</v>
      </c>
      <c r="L75" s="587" t="s">
        <v>2809</v>
      </c>
      <c r="M75" s="585" t="s">
        <v>809</v>
      </c>
    </row>
    <row r="76" spans="1:13">
      <c r="A76" s="591" t="s">
        <v>72</v>
      </c>
      <c r="B76" s="582" t="s">
        <v>834</v>
      </c>
      <c r="C76" s="582" t="s">
        <v>2806</v>
      </c>
      <c r="D76" s="582" t="s">
        <v>746</v>
      </c>
      <c r="E76" s="582" t="s">
        <v>2807</v>
      </c>
      <c r="F76" s="582" t="s">
        <v>2808</v>
      </c>
      <c r="G76" s="582" t="s">
        <v>2724</v>
      </c>
      <c r="H76" s="582" t="s">
        <v>2719</v>
      </c>
      <c r="I76" s="524">
        <v>4530</v>
      </c>
      <c r="J76" s="524">
        <v>4750</v>
      </c>
      <c r="K76" s="524">
        <v>4750</v>
      </c>
      <c r="L76" s="582" t="s">
        <v>2809</v>
      </c>
      <c r="M76" s="584" t="s">
        <v>809</v>
      </c>
    </row>
    <row r="77" spans="1:13">
      <c r="A77" s="590" t="s">
        <v>72</v>
      </c>
      <c r="B77" s="587" t="s">
        <v>834</v>
      </c>
      <c r="C77" s="587" t="s">
        <v>2806</v>
      </c>
      <c r="D77" s="587" t="s">
        <v>746</v>
      </c>
      <c r="E77" s="587" t="s">
        <v>2807</v>
      </c>
      <c r="F77" s="587" t="s">
        <v>2810</v>
      </c>
      <c r="G77" s="587" t="s">
        <v>2724</v>
      </c>
      <c r="H77" s="587" t="s">
        <v>2719</v>
      </c>
      <c r="I77" s="523">
        <v>4530</v>
      </c>
      <c r="J77" s="523">
        <v>4750</v>
      </c>
      <c r="K77" s="523">
        <v>4750</v>
      </c>
      <c r="L77" s="587" t="s">
        <v>2809</v>
      </c>
      <c r="M77" s="585" t="s">
        <v>809</v>
      </c>
    </row>
    <row r="78" spans="1:13">
      <c r="A78" s="591" t="s">
        <v>72</v>
      </c>
      <c r="B78" s="582" t="s">
        <v>834</v>
      </c>
      <c r="C78" s="582" t="s">
        <v>2811</v>
      </c>
      <c r="D78" s="582" t="s">
        <v>746</v>
      </c>
      <c r="E78" s="582" t="s">
        <v>2807</v>
      </c>
      <c r="F78" s="582" t="s">
        <v>2812</v>
      </c>
      <c r="G78" s="582" t="s">
        <v>2724</v>
      </c>
      <c r="H78" s="582" t="s">
        <v>2719</v>
      </c>
      <c r="I78" s="524">
        <v>4830</v>
      </c>
      <c r="J78" s="524">
        <v>5000</v>
      </c>
      <c r="K78" s="524">
        <v>5000</v>
      </c>
      <c r="L78" s="582" t="s">
        <v>2809</v>
      </c>
      <c r="M78" s="584" t="s">
        <v>809</v>
      </c>
    </row>
    <row r="79" spans="1:13">
      <c r="A79" s="590" t="s">
        <v>72</v>
      </c>
      <c r="B79" s="587" t="s">
        <v>834</v>
      </c>
      <c r="C79" s="587" t="s">
        <v>2806</v>
      </c>
      <c r="D79" s="587" t="s">
        <v>746</v>
      </c>
      <c r="E79" s="587" t="s">
        <v>2807</v>
      </c>
      <c r="F79" s="587" t="s">
        <v>2808</v>
      </c>
      <c r="G79" s="587" t="s">
        <v>2724</v>
      </c>
      <c r="H79" s="587" t="s">
        <v>2757</v>
      </c>
      <c r="I79" s="523">
        <v>4510</v>
      </c>
      <c r="J79" s="523">
        <v>4890</v>
      </c>
      <c r="K79" s="523">
        <v>4890</v>
      </c>
      <c r="L79" s="587" t="s">
        <v>2809</v>
      </c>
      <c r="M79" s="585" t="s">
        <v>809</v>
      </c>
    </row>
    <row r="80" spans="1:13">
      <c r="A80" s="591" t="s">
        <v>72</v>
      </c>
      <c r="B80" s="582" t="s">
        <v>834</v>
      </c>
      <c r="C80" s="582" t="s">
        <v>2806</v>
      </c>
      <c r="D80" s="582" t="s">
        <v>746</v>
      </c>
      <c r="E80" s="582" t="s">
        <v>2807</v>
      </c>
      <c r="F80" s="582" t="s">
        <v>2810</v>
      </c>
      <c r="G80" s="582" t="s">
        <v>2724</v>
      </c>
      <c r="H80" s="582" t="s">
        <v>2757</v>
      </c>
      <c r="I80" s="524">
        <v>4510</v>
      </c>
      <c r="J80" s="524">
        <v>4890</v>
      </c>
      <c r="K80" s="524">
        <v>4890</v>
      </c>
      <c r="L80" s="582" t="s">
        <v>2809</v>
      </c>
      <c r="M80" s="584" t="s">
        <v>809</v>
      </c>
    </row>
    <row r="81" spans="1:13">
      <c r="A81" s="590" t="s">
        <v>72</v>
      </c>
      <c r="B81" s="587" t="s">
        <v>834</v>
      </c>
      <c r="C81" s="587" t="s">
        <v>2811</v>
      </c>
      <c r="D81" s="587" t="s">
        <v>746</v>
      </c>
      <c r="E81" s="587" t="s">
        <v>2807</v>
      </c>
      <c r="F81" s="587" t="s">
        <v>2812</v>
      </c>
      <c r="G81" s="587" t="s">
        <v>2724</v>
      </c>
      <c r="H81" s="587" t="s">
        <v>2757</v>
      </c>
      <c r="I81" s="523">
        <v>4810</v>
      </c>
      <c r="J81" s="523">
        <v>5140</v>
      </c>
      <c r="K81" s="523">
        <v>5140</v>
      </c>
      <c r="L81" s="587" t="s">
        <v>2809</v>
      </c>
      <c r="M81" s="585" t="s">
        <v>809</v>
      </c>
    </row>
    <row r="82" spans="1:13">
      <c r="A82" s="591" t="s">
        <v>72</v>
      </c>
      <c r="B82" s="582" t="s">
        <v>834</v>
      </c>
      <c r="C82" s="582" t="s">
        <v>2806</v>
      </c>
      <c r="D82" s="582" t="s">
        <v>746</v>
      </c>
      <c r="E82" s="582" t="s">
        <v>2807</v>
      </c>
      <c r="F82" s="582" t="s">
        <v>2808</v>
      </c>
      <c r="G82" s="582" t="s">
        <v>2726</v>
      </c>
      <c r="H82" s="582" t="s">
        <v>2739</v>
      </c>
      <c r="I82" s="524">
        <v>5950</v>
      </c>
      <c r="J82" s="524">
        <v>6070</v>
      </c>
      <c r="K82" s="524">
        <v>6070</v>
      </c>
      <c r="L82" s="582" t="s">
        <v>2809</v>
      </c>
      <c r="M82" s="584" t="s">
        <v>809</v>
      </c>
    </row>
    <row r="83" spans="1:13">
      <c r="A83" s="590" t="s">
        <v>72</v>
      </c>
      <c r="B83" s="587" t="s">
        <v>834</v>
      </c>
      <c r="C83" s="587" t="s">
        <v>2806</v>
      </c>
      <c r="D83" s="587" t="s">
        <v>746</v>
      </c>
      <c r="E83" s="587" t="s">
        <v>2807</v>
      </c>
      <c r="F83" s="587" t="s">
        <v>2810</v>
      </c>
      <c r="G83" s="587" t="s">
        <v>2726</v>
      </c>
      <c r="H83" s="587" t="s">
        <v>2739</v>
      </c>
      <c r="I83" s="523">
        <v>5950</v>
      </c>
      <c r="J83" s="523">
        <v>6070</v>
      </c>
      <c r="K83" s="523">
        <v>6070</v>
      </c>
      <c r="L83" s="587" t="s">
        <v>2809</v>
      </c>
      <c r="M83" s="585" t="s">
        <v>809</v>
      </c>
    </row>
    <row r="84" spans="1:13">
      <c r="A84" s="591" t="s">
        <v>72</v>
      </c>
      <c r="B84" s="582" t="s">
        <v>834</v>
      </c>
      <c r="C84" s="582" t="s">
        <v>2811</v>
      </c>
      <c r="D84" s="582" t="s">
        <v>746</v>
      </c>
      <c r="E84" s="582" t="s">
        <v>2807</v>
      </c>
      <c r="F84" s="582" t="s">
        <v>2812</v>
      </c>
      <c r="G84" s="582" t="s">
        <v>2726</v>
      </c>
      <c r="H84" s="582" t="s">
        <v>2739</v>
      </c>
      <c r="I84" s="524">
        <v>6250</v>
      </c>
      <c r="J84" s="524">
        <v>6320</v>
      </c>
      <c r="K84" s="524">
        <v>6320</v>
      </c>
      <c r="L84" s="582" t="s">
        <v>2809</v>
      </c>
      <c r="M84" s="584" t="s">
        <v>809</v>
      </c>
    </row>
    <row r="85" spans="1:13">
      <c r="A85" s="590" t="s">
        <v>72</v>
      </c>
      <c r="B85" s="587" t="s">
        <v>834</v>
      </c>
      <c r="C85" s="587" t="s">
        <v>2806</v>
      </c>
      <c r="D85" s="587" t="s">
        <v>746</v>
      </c>
      <c r="E85" s="587" t="s">
        <v>2807</v>
      </c>
      <c r="F85" s="587" t="s">
        <v>2808</v>
      </c>
      <c r="G85" s="587" t="s">
        <v>2723</v>
      </c>
      <c r="H85" s="587" t="s">
        <v>2758</v>
      </c>
      <c r="I85" s="523">
        <v>4350</v>
      </c>
      <c r="J85" s="523">
        <v>4580</v>
      </c>
      <c r="K85" s="523">
        <v>4580</v>
      </c>
      <c r="L85" s="587" t="s">
        <v>2809</v>
      </c>
      <c r="M85" s="585" t="s">
        <v>809</v>
      </c>
    </row>
    <row r="86" spans="1:13">
      <c r="A86" s="591" t="s">
        <v>72</v>
      </c>
      <c r="B86" s="582" t="s">
        <v>834</v>
      </c>
      <c r="C86" s="582" t="s">
        <v>2806</v>
      </c>
      <c r="D86" s="582" t="s">
        <v>746</v>
      </c>
      <c r="E86" s="582" t="s">
        <v>2807</v>
      </c>
      <c r="F86" s="582" t="s">
        <v>2810</v>
      </c>
      <c r="G86" s="582" t="s">
        <v>2723</v>
      </c>
      <c r="H86" s="582" t="s">
        <v>2758</v>
      </c>
      <c r="I86" s="524">
        <v>4350</v>
      </c>
      <c r="J86" s="524">
        <v>4580</v>
      </c>
      <c r="K86" s="524">
        <v>4580</v>
      </c>
      <c r="L86" s="582" t="s">
        <v>2809</v>
      </c>
      <c r="M86" s="584" t="s">
        <v>809</v>
      </c>
    </row>
    <row r="87" spans="1:13">
      <c r="A87" s="590" t="s">
        <v>72</v>
      </c>
      <c r="B87" s="587" t="s">
        <v>834</v>
      </c>
      <c r="C87" s="587" t="s">
        <v>2811</v>
      </c>
      <c r="D87" s="587" t="s">
        <v>746</v>
      </c>
      <c r="E87" s="587" t="s">
        <v>2807</v>
      </c>
      <c r="F87" s="587" t="s">
        <v>2812</v>
      </c>
      <c r="G87" s="587" t="s">
        <v>2723</v>
      </c>
      <c r="H87" s="587" t="s">
        <v>2758</v>
      </c>
      <c r="I87" s="523">
        <v>4650</v>
      </c>
      <c r="J87" s="523">
        <v>4830</v>
      </c>
      <c r="K87" s="523">
        <v>4830</v>
      </c>
      <c r="L87" s="587" t="s">
        <v>2809</v>
      </c>
      <c r="M87" s="585" t="s">
        <v>809</v>
      </c>
    </row>
    <row r="88" spans="1:13">
      <c r="A88" s="591" t="s">
        <v>72</v>
      </c>
      <c r="B88" s="582" t="s">
        <v>834</v>
      </c>
      <c r="C88" s="582" t="s">
        <v>2813</v>
      </c>
      <c r="D88" s="582" t="s">
        <v>746</v>
      </c>
      <c r="E88" s="582" t="s">
        <v>2807</v>
      </c>
      <c r="F88" s="582" t="s">
        <v>2814</v>
      </c>
      <c r="G88" s="582" t="s">
        <v>2727</v>
      </c>
      <c r="H88" s="582" t="s">
        <v>2708</v>
      </c>
      <c r="I88" s="524">
        <v>7020</v>
      </c>
      <c r="J88" s="524">
        <v>7960</v>
      </c>
      <c r="K88" s="524">
        <v>7960</v>
      </c>
      <c r="L88" s="582" t="s">
        <v>2809</v>
      </c>
      <c r="M88" s="584" t="s">
        <v>809</v>
      </c>
    </row>
    <row r="89" spans="1:13">
      <c r="A89" s="590" t="s">
        <v>72</v>
      </c>
      <c r="B89" s="587" t="s">
        <v>834</v>
      </c>
      <c r="C89" s="587" t="s">
        <v>2813</v>
      </c>
      <c r="D89" s="587" t="s">
        <v>746</v>
      </c>
      <c r="E89" s="587" t="s">
        <v>2807</v>
      </c>
      <c r="F89" s="587" t="s">
        <v>2810</v>
      </c>
      <c r="G89" s="587" t="s">
        <v>2727</v>
      </c>
      <c r="H89" s="587" t="s">
        <v>2708</v>
      </c>
      <c r="I89" s="523">
        <v>7020</v>
      </c>
      <c r="J89" s="523">
        <v>7960</v>
      </c>
      <c r="K89" s="523">
        <v>7960</v>
      </c>
      <c r="L89" s="587" t="s">
        <v>2809</v>
      </c>
      <c r="M89" s="585" t="s">
        <v>809</v>
      </c>
    </row>
    <row r="90" spans="1:13">
      <c r="A90" s="591" t="s">
        <v>72</v>
      </c>
      <c r="B90" s="582" t="s">
        <v>834</v>
      </c>
      <c r="C90" s="582" t="s">
        <v>2806</v>
      </c>
      <c r="D90" s="582" t="s">
        <v>746</v>
      </c>
      <c r="E90" s="582" t="s">
        <v>2807</v>
      </c>
      <c r="F90" s="582" t="s">
        <v>2808</v>
      </c>
      <c r="G90" s="582" t="s">
        <v>2726</v>
      </c>
      <c r="H90" s="582" t="s">
        <v>2818</v>
      </c>
      <c r="I90" s="524">
        <v>4770</v>
      </c>
      <c r="J90" s="524">
        <v>4780</v>
      </c>
      <c r="K90" s="524">
        <v>4780</v>
      </c>
      <c r="L90" s="582" t="s">
        <v>2809</v>
      </c>
      <c r="M90" s="584" t="s">
        <v>809</v>
      </c>
    </row>
    <row r="91" spans="1:13">
      <c r="A91" s="590" t="s">
        <v>72</v>
      </c>
      <c r="B91" s="587" t="s">
        <v>834</v>
      </c>
      <c r="C91" s="587" t="s">
        <v>2806</v>
      </c>
      <c r="D91" s="587" t="s">
        <v>746</v>
      </c>
      <c r="E91" s="587" t="s">
        <v>2807</v>
      </c>
      <c r="F91" s="587" t="s">
        <v>2810</v>
      </c>
      <c r="G91" s="587" t="s">
        <v>2726</v>
      </c>
      <c r="H91" s="587" t="s">
        <v>2818</v>
      </c>
      <c r="I91" s="523">
        <v>4770</v>
      </c>
      <c r="J91" s="523">
        <v>4780</v>
      </c>
      <c r="K91" s="523">
        <v>4780</v>
      </c>
      <c r="L91" s="587" t="s">
        <v>2809</v>
      </c>
      <c r="M91" s="585" t="s">
        <v>809</v>
      </c>
    </row>
    <row r="92" spans="1:13">
      <c r="A92" s="591" t="s">
        <v>72</v>
      </c>
      <c r="B92" s="582" t="s">
        <v>834</v>
      </c>
      <c r="C92" s="582" t="s">
        <v>2811</v>
      </c>
      <c r="D92" s="582" t="s">
        <v>746</v>
      </c>
      <c r="E92" s="582" t="s">
        <v>2807</v>
      </c>
      <c r="F92" s="582" t="s">
        <v>2812</v>
      </c>
      <c r="G92" s="582" t="s">
        <v>2726</v>
      </c>
      <c r="H92" s="582" t="s">
        <v>2818</v>
      </c>
      <c r="I92" s="524">
        <v>5070</v>
      </c>
      <c r="J92" s="524">
        <v>5030</v>
      </c>
      <c r="K92" s="524">
        <v>5030</v>
      </c>
      <c r="L92" s="582" t="s">
        <v>2809</v>
      </c>
      <c r="M92" s="584" t="s">
        <v>809</v>
      </c>
    </row>
    <row r="93" spans="1:13">
      <c r="A93" s="590" t="s">
        <v>78</v>
      </c>
      <c r="B93" s="587" t="s">
        <v>869</v>
      </c>
      <c r="C93" s="587"/>
      <c r="D93" s="587" t="s">
        <v>746</v>
      </c>
      <c r="E93" s="587" t="s">
        <v>2807</v>
      </c>
      <c r="F93" s="587" t="s">
        <v>2819</v>
      </c>
      <c r="G93" s="587" t="s">
        <v>2820</v>
      </c>
      <c r="H93" s="587" t="s">
        <v>2820</v>
      </c>
      <c r="I93" s="523">
        <v>3024</v>
      </c>
      <c r="J93" s="523">
        <v>3024</v>
      </c>
      <c r="K93" s="523">
        <v>3024</v>
      </c>
      <c r="L93" s="587" t="s">
        <v>2821</v>
      </c>
      <c r="M93" s="585" t="s">
        <v>809</v>
      </c>
    </row>
    <row r="94" spans="1:13">
      <c r="A94" s="591" t="s">
        <v>78</v>
      </c>
      <c r="B94" s="582" t="s">
        <v>869</v>
      </c>
      <c r="C94" s="582"/>
      <c r="D94" s="582" t="s">
        <v>746</v>
      </c>
      <c r="E94" s="582" t="s">
        <v>2807</v>
      </c>
      <c r="F94" s="582" t="s">
        <v>2819</v>
      </c>
      <c r="G94" s="582" t="s">
        <v>2723</v>
      </c>
      <c r="H94" s="582" t="s">
        <v>2723</v>
      </c>
      <c r="I94" s="524">
        <v>2947</v>
      </c>
      <c r="J94" s="524">
        <v>2960</v>
      </c>
      <c r="K94" s="524">
        <v>2960</v>
      </c>
      <c r="L94" s="582" t="s">
        <v>2821</v>
      </c>
      <c r="M94" s="584" t="s">
        <v>809</v>
      </c>
    </row>
    <row r="95" spans="1:13">
      <c r="A95" s="590" t="s">
        <v>78</v>
      </c>
      <c r="B95" s="587" t="s">
        <v>869</v>
      </c>
      <c r="C95" s="587"/>
      <c r="D95" s="587" t="s">
        <v>746</v>
      </c>
      <c r="E95" s="587" t="s">
        <v>2807</v>
      </c>
      <c r="F95" s="587" t="s">
        <v>2819</v>
      </c>
      <c r="G95" s="587" t="s">
        <v>2724</v>
      </c>
      <c r="H95" s="587" t="s">
        <v>2724</v>
      </c>
      <c r="I95" s="523">
        <v>2934</v>
      </c>
      <c r="J95" s="523">
        <v>2934</v>
      </c>
      <c r="K95" s="523">
        <v>2934</v>
      </c>
      <c r="L95" s="587" t="s">
        <v>2821</v>
      </c>
      <c r="M95" s="585" t="s">
        <v>809</v>
      </c>
    </row>
    <row r="96" spans="1:13">
      <c r="A96" s="591" t="s">
        <v>78</v>
      </c>
      <c r="B96" s="582" t="s">
        <v>869</v>
      </c>
      <c r="C96" s="582"/>
      <c r="D96" s="582" t="s">
        <v>746</v>
      </c>
      <c r="E96" s="582" t="s">
        <v>2807</v>
      </c>
      <c r="F96" s="582" t="s">
        <v>2819</v>
      </c>
      <c r="G96" s="582" t="s">
        <v>2727</v>
      </c>
      <c r="H96" s="582" t="s">
        <v>2727</v>
      </c>
      <c r="I96" s="524">
        <v>3014</v>
      </c>
      <c r="J96" s="524">
        <v>3014</v>
      </c>
      <c r="K96" s="524">
        <v>3014</v>
      </c>
      <c r="L96" s="582" t="s">
        <v>2821</v>
      </c>
      <c r="M96" s="584" t="s">
        <v>809</v>
      </c>
    </row>
    <row r="97" spans="1:13">
      <c r="A97" s="590" t="s">
        <v>78</v>
      </c>
      <c r="B97" s="587" t="s">
        <v>869</v>
      </c>
      <c r="C97" s="587"/>
      <c r="D97" s="587" t="s">
        <v>746</v>
      </c>
      <c r="E97" s="587" t="s">
        <v>2807</v>
      </c>
      <c r="F97" s="587" t="s">
        <v>2822</v>
      </c>
      <c r="G97" s="587" t="s">
        <v>2746</v>
      </c>
      <c r="H97" s="587" t="s">
        <v>2746</v>
      </c>
      <c r="I97" s="523">
        <v>3719</v>
      </c>
      <c r="J97" s="523">
        <v>3224</v>
      </c>
      <c r="K97" s="523">
        <v>3224</v>
      </c>
      <c r="L97" s="587" t="s">
        <v>2821</v>
      </c>
      <c r="M97" s="585" t="s">
        <v>809</v>
      </c>
    </row>
    <row r="98" spans="1:13">
      <c r="A98" s="591" t="s">
        <v>78</v>
      </c>
      <c r="B98" s="582" t="s">
        <v>869</v>
      </c>
      <c r="C98" s="582"/>
      <c r="D98" s="582" t="s">
        <v>746</v>
      </c>
      <c r="E98" s="582" t="s">
        <v>2807</v>
      </c>
      <c r="F98" s="582" t="s">
        <v>2822</v>
      </c>
      <c r="G98" s="582" t="s">
        <v>2747</v>
      </c>
      <c r="H98" s="582" t="s">
        <v>2747</v>
      </c>
      <c r="I98" s="524">
        <v>3719</v>
      </c>
      <c r="J98" s="524">
        <v>3224</v>
      </c>
      <c r="K98" s="524">
        <v>3224</v>
      </c>
      <c r="L98" s="582" t="s">
        <v>2821</v>
      </c>
      <c r="M98" s="584" t="s">
        <v>809</v>
      </c>
    </row>
    <row r="99" spans="1:13">
      <c r="A99" s="590" t="s">
        <v>78</v>
      </c>
      <c r="B99" s="587" t="s">
        <v>869</v>
      </c>
      <c r="C99" s="587"/>
      <c r="D99" s="587" t="s">
        <v>746</v>
      </c>
      <c r="E99" s="587" t="s">
        <v>2807</v>
      </c>
      <c r="F99" s="587" t="s">
        <v>2822</v>
      </c>
      <c r="G99" s="587" t="s">
        <v>2741</v>
      </c>
      <c r="H99" s="587" t="s">
        <v>2741</v>
      </c>
      <c r="I99" s="523">
        <v>3794</v>
      </c>
      <c r="J99" s="523">
        <v>3299</v>
      </c>
      <c r="K99" s="523">
        <v>3299</v>
      </c>
      <c r="L99" s="587" t="s">
        <v>2821</v>
      </c>
      <c r="M99" s="585" t="s">
        <v>809</v>
      </c>
    </row>
    <row r="100" spans="1:13">
      <c r="A100" s="591" t="s">
        <v>78</v>
      </c>
      <c r="B100" s="582" t="s">
        <v>869</v>
      </c>
      <c r="C100" s="582"/>
      <c r="D100" s="582" t="s">
        <v>746</v>
      </c>
      <c r="E100" s="582" t="s">
        <v>2807</v>
      </c>
      <c r="F100" s="582" t="s">
        <v>2823</v>
      </c>
      <c r="G100" s="582" t="s">
        <v>2820</v>
      </c>
      <c r="H100" s="582" t="s">
        <v>2820</v>
      </c>
      <c r="I100" s="524">
        <v>3274</v>
      </c>
      <c r="J100" s="524">
        <v>3274</v>
      </c>
      <c r="K100" s="524">
        <v>3274</v>
      </c>
      <c r="L100" s="582" t="s">
        <v>2821</v>
      </c>
      <c r="M100" s="584" t="s">
        <v>809</v>
      </c>
    </row>
    <row r="101" spans="1:13">
      <c r="A101" s="590" t="s">
        <v>78</v>
      </c>
      <c r="B101" s="587" t="s">
        <v>869</v>
      </c>
      <c r="C101" s="587"/>
      <c r="D101" s="587" t="s">
        <v>746</v>
      </c>
      <c r="E101" s="587" t="s">
        <v>2807</v>
      </c>
      <c r="F101" s="587" t="s">
        <v>2822</v>
      </c>
      <c r="G101" s="587" t="s">
        <v>2728</v>
      </c>
      <c r="H101" s="587" t="s">
        <v>2728</v>
      </c>
      <c r="I101" s="523">
        <v>4249</v>
      </c>
      <c r="J101" s="523">
        <v>4084</v>
      </c>
      <c r="K101" s="523">
        <v>4084</v>
      </c>
      <c r="L101" s="587" t="s">
        <v>2821</v>
      </c>
      <c r="M101" s="585" t="s">
        <v>809</v>
      </c>
    </row>
    <row r="102" spans="1:13">
      <c r="A102" s="591" t="s">
        <v>78</v>
      </c>
      <c r="B102" s="582" t="s">
        <v>869</v>
      </c>
      <c r="C102" s="582"/>
      <c r="D102" s="582" t="s">
        <v>746</v>
      </c>
      <c r="E102" s="582" t="s">
        <v>2807</v>
      </c>
      <c r="F102" s="582" t="s">
        <v>2822</v>
      </c>
      <c r="G102" s="582" t="s">
        <v>2725</v>
      </c>
      <c r="H102" s="582" t="s">
        <v>2725</v>
      </c>
      <c r="I102" s="524">
        <v>4119</v>
      </c>
      <c r="J102" s="524">
        <v>3624</v>
      </c>
      <c r="K102" s="524">
        <v>3624</v>
      </c>
      <c r="L102" s="582" t="s">
        <v>2821</v>
      </c>
      <c r="M102" s="584" t="s">
        <v>809</v>
      </c>
    </row>
    <row r="103" spans="1:13">
      <c r="A103" s="590" t="s">
        <v>78</v>
      </c>
      <c r="B103" s="587" t="s">
        <v>869</v>
      </c>
      <c r="C103" s="587"/>
      <c r="D103" s="587" t="s">
        <v>746</v>
      </c>
      <c r="E103" s="587" t="s">
        <v>2807</v>
      </c>
      <c r="F103" s="587" t="s">
        <v>2823</v>
      </c>
      <c r="G103" s="587" t="s">
        <v>2723</v>
      </c>
      <c r="H103" s="587" t="s">
        <v>2723</v>
      </c>
      <c r="I103" s="523">
        <v>3197</v>
      </c>
      <c r="J103" s="523">
        <v>3210</v>
      </c>
      <c r="K103" s="523">
        <v>3210</v>
      </c>
      <c r="L103" s="587" t="s">
        <v>2821</v>
      </c>
      <c r="M103" s="585" t="s">
        <v>809</v>
      </c>
    </row>
    <row r="104" spans="1:13">
      <c r="A104" s="591" t="s">
        <v>78</v>
      </c>
      <c r="B104" s="582" t="s">
        <v>869</v>
      </c>
      <c r="C104" s="582"/>
      <c r="D104" s="582" t="s">
        <v>746</v>
      </c>
      <c r="E104" s="582" t="s">
        <v>2807</v>
      </c>
      <c r="F104" s="582" t="s">
        <v>2822</v>
      </c>
      <c r="G104" s="582" t="s">
        <v>2726</v>
      </c>
      <c r="H104" s="582" t="s">
        <v>2726</v>
      </c>
      <c r="I104" s="524">
        <v>3209</v>
      </c>
      <c r="J104" s="524">
        <v>3509</v>
      </c>
      <c r="K104" s="524">
        <v>3509</v>
      </c>
      <c r="L104" s="582" t="s">
        <v>2821</v>
      </c>
      <c r="M104" s="584" t="s">
        <v>809</v>
      </c>
    </row>
    <row r="105" spans="1:13">
      <c r="A105" s="590" t="s">
        <v>78</v>
      </c>
      <c r="B105" s="587" t="s">
        <v>869</v>
      </c>
      <c r="C105" s="587"/>
      <c r="D105" s="587" t="s">
        <v>746</v>
      </c>
      <c r="E105" s="587" t="s">
        <v>2807</v>
      </c>
      <c r="F105" s="587" t="s">
        <v>2823</v>
      </c>
      <c r="G105" s="587" t="s">
        <v>2724</v>
      </c>
      <c r="H105" s="587" t="s">
        <v>2724</v>
      </c>
      <c r="I105" s="523">
        <v>3184</v>
      </c>
      <c r="J105" s="523">
        <v>3184</v>
      </c>
      <c r="K105" s="523">
        <v>3184</v>
      </c>
      <c r="L105" s="587" t="s">
        <v>2821</v>
      </c>
      <c r="M105" s="585" t="s">
        <v>809</v>
      </c>
    </row>
    <row r="106" spans="1:13">
      <c r="A106" s="591" t="s">
        <v>78</v>
      </c>
      <c r="B106" s="582" t="s">
        <v>869</v>
      </c>
      <c r="C106" s="582"/>
      <c r="D106" s="582" t="s">
        <v>746</v>
      </c>
      <c r="E106" s="582" t="s">
        <v>2807</v>
      </c>
      <c r="F106" s="582" t="s">
        <v>2823</v>
      </c>
      <c r="G106" s="582" t="s">
        <v>2727</v>
      </c>
      <c r="H106" s="582" t="s">
        <v>2727</v>
      </c>
      <c r="I106" s="524">
        <v>3264</v>
      </c>
      <c r="J106" s="524">
        <v>3264</v>
      </c>
      <c r="K106" s="524">
        <v>3264</v>
      </c>
      <c r="L106" s="582" t="s">
        <v>2821</v>
      </c>
      <c r="M106" s="584" t="s">
        <v>809</v>
      </c>
    </row>
    <row r="107" spans="1:13">
      <c r="A107" s="590" t="s">
        <v>78</v>
      </c>
      <c r="B107" s="587" t="s">
        <v>869</v>
      </c>
      <c r="C107" s="587"/>
      <c r="D107" s="587" t="s">
        <v>746</v>
      </c>
      <c r="E107" s="587" t="s">
        <v>2807</v>
      </c>
      <c r="F107" s="587" t="s">
        <v>2822</v>
      </c>
      <c r="G107" s="587" t="s">
        <v>2767</v>
      </c>
      <c r="H107" s="587" t="s">
        <v>2767</v>
      </c>
      <c r="I107" s="523">
        <v>4169</v>
      </c>
      <c r="J107" s="523">
        <v>3674</v>
      </c>
      <c r="K107" s="523">
        <v>3674</v>
      </c>
      <c r="L107" s="587" t="s">
        <v>2821</v>
      </c>
      <c r="M107" s="585" t="s">
        <v>809</v>
      </c>
    </row>
    <row r="108" spans="1:13">
      <c r="A108" s="591" t="s">
        <v>78</v>
      </c>
      <c r="B108" s="582" t="s">
        <v>869</v>
      </c>
      <c r="C108" s="582"/>
      <c r="D108" s="582" t="s">
        <v>746</v>
      </c>
      <c r="E108" s="582" t="s">
        <v>2807</v>
      </c>
      <c r="F108" s="582" t="s">
        <v>2822</v>
      </c>
      <c r="G108" s="582" t="s">
        <v>2756</v>
      </c>
      <c r="H108" s="582" t="s">
        <v>2756</v>
      </c>
      <c r="I108" s="524">
        <v>4249</v>
      </c>
      <c r="J108" s="524">
        <v>3754</v>
      </c>
      <c r="K108" s="524">
        <v>3754</v>
      </c>
      <c r="L108" s="582" t="s">
        <v>2821</v>
      </c>
      <c r="M108" s="584" t="s">
        <v>809</v>
      </c>
    </row>
    <row r="109" spans="1:13">
      <c r="A109" s="590" t="s">
        <v>78</v>
      </c>
      <c r="B109" s="587" t="s">
        <v>869</v>
      </c>
      <c r="C109" s="587"/>
      <c r="D109" s="587" t="s">
        <v>746</v>
      </c>
      <c r="E109" s="587" t="s">
        <v>2807</v>
      </c>
      <c r="F109" s="587" t="s">
        <v>2822</v>
      </c>
      <c r="G109" s="587" t="s">
        <v>2729</v>
      </c>
      <c r="H109" s="587" t="s">
        <v>2729</v>
      </c>
      <c r="I109" s="523">
        <v>4404</v>
      </c>
      <c r="J109" s="523">
        <v>3959</v>
      </c>
      <c r="K109" s="523">
        <v>3959</v>
      </c>
      <c r="L109" s="587" t="s">
        <v>2821</v>
      </c>
      <c r="M109" s="585" t="s">
        <v>809</v>
      </c>
    </row>
    <row r="110" spans="1:13">
      <c r="A110" s="591" t="s">
        <v>78</v>
      </c>
      <c r="B110" s="582" t="s">
        <v>869</v>
      </c>
      <c r="C110" s="582"/>
      <c r="D110" s="582" t="s">
        <v>746</v>
      </c>
      <c r="E110" s="582" t="s">
        <v>2807</v>
      </c>
      <c r="F110" s="582" t="s">
        <v>2822</v>
      </c>
      <c r="G110" s="582" t="s">
        <v>2694</v>
      </c>
      <c r="H110" s="582" t="s">
        <v>2694</v>
      </c>
      <c r="I110" s="524">
        <v>4810</v>
      </c>
      <c r="J110" s="524">
        <v>4506</v>
      </c>
      <c r="K110" s="524">
        <v>4506</v>
      </c>
      <c r="L110" s="582" t="s">
        <v>2821</v>
      </c>
      <c r="M110" s="584" t="s">
        <v>809</v>
      </c>
    </row>
    <row r="111" spans="1:13">
      <c r="A111" s="590" t="s">
        <v>78</v>
      </c>
      <c r="B111" s="587" t="s">
        <v>869</v>
      </c>
      <c r="C111" s="587"/>
      <c r="D111" s="587" t="s">
        <v>746</v>
      </c>
      <c r="E111" s="587" t="s">
        <v>2807</v>
      </c>
      <c r="F111" s="587" t="s">
        <v>2822</v>
      </c>
      <c r="G111" s="587" t="s">
        <v>2705</v>
      </c>
      <c r="H111" s="587" t="s">
        <v>2705</v>
      </c>
      <c r="I111" s="523">
        <v>4810</v>
      </c>
      <c r="J111" s="523">
        <v>4506</v>
      </c>
      <c r="K111" s="523">
        <v>4506</v>
      </c>
      <c r="L111" s="587" t="s">
        <v>2821</v>
      </c>
      <c r="M111" s="585" t="s">
        <v>809</v>
      </c>
    </row>
    <row r="112" spans="1:13">
      <c r="A112" s="591" t="s">
        <v>78</v>
      </c>
      <c r="B112" s="582" t="s">
        <v>869</v>
      </c>
      <c r="C112" s="582"/>
      <c r="D112" s="582" t="s">
        <v>746</v>
      </c>
      <c r="E112" s="582" t="s">
        <v>2807</v>
      </c>
      <c r="F112" s="582" t="s">
        <v>2822</v>
      </c>
      <c r="G112" s="582" t="s">
        <v>2710</v>
      </c>
      <c r="H112" s="582" t="s">
        <v>2710</v>
      </c>
      <c r="I112" s="524">
        <v>4810</v>
      </c>
      <c r="J112" s="524">
        <v>4506</v>
      </c>
      <c r="K112" s="524">
        <v>4506</v>
      </c>
      <c r="L112" s="582" t="s">
        <v>2821</v>
      </c>
      <c r="M112" s="584" t="s">
        <v>809</v>
      </c>
    </row>
    <row r="113" spans="1:13">
      <c r="A113" s="590" t="s">
        <v>78</v>
      </c>
      <c r="B113" s="587" t="s">
        <v>869</v>
      </c>
      <c r="C113" s="587"/>
      <c r="D113" s="587" t="s">
        <v>746</v>
      </c>
      <c r="E113" s="587" t="s">
        <v>2824</v>
      </c>
      <c r="F113" s="587" t="s">
        <v>2825</v>
      </c>
      <c r="G113" s="587" t="s">
        <v>2746</v>
      </c>
      <c r="H113" s="587" t="s">
        <v>2746</v>
      </c>
      <c r="I113" s="523">
        <v>4519</v>
      </c>
      <c r="J113" s="523">
        <v>5104</v>
      </c>
      <c r="K113" s="523">
        <v>5104</v>
      </c>
      <c r="L113" s="587" t="s">
        <v>2612</v>
      </c>
      <c r="M113" s="585" t="s">
        <v>809</v>
      </c>
    </row>
    <row r="114" spans="1:13">
      <c r="A114" s="591" t="s">
        <v>78</v>
      </c>
      <c r="B114" s="582" t="s">
        <v>869</v>
      </c>
      <c r="C114" s="582"/>
      <c r="D114" s="582" t="s">
        <v>746</v>
      </c>
      <c r="E114" s="582" t="s">
        <v>2824</v>
      </c>
      <c r="F114" s="582" t="s">
        <v>2825</v>
      </c>
      <c r="G114" s="582" t="s">
        <v>2747</v>
      </c>
      <c r="H114" s="582" t="s">
        <v>2747</v>
      </c>
      <c r="I114" s="524">
        <v>1404</v>
      </c>
      <c r="J114" s="524">
        <v>1714</v>
      </c>
      <c r="K114" s="524">
        <v>1714</v>
      </c>
      <c r="L114" s="582" t="s">
        <v>2612</v>
      </c>
      <c r="M114" s="584" t="s">
        <v>809</v>
      </c>
    </row>
    <row r="115" spans="1:13">
      <c r="A115" s="590" t="s">
        <v>78</v>
      </c>
      <c r="B115" s="587" t="s">
        <v>869</v>
      </c>
      <c r="C115" s="587"/>
      <c r="D115" s="587" t="s">
        <v>746</v>
      </c>
      <c r="E115" s="587" t="s">
        <v>2824</v>
      </c>
      <c r="F115" s="587" t="s">
        <v>2825</v>
      </c>
      <c r="G115" s="587" t="s">
        <v>2741</v>
      </c>
      <c r="H115" s="587" t="s">
        <v>2741</v>
      </c>
      <c r="I115" s="523">
        <v>4519</v>
      </c>
      <c r="J115" s="523">
        <v>5104</v>
      </c>
      <c r="K115" s="523">
        <v>5104</v>
      </c>
      <c r="L115" s="587" t="s">
        <v>2612</v>
      </c>
      <c r="M115" s="585" t="s">
        <v>809</v>
      </c>
    </row>
    <row r="116" spans="1:13">
      <c r="A116" s="591" t="s">
        <v>78</v>
      </c>
      <c r="B116" s="582" t="s">
        <v>869</v>
      </c>
      <c r="C116" s="582"/>
      <c r="D116" s="582" t="s">
        <v>746</v>
      </c>
      <c r="E116" s="582" t="s">
        <v>2824</v>
      </c>
      <c r="F116" s="582" t="s">
        <v>2825</v>
      </c>
      <c r="G116" s="582" t="s">
        <v>2820</v>
      </c>
      <c r="H116" s="582" t="s">
        <v>2820</v>
      </c>
      <c r="I116" s="524">
        <v>1404</v>
      </c>
      <c r="J116" s="524">
        <v>1714</v>
      </c>
      <c r="K116" s="524">
        <v>1714</v>
      </c>
      <c r="L116" s="582" t="s">
        <v>2612</v>
      </c>
      <c r="M116" s="584" t="s">
        <v>809</v>
      </c>
    </row>
    <row r="117" spans="1:13">
      <c r="A117" s="590" t="s">
        <v>78</v>
      </c>
      <c r="B117" s="587" t="s">
        <v>869</v>
      </c>
      <c r="C117" s="587"/>
      <c r="D117" s="587" t="s">
        <v>746</v>
      </c>
      <c r="E117" s="587" t="s">
        <v>2824</v>
      </c>
      <c r="F117" s="587" t="s">
        <v>2825</v>
      </c>
      <c r="G117" s="587" t="s">
        <v>2728</v>
      </c>
      <c r="H117" s="587" t="s">
        <v>2728</v>
      </c>
      <c r="I117" s="523">
        <v>1954</v>
      </c>
      <c r="J117" s="523">
        <v>2664</v>
      </c>
      <c r="K117" s="523">
        <v>2664</v>
      </c>
      <c r="L117" s="587" t="s">
        <v>2612</v>
      </c>
      <c r="M117" s="585" t="s">
        <v>809</v>
      </c>
    </row>
    <row r="118" spans="1:13">
      <c r="A118" s="591" t="s">
        <v>78</v>
      </c>
      <c r="B118" s="582" t="s">
        <v>869</v>
      </c>
      <c r="C118" s="582"/>
      <c r="D118" s="582" t="s">
        <v>746</v>
      </c>
      <c r="E118" s="582" t="s">
        <v>2824</v>
      </c>
      <c r="F118" s="582" t="s">
        <v>2825</v>
      </c>
      <c r="G118" s="582" t="s">
        <v>2725</v>
      </c>
      <c r="H118" s="582" t="s">
        <v>2725</v>
      </c>
      <c r="I118" s="524">
        <v>2494</v>
      </c>
      <c r="J118" s="524">
        <v>3904</v>
      </c>
      <c r="K118" s="524">
        <v>3904</v>
      </c>
      <c r="L118" s="582" t="s">
        <v>2612</v>
      </c>
      <c r="M118" s="584" t="s">
        <v>809</v>
      </c>
    </row>
    <row r="119" spans="1:13">
      <c r="A119" s="590" t="s">
        <v>78</v>
      </c>
      <c r="B119" s="587" t="s">
        <v>869</v>
      </c>
      <c r="C119" s="587"/>
      <c r="D119" s="587" t="s">
        <v>746</v>
      </c>
      <c r="E119" s="587" t="s">
        <v>2824</v>
      </c>
      <c r="F119" s="587" t="s">
        <v>2825</v>
      </c>
      <c r="G119" s="587" t="s">
        <v>2723</v>
      </c>
      <c r="H119" s="587" t="s">
        <v>2723</v>
      </c>
      <c r="I119" s="523">
        <v>1417</v>
      </c>
      <c r="J119" s="523">
        <v>1740</v>
      </c>
      <c r="K119" s="523">
        <v>1740</v>
      </c>
      <c r="L119" s="587" t="s">
        <v>2612</v>
      </c>
      <c r="M119" s="585" t="s">
        <v>809</v>
      </c>
    </row>
    <row r="120" spans="1:13">
      <c r="A120" s="591" t="s">
        <v>78</v>
      </c>
      <c r="B120" s="582" t="s">
        <v>869</v>
      </c>
      <c r="C120" s="582"/>
      <c r="D120" s="582" t="s">
        <v>746</v>
      </c>
      <c r="E120" s="582" t="s">
        <v>2824</v>
      </c>
      <c r="F120" s="582" t="s">
        <v>2825</v>
      </c>
      <c r="G120" s="582" t="s">
        <v>2726</v>
      </c>
      <c r="H120" s="582" t="s">
        <v>2726</v>
      </c>
      <c r="I120" s="524">
        <v>1954</v>
      </c>
      <c r="J120" s="524">
        <v>2664</v>
      </c>
      <c r="K120" s="524">
        <v>2664</v>
      </c>
      <c r="L120" s="582" t="s">
        <v>2612</v>
      </c>
      <c r="M120" s="584" t="s">
        <v>809</v>
      </c>
    </row>
    <row r="121" spans="1:13">
      <c r="A121" s="590" t="s">
        <v>78</v>
      </c>
      <c r="B121" s="587" t="s">
        <v>869</v>
      </c>
      <c r="C121" s="587"/>
      <c r="D121" s="587" t="s">
        <v>746</v>
      </c>
      <c r="E121" s="587" t="s">
        <v>2824</v>
      </c>
      <c r="F121" s="587" t="s">
        <v>2825</v>
      </c>
      <c r="G121" s="587" t="s">
        <v>2724</v>
      </c>
      <c r="H121" s="587" t="s">
        <v>2724</v>
      </c>
      <c r="I121" s="523">
        <v>1404</v>
      </c>
      <c r="J121" s="523">
        <v>1714</v>
      </c>
      <c r="K121" s="523">
        <v>1714</v>
      </c>
      <c r="L121" s="587" t="s">
        <v>2612</v>
      </c>
      <c r="M121" s="585" t="s">
        <v>809</v>
      </c>
    </row>
    <row r="122" spans="1:13">
      <c r="A122" s="591" t="s">
        <v>78</v>
      </c>
      <c r="B122" s="582" t="s">
        <v>869</v>
      </c>
      <c r="C122" s="582"/>
      <c r="D122" s="582" t="s">
        <v>746</v>
      </c>
      <c r="E122" s="582" t="s">
        <v>2824</v>
      </c>
      <c r="F122" s="582" t="s">
        <v>2825</v>
      </c>
      <c r="G122" s="582" t="s">
        <v>2727</v>
      </c>
      <c r="H122" s="582" t="s">
        <v>2727</v>
      </c>
      <c r="I122" s="524">
        <v>1954</v>
      </c>
      <c r="J122" s="524">
        <v>2664</v>
      </c>
      <c r="K122" s="524">
        <v>2664</v>
      </c>
      <c r="L122" s="582" t="s">
        <v>2612</v>
      </c>
      <c r="M122" s="584" t="s">
        <v>809</v>
      </c>
    </row>
    <row r="123" spans="1:13">
      <c r="A123" s="590" t="s">
        <v>78</v>
      </c>
      <c r="B123" s="587" t="s">
        <v>869</v>
      </c>
      <c r="C123" s="587"/>
      <c r="D123" s="587" t="s">
        <v>746</v>
      </c>
      <c r="E123" s="587" t="s">
        <v>2824</v>
      </c>
      <c r="F123" s="587" t="s">
        <v>2825</v>
      </c>
      <c r="G123" s="587" t="s">
        <v>2767</v>
      </c>
      <c r="H123" s="587" t="s">
        <v>2767</v>
      </c>
      <c r="I123" s="523">
        <v>4469</v>
      </c>
      <c r="J123" s="523">
        <v>5554</v>
      </c>
      <c r="K123" s="523">
        <v>5554</v>
      </c>
      <c r="L123" s="587" t="s">
        <v>2612</v>
      </c>
      <c r="M123" s="585" t="s">
        <v>809</v>
      </c>
    </row>
    <row r="124" spans="1:13">
      <c r="A124" s="591" t="s">
        <v>78</v>
      </c>
      <c r="B124" s="582" t="s">
        <v>869</v>
      </c>
      <c r="C124" s="582"/>
      <c r="D124" s="582" t="s">
        <v>746</v>
      </c>
      <c r="E124" s="582" t="s">
        <v>2824</v>
      </c>
      <c r="F124" s="582" t="s">
        <v>2825</v>
      </c>
      <c r="G124" s="582" t="s">
        <v>2756</v>
      </c>
      <c r="H124" s="582" t="s">
        <v>2756</v>
      </c>
      <c r="I124" s="524">
        <v>4469</v>
      </c>
      <c r="J124" s="524">
        <v>5554</v>
      </c>
      <c r="K124" s="524">
        <v>5554</v>
      </c>
      <c r="L124" s="582" t="s">
        <v>2612</v>
      </c>
      <c r="M124" s="584" t="s">
        <v>809</v>
      </c>
    </row>
    <row r="125" spans="1:13">
      <c r="A125" s="590" t="s">
        <v>78</v>
      </c>
      <c r="B125" s="587" t="s">
        <v>869</v>
      </c>
      <c r="C125" s="587"/>
      <c r="D125" s="587" t="s">
        <v>746</v>
      </c>
      <c r="E125" s="587" t="s">
        <v>2824</v>
      </c>
      <c r="F125" s="587" t="s">
        <v>2825</v>
      </c>
      <c r="G125" s="587" t="s">
        <v>2729</v>
      </c>
      <c r="H125" s="587" t="s">
        <v>2729</v>
      </c>
      <c r="I125" s="523">
        <v>4769</v>
      </c>
      <c r="J125" s="523">
        <v>5754</v>
      </c>
      <c r="K125" s="523">
        <v>5754</v>
      </c>
      <c r="L125" s="587" t="s">
        <v>2612</v>
      </c>
      <c r="M125" s="585" t="s">
        <v>809</v>
      </c>
    </row>
    <row r="126" spans="1:13">
      <c r="A126" s="591" t="s">
        <v>78</v>
      </c>
      <c r="B126" s="582" t="s">
        <v>869</v>
      </c>
      <c r="C126" s="582"/>
      <c r="D126" s="582" t="s">
        <v>746</v>
      </c>
      <c r="E126" s="582" t="s">
        <v>2824</v>
      </c>
      <c r="F126" s="582" t="s">
        <v>2825</v>
      </c>
      <c r="G126" s="582" t="s">
        <v>2694</v>
      </c>
      <c r="H126" s="582" t="s">
        <v>2694</v>
      </c>
      <c r="I126" s="524">
        <v>3475</v>
      </c>
      <c r="J126" s="524">
        <v>4706</v>
      </c>
      <c r="K126" s="524">
        <v>4706</v>
      </c>
      <c r="L126" s="582" t="s">
        <v>2612</v>
      </c>
      <c r="M126" s="584" t="s">
        <v>809</v>
      </c>
    </row>
    <row r="127" spans="1:13">
      <c r="A127" s="590" t="s">
        <v>78</v>
      </c>
      <c r="B127" s="587" t="s">
        <v>869</v>
      </c>
      <c r="C127" s="587"/>
      <c r="D127" s="587" t="s">
        <v>746</v>
      </c>
      <c r="E127" s="587" t="s">
        <v>2824</v>
      </c>
      <c r="F127" s="587" t="s">
        <v>2825</v>
      </c>
      <c r="G127" s="587" t="s">
        <v>2705</v>
      </c>
      <c r="H127" s="587" t="s">
        <v>2705</v>
      </c>
      <c r="I127" s="523">
        <v>3475</v>
      </c>
      <c r="J127" s="523">
        <v>4706</v>
      </c>
      <c r="K127" s="523">
        <v>4706</v>
      </c>
      <c r="L127" s="587" t="s">
        <v>2612</v>
      </c>
      <c r="M127" s="585" t="s">
        <v>809</v>
      </c>
    </row>
    <row r="128" spans="1:13">
      <c r="A128" s="591" t="s">
        <v>78</v>
      </c>
      <c r="B128" s="582" t="s">
        <v>869</v>
      </c>
      <c r="C128" s="582"/>
      <c r="D128" s="582" t="s">
        <v>746</v>
      </c>
      <c r="E128" s="582" t="s">
        <v>2824</v>
      </c>
      <c r="F128" s="582" t="s">
        <v>2825</v>
      </c>
      <c r="G128" s="582" t="s">
        <v>2710</v>
      </c>
      <c r="H128" s="582" t="s">
        <v>2710</v>
      </c>
      <c r="I128" s="524">
        <v>3475</v>
      </c>
      <c r="J128" s="524">
        <v>4706</v>
      </c>
      <c r="K128" s="524">
        <v>4706</v>
      </c>
      <c r="L128" s="582" t="s">
        <v>2612</v>
      </c>
      <c r="M128" s="584" t="s">
        <v>809</v>
      </c>
    </row>
    <row r="129" spans="1:13">
      <c r="A129" s="590" t="s">
        <v>78</v>
      </c>
      <c r="B129" s="587" t="s">
        <v>869</v>
      </c>
      <c r="C129" s="587"/>
      <c r="D129" s="587" t="s">
        <v>746</v>
      </c>
      <c r="E129" s="587" t="s">
        <v>2807</v>
      </c>
      <c r="F129" s="587" t="s">
        <v>2819</v>
      </c>
      <c r="G129" s="587" t="s">
        <v>2723</v>
      </c>
      <c r="H129" s="587" t="s">
        <v>2717</v>
      </c>
      <c r="I129" s="523">
        <v>4157</v>
      </c>
      <c r="J129" s="523">
        <v>4210</v>
      </c>
      <c r="K129" s="523">
        <v>4210</v>
      </c>
      <c r="L129" s="587" t="s">
        <v>2821</v>
      </c>
      <c r="M129" s="585" t="s">
        <v>809</v>
      </c>
    </row>
    <row r="130" spans="1:13">
      <c r="A130" s="591" t="s">
        <v>78</v>
      </c>
      <c r="B130" s="582" t="s">
        <v>869</v>
      </c>
      <c r="C130" s="582"/>
      <c r="D130" s="582" t="s">
        <v>746</v>
      </c>
      <c r="E130" s="582" t="s">
        <v>2807</v>
      </c>
      <c r="F130" s="582" t="s">
        <v>2819</v>
      </c>
      <c r="G130" s="582" t="s">
        <v>2723</v>
      </c>
      <c r="H130" s="582" t="s">
        <v>2736</v>
      </c>
      <c r="I130" s="524">
        <v>4157</v>
      </c>
      <c r="J130" s="524">
        <v>4460</v>
      </c>
      <c r="K130" s="524">
        <v>4460</v>
      </c>
      <c r="L130" s="582" t="s">
        <v>2821</v>
      </c>
      <c r="M130" s="584" t="s">
        <v>809</v>
      </c>
    </row>
    <row r="131" spans="1:13">
      <c r="A131" s="590" t="s">
        <v>78</v>
      </c>
      <c r="B131" s="587" t="s">
        <v>869</v>
      </c>
      <c r="C131" s="587"/>
      <c r="D131" s="587" t="s">
        <v>746</v>
      </c>
      <c r="E131" s="587" t="s">
        <v>2807</v>
      </c>
      <c r="F131" s="587" t="s">
        <v>2819</v>
      </c>
      <c r="G131" s="587" t="s">
        <v>2723</v>
      </c>
      <c r="H131" s="587" t="s">
        <v>2737</v>
      </c>
      <c r="I131" s="523">
        <v>4127</v>
      </c>
      <c r="J131" s="523">
        <v>4220</v>
      </c>
      <c r="K131" s="523">
        <v>4220</v>
      </c>
      <c r="L131" s="587" t="s">
        <v>2821</v>
      </c>
      <c r="M131" s="585" t="s">
        <v>809</v>
      </c>
    </row>
    <row r="132" spans="1:13">
      <c r="A132" s="591" t="s">
        <v>78</v>
      </c>
      <c r="B132" s="582" t="s">
        <v>869</v>
      </c>
      <c r="C132" s="582"/>
      <c r="D132" s="582" t="s">
        <v>746</v>
      </c>
      <c r="E132" s="582" t="s">
        <v>2807</v>
      </c>
      <c r="F132" s="582" t="s">
        <v>2819</v>
      </c>
      <c r="G132" s="582" t="s">
        <v>2723</v>
      </c>
      <c r="H132" s="582" t="s">
        <v>2738</v>
      </c>
      <c r="I132" s="524">
        <v>4247</v>
      </c>
      <c r="J132" s="524">
        <v>4270</v>
      </c>
      <c r="K132" s="524">
        <v>4270</v>
      </c>
      <c r="L132" s="582" t="s">
        <v>2821</v>
      </c>
      <c r="M132" s="584" t="s">
        <v>809</v>
      </c>
    </row>
    <row r="133" spans="1:13">
      <c r="A133" s="590" t="s">
        <v>78</v>
      </c>
      <c r="B133" s="587" t="s">
        <v>869</v>
      </c>
      <c r="C133" s="587"/>
      <c r="D133" s="587" t="s">
        <v>746</v>
      </c>
      <c r="E133" s="587" t="s">
        <v>2807</v>
      </c>
      <c r="F133" s="587" t="s">
        <v>2819</v>
      </c>
      <c r="G133" s="587" t="s">
        <v>2723</v>
      </c>
      <c r="H133" s="587" t="s">
        <v>2750</v>
      </c>
      <c r="I133" s="523">
        <v>4162</v>
      </c>
      <c r="J133" s="523">
        <v>4220</v>
      </c>
      <c r="K133" s="523">
        <v>4220</v>
      </c>
      <c r="L133" s="587" t="s">
        <v>2821</v>
      </c>
      <c r="M133" s="585" t="s">
        <v>809</v>
      </c>
    </row>
    <row r="134" spans="1:13">
      <c r="A134" s="591" t="s">
        <v>78</v>
      </c>
      <c r="B134" s="582" t="s">
        <v>869</v>
      </c>
      <c r="C134" s="582"/>
      <c r="D134" s="582" t="s">
        <v>746</v>
      </c>
      <c r="E134" s="582" t="s">
        <v>2807</v>
      </c>
      <c r="F134" s="582" t="s">
        <v>2819</v>
      </c>
      <c r="G134" s="582" t="s">
        <v>2723</v>
      </c>
      <c r="H134" s="582" t="s">
        <v>2826</v>
      </c>
      <c r="I134" s="524">
        <v>4307</v>
      </c>
      <c r="J134" s="524">
        <v>4530</v>
      </c>
      <c r="K134" s="524">
        <v>4530</v>
      </c>
      <c r="L134" s="582" t="s">
        <v>2821</v>
      </c>
      <c r="M134" s="584" t="s">
        <v>809</v>
      </c>
    </row>
    <row r="135" spans="1:13">
      <c r="A135" s="590" t="s">
        <v>78</v>
      </c>
      <c r="B135" s="587" t="s">
        <v>869</v>
      </c>
      <c r="C135" s="587"/>
      <c r="D135" s="587" t="s">
        <v>746</v>
      </c>
      <c r="E135" s="587" t="s">
        <v>2807</v>
      </c>
      <c r="F135" s="587" t="s">
        <v>2819</v>
      </c>
      <c r="G135" s="587" t="s">
        <v>2723</v>
      </c>
      <c r="H135" s="587" t="s">
        <v>2827</v>
      </c>
      <c r="I135" s="523">
        <v>4627</v>
      </c>
      <c r="J135" s="523">
        <v>4850</v>
      </c>
      <c r="K135" s="523">
        <v>4850</v>
      </c>
      <c r="L135" s="587" t="s">
        <v>2821</v>
      </c>
      <c r="M135" s="585" t="s">
        <v>809</v>
      </c>
    </row>
    <row r="136" spans="1:13">
      <c r="A136" s="591" t="s">
        <v>78</v>
      </c>
      <c r="B136" s="582" t="s">
        <v>869</v>
      </c>
      <c r="C136" s="582"/>
      <c r="D136" s="582" t="s">
        <v>746</v>
      </c>
      <c r="E136" s="582" t="s">
        <v>2807</v>
      </c>
      <c r="F136" s="582" t="s">
        <v>2819</v>
      </c>
      <c r="G136" s="582" t="s">
        <v>2723</v>
      </c>
      <c r="H136" s="582" t="s">
        <v>2817</v>
      </c>
      <c r="I136" s="524">
        <v>4607</v>
      </c>
      <c r="J136" s="524">
        <v>4820</v>
      </c>
      <c r="K136" s="524">
        <v>4820</v>
      </c>
      <c r="L136" s="582" t="s">
        <v>2821</v>
      </c>
      <c r="M136" s="584" t="s">
        <v>809</v>
      </c>
    </row>
    <row r="137" spans="1:13">
      <c r="A137" s="590" t="s">
        <v>78</v>
      </c>
      <c r="B137" s="587" t="s">
        <v>869</v>
      </c>
      <c r="C137" s="587"/>
      <c r="D137" s="587" t="s">
        <v>746</v>
      </c>
      <c r="E137" s="587" t="s">
        <v>2807</v>
      </c>
      <c r="F137" s="587" t="s">
        <v>2819</v>
      </c>
      <c r="G137" s="587" t="s">
        <v>2723</v>
      </c>
      <c r="H137" s="587" t="s">
        <v>2755</v>
      </c>
      <c r="I137" s="523">
        <v>4337</v>
      </c>
      <c r="J137" s="523">
        <v>4635</v>
      </c>
      <c r="K137" s="523">
        <v>4635</v>
      </c>
      <c r="L137" s="587" t="s">
        <v>2821</v>
      </c>
      <c r="M137" s="585" t="s">
        <v>809</v>
      </c>
    </row>
    <row r="138" spans="1:13">
      <c r="A138" s="591" t="s">
        <v>78</v>
      </c>
      <c r="B138" s="582" t="s">
        <v>869</v>
      </c>
      <c r="C138" s="582"/>
      <c r="D138" s="582" t="s">
        <v>746</v>
      </c>
      <c r="E138" s="582" t="s">
        <v>2807</v>
      </c>
      <c r="F138" s="582" t="s">
        <v>2819</v>
      </c>
      <c r="G138" s="582" t="s">
        <v>2724</v>
      </c>
      <c r="H138" s="582" t="s">
        <v>2745</v>
      </c>
      <c r="I138" s="524">
        <v>4294</v>
      </c>
      <c r="J138" s="524">
        <v>4294</v>
      </c>
      <c r="K138" s="524">
        <v>4294</v>
      </c>
      <c r="L138" s="582" t="s">
        <v>2821</v>
      </c>
      <c r="M138" s="584" t="s">
        <v>809</v>
      </c>
    </row>
    <row r="139" spans="1:13">
      <c r="A139" s="590" t="s">
        <v>78</v>
      </c>
      <c r="B139" s="587" t="s">
        <v>869</v>
      </c>
      <c r="C139" s="587"/>
      <c r="D139" s="587" t="s">
        <v>746</v>
      </c>
      <c r="E139" s="587" t="s">
        <v>2807</v>
      </c>
      <c r="F139" s="587" t="s">
        <v>2819</v>
      </c>
      <c r="G139" s="587" t="s">
        <v>2724</v>
      </c>
      <c r="H139" s="587" t="s">
        <v>2749</v>
      </c>
      <c r="I139" s="523">
        <v>3894</v>
      </c>
      <c r="J139" s="523">
        <v>4094</v>
      </c>
      <c r="K139" s="523">
        <v>4094</v>
      </c>
      <c r="L139" s="587" t="s">
        <v>2821</v>
      </c>
      <c r="M139" s="585" t="s">
        <v>809</v>
      </c>
    </row>
    <row r="140" spans="1:13">
      <c r="A140" s="591" t="s">
        <v>78</v>
      </c>
      <c r="B140" s="582" t="s">
        <v>869</v>
      </c>
      <c r="C140" s="582"/>
      <c r="D140" s="582" t="s">
        <v>746</v>
      </c>
      <c r="E140" s="582" t="s">
        <v>2807</v>
      </c>
      <c r="F140" s="582" t="s">
        <v>2819</v>
      </c>
      <c r="G140" s="582" t="s">
        <v>2724</v>
      </c>
      <c r="H140" s="582" t="s">
        <v>2719</v>
      </c>
      <c r="I140" s="524">
        <v>4394</v>
      </c>
      <c r="J140" s="524">
        <v>4444</v>
      </c>
      <c r="K140" s="524">
        <v>4444</v>
      </c>
      <c r="L140" s="582" t="s">
        <v>2821</v>
      </c>
      <c r="M140" s="584" t="s">
        <v>809</v>
      </c>
    </row>
    <row r="141" spans="1:13">
      <c r="A141" s="590" t="s">
        <v>78</v>
      </c>
      <c r="B141" s="587" t="s">
        <v>869</v>
      </c>
      <c r="C141" s="587"/>
      <c r="D141" s="587" t="s">
        <v>746</v>
      </c>
      <c r="E141" s="587" t="s">
        <v>2807</v>
      </c>
      <c r="F141" s="587" t="s">
        <v>2819</v>
      </c>
      <c r="G141" s="587" t="s">
        <v>2724</v>
      </c>
      <c r="H141" s="587" t="s">
        <v>2757</v>
      </c>
      <c r="I141" s="523">
        <v>4394</v>
      </c>
      <c r="J141" s="523">
        <v>4494</v>
      </c>
      <c r="K141" s="523">
        <v>4494</v>
      </c>
      <c r="L141" s="587" t="s">
        <v>2821</v>
      </c>
      <c r="M141" s="585" t="s">
        <v>809</v>
      </c>
    </row>
    <row r="142" spans="1:13">
      <c r="A142" s="591" t="s">
        <v>78</v>
      </c>
      <c r="B142" s="582" t="s">
        <v>869</v>
      </c>
      <c r="C142" s="582"/>
      <c r="D142" s="582" t="s">
        <v>746</v>
      </c>
      <c r="E142" s="582" t="s">
        <v>2807</v>
      </c>
      <c r="F142" s="582" t="s">
        <v>2819</v>
      </c>
      <c r="G142" s="582" t="s">
        <v>2723</v>
      </c>
      <c r="H142" s="582" t="s">
        <v>2816</v>
      </c>
      <c r="I142" s="524">
        <v>6557</v>
      </c>
      <c r="J142" s="524">
        <v>6720</v>
      </c>
      <c r="K142" s="524">
        <v>6720</v>
      </c>
      <c r="L142" s="582" t="s">
        <v>2821</v>
      </c>
      <c r="M142" s="584" t="s">
        <v>809</v>
      </c>
    </row>
    <row r="143" spans="1:13">
      <c r="A143" s="590" t="s">
        <v>78</v>
      </c>
      <c r="B143" s="587" t="s">
        <v>869</v>
      </c>
      <c r="C143" s="587"/>
      <c r="D143" s="587" t="s">
        <v>746</v>
      </c>
      <c r="E143" s="587" t="s">
        <v>2807</v>
      </c>
      <c r="F143" s="587" t="s">
        <v>2819</v>
      </c>
      <c r="G143" s="587" t="s">
        <v>2727</v>
      </c>
      <c r="H143" s="587" t="s">
        <v>2706</v>
      </c>
      <c r="I143" s="523">
        <v>6154</v>
      </c>
      <c r="J143" s="523">
        <v>6604</v>
      </c>
      <c r="K143" s="523">
        <v>6604</v>
      </c>
      <c r="L143" s="587" t="s">
        <v>2821</v>
      </c>
      <c r="M143" s="585" t="s">
        <v>809</v>
      </c>
    </row>
    <row r="144" spans="1:13">
      <c r="A144" s="591" t="s">
        <v>78</v>
      </c>
      <c r="B144" s="582" t="s">
        <v>869</v>
      </c>
      <c r="C144" s="582"/>
      <c r="D144" s="582" t="s">
        <v>746</v>
      </c>
      <c r="E144" s="582" t="s">
        <v>2807</v>
      </c>
      <c r="F144" s="582" t="s">
        <v>2819</v>
      </c>
      <c r="G144" s="582" t="s">
        <v>2723</v>
      </c>
      <c r="H144" s="582" t="s">
        <v>2743</v>
      </c>
      <c r="I144" s="524">
        <v>4457</v>
      </c>
      <c r="J144" s="524">
        <v>4620</v>
      </c>
      <c r="K144" s="524">
        <v>4620</v>
      </c>
      <c r="L144" s="582" t="s">
        <v>2821</v>
      </c>
      <c r="M144" s="584" t="s">
        <v>809</v>
      </c>
    </row>
    <row r="145" spans="1:13">
      <c r="A145" s="590" t="s">
        <v>78</v>
      </c>
      <c r="B145" s="587" t="s">
        <v>869</v>
      </c>
      <c r="C145" s="587"/>
      <c r="D145" s="587" t="s">
        <v>746</v>
      </c>
      <c r="E145" s="587" t="s">
        <v>2807</v>
      </c>
      <c r="F145" s="587" t="s">
        <v>2823</v>
      </c>
      <c r="G145" s="587" t="s">
        <v>2723</v>
      </c>
      <c r="H145" s="587" t="s">
        <v>2717</v>
      </c>
      <c r="I145" s="523">
        <v>4407</v>
      </c>
      <c r="J145" s="523">
        <v>4460</v>
      </c>
      <c r="K145" s="523">
        <v>4460</v>
      </c>
      <c r="L145" s="587" t="s">
        <v>2821</v>
      </c>
      <c r="M145" s="585" t="s">
        <v>809</v>
      </c>
    </row>
    <row r="146" spans="1:13">
      <c r="A146" s="580" t="s">
        <v>78</v>
      </c>
      <c r="B146" s="581" t="s">
        <v>869</v>
      </c>
      <c r="C146" s="581"/>
      <c r="D146" s="581" t="s">
        <v>746</v>
      </c>
      <c r="E146" s="582" t="s">
        <v>2807</v>
      </c>
      <c r="F146" s="581" t="s">
        <v>2823</v>
      </c>
      <c r="G146" s="581" t="s">
        <v>2723</v>
      </c>
      <c r="H146" s="581" t="s">
        <v>2736</v>
      </c>
      <c r="I146" s="525">
        <v>4407</v>
      </c>
      <c r="J146" s="525">
        <v>4710</v>
      </c>
      <c r="K146" s="525">
        <v>4710</v>
      </c>
      <c r="L146" s="582" t="s">
        <v>2821</v>
      </c>
      <c r="M146" s="584" t="s">
        <v>809</v>
      </c>
    </row>
    <row r="147" spans="1:13">
      <c r="A147" s="590" t="s">
        <v>78</v>
      </c>
      <c r="B147" s="587" t="s">
        <v>869</v>
      </c>
      <c r="C147" s="587"/>
      <c r="D147" s="587" t="s">
        <v>746</v>
      </c>
      <c r="E147" s="587" t="s">
        <v>2807</v>
      </c>
      <c r="F147" s="587" t="s">
        <v>2823</v>
      </c>
      <c r="G147" s="587" t="s">
        <v>2723</v>
      </c>
      <c r="H147" s="587" t="s">
        <v>2737</v>
      </c>
      <c r="I147" s="523">
        <v>4377</v>
      </c>
      <c r="J147" s="523">
        <v>4470</v>
      </c>
      <c r="K147" s="523">
        <v>4470</v>
      </c>
      <c r="L147" s="587" t="s">
        <v>2821</v>
      </c>
      <c r="M147" s="585" t="s">
        <v>809</v>
      </c>
    </row>
    <row r="148" spans="1:13">
      <c r="A148" s="591" t="s">
        <v>78</v>
      </c>
      <c r="B148" s="582" t="s">
        <v>869</v>
      </c>
      <c r="C148" s="582"/>
      <c r="D148" s="582" t="s">
        <v>746</v>
      </c>
      <c r="E148" s="582" t="s">
        <v>2807</v>
      </c>
      <c r="F148" s="582" t="s">
        <v>2823</v>
      </c>
      <c r="G148" s="582" t="s">
        <v>2723</v>
      </c>
      <c r="H148" s="582" t="s">
        <v>2738</v>
      </c>
      <c r="I148" s="524">
        <v>4497</v>
      </c>
      <c r="J148" s="524">
        <v>4520</v>
      </c>
      <c r="K148" s="524">
        <v>4520</v>
      </c>
      <c r="L148" s="582" t="s">
        <v>2821</v>
      </c>
      <c r="M148" s="584" t="s">
        <v>809</v>
      </c>
    </row>
    <row r="149" spans="1:13">
      <c r="A149" s="590" t="s">
        <v>78</v>
      </c>
      <c r="B149" s="587" t="s">
        <v>869</v>
      </c>
      <c r="C149" s="587"/>
      <c r="D149" s="587" t="s">
        <v>746</v>
      </c>
      <c r="E149" s="587" t="s">
        <v>2807</v>
      </c>
      <c r="F149" s="587" t="s">
        <v>2823</v>
      </c>
      <c r="G149" s="587" t="s">
        <v>2723</v>
      </c>
      <c r="H149" s="587" t="s">
        <v>2750</v>
      </c>
      <c r="I149" s="523">
        <v>4412</v>
      </c>
      <c r="J149" s="523">
        <v>4470</v>
      </c>
      <c r="K149" s="523">
        <v>4470</v>
      </c>
      <c r="L149" s="587" t="s">
        <v>2821</v>
      </c>
      <c r="M149" s="585" t="s">
        <v>809</v>
      </c>
    </row>
    <row r="150" spans="1:13">
      <c r="A150" s="591" t="s">
        <v>78</v>
      </c>
      <c r="B150" s="582" t="s">
        <v>869</v>
      </c>
      <c r="C150" s="582"/>
      <c r="D150" s="582" t="s">
        <v>746</v>
      </c>
      <c r="E150" s="582" t="s">
        <v>2807</v>
      </c>
      <c r="F150" s="582" t="s">
        <v>2823</v>
      </c>
      <c r="G150" s="582" t="s">
        <v>2723</v>
      </c>
      <c r="H150" s="582" t="s">
        <v>2826</v>
      </c>
      <c r="I150" s="524">
        <v>4557</v>
      </c>
      <c r="J150" s="524">
        <v>4780</v>
      </c>
      <c r="K150" s="524">
        <v>4780</v>
      </c>
      <c r="L150" s="582" t="s">
        <v>2821</v>
      </c>
      <c r="M150" s="584" t="s">
        <v>809</v>
      </c>
    </row>
    <row r="151" spans="1:13">
      <c r="A151" s="590" t="s">
        <v>78</v>
      </c>
      <c r="B151" s="587" t="s">
        <v>869</v>
      </c>
      <c r="C151" s="587"/>
      <c r="D151" s="587" t="s">
        <v>746</v>
      </c>
      <c r="E151" s="587" t="s">
        <v>2807</v>
      </c>
      <c r="F151" s="587" t="s">
        <v>2823</v>
      </c>
      <c r="G151" s="587" t="s">
        <v>2723</v>
      </c>
      <c r="H151" s="587" t="s">
        <v>2827</v>
      </c>
      <c r="I151" s="523">
        <v>4877</v>
      </c>
      <c r="J151" s="523">
        <v>5100</v>
      </c>
      <c r="K151" s="523">
        <v>5100</v>
      </c>
      <c r="L151" s="587" t="s">
        <v>2821</v>
      </c>
      <c r="M151" s="585" t="s">
        <v>809</v>
      </c>
    </row>
    <row r="152" spans="1:13">
      <c r="A152" s="591" t="s">
        <v>78</v>
      </c>
      <c r="B152" s="582" t="s">
        <v>869</v>
      </c>
      <c r="C152" s="582"/>
      <c r="D152" s="582" t="s">
        <v>746</v>
      </c>
      <c r="E152" s="582" t="s">
        <v>2807</v>
      </c>
      <c r="F152" s="582" t="s">
        <v>2823</v>
      </c>
      <c r="G152" s="582" t="s">
        <v>2723</v>
      </c>
      <c r="H152" s="582" t="s">
        <v>2817</v>
      </c>
      <c r="I152" s="524">
        <v>4857</v>
      </c>
      <c r="J152" s="524">
        <v>5070</v>
      </c>
      <c r="K152" s="524">
        <v>5070</v>
      </c>
      <c r="L152" s="582" t="s">
        <v>2821</v>
      </c>
      <c r="M152" s="584" t="s">
        <v>809</v>
      </c>
    </row>
    <row r="153" spans="1:13">
      <c r="A153" s="590" t="s">
        <v>78</v>
      </c>
      <c r="B153" s="587" t="s">
        <v>869</v>
      </c>
      <c r="C153" s="587"/>
      <c r="D153" s="587" t="s">
        <v>746</v>
      </c>
      <c r="E153" s="587" t="s">
        <v>2807</v>
      </c>
      <c r="F153" s="587" t="s">
        <v>2823</v>
      </c>
      <c r="G153" s="587" t="s">
        <v>2723</v>
      </c>
      <c r="H153" s="587" t="s">
        <v>2755</v>
      </c>
      <c r="I153" s="523">
        <v>4587</v>
      </c>
      <c r="J153" s="523">
        <v>4885</v>
      </c>
      <c r="K153" s="523">
        <v>4885</v>
      </c>
      <c r="L153" s="587" t="s">
        <v>2821</v>
      </c>
      <c r="M153" s="585" t="s">
        <v>809</v>
      </c>
    </row>
    <row r="154" spans="1:13">
      <c r="A154" s="591" t="s">
        <v>78</v>
      </c>
      <c r="B154" s="582" t="s">
        <v>869</v>
      </c>
      <c r="C154" s="582"/>
      <c r="D154" s="582" t="s">
        <v>746</v>
      </c>
      <c r="E154" s="582" t="s">
        <v>2807</v>
      </c>
      <c r="F154" s="582" t="s">
        <v>2823</v>
      </c>
      <c r="G154" s="582" t="s">
        <v>2723</v>
      </c>
      <c r="H154" s="582" t="s">
        <v>2816</v>
      </c>
      <c r="I154" s="524">
        <v>6807</v>
      </c>
      <c r="J154" s="524">
        <v>6970</v>
      </c>
      <c r="K154" s="524">
        <v>6970</v>
      </c>
      <c r="L154" s="582" t="s">
        <v>2821</v>
      </c>
      <c r="M154" s="584" t="s">
        <v>809</v>
      </c>
    </row>
    <row r="155" spans="1:13">
      <c r="A155" s="590" t="s">
        <v>78</v>
      </c>
      <c r="B155" s="587" t="s">
        <v>869</v>
      </c>
      <c r="C155" s="587"/>
      <c r="D155" s="587" t="s">
        <v>746</v>
      </c>
      <c r="E155" s="587" t="s">
        <v>2807</v>
      </c>
      <c r="F155" s="587" t="s">
        <v>2823</v>
      </c>
      <c r="G155" s="587" t="s">
        <v>2727</v>
      </c>
      <c r="H155" s="587" t="s">
        <v>2706</v>
      </c>
      <c r="I155" s="523">
        <v>6404</v>
      </c>
      <c r="J155" s="523">
        <v>6854</v>
      </c>
      <c r="K155" s="523">
        <v>6854</v>
      </c>
      <c r="L155" s="587" t="s">
        <v>2821</v>
      </c>
      <c r="M155" s="585" t="s">
        <v>809</v>
      </c>
    </row>
    <row r="156" spans="1:13">
      <c r="A156" s="591" t="s">
        <v>78</v>
      </c>
      <c r="B156" s="582" t="s">
        <v>869</v>
      </c>
      <c r="C156" s="582"/>
      <c r="D156" s="582" t="s">
        <v>746</v>
      </c>
      <c r="E156" s="582" t="s">
        <v>2807</v>
      </c>
      <c r="F156" s="582" t="s">
        <v>2822</v>
      </c>
      <c r="G156" s="582" t="s">
        <v>2726</v>
      </c>
      <c r="H156" s="582" t="s">
        <v>2750</v>
      </c>
      <c r="I156" s="524">
        <v>4424</v>
      </c>
      <c r="J156" s="524">
        <v>4769</v>
      </c>
      <c r="K156" s="524">
        <v>4769</v>
      </c>
      <c r="L156" s="582" t="s">
        <v>2821</v>
      </c>
      <c r="M156" s="584" t="s">
        <v>809</v>
      </c>
    </row>
    <row r="157" spans="1:13">
      <c r="A157" s="590" t="s">
        <v>78</v>
      </c>
      <c r="B157" s="587" t="s">
        <v>869</v>
      </c>
      <c r="C157" s="587"/>
      <c r="D157" s="587" t="s">
        <v>746</v>
      </c>
      <c r="E157" s="587" t="s">
        <v>2807</v>
      </c>
      <c r="F157" s="587" t="s">
        <v>2822</v>
      </c>
      <c r="G157" s="587" t="s">
        <v>2725</v>
      </c>
      <c r="H157" s="587" t="s">
        <v>2719</v>
      </c>
      <c r="I157" s="523">
        <v>5429</v>
      </c>
      <c r="J157" s="523">
        <v>4984</v>
      </c>
      <c r="K157" s="523">
        <v>4984</v>
      </c>
      <c r="L157" s="587" t="s">
        <v>2821</v>
      </c>
      <c r="M157" s="585" t="s">
        <v>809</v>
      </c>
    </row>
    <row r="158" spans="1:13">
      <c r="A158" s="591" t="s">
        <v>78</v>
      </c>
      <c r="B158" s="582" t="s">
        <v>869</v>
      </c>
      <c r="C158" s="582"/>
      <c r="D158" s="582" t="s">
        <v>746</v>
      </c>
      <c r="E158" s="582" t="s">
        <v>2807</v>
      </c>
      <c r="F158" s="582" t="s">
        <v>2822</v>
      </c>
      <c r="G158" s="582" t="s">
        <v>2725</v>
      </c>
      <c r="H158" s="582" t="s">
        <v>2757</v>
      </c>
      <c r="I158" s="524">
        <v>5579</v>
      </c>
      <c r="J158" s="524">
        <v>5184</v>
      </c>
      <c r="K158" s="524">
        <v>5184</v>
      </c>
      <c r="L158" s="582" t="s">
        <v>2821</v>
      </c>
      <c r="M158" s="584" t="s">
        <v>809</v>
      </c>
    </row>
    <row r="159" spans="1:13">
      <c r="A159" s="590" t="s">
        <v>78</v>
      </c>
      <c r="B159" s="587" t="s">
        <v>869</v>
      </c>
      <c r="C159" s="587"/>
      <c r="D159" s="587" t="s">
        <v>746</v>
      </c>
      <c r="E159" s="587" t="s">
        <v>2807</v>
      </c>
      <c r="F159" s="587" t="s">
        <v>2823</v>
      </c>
      <c r="G159" s="587" t="s">
        <v>2724</v>
      </c>
      <c r="H159" s="587" t="s">
        <v>2745</v>
      </c>
      <c r="I159" s="523">
        <v>4544</v>
      </c>
      <c r="J159" s="523">
        <v>4544</v>
      </c>
      <c r="K159" s="523">
        <v>4544</v>
      </c>
      <c r="L159" s="587" t="s">
        <v>2821</v>
      </c>
      <c r="M159" s="585" t="s">
        <v>809</v>
      </c>
    </row>
    <row r="160" spans="1:13">
      <c r="A160" s="591" t="s">
        <v>78</v>
      </c>
      <c r="B160" s="582" t="s">
        <v>869</v>
      </c>
      <c r="C160" s="582"/>
      <c r="D160" s="582" t="s">
        <v>746</v>
      </c>
      <c r="E160" s="582" t="s">
        <v>2807</v>
      </c>
      <c r="F160" s="582" t="s">
        <v>2823</v>
      </c>
      <c r="G160" s="582" t="s">
        <v>2724</v>
      </c>
      <c r="H160" s="582" t="s">
        <v>2749</v>
      </c>
      <c r="I160" s="524">
        <v>4144</v>
      </c>
      <c r="J160" s="524">
        <v>4344</v>
      </c>
      <c r="K160" s="524">
        <v>4344</v>
      </c>
      <c r="L160" s="582" t="s">
        <v>2821</v>
      </c>
      <c r="M160" s="584" t="s">
        <v>809</v>
      </c>
    </row>
    <row r="161" spans="1:13">
      <c r="A161" s="590" t="s">
        <v>78</v>
      </c>
      <c r="B161" s="587" t="s">
        <v>869</v>
      </c>
      <c r="C161" s="587"/>
      <c r="D161" s="587" t="s">
        <v>746</v>
      </c>
      <c r="E161" s="587" t="s">
        <v>2807</v>
      </c>
      <c r="F161" s="587" t="s">
        <v>2823</v>
      </c>
      <c r="G161" s="587" t="s">
        <v>2724</v>
      </c>
      <c r="H161" s="587" t="s">
        <v>2719</v>
      </c>
      <c r="I161" s="523">
        <v>4644</v>
      </c>
      <c r="J161" s="523">
        <v>4694</v>
      </c>
      <c r="K161" s="523">
        <v>4694</v>
      </c>
      <c r="L161" s="587" t="s">
        <v>2821</v>
      </c>
      <c r="M161" s="585" t="s">
        <v>809</v>
      </c>
    </row>
    <row r="162" spans="1:13">
      <c r="A162" s="591" t="s">
        <v>78</v>
      </c>
      <c r="B162" s="582" t="s">
        <v>869</v>
      </c>
      <c r="C162" s="582"/>
      <c r="D162" s="582" t="s">
        <v>746</v>
      </c>
      <c r="E162" s="582" t="s">
        <v>2807</v>
      </c>
      <c r="F162" s="582" t="s">
        <v>2823</v>
      </c>
      <c r="G162" s="582" t="s">
        <v>2724</v>
      </c>
      <c r="H162" s="582" t="s">
        <v>2757</v>
      </c>
      <c r="I162" s="524">
        <v>4644</v>
      </c>
      <c r="J162" s="524">
        <v>4744</v>
      </c>
      <c r="K162" s="524">
        <v>4744</v>
      </c>
      <c r="L162" s="582" t="s">
        <v>2821</v>
      </c>
      <c r="M162" s="584" t="s">
        <v>809</v>
      </c>
    </row>
    <row r="163" spans="1:13">
      <c r="A163" s="590" t="s">
        <v>78</v>
      </c>
      <c r="B163" s="587" t="s">
        <v>869</v>
      </c>
      <c r="C163" s="587"/>
      <c r="D163" s="587" t="s">
        <v>746</v>
      </c>
      <c r="E163" s="587" t="s">
        <v>2807</v>
      </c>
      <c r="F163" s="587" t="s">
        <v>2822</v>
      </c>
      <c r="G163" s="587" t="s">
        <v>2756</v>
      </c>
      <c r="H163" s="587" t="s">
        <v>2719</v>
      </c>
      <c r="I163" s="523">
        <v>5359</v>
      </c>
      <c r="J163" s="523">
        <v>4864</v>
      </c>
      <c r="K163" s="523">
        <v>4864</v>
      </c>
      <c r="L163" s="587" t="s">
        <v>2821</v>
      </c>
      <c r="M163" s="585" t="s">
        <v>809</v>
      </c>
    </row>
    <row r="164" spans="1:13">
      <c r="A164" s="591" t="s">
        <v>78</v>
      </c>
      <c r="B164" s="582" t="s">
        <v>869</v>
      </c>
      <c r="C164" s="582"/>
      <c r="D164" s="582" t="s">
        <v>746</v>
      </c>
      <c r="E164" s="582" t="s">
        <v>2807</v>
      </c>
      <c r="F164" s="582" t="s">
        <v>2823</v>
      </c>
      <c r="G164" s="582" t="s">
        <v>2723</v>
      </c>
      <c r="H164" s="582" t="s">
        <v>2743</v>
      </c>
      <c r="I164" s="524">
        <v>4707</v>
      </c>
      <c r="J164" s="524">
        <v>4870</v>
      </c>
      <c r="K164" s="524">
        <v>4870</v>
      </c>
      <c r="L164" s="582" t="s">
        <v>2821</v>
      </c>
      <c r="M164" s="584" t="s">
        <v>809</v>
      </c>
    </row>
    <row r="165" spans="1:13">
      <c r="A165" s="590" t="s">
        <v>78</v>
      </c>
      <c r="B165" s="587" t="s">
        <v>869</v>
      </c>
      <c r="C165" s="587"/>
      <c r="D165" s="587" t="s">
        <v>746</v>
      </c>
      <c r="E165" s="587" t="s">
        <v>2824</v>
      </c>
      <c r="F165" s="587" t="s">
        <v>2825</v>
      </c>
      <c r="G165" s="587" t="s">
        <v>2723</v>
      </c>
      <c r="H165" s="587" t="s">
        <v>2717</v>
      </c>
      <c r="I165" s="523">
        <v>2627</v>
      </c>
      <c r="J165" s="523">
        <v>2990</v>
      </c>
      <c r="K165" s="523">
        <v>2990</v>
      </c>
      <c r="L165" s="587" t="s">
        <v>2612</v>
      </c>
      <c r="M165" s="585" t="s">
        <v>809</v>
      </c>
    </row>
    <row r="166" spans="1:13">
      <c r="A166" s="591" t="s">
        <v>78</v>
      </c>
      <c r="B166" s="582" t="s">
        <v>869</v>
      </c>
      <c r="C166" s="582"/>
      <c r="D166" s="582" t="s">
        <v>746</v>
      </c>
      <c r="E166" s="582" t="s">
        <v>2824</v>
      </c>
      <c r="F166" s="582" t="s">
        <v>2825</v>
      </c>
      <c r="G166" s="582" t="s">
        <v>2723</v>
      </c>
      <c r="H166" s="582" t="s">
        <v>2736</v>
      </c>
      <c r="I166" s="524">
        <v>2627</v>
      </c>
      <c r="J166" s="524">
        <v>3240</v>
      </c>
      <c r="K166" s="524">
        <v>3240</v>
      </c>
      <c r="L166" s="582" t="s">
        <v>2612</v>
      </c>
      <c r="M166" s="584" t="s">
        <v>809</v>
      </c>
    </row>
    <row r="167" spans="1:13">
      <c r="A167" s="590" t="s">
        <v>78</v>
      </c>
      <c r="B167" s="587" t="s">
        <v>869</v>
      </c>
      <c r="C167" s="587"/>
      <c r="D167" s="587" t="s">
        <v>746</v>
      </c>
      <c r="E167" s="587" t="s">
        <v>2824</v>
      </c>
      <c r="F167" s="587" t="s">
        <v>2825</v>
      </c>
      <c r="G167" s="587" t="s">
        <v>2723</v>
      </c>
      <c r="H167" s="587" t="s">
        <v>2737</v>
      </c>
      <c r="I167" s="523">
        <v>2597</v>
      </c>
      <c r="J167" s="523">
        <v>3000</v>
      </c>
      <c r="K167" s="523">
        <v>3000</v>
      </c>
      <c r="L167" s="587" t="s">
        <v>2612</v>
      </c>
      <c r="M167" s="585" t="s">
        <v>809</v>
      </c>
    </row>
    <row r="168" spans="1:13">
      <c r="A168" s="591" t="s">
        <v>78</v>
      </c>
      <c r="B168" s="582" t="s">
        <v>869</v>
      </c>
      <c r="C168" s="582"/>
      <c r="D168" s="582" t="s">
        <v>746</v>
      </c>
      <c r="E168" s="582" t="s">
        <v>2824</v>
      </c>
      <c r="F168" s="582" t="s">
        <v>2825</v>
      </c>
      <c r="G168" s="582" t="s">
        <v>2723</v>
      </c>
      <c r="H168" s="582" t="s">
        <v>2738</v>
      </c>
      <c r="I168" s="524">
        <v>2717</v>
      </c>
      <c r="J168" s="524">
        <v>3050</v>
      </c>
      <c r="K168" s="524">
        <v>3050</v>
      </c>
      <c r="L168" s="582" t="s">
        <v>2612</v>
      </c>
      <c r="M168" s="584" t="s">
        <v>809</v>
      </c>
    </row>
    <row r="169" spans="1:13">
      <c r="A169" s="590" t="s">
        <v>78</v>
      </c>
      <c r="B169" s="587" t="s">
        <v>869</v>
      </c>
      <c r="C169" s="587"/>
      <c r="D169" s="587" t="s">
        <v>746</v>
      </c>
      <c r="E169" s="587" t="s">
        <v>2824</v>
      </c>
      <c r="F169" s="587" t="s">
        <v>2825</v>
      </c>
      <c r="G169" s="587" t="s">
        <v>2723</v>
      </c>
      <c r="H169" s="587" t="s">
        <v>2750</v>
      </c>
      <c r="I169" s="523">
        <v>2632</v>
      </c>
      <c r="J169" s="523">
        <v>3000</v>
      </c>
      <c r="K169" s="523">
        <v>3000</v>
      </c>
      <c r="L169" s="587" t="s">
        <v>2612</v>
      </c>
      <c r="M169" s="585" t="s">
        <v>809</v>
      </c>
    </row>
    <row r="170" spans="1:13">
      <c r="A170" s="591" t="s">
        <v>78</v>
      </c>
      <c r="B170" s="582" t="s">
        <v>869</v>
      </c>
      <c r="C170" s="582"/>
      <c r="D170" s="582" t="s">
        <v>746</v>
      </c>
      <c r="E170" s="582" t="s">
        <v>2824</v>
      </c>
      <c r="F170" s="582" t="s">
        <v>2825</v>
      </c>
      <c r="G170" s="582" t="s">
        <v>2723</v>
      </c>
      <c r="H170" s="582" t="s">
        <v>2826</v>
      </c>
      <c r="I170" s="524">
        <v>2777</v>
      </c>
      <c r="J170" s="524">
        <v>3310</v>
      </c>
      <c r="K170" s="524">
        <v>3310</v>
      </c>
      <c r="L170" s="582" t="s">
        <v>2612</v>
      </c>
      <c r="M170" s="584" t="s">
        <v>809</v>
      </c>
    </row>
    <row r="171" spans="1:13">
      <c r="A171" s="590" t="s">
        <v>78</v>
      </c>
      <c r="B171" s="587" t="s">
        <v>869</v>
      </c>
      <c r="C171" s="587"/>
      <c r="D171" s="587" t="s">
        <v>746</v>
      </c>
      <c r="E171" s="587" t="s">
        <v>2824</v>
      </c>
      <c r="F171" s="587" t="s">
        <v>2825</v>
      </c>
      <c r="G171" s="587" t="s">
        <v>2723</v>
      </c>
      <c r="H171" s="587" t="s">
        <v>2827</v>
      </c>
      <c r="I171" s="523">
        <v>3097</v>
      </c>
      <c r="J171" s="523">
        <v>3630</v>
      </c>
      <c r="K171" s="523">
        <v>3630</v>
      </c>
      <c r="L171" s="587" t="s">
        <v>2612</v>
      </c>
      <c r="M171" s="585" t="s">
        <v>809</v>
      </c>
    </row>
    <row r="172" spans="1:13">
      <c r="A172" s="591" t="s">
        <v>78</v>
      </c>
      <c r="B172" s="582" t="s">
        <v>869</v>
      </c>
      <c r="C172" s="582"/>
      <c r="D172" s="582" t="s">
        <v>746</v>
      </c>
      <c r="E172" s="582" t="s">
        <v>2824</v>
      </c>
      <c r="F172" s="582" t="s">
        <v>2825</v>
      </c>
      <c r="G172" s="582" t="s">
        <v>2723</v>
      </c>
      <c r="H172" s="582" t="s">
        <v>2817</v>
      </c>
      <c r="I172" s="524">
        <v>3077</v>
      </c>
      <c r="J172" s="524">
        <v>3600</v>
      </c>
      <c r="K172" s="524">
        <v>3600</v>
      </c>
      <c r="L172" s="582" t="s">
        <v>2612</v>
      </c>
      <c r="M172" s="584" t="s">
        <v>809</v>
      </c>
    </row>
    <row r="173" spans="1:13">
      <c r="A173" s="590" t="s">
        <v>78</v>
      </c>
      <c r="B173" s="587" t="s">
        <v>869</v>
      </c>
      <c r="C173" s="587"/>
      <c r="D173" s="587" t="s">
        <v>746</v>
      </c>
      <c r="E173" s="587" t="s">
        <v>2824</v>
      </c>
      <c r="F173" s="587" t="s">
        <v>2825</v>
      </c>
      <c r="G173" s="587" t="s">
        <v>2723</v>
      </c>
      <c r="H173" s="587" t="s">
        <v>2755</v>
      </c>
      <c r="I173" s="523">
        <v>2807</v>
      </c>
      <c r="J173" s="523">
        <v>3415</v>
      </c>
      <c r="K173" s="523">
        <v>3415</v>
      </c>
      <c r="L173" s="587" t="s">
        <v>2612</v>
      </c>
      <c r="M173" s="585" t="s">
        <v>809</v>
      </c>
    </row>
    <row r="174" spans="1:13">
      <c r="A174" s="591" t="s">
        <v>78</v>
      </c>
      <c r="B174" s="582" t="s">
        <v>869</v>
      </c>
      <c r="C174" s="582"/>
      <c r="D174" s="582" t="s">
        <v>746</v>
      </c>
      <c r="E174" s="582" t="s">
        <v>2824</v>
      </c>
      <c r="F174" s="582" t="s">
        <v>2825</v>
      </c>
      <c r="G174" s="582" t="s">
        <v>2726</v>
      </c>
      <c r="H174" s="582" t="s">
        <v>2750</v>
      </c>
      <c r="I174" s="524">
        <v>3169</v>
      </c>
      <c r="J174" s="524">
        <v>3924</v>
      </c>
      <c r="K174" s="524">
        <v>3924</v>
      </c>
      <c r="L174" s="582" t="s">
        <v>2612</v>
      </c>
      <c r="M174" s="584" t="s">
        <v>809</v>
      </c>
    </row>
    <row r="175" spans="1:13">
      <c r="A175" s="590" t="s">
        <v>78</v>
      </c>
      <c r="B175" s="587" t="s">
        <v>869</v>
      </c>
      <c r="C175" s="587"/>
      <c r="D175" s="587" t="s">
        <v>746</v>
      </c>
      <c r="E175" s="587" t="s">
        <v>2824</v>
      </c>
      <c r="F175" s="587" t="s">
        <v>2825</v>
      </c>
      <c r="G175" s="587" t="s">
        <v>2724</v>
      </c>
      <c r="H175" s="587" t="s">
        <v>2745</v>
      </c>
      <c r="I175" s="523">
        <v>2764</v>
      </c>
      <c r="J175" s="523">
        <v>3074</v>
      </c>
      <c r="K175" s="523">
        <v>3074</v>
      </c>
      <c r="L175" s="587" t="s">
        <v>2612</v>
      </c>
      <c r="M175" s="585" t="s">
        <v>809</v>
      </c>
    </row>
    <row r="176" spans="1:13">
      <c r="A176" s="591" t="s">
        <v>78</v>
      </c>
      <c r="B176" s="582" t="s">
        <v>869</v>
      </c>
      <c r="C176" s="582"/>
      <c r="D176" s="582" t="s">
        <v>746</v>
      </c>
      <c r="E176" s="582" t="s">
        <v>2824</v>
      </c>
      <c r="F176" s="582" t="s">
        <v>2825</v>
      </c>
      <c r="G176" s="582" t="s">
        <v>2724</v>
      </c>
      <c r="H176" s="582" t="s">
        <v>2749</v>
      </c>
      <c r="I176" s="524">
        <v>2364</v>
      </c>
      <c r="J176" s="524">
        <v>2874</v>
      </c>
      <c r="K176" s="524">
        <v>2874</v>
      </c>
      <c r="L176" s="582" t="s">
        <v>2612</v>
      </c>
      <c r="M176" s="584" t="s">
        <v>809</v>
      </c>
    </row>
    <row r="177" spans="1:13">
      <c r="A177" s="590" t="s">
        <v>78</v>
      </c>
      <c r="B177" s="587" t="s">
        <v>869</v>
      </c>
      <c r="C177" s="587"/>
      <c r="D177" s="587" t="s">
        <v>746</v>
      </c>
      <c r="E177" s="587" t="s">
        <v>2824</v>
      </c>
      <c r="F177" s="587" t="s">
        <v>2825</v>
      </c>
      <c r="G177" s="587" t="s">
        <v>2724</v>
      </c>
      <c r="H177" s="587" t="s">
        <v>2719</v>
      </c>
      <c r="I177" s="523">
        <v>2864</v>
      </c>
      <c r="J177" s="523">
        <v>3224</v>
      </c>
      <c r="K177" s="523">
        <v>3224</v>
      </c>
      <c r="L177" s="587" t="s">
        <v>2612</v>
      </c>
      <c r="M177" s="585" t="s">
        <v>809</v>
      </c>
    </row>
    <row r="178" spans="1:13">
      <c r="A178" s="591" t="s">
        <v>78</v>
      </c>
      <c r="B178" s="582" t="s">
        <v>869</v>
      </c>
      <c r="C178" s="582"/>
      <c r="D178" s="582" t="s">
        <v>746</v>
      </c>
      <c r="E178" s="582" t="s">
        <v>2824</v>
      </c>
      <c r="F178" s="582" t="s">
        <v>2825</v>
      </c>
      <c r="G178" s="582" t="s">
        <v>2724</v>
      </c>
      <c r="H178" s="582" t="s">
        <v>2757</v>
      </c>
      <c r="I178" s="524">
        <v>2864</v>
      </c>
      <c r="J178" s="524">
        <v>3274</v>
      </c>
      <c r="K178" s="524">
        <v>3274</v>
      </c>
      <c r="L178" s="582" t="s">
        <v>2612</v>
      </c>
      <c r="M178" s="584" t="s">
        <v>809</v>
      </c>
    </row>
    <row r="179" spans="1:13">
      <c r="A179" s="590" t="s">
        <v>78</v>
      </c>
      <c r="B179" s="587" t="s">
        <v>869</v>
      </c>
      <c r="C179" s="587"/>
      <c r="D179" s="587" t="s">
        <v>746</v>
      </c>
      <c r="E179" s="587" t="s">
        <v>2824</v>
      </c>
      <c r="F179" s="587" t="s">
        <v>2825</v>
      </c>
      <c r="G179" s="587" t="s">
        <v>2756</v>
      </c>
      <c r="H179" s="587" t="s">
        <v>2719</v>
      </c>
      <c r="I179" s="523">
        <v>5579</v>
      </c>
      <c r="J179" s="523">
        <v>6664</v>
      </c>
      <c r="K179" s="523">
        <v>6664</v>
      </c>
      <c r="L179" s="587" t="s">
        <v>2612</v>
      </c>
      <c r="M179" s="585" t="s">
        <v>809</v>
      </c>
    </row>
    <row r="180" spans="1:13">
      <c r="A180" s="591" t="s">
        <v>78</v>
      </c>
      <c r="B180" s="582" t="s">
        <v>869</v>
      </c>
      <c r="C180" s="582"/>
      <c r="D180" s="582" t="s">
        <v>746</v>
      </c>
      <c r="E180" s="582" t="s">
        <v>2824</v>
      </c>
      <c r="F180" s="582" t="s">
        <v>2825</v>
      </c>
      <c r="G180" s="582" t="s">
        <v>2723</v>
      </c>
      <c r="H180" s="582" t="s">
        <v>2743</v>
      </c>
      <c r="I180" s="524">
        <v>2927</v>
      </c>
      <c r="J180" s="524">
        <v>3400</v>
      </c>
      <c r="K180" s="524">
        <v>3400</v>
      </c>
      <c r="L180" s="582" t="s">
        <v>2612</v>
      </c>
      <c r="M180" s="584" t="s">
        <v>809</v>
      </c>
    </row>
    <row r="181" spans="1:13">
      <c r="A181" s="590" t="s">
        <v>78</v>
      </c>
      <c r="B181" s="587" t="s">
        <v>869</v>
      </c>
      <c r="C181" s="587"/>
      <c r="D181" s="587" t="s">
        <v>746</v>
      </c>
      <c r="E181" s="587" t="s">
        <v>2824</v>
      </c>
      <c r="F181" s="587" t="s">
        <v>2825</v>
      </c>
      <c r="G181" s="587" t="s">
        <v>2723</v>
      </c>
      <c r="H181" s="587" t="s">
        <v>2816</v>
      </c>
      <c r="I181" s="523">
        <v>5027</v>
      </c>
      <c r="J181" s="523">
        <v>5500</v>
      </c>
      <c r="K181" s="523">
        <v>5500</v>
      </c>
      <c r="L181" s="587" t="s">
        <v>2612</v>
      </c>
      <c r="M181" s="585" t="s">
        <v>809</v>
      </c>
    </row>
    <row r="182" spans="1:13">
      <c r="A182" s="591" t="s">
        <v>78</v>
      </c>
      <c r="B182" s="582" t="s">
        <v>869</v>
      </c>
      <c r="C182" s="582"/>
      <c r="D182" s="582" t="s">
        <v>746</v>
      </c>
      <c r="E182" s="582" t="s">
        <v>2824</v>
      </c>
      <c r="F182" s="582" t="s">
        <v>2825</v>
      </c>
      <c r="G182" s="582" t="s">
        <v>2727</v>
      </c>
      <c r="H182" s="582" t="s">
        <v>2706</v>
      </c>
      <c r="I182" s="524">
        <v>5094</v>
      </c>
      <c r="J182" s="524">
        <v>6254</v>
      </c>
      <c r="K182" s="524">
        <v>6254</v>
      </c>
      <c r="L182" s="582" t="s">
        <v>2612</v>
      </c>
      <c r="M182" s="584" t="s">
        <v>809</v>
      </c>
    </row>
    <row r="183" spans="1:13">
      <c r="A183" s="590" t="s">
        <v>78</v>
      </c>
      <c r="B183" s="587" t="s">
        <v>869</v>
      </c>
      <c r="C183" s="587"/>
      <c r="D183" s="587" t="s">
        <v>746</v>
      </c>
      <c r="E183" s="587" t="s">
        <v>2824</v>
      </c>
      <c r="F183" s="587" t="s">
        <v>2825</v>
      </c>
      <c r="G183" s="587" t="s">
        <v>2725</v>
      </c>
      <c r="H183" s="587" t="s">
        <v>2719</v>
      </c>
      <c r="I183" s="523">
        <v>3804</v>
      </c>
      <c r="J183" s="523">
        <v>5264</v>
      </c>
      <c r="K183" s="523">
        <v>5264</v>
      </c>
      <c r="L183" s="587" t="s">
        <v>2612</v>
      </c>
      <c r="M183" s="585" t="s">
        <v>809</v>
      </c>
    </row>
    <row r="184" spans="1:13">
      <c r="A184" s="591" t="s">
        <v>78</v>
      </c>
      <c r="B184" s="582" t="s">
        <v>869</v>
      </c>
      <c r="C184" s="582"/>
      <c r="D184" s="582" t="s">
        <v>746</v>
      </c>
      <c r="E184" s="582" t="s">
        <v>2824</v>
      </c>
      <c r="F184" s="582" t="s">
        <v>2825</v>
      </c>
      <c r="G184" s="582" t="s">
        <v>2725</v>
      </c>
      <c r="H184" s="582" t="s">
        <v>2757</v>
      </c>
      <c r="I184" s="524">
        <v>3954</v>
      </c>
      <c r="J184" s="524">
        <v>5464</v>
      </c>
      <c r="K184" s="524">
        <v>5464</v>
      </c>
      <c r="L184" s="582" t="s">
        <v>2612</v>
      </c>
      <c r="M184" s="584" t="s">
        <v>809</v>
      </c>
    </row>
    <row r="185" spans="1:13">
      <c r="A185" s="590" t="s">
        <v>78</v>
      </c>
      <c r="B185" s="587" t="s">
        <v>869</v>
      </c>
      <c r="C185" s="587"/>
      <c r="D185" s="587" t="s">
        <v>746</v>
      </c>
      <c r="E185" s="587" t="s">
        <v>2803</v>
      </c>
      <c r="F185" s="587" t="s">
        <v>2828</v>
      </c>
      <c r="G185" s="587" t="s">
        <v>2747</v>
      </c>
      <c r="H185" s="587" t="s">
        <v>2747</v>
      </c>
      <c r="I185" s="523">
        <v>4882</v>
      </c>
      <c r="J185" s="523">
        <v>5599</v>
      </c>
      <c r="K185" s="523">
        <v>5599</v>
      </c>
      <c r="L185" s="587" t="s">
        <v>2612</v>
      </c>
      <c r="M185" s="585" t="s">
        <v>809</v>
      </c>
    </row>
    <row r="186" spans="1:13">
      <c r="A186" s="591" t="s">
        <v>78</v>
      </c>
      <c r="B186" s="582" t="s">
        <v>869</v>
      </c>
      <c r="C186" s="582"/>
      <c r="D186" s="582" t="s">
        <v>746</v>
      </c>
      <c r="E186" s="582" t="s">
        <v>2803</v>
      </c>
      <c r="F186" s="582" t="s">
        <v>2828</v>
      </c>
      <c r="G186" s="582" t="s">
        <v>2723</v>
      </c>
      <c r="H186" s="582" t="s">
        <v>2723</v>
      </c>
      <c r="I186" s="524">
        <v>4045</v>
      </c>
      <c r="J186" s="524">
        <v>4825</v>
      </c>
      <c r="K186" s="524">
        <v>4825</v>
      </c>
      <c r="L186" s="582" t="s">
        <v>2612</v>
      </c>
      <c r="M186" s="584" t="s">
        <v>809</v>
      </c>
    </row>
    <row r="187" spans="1:13">
      <c r="A187" s="590" t="s">
        <v>78</v>
      </c>
      <c r="B187" s="587" t="s">
        <v>869</v>
      </c>
      <c r="C187" s="587"/>
      <c r="D187" s="587" t="s">
        <v>746</v>
      </c>
      <c r="E187" s="587" t="s">
        <v>2803</v>
      </c>
      <c r="F187" s="587" t="s">
        <v>2828</v>
      </c>
      <c r="G187" s="587" t="s">
        <v>2726</v>
      </c>
      <c r="H187" s="587" t="s">
        <v>2726</v>
      </c>
      <c r="I187" s="523">
        <v>4032</v>
      </c>
      <c r="J187" s="523">
        <v>4799</v>
      </c>
      <c r="K187" s="523">
        <v>4799</v>
      </c>
      <c r="L187" s="587" t="s">
        <v>2612</v>
      </c>
      <c r="M187" s="585" t="s">
        <v>809</v>
      </c>
    </row>
    <row r="188" spans="1:13">
      <c r="A188" s="591" t="s">
        <v>78</v>
      </c>
      <c r="B188" s="582" t="s">
        <v>869</v>
      </c>
      <c r="C188" s="582"/>
      <c r="D188" s="582" t="s">
        <v>746</v>
      </c>
      <c r="E188" s="582" t="s">
        <v>2803</v>
      </c>
      <c r="F188" s="582" t="s">
        <v>2828</v>
      </c>
      <c r="G188" s="582" t="s">
        <v>2741</v>
      </c>
      <c r="H188" s="582" t="s">
        <v>2741</v>
      </c>
      <c r="I188" s="524">
        <v>4347</v>
      </c>
      <c r="J188" s="524">
        <v>5114</v>
      </c>
      <c r="K188" s="524">
        <v>5114</v>
      </c>
      <c r="L188" s="582" t="s">
        <v>2612</v>
      </c>
      <c r="M188" s="584" t="s">
        <v>809</v>
      </c>
    </row>
    <row r="189" spans="1:13">
      <c r="A189" s="590" t="s">
        <v>78</v>
      </c>
      <c r="B189" s="587" t="s">
        <v>869</v>
      </c>
      <c r="C189" s="587"/>
      <c r="D189" s="587" t="s">
        <v>746</v>
      </c>
      <c r="E189" s="587" t="s">
        <v>2803</v>
      </c>
      <c r="F189" s="587" t="s">
        <v>2828</v>
      </c>
      <c r="G189" s="587" t="s">
        <v>2746</v>
      </c>
      <c r="H189" s="587" t="s">
        <v>2746</v>
      </c>
      <c r="I189" s="523">
        <v>4282</v>
      </c>
      <c r="J189" s="523">
        <v>5049</v>
      </c>
      <c r="K189" s="523">
        <v>5049</v>
      </c>
      <c r="L189" s="587" t="s">
        <v>2612</v>
      </c>
      <c r="M189" s="585" t="s">
        <v>809</v>
      </c>
    </row>
    <row r="190" spans="1:13">
      <c r="A190" s="591" t="s">
        <v>78</v>
      </c>
      <c r="B190" s="582" t="s">
        <v>869</v>
      </c>
      <c r="C190" s="582"/>
      <c r="D190" s="582" t="s">
        <v>746</v>
      </c>
      <c r="E190" s="582" t="s">
        <v>2803</v>
      </c>
      <c r="F190" s="582" t="s">
        <v>2828</v>
      </c>
      <c r="G190" s="582" t="s">
        <v>2724</v>
      </c>
      <c r="H190" s="582" t="s">
        <v>2724</v>
      </c>
      <c r="I190" s="524">
        <v>4032</v>
      </c>
      <c r="J190" s="524">
        <v>4799</v>
      </c>
      <c r="K190" s="524">
        <v>4799</v>
      </c>
      <c r="L190" s="582" t="s">
        <v>2612</v>
      </c>
      <c r="M190" s="584" t="s">
        <v>809</v>
      </c>
    </row>
    <row r="191" spans="1:13">
      <c r="A191" s="590" t="s">
        <v>78</v>
      </c>
      <c r="B191" s="587" t="s">
        <v>869</v>
      </c>
      <c r="C191" s="587"/>
      <c r="D191" s="587" t="s">
        <v>746</v>
      </c>
      <c r="E191" s="587" t="s">
        <v>2803</v>
      </c>
      <c r="F191" s="587" t="s">
        <v>2828</v>
      </c>
      <c r="G191" s="587" t="s">
        <v>2725</v>
      </c>
      <c r="H191" s="587" t="s">
        <v>2725</v>
      </c>
      <c r="I191" s="523">
        <v>4032</v>
      </c>
      <c r="J191" s="523">
        <v>4799</v>
      </c>
      <c r="K191" s="523">
        <v>4799</v>
      </c>
      <c r="L191" s="587" t="s">
        <v>2612</v>
      </c>
      <c r="M191" s="585" t="s">
        <v>809</v>
      </c>
    </row>
    <row r="192" spans="1:13">
      <c r="A192" s="591" t="s">
        <v>78</v>
      </c>
      <c r="B192" s="582" t="s">
        <v>869</v>
      </c>
      <c r="C192" s="582"/>
      <c r="D192" s="582" t="s">
        <v>746</v>
      </c>
      <c r="E192" s="582" t="s">
        <v>2803</v>
      </c>
      <c r="F192" s="582" t="s">
        <v>2828</v>
      </c>
      <c r="G192" s="582" t="s">
        <v>2727</v>
      </c>
      <c r="H192" s="582" t="s">
        <v>2727</v>
      </c>
      <c r="I192" s="524">
        <v>4104</v>
      </c>
      <c r="J192" s="524">
        <v>4871</v>
      </c>
      <c r="K192" s="524">
        <v>4871</v>
      </c>
      <c r="L192" s="582" t="s">
        <v>2612</v>
      </c>
      <c r="M192" s="584" t="s">
        <v>809</v>
      </c>
    </row>
    <row r="193" spans="1:13">
      <c r="A193" s="590" t="s">
        <v>78</v>
      </c>
      <c r="B193" s="587" t="s">
        <v>869</v>
      </c>
      <c r="C193" s="587"/>
      <c r="D193" s="587" t="s">
        <v>746</v>
      </c>
      <c r="E193" s="587" t="s">
        <v>2803</v>
      </c>
      <c r="F193" s="587" t="s">
        <v>2828</v>
      </c>
      <c r="G193" s="587" t="s">
        <v>2756</v>
      </c>
      <c r="H193" s="587" t="s">
        <v>2756</v>
      </c>
      <c r="I193" s="523">
        <v>4108</v>
      </c>
      <c r="J193" s="523">
        <v>4875</v>
      </c>
      <c r="K193" s="523">
        <v>4875</v>
      </c>
      <c r="L193" s="587" t="s">
        <v>2612</v>
      </c>
      <c r="M193" s="585" t="s">
        <v>809</v>
      </c>
    </row>
    <row r="194" spans="1:13">
      <c r="A194" s="591" t="s">
        <v>78</v>
      </c>
      <c r="B194" s="582" t="s">
        <v>869</v>
      </c>
      <c r="C194" s="582"/>
      <c r="D194" s="582" t="s">
        <v>746</v>
      </c>
      <c r="E194" s="582" t="s">
        <v>2803</v>
      </c>
      <c r="F194" s="582" t="s">
        <v>2828</v>
      </c>
      <c r="G194" s="582" t="s">
        <v>2728</v>
      </c>
      <c r="H194" s="582" t="s">
        <v>2728</v>
      </c>
      <c r="I194" s="524">
        <v>4078</v>
      </c>
      <c r="J194" s="524">
        <v>4891</v>
      </c>
      <c r="K194" s="524">
        <v>4891</v>
      </c>
      <c r="L194" s="582" t="s">
        <v>2612</v>
      </c>
      <c r="M194" s="584" t="s">
        <v>809</v>
      </c>
    </row>
    <row r="195" spans="1:13">
      <c r="A195" s="590" t="s">
        <v>78</v>
      </c>
      <c r="B195" s="587" t="s">
        <v>869</v>
      </c>
      <c r="C195" s="587"/>
      <c r="D195" s="587" t="s">
        <v>746</v>
      </c>
      <c r="E195" s="587" t="s">
        <v>2803</v>
      </c>
      <c r="F195" s="587" t="s">
        <v>2828</v>
      </c>
      <c r="G195" s="587" t="s">
        <v>2820</v>
      </c>
      <c r="H195" s="587" t="s">
        <v>2820</v>
      </c>
      <c r="I195" s="523">
        <v>4122</v>
      </c>
      <c r="J195" s="523">
        <v>4889</v>
      </c>
      <c r="K195" s="523">
        <v>4889</v>
      </c>
      <c r="L195" s="587" t="s">
        <v>2612</v>
      </c>
      <c r="M195" s="585" t="s">
        <v>809</v>
      </c>
    </row>
    <row r="196" spans="1:13">
      <c r="A196" s="591" t="s">
        <v>78</v>
      </c>
      <c r="B196" s="582" t="s">
        <v>869</v>
      </c>
      <c r="C196" s="582"/>
      <c r="D196" s="582" t="s">
        <v>746</v>
      </c>
      <c r="E196" s="582" t="s">
        <v>2803</v>
      </c>
      <c r="F196" s="582" t="s">
        <v>2828</v>
      </c>
      <c r="G196" s="582" t="s">
        <v>2729</v>
      </c>
      <c r="H196" s="582" t="s">
        <v>2729</v>
      </c>
      <c r="I196" s="524">
        <v>4350</v>
      </c>
      <c r="J196" s="524">
        <v>5117</v>
      </c>
      <c r="K196" s="524">
        <v>5117</v>
      </c>
      <c r="L196" s="582" t="s">
        <v>2612</v>
      </c>
      <c r="M196" s="584" t="s">
        <v>809</v>
      </c>
    </row>
    <row r="197" spans="1:13">
      <c r="A197" s="590" t="s">
        <v>78</v>
      </c>
      <c r="B197" s="587" t="s">
        <v>869</v>
      </c>
      <c r="C197" s="587"/>
      <c r="D197" s="587" t="s">
        <v>746</v>
      </c>
      <c r="E197" s="587" t="s">
        <v>2803</v>
      </c>
      <c r="F197" s="587" t="s">
        <v>2828</v>
      </c>
      <c r="G197" s="587" t="s">
        <v>2767</v>
      </c>
      <c r="H197" s="587" t="s">
        <v>2767</v>
      </c>
      <c r="I197" s="523">
        <v>4282</v>
      </c>
      <c r="J197" s="523">
        <v>5049</v>
      </c>
      <c r="K197" s="523">
        <v>5049</v>
      </c>
      <c r="L197" s="587" t="s">
        <v>2612</v>
      </c>
      <c r="M197" s="585" t="s">
        <v>809</v>
      </c>
    </row>
    <row r="198" spans="1:13">
      <c r="A198" s="591" t="s">
        <v>78</v>
      </c>
      <c r="B198" s="582" t="s">
        <v>869</v>
      </c>
      <c r="C198" s="582"/>
      <c r="D198" s="582" t="s">
        <v>746</v>
      </c>
      <c r="E198" s="582" t="s">
        <v>2803</v>
      </c>
      <c r="F198" s="582" t="s">
        <v>2828</v>
      </c>
      <c r="G198" s="582" t="s">
        <v>2694</v>
      </c>
      <c r="H198" s="582" t="s">
        <v>2694</v>
      </c>
      <c r="I198" s="524">
        <v>6173</v>
      </c>
      <c r="J198" s="524">
        <v>7081</v>
      </c>
      <c r="K198" s="524">
        <v>7081</v>
      </c>
      <c r="L198" s="582" t="s">
        <v>2612</v>
      </c>
      <c r="M198" s="584" t="s">
        <v>809</v>
      </c>
    </row>
    <row r="199" spans="1:13">
      <c r="A199" s="590" t="s">
        <v>78</v>
      </c>
      <c r="B199" s="587" t="s">
        <v>869</v>
      </c>
      <c r="C199" s="587"/>
      <c r="D199" s="587" t="s">
        <v>746</v>
      </c>
      <c r="E199" s="587" t="s">
        <v>2803</v>
      </c>
      <c r="F199" s="587" t="s">
        <v>2828</v>
      </c>
      <c r="G199" s="587" t="s">
        <v>2705</v>
      </c>
      <c r="H199" s="587" t="s">
        <v>2705</v>
      </c>
      <c r="I199" s="523">
        <v>6173</v>
      </c>
      <c r="J199" s="523">
        <v>7081</v>
      </c>
      <c r="K199" s="523">
        <v>7081</v>
      </c>
      <c r="L199" s="587" t="s">
        <v>2612</v>
      </c>
      <c r="M199" s="585" t="s">
        <v>809</v>
      </c>
    </row>
    <row r="200" spans="1:13">
      <c r="A200" s="591" t="s">
        <v>78</v>
      </c>
      <c r="B200" s="582" t="s">
        <v>869</v>
      </c>
      <c r="C200" s="582"/>
      <c r="D200" s="582" t="s">
        <v>746</v>
      </c>
      <c r="E200" s="582" t="s">
        <v>2803</v>
      </c>
      <c r="F200" s="582" t="s">
        <v>2828</v>
      </c>
      <c r="G200" s="582" t="s">
        <v>2710</v>
      </c>
      <c r="H200" s="582" t="s">
        <v>2710</v>
      </c>
      <c r="I200" s="524">
        <v>6173</v>
      </c>
      <c r="J200" s="524">
        <v>7081</v>
      </c>
      <c r="K200" s="524">
        <v>7081</v>
      </c>
      <c r="L200" s="582" t="s">
        <v>2612</v>
      </c>
      <c r="M200" s="584" t="s">
        <v>809</v>
      </c>
    </row>
    <row r="201" spans="1:13">
      <c r="A201" s="590" t="s">
        <v>78</v>
      </c>
      <c r="B201" s="587" t="s">
        <v>869</v>
      </c>
      <c r="C201" s="587"/>
      <c r="D201" s="587" t="s">
        <v>746</v>
      </c>
      <c r="E201" s="587" t="s">
        <v>2803</v>
      </c>
      <c r="F201" s="587" t="s">
        <v>2829</v>
      </c>
      <c r="G201" s="587" t="s">
        <v>2747</v>
      </c>
      <c r="H201" s="587" t="s">
        <v>2747</v>
      </c>
      <c r="I201" s="523">
        <v>5182</v>
      </c>
      <c r="J201" s="523">
        <v>5999</v>
      </c>
      <c r="K201" s="523">
        <v>5999</v>
      </c>
      <c r="L201" s="587" t="s">
        <v>2612</v>
      </c>
      <c r="M201" s="585" t="s">
        <v>809</v>
      </c>
    </row>
    <row r="202" spans="1:13">
      <c r="A202" s="591" t="s">
        <v>78</v>
      </c>
      <c r="B202" s="582" t="s">
        <v>869</v>
      </c>
      <c r="C202" s="582"/>
      <c r="D202" s="582" t="s">
        <v>746</v>
      </c>
      <c r="E202" s="582" t="s">
        <v>2803</v>
      </c>
      <c r="F202" s="582" t="s">
        <v>2829</v>
      </c>
      <c r="G202" s="582" t="s">
        <v>2723</v>
      </c>
      <c r="H202" s="582" t="s">
        <v>2723</v>
      </c>
      <c r="I202" s="524">
        <v>4345</v>
      </c>
      <c r="J202" s="524">
        <v>5225</v>
      </c>
      <c r="K202" s="524">
        <v>5225</v>
      </c>
      <c r="L202" s="582" t="s">
        <v>2612</v>
      </c>
      <c r="M202" s="584" t="s">
        <v>809</v>
      </c>
    </row>
    <row r="203" spans="1:13">
      <c r="A203" s="590" t="s">
        <v>78</v>
      </c>
      <c r="B203" s="587" t="s">
        <v>869</v>
      </c>
      <c r="C203" s="587"/>
      <c r="D203" s="587" t="s">
        <v>746</v>
      </c>
      <c r="E203" s="587" t="s">
        <v>2803</v>
      </c>
      <c r="F203" s="587" t="s">
        <v>2829</v>
      </c>
      <c r="G203" s="587" t="s">
        <v>2726</v>
      </c>
      <c r="H203" s="587" t="s">
        <v>2726</v>
      </c>
      <c r="I203" s="523">
        <v>4332</v>
      </c>
      <c r="J203" s="523">
        <v>5199</v>
      </c>
      <c r="K203" s="523">
        <v>5199</v>
      </c>
      <c r="L203" s="587" t="s">
        <v>2612</v>
      </c>
      <c r="M203" s="585" t="s">
        <v>809</v>
      </c>
    </row>
    <row r="204" spans="1:13">
      <c r="A204" s="580" t="s">
        <v>78</v>
      </c>
      <c r="B204" s="581" t="s">
        <v>869</v>
      </c>
      <c r="C204" s="581"/>
      <c r="D204" s="581" t="s">
        <v>746</v>
      </c>
      <c r="E204" s="582" t="s">
        <v>2803</v>
      </c>
      <c r="F204" s="581" t="s">
        <v>2829</v>
      </c>
      <c r="G204" s="581" t="s">
        <v>2741</v>
      </c>
      <c r="H204" s="581" t="s">
        <v>2741</v>
      </c>
      <c r="I204" s="525">
        <v>4647</v>
      </c>
      <c r="J204" s="525">
        <v>5514</v>
      </c>
      <c r="K204" s="525">
        <v>5514</v>
      </c>
      <c r="L204" s="582" t="s">
        <v>2612</v>
      </c>
      <c r="M204" s="584" t="s">
        <v>809</v>
      </c>
    </row>
    <row r="205" spans="1:13">
      <c r="A205" s="589" t="s">
        <v>78</v>
      </c>
      <c r="B205" s="588" t="s">
        <v>869</v>
      </c>
      <c r="C205" s="588"/>
      <c r="D205" s="588" t="s">
        <v>746</v>
      </c>
      <c r="E205" s="587" t="s">
        <v>2803</v>
      </c>
      <c r="F205" s="587" t="s">
        <v>2829</v>
      </c>
      <c r="G205" s="587" t="s">
        <v>2746</v>
      </c>
      <c r="H205" s="587" t="s">
        <v>2746</v>
      </c>
      <c r="I205" s="523">
        <v>4582</v>
      </c>
      <c r="J205" s="523">
        <v>5449</v>
      </c>
      <c r="K205" s="523">
        <v>5449</v>
      </c>
      <c r="L205" s="587" t="s">
        <v>2612</v>
      </c>
      <c r="M205" s="585" t="s">
        <v>809</v>
      </c>
    </row>
    <row r="206" spans="1:13">
      <c r="A206" s="580" t="s">
        <v>78</v>
      </c>
      <c r="B206" s="581" t="s">
        <v>869</v>
      </c>
      <c r="C206" s="581"/>
      <c r="D206" s="581" t="s">
        <v>746</v>
      </c>
      <c r="E206" s="582" t="s">
        <v>2803</v>
      </c>
      <c r="F206" s="582" t="s">
        <v>2829</v>
      </c>
      <c r="G206" s="582" t="s">
        <v>2724</v>
      </c>
      <c r="H206" s="582" t="s">
        <v>2724</v>
      </c>
      <c r="I206" s="524">
        <v>4332</v>
      </c>
      <c r="J206" s="524">
        <v>5199</v>
      </c>
      <c r="K206" s="524">
        <v>5199</v>
      </c>
      <c r="L206" s="582" t="s">
        <v>2612</v>
      </c>
      <c r="M206" s="584" t="s">
        <v>809</v>
      </c>
    </row>
    <row r="207" spans="1:13">
      <c r="A207" s="589" t="s">
        <v>78</v>
      </c>
      <c r="B207" s="588" t="s">
        <v>869</v>
      </c>
      <c r="C207" s="588"/>
      <c r="D207" s="588" t="s">
        <v>746</v>
      </c>
      <c r="E207" s="587" t="s">
        <v>2803</v>
      </c>
      <c r="F207" s="587" t="s">
        <v>2829</v>
      </c>
      <c r="G207" s="587" t="s">
        <v>2725</v>
      </c>
      <c r="H207" s="587" t="s">
        <v>2725</v>
      </c>
      <c r="I207" s="523">
        <v>4332</v>
      </c>
      <c r="J207" s="523">
        <v>5199</v>
      </c>
      <c r="K207" s="523">
        <v>5199</v>
      </c>
      <c r="L207" s="587" t="s">
        <v>2612</v>
      </c>
      <c r="M207" s="585" t="s">
        <v>809</v>
      </c>
    </row>
    <row r="208" spans="1:13">
      <c r="A208" s="580" t="s">
        <v>78</v>
      </c>
      <c r="B208" s="581" t="s">
        <v>869</v>
      </c>
      <c r="C208" s="581"/>
      <c r="D208" s="581" t="s">
        <v>746</v>
      </c>
      <c r="E208" s="582" t="s">
        <v>2803</v>
      </c>
      <c r="F208" s="582" t="s">
        <v>2829</v>
      </c>
      <c r="G208" s="582" t="s">
        <v>2727</v>
      </c>
      <c r="H208" s="582" t="s">
        <v>2727</v>
      </c>
      <c r="I208" s="524">
        <v>4404</v>
      </c>
      <c r="J208" s="524">
        <v>5271</v>
      </c>
      <c r="K208" s="524">
        <v>5271</v>
      </c>
      <c r="L208" s="582" t="s">
        <v>2612</v>
      </c>
      <c r="M208" s="584" t="s">
        <v>809</v>
      </c>
    </row>
    <row r="209" spans="1:13">
      <c r="A209" s="589" t="s">
        <v>78</v>
      </c>
      <c r="B209" s="588" t="s">
        <v>869</v>
      </c>
      <c r="C209" s="588"/>
      <c r="D209" s="588" t="s">
        <v>746</v>
      </c>
      <c r="E209" s="587" t="s">
        <v>2803</v>
      </c>
      <c r="F209" s="587" t="s">
        <v>2829</v>
      </c>
      <c r="G209" s="587" t="s">
        <v>2756</v>
      </c>
      <c r="H209" s="587" t="s">
        <v>2756</v>
      </c>
      <c r="I209" s="523">
        <v>4408</v>
      </c>
      <c r="J209" s="523">
        <v>5275</v>
      </c>
      <c r="K209" s="523">
        <v>5275</v>
      </c>
      <c r="L209" s="587" t="s">
        <v>2612</v>
      </c>
      <c r="M209" s="585" t="s">
        <v>809</v>
      </c>
    </row>
    <row r="210" spans="1:13">
      <c r="A210" s="580" t="s">
        <v>78</v>
      </c>
      <c r="B210" s="581" t="s">
        <v>869</v>
      </c>
      <c r="C210" s="581"/>
      <c r="D210" s="581" t="s">
        <v>746</v>
      </c>
      <c r="E210" s="582" t="s">
        <v>2803</v>
      </c>
      <c r="F210" s="582" t="s">
        <v>2829</v>
      </c>
      <c r="G210" s="582" t="s">
        <v>2728</v>
      </c>
      <c r="H210" s="582" t="s">
        <v>2728</v>
      </c>
      <c r="I210" s="524">
        <v>4378</v>
      </c>
      <c r="J210" s="524">
        <v>5291</v>
      </c>
      <c r="K210" s="524">
        <v>5291</v>
      </c>
      <c r="L210" s="582" t="s">
        <v>2612</v>
      </c>
      <c r="M210" s="584" t="s">
        <v>809</v>
      </c>
    </row>
    <row r="211" spans="1:13">
      <c r="A211" s="589" t="s">
        <v>78</v>
      </c>
      <c r="B211" s="588" t="s">
        <v>869</v>
      </c>
      <c r="C211" s="588"/>
      <c r="D211" s="588" t="s">
        <v>746</v>
      </c>
      <c r="E211" s="587" t="s">
        <v>2803</v>
      </c>
      <c r="F211" s="587" t="s">
        <v>2829</v>
      </c>
      <c r="G211" s="587" t="s">
        <v>2820</v>
      </c>
      <c r="H211" s="587" t="s">
        <v>2820</v>
      </c>
      <c r="I211" s="523">
        <v>4422</v>
      </c>
      <c r="J211" s="523">
        <v>5289</v>
      </c>
      <c r="K211" s="523">
        <v>5289</v>
      </c>
      <c r="L211" s="587" t="s">
        <v>2612</v>
      </c>
      <c r="M211" s="585" t="s">
        <v>809</v>
      </c>
    </row>
    <row r="212" spans="1:13">
      <c r="A212" s="580" t="s">
        <v>78</v>
      </c>
      <c r="B212" s="581" t="s">
        <v>869</v>
      </c>
      <c r="C212" s="581"/>
      <c r="D212" s="581" t="s">
        <v>746</v>
      </c>
      <c r="E212" s="582" t="s">
        <v>2803</v>
      </c>
      <c r="F212" s="582" t="s">
        <v>2829</v>
      </c>
      <c r="G212" s="582" t="s">
        <v>2729</v>
      </c>
      <c r="H212" s="582" t="s">
        <v>2729</v>
      </c>
      <c r="I212" s="524">
        <v>4650</v>
      </c>
      <c r="J212" s="524">
        <v>5517</v>
      </c>
      <c r="K212" s="524">
        <v>5517</v>
      </c>
      <c r="L212" s="582" t="s">
        <v>2612</v>
      </c>
      <c r="M212" s="584" t="s">
        <v>809</v>
      </c>
    </row>
    <row r="213" spans="1:13">
      <c r="A213" s="589" t="s">
        <v>78</v>
      </c>
      <c r="B213" s="588" t="s">
        <v>869</v>
      </c>
      <c r="C213" s="588"/>
      <c r="D213" s="588" t="s">
        <v>746</v>
      </c>
      <c r="E213" s="587" t="s">
        <v>2803</v>
      </c>
      <c r="F213" s="587" t="s">
        <v>2829</v>
      </c>
      <c r="G213" s="587" t="s">
        <v>2767</v>
      </c>
      <c r="H213" s="587" t="s">
        <v>2767</v>
      </c>
      <c r="I213" s="523">
        <v>4582</v>
      </c>
      <c r="J213" s="523">
        <v>5449</v>
      </c>
      <c r="K213" s="523">
        <v>5449</v>
      </c>
      <c r="L213" s="587" t="s">
        <v>2612</v>
      </c>
      <c r="M213" s="585" t="s">
        <v>809</v>
      </c>
    </row>
    <row r="214" spans="1:13">
      <c r="A214" s="580" t="s">
        <v>78</v>
      </c>
      <c r="B214" s="581" t="s">
        <v>869</v>
      </c>
      <c r="C214" s="581"/>
      <c r="D214" s="581" t="s">
        <v>746</v>
      </c>
      <c r="E214" s="582" t="s">
        <v>2803</v>
      </c>
      <c r="F214" s="582" t="s">
        <v>2829</v>
      </c>
      <c r="G214" s="582" t="s">
        <v>2694</v>
      </c>
      <c r="H214" s="582" t="s">
        <v>2694</v>
      </c>
      <c r="I214" s="524">
        <v>6473</v>
      </c>
      <c r="J214" s="524">
        <v>7481</v>
      </c>
      <c r="K214" s="524">
        <v>7481</v>
      </c>
      <c r="L214" s="582" t="s">
        <v>2612</v>
      </c>
      <c r="M214" s="584" t="s">
        <v>809</v>
      </c>
    </row>
    <row r="215" spans="1:13">
      <c r="A215" s="589" t="s">
        <v>78</v>
      </c>
      <c r="B215" s="588" t="s">
        <v>869</v>
      </c>
      <c r="C215" s="588"/>
      <c r="D215" s="588" t="s">
        <v>746</v>
      </c>
      <c r="E215" s="587" t="s">
        <v>2803</v>
      </c>
      <c r="F215" s="587" t="s">
        <v>2829</v>
      </c>
      <c r="G215" s="587" t="s">
        <v>2705</v>
      </c>
      <c r="H215" s="587" t="s">
        <v>2705</v>
      </c>
      <c r="I215" s="523">
        <v>6473</v>
      </c>
      <c r="J215" s="523">
        <v>7481</v>
      </c>
      <c r="K215" s="523">
        <v>7481</v>
      </c>
      <c r="L215" s="587" t="s">
        <v>2612</v>
      </c>
      <c r="M215" s="585" t="s">
        <v>809</v>
      </c>
    </row>
    <row r="216" spans="1:13">
      <c r="A216" s="580" t="s">
        <v>78</v>
      </c>
      <c r="B216" s="581" t="s">
        <v>869</v>
      </c>
      <c r="C216" s="581"/>
      <c r="D216" s="581" t="s">
        <v>746</v>
      </c>
      <c r="E216" s="582" t="s">
        <v>2803</v>
      </c>
      <c r="F216" s="582" t="s">
        <v>2829</v>
      </c>
      <c r="G216" s="582" t="s">
        <v>2710</v>
      </c>
      <c r="H216" s="582" t="s">
        <v>2710</v>
      </c>
      <c r="I216" s="524">
        <v>6473</v>
      </c>
      <c r="J216" s="524">
        <v>7481</v>
      </c>
      <c r="K216" s="524">
        <v>7481</v>
      </c>
      <c r="L216" s="582" t="s">
        <v>2612</v>
      </c>
      <c r="M216" s="584" t="s">
        <v>809</v>
      </c>
    </row>
    <row r="217" spans="1:13">
      <c r="A217" s="589" t="s">
        <v>78</v>
      </c>
      <c r="B217" s="588" t="s">
        <v>869</v>
      </c>
      <c r="C217" s="588"/>
      <c r="D217" s="588" t="s">
        <v>746</v>
      </c>
      <c r="E217" s="587" t="s">
        <v>2830</v>
      </c>
      <c r="F217" s="587" t="s">
        <v>2831</v>
      </c>
      <c r="G217" s="587" t="s">
        <v>2747</v>
      </c>
      <c r="H217" s="587" t="s">
        <v>2747</v>
      </c>
      <c r="I217" s="523">
        <v>6151</v>
      </c>
      <c r="J217" s="523">
        <v>6681</v>
      </c>
      <c r="K217" s="523">
        <v>6681</v>
      </c>
      <c r="L217" s="587" t="s">
        <v>2612</v>
      </c>
      <c r="M217" s="585" t="s">
        <v>809</v>
      </c>
    </row>
    <row r="218" spans="1:13">
      <c r="A218" s="580" t="s">
        <v>78</v>
      </c>
      <c r="B218" s="581" t="s">
        <v>869</v>
      </c>
      <c r="C218" s="581"/>
      <c r="D218" s="581" t="s">
        <v>746</v>
      </c>
      <c r="E218" s="582" t="s">
        <v>2830</v>
      </c>
      <c r="F218" s="582" t="s">
        <v>2831</v>
      </c>
      <c r="G218" s="582" t="s">
        <v>2723</v>
      </c>
      <c r="H218" s="582" t="s">
        <v>2723</v>
      </c>
      <c r="I218" s="524">
        <v>5664</v>
      </c>
      <c r="J218" s="524">
        <v>6207</v>
      </c>
      <c r="K218" s="524">
        <v>6207</v>
      </c>
      <c r="L218" s="582" t="s">
        <v>2612</v>
      </c>
      <c r="M218" s="584" t="s">
        <v>809</v>
      </c>
    </row>
    <row r="219" spans="1:13">
      <c r="A219" s="589" t="s">
        <v>78</v>
      </c>
      <c r="B219" s="588" t="s">
        <v>869</v>
      </c>
      <c r="C219" s="588"/>
      <c r="D219" s="588" t="s">
        <v>746</v>
      </c>
      <c r="E219" s="587" t="s">
        <v>2830</v>
      </c>
      <c r="F219" s="587" t="s">
        <v>2831</v>
      </c>
      <c r="G219" s="587" t="s">
        <v>2726</v>
      </c>
      <c r="H219" s="587" t="s">
        <v>2726</v>
      </c>
      <c r="I219" s="523">
        <v>5651</v>
      </c>
      <c r="J219" s="523">
        <v>6181</v>
      </c>
      <c r="K219" s="523">
        <v>6181</v>
      </c>
      <c r="L219" s="587" t="s">
        <v>2612</v>
      </c>
      <c r="M219" s="585" t="s">
        <v>809</v>
      </c>
    </row>
    <row r="220" spans="1:13">
      <c r="A220" s="580" t="s">
        <v>78</v>
      </c>
      <c r="B220" s="581" t="s">
        <v>869</v>
      </c>
      <c r="C220" s="581"/>
      <c r="D220" s="581" t="s">
        <v>746</v>
      </c>
      <c r="E220" s="582" t="s">
        <v>2830</v>
      </c>
      <c r="F220" s="582" t="s">
        <v>2831</v>
      </c>
      <c r="G220" s="582" t="s">
        <v>2741</v>
      </c>
      <c r="H220" s="582" t="s">
        <v>2741</v>
      </c>
      <c r="I220" s="524">
        <v>6216</v>
      </c>
      <c r="J220" s="524">
        <v>6746</v>
      </c>
      <c r="K220" s="524">
        <v>6746</v>
      </c>
      <c r="L220" s="582" t="s">
        <v>2612</v>
      </c>
      <c r="M220" s="584" t="s">
        <v>809</v>
      </c>
    </row>
    <row r="221" spans="1:13">
      <c r="A221" s="589" t="s">
        <v>78</v>
      </c>
      <c r="B221" s="588" t="s">
        <v>869</v>
      </c>
      <c r="C221" s="588"/>
      <c r="D221" s="588" t="s">
        <v>746</v>
      </c>
      <c r="E221" s="587" t="s">
        <v>2830</v>
      </c>
      <c r="F221" s="587" t="s">
        <v>2831</v>
      </c>
      <c r="G221" s="587" t="s">
        <v>2746</v>
      </c>
      <c r="H221" s="587" t="s">
        <v>2746</v>
      </c>
      <c r="I221" s="523">
        <v>5901</v>
      </c>
      <c r="J221" s="523">
        <v>6431</v>
      </c>
      <c r="K221" s="523">
        <v>6431</v>
      </c>
      <c r="L221" s="587" t="s">
        <v>2612</v>
      </c>
      <c r="M221" s="585" t="s">
        <v>809</v>
      </c>
    </row>
    <row r="222" spans="1:13">
      <c r="A222" s="580" t="s">
        <v>78</v>
      </c>
      <c r="B222" s="581" t="s">
        <v>869</v>
      </c>
      <c r="C222" s="581"/>
      <c r="D222" s="581" t="s">
        <v>746</v>
      </c>
      <c r="E222" s="582" t="s">
        <v>2830</v>
      </c>
      <c r="F222" s="582" t="s">
        <v>2831</v>
      </c>
      <c r="G222" s="582" t="s">
        <v>2724</v>
      </c>
      <c r="H222" s="582" t="s">
        <v>2724</v>
      </c>
      <c r="I222" s="524">
        <v>5651</v>
      </c>
      <c r="J222" s="524">
        <v>6181</v>
      </c>
      <c r="K222" s="524">
        <v>6181</v>
      </c>
      <c r="L222" s="582" t="s">
        <v>2612</v>
      </c>
      <c r="M222" s="584" t="s">
        <v>809</v>
      </c>
    </row>
    <row r="223" spans="1:13">
      <c r="A223" s="589" t="s">
        <v>78</v>
      </c>
      <c r="B223" s="588" t="s">
        <v>869</v>
      </c>
      <c r="C223" s="588"/>
      <c r="D223" s="588" t="s">
        <v>746</v>
      </c>
      <c r="E223" s="587" t="s">
        <v>2830</v>
      </c>
      <c r="F223" s="587" t="s">
        <v>2831</v>
      </c>
      <c r="G223" s="587" t="s">
        <v>2725</v>
      </c>
      <c r="H223" s="587" t="s">
        <v>2725</v>
      </c>
      <c r="I223" s="523">
        <v>5651</v>
      </c>
      <c r="J223" s="523">
        <v>6181</v>
      </c>
      <c r="K223" s="523">
        <v>6181</v>
      </c>
      <c r="L223" s="587" t="s">
        <v>2612</v>
      </c>
      <c r="M223" s="585" t="s">
        <v>809</v>
      </c>
    </row>
    <row r="224" spans="1:13">
      <c r="A224" s="580" t="s">
        <v>78</v>
      </c>
      <c r="B224" s="581" t="s">
        <v>869</v>
      </c>
      <c r="C224" s="581"/>
      <c r="D224" s="581" t="s">
        <v>746</v>
      </c>
      <c r="E224" s="582" t="s">
        <v>2830</v>
      </c>
      <c r="F224" s="582" t="s">
        <v>2831</v>
      </c>
      <c r="G224" s="582" t="s">
        <v>2727</v>
      </c>
      <c r="H224" s="582" t="s">
        <v>2727</v>
      </c>
      <c r="I224" s="524">
        <v>5723</v>
      </c>
      <c r="J224" s="524">
        <v>6253</v>
      </c>
      <c r="K224" s="524">
        <v>6253</v>
      </c>
      <c r="L224" s="582" t="s">
        <v>2612</v>
      </c>
      <c r="M224" s="584" t="s">
        <v>809</v>
      </c>
    </row>
    <row r="225" spans="1:13">
      <c r="A225" s="589" t="s">
        <v>78</v>
      </c>
      <c r="B225" s="588" t="s">
        <v>869</v>
      </c>
      <c r="C225" s="588"/>
      <c r="D225" s="588" t="s">
        <v>746</v>
      </c>
      <c r="E225" s="587" t="s">
        <v>2830</v>
      </c>
      <c r="F225" s="587" t="s">
        <v>2831</v>
      </c>
      <c r="G225" s="587" t="s">
        <v>2756</v>
      </c>
      <c r="H225" s="587" t="s">
        <v>2756</v>
      </c>
      <c r="I225" s="523">
        <v>5727</v>
      </c>
      <c r="J225" s="523">
        <v>6257</v>
      </c>
      <c r="K225" s="523">
        <v>6257</v>
      </c>
      <c r="L225" s="587" t="s">
        <v>2612</v>
      </c>
      <c r="M225" s="585" t="s">
        <v>809</v>
      </c>
    </row>
    <row r="226" spans="1:13">
      <c r="A226" s="580" t="s">
        <v>78</v>
      </c>
      <c r="B226" s="581" t="s">
        <v>869</v>
      </c>
      <c r="C226" s="581"/>
      <c r="D226" s="581" t="s">
        <v>746</v>
      </c>
      <c r="E226" s="582" t="s">
        <v>2830</v>
      </c>
      <c r="F226" s="582" t="s">
        <v>2831</v>
      </c>
      <c r="G226" s="582" t="s">
        <v>2728</v>
      </c>
      <c r="H226" s="582" t="s">
        <v>2728</v>
      </c>
      <c r="I226" s="524">
        <v>5697</v>
      </c>
      <c r="J226" s="524">
        <v>6273</v>
      </c>
      <c r="K226" s="524">
        <v>6273</v>
      </c>
      <c r="L226" s="582" t="s">
        <v>2612</v>
      </c>
      <c r="M226" s="584" t="s">
        <v>809</v>
      </c>
    </row>
    <row r="227" spans="1:13">
      <c r="A227" s="589" t="s">
        <v>78</v>
      </c>
      <c r="B227" s="588" t="s">
        <v>869</v>
      </c>
      <c r="C227" s="588"/>
      <c r="D227" s="588" t="s">
        <v>746</v>
      </c>
      <c r="E227" s="587" t="s">
        <v>2830</v>
      </c>
      <c r="F227" s="587" t="s">
        <v>2831</v>
      </c>
      <c r="G227" s="587" t="s">
        <v>2820</v>
      </c>
      <c r="H227" s="587" t="s">
        <v>2820</v>
      </c>
      <c r="I227" s="523">
        <v>5741</v>
      </c>
      <c r="J227" s="523">
        <v>6271</v>
      </c>
      <c r="K227" s="523">
        <v>6271</v>
      </c>
      <c r="L227" s="587" t="s">
        <v>2612</v>
      </c>
      <c r="M227" s="585" t="s">
        <v>809</v>
      </c>
    </row>
    <row r="228" spans="1:13">
      <c r="A228" s="580" t="s">
        <v>78</v>
      </c>
      <c r="B228" s="581" t="s">
        <v>869</v>
      </c>
      <c r="C228" s="581"/>
      <c r="D228" s="581" t="s">
        <v>746</v>
      </c>
      <c r="E228" s="582" t="s">
        <v>2830</v>
      </c>
      <c r="F228" s="582" t="s">
        <v>2831</v>
      </c>
      <c r="G228" s="582" t="s">
        <v>2729</v>
      </c>
      <c r="H228" s="582" t="s">
        <v>2729</v>
      </c>
      <c r="I228" s="524">
        <v>6219</v>
      </c>
      <c r="J228" s="524">
        <v>6749</v>
      </c>
      <c r="K228" s="524">
        <v>6749</v>
      </c>
      <c r="L228" s="582" t="s">
        <v>2612</v>
      </c>
      <c r="M228" s="584" t="s">
        <v>809</v>
      </c>
    </row>
    <row r="229" spans="1:13">
      <c r="A229" s="589" t="s">
        <v>78</v>
      </c>
      <c r="B229" s="588" t="s">
        <v>869</v>
      </c>
      <c r="C229" s="588"/>
      <c r="D229" s="588" t="s">
        <v>746</v>
      </c>
      <c r="E229" s="587" t="s">
        <v>2830</v>
      </c>
      <c r="F229" s="587" t="s">
        <v>2831</v>
      </c>
      <c r="G229" s="587" t="s">
        <v>2767</v>
      </c>
      <c r="H229" s="587" t="s">
        <v>2767</v>
      </c>
      <c r="I229" s="523">
        <v>6151</v>
      </c>
      <c r="J229" s="523">
        <v>6681</v>
      </c>
      <c r="K229" s="523">
        <v>6681</v>
      </c>
      <c r="L229" s="587" t="s">
        <v>2612</v>
      </c>
      <c r="M229" s="585" t="s">
        <v>809</v>
      </c>
    </row>
    <row r="230" spans="1:13">
      <c r="A230" s="580" t="s">
        <v>78</v>
      </c>
      <c r="B230" s="581" t="s">
        <v>869</v>
      </c>
      <c r="C230" s="581"/>
      <c r="D230" s="581" t="s">
        <v>746</v>
      </c>
      <c r="E230" s="582" t="s">
        <v>2830</v>
      </c>
      <c r="F230" s="582" t="s">
        <v>2831</v>
      </c>
      <c r="G230" s="582" t="s">
        <v>2694</v>
      </c>
      <c r="H230" s="582" t="s">
        <v>2694</v>
      </c>
      <c r="I230" s="524">
        <v>8052</v>
      </c>
      <c r="J230" s="524">
        <v>8723</v>
      </c>
      <c r="K230" s="524">
        <v>8723</v>
      </c>
      <c r="L230" s="582" t="s">
        <v>2612</v>
      </c>
      <c r="M230" s="584" t="s">
        <v>809</v>
      </c>
    </row>
    <row r="231" spans="1:13">
      <c r="A231" s="589" t="s">
        <v>78</v>
      </c>
      <c r="B231" s="588" t="s">
        <v>869</v>
      </c>
      <c r="C231" s="588"/>
      <c r="D231" s="588" t="s">
        <v>746</v>
      </c>
      <c r="E231" s="587" t="s">
        <v>2830</v>
      </c>
      <c r="F231" s="587" t="s">
        <v>2831</v>
      </c>
      <c r="G231" s="587" t="s">
        <v>2705</v>
      </c>
      <c r="H231" s="587" t="s">
        <v>2705</v>
      </c>
      <c r="I231" s="523">
        <v>8052</v>
      </c>
      <c r="J231" s="523">
        <v>8723</v>
      </c>
      <c r="K231" s="523">
        <v>8723</v>
      </c>
      <c r="L231" s="587" t="s">
        <v>2612</v>
      </c>
      <c r="M231" s="585" t="s">
        <v>809</v>
      </c>
    </row>
    <row r="232" spans="1:13">
      <c r="A232" s="580" t="s">
        <v>78</v>
      </c>
      <c r="B232" s="581" t="s">
        <v>869</v>
      </c>
      <c r="C232" s="581"/>
      <c r="D232" s="581" t="s">
        <v>746</v>
      </c>
      <c r="E232" s="582" t="s">
        <v>2830</v>
      </c>
      <c r="F232" s="582" t="s">
        <v>2831</v>
      </c>
      <c r="G232" s="582" t="s">
        <v>2710</v>
      </c>
      <c r="H232" s="582" t="s">
        <v>2710</v>
      </c>
      <c r="I232" s="524">
        <v>8052</v>
      </c>
      <c r="J232" s="524">
        <v>8723</v>
      </c>
      <c r="K232" s="524">
        <v>8723</v>
      </c>
      <c r="L232" s="582" t="s">
        <v>2612</v>
      </c>
      <c r="M232" s="584" t="s">
        <v>809</v>
      </c>
    </row>
    <row r="233" spans="1:13">
      <c r="A233" s="589" t="s">
        <v>78</v>
      </c>
      <c r="B233" s="588" t="s">
        <v>869</v>
      </c>
      <c r="C233" s="588"/>
      <c r="D233" s="588" t="s">
        <v>746</v>
      </c>
      <c r="E233" s="587" t="s">
        <v>2800</v>
      </c>
      <c r="F233" s="587" t="s">
        <v>2832</v>
      </c>
      <c r="G233" s="587" t="s">
        <v>2723</v>
      </c>
      <c r="H233" s="587" t="s">
        <v>2723</v>
      </c>
      <c r="I233" s="523">
        <v>4070</v>
      </c>
      <c r="J233" s="523">
        <v>4814</v>
      </c>
      <c r="K233" s="523">
        <v>4814</v>
      </c>
      <c r="L233" s="587" t="s">
        <v>2612</v>
      </c>
      <c r="M233" s="585" t="s">
        <v>809</v>
      </c>
    </row>
    <row r="234" spans="1:13">
      <c r="A234" s="580" t="s">
        <v>78</v>
      </c>
      <c r="B234" s="581" t="s">
        <v>869</v>
      </c>
      <c r="C234" s="581"/>
      <c r="D234" s="581" t="s">
        <v>746</v>
      </c>
      <c r="E234" s="582" t="s">
        <v>2800</v>
      </c>
      <c r="F234" s="582" t="s">
        <v>2832</v>
      </c>
      <c r="G234" s="582" t="s">
        <v>2746</v>
      </c>
      <c r="H234" s="582" t="s">
        <v>2746</v>
      </c>
      <c r="I234" s="524">
        <v>4307</v>
      </c>
      <c r="J234" s="524">
        <v>5038</v>
      </c>
      <c r="K234" s="524">
        <v>5038</v>
      </c>
      <c r="L234" s="582" t="s">
        <v>2612</v>
      </c>
      <c r="M234" s="584" t="s">
        <v>809</v>
      </c>
    </row>
    <row r="235" spans="1:13">
      <c r="A235" s="589" t="s">
        <v>78</v>
      </c>
      <c r="B235" s="588" t="s">
        <v>869</v>
      </c>
      <c r="C235" s="588"/>
      <c r="D235" s="588" t="s">
        <v>746</v>
      </c>
      <c r="E235" s="587" t="s">
        <v>2800</v>
      </c>
      <c r="F235" s="587" t="s">
        <v>2833</v>
      </c>
      <c r="G235" s="587" t="s">
        <v>2746</v>
      </c>
      <c r="H235" s="587" t="s">
        <v>2746</v>
      </c>
      <c r="I235" s="523">
        <v>4807</v>
      </c>
      <c r="J235" s="523">
        <v>5538</v>
      </c>
      <c r="K235" s="523">
        <v>5538</v>
      </c>
      <c r="L235" s="587" t="s">
        <v>2612</v>
      </c>
      <c r="M235" s="585" t="s">
        <v>809</v>
      </c>
    </row>
    <row r="236" spans="1:13">
      <c r="A236" s="580" t="s">
        <v>78</v>
      </c>
      <c r="B236" s="581" t="s">
        <v>869</v>
      </c>
      <c r="C236" s="581"/>
      <c r="D236" s="581" t="s">
        <v>746</v>
      </c>
      <c r="E236" s="582" t="s">
        <v>2800</v>
      </c>
      <c r="F236" s="582" t="s">
        <v>2832</v>
      </c>
      <c r="G236" s="582" t="s">
        <v>2726</v>
      </c>
      <c r="H236" s="582" t="s">
        <v>2726</v>
      </c>
      <c r="I236" s="524">
        <v>4057</v>
      </c>
      <c r="J236" s="524">
        <v>4788</v>
      </c>
      <c r="K236" s="524">
        <v>4788</v>
      </c>
      <c r="L236" s="582" t="s">
        <v>2612</v>
      </c>
      <c r="M236" s="584" t="s">
        <v>809</v>
      </c>
    </row>
    <row r="237" spans="1:13">
      <c r="A237" s="589" t="s">
        <v>78</v>
      </c>
      <c r="B237" s="588" t="s">
        <v>869</v>
      </c>
      <c r="C237" s="588"/>
      <c r="D237" s="588" t="s">
        <v>746</v>
      </c>
      <c r="E237" s="587" t="s">
        <v>2800</v>
      </c>
      <c r="F237" s="587" t="s">
        <v>2832</v>
      </c>
      <c r="G237" s="587" t="s">
        <v>2724</v>
      </c>
      <c r="H237" s="587" t="s">
        <v>2724</v>
      </c>
      <c r="I237" s="523">
        <v>4057</v>
      </c>
      <c r="J237" s="523">
        <v>4788</v>
      </c>
      <c r="K237" s="523">
        <v>4788</v>
      </c>
      <c r="L237" s="587" t="s">
        <v>2612</v>
      </c>
      <c r="M237" s="585" t="s">
        <v>809</v>
      </c>
    </row>
    <row r="238" spans="1:13">
      <c r="A238" s="580" t="s">
        <v>78</v>
      </c>
      <c r="B238" s="581" t="s">
        <v>869</v>
      </c>
      <c r="C238" s="581"/>
      <c r="D238" s="581" t="s">
        <v>746</v>
      </c>
      <c r="E238" s="582" t="s">
        <v>2800</v>
      </c>
      <c r="F238" s="582" t="s">
        <v>2832</v>
      </c>
      <c r="G238" s="582" t="s">
        <v>2725</v>
      </c>
      <c r="H238" s="582" t="s">
        <v>2725</v>
      </c>
      <c r="I238" s="524">
        <v>4057</v>
      </c>
      <c r="J238" s="524">
        <v>4788</v>
      </c>
      <c r="K238" s="524">
        <v>4788</v>
      </c>
      <c r="L238" s="582" t="s">
        <v>2612</v>
      </c>
      <c r="M238" s="584" t="s">
        <v>809</v>
      </c>
    </row>
    <row r="239" spans="1:13">
      <c r="A239" s="589" t="s">
        <v>78</v>
      </c>
      <c r="B239" s="588" t="s">
        <v>869</v>
      </c>
      <c r="C239" s="588"/>
      <c r="D239" s="588" t="s">
        <v>746</v>
      </c>
      <c r="E239" s="587" t="s">
        <v>2800</v>
      </c>
      <c r="F239" s="587" t="s">
        <v>2832</v>
      </c>
      <c r="G239" s="587" t="s">
        <v>2747</v>
      </c>
      <c r="H239" s="587" t="s">
        <v>2747</v>
      </c>
      <c r="I239" s="523">
        <v>4557</v>
      </c>
      <c r="J239" s="523">
        <v>5288</v>
      </c>
      <c r="K239" s="523">
        <v>5288</v>
      </c>
      <c r="L239" s="587" t="s">
        <v>2612</v>
      </c>
      <c r="M239" s="585" t="s">
        <v>809</v>
      </c>
    </row>
    <row r="240" spans="1:13">
      <c r="A240" s="580" t="s">
        <v>78</v>
      </c>
      <c r="B240" s="581" t="s">
        <v>869</v>
      </c>
      <c r="C240" s="581"/>
      <c r="D240" s="581" t="s">
        <v>746</v>
      </c>
      <c r="E240" s="582" t="s">
        <v>2800</v>
      </c>
      <c r="F240" s="582" t="s">
        <v>2834</v>
      </c>
      <c r="G240" s="582" t="s">
        <v>2729</v>
      </c>
      <c r="H240" s="582" t="s">
        <v>2729</v>
      </c>
      <c r="I240" s="524">
        <v>4617</v>
      </c>
      <c r="J240" s="524">
        <v>5348</v>
      </c>
      <c r="K240" s="524">
        <v>5348</v>
      </c>
      <c r="L240" s="582" t="s">
        <v>2612</v>
      </c>
      <c r="M240" s="584" t="s">
        <v>809</v>
      </c>
    </row>
    <row r="241" spans="1:13">
      <c r="A241" s="589" t="s">
        <v>78</v>
      </c>
      <c r="B241" s="588" t="s">
        <v>869</v>
      </c>
      <c r="C241" s="588"/>
      <c r="D241" s="588" t="s">
        <v>746</v>
      </c>
      <c r="E241" s="587" t="s">
        <v>2800</v>
      </c>
      <c r="F241" s="587" t="s">
        <v>2834</v>
      </c>
      <c r="G241" s="587" t="s">
        <v>2741</v>
      </c>
      <c r="H241" s="587" t="s">
        <v>2741</v>
      </c>
      <c r="I241" s="523">
        <v>4632</v>
      </c>
      <c r="J241" s="523">
        <v>5363</v>
      </c>
      <c r="K241" s="523">
        <v>5363</v>
      </c>
      <c r="L241" s="587" t="s">
        <v>2612</v>
      </c>
      <c r="M241" s="585" t="s">
        <v>809</v>
      </c>
    </row>
    <row r="242" spans="1:13">
      <c r="A242" s="580" t="s">
        <v>78</v>
      </c>
      <c r="B242" s="581" t="s">
        <v>869</v>
      </c>
      <c r="C242" s="581"/>
      <c r="D242" s="581" t="s">
        <v>746</v>
      </c>
      <c r="E242" s="582" t="s">
        <v>2800</v>
      </c>
      <c r="F242" s="582" t="s">
        <v>2834</v>
      </c>
      <c r="G242" s="582" t="s">
        <v>2727</v>
      </c>
      <c r="H242" s="582" t="s">
        <v>2727</v>
      </c>
      <c r="I242" s="524">
        <v>4137</v>
      </c>
      <c r="J242" s="524">
        <v>4868</v>
      </c>
      <c r="K242" s="524">
        <v>4868</v>
      </c>
      <c r="L242" s="582" t="s">
        <v>2612</v>
      </c>
      <c r="M242" s="584" t="s">
        <v>809</v>
      </c>
    </row>
    <row r="243" spans="1:13">
      <c r="A243" s="589" t="s">
        <v>78</v>
      </c>
      <c r="B243" s="588" t="s">
        <v>869</v>
      </c>
      <c r="C243" s="588"/>
      <c r="D243" s="588" t="s">
        <v>746</v>
      </c>
      <c r="E243" s="587" t="s">
        <v>2800</v>
      </c>
      <c r="F243" s="587" t="s">
        <v>2834</v>
      </c>
      <c r="G243" s="587" t="s">
        <v>2756</v>
      </c>
      <c r="H243" s="587" t="s">
        <v>2756</v>
      </c>
      <c r="I243" s="523">
        <v>4137</v>
      </c>
      <c r="J243" s="523">
        <v>4868</v>
      </c>
      <c r="K243" s="523">
        <v>4868</v>
      </c>
      <c r="L243" s="587" t="s">
        <v>2612</v>
      </c>
      <c r="M243" s="585" t="s">
        <v>809</v>
      </c>
    </row>
    <row r="244" spans="1:13">
      <c r="A244" s="580" t="s">
        <v>78</v>
      </c>
      <c r="B244" s="581" t="s">
        <v>869</v>
      </c>
      <c r="C244" s="581"/>
      <c r="D244" s="581" t="s">
        <v>746</v>
      </c>
      <c r="E244" s="582" t="s">
        <v>2800</v>
      </c>
      <c r="F244" s="582" t="s">
        <v>2834</v>
      </c>
      <c r="G244" s="582" t="s">
        <v>2728</v>
      </c>
      <c r="H244" s="582" t="s">
        <v>2728</v>
      </c>
      <c r="I244" s="524">
        <v>4112</v>
      </c>
      <c r="J244" s="524">
        <v>4898</v>
      </c>
      <c r="K244" s="524">
        <v>4898</v>
      </c>
      <c r="L244" s="582" t="s">
        <v>2612</v>
      </c>
      <c r="M244" s="584" t="s">
        <v>809</v>
      </c>
    </row>
    <row r="245" spans="1:13">
      <c r="A245" s="589" t="s">
        <v>78</v>
      </c>
      <c r="B245" s="588" t="s">
        <v>869</v>
      </c>
      <c r="C245" s="588"/>
      <c r="D245" s="588" t="s">
        <v>746</v>
      </c>
      <c r="E245" s="587" t="s">
        <v>2800</v>
      </c>
      <c r="F245" s="587" t="s">
        <v>2835</v>
      </c>
      <c r="G245" s="587" t="s">
        <v>2820</v>
      </c>
      <c r="H245" s="587" t="s">
        <v>2820</v>
      </c>
      <c r="I245" s="586">
        <v>4147</v>
      </c>
      <c r="J245" s="586">
        <v>4878</v>
      </c>
      <c r="K245" s="586">
        <v>4878</v>
      </c>
      <c r="L245" s="587" t="s">
        <v>2612</v>
      </c>
      <c r="M245" s="585" t="s">
        <v>809</v>
      </c>
    </row>
    <row r="246" spans="1:13">
      <c r="A246" s="580" t="s">
        <v>78</v>
      </c>
      <c r="B246" s="581" t="s">
        <v>869</v>
      </c>
      <c r="C246" s="581"/>
      <c r="D246" s="581" t="s">
        <v>746</v>
      </c>
      <c r="E246" s="582" t="s">
        <v>2800</v>
      </c>
      <c r="F246" s="582" t="s">
        <v>2834</v>
      </c>
      <c r="G246" s="582" t="s">
        <v>2767</v>
      </c>
      <c r="H246" s="582" t="s">
        <v>2767</v>
      </c>
      <c r="I246" s="583">
        <v>4557</v>
      </c>
      <c r="J246" s="583">
        <v>5288</v>
      </c>
      <c r="K246" s="583">
        <v>5288</v>
      </c>
      <c r="L246" s="582" t="s">
        <v>2612</v>
      </c>
      <c r="M246" s="584" t="s">
        <v>809</v>
      </c>
    </row>
    <row r="247" spans="1:13">
      <c r="A247" s="589" t="s">
        <v>78</v>
      </c>
      <c r="B247" s="588" t="s">
        <v>869</v>
      </c>
      <c r="C247" s="588"/>
      <c r="D247" s="588" t="s">
        <v>746</v>
      </c>
      <c r="E247" s="587" t="s">
        <v>2800</v>
      </c>
      <c r="F247" s="587" t="s">
        <v>2834</v>
      </c>
      <c r="G247" s="587" t="s">
        <v>2694</v>
      </c>
      <c r="H247" s="587" t="s">
        <v>2694</v>
      </c>
      <c r="I247" s="586">
        <v>6247</v>
      </c>
      <c r="J247" s="586">
        <v>7288</v>
      </c>
      <c r="K247" s="586">
        <v>7288</v>
      </c>
      <c r="L247" s="587" t="s">
        <v>2612</v>
      </c>
      <c r="M247" s="585" t="s">
        <v>809</v>
      </c>
    </row>
    <row r="248" spans="1:13">
      <c r="A248" s="580" t="s">
        <v>78</v>
      </c>
      <c r="B248" s="581" t="s">
        <v>869</v>
      </c>
      <c r="C248" s="581"/>
      <c r="D248" s="581" t="s">
        <v>746</v>
      </c>
      <c r="E248" s="582" t="s">
        <v>2800</v>
      </c>
      <c r="F248" s="582" t="s">
        <v>2834</v>
      </c>
      <c r="G248" s="582" t="s">
        <v>2705</v>
      </c>
      <c r="H248" s="582" t="s">
        <v>2705</v>
      </c>
      <c r="I248" s="583">
        <v>6247</v>
      </c>
      <c r="J248" s="583">
        <v>7288</v>
      </c>
      <c r="K248" s="583">
        <v>7288</v>
      </c>
      <c r="L248" s="582" t="s">
        <v>2612</v>
      </c>
      <c r="M248" s="584" t="s">
        <v>809</v>
      </c>
    </row>
    <row r="249" spans="1:13">
      <c r="A249" s="589" t="s">
        <v>78</v>
      </c>
      <c r="B249" s="588" t="s">
        <v>869</v>
      </c>
      <c r="C249" s="588"/>
      <c r="D249" s="588" t="s">
        <v>746</v>
      </c>
      <c r="E249" s="587" t="s">
        <v>2800</v>
      </c>
      <c r="F249" s="587" t="s">
        <v>2834</v>
      </c>
      <c r="G249" s="587" t="s">
        <v>2710</v>
      </c>
      <c r="H249" s="587" t="s">
        <v>2710</v>
      </c>
      <c r="I249" s="586">
        <v>6247</v>
      </c>
      <c r="J249" s="586">
        <v>7288</v>
      </c>
      <c r="K249" s="586">
        <v>7288</v>
      </c>
      <c r="L249" s="587" t="s">
        <v>2612</v>
      </c>
      <c r="M249" s="585" t="s">
        <v>809</v>
      </c>
    </row>
    <row r="250" spans="1:13">
      <c r="A250" s="580" t="s">
        <v>78</v>
      </c>
      <c r="B250" s="581" t="s">
        <v>869</v>
      </c>
      <c r="C250" s="581"/>
      <c r="D250" s="581" t="s">
        <v>746</v>
      </c>
      <c r="E250" s="582" t="s">
        <v>2800</v>
      </c>
      <c r="F250" s="582" t="s">
        <v>2836</v>
      </c>
      <c r="G250" s="582" t="s">
        <v>2746</v>
      </c>
      <c r="H250" s="582" t="s">
        <v>2746</v>
      </c>
      <c r="I250" s="583">
        <v>4582</v>
      </c>
      <c r="J250" s="583">
        <v>5388</v>
      </c>
      <c r="K250" s="583">
        <v>5388</v>
      </c>
      <c r="L250" s="582" t="s">
        <v>2612</v>
      </c>
      <c r="M250" s="584" t="s">
        <v>809</v>
      </c>
    </row>
    <row r="251" spans="1:13">
      <c r="A251" s="589" t="s">
        <v>78</v>
      </c>
      <c r="B251" s="588" t="s">
        <v>869</v>
      </c>
      <c r="C251" s="588"/>
      <c r="D251" s="588" t="s">
        <v>746</v>
      </c>
      <c r="E251" s="587" t="s">
        <v>2800</v>
      </c>
      <c r="F251" s="587" t="s">
        <v>2836</v>
      </c>
      <c r="G251" s="587" t="s">
        <v>2747</v>
      </c>
      <c r="H251" s="587" t="s">
        <v>2747</v>
      </c>
      <c r="I251" s="586">
        <v>4832</v>
      </c>
      <c r="J251" s="586">
        <v>5638</v>
      </c>
      <c r="K251" s="586">
        <v>5638</v>
      </c>
      <c r="L251" s="587" t="s">
        <v>2612</v>
      </c>
      <c r="M251" s="585" t="s">
        <v>809</v>
      </c>
    </row>
    <row r="252" spans="1:13">
      <c r="A252" s="580" t="s">
        <v>78</v>
      </c>
      <c r="B252" s="581" t="s">
        <v>869</v>
      </c>
      <c r="C252" s="581"/>
      <c r="D252" s="581" t="s">
        <v>746</v>
      </c>
      <c r="E252" s="582" t="s">
        <v>2800</v>
      </c>
      <c r="F252" s="582" t="s">
        <v>2836</v>
      </c>
      <c r="G252" s="582" t="s">
        <v>2725</v>
      </c>
      <c r="H252" s="582" t="s">
        <v>2725</v>
      </c>
      <c r="I252" s="583">
        <v>4332</v>
      </c>
      <c r="J252" s="583">
        <v>5138</v>
      </c>
      <c r="K252" s="583">
        <v>5138</v>
      </c>
      <c r="L252" s="582" t="s">
        <v>2612</v>
      </c>
      <c r="M252" s="584" t="s">
        <v>809</v>
      </c>
    </row>
    <row r="253" spans="1:13">
      <c r="A253" s="589" t="s">
        <v>78</v>
      </c>
      <c r="B253" s="588" t="s">
        <v>869</v>
      </c>
      <c r="C253" s="588"/>
      <c r="D253" s="588" t="s">
        <v>746</v>
      </c>
      <c r="E253" s="587" t="s">
        <v>2800</v>
      </c>
      <c r="F253" s="587" t="s">
        <v>2836</v>
      </c>
      <c r="G253" s="587" t="s">
        <v>2726</v>
      </c>
      <c r="H253" s="587" t="s">
        <v>2726</v>
      </c>
      <c r="I253" s="586">
        <v>4332</v>
      </c>
      <c r="J253" s="586">
        <v>5138</v>
      </c>
      <c r="K253" s="586">
        <v>5138</v>
      </c>
      <c r="L253" s="587" t="s">
        <v>2612</v>
      </c>
      <c r="M253" s="585" t="s">
        <v>809</v>
      </c>
    </row>
    <row r="254" spans="1:13">
      <c r="A254" s="580" t="s">
        <v>78</v>
      </c>
      <c r="B254" s="581" t="s">
        <v>869</v>
      </c>
      <c r="C254" s="581"/>
      <c r="D254" s="581" t="s">
        <v>746</v>
      </c>
      <c r="E254" s="582" t="s">
        <v>2800</v>
      </c>
      <c r="F254" s="582" t="s">
        <v>2836</v>
      </c>
      <c r="G254" s="582" t="s">
        <v>2724</v>
      </c>
      <c r="H254" s="582" t="s">
        <v>2724</v>
      </c>
      <c r="I254" s="583">
        <v>4332</v>
      </c>
      <c r="J254" s="583">
        <v>5138</v>
      </c>
      <c r="K254" s="583">
        <v>5138</v>
      </c>
      <c r="L254" s="582" t="s">
        <v>2612</v>
      </c>
      <c r="M254" s="584" t="s">
        <v>809</v>
      </c>
    </row>
    <row r="255" spans="1:13">
      <c r="A255" s="589" t="s">
        <v>78</v>
      </c>
      <c r="B255" s="588" t="s">
        <v>869</v>
      </c>
      <c r="C255" s="588"/>
      <c r="D255" s="588" t="s">
        <v>746</v>
      </c>
      <c r="E255" s="587" t="s">
        <v>2800</v>
      </c>
      <c r="F255" s="587" t="s">
        <v>2836</v>
      </c>
      <c r="G255" s="587" t="s">
        <v>2727</v>
      </c>
      <c r="H255" s="587" t="s">
        <v>2727</v>
      </c>
      <c r="I255" s="586">
        <v>4412</v>
      </c>
      <c r="J255" s="586">
        <v>5218</v>
      </c>
      <c r="K255" s="586">
        <v>5218</v>
      </c>
      <c r="L255" s="587" t="s">
        <v>2612</v>
      </c>
      <c r="M255" s="585" t="s">
        <v>809</v>
      </c>
    </row>
    <row r="256" spans="1:13">
      <c r="A256" s="580" t="s">
        <v>78</v>
      </c>
      <c r="B256" s="581" t="s">
        <v>869</v>
      </c>
      <c r="C256" s="581"/>
      <c r="D256" s="581" t="s">
        <v>746</v>
      </c>
      <c r="E256" s="582" t="s">
        <v>2800</v>
      </c>
      <c r="F256" s="582" t="s">
        <v>2836</v>
      </c>
      <c r="G256" s="582" t="s">
        <v>2756</v>
      </c>
      <c r="H256" s="582" t="s">
        <v>2756</v>
      </c>
      <c r="I256" s="583">
        <v>4412</v>
      </c>
      <c r="J256" s="583">
        <v>5218</v>
      </c>
      <c r="K256" s="583">
        <v>5218</v>
      </c>
      <c r="L256" s="582" t="s">
        <v>2612</v>
      </c>
      <c r="M256" s="584" t="s">
        <v>809</v>
      </c>
    </row>
    <row r="257" spans="1:13">
      <c r="A257" s="589" t="s">
        <v>78</v>
      </c>
      <c r="B257" s="588" t="s">
        <v>869</v>
      </c>
      <c r="C257" s="588"/>
      <c r="D257" s="588" t="s">
        <v>746</v>
      </c>
      <c r="E257" s="587" t="s">
        <v>2800</v>
      </c>
      <c r="F257" s="587" t="s">
        <v>2836</v>
      </c>
      <c r="G257" s="587" t="s">
        <v>2767</v>
      </c>
      <c r="H257" s="587" t="s">
        <v>2767</v>
      </c>
      <c r="I257" s="586">
        <v>4832</v>
      </c>
      <c r="J257" s="586">
        <v>5638</v>
      </c>
      <c r="K257" s="586">
        <v>5638</v>
      </c>
      <c r="L257" s="587" t="s">
        <v>2612</v>
      </c>
      <c r="M257" s="585" t="s">
        <v>809</v>
      </c>
    </row>
    <row r="258" spans="1:13">
      <c r="A258" s="580" t="s">
        <v>78</v>
      </c>
      <c r="B258" s="581" t="s">
        <v>869</v>
      </c>
      <c r="C258" s="581"/>
      <c r="D258" s="581" t="s">
        <v>746</v>
      </c>
      <c r="E258" s="582" t="s">
        <v>2800</v>
      </c>
      <c r="F258" s="582" t="s">
        <v>2836</v>
      </c>
      <c r="G258" s="582" t="s">
        <v>2728</v>
      </c>
      <c r="H258" s="582" t="s">
        <v>2728</v>
      </c>
      <c r="I258" s="583">
        <v>4387</v>
      </c>
      <c r="J258" s="583">
        <v>5248</v>
      </c>
      <c r="K258" s="583">
        <v>5248</v>
      </c>
      <c r="L258" s="582" t="s">
        <v>2612</v>
      </c>
      <c r="M258" s="584" t="s">
        <v>809</v>
      </c>
    </row>
    <row r="259" spans="1:13">
      <c r="A259" s="589" t="s">
        <v>78</v>
      </c>
      <c r="B259" s="588" t="s">
        <v>869</v>
      </c>
      <c r="C259" s="588"/>
      <c r="D259" s="588" t="s">
        <v>746</v>
      </c>
      <c r="E259" s="587" t="s">
        <v>2800</v>
      </c>
      <c r="F259" s="587" t="s">
        <v>2836</v>
      </c>
      <c r="G259" s="587" t="s">
        <v>2694</v>
      </c>
      <c r="H259" s="587" t="s">
        <v>2694</v>
      </c>
      <c r="I259" s="586">
        <v>6247</v>
      </c>
      <c r="J259" s="586">
        <v>7288</v>
      </c>
      <c r="K259" s="586">
        <v>7288</v>
      </c>
      <c r="L259" s="587" t="s">
        <v>2612</v>
      </c>
      <c r="M259" s="585" t="s">
        <v>809</v>
      </c>
    </row>
    <row r="260" spans="1:13">
      <c r="A260" s="580" t="s">
        <v>78</v>
      </c>
      <c r="B260" s="581" t="s">
        <v>869</v>
      </c>
      <c r="C260" s="581"/>
      <c r="D260" s="581" t="s">
        <v>746</v>
      </c>
      <c r="E260" s="582" t="s">
        <v>2800</v>
      </c>
      <c r="F260" s="582" t="s">
        <v>2836</v>
      </c>
      <c r="G260" s="582" t="s">
        <v>2705</v>
      </c>
      <c r="H260" s="582" t="s">
        <v>2705</v>
      </c>
      <c r="I260" s="583">
        <v>6247</v>
      </c>
      <c r="J260" s="583">
        <v>7288</v>
      </c>
      <c r="K260" s="583">
        <v>7288</v>
      </c>
      <c r="L260" s="582" t="s">
        <v>2612</v>
      </c>
      <c r="M260" s="584" t="s">
        <v>809</v>
      </c>
    </row>
    <row r="261" spans="1:13">
      <c r="A261" s="589" t="s">
        <v>78</v>
      </c>
      <c r="B261" s="588" t="s">
        <v>869</v>
      </c>
      <c r="C261" s="588"/>
      <c r="D261" s="588" t="s">
        <v>746</v>
      </c>
      <c r="E261" s="587" t="s">
        <v>2800</v>
      </c>
      <c r="F261" s="587" t="s">
        <v>2836</v>
      </c>
      <c r="G261" s="587" t="s">
        <v>2710</v>
      </c>
      <c r="H261" s="587" t="s">
        <v>2710</v>
      </c>
      <c r="I261" s="586">
        <v>6247</v>
      </c>
      <c r="J261" s="586">
        <v>7288</v>
      </c>
      <c r="K261" s="586">
        <v>7288</v>
      </c>
      <c r="L261" s="587" t="s">
        <v>2612</v>
      </c>
      <c r="M261" s="585" t="s">
        <v>809</v>
      </c>
    </row>
    <row r="262" spans="1:13">
      <c r="A262" s="580" t="s">
        <v>78</v>
      </c>
      <c r="B262" s="581" t="s">
        <v>869</v>
      </c>
      <c r="C262" s="581"/>
      <c r="D262" s="581" t="s">
        <v>746</v>
      </c>
      <c r="E262" s="582" t="s">
        <v>2800</v>
      </c>
      <c r="F262" s="582" t="s">
        <v>2836</v>
      </c>
      <c r="G262" s="582" t="s">
        <v>2820</v>
      </c>
      <c r="H262" s="582" t="s">
        <v>2820</v>
      </c>
      <c r="I262" s="583">
        <v>4422</v>
      </c>
      <c r="J262" s="583">
        <v>5228</v>
      </c>
      <c r="K262" s="583">
        <v>5228</v>
      </c>
      <c r="L262" s="582" t="s">
        <v>2612</v>
      </c>
      <c r="M262" s="584" t="s">
        <v>809</v>
      </c>
    </row>
    <row r="263" spans="1:13">
      <c r="A263" s="589" t="s">
        <v>78</v>
      </c>
      <c r="B263" s="588" t="s">
        <v>869</v>
      </c>
      <c r="C263" s="588"/>
      <c r="D263" s="588" t="s">
        <v>746</v>
      </c>
      <c r="E263" s="587" t="s">
        <v>2800</v>
      </c>
      <c r="F263" s="587" t="s">
        <v>2836</v>
      </c>
      <c r="G263" s="587" t="s">
        <v>2729</v>
      </c>
      <c r="H263" s="587" t="s">
        <v>2729</v>
      </c>
      <c r="I263" s="586">
        <v>4892</v>
      </c>
      <c r="J263" s="586">
        <v>5698</v>
      </c>
      <c r="K263" s="586">
        <v>5698</v>
      </c>
      <c r="L263" s="587" t="s">
        <v>2612</v>
      </c>
      <c r="M263" s="585" t="s">
        <v>809</v>
      </c>
    </row>
    <row r="264" spans="1:13">
      <c r="A264" s="580" t="s">
        <v>78</v>
      </c>
      <c r="B264" s="581" t="s">
        <v>869</v>
      </c>
      <c r="C264" s="581"/>
      <c r="D264" s="581" t="s">
        <v>746</v>
      </c>
      <c r="E264" s="582" t="s">
        <v>2800</v>
      </c>
      <c r="F264" s="582" t="s">
        <v>2836</v>
      </c>
      <c r="G264" s="582" t="s">
        <v>2741</v>
      </c>
      <c r="H264" s="582" t="s">
        <v>2741</v>
      </c>
      <c r="I264" s="583">
        <v>4907</v>
      </c>
      <c r="J264" s="583">
        <v>5713</v>
      </c>
      <c r="K264" s="583">
        <v>5713</v>
      </c>
      <c r="L264" s="582" t="s">
        <v>2612</v>
      </c>
      <c r="M264" s="584" t="s">
        <v>809</v>
      </c>
    </row>
    <row r="265" spans="1:13">
      <c r="A265" s="589" t="s">
        <v>78</v>
      </c>
      <c r="B265" s="588" t="s">
        <v>869</v>
      </c>
      <c r="C265" s="588"/>
      <c r="D265" s="588" t="s">
        <v>746</v>
      </c>
      <c r="E265" s="587" t="s">
        <v>2800</v>
      </c>
      <c r="F265" s="587" t="s">
        <v>2836</v>
      </c>
      <c r="G265" s="587" t="s">
        <v>2723</v>
      </c>
      <c r="H265" s="587" t="s">
        <v>2723</v>
      </c>
      <c r="I265" s="586">
        <v>4345</v>
      </c>
      <c r="J265" s="586">
        <v>5164</v>
      </c>
      <c r="K265" s="586">
        <v>5164</v>
      </c>
      <c r="L265" s="587" t="s">
        <v>2612</v>
      </c>
      <c r="M265" s="585" t="s">
        <v>809</v>
      </c>
    </row>
    <row r="266" spans="1:13">
      <c r="A266" s="580" t="s">
        <v>78</v>
      </c>
      <c r="B266" s="581" t="s">
        <v>869</v>
      </c>
      <c r="C266" s="581"/>
      <c r="D266" s="581" t="s">
        <v>746</v>
      </c>
      <c r="E266" s="582" t="s">
        <v>2800</v>
      </c>
      <c r="F266" s="582" t="s">
        <v>2837</v>
      </c>
      <c r="G266" s="582" t="s">
        <v>2746</v>
      </c>
      <c r="H266" s="582" t="s">
        <v>2746</v>
      </c>
      <c r="I266" s="583">
        <v>4657</v>
      </c>
      <c r="J266" s="583">
        <v>5538</v>
      </c>
      <c r="K266" s="583">
        <v>5538</v>
      </c>
      <c r="L266" s="582" t="s">
        <v>2612</v>
      </c>
      <c r="M266" s="584" t="s">
        <v>809</v>
      </c>
    </row>
    <row r="267" spans="1:13">
      <c r="A267" s="589" t="s">
        <v>78</v>
      </c>
      <c r="B267" s="588" t="s">
        <v>869</v>
      </c>
      <c r="C267" s="588"/>
      <c r="D267" s="588" t="s">
        <v>746</v>
      </c>
      <c r="E267" s="587" t="s">
        <v>2800</v>
      </c>
      <c r="F267" s="587" t="s">
        <v>2837</v>
      </c>
      <c r="G267" s="587" t="s">
        <v>2747</v>
      </c>
      <c r="H267" s="587" t="s">
        <v>2747</v>
      </c>
      <c r="I267" s="586">
        <v>4907</v>
      </c>
      <c r="J267" s="586">
        <v>5788</v>
      </c>
      <c r="K267" s="586">
        <v>5788</v>
      </c>
      <c r="L267" s="587" t="s">
        <v>2612</v>
      </c>
      <c r="M267" s="585" t="s">
        <v>809</v>
      </c>
    </row>
    <row r="268" spans="1:13">
      <c r="A268" s="580" t="s">
        <v>78</v>
      </c>
      <c r="B268" s="581" t="s">
        <v>869</v>
      </c>
      <c r="C268" s="581"/>
      <c r="D268" s="581" t="s">
        <v>746</v>
      </c>
      <c r="E268" s="582" t="s">
        <v>2800</v>
      </c>
      <c r="F268" s="582" t="s">
        <v>2837</v>
      </c>
      <c r="G268" s="582" t="s">
        <v>2725</v>
      </c>
      <c r="H268" s="582" t="s">
        <v>2725</v>
      </c>
      <c r="I268" s="583">
        <v>4407</v>
      </c>
      <c r="J268" s="583">
        <v>5288</v>
      </c>
      <c r="K268" s="583">
        <v>5288</v>
      </c>
      <c r="L268" s="582" t="s">
        <v>2612</v>
      </c>
      <c r="M268" s="584" t="s">
        <v>809</v>
      </c>
    </row>
    <row r="269" spans="1:13">
      <c r="A269" s="589" t="s">
        <v>78</v>
      </c>
      <c r="B269" s="588" t="s">
        <v>869</v>
      </c>
      <c r="C269" s="588"/>
      <c r="D269" s="588" t="s">
        <v>746</v>
      </c>
      <c r="E269" s="587" t="s">
        <v>2800</v>
      </c>
      <c r="F269" s="587" t="s">
        <v>2837</v>
      </c>
      <c r="G269" s="587" t="s">
        <v>2726</v>
      </c>
      <c r="H269" s="587" t="s">
        <v>2726</v>
      </c>
      <c r="I269" s="586">
        <v>4407</v>
      </c>
      <c r="J269" s="586">
        <v>5288</v>
      </c>
      <c r="K269" s="586">
        <v>5288</v>
      </c>
      <c r="L269" s="587" t="s">
        <v>2612</v>
      </c>
      <c r="M269" s="585" t="s">
        <v>809</v>
      </c>
    </row>
    <row r="270" spans="1:13">
      <c r="A270" s="580" t="s">
        <v>78</v>
      </c>
      <c r="B270" s="581" t="s">
        <v>869</v>
      </c>
      <c r="C270" s="581"/>
      <c r="D270" s="581" t="s">
        <v>746</v>
      </c>
      <c r="E270" s="582" t="s">
        <v>2800</v>
      </c>
      <c r="F270" s="582" t="s">
        <v>2837</v>
      </c>
      <c r="G270" s="582" t="s">
        <v>2724</v>
      </c>
      <c r="H270" s="582" t="s">
        <v>2724</v>
      </c>
      <c r="I270" s="583">
        <v>4407</v>
      </c>
      <c r="J270" s="583">
        <v>5288</v>
      </c>
      <c r="K270" s="583">
        <v>5288</v>
      </c>
      <c r="L270" s="582" t="s">
        <v>2612</v>
      </c>
      <c r="M270" s="584" t="s">
        <v>809</v>
      </c>
    </row>
    <row r="271" spans="1:13">
      <c r="A271" s="589" t="s">
        <v>78</v>
      </c>
      <c r="B271" s="588" t="s">
        <v>869</v>
      </c>
      <c r="C271" s="588"/>
      <c r="D271" s="588" t="s">
        <v>746</v>
      </c>
      <c r="E271" s="587" t="s">
        <v>2800</v>
      </c>
      <c r="F271" s="587" t="s">
        <v>2837</v>
      </c>
      <c r="G271" s="587" t="s">
        <v>2727</v>
      </c>
      <c r="H271" s="587" t="s">
        <v>2727</v>
      </c>
      <c r="I271" s="586">
        <v>4487</v>
      </c>
      <c r="J271" s="586">
        <v>5368</v>
      </c>
      <c r="K271" s="586">
        <v>5368</v>
      </c>
      <c r="L271" s="587" t="s">
        <v>2612</v>
      </c>
      <c r="M271" s="585" t="s">
        <v>809</v>
      </c>
    </row>
    <row r="272" spans="1:13">
      <c r="A272" s="580" t="s">
        <v>78</v>
      </c>
      <c r="B272" s="581" t="s">
        <v>869</v>
      </c>
      <c r="C272" s="581"/>
      <c r="D272" s="581" t="s">
        <v>746</v>
      </c>
      <c r="E272" s="582" t="s">
        <v>2800</v>
      </c>
      <c r="F272" s="582" t="s">
        <v>2837</v>
      </c>
      <c r="G272" s="582" t="s">
        <v>2756</v>
      </c>
      <c r="H272" s="582" t="s">
        <v>2756</v>
      </c>
      <c r="I272" s="583">
        <v>4487</v>
      </c>
      <c r="J272" s="583">
        <v>5368</v>
      </c>
      <c r="K272" s="583">
        <v>5368</v>
      </c>
      <c r="L272" s="582" t="s">
        <v>2612</v>
      </c>
      <c r="M272" s="584" t="s">
        <v>809</v>
      </c>
    </row>
    <row r="273" spans="1:13">
      <c r="A273" s="589" t="s">
        <v>78</v>
      </c>
      <c r="B273" s="588" t="s">
        <v>869</v>
      </c>
      <c r="C273" s="588"/>
      <c r="D273" s="588" t="s">
        <v>746</v>
      </c>
      <c r="E273" s="587" t="s">
        <v>2800</v>
      </c>
      <c r="F273" s="587" t="s">
        <v>2837</v>
      </c>
      <c r="G273" s="587" t="s">
        <v>2767</v>
      </c>
      <c r="H273" s="587" t="s">
        <v>2767</v>
      </c>
      <c r="I273" s="586">
        <v>4907</v>
      </c>
      <c r="J273" s="586">
        <v>5788</v>
      </c>
      <c r="K273" s="586">
        <v>5788</v>
      </c>
      <c r="L273" s="587" t="s">
        <v>2612</v>
      </c>
      <c r="M273" s="585" t="s">
        <v>809</v>
      </c>
    </row>
    <row r="274" spans="1:13">
      <c r="A274" s="580" t="s">
        <v>78</v>
      </c>
      <c r="B274" s="581" t="s">
        <v>869</v>
      </c>
      <c r="C274" s="581"/>
      <c r="D274" s="581" t="s">
        <v>746</v>
      </c>
      <c r="E274" s="582" t="s">
        <v>2800</v>
      </c>
      <c r="F274" s="582" t="s">
        <v>2837</v>
      </c>
      <c r="G274" s="582" t="s">
        <v>2728</v>
      </c>
      <c r="H274" s="582" t="s">
        <v>2728</v>
      </c>
      <c r="I274" s="583">
        <v>4462</v>
      </c>
      <c r="J274" s="583">
        <v>5398</v>
      </c>
      <c r="K274" s="583">
        <v>5398</v>
      </c>
      <c r="L274" s="582" t="s">
        <v>2612</v>
      </c>
      <c r="M274" s="584" t="s">
        <v>809</v>
      </c>
    </row>
    <row r="275" spans="1:13">
      <c r="A275" s="589" t="s">
        <v>78</v>
      </c>
      <c r="B275" s="588" t="s">
        <v>869</v>
      </c>
      <c r="C275" s="588"/>
      <c r="D275" s="588" t="s">
        <v>746</v>
      </c>
      <c r="E275" s="587" t="s">
        <v>2800</v>
      </c>
      <c r="F275" s="587" t="s">
        <v>2837</v>
      </c>
      <c r="G275" s="587" t="s">
        <v>2694</v>
      </c>
      <c r="H275" s="587" t="s">
        <v>2694</v>
      </c>
      <c r="I275" s="586">
        <v>6597</v>
      </c>
      <c r="J275" s="586">
        <v>7788</v>
      </c>
      <c r="K275" s="586">
        <v>7788</v>
      </c>
      <c r="L275" s="587" t="s">
        <v>2612</v>
      </c>
      <c r="M275" s="585" t="s">
        <v>809</v>
      </c>
    </row>
    <row r="276" spans="1:13">
      <c r="A276" s="580" t="s">
        <v>78</v>
      </c>
      <c r="B276" s="581" t="s">
        <v>869</v>
      </c>
      <c r="C276" s="581"/>
      <c r="D276" s="581" t="s">
        <v>746</v>
      </c>
      <c r="E276" s="582" t="s">
        <v>2800</v>
      </c>
      <c r="F276" s="582" t="s">
        <v>2837</v>
      </c>
      <c r="G276" s="582" t="s">
        <v>2705</v>
      </c>
      <c r="H276" s="582" t="s">
        <v>2705</v>
      </c>
      <c r="I276" s="583">
        <v>6597</v>
      </c>
      <c r="J276" s="583">
        <v>7788</v>
      </c>
      <c r="K276" s="583">
        <v>7788</v>
      </c>
      <c r="L276" s="582" t="s">
        <v>2612</v>
      </c>
      <c r="M276" s="584" t="s">
        <v>809</v>
      </c>
    </row>
    <row r="277" spans="1:13">
      <c r="A277" s="589" t="s">
        <v>78</v>
      </c>
      <c r="B277" s="588" t="s">
        <v>869</v>
      </c>
      <c r="C277" s="588"/>
      <c r="D277" s="588" t="s">
        <v>746</v>
      </c>
      <c r="E277" s="587" t="s">
        <v>2800</v>
      </c>
      <c r="F277" s="587" t="s">
        <v>2837</v>
      </c>
      <c r="G277" s="587" t="s">
        <v>2710</v>
      </c>
      <c r="H277" s="587" t="s">
        <v>2710</v>
      </c>
      <c r="I277" s="586">
        <v>6597</v>
      </c>
      <c r="J277" s="586">
        <v>7788</v>
      </c>
      <c r="K277" s="586">
        <v>7788</v>
      </c>
      <c r="L277" s="587" t="s">
        <v>2612</v>
      </c>
      <c r="M277" s="585" t="s">
        <v>809</v>
      </c>
    </row>
    <row r="278" spans="1:13">
      <c r="A278" s="580" t="s">
        <v>78</v>
      </c>
      <c r="B278" s="581" t="s">
        <v>869</v>
      </c>
      <c r="C278" s="581"/>
      <c r="D278" s="581" t="s">
        <v>746</v>
      </c>
      <c r="E278" s="582" t="s">
        <v>2800</v>
      </c>
      <c r="F278" s="582" t="s">
        <v>2837</v>
      </c>
      <c r="G278" s="582" t="s">
        <v>2820</v>
      </c>
      <c r="H278" s="582" t="s">
        <v>2820</v>
      </c>
      <c r="I278" s="583">
        <v>4497</v>
      </c>
      <c r="J278" s="583">
        <v>5378</v>
      </c>
      <c r="K278" s="583">
        <v>5378</v>
      </c>
      <c r="L278" s="582" t="s">
        <v>2612</v>
      </c>
      <c r="M278" s="584" t="s">
        <v>809</v>
      </c>
    </row>
    <row r="279" spans="1:13">
      <c r="A279" s="589" t="s">
        <v>78</v>
      </c>
      <c r="B279" s="588" t="s">
        <v>869</v>
      </c>
      <c r="C279" s="588"/>
      <c r="D279" s="588" t="s">
        <v>746</v>
      </c>
      <c r="E279" s="587" t="s">
        <v>2800</v>
      </c>
      <c r="F279" s="587" t="s">
        <v>2837</v>
      </c>
      <c r="G279" s="587" t="s">
        <v>2729</v>
      </c>
      <c r="H279" s="587" t="s">
        <v>2729</v>
      </c>
      <c r="I279" s="586">
        <v>4967</v>
      </c>
      <c r="J279" s="586">
        <v>5848</v>
      </c>
      <c r="K279" s="586">
        <v>5848</v>
      </c>
      <c r="L279" s="587" t="s">
        <v>2612</v>
      </c>
      <c r="M279" s="585" t="s">
        <v>809</v>
      </c>
    </row>
    <row r="280" spans="1:13">
      <c r="A280" s="580" t="s">
        <v>78</v>
      </c>
      <c r="B280" s="581" t="s">
        <v>869</v>
      </c>
      <c r="C280" s="581"/>
      <c r="D280" s="581" t="s">
        <v>746</v>
      </c>
      <c r="E280" s="582" t="s">
        <v>2800</v>
      </c>
      <c r="F280" s="582" t="s">
        <v>2837</v>
      </c>
      <c r="G280" s="582" t="s">
        <v>2741</v>
      </c>
      <c r="H280" s="582" t="s">
        <v>2741</v>
      </c>
      <c r="I280" s="583">
        <v>4982</v>
      </c>
      <c r="J280" s="583">
        <v>5863</v>
      </c>
      <c r="K280" s="583">
        <v>5863</v>
      </c>
      <c r="L280" s="582" t="s">
        <v>2612</v>
      </c>
      <c r="M280" s="584" t="s">
        <v>809</v>
      </c>
    </row>
    <row r="281" spans="1:13">
      <c r="A281" s="589" t="s">
        <v>78</v>
      </c>
      <c r="B281" s="588" t="s">
        <v>869</v>
      </c>
      <c r="C281" s="588"/>
      <c r="D281" s="588" t="s">
        <v>746</v>
      </c>
      <c r="E281" s="587" t="s">
        <v>2800</v>
      </c>
      <c r="F281" s="587" t="s">
        <v>2837</v>
      </c>
      <c r="G281" s="587" t="s">
        <v>2723</v>
      </c>
      <c r="H281" s="587" t="s">
        <v>2723</v>
      </c>
      <c r="I281" s="586">
        <v>4420</v>
      </c>
      <c r="J281" s="586">
        <v>5314</v>
      </c>
      <c r="K281" s="586">
        <v>5314</v>
      </c>
      <c r="L281" s="587" t="s">
        <v>2612</v>
      </c>
      <c r="M281" s="585" t="s">
        <v>809</v>
      </c>
    </row>
    <row r="282" spans="1:13">
      <c r="A282" s="580" t="s">
        <v>78</v>
      </c>
      <c r="B282" s="581" t="s">
        <v>869</v>
      </c>
      <c r="C282" s="581"/>
      <c r="D282" s="581" t="s">
        <v>746</v>
      </c>
      <c r="E282" s="582" t="s">
        <v>2800</v>
      </c>
      <c r="F282" s="582" t="s">
        <v>2832</v>
      </c>
      <c r="G282" s="582" t="s">
        <v>2724</v>
      </c>
      <c r="H282" s="582" t="s">
        <v>2745</v>
      </c>
      <c r="I282" s="583">
        <v>5417</v>
      </c>
      <c r="J282" s="583">
        <v>6148</v>
      </c>
      <c r="K282" s="583">
        <v>6148</v>
      </c>
      <c r="L282" s="582" t="s">
        <v>2612</v>
      </c>
      <c r="M282" s="584" t="s">
        <v>809</v>
      </c>
    </row>
    <row r="283" spans="1:13">
      <c r="A283" s="589" t="s">
        <v>78</v>
      </c>
      <c r="B283" s="588" t="s">
        <v>869</v>
      </c>
      <c r="C283" s="588"/>
      <c r="D283" s="588" t="s">
        <v>746</v>
      </c>
      <c r="E283" s="587" t="s">
        <v>2800</v>
      </c>
      <c r="F283" s="587" t="s">
        <v>2832</v>
      </c>
      <c r="G283" s="587" t="s">
        <v>2724</v>
      </c>
      <c r="H283" s="587" t="s">
        <v>2749</v>
      </c>
      <c r="I283" s="586">
        <v>5017</v>
      </c>
      <c r="J283" s="586">
        <v>5948</v>
      </c>
      <c r="K283" s="586">
        <v>5948</v>
      </c>
      <c r="L283" s="587" t="s">
        <v>2612</v>
      </c>
      <c r="M283" s="585" t="s">
        <v>809</v>
      </c>
    </row>
    <row r="284" spans="1:13">
      <c r="A284" s="580" t="s">
        <v>78</v>
      </c>
      <c r="B284" s="581" t="s">
        <v>869</v>
      </c>
      <c r="C284" s="581"/>
      <c r="D284" s="581" t="s">
        <v>746</v>
      </c>
      <c r="E284" s="582" t="s">
        <v>2800</v>
      </c>
      <c r="F284" s="582" t="s">
        <v>2832</v>
      </c>
      <c r="G284" s="582" t="s">
        <v>2723</v>
      </c>
      <c r="H284" s="582" t="s">
        <v>2717</v>
      </c>
      <c r="I284" s="583">
        <v>5280</v>
      </c>
      <c r="J284" s="583">
        <v>6064</v>
      </c>
      <c r="K284" s="583">
        <v>6064</v>
      </c>
      <c r="L284" s="582" t="s">
        <v>2612</v>
      </c>
      <c r="M284" s="584" t="s">
        <v>809</v>
      </c>
    </row>
    <row r="285" spans="1:13">
      <c r="A285" s="589" t="s">
        <v>78</v>
      </c>
      <c r="B285" s="588" t="s">
        <v>869</v>
      </c>
      <c r="C285" s="588"/>
      <c r="D285" s="588" t="s">
        <v>746</v>
      </c>
      <c r="E285" s="587" t="s">
        <v>2800</v>
      </c>
      <c r="F285" s="587" t="s">
        <v>2832</v>
      </c>
      <c r="G285" s="587" t="s">
        <v>2726</v>
      </c>
      <c r="H285" s="587" t="s">
        <v>2717</v>
      </c>
      <c r="I285" s="586">
        <v>5267</v>
      </c>
      <c r="J285" s="586">
        <v>6038</v>
      </c>
      <c r="K285" s="586">
        <v>6038</v>
      </c>
      <c r="L285" s="587" t="s">
        <v>2612</v>
      </c>
      <c r="M285" s="585" t="s">
        <v>809</v>
      </c>
    </row>
    <row r="286" spans="1:13">
      <c r="A286" s="580" t="s">
        <v>78</v>
      </c>
      <c r="B286" s="581" t="s">
        <v>869</v>
      </c>
      <c r="C286" s="581"/>
      <c r="D286" s="581" t="s">
        <v>746</v>
      </c>
      <c r="E286" s="582" t="s">
        <v>2800</v>
      </c>
      <c r="F286" s="582" t="s">
        <v>2834</v>
      </c>
      <c r="G286" s="582" t="s">
        <v>2741</v>
      </c>
      <c r="H286" s="582" t="s">
        <v>2717</v>
      </c>
      <c r="I286" s="583">
        <v>6042</v>
      </c>
      <c r="J286" s="583">
        <v>6823</v>
      </c>
      <c r="K286" s="583">
        <v>6823</v>
      </c>
      <c r="L286" s="582" t="s">
        <v>2612</v>
      </c>
      <c r="M286" s="584" t="s">
        <v>809</v>
      </c>
    </row>
    <row r="287" spans="1:13">
      <c r="A287" s="589" t="s">
        <v>78</v>
      </c>
      <c r="B287" s="588" t="s">
        <v>869</v>
      </c>
      <c r="C287" s="588"/>
      <c r="D287" s="588" t="s">
        <v>746</v>
      </c>
      <c r="E287" s="587" t="s">
        <v>2800</v>
      </c>
      <c r="F287" s="587" t="s">
        <v>2832</v>
      </c>
      <c r="G287" s="587" t="s">
        <v>2723</v>
      </c>
      <c r="H287" s="587" t="s">
        <v>2736</v>
      </c>
      <c r="I287" s="586">
        <v>5280</v>
      </c>
      <c r="J287" s="586">
        <v>6314</v>
      </c>
      <c r="K287" s="586">
        <v>6314</v>
      </c>
      <c r="L287" s="587" t="s">
        <v>2612</v>
      </c>
      <c r="M287" s="585" t="s">
        <v>809</v>
      </c>
    </row>
    <row r="288" spans="1:13">
      <c r="A288" s="580" t="s">
        <v>78</v>
      </c>
      <c r="B288" s="581" t="s">
        <v>869</v>
      </c>
      <c r="C288" s="581"/>
      <c r="D288" s="581" t="s">
        <v>746</v>
      </c>
      <c r="E288" s="582" t="s">
        <v>2800</v>
      </c>
      <c r="F288" s="582" t="s">
        <v>2832</v>
      </c>
      <c r="G288" s="582" t="s">
        <v>2726</v>
      </c>
      <c r="H288" s="582" t="s">
        <v>2736</v>
      </c>
      <c r="I288" s="583">
        <v>5267</v>
      </c>
      <c r="J288" s="583">
        <v>6288</v>
      </c>
      <c r="K288" s="583">
        <v>6288</v>
      </c>
      <c r="L288" s="582" t="s">
        <v>2612</v>
      </c>
      <c r="M288" s="584" t="s">
        <v>809</v>
      </c>
    </row>
    <row r="289" spans="1:13">
      <c r="A289" s="589" t="s">
        <v>78</v>
      </c>
      <c r="B289" s="588" t="s">
        <v>869</v>
      </c>
      <c r="C289" s="588"/>
      <c r="D289" s="588" t="s">
        <v>746</v>
      </c>
      <c r="E289" s="587" t="s">
        <v>2800</v>
      </c>
      <c r="F289" s="587" t="s">
        <v>2832</v>
      </c>
      <c r="G289" s="587" t="s">
        <v>2723</v>
      </c>
      <c r="H289" s="587" t="s">
        <v>2737</v>
      </c>
      <c r="I289" s="586">
        <v>5250</v>
      </c>
      <c r="J289" s="586">
        <v>6074</v>
      </c>
      <c r="K289" s="586">
        <v>6074</v>
      </c>
      <c r="L289" s="587" t="s">
        <v>2612</v>
      </c>
      <c r="M289" s="585" t="s">
        <v>809</v>
      </c>
    </row>
    <row r="290" spans="1:13">
      <c r="A290" s="580" t="s">
        <v>78</v>
      </c>
      <c r="B290" s="581" t="s">
        <v>869</v>
      </c>
      <c r="C290" s="581"/>
      <c r="D290" s="581" t="s">
        <v>746</v>
      </c>
      <c r="E290" s="582" t="s">
        <v>2800</v>
      </c>
      <c r="F290" s="582" t="s">
        <v>2832</v>
      </c>
      <c r="G290" s="582" t="s">
        <v>2726</v>
      </c>
      <c r="H290" s="582" t="s">
        <v>2737</v>
      </c>
      <c r="I290" s="583">
        <v>5237</v>
      </c>
      <c r="J290" s="583">
        <v>6048</v>
      </c>
      <c r="K290" s="583">
        <v>6048</v>
      </c>
      <c r="L290" s="582" t="s">
        <v>2612</v>
      </c>
      <c r="M290" s="584" t="s">
        <v>809</v>
      </c>
    </row>
    <row r="291" spans="1:13">
      <c r="A291" s="589" t="s">
        <v>78</v>
      </c>
      <c r="B291" s="588" t="s">
        <v>869</v>
      </c>
      <c r="C291" s="588"/>
      <c r="D291" s="588" t="s">
        <v>746</v>
      </c>
      <c r="E291" s="587" t="s">
        <v>2800</v>
      </c>
      <c r="F291" s="587" t="s">
        <v>2832</v>
      </c>
      <c r="G291" s="587" t="s">
        <v>2723</v>
      </c>
      <c r="H291" s="587" t="s">
        <v>2738</v>
      </c>
      <c r="I291" s="586">
        <v>5370</v>
      </c>
      <c r="J291" s="586">
        <v>6124</v>
      </c>
      <c r="K291" s="586">
        <v>6124</v>
      </c>
      <c r="L291" s="587" t="s">
        <v>2612</v>
      </c>
      <c r="M291" s="585" t="s">
        <v>809</v>
      </c>
    </row>
    <row r="292" spans="1:13">
      <c r="A292" s="580" t="s">
        <v>78</v>
      </c>
      <c r="B292" s="581" t="s">
        <v>869</v>
      </c>
      <c r="C292" s="581"/>
      <c r="D292" s="581" t="s">
        <v>746</v>
      </c>
      <c r="E292" s="582" t="s">
        <v>2800</v>
      </c>
      <c r="F292" s="582" t="s">
        <v>2832</v>
      </c>
      <c r="G292" s="582" t="s">
        <v>2726</v>
      </c>
      <c r="H292" s="582" t="s">
        <v>2738</v>
      </c>
      <c r="I292" s="583">
        <v>5357</v>
      </c>
      <c r="J292" s="583">
        <v>6098</v>
      </c>
      <c r="K292" s="583">
        <v>6098</v>
      </c>
      <c r="L292" s="582" t="s">
        <v>2612</v>
      </c>
      <c r="M292" s="584" t="s">
        <v>809</v>
      </c>
    </row>
    <row r="293" spans="1:13">
      <c r="A293" s="589" t="s">
        <v>78</v>
      </c>
      <c r="B293" s="588" t="s">
        <v>869</v>
      </c>
      <c r="C293" s="588"/>
      <c r="D293" s="588" t="s">
        <v>746</v>
      </c>
      <c r="E293" s="587" t="s">
        <v>2800</v>
      </c>
      <c r="F293" s="587" t="s">
        <v>2832</v>
      </c>
      <c r="G293" s="587" t="s">
        <v>2723</v>
      </c>
      <c r="H293" s="587" t="s">
        <v>2816</v>
      </c>
      <c r="I293" s="586">
        <v>7680</v>
      </c>
      <c r="J293" s="586">
        <v>8574</v>
      </c>
      <c r="K293" s="586">
        <v>8574</v>
      </c>
      <c r="L293" s="587" t="s">
        <v>2612</v>
      </c>
      <c r="M293" s="585" t="s">
        <v>809</v>
      </c>
    </row>
    <row r="294" spans="1:13">
      <c r="A294" s="580" t="s">
        <v>78</v>
      </c>
      <c r="B294" s="581" t="s">
        <v>869</v>
      </c>
      <c r="C294" s="581"/>
      <c r="D294" s="581" t="s">
        <v>746</v>
      </c>
      <c r="E294" s="582" t="s">
        <v>2800</v>
      </c>
      <c r="F294" s="582" t="s">
        <v>2832</v>
      </c>
      <c r="G294" s="582" t="s">
        <v>2726</v>
      </c>
      <c r="H294" s="582" t="s">
        <v>2816</v>
      </c>
      <c r="I294" s="583">
        <v>7667</v>
      </c>
      <c r="J294" s="583">
        <v>8548</v>
      </c>
      <c r="K294" s="583">
        <v>8548</v>
      </c>
      <c r="L294" s="582" t="s">
        <v>2612</v>
      </c>
      <c r="M294" s="584" t="s">
        <v>809</v>
      </c>
    </row>
    <row r="295" spans="1:13">
      <c r="A295" s="589" t="s">
        <v>78</v>
      </c>
      <c r="B295" s="588" t="s">
        <v>869</v>
      </c>
      <c r="C295" s="588"/>
      <c r="D295" s="588" t="s">
        <v>746</v>
      </c>
      <c r="E295" s="587" t="s">
        <v>2800</v>
      </c>
      <c r="F295" s="587" t="s">
        <v>2832</v>
      </c>
      <c r="G295" s="587" t="s">
        <v>2723</v>
      </c>
      <c r="H295" s="587" t="s">
        <v>2750</v>
      </c>
      <c r="I295" s="586">
        <v>5285</v>
      </c>
      <c r="J295" s="586">
        <v>6074</v>
      </c>
      <c r="K295" s="586">
        <v>6074</v>
      </c>
      <c r="L295" s="587" t="s">
        <v>2612</v>
      </c>
      <c r="M295" s="585" t="s">
        <v>809</v>
      </c>
    </row>
    <row r="296" spans="1:13">
      <c r="A296" s="580" t="s">
        <v>78</v>
      </c>
      <c r="B296" s="581" t="s">
        <v>869</v>
      </c>
      <c r="C296" s="581"/>
      <c r="D296" s="581" t="s">
        <v>746</v>
      </c>
      <c r="E296" s="582" t="s">
        <v>2800</v>
      </c>
      <c r="F296" s="582" t="s">
        <v>2832</v>
      </c>
      <c r="G296" s="582" t="s">
        <v>2726</v>
      </c>
      <c r="H296" s="582" t="s">
        <v>2750</v>
      </c>
      <c r="I296" s="583">
        <v>5272</v>
      </c>
      <c r="J296" s="583">
        <v>6048</v>
      </c>
      <c r="K296" s="583">
        <v>6048</v>
      </c>
      <c r="L296" s="582" t="s">
        <v>2612</v>
      </c>
      <c r="M296" s="584" t="s">
        <v>809</v>
      </c>
    </row>
    <row r="297" spans="1:13">
      <c r="A297" s="589" t="s">
        <v>78</v>
      </c>
      <c r="B297" s="588" t="s">
        <v>869</v>
      </c>
      <c r="C297" s="588"/>
      <c r="D297" s="588" t="s">
        <v>746</v>
      </c>
      <c r="E297" s="588" t="s">
        <v>2800</v>
      </c>
      <c r="F297" s="588" t="s">
        <v>2834</v>
      </c>
      <c r="G297" s="588" t="s">
        <v>2741</v>
      </c>
      <c r="H297" s="588" t="s">
        <v>2750</v>
      </c>
      <c r="I297" s="586">
        <v>5992</v>
      </c>
      <c r="J297" s="586">
        <v>6773</v>
      </c>
      <c r="K297" s="586">
        <v>6773</v>
      </c>
      <c r="L297" s="588" t="s">
        <v>2612</v>
      </c>
      <c r="M297" s="592" t="s">
        <v>809</v>
      </c>
    </row>
    <row r="298" spans="1:13">
      <c r="A298" s="580" t="s">
        <v>78</v>
      </c>
      <c r="B298" s="581" t="s">
        <v>869</v>
      </c>
      <c r="C298" s="581"/>
      <c r="D298" s="581" t="s">
        <v>746</v>
      </c>
      <c r="E298" s="582" t="s">
        <v>2800</v>
      </c>
      <c r="F298" s="582" t="s">
        <v>2834</v>
      </c>
      <c r="G298" s="582" t="s">
        <v>2727</v>
      </c>
      <c r="H298" s="582" t="s">
        <v>2706</v>
      </c>
      <c r="I298" s="583">
        <v>7277</v>
      </c>
      <c r="J298" s="583">
        <v>8458</v>
      </c>
      <c r="K298" s="583">
        <v>8458</v>
      </c>
      <c r="L298" s="582" t="s">
        <v>2612</v>
      </c>
      <c r="M298" s="584" t="s">
        <v>809</v>
      </c>
    </row>
    <row r="299" spans="1:13">
      <c r="A299" s="589" t="s">
        <v>78</v>
      </c>
      <c r="B299" s="588" t="s">
        <v>869</v>
      </c>
      <c r="C299" s="588"/>
      <c r="D299" s="588" t="s">
        <v>746</v>
      </c>
      <c r="E299" s="587" t="s">
        <v>2800</v>
      </c>
      <c r="F299" s="587" t="s">
        <v>2832</v>
      </c>
      <c r="G299" s="587" t="s">
        <v>2723</v>
      </c>
      <c r="H299" s="587" t="s">
        <v>2826</v>
      </c>
      <c r="I299" s="586">
        <v>5430</v>
      </c>
      <c r="J299" s="586">
        <v>6384</v>
      </c>
      <c r="K299" s="586">
        <v>6384</v>
      </c>
      <c r="L299" s="587" t="s">
        <v>2612</v>
      </c>
      <c r="M299" s="585" t="s">
        <v>809</v>
      </c>
    </row>
    <row r="300" spans="1:13">
      <c r="A300" s="580" t="s">
        <v>78</v>
      </c>
      <c r="B300" s="581" t="s">
        <v>869</v>
      </c>
      <c r="C300" s="581"/>
      <c r="D300" s="581" t="s">
        <v>746</v>
      </c>
      <c r="E300" s="582" t="s">
        <v>2800</v>
      </c>
      <c r="F300" s="582" t="s">
        <v>2832</v>
      </c>
      <c r="G300" s="582" t="s">
        <v>2726</v>
      </c>
      <c r="H300" s="582" t="s">
        <v>2826</v>
      </c>
      <c r="I300" s="583">
        <v>5417</v>
      </c>
      <c r="J300" s="583">
        <v>6358</v>
      </c>
      <c r="K300" s="583">
        <v>6358</v>
      </c>
      <c r="L300" s="582" t="s">
        <v>2612</v>
      </c>
      <c r="M300" s="584" t="s">
        <v>809</v>
      </c>
    </row>
    <row r="301" spans="1:13">
      <c r="A301" s="589" t="s">
        <v>78</v>
      </c>
      <c r="B301" s="588" t="s">
        <v>869</v>
      </c>
      <c r="C301" s="588"/>
      <c r="D301" s="588" t="s">
        <v>746</v>
      </c>
      <c r="E301" s="587" t="s">
        <v>2800</v>
      </c>
      <c r="F301" s="587" t="s">
        <v>2832</v>
      </c>
      <c r="G301" s="587" t="s">
        <v>2725</v>
      </c>
      <c r="H301" s="587" t="s">
        <v>2752</v>
      </c>
      <c r="I301" s="586">
        <v>5217</v>
      </c>
      <c r="J301" s="586">
        <v>5808</v>
      </c>
      <c r="K301" s="586">
        <v>5808</v>
      </c>
      <c r="L301" s="587" t="s">
        <v>2612</v>
      </c>
      <c r="M301" s="585" t="s">
        <v>809</v>
      </c>
    </row>
    <row r="302" spans="1:13">
      <c r="A302" s="580" t="s">
        <v>78</v>
      </c>
      <c r="B302" s="581" t="s">
        <v>869</v>
      </c>
      <c r="C302" s="581"/>
      <c r="D302" s="581" t="s">
        <v>746</v>
      </c>
      <c r="E302" s="582" t="s">
        <v>2800</v>
      </c>
      <c r="F302" s="582" t="s">
        <v>2832</v>
      </c>
      <c r="G302" s="582" t="s">
        <v>2723</v>
      </c>
      <c r="H302" s="582" t="s">
        <v>2827</v>
      </c>
      <c r="I302" s="583">
        <v>5750</v>
      </c>
      <c r="J302" s="583">
        <v>6704</v>
      </c>
      <c r="K302" s="583">
        <v>6704</v>
      </c>
      <c r="L302" s="582" t="s">
        <v>2612</v>
      </c>
      <c r="M302" s="584" t="s">
        <v>809</v>
      </c>
    </row>
    <row r="303" spans="1:13">
      <c r="A303" s="589" t="s">
        <v>78</v>
      </c>
      <c r="B303" s="588" t="s">
        <v>869</v>
      </c>
      <c r="C303" s="588"/>
      <c r="D303" s="588" t="s">
        <v>746</v>
      </c>
      <c r="E303" s="587" t="s">
        <v>2800</v>
      </c>
      <c r="F303" s="587" t="s">
        <v>2832</v>
      </c>
      <c r="G303" s="587" t="s">
        <v>2723</v>
      </c>
      <c r="H303" s="587" t="s">
        <v>2817</v>
      </c>
      <c r="I303" s="586">
        <v>5730</v>
      </c>
      <c r="J303" s="586">
        <v>6674</v>
      </c>
      <c r="K303" s="586">
        <v>6674</v>
      </c>
      <c r="L303" s="587" t="s">
        <v>2612</v>
      </c>
      <c r="M303" s="585" t="s">
        <v>809</v>
      </c>
    </row>
    <row r="304" spans="1:13">
      <c r="A304" s="580" t="s">
        <v>78</v>
      </c>
      <c r="B304" s="581" t="s">
        <v>869</v>
      </c>
      <c r="C304" s="581"/>
      <c r="D304" s="581" t="s">
        <v>746</v>
      </c>
      <c r="E304" s="582" t="s">
        <v>2800</v>
      </c>
      <c r="F304" s="582" t="s">
        <v>2832</v>
      </c>
      <c r="G304" s="582" t="s">
        <v>2726</v>
      </c>
      <c r="H304" s="582" t="s">
        <v>2817</v>
      </c>
      <c r="I304" s="583">
        <v>5717</v>
      </c>
      <c r="J304" s="583">
        <v>6648</v>
      </c>
      <c r="K304" s="583">
        <v>6648</v>
      </c>
      <c r="L304" s="582" t="s">
        <v>2612</v>
      </c>
      <c r="M304" s="584" t="s">
        <v>809</v>
      </c>
    </row>
    <row r="305" spans="1:13">
      <c r="A305" s="589" t="s">
        <v>78</v>
      </c>
      <c r="B305" s="588" t="s">
        <v>869</v>
      </c>
      <c r="C305" s="588"/>
      <c r="D305" s="588" t="s">
        <v>746</v>
      </c>
      <c r="E305" s="587" t="s">
        <v>2800</v>
      </c>
      <c r="F305" s="587" t="s">
        <v>2832</v>
      </c>
      <c r="G305" s="587" t="s">
        <v>2723</v>
      </c>
      <c r="H305" s="587" t="s">
        <v>2755</v>
      </c>
      <c r="I305" s="586">
        <v>5460</v>
      </c>
      <c r="J305" s="586">
        <v>6489</v>
      </c>
      <c r="K305" s="586">
        <v>6489</v>
      </c>
      <c r="L305" s="587" t="s">
        <v>2612</v>
      </c>
      <c r="M305" s="585" t="s">
        <v>809</v>
      </c>
    </row>
    <row r="306" spans="1:13">
      <c r="A306" s="580" t="s">
        <v>78</v>
      </c>
      <c r="B306" s="581" t="s">
        <v>869</v>
      </c>
      <c r="C306" s="581"/>
      <c r="D306" s="581" t="s">
        <v>746</v>
      </c>
      <c r="E306" s="582" t="s">
        <v>2800</v>
      </c>
      <c r="F306" s="582" t="s">
        <v>2832</v>
      </c>
      <c r="G306" s="582" t="s">
        <v>2726</v>
      </c>
      <c r="H306" s="582" t="s">
        <v>2755</v>
      </c>
      <c r="I306" s="583">
        <v>5447</v>
      </c>
      <c r="J306" s="583">
        <v>6463</v>
      </c>
      <c r="K306" s="583">
        <v>6463</v>
      </c>
      <c r="L306" s="582" t="s">
        <v>2612</v>
      </c>
      <c r="M306" s="584" t="s">
        <v>809</v>
      </c>
    </row>
    <row r="307" spans="1:13">
      <c r="A307" s="589" t="s">
        <v>78</v>
      </c>
      <c r="B307" s="588" t="s">
        <v>869</v>
      </c>
      <c r="C307" s="588"/>
      <c r="D307" s="588" t="s">
        <v>746</v>
      </c>
      <c r="E307" s="587" t="s">
        <v>2800</v>
      </c>
      <c r="F307" s="587" t="s">
        <v>2834</v>
      </c>
      <c r="G307" s="587" t="s">
        <v>2756</v>
      </c>
      <c r="H307" s="587" t="s">
        <v>2719</v>
      </c>
      <c r="I307" s="586">
        <v>5247</v>
      </c>
      <c r="J307" s="586">
        <v>5978</v>
      </c>
      <c r="K307" s="586">
        <v>5978</v>
      </c>
      <c r="L307" s="587" t="s">
        <v>2612</v>
      </c>
      <c r="M307" s="585" t="s">
        <v>809</v>
      </c>
    </row>
    <row r="308" spans="1:13">
      <c r="A308" s="580" t="s">
        <v>78</v>
      </c>
      <c r="B308" s="581" t="s">
        <v>869</v>
      </c>
      <c r="C308" s="581"/>
      <c r="D308" s="581" t="s">
        <v>746</v>
      </c>
      <c r="E308" s="582" t="s">
        <v>2800</v>
      </c>
      <c r="F308" s="582" t="s">
        <v>2832</v>
      </c>
      <c r="G308" s="582" t="s">
        <v>2725</v>
      </c>
      <c r="H308" s="582" t="s">
        <v>2719</v>
      </c>
      <c r="I308" s="583">
        <v>5367</v>
      </c>
      <c r="J308" s="583">
        <v>6148</v>
      </c>
      <c r="K308" s="583">
        <v>6148</v>
      </c>
      <c r="L308" s="582" t="s">
        <v>2612</v>
      </c>
      <c r="M308" s="584" t="s">
        <v>809</v>
      </c>
    </row>
    <row r="309" spans="1:13">
      <c r="A309" s="589" t="s">
        <v>78</v>
      </c>
      <c r="B309" s="588" t="s">
        <v>869</v>
      </c>
      <c r="C309" s="588"/>
      <c r="D309" s="588" t="s">
        <v>746</v>
      </c>
      <c r="E309" s="587" t="s">
        <v>2800</v>
      </c>
      <c r="F309" s="587" t="s">
        <v>2832</v>
      </c>
      <c r="G309" s="587" t="s">
        <v>2724</v>
      </c>
      <c r="H309" s="587" t="s">
        <v>2719</v>
      </c>
      <c r="I309" s="586">
        <v>5517</v>
      </c>
      <c r="J309" s="586">
        <v>6298</v>
      </c>
      <c r="K309" s="586">
        <v>6298</v>
      </c>
      <c r="L309" s="587" t="s">
        <v>2612</v>
      </c>
      <c r="M309" s="585" t="s">
        <v>809</v>
      </c>
    </row>
    <row r="310" spans="1:13">
      <c r="A310" s="580" t="s">
        <v>78</v>
      </c>
      <c r="B310" s="581" t="s">
        <v>869</v>
      </c>
      <c r="C310" s="581"/>
      <c r="D310" s="581" t="s">
        <v>746</v>
      </c>
      <c r="E310" s="582" t="s">
        <v>2800</v>
      </c>
      <c r="F310" s="582" t="s">
        <v>2832</v>
      </c>
      <c r="G310" s="582" t="s">
        <v>2725</v>
      </c>
      <c r="H310" s="582" t="s">
        <v>2757</v>
      </c>
      <c r="I310" s="583">
        <v>5517</v>
      </c>
      <c r="J310" s="583">
        <v>6348</v>
      </c>
      <c r="K310" s="583">
        <v>6348</v>
      </c>
      <c r="L310" s="582" t="s">
        <v>2612</v>
      </c>
      <c r="M310" s="584" t="s">
        <v>809</v>
      </c>
    </row>
    <row r="311" spans="1:13">
      <c r="A311" s="589" t="s">
        <v>78</v>
      </c>
      <c r="B311" s="588" t="s">
        <v>869</v>
      </c>
      <c r="C311" s="588"/>
      <c r="D311" s="588" t="s">
        <v>746</v>
      </c>
      <c r="E311" s="587" t="s">
        <v>2800</v>
      </c>
      <c r="F311" s="587" t="s">
        <v>2832</v>
      </c>
      <c r="G311" s="587" t="s">
        <v>2724</v>
      </c>
      <c r="H311" s="587" t="s">
        <v>2757</v>
      </c>
      <c r="I311" s="586">
        <v>5517</v>
      </c>
      <c r="J311" s="586">
        <v>6348</v>
      </c>
      <c r="K311" s="586">
        <v>6348</v>
      </c>
      <c r="L311" s="587" t="s">
        <v>2612</v>
      </c>
      <c r="M311" s="585" t="s">
        <v>809</v>
      </c>
    </row>
    <row r="312" spans="1:13">
      <c r="A312" s="580" t="s">
        <v>78</v>
      </c>
      <c r="B312" s="581" t="s">
        <v>869</v>
      </c>
      <c r="C312" s="581"/>
      <c r="D312" s="581" t="s">
        <v>746</v>
      </c>
      <c r="E312" s="582" t="s">
        <v>2800</v>
      </c>
      <c r="F312" s="582" t="s">
        <v>2836</v>
      </c>
      <c r="G312" s="582" t="s">
        <v>2741</v>
      </c>
      <c r="H312" s="582" t="s">
        <v>2717</v>
      </c>
      <c r="I312" s="593">
        <v>6317</v>
      </c>
      <c r="J312" s="593">
        <v>7173</v>
      </c>
      <c r="K312" s="593">
        <v>7173</v>
      </c>
      <c r="L312" s="582" t="s">
        <v>2612</v>
      </c>
      <c r="M312" s="584" t="s">
        <v>809</v>
      </c>
    </row>
    <row r="313" spans="1:13">
      <c r="A313" s="589" t="s">
        <v>78</v>
      </c>
      <c r="B313" s="588" t="s">
        <v>869</v>
      </c>
      <c r="C313" s="588"/>
      <c r="D313" s="588" t="s">
        <v>746</v>
      </c>
      <c r="E313" s="587" t="s">
        <v>2800</v>
      </c>
      <c r="F313" s="587" t="s">
        <v>2836</v>
      </c>
      <c r="G313" s="587" t="s">
        <v>2741</v>
      </c>
      <c r="H313" s="587" t="s">
        <v>2750</v>
      </c>
      <c r="I313" s="586">
        <v>6267</v>
      </c>
      <c r="J313" s="586">
        <v>7123</v>
      </c>
      <c r="K313" s="586">
        <v>7123</v>
      </c>
      <c r="L313" s="587" t="s">
        <v>2612</v>
      </c>
      <c r="M313" s="585" t="s">
        <v>809</v>
      </c>
    </row>
    <row r="314" spans="1:13">
      <c r="A314" s="580" t="s">
        <v>78</v>
      </c>
      <c r="B314" s="581" t="s">
        <v>869</v>
      </c>
      <c r="C314" s="581"/>
      <c r="D314" s="581" t="s">
        <v>746</v>
      </c>
      <c r="E314" s="582" t="s">
        <v>2800</v>
      </c>
      <c r="F314" s="582" t="s">
        <v>2836</v>
      </c>
      <c r="G314" s="582" t="s">
        <v>2727</v>
      </c>
      <c r="H314" s="582" t="s">
        <v>2706</v>
      </c>
      <c r="I314" s="583">
        <v>7552</v>
      </c>
      <c r="J314" s="583">
        <v>8808</v>
      </c>
      <c r="K314" s="583">
        <v>8808</v>
      </c>
      <c r="L314" s="582" t="s">
        <v>2612</v>
      </c>
      <c r="M314" s="584" t="s">
        <v>809</v>
      </c>
    </row>
    <row r="315" spans="1:13">
      <c r="A315" s="589" t="s">
        <v>78</v>
      </c>
      <c r="B315" s="588" t="s">
        <v>869</v>
      </c>
      <c r="C315" s="588"/>
      <c r="D315" s="588" t="s">
        <v>746</v>
      </c>
      <c r="E315" s="587" t="s">
        <v>2800</v>
      </c>
      <c r="F315" s="587" t="s">
        <v>2836</v>
      </c>
      <c r="G315" s="587" t="s">
        <v>2756</v>
      </c>
      <c r="H315" s="587" t="s">
        <v>2719</v>
      </c>
      <c r="I315" s="586">
        <v>5522</v>
      </c>
      <c r="J315" s="586">
        <v>6328</v>
      </c>
      <c r="K315" s="586">
        <v>6328</v>
      </c>
      <c r="L315" s="587" t="s">
        <v>2612</v>
      </c>
      <c r="M315" s="585" t="s">
        <v>809</v>
      </c>
    </row>
    <row r="316" spans="1:13">
      <c r="A316" s="580" t="s">
        <v>78</v>
      </c>
      <c r="B316" s="581" t="s">
        <v>869</v>
      </c>
      <c r="C316" s="581"/>
      <c r="D316" s="581" t="s">
        <v>746</v>
      </c>
      <c r="E316" s="582" t="s">
        <v>2800</v>
      </c>
      <c r="F316" s="582" t="s">
        <v>2836</v>
      </c>
      <c r="G316" s="582" t="s">
        <v>2724</v>
      </c>
      <c r="H316" s="582" t="s">
        <v>2745</v>
      </c>
      <c r="I316" s="583">
        <v>5692</v>
      </c>
      <c r="J316" s="583">
        <v>6498</v>
      </c>
      <c r="K316" s="583">
        <v>6498</v>
      </c>
      <c r="L316" s="582" t="s">
        <v>2612</v>
      </c>
      <c r="M316" s="584" t="s">
        <v>809</v>
      </c>
    </row>
    <row r="317" spans="1:13">
      <c r="A317" s="589" t="s">
        <v>78</v>
      </c>
      <c r="B317" s="588" t="s">
        <v>869</v>
      </c>
      <c r="C317" s="588"/>
      <c r="D317" s="588" t="s">
        <v>746</v>
      </c>
      <c r="E317" s="587" t="s">
        <v>2800</v>
      </c>
      <c r="F317" s="587" t="s">
        <v>2836</v>
      </c>
      <c r="G317" s="587" t="s">
        <v>2724</v>
      </c>
      <c r="H317" s="587" t="s">
        <v>2749</v>
      </c>
      <c r="I317" s="586">
        <v>5292</v>
      </c>
      <c r="J317" s="586">
        <v>6298</v>
      </c>
      <c r="K317" s="586">
        <v>6298</v>
      </c>
      <c r="L317" s="587" t="s">
        <v>2612</v>
      </c>
      <c r="M317" s="585" t="s">
        <v>809</v>
      </c>
    </row>
    <row r="318" spans="1:13">
      <c r="A318" s="580" t="s">
        <v>78</v>
      </c>
      <c r="B318" s="581" t="s">
        <v>869</v>
      </c>
      <c r="C318" s="581"/>
      <c r="D318" s="581" t="s">
        <v>746</v>
      </c>
      <c r="E318" s="582" t="s">
        <v>2800</v>
      </c>
      <c r="F318" s="582" t="s">
        <v>2836</v>
      </c>
      <c r="G318" s="582" t="s">
        <v>2723</v>
      </c>
      <c r="H318" s="582" t="s">
        <v>2717</v>
      </c>
      <c r="I318" s="583">
        <v>5555</v>
      </c>
      <c r="J318" s="583">
        <v>6414</v>
      </c>
      <c r="K318" s="583">
        <v>6414</v>
      </c>
      <c r="L318" s="582" t="s">
        <v>2612</v>
      </c>
      <c r="M318" s="584" t="s">
        <v>809</v>
      </c>
    </row>
    <row r="319" spans="1:13">
      <c r="A319" s="589" t="s">
        <v>78</v>
      </c>
      <c r="B319" s="588" t="s">
        <v>869</v>
      </c>
      <c r="C319" s="588"/>
      <c r="D319" s="588" t="s">
        <v>746</v>
      </c>
      <c r="E319" s="587" t="s">
        <v>2800</v>
      </c>
      <c r="F319" s="587" t="s">
        <v>2836</v>
      </c>
      <c r="G319" s="587" t="s">
        <v>2726</v>
      </c>
      <c r="H319" s="587" t="s">
        <v>2717</v>
      </c>
      <c r="I319" s="586">
        <v>5542</v>
      </c>
      <c r="J319" s="586">
        <v>6388</v>
      </c>
      <c r="K319" s="586">
        <v>6388</v>
      </c>
      <c r="L319" s="587" t="s">
        <v>2612</v>
      </c>
      <c r="M319" s="585" t="s">
        <v>809</v>
      </c>
    </row>
    <row r="320" spans="1:13">
      <c r="A320" s="580" t="s">
        <v>78</v>
      </c>
      <c r="B320" s="581" t="s">
        <v>869</v>
      </c>
      <c r="C320" s="581"/>
      <c r="D320" s="581" t="s">
        <v>746</v>
      </c>
      <c r="E320" s="582" t="s">
        <v>2800</v>
      </c>
      <c r="F320" s="582" t="s">
        <v>2836</v>
      </c>
      <c r="G320" s="582" t="s">
        <v>2723</v>
      </c>
      <c r="H320" s="582" t="s">
        <v>2736</v>
      </c>
      <c r="I320" s="583">
        <v>5555</v>
      </c>
      <c r="J320" s="583">
        <v>6664</v>
      </c>
      <c r="K320" s="583">
        <v>6664</v>
      </c>
      <c r="L320" s="582" t="s">
        <v>2612</v>
      </c>
      <c r="M320" s="584" t="s">
        <v>809</v>
      </c>
    </row>
    <row r="321" spans="1:13">
      <c r="A321" s="589" t="s">
        <v>78</v>
      </c>
      <c r="B321" s="588" t="s">
        <v>869</v>
      </c>
      <c r="C321" s="588"/>
      <c r="D321" s="588" t="s">
        <v>746</v>
      </c>
      <c r="E321" s="587" t="s">
        <v>2800</v>
      </c>
      <c r="F321" s="587" t="s">
        <v>2836</v>
      </c>
      <c r="G321" s="587" t="s">
        <v>2726</v>
      </c>
      <c r="H321" s="587" t="s">
        <v>2736</v>
      </c>
      <c r="I321" s="586">
        <v>5542</v>
      </c>
      <c r="J321" s="586">
        <v>6638</v>
      </c>
      <c r="K321" s="586">
        <v>6638</v>
      </c>
      <c r="L321" s="587" t="s">
        <v>2612</v>
      </c>
      <c r="M321" s="585" t="s">
        <v>809</v>
      </c>
    </row>
    <row r="322" spans="1:13">
      <c r="A322" s="580" t="s">
        <v>78</v>
      </c>
      <c r="B322" s="581" t="s">
        <v>869</v>
      </c>
      <c r="C322" s="581"/>
      <c r="D322" s="581" t="s">
        <v>746</v>
      </c>
      <c r="E322" s="582" t="s">
        <v>2800</v>
      </c>
      <c r="F322" s="582" t="s">
        <v>2836</v>
      </c>
      <c r="G322" s="582" t="s">
        <v>2723</v>
      </c>
      <c r="H322" s="582" t="s">
        <v>2737</v>
      </c>
      <c r="I322" s="583">
        <v>5525</v>
      </c>
      <c r="J322" s="583">
        <v>6424</v>
      </c>
      <c r="K322" s="583">
        <v>6424</v>
      </c>
      <c r="L322" s="582" t="s">
        <v>2612</v>
      </c>
      <c r="M322" s="584" t="s">
        <v>809</v>
      </c>
    </row>
    <row r="323" spans="1:13">
      <c r="A323" s="589" t="s">
        <v>78</v>
      </c>
      <c r="B323" s="588" t="s">
        <v>869</v>
      </c>
      <c r="C323" s="588"/>
      <c r="D323" s="588" t="s">
        <v>746</v>
      </c>
      <c r="E323" s="587" t="s">
        <v>2800</v>
      </c>
      <c r="F323" s="587" t="s">
        <v>2836</v>
      </c>
      <c r="G323" s="587" t="s">
        <v>2726</v>
      </c>
      <c r="H323" s="587" t="s">
        <v>2737</v>
      </c>
      <c r="I323" s="586">
        <v>5512</v>
      </c>
      <c r="J323" s="586">
        <v>6398</v>
      </c>
      <c r="K323" s="586">
        <v>6398</v>
      </c>
      <c r="L323" s="587" t="s">
        <v>2612</v>
      </c>
      <c r="M323" s="585" t="s">
        <v>809</v>
      </c>
    </row>
    <row r="324" spans="1:13">
      <c r="A324" s="580" t="s">
        <v>78</v>
      </c>
      <c r="B324" s="581" t="s">
        <v>869</v>
      </c>
      <c r="C324" s="581"/>
      <c r="D324" s="581" t="s">
        <v>746</v>
      </c>
      <c r="E324" s="582" t="s">
        <v>2800</v>
      </c>
      <c r="F324" s="582" t="s">
        <v>2836</v>
      </c>
      <c r="G324" s="582" t="s">
        <v>2723</v>
      </c>
      <c r="H324" s="582" t="s">
        <v>2738</v>
      </c>
      <c r="I324" s="583">
        <v>5645</v>
      </c>
      <c r="J324" s="583">
        <v>6474</v>
      </c>
      <c r="K324" s="583">
        <v>6474</v>
      </c>
      <c r="L324" s="582" t="s">
        <v>2612</v>
      </c>
      <c r="M324" s="584" t="s">
        <v>809</v>
      </c>
    </row>
    <row r="325" spans="1:13">
      <c r="A325" s="589" t="s">
        <v>78</v>
      </c>
      <c r="B325" s="588" t="s">
        <v>869</v>
      </c>
      <c r="C325" s="588"/>
      <c r="D325" s="588" t="s">
        <v>746</v>
      </c>
      <c r="E325" s="587" t="s">
        <v>2800</v>
      </c>
      <c r="F325" s="587" t="s">
        <v>2836</v>
      </c>
      <c r="G325" s="587" t="s">
        <v>2726</v>
      </c>
      <c r="H325" s="587" t="s">
        <v>2738</v>
      </c>
      <c r="I325" s="586">
        <v>5632</v>
      </c>
      <c r="J325" s="586">
        <v>6448</v>
      </c>
      <c r="K325" s="586">
        <v>6448</v>
      </c>
      <c r="L325" s="587" t="s">
        <v>2612</v>
      </c>
      <c r="M325" s="585" t="s">
        <v>809</v>
      </c>
    </row>
    <row r="326" spans="1:13">
      <c r="A326" s="580" t="s">
        <v>78</v>
      </c>
      <c r="B326" s="581" t="s">
        <v>869</v>
      </c>
      <c r="C326" s="581"/>
      <c r="D326" s="581" t="s">
        <v>746</v>
      </c>
      <c r="E326" s="582" t="s">
        <v>2800</v>
      </c>
      <c r="F326" s="582" t="s">
        <v>2836</v>
      </c>
      <c r="G326" s="582" t="s">
        <v>2723</v>
      </c>
      <c r="H326" s="582" t="s">
        <v>2816</v>
      </c>
      <c r="I326" s="583">
        <v>7955</v>
      </c>
      <c r="J326" s="583">
        <v>8924</v>
      </c>
      <c r="K326" s="583">
        <v>8924</v>
      </c>
      <c r="L326" s="582" t="s">
        <v>2612</v>
      </c>
      <c r="M326" s="584" t="s">
        <v>809</v>
      </c>
    </row>
    <row r="327" spans="1:13">
      <c r="A327" s="589" t="s">
        <v>78</v>
      </c>
      <c r="B327" s="588" t="s">
        <v>869</v>
      </c>
      <c r="C327" s="588"/>
      <c r="D327" s="588" t="s">
        <v>746</v>
      </c>
      <c r="E327" s="587" t="s">
        <v>2800</v>
      </c>
      <c r="F327" s="587" t="s">
        <v>2836</v>
      </c>
      <c r="G327" s="587" t="s">
        <v>2726</v>
      </c>
      <c r="H327" s="587" t="s">
        <v>2816</v>
      </c>
      <c r="I327" s="586">
        <v>7942</v>
      </c>
      <c r="J327" s="586">
        <v>8898</v>
      </c>
      <c r="K327" s="586">
        <v>8898</v>
      </c>
      <c r="L327" s="587" t="s">
        <v>2612</v>
      </c>
      <c r="M327" s="585" t="s">
        <v>809</v>
      </c>
    </row>
    <row r="328" spans="1:13">
      <c r="A328" s="580" t="s">
        <v>78</v>
      </c>
      <c r="B328" s="581" t="s">
        <v>869</v>
      </c>
      <c r="C328" s="581"/>
      <c r="D328" s="581" t="s">
        <v>746</v>
      </c>
      <c r="E328" s="582" t="s">
        <v>2800</v>
      </c>
      <c r="F328" s="582" t="s">
        <v>2836</v>
      </c>
      <c r="G328" s="582" t="s">
        <v>2723</v>
      </c>
      <c r="H328" s="582" t="s">
        <v>2750</v>
      </c>
      <c r="I328" s="583">
        <v>5560</v>
      </c>
      <c r="J328" s="583">
        <v>6424</v>
      </c>
      <c r="K328" s="583">
        <v>6424</v>
      </c>
      <c r="L328" s="582" t="s">
        <v>2612</v>
      </c>
      <c r="M328" s="584" t="s">
        <v>809</v>
      </c>
    </row>
    <row r="329" spans="1:13">
      <c r="A329" s="589" t="s">
        <v>78</v>
      </c>
      <c r="B329" s="588" t="s">
        <v>869</v>
      </c>
      <c r="C329" s="588"/>
      <c r="D329" s="588" t="s">
        <v>746</v>
      </c>
      <c r="E329" s="587" t="s">
        <v>2800</v>
      </c>
      <c r="F329" s="587" t="s">
        <v>2836</v>
      </c>
      <c r="G329" s="587" t="s">
        <v>2726</v>
      </c>
      <c r="H329" s="587" t="s">
        <v>2750</v>
      </c>
      <c r="I329" s="586">
        <v>5547</v>
      </c>
      <c r="J329" s="586">
        <v>6398</v>
      </c>
      <c r="K329" s="586">
        <v>6398</v>
      </c>
      <c r="L329" s="587" t="s">
        <v>2612</v>
      </c>
      <c r="M329" s="585" t="s">
        <v>809</v>
      </c>
    </row>
    <row r="330" spans="1:13">
      <c r="A330" s="580" t="s">
        <v>78</v>
      </c>
      <c r="B330" s="581" t="s">
        <v>869</v>
      </c>
      <c r="C330" s="581"/>
      <c r="D330" s="581" t="s">
        <v>746</v>
      </c>
      <c r="E330" s="582" t="s">
        <v>2800</v>
      </c>
      <c r="F330" s="582" t="s">
        <v>2836</v>
      </c>
      <c r="G330" s="582" t="s">
        <v>2723</v>
      </c>
      <c r="H330" s="582" t="s">
        <v>2826</v>
      </c>
      <c r="I330" s="583">
        <v>5705</v>
      </c>
      <c r="J330" s="583">
        <v>6734</v>
      </c>
      <c r="K330" s="583">
        <v>6734</v>
      </c>
      <c r="L330" s="582" t="s">
        <v>2612</v>
      </c>
      <c r="M330" s="584" t="s">
        <v>809</v>
      </c>
    </row>
    <row r="331" spans="1:13">
      <c r="A331" s="589" t="s">
        <v>78</v>
      </c>
      <c r="B331" s="588" t="s">
        <v>869</v>
      </c>
      <c r="C331" s="588"/>
      <c r="D331" s="588" t="s">
        <v>746</v>
      </c>
      <c r="E331" s="587" t="s">
        <v>2800</v>
      </c>
      <c r="F331" s="587" t="s">
        <v>2836</v>
      </c>
      <c r="G331" s="587" t="s">
        <v>2726</v>
      </c>
      <c r="H331" s="587" t="s">
        <v>2826</v>
      </c>
      <c r="I331" s="586">
        <v>5692</v>
      </c>
      <c r="J331" s="586">
        <v>6708</v>
      </c>
      <c r="K331" s="586">
        <v>6708</v>
      </c>
      <c r="L331" s="587" t="s">
        <v>2612</v>
      </c>
      <c r="M331" s="585" t="s">
        <v>809</v>
      </c>
    </row>
    <row r="332" spans="1:13">
      <c r="A332" s="580" t="s">
        <v>78</v>
      </c>
      <c r="B332" s="581" t="s">
        <v>869</v>
      </c>
      <c r="C332" s="581"/>
      <c r="D332" s="581" t="s">
        <v>746</v>
      </c>
      <c r="E332" s="582" t="s">
        <v>2800</v>
      </c>
      <c r="F332" s="582" t="s">
        <v>2836</v>
      </c>
      <c r="G332" s="582" t="s">
        <v>2725</v>
      </c>
      <c r="H332" s="582" t="s">
        <v>2752</v>
      </c>
      <c r="I332" s="583">
        <v>5492</v>
      </c>
      <c r="J332" s="583">
        <v>6158</v>
      </c>
      <c r="K332" s="583">
        <v>6158</v>
      </c>
      <c r="L332" s="582" t="s">
        <v>2612</v>
      </c>
      <c r="M332" s="584" t="s">
        <v>809</v>
      </c>
    </row>
    <row r="333" spans="1:13">
      <c r="A333" s="589" t="s">
        <v>78</v>
      </c>
      <c r="B333" s="588" t="s">
        <v>869</v>
      </c>
      <c r="C333" s="588"/>
      <c r="D333" s="588" t="s">
        <v>746</v>
      </c>
      <c r="E333" s="587" t="s">
        <v>2800</v>
      </c>
      <c r="F333" s="587" t="s">
        <v>2836</v>
      </c>
      <c r="G333" s="587" t="s">
        <v>2723</v>
      </c>
      <c r="H333" s="587" t="s">
        <v>2827</v>
      </c>
      <c r="I333" s="586">
        <v>6025</v>
      </c>
      <c r="J333" s="586">
        <v>7054</v>
      </c>
      <c r="K333" s="586">
        <v>7054</v>
      </c>
      <c r="L333" s="587" t="s">
        <v>2612</v>
      </c>
      <c r="M333" s="585" t="s">
        <v>809</v>
      </c>
    </row>
    <row r="334" spans="1:13">
      <c r="A334" s="580" t="s">
        <v>78</v>
      </c>
      <c r="B334" s="581" t="s">
        <v>869</v>
      </c>
      <c r="C334" s="581"/>
      <c r="D334" s="581" t="s">
        <v>746</v>
      </c>
      <c r="E334" s="582" t="s">
        <v>2800</v>
      </c>
      <c r="F334" s="582" t="s">
        <v>2836</v>
      </c>
      <c r="G334" s="582" t="s">
        <v>2723</v>
      </c>
      <c r="H334" s="582" t="s">
        <v>2817</v>
      </c>
      <c r="I334" s="583">
        <v>6005</v>
      </c>
      <c r="J334" s="583">
        <v>7024</v>
      </c>
      <c r="K334" s="583">
        <v>7024</v>
      </c>
      <c r="L334" s="582" t="s">
        <v>2612</v>
      </c>
      <c r="M334" s="584" t="s">
        <v>809</v>
      </c>
    </row>
    <row r="335" spans="1:13">
      <c r="A335" s="589" t="s">
        <v>78</v>
      </c>
      <c r="B335" s="588" t="s">
        <v>869</v>
      </c>
      <c r="C335" s="588"/>
      <c r="D335" s="588" t="s">
        <v>746</v>
      </c>
      <c r="E335" s="587" t="s">
        <v>2800</v>
      </c>
      <c r="F335" s="587" t="s">
        <v>2836</v>
      </c>
      <c r="G335" s="587" t="s">
        <v>2726</v>
      </c>
      <c r="H335" s="587" t="s">
        <v>2817</v>
      </c>
      <c r="I335" s="586">
        <v>5992</v>
      </c>
      <c r="J335" s="586">
        <v>6998</v>
      </c>
      <c r="K335" s="586">
        <v>6998</v>
      </c>
      <c r="L335" s="587" t="s">
        <v>2612</v>
      </c>
      <c r="M335" s="585" t="s">
        <v>809</v>
      </c>
    </row>
    <row r="336" spans="1:13">
      <c r="A336" s="580" t="s">
        <v>78</v>
      </c>
      <c r="B336" s="581" t="s">
        <v>869</v>
      </c>
      <c r="C336" s="581"/>
      <c r="D336" s="581" t="s">
        <v>746</v>
      </c>
      <c r="E336" s="582" t="s">
        <v>2800</v>
      </c>
      <c r="F336" s="582" t="s">
        <v>2836</v>
      </c>
      <c r="G336" s="582" t="s">
        <v>2723</v>
      </c>
      <c r="H336" s="582" t="s">
        <v>2755</v>
      </c>
      <c r="I336" s="583">
        <v>5735</v>
      </c>
      <c r="J336" s="583">
        <v>6839</v>
      </c>
      <c r="K336" s="583">
        <v>6839</v>
      </c>
      <c r="L336" s="582" t="s">
        <v>2612</v>
      </c>
      <c r="M336" s="584" t="s">
        <v>809</v>
      </c>
    </row>
    <row r="337" spans="1:13">
      <c r="A337" s="589" t="s">
        <v>78</v>
      </c>
      <c r="B337" s="588" t="s">
        <v>869</v>
      </c>
      <c r="C337" s="588"/>
      <c r="D337" s="588" t="s">
        <v>746</v>
      </c>
      <c r="E337" s="587" t="s">
        <v>2800</v>
      </c>
      <c r="F337" s="587" t="s">
        <v>2836</v>
      </c>
      <c r="G337" s="587" t="s">
        <v>2726</v>
      </c>
      <c r="H337" s="587" t="s">
        <v>2755</v>
      </c>
      <c r="I337" s="586">
        <v>5722</v>
      </c>
      <c r="J337" s="586">
        <v>6813</v>
      </c>
      <c r="K337" s="586">
        <v>6813</v>
      </c>
      <c r="L337" s="587" t="s">
        <v>2612</v>
      </c>
      <c r="M337" s="585" t="s">
        <v>809</v>
      </c>
    </row>
    <row r="338" spans="1:13">
      <c r="A338" s="580" t="s">
        <v>78</v>
      </c>
      <c r="B338" s="581" t="s">
        <v>869</v>
      </c>
      <c r="C338" s="581"/>
      <c r="D338" s="581" t="s">
        <v>746</v>
      </c>
      <c r="E338" s="582" t="s">
        <v>2800</v>
      </c>
      <c r="F338" s="582" t="s">
        <v>2836</v>
      </c>
      <c r="G338" s="582" t="s">
        <v>2725</v>
      </c>
      <c r="H338" s="582" t="s">
        <v>2719</v>
      </c>
      <c r="I338" s="583">
        <v>5642</v>
      </c>
      <c r="J338" s="583">
        <v>6498</v>
      </c>
      <c r="K338" s="583">
        <v>6498</v>
      </c>
      <c r="L338" s="582" t="s">
        <v>2612</v>
      </c>
      <c r="M338" s="584" t="s">
        <v>809</v>
      </c>
    </row>
    <row r="339" spans="1:13">
      <c r="A339" s="589" t="s">
        <v>78</v>
      </c>
      <c r="B339" s="588" t="s">
        <v>869</v>
      </c>
      <c r="C339" s="588"/>
      <c r="D339" s="588" t="s">
        <v>746</v>
      </c>
      <c r="E339" s="587" t="s">
        <v>2800</v>
      </c>
      <c r="F339" s="587" t="s">
        <v>2836</v>
      </c>
      <c r="G339" s="587" t="s">
        <v>2724</v>
      </c>
      <c r="H339" s="587" t="s">
        <v>2719</v>
      </c>
      <c r="I339" s="586">
        <v>5792</v>
      </c>
      <c r="J339" s="586">
        <v>6648</v>
      </c>
      <c r="K339" s="586">
        <v>6648</v>
      </c>
      <c r="L339" s="587" t="s">
        <v>2612</v>
      </c>
      <c r="M339" s="585" t="s">
        <v>809</v>
      </c>
    </row>
    <row r="340" spans="1:13">
      <c r="A340" s="580" t="s">
        <v>78</v>
      </c>
      <c r="B340" s="581" t="s">
        <v>869</v>
      </c>
      <c r="C340" s="581"/>
      <c r="D340" s="581" t="s">
        <v>746</v>
      </c>
      <c r="E340" s="582" t="s">
        <v>2800</v>
      </c>
      <c r="F340" s="582" t="s">
        <v>2836</v>
      </c>
      <c r="G340" s="582" t="s">
        <v>2725</v>
      </c>
      <c r="H340" s="582" t="s">
        <v>2757</v>
      </c>
      <c r="I340" s="583">
        <v>5792</v>
      </c>
      <c r="J340" s="583">
        <v>6698</v>
      </c>
      <c r="K340" s="583">
        <v>6698</v>
      </c>
      <c r="L340" s="582" t="s">
        <v>2612</v>
      </c>
      <c r="M340" s="584" t="s">
        <v>809</v>
      </c>
    </row>
    <row r="341" spans="1:13">
      <c r="A341" s="589" t="s">
        <v>78</v>
      </c>
      <c r="B341" s="588" t="s">
        <v>869</v>
      </c>
      <c r="C341" s="588"/>
      <c r="D341" s="588" t="s">
        <v>746</v>
      </c>
      <c r="E341" s="587" t="s">
        <v>2800</v>
      </c>
      <c r="F341" s="587" t="s">
        <v>2836</v>
      </c>
      <c r="G341" s="587" t="s">
        <v>2724</v>
      </c>
      <c r="H341" s="587" t="s">
        <v>2757</v>
      </c>
      <c r="I341" s="586">
        <v>5792</v>
      </c>
      <c r="J341" s="586">
        <v>6698</v>
      </c>
      <c r="K341" s="586">
        <v>6698</v>
      </c>
      <c r="L341" s="587" t="s">
        <v>2612</v>
      </c>
      <c r="M341" s="585" t="s">
        <v>809</v>
      </c>
    </row>
    <row r="342" spans="1:13">
      <c r="A342" s="580" t="s">
        <v>78</v>
      </c>
      <c r="B342" s="581" t="s">
        <v>869</v>
      </c>
      <c r="C342" s="581"/>
      <c r="D342" s="581" t="s">
        <v>746</v>
      </c>
      <c r="E342" s="582" t="s">
        <v>2800</v>
      </c>
      <c r="F342" s="582" t="s">
        <v>2837</v>
      </c>
      <c r="G342" s="582" t="s">
        <v>2724</v>
      </c>
      <c r="H342" s="582" t="s">
        <v>2745</v>
      </c>
      <c r="I342" s="583">
        <v>5767</v>
      </c>
      <c r="J342" s="583">
        <v>6648</v>
      </c>
      <c r="K342" s="583">
        <v>6648</v>
      </c>
      <c r="L342" s="582" t="s">
        <v>2612</v>
      </c>
      <c r="M342" s="584" t="s">
        <v>809</v>
      </c>
    </row>
    <row r="343" spans="1:13">
      <c r="A343" s="589" t="s">
        <v>78</v>
      </c>
      <c r="B343" s="588" t="s">
        <v>869</v>
      </c>
      <c r="C343" s="588"/>
      <c r="D343" s="588" t="s">
        <v>746</v>
      </c>
      <c r="E343" s="587" t="s">
        <v>2800</v>
      </c>
      <c r="F343" s="587" t="s">
        <v>2837</v>
      </c>
      <c r="G343" s="587" t="s">
        <v>2724</v>
      </c>
      <c r="H343" s="587" t="s">
        <v>2749</v>
      </c>
      <c r="I343" s="586">
        <v>5367</v>
      </c>
      <c r="J343" s="586">
        <v>6448</v>
      </c>
      <c r="K343" s="586">
        <v>6448</v>
      </c>
      <c r="L343" s="587" t="s">
        <v>2612</v>
      </c>
      <c r="M343" s="585" t="s">
        <v>809</v>
      </c>
    </row>
    <row r="344" spans="1:13">
      <c r="A344" s="580" t="s">
        <v>78</v>
      </c>
      <c r="B344" s="581" t="s">
        <v>869</v>
      </c>
      <c r="C344" s="581"/>
      <c r="D344" s="581" t="s">
        <v>746</v>
      </c>
      <c r="E344" s="582" t="s">
        <v>2800</v>
      </c>
      <c r="F344" s="582" t="s">
        <v>2837</v>
      </c>
      <c r="G344" s="582" t="s">
        <v>2723</v>
      </c>
      <c r="H344" s="582" t="s">
        <v>2717</v>
      </c>
      <c r="I344" s="583">
        <v>5630</v>
      </c>
      <c r="J344" s="583">
        <v>6564</v>
      </c>
      <c r="K344" s="583">
        <v>6564</v>
      </c>
      <c r="L344" s="582" t="s">
        <v>2612</v>
      </c>
      <c r="M344" s="584" t="s">
        <v>809</v>
      </c>
    </row>
    <row r="345" spans="1:13">
      <c r="A345" s="589" t="s">
        <v>78</v>
      </c>
      <c r="B345" s="588" t="s">
        <v>869</v>
      </c>
      <c r="C345" s="588"/>
      <c r="D345" s="588" t="s">
        <v>746</v>
      </c>
      <c r="E345" s="587" t="s">
        <v>2800</v>
      </c>
      <c r="F345" s="587" t="s">
        <v>2837</v>
      </c>
      <c r="G345" s="587" t="s">
        <v>2726</v>
      </c>
      <c r="H345" s="587" t="s">
        <v>2717</v>
      </c>
      <c r="I345" s="586">
        <v>5617</v>
      </c>
      <c r="J345" s="586">
        <v>6538</v>
      </c>
      <c r="K345" s="586">
        <v>6538</v>
      </c>
      <c r="L345" s="587" t="s">
        <v>2612</v>
      </c>
      <c r="M345" s="585" t="s">
        <v>809</v>
      </c>
    </row>
    <row r="346" spans="1:13">
      <c r="A346" s="580" t="s">
        <v>78</v>
      </c>
      <c r="B346" s="581" t="s">
        <v>869</v>
      </c>
      <c r="C346" s="581"/>
      <c r="D346" s="581" t="s">
        <v>746</v>
      </c>
      <c r="E346" s="582" t="s">
        <v>2800</v>
      </c>
      <c r="F346" s="582" t="s">
        <v>2837</v>
      </c>
      <c r="G346" s="582" t="s">
        <v>2741</v>
      </c>
      <c r="H346" s="582" t="s">
        <v>2717</v>
      </c>
      <c r="I346" s="583">
        <v>6392</v>
      </c>
      <c r="J346" s="583">
        <v>7323</v>
      </c>
      <c r="K346" s="583">
        <v>7323</v>
      </c>
      <c r="L346" s="582" t="s">
        <v>2612</v>
      </c>
      <c r="M346" s="584" t="s">
        <v>809</v>
      </c>
    </row>
    <row r="347" spans="1:13">
      <c r="A347" s="589" t="s">
        <v>78</v>
      </c>
      <c r="B347" s="588" t="s">
        <v>869</v>
      </c>
      <c r="C347" s="588"/>
      <c r="D347" s="588" t="s">
        <v>746</v>
      </c>
      <c r="E347" s="587" t="s">
        <v>2800</v>
      </c>
      <c r="F347" s="587" t="s">
        <v>2837</v>
      </c>
      <c r="G347" s="587" t="s">
        <v>2723</v>
      </c>
      <c r="H347" s="587" t="s">
        <v>2736</v>
      </c>
      <c r="I347" s="586">
        <v>5630</v>
      </c>
      <c r="J347" s="586">
        <v>6814</v>
      </c>
      <c r="K347" s="586">
        <v>6814</v>
      </c>
      <c r="L347" s="587" t="s">
        <v>2612</v>
      </c>
      <c r="M347" s="585" t="s">
        <v>809</v>
      </c>
    </row>
    <row r="348" spans="1:13">
      <c r="A348" s="580" t="s">
        <v>78</v>
      </c>
      <c r="B348" s="581" t="s">
        <v>869</v>
      </c>
      <c r="C348" s="581"/>
      <c r="D348" s="581" t="s">
        <v>746</v>
      </c>
      <c r="E348" s="582" t="s">
        <v>2800</v>
      </c>
      <c r="F348" s="582" t="s">
        <v>2837</v>
      </c>
      <c r="G348" s="582" t="s">
        <v>2726</v>
      </c>
      <c r="H348" s="582" t="s">
        <v>2736</v>
      </c>
      <c r="I348" s="583">
        <v>5617</v>
      </c>
      <c r="J348" s="583">
        <v>6788</v>
      </c>
      <c r="K348" s="583">
        <v>6788</v>
      </c>
      <c r="L348" s="582" t="s">
        <v>2612</v>
      </c>
      <c r="M348" s="584" t="s">
        <v>809</v>
      </c>
    </row>
    <row r="349" spans="1:13">
      <c r="A349" s="589" t="s">
        <v>78</v>
      </c>
      <c r="B349" s="588" t="s">
        <v>869</v>
      </c>
      <c r="C349" s="588"/>
      <c r="D349" s="588" t="s">
        <v>746</v>
      </c>
      <c r="E349" s="587" t="s">
        <v>2800</v>
      </c>
      <c r="F349" s="587" t="s">
        <v>2837</v>
      </c>
      <c r="G349" s="587" t="s">
        <v>2723</v>
      </c>
      <c r="H349" s="587" t="s">
        <v>2737</v>
      </c>
      <c r="I349" s="586">
        <v>5600</v>
      </c>
      <c r="J349" s="586">
        <v>6574</v>
      </c>
      <c r="K349" s="586">
        <v>6574</v>
      </c>
      <c r="L349" s="587" t="s">
        <v>2612</v>
      </c>
      <c r="M349" s="585" t="s">
        <v>809</v>
      </c>
    </row>
    <row r="350" spans="1:13">
      <c r="A350" s="580" t="s">
        <v>78</v>
      </c>
      <c r="B350" s="581" t="s">
        <v>869</v>
      </c>
      <c r="C350" s="581"/>
      <c r="D350" s="581" t="s">
        <v>746</v>
      </c>
      <c r="E350" s="582" t="s">
        <v>2800</v>
      </c>
      <c r="F350" s="582" t="s">
        <v>2837</v>
      </c>
      <c r="G350" s="582" t="s">
        <v>2726</v>
      </c>
      <c r="H350" s="582" t="s">
        <v>2737</v>
      </c>
      <c r="I350" s="583">
        <v>5587</v>
      </c>
      <c r="J350" s="583">
        <v>6548</v>
      </c>
      <c r="K350" s="583">
        <v>6548</v>
      </c>
      <c r="L350" s="582" t="s">
        <v>2612</v>
      </c>
      <c r="M350" s="584" t="s">
        <v>809</v>
      </c>
    </row>
    <row r="351" spans="1:13">
      <c r="A351" s="589" t="s">
        <v>78</v>
      </c>
      <c r="B351" s="588" t="s">
        <v>869</v>
      </c>
      <c r="C351" s="588"/>
      <c r="D351" s="588" t="s">
        <v>746</v>
      </c>
      <c r="E351" s="587" t="s">
        <v>2800</v>
      </c>
      <c r="F351" s="587" t="s">
        <v>2837</v>
      </c>
      <c r="G351" s="587" t="s">
        <v>2723</v>
      </c>
      <c r="H351" s="587" t="s">
        <v>2738</v>
      </c>
      <c r="I351" s="586">
        <v>5720</v>
      </c>
      <c r="J351" s="586">
        <v>6624</v>
      </c>
      <c r="K351" s="586">
        <v>6624</v>
      </c>
      <c r="L351" s="587" t="s">
        <v>2612</v>
      </c>
      <c r="M351" s="585" t="s">
        <v>809</v>
      </c>
    </row>
    <row r="352" spans="1:13">
      <c r="A352" s="580" t="s">
        <v>78</v>
      </c>
      <c r="B352" s="581" t="s">
        <v>869</v>
      </c>
      <c r="C352" s="581"/>
      <c r="D352" s="581" t="s">
        <v>746</v>
      </c>
      <c r="E352" s="582" t="s">
        <v>2800</v>
      </c>
      <c r="F352" s="582" t="s">
        <v>2837</v>
      </c>
      <c r="G352" s="582" t="s">
        <v>2726</v>
      </c>
      <c r="H352" s="582" t="s">
        <v>2738</v>
      </c>
      <c r="I352" s="583">
        <v>5707</v>
      </c>
      <c r="J352" s="583">
        <v>6598</v>
      </c>
      <c r="K352" s="583">
        <v>6598</v>
      </c>
      <c r="L352" s="582" t="s">
        <v>2612</v>
      </c>
      <c r="M352" s="584" t="s">
        <v>809</v>
      </c>
    </row>
    <row r="353" spans="1:13">
      <c r="A353" s="589" t="s">
        <v>78</v>
      </c>
      <c r="B353" s="588" t="s">
        <v>869</v>
      </c>
      <c r="C353" s="588"/>
      <c r="D353" s="588" t="s">
        <v>746</v>
      </c>
      <c r="E353" s="587" t="s">
        <v>2800</v>
      </c>
      <c r="F353" s="587" t="s">
        <v>2837</v>
      </c>
      <c r="G353" s="587" t="s">
        <v>2723</v>
      </c>
      <c r="H353" s="587" t="s">
        <v>2816</v>
      </c>
      <c r="I353" s="586">
        <v>8030</v>
      </c>
      <c r="J353" s="586">
        <v>9074</v>
      </c>
      <c r="K353" s="586">
        <v>9074</v>
      </c>
      <c r="L353" s="587" t="s">
        <v>2612</v>
      </c>
      <c r="M353" s="585" t="s">
        <v>809</v>
      </c>
    </row>
    <row r="354" spans="1:13">
      <c r="A354" s="580" t="s">
        <v>78</v>
      </c>
      <c r="B354" s="581" t="s">
        <v>869</v>
      </c>
      <c r="C354" s="581"/>
      <c r="D354" s="581" t="s">
        <v>746</v>
      </c>
      <c r="E354" s="582" t="s">
        <v>2800</v>
      </c>
      <c r="F354" s="582" t="s">
        <v>2837</v>
      </c>
      <c r="G354" s="582" t="s">
        <v>2726</v>
      </c>
      <c r="H354" s="582" t="s">
        <v>2816</v>
      </c>
      <c r="I354" s="583">
        <v>8017</v>
      </c>
      <c r="J354" s="583">
        <v>9048</v>
      </c>
      <c r="K354" s="583">
        <v>9048</v>
      </c>
      <c r="L354" s="582" t="s">
        <v>2612</v>
      </c>
      <c r="M354" s="584" t="s">
        <v>809</v>
      </c>
    </row>
    <row r="355" spans="1:13">
      <c r="A355" s="589" t="s">
        <v>78</v>
      </c>
      <c r="B355" s="588" t="s">
        <v>869</v>
      </c>
      <c r="C355" s="588"/>
      <c r="D355" s="588" t="s">
        <v>746</v>
      </c>
      <c r="E355" s="587" t="s">
        <v>2800</v>
      </c>
      <c r="F355" s="587" t="s">
        <v>2837</v>
      </c>
      <c r="G355" s="587" t="s">
        <v>2723</v>
      </c>
      <c r="H355" s="587" t="s">
        <v>2750</v>
      </c>
      <c r="I355" s="586">
        <v>5635</v>
      </c>
      <c r="J355" s="586">
        <v>6574</v>
      </c>
      <c r="K355" s="586">
        <v>6574</v>
      </c>
      <c r="L355" s="587" t="s">
        <v>2612</v>
      </c>
      <c r="M355" s="585" t="s">
        <v>809</v>
      </c>
    </row>
    <row r="356" spans="1:13">
      <c r="A356" s="580" t="s">
        <v>78</v>
      </c>
      <c r="B356" s="581" t="s">
        <v>869</v>
      </c>
      <c r="C356" s="581"/>
      <c r="D356" s="581" t="s">
        <v>746</v>
      </c>
      <c r="E356" s="582" t="s">
        <v>2800</v>
      </c>
      <c r="F356" s="582" t="s">
        <v>2837</v>
      </c>
      <c r="G356" s="582" t="s">
        <v>2726</v>
      </c>
      <c r="H356" s="582" t="s">
        <v>2750</v>
      </c>
      <c r="I356" s="583">
        <v>5622</v>
      </c>
      <c r="J356" s="583">
        <v>6548</v>
      </c>
      <c r="K356" s="583">
        <v>6548</v>
      </c>
      <c r="L356" s="582" t="s">
        <v>2612</v>
      </c>
      <c r="M356" s="584" t="s">
        <v>809</v>
      </c>
    </row>
    <row r="357" spans="1:13">
      <c r="A357" s="589" t="s">
        <v>78</v>
      </c>
      <c r="B357" s="588" t="s">
        <v>869</v>
      </c>
      <c r="C357" s="588"/>
      <c r="D357" s="588" t="s">
        <v>746</v>
      </c>
      <c r="E357" s="587" t="s">
        <v>2800</v>
      </c>
      <c r="F357" s="587" t="s">
        <v>2837</v>
      </c>
      <c r="G357" s="587" t="s">
        <v>2741</v>
      </c>
      <c r="H357" s="587" t="s">
        <v>2750</v>
      </c>
      <c r="I357" s="586">
        <v>6342</v>
      </c>
      <c r="J357" s="586">
        <v>7273</v>
      </c>
      <c r="K357" s="586">
        <v>7273</v>
      </c>
      <c r="L357" s="587" t="s">
        <v>2612</v>
      </c>
      <c r="M357" s="585" t="s">
        <v>809</v>
      </c>
    </row>
    <row r="358" spans="1:13">
      <c r="A358" s="580" t="s">
        <v>78</v>
      </c>
      <c r="B358" s="581" t="s">
        <v>869</v>
      </c>
      <c r="C358" s="581"/>
      <c r="D358" s="581" t="s">
        <v>746</v>
      </c>
      <c r="E358" s="582" t="s">
        <v>2800</v>
      </c>
      <c r="F358" s="582" t="s">
        <v>2837</v>
      </c>
      <c r="G358" s="582" t="s">
        <v>2727</v>
      </c>
      <c r="H358" s="582" t="s">
        <v>2706</v>
      </c>
      <c r="I358" s="583">
        <v>7627</v>
      </c>
      <c r="J358" s="583">
        <v>8958</v>
      </c>
      <c r="K358" s="583">
        <v>8958</v>
      </c>
      <c r="L358" s="582" t="s">
        <v>2612</v>
      </c>
      <c r="M358" s="584" t="s">
        <v>809</v>
      </c>
    </row>
    <row r="359" spans="1:13">
      <c r="A359" s="589" t="s">
        <v>78</v>
      </c>
      <c r="B359" s="588" t="s">
        <v>869</v>
      </c>
      <c r="C359" s="588"/>
      <c r="D359" s="588" t="s">
        <v>746</v>
      </c>
      <c r="E359" s="587" t="s">
        <v>2800</v>
      </c>
      <c r="F359" s="587" t="s">
        <v>2837</v>
      </c>
      <c r="G359" s="587" t="s">
        <v>2723</v>
      </c>
      <c r="H359" s="587" t="s">
        <v>2826</v>
      </c>
      <c r="I359" s="586">
        <v>5780</v>
      </c>
      <c r="J359" s="586">
        <v>6884</v>
      </c>
      <c r="K359" s="586">
        <v>6884</v>
      </c>
      <c r="L359" s="587" t="s">
        <v>2612</v>
      </c>
      <c r="M359" s="585" t="s">
        <v>809</v>
      </c>
    </row>
    <row r="360" spans="1:13">
      <c r="A360" s="580" t="s">
        <v>78</v>
      </c>
      <c r="B360" s="581" t="s">
        <v>869</v>
      </c>
      <c r="C360" s="581"/>
      <c r="D360" s="581" t="s">
        <v>746</v>
      </c>
      <c r="E360" s="582" t="s">
        <v>2800</v>
      </c>
      <c r="F360" s="582" t="s">
        <v>2837</v>
      </c>
      <c r="G360" s="582" t="s">
        <v>2726</v>
      </c>
      <c r="H360" s="582" t="s">
        <v>2826</v>
      </c>
      <c r="I360" s="583">
        <v>5767</v>
      </c>
      <c r="J360" s="583">
        <v>6858</v>
      </c>
      <c r="K360" s="583">
        <v>6858</v>
      </c>
      <c r="L360" s="582" t="s">
        <v>2612</v>
      </c>
      <c r="M360" s="584" t="s">
        <v>809</v>
      </c>
    </row>
    <row r="361" spans="1:13">
      <c r="A361" s="589" t="s">
        <v>78</v>
      </c>
      <c r="B361" s="588" t="s">
        <v>869</v>
      </c>
      <c r="C361" s="588"/>
      <c r="D361" s="588" t="s">
        <v>746</v>
      </c>
      <c r="E361" s="587" t="s">
        <v>2800</v>
      </c>
      <c r="F361" s="587" t="s">
        <v>2837</v>
      </c>
      <c r="G361" s="587" t="s">
        <v>2725</v>
      </c>
      <c r="H361" s="587" t="s">
        <v>2752</v>
      </c>
      <c r="I361" s="586">
        <v>5567</v>
      </c>
      <c r="J361" s="586">
        <v>6308</v>
      </c>
      <c r="K361" s="586">
        <v>6308</v>
      </c>
      <c r="L361" s="587" t="s">
        <v>2612</v>
      </c>
      <c r="M361" s="585" t="s">
        <v>809</v>
      </c>
    </row>
    <row r="362" spans="1:13">
      <c r="A362" s="580" t="s">
        <v>78</v>
      </c>
      <c r="B362" s="581" t="s">
        <v>869</v>
      </c>
      <c r="C362" s="581"/>
      <c r="D362" s="581" t="s">
        <v>746</v>
      </c>
      <c r="E362" s="582" t="s">
        <v>2800</v>
      </c>
      <c r="F362" s="582" t="s">
        <v>2837</v>
      </c>
      <c r="G362" s="582" t="s">
        <v>2723</v>
      </c>
      <c r="H362" s="582" t="s">
        <v>2827</v>
      </c>
      <c r="I362" s="583">
        <v>6100</v>
      </c>
      <c r="J362" s="583">
        <v>7204</v>
      </c>
      <c r="K362" s="583">
        <v>7204</v>
      </c>
      <c r="L362" s="582" t="s">
        <v>2612</v>
      </c>
      <c r="M362" s="584" t="s">
        <v>809</v>
      </c>
    </row>
    <row r="363" spans="1:13">
      <c r="A363" s="589" t="s">
        <v>78</v>
      </c>
      <c r="B363" s="588" t="s">
        <v>869</v>
      </c>
      <c r="C363" s="588"/>
      <c r="D363" s="588" t="s">
        <v>746</v>
      </c>
      <c r="E363" s="587" t="s">
        <v>2800</v>
      </c>
      <c r="F363" s="587" t="s">
        <v>2837</v>
      </c>
      <c r="G363" s="587" t="s">
        <v>2723</v>
      </c>
      <c r="H363" s="587" t="s">
        <v>2817</v>
      </c>
      <c r="I363" s="586">
        <v>6080</v>
      </c>
      <c r="J363" s="586">
        <v>7174</v>
      </c>
      <c r="K363" s="586">
        <v>7174</v>
      </c>
      <c r="L363" s="587" t="s">
        <v>2612</v>
      </c>
      <c r="M363" s="585" t="s">
        <v>809</v>
      </c>
    </row>
    <row r="364" spans="1:13">
      <c r="A364" s="580" t="s">
        <v>78</v>
      </c>
      <c r="B364" s="581" t="s">
        <v>869</v>
      </c>
      <c r="C364" s="581"/>
      <c r="D364" s="581" t="s">
        <v>746</v>
      </c>
      <c r="E364" s="582" t="s">
        <v>2800</v>
      </c>
      <c r="F364" s="582" t="s">
        <v>2837</v>
      </c>
      <c r="G364" s="582" t="s">
        <v>2726</v>
      </c>
      <c r="H364" s="582" t="s">
        <v>2817</v>
      </c>
      <c r="I364" s="583">
        <v>6067</v>
      </c>
      <c r="J364" s="583">
        <v>7148</v>
      </c>
      <c r="K364" s="583">
        <v>7148</v>
      </c>
      <c r="L364" s="582" t="s">
        <v>2612</v>
      </c>
      <c r="M364" s="584" t="s">
        <v>809</v>
      </c>
    </row>
    <row r="365" spans="1:13">
      <c r="A365" s="589" t="s">
        <v>78</v>
      </c>
      <c r="B365" s="588" t="s">
        <v>869</v>
      </c>
      <c r="C365" s="588"/>
      <c r="D365" s="588" t="s">
        <v>746</v>
      </c>
      <c r="E365" s="587" t="s">
        <v>2800</v>
      </c>
      <c r="F365" s="587" t="s">
        <v>2837</v>
      </c>
      <c r="G365" s="587" t="s">
        <v>2723</v>
      </c>
      <c r="H365" s="587" t="s">
        <v>2755</v>
      </c>
      <c r="I365" s="586">
        <v>5810</v>
      </c>
      <c r="J365" s="586">
        <v>6989</v>
      </c>
      <c r="K365" s="586">
        <v>6989</v>
      </c>
      <c r="L365" s="587" t="s">
        <v>2612</v>
      </c>
      <c r="M365" s="585" t="s">
        <v>809</v>
      </c>
    </row>
    <row r="366" spans="1:13">
      <c r="A366" s="580" t="s">
        <v>78</v>
      </c>
      <c r="B366" s="581" t="s">
        <v>869</v>
      </c>
      <c r="C366" s="581"/>
      <c r="D366" s="581" t="s">
        <v>746</v>
      </c>
      <c r="E366" s="582" t="s">
        <v>2800</v>
      </c>
      <c r="F366" s="582" t="s">
        <v>2837</v>
      </c>
      <c r="G366" s="582" t="s">
        <v>2726</v>
      </c>
      <c r="H366" s="582" t="s">
        <v>2755</v>
      </c>
      <c r="I366" s="583">
        <v>5797</v>
      </c>
      <c r="J366" s="583">
        <v>6963</v>
      </c>
      <c r="K366" s="583">
        <v>6963</v>
      </c>
      <c r="L366" s="582" t="s">
        <v>2612</v>
      </c>
      <c r="M366" s="584" t="s">
        <v>809</v>
      </c>
    </row>
    <row r="367" spans="1:13">
      <c r="A367" s="589" t="s">
        <v>78</v>
      </c>
      <c r="B367" s="588" t="s">
        <v>869</v>
      </c>
      <c r="C367" s="588"/>
      <c r="D367" s="588" t="s">
        <v>746</v>
      </c>
      <c r="E367" s="587" t="s">
        <v>2800</v>
      </c>
      <c r="F367" s="587" t="s">
        <v>2837</v>
      </c>
      <c r="G367" s="587" t="s">
        <v>2756</v>
      </c>
      <c r="H367" s="587" t="s">
        <v>2719</v>
      </c>
      <c r="I367" s="586">
        <v>5597</v>
      </c>
      <c r="J367" s="586">
        <v>6478</v>
      </c>
      <c r="K367" s="586">
        <v>6478</v>
      </c>
      <c r="L367" s="587" t="s">
        <v>2612</v>
      </c>
      <c r="M367" s="585" t="s">
        <v>809</v>
      </c>
    </row>
    <row r="368" spans="1:13">
      <c r="A368" s="580" t="s">
        <v>78</v>
      </c>
      <c r="B368" s="581" t="s">
        <v>869</v>
      </c>
      <c r="C368" s="581"/>
      <c r="D368" s="581" t="s">
        <v>746</v>
      </c>
      <c r="E368" s="582" t="s">
        <v>2800</v>
      </c>
      <c r="F368" s="582" t="s">
        <v>2837</v>
      </c>
      <c r="G368" s="582" t="s">
        <v>2725</v>
      </c>
      <c r="H368" s="582" t="s">
        <v>2719</v>
      </c>
      <c r="I368" s="583">
        <v>5717</v>
      </c>
      <c r="J368" s="583">
        <v>6648</v>
      </c>
      <c r="K368" s="583">
        <v>6648</v>
      </c>
      <c r="L368" s="582" t="s">
        <v>2612</v>
      </c>
      <c r="M368" s="584" t="s">
        <v>809</v>
      </c>
    </row>
    <row r="369" spans="1:13">
      <c r="A369" s="589" t="s">
        <v>78</v>
      </c>
      <c r="B369" s="588" t="s">
        <v>869</v>
      </c>
      <c r="C369" s="588"/>
      <c r="D369" s="588" t="s">
        <v>746</v>
      </c>
      <c r="E369" s="587" t="s">
        <v>2800</v>
      </c>
      <c r="F369" s="587" t="s">
        <v>2837</v>
      </c>
      <c r="G369" s="587" t="s">
        <v>2724</v>
      </c>
      <c r="H369" s="587" t="s">
        <v>2719</v>
      </c>
      <c r="I369" s="586">
        <v>5867</v>
      </c>
      <c r="J369" s="586">
        <v>6798</v>
      </c>
      <c r="K369" s="586">
        <v>6798</v>
      </c>
      <c r="L369" s="587" t="s">
        <v>2612</v>
      </c>
      <c r="M369" s="585" t="s">
        <v>809</v>
      </c>
    </row>
    <row r="370" spans="1:13">
      <c r="A370" s="580" t="s">
        <v>78</v>
      </c>
      <c r="B370" s="581" t="s">
        <v>869</v>
      </c>
      <c r="C370" s="581"/>
      <c r="D370" s="581" t="s">
        <v>746</v>
      </c>
      <c r="E370" s="582" t="s">
        <v>2800</v>
      </c>
      <c r="F370" s="582" t="s">
        <v>2837</v>
      </c>
      <c r="G370" s="582" t="s">
        <v>2725</v>
      </c>
      <c r="H370" s="582" t="s">
        <v>2757</v>
      </c>
      <c r="I370" s="593">
        <v>5867</v>
      </c>
      <c r="J370" s="593">
        <v>6848</v>
      </c>
      <c r="K370" s="593">
        <v>6848</v>
      </c>
      <c r="L370" s="582" t="s">
        <v>2612</v>
      </c>
      <c r="M370" s="584" t="s">
        <v>809</v>
      </c>
    </row>
    <row r="371" spans="1:13">
      <c r="A371" s="589" t="s">
        <v>78</v>
      </c>
      <c r="B371" s="588" t="s">
        <v>869</v>
      </c>
      <c r="C371" s="588"/>
      <c r="D371" s="588" t="s">
        <v>746</v>
      </c>
      <c r="E371" s="587" t="s">
        <v>2800</v>
      </c>
      <c r="F371" s="587" t="s">
        <v>2837</v>
      </c>
      <c r="G371" s="587" t="s">
        <v>2724</v>
      </c>
      <c r="H371" s="587" t="s">
        <v>2757</v>
      </c>
      <c r="I371" s="586">
        <v>5867</v>
      </c>
      <c r="J371" s="586">
        <v>6848</v>
      </c>
      <c r="K371" s="586">
        <v>6848</v>
      </c>
      <c r="L371" s="587" t="s">
        <v>2612</v>
      </c>
      <c r="M371" s="585" t="s">
        <v>809</v>
      </c>
    </row>
    <row r="372" spans="1:13">
      <c r="A372" s="580" t="s">
        <v>78</v>
      </c>
      <c r="B372" s="581" t="s">
        <v>869</v>
      </c>
      <c r="C372" s="581"/>
      <c r="D372" s="581" t="s">
        <v>746</v>
      </c>
      <c r="E372" s="582" t="s">
        <v>2830</v>
      </c>
      <c r="F372" s="582" t="s">
        <v>2831</v>
      </c>
      <c r="G372" s="582" t="s">
        <v>2724</v>
      </c>
      <c r="H372" s="582" t="s">
        <v>2745</v>
      </c>
      <c r="I372" s="583">
        <v>7011</v>
      </c>
      <c r="J372" s="583">
        <v>7541</v>
      </c>
      <c r="K372" s="583">
        <v>7541</v>
      </c>
      <c r="L372" s="582" t="s">
        <v>2612</v>
      </c>
      <c r="M372" s="584" t="s">
        <v>809</v>
      </c>
    </row>
    <row r="373" spans="1:13">
      <c r="A373" s="589" t="s">
        <v>78</v>
      </c>
      <c r="B373" s="588" t="s">
        <v>869</v>
      </c>
      <c r="C373" s="588"/>
      <c r="D373" s="588" t="s">
        <v>746</v>
      </c>
      <c r="E373" s="587" t="s">
        <v>2830</v>
      </c>
      <c r="F373" s="587" t="s">
        <v>2831</v>
      </c>
      <c r="G373" s="587" t="s">
        <v>2724</v>
      </c>
      <c r="H373" s="587" t="s">
        <v>2749</v>
      </c>
      <c r="I373" s="586">
        <v>6611</v>
      </c>
      <c r="J373" s="586">
        <v>7341</v>
      </c>
      <c r="K373" s="586">
        <v>7341</v>
      </c>
      <c r="L373" s="587" t="s">
        <v>2612</v>
      </c>
      <c r="M373" s="585" t="s">
        <v>809</v>
      </c>
    </row>
    <row r="374" spans="1:13">
      <c r="A374" s="580" t="s">
        <v>78</v>
      </c>
      <c r="B374" s="581" t="s">
        <v>869</v>
      </c>
      <c r="C374" s="581"/>
      <c r="D374" s="581" t="s">
        <v>746</v>
      </c>
      <c r="E374" s="582" t="s">
        <v>2830</v>
      </c>
      <c r="F374" s="582" t="s">
        <v>2831</v>
      </c>
      <c r="G374" s="582" t="s">
        <v>2723</v>
      </c>
      <c r="H374" s="582" t="s">
        <v>2717</v>
      </c>
      <c r="I374" s="583">
        <v>6874</v>
      </c>
      <c r="J374" s="583">
        <v>7457</v>
      </c>
      <c r="K374" s="583">
        <v>7457</v>
      </c>
      <c r="L374" s="582" t="s">
        <v>2612</v>
      </c>
      <c r="M374" s="584" t="s">
        <v>809</v>
      </c>
    </row>
    <row r="375" spans="1:13">
      <c r="A375" s="589" t="s">
        <v>78</v>
      </c>
      <c r="B375" s="588" t="s">
        <v>869</v>
      </c>
      <c r="C375" s="588"/>
      <c r="D375" s="588" t="s">
        <v>746</v>
      </c>
      <c r="E375" s="587" t="s">
        <v>2830</v>
      </c>
      <c r="F375" s="587" t="s">
        <v>2831</v>
      </c>
      <c r="G375" s="587" t="s">
        <v>2726</v>
      </c>
      <c r="H375" s="587" t="s">
        <v>2717</v>
      </c>
      <c r="I375" s="586">
        <v>6861</v>
      </c>
      <c r="J375" s="586">
        <v>7431</v>
      </c>
      <c r="K375" s="586">
        <v>7431</v>
      </c>
      <c r="L375" s="587" t="s">
        <v>2612</v>
      </c>
      <c r="M375" s="585" t="s">
        <v>809</v>
      </c>
    </row>
    <row r="376" spans="1:13">
      <c r="A376" s="580" t="s">
        <v>78</v>
      </c>
      <c r="B376" s="581" t="s">
        <v>869</v>
      </c>
      <c r="C376" s="581"/>
      <c r="D376" s="581" t="s">
        <v>746</v>
      </c>
      <c r="E376" s="582" t="s">
        <v>2830</v>
      </c>
      <c r="F376" s="582" t="s">
        <v>2831</v>
      </c>
      <c r="G376" s="582" t="s">
        <v>2741</v>
      </c>
      <c r="H376" s="582" t="s">
        <v>2717</v>
      </c>
      <c r="I376" s="583">
        <v>7626</v>
      </c>
      <c r="J376" s="583">
        <v>8206</v>
      </c>
      <c r="K376" s="583">
        <v>8206</v>
      </c>
      <c r="L376" s="582" t="s">
        <v>2612</v>
      </c>
      <c r="M376" s="584" t="s">
        <v>809</v>
      </c>
    </row>
    <row r="377" spans="1:13">
      <c r="A377" s="589" t="s">
        <v>78</v>
      </c>
      <c r="B377" s="588" t="s">
        <v>869</v>
      </c>
      <c r="C377" s="588"/>
      <c r="D377" s="588" t="s">
        <v>746</v>
      </c>
      <c r="E377" s="587" t="s">
        <v>2830</v>
      </c>
      <c r="F377" s="587" t="s">
        <v>2831</v>
      </c>
      <c r="G377" s="587" t="s">
        <v>2723</v>
      </c>
      <c r="H377" s="587" t="s">
        <v>2736</v>
      </c>
      <c r="I377" s="586">
        <v>6874</v>
      </c>
      <c r="J377" s="586">
        <v>7707</v>
      </c>
      <c r="K377" s="586">
        <v>7707</v>
      </c>
      <c r="L377" s="587" t="s">
        <v>2612</v>
      </c>
      <c r="M377" s="585" t="s">
        <v>809</v>
      </c>
    </row>
    <row r="378" spans="1:13">
      <c r="A378" s="580" t="s">
        <v>78</v>
      </c>
      <c r="B378" s="581" t="s">
        <v>869</v>
      </c>
      <c r="C378" s="581"/>
      <c r="D378" s="581" t="s">
        <v>746</v>
      </c>
      <c r="E378" s="582" t="s">
        <v>2830</v>
      </c>
      <c r="F378" s="582" t="s">
        <v>2831</v>
      </c>
      <c r="G378" s="582" t="s">
        <v>2726</v>
      </c>
      <c r="H378" s="582" t="s">
        <v>2736</v>
      </c>
      <c r="I378" s="583">
        <v>6861</v>
      </c>
      <c r="J378" s="583">
        <v>7681</v>
      </c>
      <c r="K378" s="583">
        <v>7681</v>
      </c>
      <c r="L378" s="582" t="s">
        <v>2612</v>
      </c>
      <c r="M378" s="584" t="s">
        <v>809</v>
      </c>
    </row>
    <row r="379" spans="1:13">
      <c r="A379" s="589" t="s">
        <v>78</v>
      </c>
      <c r="B379" s="588" t="s">
        <v>869</v>
      </c>
      <c r="C379" s="588"/>
      <c r="D379" s="588" t="s">
        <v>746</v>
      </c>
      <c r="E379" s="587" t="s">
        <v>2830</v>
      </c>
      <c r="F379" s="587" t="s">
        <v>2831</v>
      </c>
      <c r="G379" s="587" t="s">
        <v>2723</v>
      </c>
      <c r="H379" s="587" t="s">
        <v>2737</v>
      </c>
      <c r="I379" s="586">
        <v>6844</v>
      </c>
      <c r="J379" s="586">
        <v>7467</v>
      </c>
      <c r="K379" s="586">
        <v>7467</v>
      </c>
      <c r="L379" s="587" t="s">
        <v>2612</v>
      </c>
      <c r="M379" s="585" t="s">
        <v>809</v>
      </c>
    </row>
    <row r="380" spans="1:13">
      <c r="A380" s="580" t="s">
        <v>78</v>
      </c>
      <c r="B380" s="581" t="s">
        <v>869</v>
      </c>
      <c r="C380" s="581"/>
      <c r="D380" s="581" t="s">
        <v>746</v>
      </c>
      <c r="E380" s="582" t="s">
        <v>2830</v>
      </c>
      <c r="F380" s="582" t="s">
        <v>2831</v>
      </c>
      <c r="G380" s="582" t="s">
        <v>2726</v>
      </c>
      <c r="H380" s="582" t="s">
        <v>2737</v>
      </c>
      <c r="I380" s="583">
        <v>6831</v>
      </c>
      <c r="J380" s="583">
        <v>7441</v>
      </c>
      <c r="K380" s="583">
        <v>7441</v>
      </c>
      <c r="L380" s="582" t="s">
        <v>2612</v>
      </c>
      <c r="M380" s="584" t="s">
        <v>809</v>
      </c>
    </row>
    <row r="381" spans="1:13">
      <c r="A381" s="589" t="s">
        <v>78</v>
      </c>
      <c r="B381" s="588" t="s">
        <v>869</v>
      </c>
      <c r="C381" s="588"/>
      <c r="D381" s="588" t="s">
        <v>746</v>
      </c>
      <c r="E381" s="587" t="s">
        <v>2830</v>
      </c>
      <c r="F381" s="587" t="s">
        <v>2831</v>
      </c>
      <c r="G381" s="587" t="s">
        <v>2723</v>
      </c>
      <c r="H381" s="587" t="s">
        <v>2738</v>
      </c>
      <c r="I381" s="586">
        <v>6964</v>
      </c>
      <c r="J381" s="586">
        <v>7517</v>
      </c>
      <c r="K381" s="586">
        <v>7517</v>
      </c>
      <c r="L381" s="587" t="s">
        <v>2612</v>
      </c>
      <c r="M381" s="585" t="s">
        <v>809</v>
      </c>
    </row>
    <row r="382" spans="1:13">
      <c r="A382" s="580" t="s">
        <v>78</v>
      </c>
      <c r="B382" s="581" t="s">
        <v>869</v>
      </c>
      <c r="C382" s="581"/>
      <c r="D382" s="581" t="s">
        <v>746</v>
      </c>
      <c r="E382" s="582" t="s">
        <v>2830</v>
      </c>
      <c r="F382" s="582" t="s">
        <v>2831</v>
      </c>
      <c r="G382" s="582" t="s">
        <v>2726</v>
      </c>
      <c r="H382" s="582" t="s">
        <v>2738</v>
      </c>
      <c r="I382" s="583">
        <v>6951</v>
      </c>
      <c r="J382" s="583">
        <v>7491</v>
      </c>
      <c r="K382" s="583">
        <v>7491</v>
      </c>
      <c r="L382" s="582" t="s">
        <v>2612</v>
      </c>
      <c r="M382" s="584" t="s">
        <v>809</v>
      </c>
    </row>
    <row r="383" spans="1:13">
      <c r="A383" s="589" t="s">
        <v>78</v>
      </c>
      <c r="B383" s="588" t="s">
        <v>869</v>
      </c>
      <c r="C383" s="588"/>
      <c r="D383" s="588" t="s">
        <v>746</v>
      </c>
      <c r="E383" s="587" t="s">
        <v>2830</v>
      </c>
      <c r="F383" s="587" t="s">
        <v>2831</v>
      </c>
      <c r="G383" s="587" t="s">
        <v>2723</v>
      </c>
      <c r="H383" s="587" t="s">
        <v>2816</v>
      </c>
      <c r="I383" s="586">
        <v>9274</v>
      </c>
      <c r="J383" s="586">
        <v>9967</v>
      </c>
      <c r="K383" s="586">
        <v>9967</v>
      </c>
      <c r="L383" s="587" t="s">
        <v>2612</v>
      </c>
      <c r="M383" s="585" t="s">
        <v>809</v>
      </c>
    </row>
    <row r="384" spans="1:13">
      <c r="A384" s="580" t="s">
        <v>78</v>
      </c>
      <c r="B384" s="581" t="s">
        <v>869</v>
      </c>
      <c r="C384" s="581"/>
      <c r="D384" s="581" t="s">
        <v>746</v>
      </c>
      <c r="E384" s="582" t="s">
        <v>2830</v>
      </c>
      <c r="F384" s="582" t="s">
        <v>2831</v>
      </c>
      <c r="G384" s="582" t="s">
        <v>2726</v>
      </c>
      <c r="H384" s="582" t="s">
        <v>2816</v>
      </c>
      <c r="I384" s="583">
        <v>9261</v>
      </c>
      <c r="J384" s="583">
        <v>9941</v>
      </c>
      <c r="K384" s="583">
        <v>9941</v>
      </c>
      <c r="L384" s="582" t="s">
        <v>2612</v>
      </c>
      <c r="M384" s="584" t="s">
        <v>809</v>
      </c>
    </row>
    <row r="385" spans="1:13">
      <c r="A385" s="589" t="s">
        <v>78</v>
      </c>
      <c r="B385" s="588" t="s">
        <v>869</v>
      </c>
      <c r="C385" s="588"/>
      <c r="D385" s="588" t="s">
        <v>746</v>
      </c>
      <c r="E385" s="587" t="s">
        <v>2830</v>
      </c>
      <c r="F385" s="587" t="s">
        <v>2831</v>
      </c>
      <c r="G385" s="587" t="s">
        <v>2723</v>
      </c>
      <c r="H385" s="587" t="s">
        <v>2750</v>
      </c>
      <c r="I385" s="586">
        <v>6879</v>
      </c>
      <c r="J385" s="586">
        <v>7467</v>
      </c>
      <c r="K385" s="586">
        <v>7467</v>
      </c>
      <c r="L385" s="587" t="s">
        <v>2612</v>
      </c>
      <c r="M385" s="585" t="s">
        <v>809</v>
      </c>
    </row>
    <row r="386" spans="1:13">
      <c r="A386" s="580" t="s">
        <v>78</v>
      </c>
      <c r="B386" s="581" t="s">
        <v>869</v>
      </c>
      <c r="C386" s="581"/>
      <c r="D386" s="581" t="s">
        <v>746</v>
      </c>
      <c r="E386" s="582" t="s">
        <v>2830</v>
      </c>
      <c r="F386" s="582" t="s">
        <v>2831</v>
      </c>
      <c r="G386" s="582" t="s">
        <v>2726</v>
      </c>
      <c r="H386" s="582" t="s">
        <v>2750</v>
      </c>
      <c r="I386" s="583">
        <v>6866</v>
      </c>
      <c r="J386" s="583">
        <v>7441</v>
      </c>
      <c r="K386" s="583">
        <v>7441</v>
      </c>
      <c r="L386" s="582" t="s">
        <v>2612</v>
      </c>
      <c r="M386" s="584" t="s">
        <v>809</v>
      </c>
    </row>
    <row r="387" spans="1:13">
      <c r="A387" s="589" t="s">
        <v>78</v>
      </c>
      <c r="B387" s="588" t="s">
        <v>869</v>
      </c>
      <c r="C387" s="588"/>
      <c r="D387" s="588" t="s">
        <v>746</v>
      </c>
      <c r="E387" s="587" t="s">
        <v>2830</v>
      </c>
      <c r="F387" s="587" t="s">
        <v>2831</v>
      </c>
      <c r="G387" s="587" t="s">
        <v>2741</v>
      </c>
      <c r="H387" s="587" t="s">
        <v>2750</v>
      </c>
      <c r="I387" s="586">
        <v>7576</v>
      </c>
      <c r="J387" s="586">
        <v>8156</v>
      </c>
      <c r="K387" s="586">
        <v>8156</v>
      </c>
      <c r="L387" s="587" t="s">
        <v>2612</v>
      </c>
      <c r="M387" s="585" t="s">
        <v>809</v>
      </c>
    </row>
    <row r="388" spans="1:13">
      <c r="A388" s="580" t="s">
        <v>78</v>
      </c>
      <c r="B388" s="581" t="s">
        <v>869</v>
      </c>
      <c r="C388" s="581"/>
      <c r="D388" s="581" t="s">
        <v>746</v>
      </c>
      <c r="E388" s="582" t="s">
        <v>2830</v>
      </c>
      <c r="F388" s="582" t="s">
        <v>2831</v>
      </c>
      <c r="G388" s="582" t="s">
        <v>2727</v>
      </c>
      <c r="H388" s="582" t="s">
        <v>2706</v>
      </c>
      <c r="I388" s="583">
        <v>8863</v>
      </c>
      <c r="J388" s="583">
        <v>9843</v>
      </c>
      <c r="K388" s="583">
        <v>9843</v>
      </c>
      <c r="L388" s="582" t="s">
        <v>2612</v>
      </c>
      <c r="M388" s="584" t="s">
        <v>809</v>
      </c>
    </row>
    <row r="389" spans="1:13">
      <c r="A389" s="589" t="s">
        <v>78</v>
      </c>
      <c r="B389" s="588" t="s">
        <v>869</v>
      </c>
      <c r="C389" s="588"/>
      <c r="D389" s="588" t="s">
        <v>746</v>
      </c>
      <c r="E389" s="587" t="s">
        <v>2830</v>
      </c>
      <c r="F389" s="587" t="s">
        <v>2831</v>
      </c>
      <c r="G389" s="587" t="s">
        <v>2723</v>
      </c>
      <c r="H389" s="587" t="s">
        <v>2826</v>
      </c>
      <c r="I389" s="586">
        <v>7024</v>
      </c>
      <c r="J389" s="586">
        <v>7777</v>
      </c>
      <c r="K389" s="586">
        <v>7777</v>
      </c>
      <c r="L389" s="587" t="s">
        <v>2612</v>
      </c>
      <c r="M389" s="585" t="s">
        <v>809</v>
      </c>
    </row>
    <row r="390" spans="1:13">
      <c r="A390" s="580" t="s">
        <v>78</v>
      </c>
      <c r="B390" s="581" t="s">
        <v>869</v>
      </c>
      <c r="C390" s="581"/>
      <c r="D390" s="581" t="s">
        <v>746</v>
      </c>
      <c r="E390" s="582" t="s">
        <v>2830</v>
      </c>
      <c r="F390" s="582" t="s">
        <v>2831</v>
      </c>
      <c r="G390" s="582" t="s">
        <v>2726</v>
      </c>
      <c r="H390" s="582" t="s">
        <v>2826</v>
      </c>
      <c r="I390" s="583">
        <v>7011</v>
      </c>
      <c r="J390" s="583">
        <v>7751</v>
      </c>
      <c r="K390" s="583">
        <v>7751</v>
      </c>
      <c r="L390" s="582" t="s">
        <v>2612</v>
      </c>
      <c r="M390" s="584" t="s">
        <v>809</v>
      </c>
    </row>
    <row r="391" spans="1:13">
      <c r="A391" s="589" t="s">
        <v>78</v>
      </c>
      <c r="B391" s="588" t="s">
        <v>869</v>
      </c>
      <c r="C391" s="588"/>
      <c r="D391" s="588" t="s">
        <v>746</v>
      </c>
      <c r="E391" s="587" t="s">
        <v>2830</v>
      </c>
      <c r="F391" s="587" t="s">
        <v>2831</v>
      </c>
      <c r="G391" s="587" t="s">
        <v>2725</v>
      </c>
      <c r="H391" s="587" t="s">
        <v>2752</v>
      </c>
      <c r="I391" s="586">
        <v>6811</v>
      </c>
      <c r="J391" s="586">
        <v>7201</v>
      </c>
      <c r="K391" s="586">
        <v>7201</v>
      </c>
      <c r="L391" s="587" t="s">
        <v>2612</v>
      </c>
      <c r="M391" s="585" t="s">
        <v>809</v>
      </c>
    </row>
    <row r="392" spans="1:13">
      <c r="A392" s="580" t="s">
        <v>78</v>
      </c>
      <c r="B392" s="581" t="s">
        <v>869</v>
      </c>
      <c r="C392" s="581"/>
      <c r="D392" s="581" t="s">
        <v>746</v>
      </c>
      <c r="E392" s="582" t="s">
        <v>2830</v>
      </c>
      <c r="F392" s="582" t="s">
        <v>2831</v>
      </c>
      <c r="G392" s="582" t="s">
        <v>2723</v>
      </c>
      <c r="H392" s="582" t="s">
        <v>2827</v>
      </c>
      <c r="I392" s="583">
        <v>7344</v>
      </c>
      <c r="J392" s="583">
        <v>8097</v>
      </c>
      <c r="K392" s="583">
        <v>8097</v>
      </c>
      <c r="L392" s="582" t="s">
        <v>2612</v>
      </c>
      <c r="M392" s="584" t="s">
        <v>809</v>
      </c>
    </row>
    <row r="393" spans="1:13">
      <c r="A393" s="589" t="s">
        <v>78</v>
      </c>
      <c r="B393" s="588" t="s">
        <v>869</v>
      </c>
      <c r="C393" s="588"/>
      <c r="D393" s="588" t="s">
        <v>746</v>
      </c>
      <c r="E393" s="587" t="s">
        <v>2830</v>
      </c>
      <c r="F393" s="587" t="s">
        <v>2831</v>
      </c>
      <c r="G393" s="587" t="s">
        <v>2723</v>
      </c>
      <c r="H393" s="587" t="s">
        <v>2817</v>
      </c>
      <c r="I393" s="586">
        <v>7324</v>
      </c>
      <c r="J393" s="586">
        <v>8067</v>
      </c>
      <c r="K393" s="586">
        <v>8067</v>
      </c>
      <c r="L393" s="587" t="s">
        <v>2612</v>
      </c>
      <c r="M393" s="585" t="s">
        <v>809</v>
      </c>
    </row>
    <row r="394" spans="1:13">
      <c r="A394" s="580" t="s">
        <v>78</v>
      </c>
      <c r="B394" s="581" t="s">
        <v>869</v>
      </c>
      <c r="C394" s="581"/>
      <c r="D394" s="581" t="s">
        <v>746</v>
      </c>
      <c r="E394" s="582" t="s">
        <v>2830</v>
      </c>
      <c r="F394" s="582" t="s">
        <v>2831</v>
      </c>
      <c r="G394" s="582" t="s">
        <v>2726</v>
      </c>
      <c r="H394" s="582" t="s">
        <v>2817</v>
      </c>
      <c r="I394" s="583">
        <v>7311</v>
      </c>
      <c r="J394" s="583">
        <v>8041</v>
      </c>
      <c r="K394" s="583">
        <v>8041</v>
      </c>
      <c r="L394" s="582" t="s">
        <v>2612</v>
      </c>
      <c r="M394" s="584" t="s">
        <v>809</v>
      </c>
    </row>
    <row r="395" spans="1:13">
      <c r="A395" s="589" t="s">
        <v>78</v>
      </c>
      <c r="B395" s="588" t="s">
        <v>869</v>
      </c>
      <c r="C395" s="588"/>
      <c r="D395" s="588" t="s">
        <v>746</v>
      </c>
      <c r="E395" s="587" t="s">
        <v>2830</v>
      </c>
      <c r="F395" s="587" t="s">
        <v>2831</v>
      </c>
      <c r="G395" s="587" t="s">
        <v>2723</v>
      </c>
      <c r="H395" s="587" t="s">
        <v>2755</v>
      </c>
      <c r="I395" s="586">
        <v>7054</v>
      </c>
      <c r="J395" s="586">
        <v>7882</v>
      </c>
      <c r="K395" s="586">
        <v>7882</v>
      </c>
      <c r="L395" s="587" t="s">
        <v>2612</v>
      </c>
      <c r="M395" s="585" t="s">
        <v>809</v>
      </c>
    </row>
    <row r="396" spans="1:13">
      <c r="A396" s="580" t="s">
        <v>78</v>
      </c>
      <c r="B396" s="581" t="s">
        <v>869</v>
      </c>
      <c r="C396" s="581"/>
      <c r="D396" s="581" t="s">
        <v>746</v>
      </c>
      <c r="E396" s="582" t="s">
        <v>2830</v>
      </c>
      <c r="F396" s="582" t="s">
        <v>2831</v>
      </c>
      <c r="G396" s="582" t="s">
        <v>2726</v>
      </c>
      <c r="H396" s="582" t="s">
        <v>2755</v>
      </c>
      <c r="I396" s="583">
        <v>7041</v>
      </c>
      <c r="J396" s="583">
        <v>7856</v>
      </c>
      <c r="K396" s="583">
        <v>7856</v>
      </c>
      <c r="L396" s="582" t="s">
        <v>2612</v>
      </c>
      <c r="M396" s="584" t="s">
        <v>809</v>
      </c>
    </row>
    <row r="397" spans="1:13">
      <c r="A397" s="589" t="s">
        <v>78</v>
      </c>
      <c r="B397" s="588" t="s">
        <v>869</v>
      </c>
      <c r="C397" s="588"/>
      <c r="D397" s="588" t="s">
        <v>746</v>
      </c>
      <c r="E397" s="587" t="s">
        <v>2830</v>
      </c>
      <c r="F397" s="587" t="s">
        <v>2831</v>
      </c>
      <c r="G397" s="587" t="s">
        <v>2756</v>
      </c>
      <c r="H397" s="587" t="s">
        <v>2719</v>
      </c>
      <c r="I397" s="586">
        <v>6837</v>
      </c>
      <c r="J397" s="586">
        <v>7367</v>
      </c>
      <c r="K397" s="586">
        <v>7367</v>
      </c>
      <c r="L397" s="587" t="s">
        <v>2612</v>
      </c>
      <c r="M397" s="585" t="s">
        <v>809</v>
      </c>
    </row>
    <row r="398" spans="1:13">
      <c r="A398" s="580" t="s">
        <v>78</v>
      </c>
      <c r="B398" s="581" t="s">
        <v>869</v>
      </c>
      <c r="C398" s="581"/>
      <c r="D398" s="581" t="s">
        <v>746</v>
      </c>
      <c r="E398" s="582" t="s">
        <v>2830</v>
      </c>
      <c r="F398" s="582" t="s">
        <v>2831</v>
      </c>
      <c r="G398" s="582" t="s">
        <v>2725</v>
      </c>
      <c r="H398" s="582" t="s">
        <v>2719</v>
      </c>
      <c r="I398" s="583">
        <v>6961</v>
      </c>
      <c r="J398" s="583">
        <v>7541</v>
      </c>
      <c r="K398" s="583">
        <v>7541</v>
      </c>
      <c r="L398" s="582" t="s">
        <v>2612</v>
      </c>
      <c r="M398" s="584" t="s">
        <v>809</v>
      </c>
    </row>
    <row r="399" spans="1:13">
      <c r="A399" s="589" t="s">
        <v>78</v>
      </c>
      <c r="B399" s="588" t="s">
        <v>869</v>
      </c>
      <c r="C399" s="588"/>
      <c r="D399" s="588" t="s">
        <v>746</v>
      </c>
      <c r="E399" s="587" t="s">
        <v>2830</v>
      </c>
      <c r="F399" s="587" t="s">
        <v>2831</v>
      </c>
      <c r="G399" s="587" t="s">
        <v>2724</v>
      </c>
      <c r="H399" s="587" t="s">
        <v>2719</v>
      </c>
      <c r="I399" s="586">
        <v>7111</v>
      </c>
      <c r="J399" s="586">
        <v>7691</v>
      </c>
      <c r="K399" s="586">
        <v>7691</v>
      </c>
      <c r="L399" s="587" t="s">
        <v>2612</v>
      </c>
      <c r="M399" s="585" t="s">
        <v>809</v>
      </c>
    </row>
    <row r="400" spans="1:13">
      <c r="A400" s="580" t="s">
        <v>78</v>
      </c>
      <c r="B400" s="581" t="s">
        <v>869</v>
      </c>
      <c r="C400" s="581"/>
      <c r="D400" s="581" t="s">
        <v>746</v>
      </c>
      <c r="E400" s="582" t="s">
        <v>2830</v>
      </c>
      <c r="F400" s="582" t="s">
        <v>2831</v>
      </c>
      <c r="G400" s="582" t="s">
        <v>2725</v>
      </c>
      <c r="H400" s="582" t="s">
        <v>2757</v>
      </c>
      <c r="I400" s="583">
        <v>7111</v>
      </c>
      <c r="J400" s="583">
        <v>7741</v>
      </c>
      <c r="K400" s="583">
        <v>7741</v>
      </c>
      <c r="L400" s="582" t="s">
        <v>2612</v>
      </c>
      <c r="M400" s="584" t="s">
        <v>809</v>
      </c>
    </row>
    <row r="401" spans="1:13">
      <c r="A401" s="589" t="s">
        <v>78</v>
      </c>
      <c r="B401" s="588" t="s">
        <v>869</v>
      </c>
      <c r="C401" s="588"/>
      <c r="D401" s="588" t="s">
        <v>746</v>
      </c>
      <c r="E401" s="587" t="s">
        <v>2830</v>
      </c>
      <c r="F401" s="587" t="s">
        <v>2831</v>
      </c>
      <c r="G401" s="587" t="s">
        <v>2724</v>
      </c>
      <c r="H401" s="587" t="s">
        <v>2757</v>
      </c>
      <c r="I401" s="586">
        <v>7111</v>
      </c>
      <c r="J401" s="586">
        <v>7741</v>
      </c>
      <c r="K401" s="586">
        <v>7741</v>
      </c>
      <c r="L401" s="587" t="s">
        <v>2612</v>
      </c>
      <c r="M401" s="585" t="s">
        <v>809</v>
      </c>
    </row>
    <row r="402" spans="1:13">
      <c r="A402" s="580" t="s">
        <v>78</v>
      </c>
      <c r="B402" s="581" t="s">
        <v>869</v>
      </c>
      <c r="C402" s="581"/>
      <c r="D402" s="581" t="s">
        <v>746</v>
      </c>
      <c r="E402" s="582" t="s">
        <v>2803</v>
      </c>
      <c r="F402" s="582" t="s">
        <v>2828</v>
      </c>
      <c r="G402" s="582" t="s">
        <v>2724</v>
      </c>
      <c r="H402" s="582" t="s">
        <v>2745</v>
      </c>
      <c r="I402" s="583">
        <v>5392</v>
      </c>
      <c r="J402" s="583">
        <v>6159</v>
      </c>
      <c r="K402" s="583">
        <v>6159</v>
      </c>
      <c r="L402" s="582" t="s">
        <v>2612</v>
      </c>
      <c r="M402" s="584" t="s">
        <v>809</v>
      </c>
    </row>
    <row r="403" spans="1:13">
      <c r="A403" s="589" t="s">
        <v>78</v>
      </c>
      <c r="B403" s="588" t="s">
        <v>869</v>
      </c>
      <c r="C403" s="588"/>
      <c r="D403" s="588" t="s">
        <v>746</v>
      </c>
      <c r="E403" s="587" t="s">
        <v>2803</v>
      </c>
      <c r="F403" s="587" t="s">
        <v>2828</v>
      </c>
      <c r="G403" s="587" t="s">
        <v>2724</v>
      </c>
      <c r="H403" s="587" t="s">
        <v>2749</v>
      </c>
      <c r="I403" s="586">
        <v>4992</v>
      </c>
      <c r="J403" s="586">
        <v>5959</v>
      </c>
      <c r="K403" s="586">
        <v>5959</v>
      </c>
      <c r="L403" s="587" t="s">
        <v>2612</v>
      </c>
      <c r="M403" s="585" t="s">
        <v>809</v>
      </c>
    </row>
    <row r="404" spans="1:13">
      <c r="A404" s="580" t="s">
        <v>78</v>
      </c>
      <c r="B404" s="581" t="s">
        <v>869</v>
      </c>
      <c r="C404" s="581"/>
      <c r="D404" s="581" t="s">
        <v>746</v>
      </c>
      <c r="E404" s="582" t="s">
        <v>2803</v>
      </c>
      <c r="F404" s="582" t="s">
        <v>2828</v>
      </c>
      <c r="G404" s="582" t="s">
        <v>2723</v>
      </c>
      <c r="H404" s="582" t="s">
        <v>2717</v>
      </c>
      <c r="I404" s="583">
        <v>5255</v>
      </c>
      <c r="J404" s="583">
        <v>6075</v>
      </c>
      <c r="K404" s="583">
        <v>6075</v>
      </c>
      <c r="L404" s="582" t="s">
        <v>2612</v>
      </c>
      <c r="M404" s="584" t="s">
        <v>809</v>
      </c>
    </row>
    <row r="405" spans="1:13">
      <c r="A405" s="589" t="s">
        <v>78</v>
      </c>
      <c r="B405" s="588" t="s">
        <v>869</v>
      </c>
      <c r="C405" s="588"/>
      <c r="D405" s="588" t="s">
        <v>746</v>
      </c>
      <c r="E405" s="587" t="s">
        <v>2803</v>
      </c>
      <c r="F405" s="587" t="s">
        <v>2828</v>
      </c>
      <c r="G405" s="587" t="s">
        <v>2726</v>
      </c>
      <c r="H405" s="587" t="s">
        <v>2717</v>
      </c>
      <c r="I405" s="586">
        <v>5242</v>
      </c>
      <c r="J405" s="586">
        <v>6049</v>
      </c>
      <c r="K405" s="586">
        <v>6049</v>
      </c>
      <c r="L405" s="587" t="s">
        <v>2612</v>
      </c>
      <c r="M405" s="585" t="s">
        <v>809</v>
      </c>
    </row>
    <row r="406" spans="1:13">
      <c r="A406" s="580" t="s">
        <v>78</v>
      </c>
      <c r="B406" s="581" t="s">
        <v>869</v>
      </c>
      <c r="C406" s="581"/>
      <c r="D406" s="581" t="s">
        <v>746</v>
      </c>
      <c r="E406" s="582" t="s">
        <v>2803</v>
      </c>
      <c r="F406" s="582" t="s">
        <v>2828</v>
      </c>
      <c r="G406" s="582" t="s">
        <v>2741</v>
      </c>
      <c r="H406" s="582" t="s">
        <v>2717</v>
      </c>
      <c r="I406" s="583">
        <v>5757</v>
      </c>
      <c r="J406" s="583">
        <v>6574</v>
      </c>
      <c r="K406" s="583">
        <v>6574</v>
      </c>
      <c r="L406" s="582" t="s">
        <v>2612</v>
      </c>
      <c r="M406" s="584" t="s">
        <v>809</v>
      </c>
    </row>
    <row r="407" spans="1:13">
      <c r="A407" s="589" t="s">
        <v>78</v>
      </c>
      <c r="B407" s="588" t="s">
        <v>869</v>
      </c>
      <c r="C407" s="588"/>
      <c r="D407" s="588" t="s">
        <v>746</v>
      </c>
      <c r="E407" s="587" t="s">
        <v>2803</v>
      </c>
      <c r="F407" s="587" t="s">
        <v>2828</v>
      </c>
      <c r="G407" s="587" t="s">
        <v>2723</v>
      </c>
      <c r="H407" s="587" t="s">
        <v>2736</v>
      </c>
      <c r="I407" s="586">
        <v>5255</v>
      </c>
      <c r="J407" s="586">
        <v>6325</v>
      </c>
      <c r="K407" s="586">
        <v>6325</v>
      </c>
      <c r="L407" s="587" t="s">
        <v>2612</v>
      </c>
      <c r="M407" s="585" t="s">
        <v>809</v>
      </c>
    </row>
    <row r="408" spans="1:13">
      <c r="A408" s="580" t="s">
        <v>78</v>
      </c>
      <c r="B408" s="581" t="s">
        <v>869</v>
      </c>
      <c r="C408" s="581"/>
      <c r="D408" s="581" t="s">
        <v>746</v>
      </c>
      <c r="E408" s="582" t="s">
        <v>2803</v>
      </c>
      <c r="F408" s="582" t="s">
        <v>2828</v>
      </c>
      <c r="G408" s="582" t="s">
        <v>2726</v>
      </c>
      <c r="H408" s="582" t="s">
        <v>2736</v>
      </c>
      <c r="I408" s="583">
        <v>5242</v>
      </c>
      <c r="J408" s="583">
        <v>6299</v>
      </c>
      <c r="K408" s="583">
        <v>6299</v>
      </c>
      <c r="L408" s="582" t="s">
        <v>2612</v>
      </c>
      <c r="M408" s="584" t="s">
        <v>809</v>
      </c>
    </row>
    <row r="409" spans="1:13">
      <c r="A409" s="589" t="s">
        <v>78</v>
      </c>
      <c r="B409" s="588" t="s">
        <v>869</v>
      </c>
      <c r="C409" s="588"/>
      <c r="D409" s="588" t="s">
        <v>746</v>
      </c>
      <c r="E409" s="587" t="s">
        <v>2803</v>
      </c>
      <c r="F409" s="587" t="s">
        <v>2828</v>
      </c>
      <c r="G409" s="587" t="s">
        <v>2723</v>
      </c>
      <c r="H409" s="587" t="s">
        <v>2737</v>
      </c>
      <c r="I409" s="586">
        <v>5225</v>
      </c>
      <c r="J409" s="586">
        <v>6085</v>
      </c>
      <c r="K409" s="586">
        <v>6085</v>
      </c>
      <c r="L409" s="587" t="s">
        <v>2612</v>
      </c>
      <c r="M409" s="585" t="s">
        <v>809</v>
      </c>
    </row>
    <row r="410" spans="1:13">
      <c r="A410" s="580" t="s">
        <v>78</v>
      </c>
      <c r="B410" s="581" t="s">
        <v>869</v>
      </c>
      <c r="C410" s="581"/>
      <c r="D410" s="581" t="s">
        <v>746</v>
      </c>
      <c r="E410" s="582" t="s">
        <v>2803</v>
      </c>
      <c r="F410" s="582" t="s">
        <v>2828</v>
      </c>
      <c r="G410" s="582" t="s">
        <v>2726</v>
      </c>
      <c r="H410" s="582" t="s">
        <v>2737</v>
      </c>
      <c r="I410" s="583">
        <v>5212</v>
      </c>
      <c r="J410" s="583">
        <v>6059</v>
      </c>
      <c r="K410" s="583">
        <v>6059</v>
      </c>
      <c r="L410" s="582" t="s">
        <v>2612</v>
      </c>
      <c r="M410" s="584" t="s">
        <v>809</v>
      </c>
    </row>
    <row r="411" spans="1:13">
      <c r="A411" s="589" t="s">
        <v>78</v>
      </c>
      <c r="B411" s="588" t="s">
        <v>869</v>
      </c>
      <c r="C411" s="588"/>
      <c r="D411" s="588" t="s">
        <v>746</v>
      </c>
      <c r="E411" s="587" t="s">
        <v>2803</v>
      </c>
      <c r="F411" s="587" t="s">
        <v>2828</v>
      </c>
      <c r="G411" s="587" t="s">
        <v>2723</v>
      </c>
      <c r="H411" s="587" t="s">
        <v>2738</v>
      </c>
      <c r="I411" s="586">
        <v>5345</v>
      </c>
      <c r="J411" s="586">
        <v>6135</v>
      </c>
      <c r="K411" s="586">
        <v>6135</v>
      </c>
      <c r="L411" s="587" t="s">
        <v>2612</v>
      </c>
      <c r="M411" s="585" t="s">
        <v>809</v>
      </c>
    </row>
    <row r="412" spans="1:13">
      <c r="A412" s="580" t="s">
        <v>78</v>
      </c>
      <c r="B412" s="581" t="s">
        <v>869</v>
      </c>
      <c r="C412" s="581"/>
      <c r="D412" s="581" t="s">
        <v>746</v>
      </c>
      <c r="E412" s="582" t="s">
        <v>2803</v>
      </c>
      <c r="F412" s="582" t="s">
        <v>2828</v>
      </c>
      <c r="G412" s="582" t="s">
        <v>2726</v>
      </c>
      <c r="H412" s="582" t="s">
        <v>2738</v>
      </c>
      <c r="I412" s="583">
        <v>5332</v>
      </c>
      <c r="J412" s="583">
        <v>6109</v>
      </c>
      <c r="K412" s="583">
        <v>6109</v>
      </c>
      <c r="L412" s="582" t="s">
        <v>2612</v>
      </c>
      <c r="M412" s="584" t="s">
        <v>809</v>
      </c>
    </row>
    <row r="413" spans="1:13">
      <c r="A413" s="589" t="s">
        <v>78</v>
      </c>
      <c r="B413" s="588" t="s">
        <v>869</v>
      </c>
      <c r="C413" s="588"/>
      <c r="D413" s="588" t="s">
        <v>746</v>
      </c>
      <c r="E413" s="587" t="s">
        <v>2803</v>
      </c>
      <c r="F413" s="587" t="s">
        <v>2828</v>
      </c>
      <c r="G413" s="587" t="s">
        <v>2723</v>
      </c>
      <c r="H413" s="587" t="s">
        <v>2816</v>
      </c>
      <c r="I413" s="586">
        <v>7655</v>
      </c>
      <c r="J413" s="586">
        <v>8585</v>
      </c>
      <c r="K413" s="586">
        <v>8585</v>
      </c>
      <c r="L413" s="587" t="s">
        <v>2612</v>
      </c>
      <c r="M413" s="585" t="s">
        <v>809</v>
      </c>
    </row>
    <row r="414" spans="1:13">
      <c r="A414" s="580" t="s">
        <v>78</v>
      </c>
      <c r="B414" s="581" t="s">
        <v>869</v>
      </c>
      <c r="C414" s="581"/>
      <c r="D414" s="581" t="s">
        <v>746</v>
      </c>
      <c r="E414" s="582" t="s">
        <v>2803</v>
      </c>
      <c r="F414" s="582" t="s">
        <v>2828</v>
      </c>
      <c r="G414" s="582" t="s">
        <v>2726</v>
      </c>
      <c r="H414" s="582" t="s">
        <v>2816</v>
      </c>
      <c r="I414" s="583">
        <v>7642</v>
      </c>
      <c r="J414" s="583">
        <v>8559</v>
      </c>
      <c r="K414" s="583">
        <v>8559</v>
      </c>
      <c r="L414" s="582" t="s">
        <v>2612</v>
      </c>
      <c r="M414" s="584" t="s">
        <v>809</v>
      </c>
    </row>
    <row r="415" spans="1:13">
      <c r="A415" s="589" t="s">
        <v>78</v>
      </c>
      <c r="B415" s="588" t="s">
        <v>869</v>
      </c>
      <c r="C415" s="588"/>
      <c r="D415" s="588" t="s">
        <v>746</v>
      </c>
      <c r="E415" s="587" t="s">
        <v>2803</v>
      </c>
      <c r="F415" s="587" t="s">
        <v>2828</v>
      </c>
      <c r="G415" s="587" t="s">
        <v>2723</v>
      </c>
      <c r="H415" s="587" t="s">
        <v>2750</v>
      </c>
      <c r="I415" s="586">
        <v>5260</v>
      </c>
      <c r="J415" s="586">
        <v>6085</v>
      </c>
      <c r="K415" s="586">
        <v>6085</v>
      </c>
      <c r="L415" s="587" t="s">
        <v>2612</v>
      </c>
      <c r="M415" s="585" t="s">
        <v>809</v>
      </c>
    </row>
    <row r="416" spans="1:13">
      <c r="A416" s="580" t="s">
        <v>78</v>
      </c>
      <c r="B416" s="581" t="s">
        <v>869</v>
      </c>
      <c r="C416" s="581"/>
      <c r="D416" s="581" t="s">
        <v>746</v>
      </c>
      <c r="E416" s="582" t="s">
        <v>2803</v>
      </c>
      <c r="F416" s="582" t="s">
        <v>2828</v>
      </c>
      <c r="G416" s="582" t="s">
        <v>2726</v>
      </c>
      <c r="H416" s="582" t="s">
        <v>2750</v>
      </c>
      <c r="I416" s="583">
        <v>5247</v>
      </c>
      <c r="J416" s="583">
        <v>6059</v>
      </c>
      <c r="K416" s="583">
        <v>6059</v>
      </c>
      <c r="L416" s="582" t="s">
        <v>2612</v>
      </c>
      <c r="M416" s="584" t="s">
        <v>809</v>
      </c>
    </row>
    <row r="417" spans="1:13">
      <c r="A417" s="589" t="s">
        <v>78</v>
      </c>
      <c r="B417" s="588" t="s">
        <v>869</v>
      </c>
      <c r="C417" s="588"/>
      <c r="D417" s="588" t="s">
        <v>746</v>
      </c>
      <c r="E417" s="587" t="s">
        <v>2803</v>
      </c>
      <c r="F417" s="587" t="s">
        <v>2828</v>
      </c>
      <c r="G417" s="587" t="s">
        <v>2741</v>
      </c>
      <c r="H417" s="587" t="s">
        <v>2750</v>
      </c>
      <c r="I417" s="586">
        <v>5707</v>
      </c>
      <c r="J417" s="586">
        <v>6524</v>
      </c>
      <c r="K417" s="586">
        <v>6524</v>
      </c>
      <c r="L417" s="587" t="s">
        <v>2612</v>
      </c>
      <c r="M417" s="585" t="s">
        <v>809</v>
      </c>
    </row>
    <row r="418" spans="1:13">
      <c r="A418" s="580" t="s">
        <v>78</v>
      </c>
      <c r="B418" s="581" t="s">
        <v>869</v>
      </c>
      <c r="C418" s="581"/>
      <c r="D418" s="581" t="s">
        <v>746</v>
      </c>
      <c r="E418" s="582" t="s">
        <v>2803</v>
      </c>
      <c r="F418" s="582" t="s">
        <v>2828</v>
      </c>
      <c r="G418" s="582" t="s">
        <v>2727</v>
      </c>
      <c r="H418" s="582" t="s">
        <v>2706</v>
      </c>
      <c r="I418" s="583">
        <v>7244</v>
      </c>
      <c r="J418" s="583">
        <v>8461</v>
      </c>
      <c r="K418" s="583">
        <v>8461</v>
      </c>
      <c r="L418" s="582" t="s">
        <v>2612</v>
      </c>
      <c r="M418" s="584" t="s">
        <v>809</v>
      </c>
    </row>
    <row r="419" spans="1:13">
      <c r="A419" s="589" t="s">
        <v>78</v>
      </c>
      <c r="B419" s="588" t="s">
        <v>869</v>
      </c>
      <c r="C419" s="588"/>
      <c r="D419" s="588" t="s">
        <v>746</v>
      </c>
      <c r="E419" s="587" t="s">
        <v>2803</v>
      </c>
      <c r="F419" s="587" t="s">
        <v>2828</v>
      </c>
      <c r="G419" s="587" t="s">
        <v>2723</v>
      </c>
      <c r="H419" s="587" t="s">
        <v>2826</v>
      </c>
      <c r="I419" s="586">
        <v>5405</v>
      </c>
      <c r="J419" s="586">
        <v>6395</v>
      </c>
      <c r="K419" s="586">
        <v>6395</v>
      </c>
      <c r="L419" s="587" t="s">
        <v>2612</v>
      </c>
      <c r="M419" s="585" t="s">
        <v>809</v>
      </c>
    </row>
    <row r="420" spans="1:13">
      <c r="A420" s="580" t="s">
        <v>78</v>
      </c>
      <c r="B420" s="581" t="s">
        <v>869</v>
      </c>
      <c r="C420" s="581"/>
      <c r="D420" s="581" t="s">
        <v>746</v>
      </c>
      <c r="E420" s="582" t="s">
        <v>2803</v>
      </c>
      <c r="F420" s="582" t="s">
        <v>2828</v>
      </c>
      <c r="G420" s="582" t="s">
        <v>2726</v>
      </c>
      <c r="H420" s="582" t="s">
        <v>2826</v>
      </c>
      <c r="I420" s="583">
        <v>5392</v>
      </c>
      <c r="J420" s="583">
        <v>6369</v>
      </c>
      <c r="K420" s="583">
        <v>6369</v>
      </c>
      <c r="L420" s="582" t="s">
        <v>2612</v>
      </c>
      <c r="M420" s="584" t="s">
        <v>809</v>
      </c>
    </row>
    <row r="421" spans="1:13">
      <c r="A421" s="589" t="s">
        <v>78</v>
      </c>
      <c r="B421" s="588" t="s">
        <v>869</v>
      </c>
      <c r="C421" s="588"/>
      <c r="D421" s="588" t="s">
        <v>746</v>
      </c>
      <c r="E421" s="587" t="s">
        <v>2803</v>
      </c>
      <c r="F421" s="587" t="s">
        <v>2828</v>
      </c>
      <c r="G421" s="587" t="s">
        <v>2725</v>
      </c>
      <c r="H421" s="587" t="s">
        <v>2752</v>
      </c>
      <c r="I421" s="586">
        <v>5192</v>
      </c>
      <c r="J421" s="586">
        <v>5819</v>
      </c>
      <c r="K421" s="586">
        <v>5819</v>
      </c>
      <c r="L421" s="587" t="s">
        <v>2612</v>
      </c>
      <c r="M421" s="585" t="s">
        <v>809</v>
      </c>
    </row>
    <row r="422" spans="1:13">
      <c r="A422" s="580" t="s">
        <v>78</v>
      </c>
      <c r="B422" s="581" t="s">
        <v>869</v>
      </c>
      <c r="C422" s="581"/>
      <c r="D422" s="581" t="s">
        <v>746</v>
      </c>
      <c r="E422" s="582" t="s">
        <v>2803</v>
      </c>
      <c r="F422" s="582" t="s">
        <v>2828</v>
      </c>
      <c r="G422" s="582" t="s">
        <v>2723</v>
      </c>
      <c r="H422" s="582" t="s">
        <v>2827</v>
      </c>
      <c r="I422" s="583">
        <v>5725</v>
      </c>
      <c r="J422" s="583">
        <v>6715</v>
      </c>
      <c r="K422" s="583">
        <v>6715</v>
      </c>
      <c r="L422" s="582" t="s">
        <v>2612</v>
      </c>
      <c r="M422" s="584" t="s">
        <v>809</v>
      </c>
    </row>
    <row r="423" spans="1:13">
      <c r="A423" s="589" t="s">
        <v>78</v>
      </c>
      <c r="B423" s="588" t="s">
        <v>869</v>
      </c>
      <c r="C423" s="588"/>
      <c r="D423" s="588" t="s">
        <v>746</v>
      </c>
      <c r="E423" s="587" t="s">
        <v>2803</v>
      </c>
      <c r="F423" s="587" t="s">
        <v>2828</v>
      </c>
      <c r="G423" s="587" t="s">
        <v>2723</v>
      </c>
      <c r="H423" s="587" t="s">
        <v>2817</v>
      </c>
      <c r="I423" s="586">
        <v>5705</v>
      </c>
      <c r="J423" s="586">
        <v>6685</v>
      </c>
      <c r="K423" s="586">
        <v>6685</v>
      </c>
      <c r="L423" s="587" t="s">
        <v>2612</v>
      </c>
      <c r="M423" s="585" t="s">
        <v>809</v>
      </c>
    </row>
    <row r="424" spans="1:13">
      <c r="A424" s="580" t="s">
        <v>78</v>
      </c>
      <c r="B424" s="581" t="s">
        <v>869</v>
      </c>
      <c r="C424" s="581"/>
      <c r="D424" s="581" t="s">
        <v>746</v>
      </c>
      <c r="E424" s="582" t="s">
        <v>2803</v>
      </c>
      <c r="F424" s="582" t="s">
        <v>2828</v>
      </c>
      <c r="G424" s="582" t="s">
        <v>2726</v>
      </c>
      <c r="H424" s="582" t="s">
        <v>2817</v>
      </c>
      <c r="I424" s="583">
        <v>5692</v>
      </c>
      <c r="J424" s="583">
        <v>6659</v>
      </c>
      <c r="K424" s="583">
        <v>6659</v>
      </c>
      <c r="L424" s="582" t="s">
        <v>2612</v>
      </c>
      <c r="M424" s="584" t="s">
        <v>809</v>
      </c>
    </row>
    <row r="425" spans="1:13">
      <c r="A425" s="589" t="s">
        <v>78</v>
      </c>
      <c r="B425" s="588" t="s">
        <v>869</v>
      </c>
      <c r="C425" s="588"/>
      <c r="D425" s="588" t="s">
        <v>746</v>
      </c>
      <c r="E425" s="587" t="s">
        <v>2803</v>
      </c>
      <c r="F425" s="587" t="s">
        <v>2828</v>
      </c>
      <c r="G425" s="587" t="s">
        <v>2723</v>
      </c>
      <c r="H425" s="587" t="s">
        <v>2755</v>
      </c>
      <c r="I425" s="586">
        <v>5435</v>
      </c>
      <c r="J425" s="586">
        <v>6500</v>
      </c>
      <c r="K425" s="586">
        <v>6500</v>
      </c>
      <c r="L425" s="587" t="s">
        <v>2612</v>
      </c>
      <c r="M425" s="585" t="s">
        <v>809</v>
      </c>
    </row>
    <row r="426" spans="1:13">
      <c r="A426" s="580" t="s">
        <v>78</v>
      </c>
      <c r="B426" s="581" t="s">
        <v>869</v>
      </c>
      <c r="C426" s="581"/>
      <c r="D426" s="581" t="s">
        <v>746</v>
      </c>
      <c r="E426" s="582" t="s">
        <v>2803</v>
      </c>
      <c r="F426" s="582" t="s">
        <v>2828</v>
      </c>
      <c r="G426" s="582" t="s">
        <v>2726</v>
      </c>
      <c r="H426" s="582" t="s">
        <v>2755</v>
      </c>
      <c r="I426" s="583">
        <v>5422</v>
      </c>
      <c r="J426" s="583">
        <v>6474</v>
      </c>
      <c r="K426" s="583">
        <v>6474</v>
      </c>
      <c r="L426" s="582" t="s">
        <v>2612</v>
      </c>
      <c r="M426" s="584" t="s">
        <v>809</v>
      </c>
    </row>
    <row r="427" spans="1:13">
      <c r="A427" s="589" t="s">
        <v>78</v>
      </c>
      <c r="B427" s="588" t="s">
        <v>869</v>
      </c>
      <c r="C427" s="588"/>
      <c r="D427" s="588" t="s">
        <v>746</v>
      </c>
      <c r="E427" s="587" t="s">
        <v>2803</v>
      </c>
      <c r="F427" s="587" t="s">
        <v>2828</v>
      </c>
      <c r="G427" s="587" t="s">
        <v>2756</v>
      </c>
      <c r="H427" s="587" t="s">
        <v>2719</v>
      </c>
      <c r="I427" s="586">
        <v>5218</v>
      </c>
      <c r="J427" s="586">
        <v>5985</v>
      </c>
      <c r="K427" s="586">
        <v>5985</v>
      </c>
      <c r="L427" s="587" t="s">
        <v>2612</v>
      </c>
      <c r="M427" s="585" t="s">
        <v>809</v>
      </c>
    </row>
    <row r="428" spans="1:13">
      <c r="A428" s="580" t="s">
        <v>78</v>
      </c>
      <c r="B428" s="581" t="s">
        <v>869</v>
      </c>
      <c r="C428" s="581"/>
      <c r="D428" s="581" t="s">
        <v>746</v>
      </c>
      <c r="E428" s="582" t="s">
        <v>2803</v>
      </c>
      <c r="F428" s="582" t="s">
        <v>2828</v>
      </c>
      <c r="G428" s="582" t="s">
        <v>2725</v>
      </c>
      <c r="H428" s="582" t="s">
        <v>2719</v>
      </c>
      <c r="I428" s="583">
        <v>5342</v>
      </c>
      <c r="J428" s="583">
        <v>6159</v>
      </c>
      <c r="K428" s="583">
        <v>6159</v>
      </c>
      <c r="L428" s="582" t="s">
        <v>2612</v>
      </c>
      <c r="M428" s="584" t="s">
        <v>809</v>
      </c>
    </row>
    <row r="429" spans="1:13">
      <c r="A429" s="589" t="s">
        <v>78</v>
      </c>
      <c r="B429" s="588" t="s">
        <v>869</v>
      </c>
      <c r="C429" s="588"/>
      <c r="D429" s="588" t="s">
        <v>746</v>
      </c>
      <c r="E429" s="587" t="s">
        <v>2803</v>
      </c>
      <c r="F429" s="587" t="s">
        <v>2828</v>
      </c>
      <c r="G429" s="587" t="s">
        <v>2724</v>
      </c>
      <c r="H429" s="587" t="s">
        <v>2719</v>
      </c>
      <c r="I429" s="586">
        <v>5492</v>
      </c>
      <c r="J429" s="586">
        <v>6309</v>
      </c>
      <c r="K429" s="586">
        <v>6309</v>
      </c>
      <c r="L429" s="587" t="s">
        <v>2612</v>
      </c>
      <c r="M429" s="585" t="s">
        <v>809</v>
      </c>
    </row>
    <row r="430" spans="1:13">
      <c r="A430" s="580" t="s">
        <v>78</v>
      </c>
      <c r="B430" s="581" t="s">
        <v>869</v>
      </c>
      <c r="C430" s="581"/>
      <c r="D430" s="581" t="s">
        <v>746</v>
      </c>
      <c r="E430" s="582" t="s">
        <v>2803</v>
      </c>
      <c r="F430" s="582" t="s">
        <v>2828</v>
      </c>
      <c r="G430" s="582" t="s">
        <v>2725</v>
      </c>
      <c r="H430" s="582" t="s">
        <v>2757</v>
      </c>
      <c r="I430" s="583">
        <v>5492</v>
      </c>
      <c r="J430" s="583">
        <v>6359</v>
      </c>
      <c r="K430" s="583">
        <v>6359</v>
      </c>
      <c r="L430" s="582" t="s">
        <v>2612</v>
      </c>
      <c r="M430" s="584" t="s">
        <v>809</v>
      </c>
    </row>
    <row r="431" spans="1:13">
      <c r="A431" s="589" t="s">
        <v>78</v>
      </c>
      <c r="B431" s="588" t="s">
        <v>869</v>
      </c>
      <c r="C431" s="588"/>
      <c r="D431" s="588" t="s">
        <v>746</v>
      </c>
      <c r="E431" s="587" t="s">
        <v>2803</v>
      </c>
      <c r="F431" s="587" t="s">
        <v>2828</v>
      </c>
      <c r="G431" s="587" t="s">
        <v>2724</v>
      </c>
      <c r="H431" s="587" t="s">
        <v>2757</v>
      </c>
      <c r="I431" s="586">
        <v>5492</v>
      </c>
      <c r="J431" s="586">
        <v>6359</v>
      </c>
      <c r="K431" s="586">
        <v>6359</v>
      </c>
      <c r="L431" s="587" t="s">
        <v>2612</v>
      </c>
      <c r="M431" s="585" t="s">
        <v>809</v>
      </c>
    </row>
    <row r="432" spans="1:13">
      <c r="A432" s="580" t="s">
        <v>78</v>
      </c>
      <c r="B432" s="581" t="s">
        <v>869</v>
      </c>
      <c r="C432" s="581"/>
      <c r="D432" s="581" t="s">
        <v>746</v>
      </c>
      <c r="E432" s="582" t="s">
        <v>2803</v>
      </c>
      <c r="F432" s="582" t="s">
        <v>2829</v>
      </c>
      <c r="G432" s="582" t="s">
        <v>2724</v>
      </c>
      <c r="H432" s="582" t="s">
        <v>2745</v>
      </c>
      <c r="I432" s="583">
        <v>5692</v>
      </c>
      <c r="J432" s="583">
        <v>6559</v>
      </c>
      <c r="K432" s="583">
        <v>6559</v>
      </c>
      <c r="L432" s="582" t="s">
        <v>2612</v>
      </c>
      <c r="M432" s="584" t="s">
        <v>809</v>
      </c>
    </row>
    <row r="433" spans="1:13">
      <c r="A433" s="589" t="s">
        <v>78</v>
      </c>
      <c r="B433" s="588" t="s">
        <v>869</v>
      </c>
      <c r="C433" s="588"/>
      <c r="D433" s="588" t="s">
        <v>746</v>
      </c>
      <c r="E433" s="587" t="s">
        <v>2803</v>
      </c>
      <c r="F433" s="587" t="s">
        <v>2829</v>
      </c>
      <c r="G433" s="587" t="s">
        <v>2724</v>
      </c>
      <c r="H433" s="587" t="s">
        <v>2749</v>
      </c>
      <c r="I433" s="586">
        <v>5292</v>
      </c>
      <c r="J433" s="586">
        <v>6359</v>
      </c>
      <c r="K433" s="586">
        <v>6359</v>
      </c>
      <c r="L433" s="587" t="s">
        <v>2612</v>
      </c>
      <c r="M433" s="585" t="s">
        <v>809</v>
      </c>
    </row>
    <row r="434" spans="1:13">
      <c r="A434" s="580" t="s">
        <v>78</v>
      </c>
      <c r="B434" s="581" t="s">
        <v>869</v>
      </c>
      <c r="C434" s="581"/>
      <c r="D434" s="581" t="s">
        <v>746</v>
      </c>
      <c r="E434" s="582" t="s">
        <v>2803</v>
      </c>
      <c r="F434" s="582" t="s">
        <v>2829</v>
      </c>
      <c r="G434" s="582" t="s">
        <v>2723</v>
      </c>
      <c r="H434" s="582" t="s">
        <v>2717</v>
      </c>
      <c r="I434" s="583">
        <v>5555</v>
      </c>
      <c r="J434" s="583">
        <v>6475</v>
      </c>
      <c r="K434" s="583">
        <v>6475</v>
      </c>
      <c r="L434" s="582" t="s">
        <v>2612</v>
      </c>
      <c r="M434" s="584" t="s">
        <v>809</v>
      </c>
    </row>
    <row r="435" spans="1:13">
      <c r="A435" s="589" t="s">
        <v>78</v>
      </c>
      <c r="B435" s="588" t="s">
        <v>869</v>
      </c>
      <c r="C435" s="588"/>
      <c r="D435" s="588" t="s">
        <v>746</v>
      </c>
      <c r="E435" s="587" t="s">
        <v>2803</v>
      </c>
      <c r="F435" s="587" t="s">
        <v>2829</v>
      </c>
      <c r="G435" s="587" t="s">
        <v>2726</v>
      </c>
      <c r="H435" s="587" t="s">
        <v>2717</v>
      </c>
      <c r="I435" s="586">
        <v>5542</v>
      </c>
      <c r="J435" s="586">
        <v>6449</v>
      </c>
      <c r="K435" s="586">
        <v>6449</v>
      </c>
      <c r="L435" s="587" t="s">
        <v>2612</v>
      </c>
      <c r="M435" s="585" t="s">
        <v>809</v>
      </c>
    </row>
    <row r="436" spans="1:13">
      <c r="A436" s="580" t="s">
        <v>78</v>
      </c>
      <c r="B436" s="581" t="s">
        <v>869</v>
      </c>
      <c r="C436" s="581"/>
      <c r="D436" s="581" t="s">
        <v>746</v>
      </c>
      <c r="E436" s="582" t="s">
        <v>2803</v>
      </c>
      <c r="F436" s="582" t="s">
        <v>2829</v>
      </c>
      <c r="G436" s="582" t="s">
        <v>2741</v>
      </c>
      <c r="H436" s="582" t="s">
        <v>2717</v>
      </c>
      <c r="I436" s="583">
        <v>6057</v>
      </c>
      <c r="J436" s="583">
        <v>6974</v>
      </c>
      <c r="K436" s="583">
        <v>6974</v>
      </c>
      <c r="L436" s="582" t="s">
        <v>2612</v>
      </c>
      <c r="M436" s="584" t="s">
        <v>809</v>
      </c>
    </row>
    <row r="437" spans="1:13">
      <c r="A437" s="589" t="s">
        <v>78</v>
      </c>
      <c r="B437" s="588" t="s">
        <v>869</v>
      </c>
      <c r="C437" s="588"/>
      <c r="D437" s="588" t="s">
        <v>746</v>
      </c>
      <c r="E437" s="587" t="s">
        <v>2803</v>
      </c>
      <c r="F437" s="587" t="s">
        <v>2829</v>
      </c>
      <c r="G437" s="587" t="s">
        <v>2723</v>
      </c>
      <c r="H437" s="587" t="s">
        <v>2736</v>
      </c>
      <c r="I437" s="586">
        <v>5555</v>
      </c>
      <c r="J437" s="586">
        <v>6725</v>
      </c>
      <c r="K437" s="586">
        <v>6725</v>
      </c>
      <c r="L437" s="587" t="s">
        <v>2612</v>
      </c>
      <c r="M437" s="585" t="s">
        <v>809</v>
      </c>
    </row>
    <row r="438" spans="1:13">
      <c r="A438" s="580" t="s">
        <v>78</v>
      </c>
      <c r="B438" s="581" t="s">
        <v>869</v>
      </c>
      <c r="C438" s="581"/>
      <c r="D438" s="581" t="s">
        <v>746</v>
      </c>
      <c r="E438" s="582" t="s">
        <v>2803</v>
      </c>
      <c r="F438" s="582" t="s">
        <v>2829</v>
      </c>
      <c r="G438" s="582" t="s">
        <v>2726</v>
      </c>
      <c r="H438" s="582" t="s">
        <v>2736</v>
      </c>
      <c r="I438" s="583">
        <v>5542</v>
      </c>
      <c r="J438" s="583">
        <v>6699</v>
      </c>
      <c r="K438" s="583">
        <v>6699</v>
      </c>
      <c r="L438" s="582" t="s">
        <v>2612</v>
      </c>
      <c r="M438" s="584" t="s">
        <v>809</v>
      </c>
    </row>
    <row r="439" spans="1:13">
      <c r="A439" s="589" t="s">
        <v>78</v>
      </c>
      <c r="B439" s="588" t="s">
        <v>869</v>
      </c>
      <c r="C439" s="588"/>
      <c r="D439" s="588" t="s">
        <v>746</v>
      </c>
      <c r="E439" s="587" t="s">
        <v>2803</v>
      </c>
      <c r="F439" s="587" t="s">
        <v>2829</v>
      </c>
      <c r="G439" s="587" t="s">
        <v>2723</v>
      </c>
      <c r="H439" s="587" t="s">
        <v>2737</v>
      </c>
      <c r="I439" s="586">
        <v>5525</v>
      </c>
      <c r="J439" s="586">
        <v>6485</v>
      </c>
      <c r="K439" s="586">
        <v>6485</v>
      </c>
      <c r="L439" s="587" t="s">
        <v>2612</v>
      </c>
      <c r="M439" s="585" t="s">
        <v>809</v>
      </c>
    </row>
    <row r="440" spans="1:13">
      <c r="A440" s="580" t="s">
        <v>78</v>
      </c>
      <c r="B440" s="581" t="s">
        <v>869</v>
      </c>
      <c r="C440" s="581"/>
      <c r="D440" s="581" t="s">
        <v>746</v>
      </c>
      <c r="E440" s="582" t="s">
        <v>2803</v>
      </c>
      <c r="F440" s="582" t="s">
        <v>2829</v>
      </c>
      <c r="G440" s="582" t="s">
        <v>2726</v>
      </c>
      <c r="H440" s="582" t="s">
        <v>2737</v>
      </c>
      <c r="I440" s="583">
        <v>5512</v>
      </c>
      <c r="J440" s="583">
        <v>6459</v>
      </c>
      <c r="K440" s="583">
        <v>6459</v>
      </c>
      <c r="L440" s="582" t="s">
        <v>2612</v>
      </c>
      <c r="M440" s="584" t="s">
        <v>809</v>
      </c>
    </row>
    <row r="441" spans="1:13">
      <c r="A441" s="589" t="s">
        <v>78</v>
      </c>
      <c r="B441" s="588" t="s">
        <v>869</v>
      </c>
      <c r="C441" s="588"/>
      <c r="D441" s="588" t="s">
        <v>746</v>
      </c>
      <c r="E441" s="587" t="s">
        <v>2803</v>
      </c>
      <c r="F441" s="587" t="s">
        <v>2829</v>
      </c>
      <c r="G441" s="587" t="s">
        <v>2723</v>
      </c>
      <c r="H441" s="587" t="s">
        <v>2738</v>
      </c>
      <c r="I441" s="586">
        <v>5645</v>
      </c>
      <c r="J441" s="586">
        <v>6535</v>
      </c>
      <c r="K441" s="586">
        <v>6535</v>
      </c>
      <c r="L441" s="587" t="s">
        <v>2612</v>
      </c>
      <c r="M441" s="585" t="s">
        <v>809</v>
      </c>
    </row>
    <row r="442" spans="1:13">
      <c r="A442" s="580" t="s">
        <v>78</v>
      </c>
      <c r="B442" s="581" t="s">
        <v>869</v>
      </c>
      <c r="C442" s="581"/>
      <c r="D442" s="581" t="s">
        <v>746</v>
      </c>
      <c r="E442" s="582" t="s">
        <v>2803</v>
      </c>
      <c r="F442" s="582" t="s">
        <v>2829</v>
      </c>
      <c r="G442" s="582" t="s">
        <v>2726</v>
      </c>
      <c r="H442" s="582" t="s">
        <v>2738</v>
      </c>
      <c r="I442" s="583">
        <v>5632</v>
      </c>
      <c r="J442" s="583">
        <v>6509</v>
      </c>
      <c r="K442" s="583">
        <v>6509</v>
      </c>
      <c r="L442" s="582" t="s">
        <v>2612</v>
      </c>
      <c r="M442" s="584" t="s">
        <v>809</v>
      </c>
    </row>
    <row r="443" spans="1:13">
      <c r="A443" s="589" t="s">
        <v>78</v>
      </c>
      <c r="B443" s="588" t="s">
        <v>869</v>
      </c>
      <c r="C443" s="588"/>
      <c r="D443" s="588" t="s">
        <v>746</v>
      </c>
      <c r="E443" s="587" t="s">
        <v>2803</v>
      </c>
      <c r="F443" s="587" t="s">
        <v>2829</v>
      </c>
      <c r="G443" s="587" t="s">
        <v>2723</v>
      </c>
      <c r="H443" s="587" t="s">
        <v>2816</v>
      </c>
      <c r="I443" s="586">
        <v>7955</v>
      </c>
      <c r="J443" s="586">
        <v>8985</v>
      </c>
      <c r="K443" s="586">
        <v>8985</v>
      </c>
      <c r="L443" s="587" t="s">
        <v>2612</v>
      </c>
      <c r="M443" s="585" t="s">
        <v>809</v>
      </c>
    </row>
    <row r="444" spans="1:13">
      <c r="A444" s="580" t="s">
        <v>78</v>
      </c>
      <c r="B444" s="581" t="s">
        <v>869</v>
      </c>
      <c r="C444" s="581"/>
      <c r="D444" s="581" t="s">
        <v>746</v>
      </c>
      <c r="E444" s="582" t="s">
        <v>2803</v>
      </c>
      <c r="F444" s="582" t="s">
        <v>2829</v>
      </c>
      <c r="G444" s="582" t="s">
        <v>2726</v>
      </c>
      <c r="H444" s="582" t="s">
        <v>2816</v>
      </c>
      <c r="I444" s="583">
        <v>7942</v>
      </c>
      <c r="J444" s="583">
        <v>8959</v>
      </c>
      <c r="K444" s="583">
        <v>8959</v>
      </c>
      <c r="L444" s="582" t="s">
        <v>2612</v>
      </c>
      <c r="M444" s="584" t="s">
        <v>809</v>
      </c>
    </row>
    <row r="445" spans="1:13">
      <c r="A445" s="589" t="s">
        <v>78</v>
      </c>
      <c r="B445" s="588" t="s">
        <v>869</v>
      </c>
      <c r="C445" s="588"/>
      <c r="D445" s="588" t="s">
        <v>746</v>
      </c>
      <c r="E445" s="587" t="s">
        <v>2803</v>
      </c>
      <c r="F445" s="587" t="s">
        <v>2829</v>
      </c>
      <c r="G445" s="587" t="s">
        <v>2723</v>
      </c>
      <c r="H445" s="587" t="s">
        <v>2750</v>
      </c>
      <c r="I445" s="586">
        <v>5560</v>
      </c>
      <c r="J445" s="586">
        <v>6485</v>
      </c>
      <c r="K445" s="586">
        <v>6485</v>
      </c>
      <c r="L445" s="587" t="s">
        <v>2612</v>
      </c>
      <c r="M445" s="585" t="s">
        <v>809</v>
      </c>
    </row>
    <row r="446" spans="1:13">
      <c r="A446" s="580" t="s">
        <v>78</v>
      </c>
      <c r="B446" s="581" t="s">
        <v>869</v>
      </c>
      <c r="C446" s="581"/>
      <c r="D446" s="581" t="s">
        <v>746</v>
      </c>
      <c r="E446" s="582" t="s">
        <v>2803</v>
      </c>
      <c r="F446" s="582" t="s">
        <v>2829</v>
      </c>
      <c r="G446" s="582" t="s">
        <v>2726</v>
      </c>
      <c r="H446" s="582" t="s">
        <v>2750</v>
      </c>
      <c r="I446" s="583">
        <v>5547</v>
      </c>
      <c r="J446" s="583">
        <v>6459</v>
      </c>
      <c r="K446" s="583">
        <v>6459</v>
      </c>
      <c r="L446" s="582" t="s">
        <v>2612</v>
      </c>
      <c r="M446" s="584" t="s">
        <v>809</v>
      </c>
    </row>
    <row r="447" spans="1:13">
      <c r="A447" s="589" t="s">
        <v>78</v>
      </c>
      <c r="B447" s="588" t="s">
        <v>869</v>
      </c>
      <c r="C447" s="588"/>
      <c r="D447" s="588" t="s">
        <v>746</v>
      </c>
      <c r="E447" s="587" t="s">
        <v>2803</v>
      </c>
      <c r="F447" s="587" t="s">
        <v>2829</v>
      </c>
      <c r="G447" s="587" t="s">
        <v>2741</v>
      </c>
      <c r="H447" s="587" t="s">
        <v>2750</v>
      </c>
      <c r="I447" s="586">
        <v>6007</v>
      </c>
      <c r="J447" s="586">
        <v>6924</v>
      </c>
      <c r="K447" s="586">
        <v>6924</v>
      </c>
      <c r="L447" s="587" t="s">
        <v>2612</v>
      </c>
      <c r="M447" s="585" t="s">
        <v>809</v>
      </c>
    </row>
    <row r="448" spans="1:13">
      <c r="A448" s="580" t="s">
        <v>78</v>
      </c>
      <c r="B448" s="581" t="s">
        <v>869</v>
      </c>
      <c r="C448" s="581"/>
      <c r="D448" s="581" t="s">
        <v>746</v>
      </c>
      <c r="E448" s="582" t="s">
        <v>2803</v>
      </c>
      <c r="F448" s="582" t="s">
        <v>2829</v>
      </c>
      <c r="G448" s="582" t="s">
        <v>2727</v>
      </c>
      <c r="H448" s="582" t="s">
        <v>2706</v>
      </c>
      <c r="I448" s="583">
        <v>7544</v>
      </c>
      <c r="J448" s="583">
        <v>8861</v>
      </c>
      <c r="K448" s="583">
        <v>8861</v>
      </c>
      <c r="L448" s="582" t="s">
        <v>2612</v>
      </c>
      <c r="M448" s="584" t="s">
        <v>809</v>
      </c>
    </row>
    <row r="449" spans="1:13">
      <c r="A449" s="589" t="s">
        <v>78</v>
      </c>
      <c r="B449" s="588" t="s">
        <v>869</v>
      </c>
      <c r="C449" s="588"/>
      <c r="D449" s="588" t="s">
        <v>746</v>
      </c>
      <c r="E449" s="587" t="s">
        <v>2803</v>
      </c>
      <c r="F449" s="587" t="s">
        <v>2829</v>
      </c>
      <c r="G449" s="587" t="s">
        <v>2723</v>
      </c>
      <c r="H449" s="587" t="s">
        <v>2826</v>
      </c>
      <c r="I449" s="586">
        <v>5705</v>
      </c>
      <c r="J449" s="586">
        <v>6795</v>
      </c>
      <c r="K449" s="586">
        <v>6795</v>
      </c>
      <c r="L449" s="587" t="s">
        <v>2612</v>
      </c>
      <c r="M449" s="585" t="s">
        <v>809</v>
      </c>
    </row>
    <row r="450" spans="1:13">
      <c r="A450" s="580" t="s">
        <v>78</v>
      </c>
      <c r="B450" s="581" t="s">
        <v>869</v>
      </c>
      <c r="C450" s="581"/>
      <c r="D450" s="581" t="s">
        <v>746</v>
      </c>
      <c r="E450" s="582" t="s">
        <v>2803</v>
      </c>
      <c r="F450" s="582" t="s">
        <v>2829</v>
      </c>
      <c r="G450" s="582" t="s">
        <v>2726</v>
      </c>
      <c r="H450" s="582" t="s">
        <v>2826</v>
      </c>
      <c r="I450" s="583">
        <v>5692</v>
      </c>
      <c r="J450" s="583">
        <v>6769</v>
      </c>
      <c r="K450" s="583">
        <v>6769</v>
      </c>
      <c r="L450" s="582" t="s">
        <v>2612</v>
      </c>
      <c r="M450" s="584" t="s">
        <v>809</v>
      </c>
    </row>
    <row r="451" spans="1:13">
      <c r="A451" s="589" t="s">
        <v>78</v>
      </c>
      <c r="B451" s="588" t="s">
        <v>869</v>
      </c>
      <c r="C451" s="588"/>
      <c r="D451" s="588" t="s">
        <v>746</v>
      </c>
      <c r="E451" s="587" t="s">
        <v>2803</v>
      </c>
      <c r="F451" s="587" t="s">
        <v>2829</v>
      </c>
      <c r="G451" s="587" t="s">
        <v>2725</v>
      </c>
      <c r="H451" s="587" t="s">
        <v>2752</v>
      </c>
      <c r="I451" s="586">
        <v>5492</v>
      </c>
      <c r="J451" s="586">
        <v>6219</v>
      </c>
      <c r="K451" s="586">
        <v>6219</v>
      </c>
      <c r="L451" s="587" t="s">
        <v>2612</v>
      </c>
      <c r="M451" s="585" t="s">
        <v>809</v>
      </c>
    </row>
    <row r="452" spans="1:13">
      <c r="A452" s="580" t="s">
        <v>78</v>
      </c>
      <c r="B452" s="581" t="s">
        <v>869</v>
      </c>
      <c r="C452" s="581"/>
      <c r="D452" s="581" t="s">
        <v>746</v>
      </c>
      <c r="E452" s="582" t="s">
        <v>2803</v>
      </c>
      <c r="F452" s="582" t="s">
        <v>2829</v>
      </c>
      <c r="G452" s="582" t="s">
        <v>2723</v>
      </c>
      <c r="H452" s="582" t="s">
        <v>2827</v>
      </c>
      <c r="I452" s="583">
        <v>6025</v>
      </c>
      <c r="J452" s="583">
        <v>7115</v>
      </c>
      <c r="K452" s="583">
        <v>7115</v>
      </c>
      <c r="L452" s="582" t="s">
        <v>2612</v>
      </c>
      <c r="M452" s="584" t="s">
        <v>809</v>
      </c>
    </row>
    <row r="453" spans="1:13">
      <c r="A453" s="589" t="s">
        <v>78</v>
      </c>
      <c r="B453" s="588" t="s">
        <v>869</v>
      </c>
      <c r="C453" s="588"/>
      <c r="D453" s="588" t="s">
        <v>746</v>
      </c>
      <c r="E453" s="587" t="s">
        <v>2803</v>
      </c>
      <c r="F453" s="587" t="s">
        <v>2829</v>
      </c>
      <c r="G453" s="587" t="s">
        <v>2723</v>
      </c>
      <c r="H453" s="587" t="s">
        <v>2817</v>
      </c>
      <c r="I453" s="586">
        <v>6005</v>
      </c>
      <c r="J453" s="586">
        <v>7085</v>
      </c>
      <c r="K453" s="586">
        <v>7085</v>
      </c>
      <c r="L453" s="587" t="s">
        <v>2612</v>
      </c>
      <c r="M453" s="585" t="s">
        <v>809</v>
      </c>
    </row>
    <row r="454" spans="1:13">
      <c r="A454" s="580" t="s">
        <v>78</v>
      </c>
      <c r="B454" s="581" t="s">
        <v>869</v>
      </c>
      <c r="C454" s="581"/>
      <c r="D454" s="581" t="s">
        <v>746</v>
      </c>
      <c r="E454" s="582" t="s">
        <v>2803</v>
      </c>
      <c r="F454" s="582" t="s">
        <v>2829</v>
      </c>
      <c r="G454" s="582" t="s">
        <v>2726</v>
      </c>
      <c r="H454" s="582" t="s">
        <v>2817</v>
      </c>
      <c r="I454" s="583">
        <v>5992</v>
      </c>
      <c r="J454" s="583">
        <v>7059</v>
      </c>
      <c r="K454" s="583">
        <v>7059</v>
      </c>
      <c r="L454" s="582" t="s">
        <v>2612</v>
      </c>
      <c r="M454" s="584" t="s">
        <v>809</v>
      </c>
    </row>
    <row r="455" spans="1:13">
      <c r="A455" s="589" t="s">
        <v>78</v>
      </c>
      <c r="B455" s="588" t="s">
        <v>869</v>
      </c>
      <c r="C455" s="588"/>
      <c r="D455" s="588" t="s">
        <v>746</v>
      </c>
      <c r="E455" s="587" t="s">
        <v>2803</v>
      </c>
      <c r="F455" s="587" t="s">
        <v>2829</v>
      </c>
      <c r="G455" s="587" t="s">
        <v>2723</v>
      </c>
      <c r="H455" s="587" t="s">
        <v>2755</v>
      </c>
      <c r="I455" s="586">
        <v>5735</v>
      </c>
      <c r="J455" s="586">
        <v>6900</v>
      </c>
      <c r="K455" s="586">
        <v>6900</v>
      </c>
      <c r="L455" s="587" t="s">
        <v>2612</v>
      </c>
      <c r="M455" s="585" t="s">
        <v>809</v>
      </c>
    </row>
    <row r="456" spans="1:13">
      <c r="A456" s="580" t="s">
        <v>78</v>
      </c>
      <c r="B456" s="581" t="s">
        <v>869</v>
      </c>
      <c r="C456" s="581"/>
      <c r="D456" s="581" t="s">
        <v>746</v>
      </c>
      <c r="E456" s="582" t="s">
        <v>2803</v>
      </c>
      <c r="F456" s="582" t="s">
        <v>2829</v>
      </c>
      <c r="G456" s="582" t="s">
        <v>2726</v>
      </c>
      <c r="H456" s="582" t="s">
        <v>2755</v>
      </c>
      <c r="I456" s="583">
        <v>5722</v>
      </c>
      <c r="J456" s="583">
        <v>6874</v>
      </c>
      <c r="K456" s="583">
        <v>6874</v>
      </c>
      <c r="L456" s="582" t="s">
        <v>2612</v>
      </c>
      <c r="M456" s="584" t="s">
        <v>809</v>
      </c>
    </row>
    <row r="457" spans="1:13">
      <c r="A457" s="589" t="s">
        <v>78</v>
      </c>
      <c r="B457" s="588" t="s">
        <v>869</v>
      </c>
      <c r="C457" s="588"/>
      <c r="D457" s="588" t="s">
        <v>746</v>
      </c>
      <c r="E457" s="587" t="s">
        <v>2803</v>
      </c>
      <c r="F457" s="587" t="s">
        <v>2829</v>
      </c>
      <c r="G457" s="587" t="s">
        <v>2756</v>
      </c>
      <c r="H457" s="587" t="s">
        <v>2719</v>
      </c>
      <c r="I457" s="586">
        <v>5518</v>
      </c>
      <c r="J457" s="586">
        <v>6385</v>
      </c>
      <c r="K457" s="586">
        <v>6385</v>
      </c>
      <c r="L457" s="587" t="s">
        <v>2612</v>
      </c>
      <c r="M457" s="585" t="s">
        <v>809</v>
      </c>
    </row>
    <row r="458" spans="1:13">
      <c r="A458" s="580" t="s">
        <v>78</v>
      </c>
      <c r="B458" s="581" t="s">
        <v>869</v>
      </c>
      <c r="C458" s="581"/>
      <c r="D458" s="581" t="s">
        <v>746</v>
      </c>
      <c r="E458" s="582" t="s">
        <v>2803</v>
      </c>
      <c r="F458" s="582" t="s">
        <v>2829</v>
      </c>
      <c r="G458" s="582" t="s">
        <v>2725</v>
      </c>
      <c r="H458" s="582" t="s">
        <v>2719</v>
      </c>
      <c r="I458" s="583">
        <v>5642</v>
      </c>
      <c r="J458" s="583">
        <v>6559</v>
      </c>
      <c r="K458" s="583">
        <v>6559</v>
      </c>
      <c r="L458" s="582" t="s">
        <v>2612</v>
      </c>
      <c r="M458" s="584" t="s">
        <v>809</v>
      </c>
    </row>
    <row r="459" spans="1:13">
      <c r="A459" s="589" t="s">
        <v>78</v>
      </c>
      <c r="B459" s="588" t="s">
        <v>869</v>
      </c>
      <c r="C459" s="588"/>
      <c r="D459" s="588" t="s">
        <v>746</v>
      </c>
      <c r="E459" s="587" t="s">
        <v>2803</v>
      </c>
      <c r="F459" s="587" t="s">
        <v>2829</v>
      </c>
      <c r="G459" s="587" t="s">
        <v>2724</v>
      </c>
      <c r="H459" s="587" t="s">
        <v>2719</v>
      </c>
      <c r="I459" s="586">
        <v>5792</v>
      </c>
      <c r="J459" s="586">
        <v>6709</v>
      </c>
      <c r="K459" s="586">
        <v>6709</v>
      </c>
      <c r="L459" s="587" t="s">
        <v>2612</v>
      </c>
      <c r="M459" s="585" t="s">
        <v>809</v>
      </c>
    </row>
    <row r="460" spans="1:13">
      <c r="A460" s="636" t="s">
        <v>78</v>
      </c>
      <c r="B460" s="637" t="s">
        <v>869</v>
      </c>
      <c r="C460" s="637"/>
      <c r="D460" s="637" t="s">
        <v>746</v>
      </c>
      <c r="E460" s="582" t="s">
        <v>2803</v>
      </c>
      <c r="F460" s="582" t="s">
        <v>2829</v>
      </c>
      <c r="G460" s="582" t="s">
        <v>2725</v>
      </c>
      <c r="H460" s="582" t="s">
        <v>2757</v>
      </c>
      <c r="I460" s="583">
        <v>5792</v>
      </c>
      <c r="J460" s="583">
        <v>6759</v>
      </c>
      <c r="K460" s="583">
        <v>6759</v>
      </c>
      <c r="L460" s="582" t="s">
        <v>2612</v>
      </c>
      <c r="M460" s="584" t="s">
        <v>809</v>
      </c>
    </row>
    <row r="461" spans="1:13">
      <c r="A461" s="945" t="s">
        <v>78</v>
      </c>
      <c r="B461" s="945" t="s">
        <v>869</v>
      </c>
      <c r="C461" s="945"/>
      <c r="D461" s="945" t="s">
        <v>746</v>
      </c>
      <c r="E461" s="931" t="s">
        <v>2803</v>
      </c>
      <c r="F461" s="587" t="s">
        <v>2829</v>
      </c>
      <c r="G461" s="587" t="s">
        <v>2724</v>
      </c>
      <c r="H461" s="587" t="s">
        <v>2757</v>
      </c>
      <c r="I461" s="586">
        <v>5792</v>
      </c>
      <c r="J461" s="586">
        <v>6759</v>
      </c>
      <c r="K461" s="586">
        <v>6759</v>
      </c>
      <c r="L461" s="587" t="s">
        <v>2612</v>
      </c>
      <c r="M461" s="585" t="s">
        <v>809</v>
      </c>
    </row>
  </sheetData>
  <autoFilter ref="A4:M4" xr:uid="{D70C77E4-5BC7-41A4-AF59-0B2AE5DCB1FB}"/>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F3DA6-81EC-4D49-9B78-34B9D183DB25}">
  <sheetPr>
    <tabColor rgb="FF0070C0"/>
  </sheetPr>
  <dimension ref="A1:N536"/>
  <sheetViews>
    <sheetView showGridLines="0" workbookViewId="0">
      <selection activeCell="U26" sqref="U26"/>
    </sheetView>
  </sheetViews>
  <sheetFormatPr defaultRowHeight="15"/>
  <cols>
    <col min="1" max="1" width="9.140625" style="1"/>
    <col min="2" max="2" width="12.5703125" style="1" bestFit="1" customWidth="1"/>
    <col min="3" max="3" width="17.7109375" style="1" bestFit="1" customWidth="1"/>
    <col min="4" max="4" width="19.28515625" style="1" bestFit="1" customWidth="1"/>
    <col min="5" max="6" width="22.7109375" style="1" bestFit="1" customWidth="1"/>
    <col min="7" max="7" width="12.42578125" style="1" customWidth="1"/>
    <col min="8" max="10" width="11.85546875" style="1" customWidth="1"/>
    <col min="11" max="11" width="13" style="1" customWidth="1"/>
    <col min="12" max="12" width="13.42578125" style="1" customWidth="1"/>
    <col min="13" max="13" width="18.5703125" style="1" customWidth="1"/>
    <col min="14" max="14" width="20.140625" style="1" bestFit="1" customWidth="1"/>
    <col min="15" max="16384" width="9.140625" style="1"/>
  </cols>
  <sheetData>
    <row r="1" spans="1:14">
      <c r="A1" s="735" t="s">
        <v>2838</v>
      </c>
    </row>
    <row r="2" spans="1:14">
      <c r="A2" s="735" t="s">
        <v>2839</v>
      </c>
    </row>
    <row r="4" spans="1:14">
      <c r="A4" s="991" t="s">
        <v>754</v>
      </c>
      <c r="B4" s="991" t="s">
        <v>915</v>
      </c>
      <c r="C4" s="991" t="s">
        <v>2594</v>
      </c>
      <c r="D4" s="991" t="s">
        <v>1184</v>
      </c>
      <c r="E4" s="991" t="s">
        <v>153</v>
      </c>
      <c r="F4" s="991" t="s">
        <v>68</v>
      </c>
      <c r="G4" s="991" t="s">
        <v>2840</v>
      </c>
      <c r="H4" s="991" t="s">
        <v>916</v>
      </c>
      <c r="I4" s="991" t="s">
        <v>917</v>
      </c>
      <c r="J4" s="991" t="s">
        <v>918</v>
      </c>
      <c r="K4" s="991" t="s">
        <v>2599</v>
      </c>
      <c r="L4" s="991" t="s">
        <v>2600</v>
      </c>
      <c r="M4" s="991" t="s">
        <v>2841</v>
      </c>
      <c r="N4" s="991" t="s">
        <v>2842</v>
      </c>
    </row>
    <row r="5" spans="1:14">
      <c r="A5" s="992" t="s">
        <v>2843</v>
      </c>
      <c r="B5" s="992" t="s">
        <v>746</v>
      </c>
      <c r="C5" s="992" t="s">
        <v>2844</v>
      </c>
      <c r="D5" s="992" t="s">
        <v>2845</v>
      </c>
      <c r="E5" s="992" t="s">
        <v>2726</v>
      </c>
      <c r="F5" s="992" t="s">
        <v>2726</v>
      </c>
      <c r="G5" s="992"/>
      <c r="H5" s="993">
        <v>3663</v>
      </c>
      <c r="I5" s="993">
        <v>4126</v>
      </c>
      <c r="J5" s="993">
        <v>4126</v>
      </c>
      <c r="K5" s="992" t="s">
        <v>2612</v>
      </c>
      <c r="L5" s="992" t="s">
        <v>809</v>
      </c>
      <c r="M5" s="992" t="s">
        <v>869</v>
      </c>
      <c r="N5" s="992" t="s">
        <v>2846</v>
      </c>
    </row>
    <row r="6" spans="1:14">
      <c r="A6" s="994" t="s">
        <v>2843</v>
      </c>
      <c r="B6" s="994" t="s">
        <v>746</v>
      </c>
      <c r="C6" s="994" t="s">
        <v>2844</v>
      </c>
      <c r="D6" s="994" t="s">
        <v>2845</v>
      </c>
      <c r="E6" s="994" t="s">
        <v>2723</v>
      </c>
      <c r="F6" s="994" t="s">
        <v>2723</v>
      </c>
      <c r="G6" s="994"/>
      <c r="H6" s="995">
        <v>3676</v>
      </c>
      <c r="I6" s="995">
        <v>4152</v>
      </c>
      <c r="J6" s="995">
        <v>4152</v>
      </c>
      <c r="K6" s="994" t="s">
        <v>2612</v>
      </c>
      <c r="L6" s="994" t="s">
        <v>809</v>
      </c>
      <c r="M6" s="994" t="s">
        <v>869</v>
      </c>
      <c r="N6" s="994" t="s">
        <v>2846</v>
      </c>
    </row>
    <row r="7" spans="1:14">
      <c r="A7" s="992" t="s">
        <v>2843</v>
      </c>
      <c r="B7" s="992" t="s">
        <v>746</v>
      </c>
      <c r="C7" s="992" t="s">
        <v>2844</v>
      </c>
      <c r="D7" s="992" t="s">
        <v>2845</v>
      </c>
      <c r="E7" s="992" t="s">
        <v>2746</v>
      </c>
      <c r="F7" s="992" t="s">
        <v>2746</v>
      </c>
      <c r="G7" s="992"/>
      <c r="H7" s="993">
        <v>3663</v>
      </c>
      <c r="I7" s="993">
        <v>4126</v>
      </c>
      <c r="J7" s="993">
        <v>4126</v>
      </c>
      <c r="K7" s="992" t="s">
        <v>2612</v>
      </c>
      <c r="L7" s="992" t="s">
        <v>809</v>
      </c>
      <c r="M7" s="992" t="s">
        <v>869</v>
      </c>
      <c r="N7" s="992" t="s">
        <v>2846</v>
      </c>
    </row>
    <row r="8" spans="1:14">
      <c r="A8" s="994" t="s">
        <v>2843</v>
      </c>
      <c r="B8" s="994" t="s">
        <v>746</v>
      </c>
      <c r="C8" s="994" t="s">
        <v>2844</v>
      </c>
      <c r="D8" s="994" t="s">
        <v>2845</v>
      </c>
      <c r="E8" s="994" t="s">
        <v>2741</v>
      </c>
      <c r="F8" s="994" t="s">
        <v>2741</v>
      </c>
      <c r="G8" s="994"/>
      <c r="H8" s="995">
        <v>3663</v>
      </c>
      <c r="I8" s="995">
        <v>4126</v>
      </c>
      <c r="J8" s="995">
        <v>4126</v>
      </c>
      <c r="K8" s="994" t="s">
        <v>2612</v>
      </c>
      <c r="L8" s="994" t="s">
        <v>809</v>
      </c>
      <c r="M8" s="994" t="s">
        <v>869</v>
      </c>
      <c r="N8" s="994" t="s">
        <v>2846</v>
      </c>
    </row>
    <row r="9" spans="1:14">
      <c r="A9" s="992" t="s">
        <v>2843</v>
      </c>
      <c r="B9" s="992" t="s">
        <v>746</v>
      </c>
      <c r="C9" s="992" t="s">
        <v>2844</v>
      </c>
      <c r="D9" s="992" t="s">
        <v>2845</v>
      </c>
      <c r="E9" s="992" t="s">
        <v>2747</v>
      </c>
      <c r="F9" s="992" t="s">
        <v>2747</v>
      </c>
      <c r="G9" s="992"/>
      <c r="H9" s="993">
        <v>4663</v>
      </c>
      <c r="I9" s="993">
        <v>5126</v>
      </c>
      <c r="J9" s="993">
        <v>5126</v>
      </c>
      <c r="K9" s="992" t="s">
        <v>2612</v>
      </c>
      <c r="L9" s="992" t="s">
        <v>809</v>
      </c>
      <c r="M9" s="992" t="s">
        <v>869</v>
      </c>
      <c r="N9" s="992" t="s">
        <v>2846</v>
      </c>
    </row>
    <row r="10" spans="1:14">
      <c r="A10" s="994" t="s">
        <v>2843</v>
      </c>
      <c r="B10" s="994" t="s">
        <v>746</v>
      </c>
      <c r="C10" s="994" t="s">
        <v>2844</v>
      </c>
      <c r="D10" s="994" t="s">
        <v>2845</v>
      </c>
      <c r="E10" s="994" t="s">
        <v>2725</v>
      </c>
      <c r="F10" s="994" t="s">
        <v>2725</v>
      </c>
      <c r="G10" s="994"/>
      <c r="H10" s="995">
        <v>3663</v>
      </c>
      <c r="I10" s="995">
        <v>4126</v>
      </c>
      <c r="J10" s="995">
        <v>4126</v>
      </c>
      <c r="K10" s="994" t="s">
        <v>2612</v>
      </c>
      <c r="L10" s="994" t="s">
        <v>809</v>
      </c>
      <c r="M10" s="994" t="s">
        <v>869</v>
      </c>
      <c r="N10" s="994" t="s">
        <v>2846</v>
      </c>
    </row>
    <row r="11" spans="1:14">
      <c r="A11" s="992" t="s">
        <v>2843</v>
      </c>
      <c r="B11" s="992" t="s">
        <v>746</v>
      </c>
      <c r="C11" s="992" t="s">
        <v>2844</v>
      </c>
      <c r="D11" s="992" t="s">
        <v>2845</v>
      </c>
      <c r="E11" s="992" t="s">
        <v>2724</v>
      </c>
      <c r="F11" s="992" t="s">
        <v>2724</v>
      </c>
      <c r="G11" s="992"/>
      <c r="H11" s="993">
        <v>3663</v>
      </c>
      <c r="I11" s="993">
        <v>4126</v>
      </c>
      <c r="J11" s="993">
        <v>4126</v>
      </c>
      <c r="K11" s="992" t="s">
        <v>2612</v>
      </c>
      <c r="L11" s="992" t="s">
        <v>809</v>
      </c>
      <c r="M11" s="992" t="s">
        <v>869</v>
      </c>
      <c r="N11" s="992" t="s">
        <v>2846</v>
      </c>
    </row>
    <row r="12" spans="1:14">
      <c r="A12" s="994" t="s">
        <v>2843</v>
      </c>
      <c r="B12" s="994" t="s">
        <v>746</v>
      </c>
      <c r="C12" s="994" t="s">
        <v>2844</v>
      </c>
      <c r="D12" s="994" t="s">
        <v>2845</v>
      </c>
      <c r="E12" s="994" t="s">
        <v>2820</v>
      </c>
      <c r="F12" s="994" t="s">
        <v>2820</v>
      </c>
      <c r="G12" s="994"/>
      <c r="H12" s="995">
        <v>3663</v>
      </c>
      <c r="I12" s="995">
        <v>4126</v>
      </c>
      <c r="J12" s="995">
        <v>4126</v>
      </c>
      <c r="K12" s="994" t="s">
        <v>2612</v>
      </c>
      <c r="L12" s="994" t="s">
        <v>809</v>
      </c>
      <c r="M12" s="994" t="s">
        <v>869</v>
      </c>
      <c r="N12" s="994" t="s">
        <v>2846</v>
      </c>
    </row>
    <row r="13" spans="1:14">
      <c r="A13" s="992" t="s">
        <v>2843</v>
      </c>
      <c r="B13" s="992" t="s">
        <v>746</v>
      </c>
      <c r="C13" s="992" t="s">
        <v>2844</v>
      </c>
      <c r="D13" s="992" t="s">
        <v>2845</v>
      </c>
      <c r="E13" s="992" t="s">
        <v>2767</v>
      </c>
      <c r="F13" s="992" t="s">
        <v>2767</v>
      </c>
      <c r="G13" s="992"/>
      <c r="H13" s="993">
        <v>4663</v>
      </c>
      <c r="I13" s="993">
        <v>5126</v>
      </c>
      <c r="J13" s="993">
        <v>5126</v>
      </c>
      <c r="K13" s="992" t="s">
        <v>2612</v>
      </c>
      <c r="L13" s="992" t="s">
        <v>809</v>
      </c>
      <c r="M13" s="992" t="s">
        <v>869</v>
      </c>
      <c r="N13" s="992" t="s">
        <v>2846</v>
      </c>
    </row>
    <row r="14" spans="1:14">
      <c r="A14" s="994" t="s">
        <v>2843</v>
      </c>
      <c r="B14" s="994" t="s">
        <v>746</v>
      </c>
      <c r="C14" s="994" t="s">
        <v>2844</v>
      </c>
      <c r="D14" s="994" t="s">
        <v>2845</v>
      </c>
      <c r="E14" s="994" t="s">
        <v>2727</v>
      </c>
      <c r="F14" s="994" t="s">
        <v>2727</v>
      </c>
      <c r="G14" s="994"/>
      <c r="H14" s="995">
        <v>3663</v>
      </c>
      <c r="I14" s="995">
        <v>4126</v>
      </c>
      <c r="J14" s="995">
        <v>4126</v>
      </c>
      <c r="K14" s="994" t="s">
        <v>2612</v>
      </c>
      <c r="L14" s="994" t="s">
        <v>809</v>
      </c>
      <c r="M14" s="994" t="s">
        <v>869</v>
      </c>
      <c r="N14" s="994" t="s">
        <v>2846</v>
      </c>
    </row>
    <row r="15" spans="1:14">
      <c r="A15" s="992" t="s">
        <v>2843</v>
      </c>
      <c r="B15" s="992" t="s">
        <v>746</v>
      </c>
      <c r="C15" s="992" t="s">
        <v>2844</v>
      </c>
      <c r="D15" s="992" t="s">
        <v>2845</v>
      </c>
      <c r="E15" s="992" t="s">
        <v>2729</v>
      </c>
      <c r="F15" s="992" t="s">
        <v>2729</v>
      </c>
      <c r="G15" s="992"/>
      <c r="H15" s="993">
        <v>3663</v>
      </c>
      <c r="I15" s="993">
        <v>4126</v>
      </c>
      <c r="J15" s="993">
        <v>4126</v>
      </c>
      <c r="K15" s="992" t="s">
        <v>2612</v>
      </c>
      <c r="L15" s="992" t="s">
        <v>809</v>
      </c>
      <c r="M15" s="992" t="s">
        <v>869</v>
      </c>
      <c r="N15" s="992" t="s">
        <v>2846</v>
      </c>
    </row>
    <row r="16" spans="1:14">
      <c r="A16" s="994" t="s">
        <v>2843</v>
      </c>
      <c r="B16" s="994" t="s">
        <v>746</v>
      </c>
      <c r="C16" s="994" t="s">
        <v>2844</v>
      </c>
      <c r="D16" s="994" t="s">
        <v>2845</v>
      </c>
      <c r="E16" s="994" t="s">
        <v>2756</v>
      </c>
      <c r="F16" s="994" t="s">
        <v>2756</v>
      </c>
      <c r="G16" s="994"/>
      <c r="H16" s="995">
        <v>3663</v>
      </c>
      <c r="I16" s="995">
        <v>4126</v>
      </c>
      <c r="J16" s="995">
        <v>4126</v>
      </c>
      <c r="K16" s="994" t="s">
        <v>2612</v>
      </c>
      <c r="L16" s="994" t="s">
        <v>809</v>
      </c>
      <c r="M16" s="994" t="s">
        <v>869</v>
      </c>
      <c r="N16" s="994" t="s">
        <v>2846</v>
      </c>
    </row>
    <row r="17" spans="1:14">
      <c r="A17" s="992" t="s">
        <v>2843</v>
      </c>
      <c r="B17" s="992" t="s">
        <v>746</v>
      </c>
      <c r="C17" s="992" t="s">
        <v>2844</v>
      </c>
      <c r="D17" s="992" t="s">
        <v>2845</v>
      </c>
      <c r="E17" s="992" t="s">
        <v>2694</v>
      </c>
      <c r="F17" s="992" t="s">
        <v>2694</v>
      </c>
      <c r="G17" s="992"/>
      <c r="H17" s="993">
        <v>5646</v>
      </c>
      <c r="I17" s="993">
        <v>6092</v>
      </c>
      <c r="J17" s="993">
        <v>6092</v>
      </c>
      <c r="K17" s="992" t="s">
        <v>2612</v>
      </c>
      <c r="L17" s="992" t="s">
        <v>809</v>
      </c>
      <c r="M17" s="992" t="s">
        <v>869</v>
      </c>
      <c r="N17" s="992" t="s">
        <v>2846</v>
      </c>
    </row>
    <row r="18" spans="1:14">
      <c r="A18" s="994" t="s">
        <v>2843</v>
      </c>
      <c r="B18" s="994" t="s">
        <v>746</v>
      </c>
      <c r="C18" s="994" t="s">
        <v>2844</v>
      </c>
      <c r="D18" s="994" t="s">
        <v>2845</v>
      </c>
      <c r="E18" s="994" t="s">
        <v>2705</v>
      </c>
      <c r="F18" s="994" t="s">
        <v>2705</v>
      </c>
      <c r="G18" s="994"/>
      <c r="H18" s="995">
        <v>5646</v>
      </c>
      <c r="I18" s="995">
        <v>6092</v>
      </c>
      <c r="J18" s="995">
        <v>6092</v>
      </c>
      <c r="K18" s="994" t="s">
        <v>2612</v>
      </c>
      <c r="L18" s="994" t="s">
        <v>809</v>
      </c>
      <c r="M18" s="994" t="s">
        <v>869</v>
      </c>
      <c r="N18" s="994" t="s">
        <v>2846</v>
      </c>
    </row>
    <row r="19" spans="1:14">
      <c r="A19" s="992" t="s">
        <v>2843</v>
      </c>
      <c r="B19" s="992" t="s">
        <v>746</v>
      </c>
      <c r="C19" s="992" t="s">
        <v>2844</v>
      </c>
      <c r="D19" s="992" t="s">
        <v>2845</v>
      </c>
      <c r="E19" s="992" t="s">
        <v>2710</v>
      </c>
      <c r="F19" s="992" t="s">
        <v>2710</v>
      </c>
      <c r="G19" s="992"/>
      <c r="H19" s="993">
        <v>5646</v>
      </c>
      <c r="I19" s="993">
        <v>6092</v>
      </c>
      <c r="J19" s="993">
        <v>6092</v>
      </c>
      <c r="K19" s="992" t="s">
        <v>2612</v>
      </c>
      <c r="L19" s="992" t="s">
        <v>809</v>
      </c>
      <c r="M19" s="992" t="s">
        <v>869</v>
      </c>
      <c r="N19" s="992" t="s">
        <v>2846</v>
      </c>
    </row>
    <row r="20" spans="1:14">
      <c r="A20" s="994" t="s">
        <v>2843</v>
      </c>
      <c r="B20" s="994" t="s">
        <v>746</v>
      </c>
      <c r="C20" s="994" t="s">
        <v>2847</v>
      </c>
      <c r="D20" s="994" t="s">
        <v>2848</v>
      </c>
      <c r="E20" s="994" t="s">
        <v>2726</v>
      </c>
      <c r="F20" s="994" t="s">
        <v>2726</v>
      </c>
      <c r="G20" s="994"/>
      <c r="H20" s="995">
        <v>3663</v>
      </c>
      <c r="I20" s="995">
        <v>4126</v>
      </c>
      <c r="J20" s="995">
        <v>4126</v>
      </c>
      <c r="K20" s="994" t="s">
        <v>2612</v>
      </c>
      <c r="L20" s="994" t="s">
        <v>809</v>
      </c>
      <c r="M20" s="994" t="s">
        <v>869</v>
      </c>
      <c r="N20" s="994" t="s">
        <v>2846</v>
      </c>
    </row>
    <row r="21" spans="1:14">
      <c r="A21" s="992" t="s">
        <v>2843</v>
      </c>
      <c r="B21" s="992" t="s">
        <v>746</v>
      </c>
      <c r="C21" s="992" t="s">
        <v>2847</v>
      </c>
      <c r="D21" s="992" t="s">
        <v>2848</v>
      </c>
      <c r="E21" s="992" t="s">
        <v>2723</v>
      </c>
      <c r="F21" s="992" t="s">
        <v>2723</v>
      </c>
      <c r="G21" s="992"/>
      <c r="H21" s="993">
        <v>3676</v>
      </c>
      <c r="I21" s="993">
        <v>4152</v>
      </c>
      <c r="J21" s="993">
        <v>4152</v>
      </c>
      <c r="K21" s="992" t="s">
        <v>2612</v>
      </c>
      <c r="L21" s="992" t="s">
        <v>809</v>
      </c>
      <c r="M21" s="992" t="s">
        <v>869</v>
      </c>
      <c r="N21" s="992" t="s">
        <v>2846</v>
      </c>
    </row>
    <row r="22" spans="1:14">
      <c r="A22" s="994" t="s">
        <v>2843</v>
      </c>
      <c r="B22" s="994" t="s">
        <v>746</v>
      </c>
      <c r="C22" s="994" t="s">
        <v>2847</v>
      </c>
      <c r="D22" s="994" t="s">
        <v>2848</v>
      </c>
      <c r="E22" s="994" t="s">
        <v>2746</v>
      </c>
      <c r="F22" s="994" t="s">
        <v>2746</v>
      </c>
      <c r="G22" s="994"/>
      <c r="H22" s="995">
        <v>3663</v>
      </c>
      <c r="I22" s="995">
        <v>4126</v>
      </c>
      <c r="J22" s="995">
        <v>4126</v>
      </c>
      <c r="K22" s="994" t="s">
        <v>2612</v>
      </c>
      <c r="L22" s="994" t="s">
        <v>809</v>
      </c>
      <c r="M22" s="994" t="s">
        <v>869</v>
      </c>
      <c r="N22" s="994" t="s">
        <v>2846</v>
      </c>
    </row>
    <row r="23" spans="1:14">
      <c r="A23" s="992" t="s">
        <v>2843</v>
      </c>
      <c r="B23" s="992" t="s">
        <v>746</v>
      </c>
      <c r="C23" s="992" t="s">
        <v>2847</v>
      </c>
      <c r="D23" s="992" t="s">
        <v>2848</v>
      </c>
      <c r="E23" s="992" t="s">
        <v>2741</v>
      </c>
      <c r="F23" s="992" t="s">
        <v>2741</v>
      </c>
      <c r="G23" s="992"/>
      <c r="H23" s="993">
        <v>3663</v>
      </c>
      <c r="I23" s="993">
        <v>4126</v>
      </c>
      <c r="J23" s="993">
        <v>4126</v>
      </c>
      <c r="K23" s="992" t="s">
        <v>2612</v>
      </c>
      <c r="L23" s="992" t="s">
        <v>809</v>
      </c>
      <c r="M23" s="992" t="s">
        <v>869</v>
      </c>
      <c r="N23" s="992" t="s">
        <v>2846</v>
      </c>
    </row>
    <row r="24" spans="1:14">
      <c r="A24" s="994" t="s">
        <v>2843</v>
      </c>
      <c r="B24" s="994" t="s">
        <v>746</v>
      </c>
      <c r="C24" s="994" t="s">
        <v>2847</v>
      </c>
      <c r="D24" s="994" t="s">
        <v>2848</v>
      </c>
      <c r="E24" s="994" t="s">
        <v>2747</v>
      </c>
      <c r="F24" s="994" t="s">
        <v>2747</v>
      </c>
      <c r="G24" s="994"/>
      <c r="H24" s="995">
        <v>4663</v>
      </c>
      <c r="I24" s="995">
        <v>5126</v>
      </c>
      <c r="J24" s="995">
        <v>5126</v>
      </c>
      <c r="K24" s="994" t="s">
        <v>2612</v>
      </c>
      <c r="L24" s="994" t="s">
        <v>809</v>
      </c>
      <c r="M24" s="994" t="s">
        <v>869</v>
      </c>
      <c r="N24" s="994" t="s">
        <v>2846</v>
      </c>
    </row>
    <row r="25" spans="1:14">
      <c r="A25" s="992" t="s">
        <v>2843</v>
      </c>
      <c r="B25" s="992" t="s">
        <v>746</v>
      </c>
      <c r="C25" s="992" t="s">
        <v>2847</v>
      </c>
      <c r="D25" s="992" t="s">
        <v>2848</v>
      </c>
      <c r="E25" s="992" t="s">
        <v>2725</v>
      </c>
      <c r="F25" s="992" t="s">
        <v>2725</v>
      </c>
      <c r="G25" s="992"/>
      <c r="H25" s="993">
        <v>3663</v>
      </c>
      <c r="I25" s="993">
        <v>4126</v>
      </c>
      <c r="J25" s="993">
        <v>4126</v>
      </c>
      <c r="K25" s="992" t="s">
        <v>2612</v>
      </c>
      <c r="L25" s="992" t="s">
        <v>809</v>
      </c>
      <c r="M25" s="992" t="s">
        <v>869</v>
      </c>
      <c r="N25" s="992" t="s">
        <v>2846</v>
      </c>
    </row>
    <row r="26" spans="1:14">
      <c r="A26" s="994" t="s">
        <v>2843</v>
      </c>
      <c r="B26" s="994" t="s">
        <v>746</v>
      </c>
      <c r="C26" s="994" t="s">
        <v>2847</v>
      </c>
      <c r="D26" s="994" t="s">
        <v>2848</v>
      </c>
      <c r="E26" s="994" t="s">
        <v>2724</v>
      </c>
      <c r="F26" s="994" t="s">
        <v>2724</v>
      </c>
      <c r="G26" s="994"/>
      <c r="H26" s="995">
        <v>3663</v>
      </c>
      <c r="I26" s="995">
        <v>4126</v>
      </c>
      <c r="J26" s="995">
        <v>4126</v>
      </c>
      <c r="K26" s="994" t="s">
        <v>2612</v>
      </c>
      <c r="L26" s="994" t="s">
        <v>809</v>
      </c>
      <c r="M26" s="994" t="s">
        <v>869</v>
      </c>
      <c r="N26" s="994" t="s">
        <v>2846</v>
      </c>
    </row>
    <row r="27" spans="1:14">
      <c r="A27" s="992" t="s">
        <v>2843</v>
      </c>
      <c r="B27" s="992" t="s">
        <v>746</v>
      </c>
      <c r="C27" s="992" t="s">
        <v>2847</v>
      </c>
      <c r="D27" s="992" t="s">
        <v>2848</v>
      </c>
      <c r="E27" s="992" t="s">
        <v>2820</v>
      </c>
      <c r="F27" s="992" t="s">
        <v>2820</v>
      </c>
      <c r="G27" s="992"/>
      <c r="H27" s="993">
        <v>3663</v>
      </c>
      <c r="I27" s="993">
        <v>4126</v>
      </c>
      <c r="J27" s="993">
        <v>4126</v>
      </c>
      <c r="K27" s="992" t="s">
        <v>2612</v>
      </c>
      <c r="L27" s="992" t="s">
        <v>809</v>
      </c>
      <c r="M27" s="992" t="s">
        <v>869</v>
      </c>
      <c r="N27" s="992" t="s">
        <v>2846</v>
      </c>
    </row>
    <row r="28" spans="1:14">
      <c r="A28" s="994" t="s">
        <v>2843</v>
      </c>
      <c r="B28" s="994" t="s">
        <v>746</v>
      </c>
      <c r="C28" s="994" t="s">
        <v>2847</v>
      </c>
      <c r="D28" s="994" t="s">
        <v>2848</v>
      </c>
      <c r="E28" s="994" t="s">
        <v>2767</v>
      </c>
      <c r="F28" s="994" t="s">
        <v>2767</v>
      </c>
      <c r="G28" s="994"/>
      <c r="H28" s="995">
        <v>4663</v>
      </c>
      <c r="I28" s="995">
        <v>5126</v>
      </c>
      <c r="J28" s="995">
        <v>5126</v>
      </c>
      <c r="K28" s="994" t="s">
        <v>2612</v>
      </c>
      <c r="L28" s="994" t="s">
        <v>809</v>
      </c>
      <c r="M28" s="994" t="s">
        <v>869</v>
      </c>
      <c r="N28" s="994" t="s">
        <v>2846</v>
      </c>
    </row>
    <row r="29" spans="1:14">
      <c r="A29" s="992" t="s">
        <v>2843</v>
      </c>
      <c r="B29" s="992" t="s">
        <v>746</v>
      </c>
      <c r="C29" s="992" t="s">
        <v>2847</v>
      </c>
      <c r="D29" s="992" t="s">
        <v>2848</v>
      </c>
      <c r="E29" s="992" t="s">
        <v>2727</v>
      </c>
      <c r="F29" s="992" t="s">
        <v>2727</v>
      </c>
      <c r="G29" s="992"/>
      <c r="H29" s="993">
        <v>3663</v>
      </c>
      <c r="I29" s="993">
        <v>4126</v>
      </c>
      <c r="J29" s="993">
        <v>4126</v>
      </c>
      <c r="K29" s="992" t="s">
        <v>2612</v>
      </c>
      <c r="L29" s="992" t="s">
        <v>809</v>
      </c>
      <c r="M29" s="992" t="s">
        <v>869</v>
      </c>
      <c r="N29" s="992" t="s">
        <v>2846</v>
      </c>
    </row>
    <row r="30" spans="1:14">
      <c r="A30" s="994" t="s">
        <v>2843</v>
      </c>
      <c r="B30" s="994" t="s">
        <v>746</v>
      </c>
      <c r="C30" s="994" t="s">
        <v>2847</v>
      </c>
      <c r="D30" s="994" t="s">
        <v>2848</v>
      </c>
      <c r="E30" s="994" t="s">
        <v>2729</v>
      </c>
      <c r="F30" s="994" t="s">
        <v>2729</v>
      </c>
      <c r="G30" s="994"/>
      <c r="H30" s="995">
        <v>3663</v>
      </c>
      <c r="I30" s="995">
        <v>4126</v>
      </c>
      <c r="J30" s="995">
        <v>4126</v>
      </c>
      <c r="K30" s="994" t="s">
        <v>2612</v>
      </c>
      <c r="L30" s="994" t="s">
        <v>809</v>
      </c>
      <c r="M30" s="994" t="s">
        <v>869</v>
      </c>
      <c r="N30" s="994" t="s">
        <v>2846</v>
      </c>
    </row>
    <row r="31" spans="1:14">
      <c r="A31" s="992" t="s">
        <v>2843</v>
      </c>
      <c r="B31" s="992" t="s">
        <v>746</v>
      </c>
      <c r="C31" s="992" t="s">
        <v>2847</v>
      </c>
      <c r="D31" s="992" t="s">
        <v>2848</v>
      </c>
      <c r="E31" s="992" t="s">
        <v>2756</v>
      </c>
      <c r="F31" s="992" t="s">
        <v>2756</v>
      </c>
      <c r="G31" s="992"/>
      <c r="H31" s="993">
        <v>3663</v>
      </c>
      <c r="I31" s="993">
        <v>4126</v>
      </c>
      <c r="J31" s="993">
        <v>4126</v>
      </c>
      <c r="K31" s="992" t="s">
        <v>2612</v>
      </c>
      <c r="L31" s="992" t="s">
        <v>809</v>
      </c>
      <c r="M31" s="992" t="s">
        <v>869</v>
      </c>
      <c r="N31" s="992" t="s">
        <v>2846</v>
      </c>
    </row>
    <row r="32" spans="1:14">
      <c r="A32" s="994" t="s">
        <v>2843</v>
      </c>
      <c r="B32" s="994" t="s">
        <v>746</v>
      </c>
      <c r="C32" s="994" t="s">
        <v>2847</v>
      </c>
      <c r="D32" s="994" t="s">
        <v>2848</v>
      </c>
      <c r="E32" s="994" t="s">
        <v>2694</v>
      </c>
      <c r="F32" s="994" t="s">
        <v>2694</v>
      </c>
      <c r="G32" s="994"/>
      <c r="H32" s="995">
        <v>5646</v>
      </c>
      <c r="I32" s="995">
        <v>6092</v>
      </c>
      <c r="J32" s="995">
        <v>6092</v>
      </c>
      <c r="K32" s="994" t="s">
        <v>2612</v>
      </c>
      <c r="L32" s="994" t="s">
        <v>809</v>
      </c>
      <c r="M32" s="994" t="s">
        <v>869</v>
      </c>
      <c r="N32" s="994" t="s">
        <v>2846</v>
      </c>
    </row>
    <row r="33" spans="1:14">
      <c r="A33" s="992" t="s">
        <v>2843</v>
      </c>
      <c r="B33" s="992" t="s">
        <v>746</v>
      </c>
      <c r="C33" s="992" t="s">
        <v>2847</v>
      </c>
      <c r="D33" s="992" t="s">
        <v>2848</v>
      </c>
      <c r="E33" s="992" t="s">
        <v>2705</v>
      </c>
      <c r="F33" s="992" t="s">
        <v>2705</v>
      </c>
      <c r="G33" s="992"/>
      <c r="H33" s="993">
        <v>5646</v>
      </c>
      <c r="I33" s="993">
        <v>6092</v>
      </c>
      <c r="J33" s="993">
        <v>6092</v>
      </c>
      <c r="K33" s="992" t="s">
        <v>2612</v>
      </c>
      <c r="L33" s="992" t="s">
        <v>809</v>
      </c>
      <c r="M33" s="992" t="s">
        <v>869</v>
      </c>
      <c r="N33" s="992" t="s">
        <v>2846</v>
      </c>
    </row>
    <row r="34" spans="1:14">
      <c r="A34" s="994" t="s">
        <v>2843</v>
      </c>
      <c r="B34" s="994" t="s">
        <v>746</v>
      </c>
      <c r="C34" s="994" t="s">
        <v>2847</v>
      </c>
      <c r="D34" s="994" t="s">
        <v>2848</v>
      </c>
      <c r="E34" s="994" t="s">
        <v>2710</v>
      </c>
      <c r="F34" s="994" t="s">
        <v>2710</v>
      </c>
      <c r="G34" s="994"/>
      <c r="H34" s="995">
        <v>5646</v>
      </c>
      <c r="I34" s="995">
        <v>6092</v>
      </c>
      <c r="J34" s="995">
        <v>6092</v>
      </c>
      <c r="K34" s="994" t="s">
        <v>2612</v>
      </c>
      <c r="L34" s="994" t="s">
        <v>809</v>
      </c>
      <c r="M34" s="994" t="s">
        <v>869</v>
      </c>
      <c r="N34" s="994" t="s">
        <v>2846</v>
      </c>
    </row>
    <row r="35" spans="1:14">
      <c r="A35" s="992" t="s">
        <v>2843</v>
      </c>
      <c r="B35" s="992" t="s">
        <v>746</v>
      </c>
      <c r="C35" s="992" t="s">
        <v>2849</v>
      </c>
      <c r="D35" s="992" t="s">
        <v>2850</v>
      </c>
      <c r="E35" s="992" t="s">
        <v>2726</v>
      </c>
      <c r="F35" s="992" t="s">
        <v>2726</v>
      </c>
      <c r="G35" s="992"/>
      <c r="H35" s="993">
        <v>3663</v>
      </c>
      <c r="I35" s="993">
        <v>4126</v>
      </c>
      <c r="J35" s="993">
        <v>4126</v>
      </c>
      <c r="K35" s="992" t="s">
        <v>2612</v>
      </c>
      <c r="L35" s="992" t="s">
        <v>809</v>
      </c>
      <c r="M35" s="992" t="s">
        <v>869</v>
      </c>
      <c r="N35" s="992" t="s">
        <v>2846</v>
      </c>
    </row>
    <row r="36" spans="1:14">
      <c r="A36" s="994" t="s">
        <v>2843</v>
      </c>
      <c r="B36" s="994" t="s">
        <v>746</v>
      </c>
      <c r="C36" s="994" t="s">
        <v>2849</v>
      </c>
      <c r="D36" s="994" t="s">
        <v>2850</v>
      </c>
      <c r="E36" s="994" t="s">
        <v>2723</v>
      </c>
      <c r="F36" s="994" t="s">
        <v>2723</v>
      </c>
      <c r="G36" s="994"/>
      <c r="H36" s="995">
        <v>3676</v>
      </c>
      <c r="I36" s="995">
        <v>4152</v>
      </c>
      <c r="J36" s="995">
        <v>4152</v>
      </c>
      <c r="K36" s="994" t="s">
        <v>2612</v>
      </c>
      <c r="L36" s="994" t="s">
        <v>809</v>
      </c>
      <c r="M36" s="994" t="s">
        <v>869</v>
      </c>
      <c r="N36" s="994" t="s">
        <v>2846</v>
      </c>
    </row>
    <row r="37" spans="1:14">
      <c r="A37" s="992" t="s">
        <v>2843</v>
      </c>
      <c r="B37" s="992" t="s">
        <v>746</v>
      </c>
      <c r="C37" s="992" t="s">
        <v>2849</v>
      </c>
      <c r="D37" s="992" t="s">
        <v>2850</v>
      </c>
      <c r="E37" s="992" t="s">
        <v>2746</v>
      </c>
      <c r="F37" s="992" t="s">
        <v>2746</v>
      </c>
      <c r="G37" s="992"/>
      <c r="H37" s="993">
        <v>3663</v>
      </c>
      <c r="I37" s="993">
        <v>4126</v>
      </c>
      <c r="J37" s="993">
        <v>4126</v>
      </c>
      <c r="K37" s="992" t="s">
        <v>2612</v>
      </c>
      <c r="L37" s="992" t="s">
        <v>809</v>
      </c>
      <c r="M37" s="992" t="s">
        <v>869</v>
      </c>
      <c r="N37" s="992" t="s">
        <v>2846</v>
      </c>
    </row>
    <row r="38" spans="1:14">
      <c r="A38" s="994" t="s">
        <v>2843</v>
      </c>
      <c r="B38" s="994" t="s">
        <v>746</v>
      </c>
      <c r="C38" s="994" t="s">
        <v>2849</v>
      </c>
      <c r="D38" s="994" t="s">
        <v>2850</v>
      </c>
      <c r="E38" s="994" t="s">
        <v>2741</v>
      </c>
      <c r="F38" s="994" t="s">
        <v>2741</v>
      </c>
      <c r="G38" s="994"/>
      <c r="H38" s="995">
        <v>3663</v>
      </c>
      <c r="I38" s="995">
        <v>4126</v>
      </c>
      <c r="J38" s="995">
        <v>4126</v>
      </c>
      <c r="K38" s="994" t="s">
        <v>2612</v>
      </c>
      <c r="L38" s="994" t="s">
        <v>809</v>
      </c>
      <c r="M38" s="994" t="s">
        <v>869</v>
      </c>
      <c r="N38" s="994" t="s">
        <v>2846</v>
      </c>
    </row>
    <row r="39" spans="1:14">
      <c r="A39" s="992" t="s">
        <v>2843</v>
      </c>
      <c r="B39" s="992" t="s">
        <v>746</v>
      </c>
      <c r="C39" s="992" t="s">
        <v>2849</v>
      </c>
      <c r="D39" s="992" t="s">
        <v>2850</v>
      </c>
      <c r="E39" s="992" t="s">
        <v>2747</v>
      </c>
      <c r="F39" s="992" t="s">
        <v>2747</v>
      </c>
      <c r="G39" s="992"/>
      <c r="H39" s="993">
        <v>4663</v>
      </c>
      <c r="I39" s="993">
        <v>5126</v>
      </c>
      <c r="J39" s="993">
        <v>5126</v>
      </c>
      <c r="K39" s="992" t="s">
        <v>2612</v>
      </c>
      <c r="L39" s="992" t="s">
        <v>809</v>
      </c>
      <c r="M39" s="992" t="s">
        <v>869</v>
      </c>
      <c r="N39" s="992" t="s">
        <v>2846</v>
      </c>
    </row>
    <row r="40" spans="1:14">
      <c r="A40" s="994" t="s">
        <v>2843</v>
      </c>
      <c r="B40" s="994" t="s">
        <v>746</v>
      </c>
      <c r="C40" s="994" t="s">
        <v>2849</v>
      </c>
      <c r="D40" s="994" t="s">
        <v>2850</v>
      </c>
      <c r="E40" s="994" t="s">
        <v>2725</v>
      </c>
      <c r="F40" s="994" t="s">
        <v>2725</v>
      </c>
      <c r="G40" s="994"/>
      <c r="H40" s="995">
        <v>3663</v>
      </c>
      <c r="I40" s="995">
        <v>4126</v>
      </c>
      <c r="J40" s="995">
        <v>4126</v>
      </c>
      <c r="K40" s="994" t="s">
        <v>2612</v>
      </c>
      <c r="L40" s="994" t="s">
        <v>809</v>
      </c>
      <c r="M40" s="994" t="s">
        <v>869</v>
      </c>
      <c r="N40" s="994" t="s">
        <v>2846</v>
      </c>
    </row>
    <row r="41" spans="1:14">
      <c r="A41" s="992" t="s">
        <v>2843</v>
      </c>
      <c r="B41" s="992" t="s">
        <v>746</v>
      </c>
      <c r="C41" s="992" t="s">
        <v>2849</v>
      </c>
      <c r="D41" s="992" t="s">
        <v>2850</v>
      </c>
      <c r="E41" s="992" t="s">
        <v>2724</v>
      </c>
      <c r="F41" s="992" t="s">
        <v>2724</v>
      </c>
      <c r="G41" s="992"/>
      <c r="H41" s="993">
        <v>3663</v>
      </c>
      <c r="I41" s="993">
        <v>4126</v>
      </c>
      <c r="J41" s="993">
        <v>4126</v>
      </c>
      <c r="K41" s="992" t="s">
        <v>2612</v>
      </c>
      <c r="L41" s="992" t="s">
        <v>809</v>
      </c>
      <c r="M41" s="992" t="s">
        <v>869</v>
      </c>
      <c r="N41" s="992" t="s">
        <v>2846</v>
      </c>
    </row>
    <row r="42" spans="1:14">
      <c r="A42" s="994" t="s">
        <v>2843</v>
      </c>
      <c r="B42" s="994" t="s">
        <v>746</v>
      </c>
      <c r="C42" s="994" t="s">
        <v>2849</v>
      </c>
      <c r="D42" s="994" t="s">
        <v>2850</v>
      </c>
      <c r="E42" s="994" t="s">
        <v>2820</v>
      </c>
      <c r="F42" s="994" t="s">
        <v>2820</v>
      </c>
      <c r="G42" s="994"/>
      <c r="H42" s="995">
        <v>3663</v>
      </c>
      <c r="I42" s="995">
        <v>4126</v>
      </c>
      <c r="J42" s="995">
        <v>4126</v>
      </c>
      <c r="K42" s="994" t="s">
        <v>2612</v>
      </c>
      <c r="L42" s="994" t="s">
        <v>809</v>
      </c>
      <c r="M42" s="994" t="s">
        <v>869</v>
      </c>
      <c r="N42" s="994" t="s">
        <v>2846</v>
      </c>
    </row>
    <row r="43" spans="1:14">
      <c r="A43" s="992" t="s">
        <v>2843</v>
      </c>
      <c r="B43" s="992" t="s">
        <v>746</v>
      </c>
      <c r="C43" s="992" t="s">
        <v>2849</v>
      </c>
      <c r="D43" s="992" t="s">
        <v>2850</v>
      </c>
      <c r="E43" s="992" t="s">
        <v>2767</v>
      </c>
      <c r="F43" s="992" t="s">
        <v>2767</v>
      </c>
      <c r="G43" s="992"/>
      <c r="H43" s="993">
        <v>4663</v>
      </c>
      <c r="I43" s="993">
        <v>5126</v>
      </c>
      <c r="J43" s="993">
        <v>5126</v>
      </c>
      <c r="K43" s="992" t="s">
        <v>2612</v>
      </c>
      <c r="L43" s="992" t="s">
        <v>809</v>
      </c>
      <c r="M43" s="992" t="s">
        <v>869</v>
      </c>
      <c r="N43" s="992" t="s">
        <v>2846</v>
      </c>
    </row>
    <row r="44" spans="1:14">
      <c r="A44" s="994" t="s">
        <v>2843</v>
      </c>
      <c r="B44" s="994" t="s">
        <v>746</v>
      </c>
      <c r="C44" s="994" t="s">
        <v>2849</v>
      </c>
      <c r="D44" s="994" t="s">
        <v>2850</v>
      </c>
      <c r="E44" s="994" t="s">
        <v>2727</v>
      </c>
      <c r="F44" s="994" t="s">
        <v>2727</v>
      </c>
      <c r="G44" s="994"/>
      <c r="H44" s="995">
        <v>3663</v>
      </c>
      <c r="I44" s="995">
        <v>4126</v>
      </c>
      <c r="J44" s="995">
        <v>4126</v>
      </c>
      <c r="K44" s="994" t="s">
        <v>2612</v>
      </c>
      <c r="L44" s="994" t="s">
        <v>809</v>
      </c>
      <c r="M44" s="994" t="s">
        <v>869</v>
      </c>
      <c r="N44" s="994" t="s">
        <v>2846</v>
      </c>
    </row>
    <row r="45" spans="1:14">
      <c r="A45" s="992" t="s">
        <v>2843</v>
      </c>
      <c r="B45" s="992" t="s">
        <v>746</v>
      </c>
      <c r="C45" s="992" t="s">
        <v>2849</v>
      </c>
      <c r="D45" s="992" t="s">
        <v>2850</v>
      </c>
      <c r="E45" s="992" t="s">
        <v>2729</v>
      </c>
      <c r="F45" s="992" t="s">
        <v>2729</v>
      </c>
      <c r="G45" s="992"/>
      <c r="H45" s="993">
        <v>3663</v>
      </c>
      <c r="I45" s="993">
        <v>4126</v>
      </c>
      <c r="J45" s="993">
        <v>4126</v>
      </c>
      <c r="K45" s="992" t="s">
        <v>2612</v>
      </c>
      <c r="L45" s="992" t="s">
        <v>809</v>
      </c>
      <c r="M45" s="992" t="s">
        <v>869</v>
      </c>
      <c r="N45" s="992" t="s">
        <v>2846</v>
      </c>
    </row>
    <row r="46" spans="1:14">
      <c r="A46" s="994" t="s">
        <v>2843</v>
      </c>
      <c r="B46" s="994" t="s">
        <v>746</v>
      </c>
      <c r="C46" s="994" t="s">
        <v>2849</v>
      </c>
      <c r="D46" s="994" t="s">
        <v>2850</v>
      </c>
      <c r="E46" s="994" t="s">
        <v>2756</v>
      </c>
      <c r="F46" s="994" t="s">
        <v>2756</v>
      </c>
      <c r="G46" s="994"/>
      <c r="H46" s="995">
        <v>3663</v>
      </c>
      <c r="I46" s="995">
        <v>4126</v>
      </c>
      <c r="J46" s="995">
        <v>4126</v>
      </c>
      <c r="K46" s="994" t="s">
        <v>2612</v>
      </c>
      <c r="L46" s="994" t="s">
        <v>809</v>
      </c>
      <c r="M46" s="994" t="s">
        <v>869</v>
      </c>
      <c r="N46" s="994" t="s">
        <v>2846</v>
      </c>
    </row>
    <row r="47" spans="1:14">
      <c r="A47" s="992" t="s">
        <v>2843</v>
      </c>
      <c r="B47" s="992" t="s">
        <v>746</v>
      </c>
      <c r="C47" s="992" t="s">
        <v>2849</v>
      </c>
      <c r="D47" s="992" t="s">
        <v>2850</v>
      </c>
      <c r="E47" s="992" t="s">
        <v>2694</v>
      </c>
      <c r="F47" s="992" t="s">
        <v>2694</v>
      </c>
      <c r="G47" s="992"/>
      <c r="H47" s="993">
        <v>5646</v>
      </c>
      <c r="I47" s="993">
        <v>6092</v>
      </c>
      <c r="J47" s="993">
        <v>6092</v>
      </c>
      <c r="K47" s="992" t="s">
        <v>2612</v>
      </c>
      <c r="L47" s="992" t="s">
        <v>809</v>
      </c>
      <c r="M47" s="992" t="s">
        <v>869</v>
      </c>
      <c r="N47" s="992" t="s">
        <v>2846</v>
      </c>
    </row>
    <row r="48" spans="1:14">
      <c r="A48" s="994" t="s">
        <v>2843</v>
      </c>
      <c r="B48" s="994" t="s">
        <v>746</v>
      </c>
      <c r="C48" s="994" t="s">
        <v>2849</v>
      </c>
      <c r="D48" s="994" t="s">
        <v>2850</v>
      </c>
      <c r="E48" s="994" t="s">
        <v>2705</v>
      </c>
      <c r="F48" s="994" t="s">
        <v>2705</v>
      </c>
      <c r="G48" s="994"/>
      <c r="H48" s="995">
        <v>5646</v>
      </c>
      <c r="I48" s="995">
        <v>6092</v>
      </c>
      <c r="J48" s="995">
        <v>6092</v>
      </c>
      <c r="K48" s="994" t="s">
        <v>2612</v>
      </c>
      <c r="L48" s="994" t="s">
        <v>809</v>
      </c>
      <c r="M48" s="994" t="s">
        <v>869</v>
      </c>
      <c r="N48" s="994" t="s">
        <v>2846</v>
      </c>
    </row>
    <row r="49" spans="1:14">
      <c r="A49" s="992" t="s">
        <v>2843</v>
      </c>
      <c r="B49" s="992" t="s">
        <v>746</v>
      </c>
      <c r="C49" s="992" t="s">
        <v>2849</v>
      </c>
      <c r="D49" s="992" t="s">
        <v>2850</v>
      </c>
      <c r="E49" s="992" t="s">
        <v>2710</v>
      </c>
      <c r="F49" s="992" t="s">
        <v>2710</v>
      </c>
      <c r="G49" s="992"/>
      <c r="H49" s="993">
        <v>5646</v>
      </c>
      <c r="I49" s="993">
        <v>6092</v>
      </c>
      <c r="J49" s="993">
        <v>6092</v>
      </c>
      <c r="K49" s="992" t="s">
        <v>2612</v>
      </c>
      <c r="L49" s="992" t="s">
        <v>809</v>
      </c>
      <c r="M49" s="992" t="s">
        <v>869</v>
      </c>
      <c r="N49" s="992" t="s">
        <v>2846</v>
      </c>
    </row>
    <row r="50" spans="1:14">
      <c r="A50" s="994" t="s">
        <v>2843</v>
      </c>
      <c r="B50" s="994" t="s">
        <v>746</v>
      </c>
      <c r="C50" s="994" t="s">
        <v>2851</v>
      </c>
      <c r="D50" s="994" t="s">
        <v>2852</v>
      </c>
      <c r="E50" s="994" t="s">
        <v>2726</v>
      </c>
      <c r="F50" s="994" t="s">
        <v>2726</v>
      </c>
      <c r="G50" s="994"/>
      <c r="H50" s="995">
        <v>3663</v>
      </c>
      <c r="I50" s="995">
        <v>4126</v>
      </c>
      <c r="J50" s="995">
        <v>4126</v>
      </c>
      <c r="K50" s="994" t="s">
        <v>2612</v>
      </c>
      <c r="L50" s="994" t="s">
        <v>809</v>
      </c>
      <c r="M50" s="994" t="s">
        <v>869</v>
      </c>
      <c r="N50" s="994" t="s">
        <v>2846</v>
      </c>
    </row>
    <row r="51" spans="1:14">
      <c r="A51" s="992" t="s">
        <v>2843</v>
      </c>
      <c r="B51" s="992" t="s">
        <v>746</v>
      </c>
      <c r="C51" s="992" t="s">
        <v>2851</v>
      </c>
      <c r="D51" s="992" t="s">
        <v>2852</v>
      </c>
      <c r="E51" s="992" t="s">
        <v>2723</v>
      </c>
      <c r="F51" s="992" t="s">
        <v>2723</v>
      </c>
      <c r="G51" s="992"/>
      <c r="H51" s="993">
        <v>3676</v>
      </c>
      <c r="I51" s="993">
        <v>4152</v>
      </c>
      <c r="J51" s="993">
        <v>4152</v>
      </c>
      <c r="K51" s="992" t="s">
        <v>2612</v>
      </c>
      <c r="L51" s="992" t="s">
        <v>809</v>
      </c>
      <c r="M51" s="992" t="s">
        <v>869</v>
      </c>
      <c r="N51" s="992" t="s">
        <v>2846</v>
      </c>
    </row>
    <row r="52" spans="1:14">
      <c r="A52" s="994" t="s">
        <v>2843</v>
      </c>
      <c r="B52" s="994" t="s">
        <v>746</v>
      </c>
      <c r="C52" s="994" t="s">
        <v>2851</v>
      </c>
      <c r="D52" s="994" t="s">
        <v>2852</v>
      </c>
      <c r="E52" s="994" t="s">
        <v>2746</v>
      </c>
      <c r="F52" s="994" t="s">
        <v>2746</v>
      </c>
      <c r="G52" s="994"/>
      <c r="H52" s="995">
        <v>3663</v>
      </c>
      <c r="I52" s="995">
        <v>4126</v>
      </c>
      <c r="J52" s="995">
        <v>4126</v>
      </c>
      <c r="K52" s="994" t="s">
        <v>2612</v>
      </c>
      <c r="L52" s="994" t="s">
        <v>809</v>
      </c>
      <c r="M52" s="994" t="s">
        <v>869</v>
      </c>
      <c r="N52" s="994" t="s">
        <v>2846</v>
      </c>
    </row>
    <row r="53" spans="1:14">
      <c r="A53" s="992" t="s">
        <v>2843</v>
      </c>
      <c r="B53" s="992" t="s">
        <v>746</v>
      </c>
      <c r="C53" s="992" t="s">
        <v>2851</v>
      </c>
      <c r="D53" s="992" t="s">
        <v>2852</v>
      </c>
      <c r="E53" s="992" t="s">
        <v>2741</v>
      </c>
      <c r="F53" s="992" t="s">
        <v>2741</v>
      </c>
      <c r="G53" s="992"/>
      <c r="H53" s="993">
        <v>3663</v>
      </c>
      <c r="I53" s="993">
        <v>4126</v>
      </c>
      <c r="J53" s="993">
        <v>4126</v>
      </c>
      <c r="K53" s="992" t="s">
        <v>2612</v>
      </c>
      <c r="L53" s="992" t="s">
        <v>809</v>
      </c>
      <c r="M53" s="992" t="s">
        <v>869</v>
      </c>
      <c r="N53" s="992" t="s">
        <v>2846</v>
      </c>
    </row>
    <row r="54" spans="1:14">
      <c r="A54" s="994" t="s">
        <v>2843</v>
      </c>
      <c r="B54" s="994" t="s">
        <v>746</v>
      </c>
      <c r="C54" s="994" t="s">
        <v>2851</v>
      </c>
      <c r="D54" s="994" t="s">
        <v>2852</v>
      </c>
      <c r="E54" s="994" t="s">
        <v>2747</v>
      </c>
      <c r="F54" s="994" t="s">
        <v>2747</v>
      </c>
      <c r="G54" s="994"/>
      <c r="H54" s="995">
        <v>4663</v>
      </c>
      <c r="I54" s="995">
        <v>5126</v>
      </c>
      <c r="J54" s="995">
        <v>5126</v>
      </c>
      <c r="K54" s="994" t="s">
        <v>2612</v>
      </c>
      <c r="L54" s="994" t="s">
        <v>809</v>
      </c>
      <c r="M54" s="994" t="s">
        <v>869</v>
      </c>
      <c r="N54" s="994" t="s">
        <v>2846</v>
      </c>
    </row>
    <row r="55" spans="1:14">
      <c r="A55" s="992" t="s">
        <v>2843</v>
      </c>
      <c r="B55" s="992" t="s">
        <v>746</v>
      </c>
      <c r="C55" s="992" t="s">
        <v>2851</v>
      </c>
      <c r="D55" s="992" t="s">
        <v>2852</v>
      </c>
      <c r="E55" s="992" t="s">
        <v>2725</v>
      </c>
      <c r="F55" s="992" t="s">
        <v>2725</v>
      </c>
      <c r="G55" s="992"/>
      <c r="H55" s="993">
        <v>3663</v>
      </c>
      <c r="I55" s="993">
        <v>4126</v>
      </c>
      <c r="J55" s="993">
        <v>4126</v>
      </c>
      <c r="K55" s="992" t="s">
        <v>2612</v>
      </c>
      <c r="L55" s="992" t="s">
        <v>809</v>
      </c>
      <c r="M55" s="992" t="s">
        <v>869</v>
      </c>
      <c r="N55" s="992" t="s">
        <v>2846</v>
      </c>
    </row>
    <row r="56" spans="1:14">
      <c r="A56" s="994" t="s">
        <v>2843</v>
      </c>
      <c r="B56" s="994" t="s">
        <v>746</v>
      </c>
      <c r="C56" s="994" t="s">
        <v>2851</v>
      </c>
      <c r="D56" s="994" t="s">
        <v>2852</v>
      </c>
      <c r="E56" s="994" t="s">
        <v>2724</v>
      </c>
      <c r="F56" s="994" t="s">
        <v>2724</v>
      </c>
      <c r="G56" s="994"/>
      <c r="H56" s="995">
        <v>3663</v>
      </c>
      <c r="I56" s="995">
        <v>4126</v>
      </c>
      <c r="J56" s="995">
        <v>4126</v>
      </c>
      <c r="K56" s="994" t="s">
        <v>2612</v>
      </c>
      <c r="L56" s="994" t="s">
        <v>809</v>
      </c>
      <c r="M56" s="994" t="s">
        <v>869</v>
      </c>
      <c r="N56" s="994" t="s">
        <v>2846</v>
      </c>
    </row>
    <row r="57" spans="1:14">
      <c r="A57" s="992" t="s">
        <v>2843</v>
      </c>
      <c r="B57" s="992" t="s">
        <v>746</v>
      </c>
      <c r="C57" s="992" t="s">
        <v>2851</v>
      </c>
      <c r="D57" s="992" t="s">
        <v>2852</v>
      </c>
      <c r="E57" s="992" t="s">
        <v>2820</v>
      </c>
      <c r="F57" s="992" t="s">
        <v>2820</v>
      </c>
      <c r="G57" s="992"/>
      <c r="H57" s="993">
        <v>3663</v>
      </c>
      <c r="I57" s="993">
        <v>4126</v>
      </c>
      <c r="J57" s="993">
        <v>4126</v>
      </c>
      <c r="K57" s="992" t="s">
        <v>2612</v>
      </c>
      <c r="L57" s="992" t="s">
        <v>809</v>
      </c>
      <c r="M57" s="992" t="s">
        <v>869</v>
      </c>
      <c r="N57" s="992" t="s">
        <v>2846</v>
      </c>
    </row>
    <row r="58" spans="1:14">
      <c r="A58" s="994" t="s">
        <v>2843</v>
      </c>
      <c r="B58" s="994" t="s">
        <v>746</v>
      </c>
      <c r="C58" s="994" t="s">
        <v>2851</v>
      </c>
      <c r="D58" s="994" t="s">
        <v>2852</v>
      </c>
      <c r="E58" s="994" t="s">
        <v>2767</v>
      </c>
      <c r="F58" s="994" t="s">
        <v>2767</v>
      </c>
      <c r="G58" s="994"/>
      <c r="H58" s="995">
        <v>4663</v>
      </c>
      <c r="I58" s="995">
        <v>5126</v>
      </c>
      <c r="J58" s="995">
        <v>5126</v>
      </c>
      <c r="K58" s="994" t="s">
        <v>2612</v>
      </c>
      <c r="L58" s="994" t="s">
        <v>809</v>
      </c>
      <c r="M58" s="994" t="s">
        <v>869</v>
      </c>
      <c r="N58" s="994" t="s">
        <v>2846</v>
      </c>
    </row>
    <row r="59" spans="1:14">
      <c r="A59" s="992" t="s">
        <v>2843</v>
      </c>
      <c r="B59" s="992" t="s">
        <v>746</v>
      </c>
      <c r="C59" s="992" t="s">
        <v>2851</v>
      </c>
      <c r="D59" s="992" t="s">
        <v>2852</v>
      </c>
      <c r="E59" s="992" t="s">
        <v>2727</v>
      </c>
      <c r="F59" s="992" t="s">
        <v>2727</v>
      </c>
      <c r="G59" s="992"/>
      <c r="H59" s="993">
        <v>3663</v>
      </c>
      <c r="I59" s="993">
        <v>4126</v>
      </c>
      <c r="J59" s="993">
        <v>4126</v>
      </c>
      <c r="K59" s="992" t="s">
        <v>2612</v>
      </c>
      <c r="L59" s="992" t="s">
        <v>809</v>
      </c>
      <c r="M59" s="992" t="s">
        <v>869</v>
      </c>
      <c r="N59" s="992" t="s">
        <v>2846</v>
      </c>
    </row>
    <row r="60" spans="1:14">
      <c r="A60" s="994" t="s">
        <v>2843</v>
      </c>
      <c r="B60" s="994" t="s">
        <v>746</v>
      </c>
      <c r="C60" s="994" t="s">
        <v>2851</v>
      </c>
      <c r="D60" s="994" t="s">
        <v>2852</v>
      </c>
      <c r="E60" s="994" t="s">
        <v>2729</v>
      </c>
      <c r="F60" s="994" t="s">
        <v>2729</v>
      </c>
      <c r="G60" s="994"/>
      <c r="H60" s="995">
        <v>3663</v>
      </c>
      <c r="I60" s="995">
        <v>4126</v>
      </c>
      <c r="J60" s="995">
        <v>4126</v>
      </c>
      <c r="K60" s="994" t="s">
        <v>2612</v>
      </c>
      <c r="L60" s="994" t="s">
        <v>809</v>
      </c>
      <c r="M60" s="994" t="s">
        <v>869</v>
      </c>
      <c r="N60" s="994" t="s">
        <v>2846</v>
      </c>
    </row>
    <row r="61" spans="1:14">
      <c r="A61" s="992" t="s">
        <v>2843</v>
      </c>
      <c r="B61" s="992" t="s">
        <v>746</v>
      </c>
      <c r="C61" s="992" t="s">
        <v>2851</v>
      </c>
      <c r="D61" s="992" t="s">
        <v>2852</v>
      </c>
      <c r="E61" s="992" t="s">
        <v>2756</v>
      </c>
      <c r="F61" s="992" t="s">
        <v>2756</v>
      </c>
      <c r="G61" s="992"/>
      <c r="H61" s="993">
        <v>3663</v>
      </c>
      <c r="I61" s="993">
        <v>4126</v>
      </c>
      <c r="J61" s="993">
        <v>4126</v>
      </c>
      <c r="K61" s="992" t="s">
        <v>2612</v>
      </c>
      <c r="L61" s="992" t="s">
        <v>809</v>
      </c>
      <c r="M61" s="992" t="s">
        <v>869</v>
      </c>
      <c r="N61" s="992" t="s">
        <v>2846</v>
      </c>
    </row>
    <row r="62" spans="1:14">
      <c r="A62" s="994" t="s">
        <v>2843</v>
      </c>
      <c r="B62" s="994" t="s">
        <v>746</v>
      </c>
      <c r="C62" s="994" t="s">
        <v>2851</v>
      </c>
      <c r="D62" s="994" t="s">
        <v>2852</v>
      </c>
      <c r="E62" s="994" t="s">
        <v>2694</v>
      </c>
      <c r="F62" s="994" t="s">
        <v>2694</v>
      </c>
      <c r="G62" s="994"/>
      <c r="H62" s="995">
        <v>5646</v>
      </c>
      <c r="I62" s="995">
        <v>6092</v>
      </c>
      <c r="J62" s="995">
        <v>6092</v>
      </c>
      <c r="K62" s="994" t="s">
        <v>2612</v>
      </c>
      <c r="L62" s="994" t="s">
        <v>809</v>
      </c>
      <c r="M62" s="994" t="s">
        <v>869</v>
      </c>
      <c r="N62" s="994" t="s">
        <v>2846</v>
      </c>
    </row>
    <row r="63" spans="1:14">
      <c r="A63" s="992" t="s">
        <v>2843</v>
      </c>
      <c r="B63" s="992" t="s">
        <v>746</v>
      </c>
      <c r="C63" s="992" t="s">
        <v>2851</v>
      </c>
      <c r="D63" s="992" t="s">
        <v>2852</v>
      </c>
      <c r="E63" s="992" t="s">
        <v>2705</v>
      </c>
      <c r="F63" s="992" t="s">
        <v>2705</v>
      </c>
      <c r="G63" s="992"/>
      <c r="H63" s="993">
        <v>5646</v>
      </c>
      <c r="I63" s="993">
        <v>6092</v>
      </c>
      <c r="J63" s="993">
        <v>6092</v>
      </c>
      <c r="K63" s="992" t="s">
        <v>2612</v>
      </c>
      <c r="L63" s="992" t="s">
        <v>809</v>
      </c>
      <c r="M63" s="992" t="s">
        <v>869</v>
      </c>
      <c r="N63" s="992" t="s">
        <v>2846</v>
      </c>
    </row>
    <row r="64" spans="1:14">
      <c r="A64" s="994" t="s">
        <v>2843</v>
      </c>
      <c r="B64" s="994" t="s">
        <v>746</v>
      </c>
      <c r="C64" s="994" t="s">
        <v>2851</v>
      </c>
      <c r="D64" s="994" t="s">
        <v>2852</v>
      </c>
      <c r="E64" s="994" t="s">
        <v>2710</v>
      </c>
      <c r="F64" s="994" t="s">
        <v>2710</v>
      </c>
      <c r="G64" s="994"/>
      <c r="H64" s="995">
        <v>5646</v>
      </c>
      <c r="I64" s="995">
        <v>6092</v>
      </c>
      <c r="J64" s="995">
        <v>6092</v>
      </c>
      <c r="K64" s="994" t="s">
        <v>2612</v>
      </c>
      <c r="L64" s="994" t="s">
        <v>809</v>
      </c>
      <c r="M64" s="994" t="s">
        <v>869</v>
      </c>
      <c r="N64" s="994" t="s">
        <v>2846</v>
      </c>
    </row>
    <row r="65" spans="1:14">
      <c r="A65" s="992" t="s">
        <v>2843</v>
      </c>
      <c r="B65" s="992" t="s">
        <v>746</v>
      </c>
      <c r="C65" s="992" t="s">
        <v>2853</v>
      </c>
      <c r="D65" s="992" t="s">
        <v>2854</v>
      </c>
      <c r="E65" s="992" t="s">
        <v>2726</v>
      </c>
      <c r="F65" s="992" t="s">
        <v>2726</v>
      </c>
      <c r="G65" s="992"/>
      <c r="H65" s="993">
        <v>3663</v>
      </c>
      <c r="I65" s="993">
        <v>4126</v>
      </c>
      <c r="J65" s="993">
        <v>4126</v>
      </c>
      <c r="K65" s="992" t="s">
        <v>2612</v>
      </c>
      <c r="L65" s="992" t="s">
        <v>809</v>
      </c>
      <c r="M65" s="992" t="s">
        <v>869</v>
      </c>
      <c r="N65" s="992" t="s">
        <v>2846</v>
      </c>
    </row>
    <row r="66" spans="1:14">
      <c r="A66" s="994" t="s">
        <v>2843</v>
      </c>
      <c r="B66" s="994" t="s">
        <v>746</v>
      </c>
      <c r="C66" s="994" t="s">
        <v>2853</v>
      </c>
      <c r="D66" s="994" t="s">
        <v>2854</v>
      </c>
      <c r="E66" s="994" t="s">
        <v>2723</v>
      </c>
      <c r="F66" s="994" t="s">
        <v>2723</v>
      </c>
      <c r="G66" s="994"/>
      <c r="H66" s="995">
        <v>3676</v>
      </c>
      <c r="I66" s="995">
        <v>4152</v>
      </c>
      <c r="J66" s="995">
        <v>4152</v>
      </c>
      <c r="K66" s="994" t="s">
        <v>2612</v>
      </c>
      <c r="L66" s="994" t="s">
        <v>809</v>
      </c>
      <c r="M66" s="994" t="s">
        <v>869</v>
      </c>
      <c r="N66" s="994" t="s">
        <v>2846</v>
      </c>
    </row>
    <row r="67" spans="1:14">
      <c r="A67" s="992" t="s">
        <v>2843</v>
      </c>
      <c r="B67" s="992" t="s">
        <v>746</v>
      </c>
      <c r="C67" s="992" t="s">
        <v>2853</v>
      </c>
      <c r="D67" s="992" t="s">
        <v>2854</v>
      </c>
      <c r="E67" s="992" t="s">
        <v>2746</v>
      </c>
      <c r="F67" s="992" t="s">
        <v>2746</v>
      </c>
      <c r="G67" s="992"/>
      <c r="H67" s="993">
        <v>3663</v>
      </c>
      <c r="I67" s="993">
        <v>4126</v>
      </c>
      <c r="J67" s="993">
        <v>4126</v>
      </c>
      <c r="K67" s="992" t="s">
        <v>2612</v>
      </c>
      <c r="L67" s="992" t="s">
        <v>809</v>
      </c>
      <c r="M67" s="992" t="s">
        <v>869</v>
      </c>
      <c r="N67" s="992" t="s">
        <v>2846</v>
      </c>
    </row>
    <row r="68" spans="1:14">
      <c r="A68" s="994" t="s">
        <v>2843</v>
      </c>
      <c r="B68" s="994" t="s">
        <v>746</v>
      </c>
      <c r="C68" s="994" t="s">
        <v>2853</v>
      </c>
      <c r="D68" s="994" t="s">
        <v>2854</v>
      </c>
      <c r="E68" s="994" t="s">
        <v>2741</v>
      </c>
      <c r="F68" s="994" t="s">
        <v>2741</v>
      </c>
      <c r="G68" s="994"/>
      <c r="H68" s="995">
        <v>3663</v>
      </c>
      <c r="I68" s="995">
        <v>4126</v>
      </c>
      <c r="J68" s="995">
        <v>4126</v>
      </c>
      <c r="K68" s="994" t="s">
        <v>2612</v>
      </c>
      <c r="L68" s="994" t="s">
        <v>809</v>
      </c>
      <c r="M68" s="994" t="s">
        <v>869</v>
      </c>
      <c r="N68" s="994" t="s">
        <v>2846</v>
      </c>
    </row>
    <row r="69" spans="1:14">
      <c r="A69" s="992" t="s">
        <v>2843</v>
      </c>
      <c r="B69" s="992" t="s">
        <v>746</v>
      </c>
      <c r="C69" s="992" t="s">
        <v>2853</v>
      </c>
      <c r="D69" s="992" t="s">
        <v>2854</v>
      </c>
      <c r="E69" s="992" t="s">
        <v>2747</v>
      </c>
      <c r="F69" s="992" t="s">
        <v>2747</v>
      </c>
      <c r="G69" s="992"/>
      <c r="H69" s="993">
        <v>4663</v>
      </c>
      <c r="I69" s="993">
        <v>5126</v>
      </c>
      <c r="J69" s="993">
        <v>5126</v>
      </c>
      <c r="K69" s="992" t="s">
        <v>2612</v>
      </c>
      <c r="L69" s="992" t="s">
        <v>809</v>
      </c>
      <c r="M69" s="992" t="s">
        <v>869</v>
      </c>
      <c r="N69" s="992" t="s">
        <v>2846</v>
      </c>
    </row>
    <row r="70" spans="1:14">
      <c r="A70" s="994" t="s">
        <v>2843</v>
      </c>
      <c r="B70" s="994" t="s">
        <v>746</v>
      </c>
      <c r="C70" s="994" t="s">
        <v>2853</v>
      </c>
      <c r="D70" s="994" t="s">
        <v>2854</v>
      </c>
      <c r="E70" s="994" t="s">
        <v>2725</v>
      </c>
      <c r="F70" s="994" t="s">
        <v>2725</v>
      </c>
      <c r="G70" s="994"/>
      <c r="H70" s="995">
        <v>3663</v>
      </c>
      <c r="I70" s="995">
        <v>4126</v>
      </c>
      <c r="J70" s="995">
        <v>4126</v>
      </c>
      <c r="K70" s="994" t="s">
        <v>2612</v>
      </c>
      <c r="L70" s="994" t="s">
        <v>809</v>
      </c>
      <c r="M70" s="994" t="s">
        <v>869</v>
      </c>
      <c r="N70" s="994" t="s">
        <v>2846</v>
      </c>
    </row>
    <row r="71" spans="1:14">
      <c r="A71" s="992" t="s">
        <v>2843</v>
      </c>
      <c r="B71" s="992" t="s">
        <v>746</v>
      </c>
      <c r="C71" s="992" t="s">
        <v>2853</v>
      </c>
      <c r="D71" s="992" t="s">
        <v>2854</v>
      </c>
      <c r="E71" s="992" t="s">
        <v>2724</v>
      </c>
      <c r="F71" s="992" t="s">
        <v>2724</v>
      </c>
      <c r="G71" s="992"/>
      <c r="H71" s="993">
        <v>3663</v>
      </c>
      <c r="I71" s="993">
        <v>4126</v>
      </c>
      <c r="J71" s="993">
        <v>4126</v>
      </c>
      <c r="K71" s="992" t="s">
        <v>2612</v>
      </c>
      <c r="L71" s="992" t="s">
        <v>809</v>
      </c>
      <c r="M71" s="992" t="s">
        <v>869</v>
      </c>
      <c r="N71" s="992" t="s">
        <v>2846</v>
      </c>
    </row>
    <row r="72" spans="1:14">
      <c r="A72" s="994" t="s">
        <v>2843</v>
      </c>
      <c r="B72" s="994" t="s">
        <v>746</v>
      </c>
      <c r="C72" s="994" t="s">
        <v>2853</v>
      </c>
      <c r="D72" s="994" t="s">
        <v>2854</v>
      </c>
      <c r="E72" s="994" t="s">
        <v>2820</v>
      </c>
      <c r="F72" s="994" t="s">
        <v>2820</v>
      </c>
      <c r="G72" s="994"/>
      <c r="H72" s="995">
        <v>3663</v>
      </c>
      <c r="I72" s="995">
        <v>4126</v>
      </c>
      <c r="J72" s="995">
        <v>4126</v>
      </c>
      <c r="K72" s="994" t="s">
        <v>2612</v>
      </c>
      <c r="L72" s="994" t="s">
        <v>809</v>
      </c>
      <c r="M72" s="994" t="s">
        <v>869</v>
      </c>
      <c r="N72" s="994" t="s">
        <v>2846</v>
      </c>
    </row>
    <row r="73" spans="1:14">
      <c r="A73" s="992" t="s">
        <v>2843</v>
      </c>
      <c r="B73" s="992" t="s">
        <v>746</v>
      </c>
      <c r="C73" s="992" t="s">
        <v>2853</v>
      </c>
      <c r="D73" s="992" t="s">
        <v>2854</v>
      </c>
      <c r="E73" s="992" t="s">
        <v>2767</v>
      </c>
      <c r="F73" s="992" t="s">
        <v>2767</v>
      </c>
      <c r="G73" s="992"/>
      <c r="H73" s="993">
        <v>4663</v>
      </c>
      <c r="I73" s="993">
        <v>5126</v>
      </c>
      <c r="J73" s="993">
        <v>5126</v>
      </c>
      <c r="K73" s="992" t="s">
        <v>2612</v>
      </c>
      <c r="L73" s="992" t="s">
        <v>809</v>
      </c>
      <c r="M73" s="992" t="s">
        <v>869</v>
      </c>
      <c r="N73" s="992" t="s">
        <v>2846</v>
      </c>
    </row>
    <row r="74" spans="1:14">
      <c r="A74" s="994" t="s">
        <v>2843</v>
      </c>
      <c r="B74" s="994" t="s">
        <v>746</v>
      </c>
      <c r="C74" s="994" t="s">
        <v>2853</v>
      </c>
      <c r="D74" s="994" t="s">
        <v>2854</v>
      </c>
      <c r="E74" s="994" t="s">
        <v>2727</v>
      </c>
      <c r="F74" s="994" t="s">
        <v>2727</v>
      </c>
      <c r="G74" s="994"/>
      <c r="H74" s="995">
        <v>3663</v>
      </c>
      <c r="I74" s="995">
        <v>4126</v>
      </c>
      <c r="J74" s="995">
        <v>4126</v>
      </c>
      <c r="K74" s="994" t="s">
        <v>2612</v>
      </c>
      <c r="L74" s="994" t="s">
        <v>809</v>
      </c>
      <c r="M74" s="994" t="s">
        <v>869</v>
      </c>
      <c r="N74" s="994" t="s">
        <v>2846</v>
      </c>
    </row>
    <row r="75" spans="1:14">
      <c r="A75" s="992" t="s">
        <v>2843</v>
      </c>
      <c r="B75" s="992" t="s">
        <v>746</v>
      </c>
      <c r="C75" s="992" t="s">
        <v>2853</v>
      </c>
      <c r="D75" s="992" t="s">
        <v>2854</v>
      </c>
      <c r="E75" s="992" t="s">
        <v>2729</v>
      </c>
      <c r="F75" s="992" t="s">
        <v>2729</v>
      </c>
      <c r="G75" s="992"/>
      <c r="H75" s="993">
        <v>3663</v>
      </c>
      <c r="I75" s="993">
        <v>4126</v>
      </c>
      <c r="J75" s="993">
        <v>4126</v>
      </c>
      <c r="K75" s="992" t="s">
        <v>2612</v>
      </c>
      <c r="L75" s="992" t="s">
        <v>809</v>
      </c>
      <c r="M75" s="992" t="s">
        <v>869</v>
      </c>
      <c r="N75" s="992" t="s">
        <v>2846</v>
      </c>
    </row>
    <row r="76" spans="1:14">
      <c r="A76" s="994" t="s">
        <v>2843</v>
      </c>
      <c r="B76" s="994" t="s">
        <v>746</v>
      </c>
      <c r="C76" s="994" t="s">
        <v>2853</v>
      </c>
      <c r="D76" s="994" t="s">
        <v>2854</v>
      </c>
      <c r="E76" s="994" t="s">
        <v>2756</v>
      </c>
      <c r="F76" s="994" t="s">
        <v>2756</v>
      </c>
      <c r="G76" s="994"/>
      <c r="H76" s="995">
        <v>3663</v>
      </c>
      <c r="I76" s="995">
        <v>4126</v>
      </c>
      <c r="J76" s="995">
        <v>4126</v>
      </c>
      <c r="K76" s="994" t="s">
        <v>2612</v>
      </c>
      <c r="L76" s="994" t="s">
        <v>809</v>
      </c>
      <c r="M76" s="994" t="s">
        <v>869</v>
      </c>
      <c r="N76" s="994" t="s">
        <v>2846</v>
      </c>
    </row>
    <row r="77" spans="1:14">
      <c r="A77" s="992" t="s">
        <v>2843</v>
      </c>
      <c r="B77" s="992" t="s">
        <v>746</v>
      </c>
      <c r="C77" s="992" t="s">
        <v>2853</v>
      </c>
      <c r="D77" s="992" t="s">
        <v>2854</v>
      </c>
      <c r="E77" s="992" t="s">
        <v>2694</v>
      </c>
      <c r="F77" s="992" t="s">
        <v>2694</v>
      </c>
      <c r="G77" s="992"/>
      <c r="H77" s="993">
        <v>5646</v>
      </c>
      <c r="I77" s="993">
        <v>6092</v>
      </c>
      <c r="J77" s="993">
        <v>6092</v>
      </c>
      <c r="K77" s="992" t="s">
        <v>2612</v>
      </c>
      <c r="L77" s="992" t="s">
        <v>809</v>
      </c>
      <c r="M77" s="992" t="s">
        <v>869</v>
      </c>
      <c r="N77" s="992" t="s">
        <v>2846</v>
      </c>
    </row>
    <row r="78" spans="1:14">
      <c r="A78" s="994" t="s">
        <v>2843</v>
      </c>
      <c r="B78" s="994" t="s">
        <v>746</v>
      </c>
      <c r="C78" s="994" t="s">
        <v>2853</v>
      </c>
      <c r="D78" s="994" t="s">
        <v>2854</v>
      </c>
      <c r="E78" s="994" t="s">
        <v>2705</v>
      </c>
      <c r="F78" s="994" t="s">
        <v>2705</v>
      </c>
      <c r="G78" s="994"/>
      <c r="H78" s="995">
        <v>5646</v>
      </c>
      <c r="I78" s="995">
        <v>6092</v>
      </c>
      <c r="J78" s="995">
        <v>6092</v>
      </c>
      <c r="K78" s="994" t="s">
        <v>2612</v>
      </c>
      <c r="L78" s="994" t="s">
        <v>809</v>
      </c>
      <c r="M78" s="994" t="s">
        <v>869</v>
      </c>
      <c r="N78" s="994" t="s">
        <v>2846</v>
      </c>
    </row>
    <row r="79" spans="1:14">
      <c r="A79" s="992" t="s">
        <v>2843</v>
      </c>
      <c r="B79" s="992" t="s">
        <v>746</v>
      </c>
      <c r="C79" s="992" t="s">
        <v>2853</v>
      </c>
      <c r="D79" s="992" t="s">
        <v>2854</v>
      </c>
      <c r="E79" s="992" t="s">
        <v>2710</v>
      </c>
      <c r="F79" s="992" t="s">
        <v>2710</v>
      </c>
      <c r="G79" s="992"/>
      <c r="H79" s="993">
        <v>5646</v>
      </c>
      <c r="I79" s="993">
        <v>6092</v>
      </c>
      <c r="J79" s="993">
        <v>6092</v>
      </c>
      <c r="K79" s="992" t="s">
        <v>2612</v>
      </c>
      <c r="L79" s="992" t="s">
        <v>809</v>
      </c>
      <c r="M79" s="992" t="s">
        <v>869</v>
      </c>
      <c r="N79" s="992" t="s">
        <v>2846</v>
      </c>
    </row>
    <row r="80" spans="1:14">
      <c r="A80" s="994" t="s">
        <v>2843</v>
      </c>
      <c r="B80" s="994" t="s">
        <v>746</v>
      </c>
      <c r="C80" s="994" t="s">
        <v>2855</v>
      </c>
      <c r="D80" s="994" t="s">
        <v>2856</v>
      </c>
      <c r="E80" s="994" t="s">
        <v>2726</v>
      </c>
      <c r="F80" s="994" t="s">
        <v>2726</v>
      </c>
      <c r="G80" s="994"/>
      <c r="H80" s="995">
        <v>4163</v>
      </c>
      <c r="I80" s="995">
        <v>4626</v>
      </c>
      <c r="J80" s="995">
        <v>4626</v>
      </c>
      <c r="K80" s="994" t="s">
        <v>2612</v>
      </c>
      <c r="L80" s="994" t="s">
        <v>809</v>
      </c>
      <c r="M80" s="994" t="s">
        <v>869</v>
      </c>
      <c r="N80" s="994" t="s">
        <v>2846</v>
      </c>
    </row>
    <row r="81" spans="1:14">
      <c r="A81" s="992" t="s">
        <v>2843</v>
      </c>
      <c r="B81" s="992" t="s">
        <v>746</v>
      </c>
      <c r="C81" s="992" t="s">
        <v>2855</v>
      </c>
      <c r="D81" s="992" t="s">
        <v>2856</v>
      </c>
      <c r="E81" s="992" t="s">
        <v>2723</v>
      </c>
      <c r="F81" s="992" t="s">
        <v>2723</v>
      </c>
      <c r="G81" s="992"/>
      <c r="H81" s="993">
        <v>4176</v>
      </c>
      <c r="I81" s="993">
        <v>4652</v>
      </c>
      <c r="J81" s="993">
        <v>4652</v>
      </c>
      <c r="K81" s="992" t="s">
        <v>2612</v>
      </c>
      <c r="L81" s="992" t="s">
        <v>809</v>
      </c>
      <c r="M81" s="992" t="s">
        <v>869</v>
      </c>
      <c r="N81" s="992" t="s">
        <v>2846</v>
      </c>
    </row>
    <row r="82" spans="1:14">
      <c r="A82" s="994" t="s">
        <v>2843</v>
      </c>
      <c r="B82" s="994" t="s">
        <v>746</v>
      </c>
      <c r="C82" s="994" t="s">
        <v>2855</v>
      </c>
      <c r="D82" s="994" t="s">
        <v>2856</v>
      </c>
      <c r="E82" s="994" t="s">
        <v>2746</v>
      </c>
      <c r="F82" s="994" t="s">
        <v>2746</v>
      </c>
      <c r="G82" s="994"/>
      <c r="H82" s="995">
        <v>4163</v>
      </c>
      <c r="I82" s="995">
        <v>4626</v>
      </c>
      <c r="J82" s="995">
        <v>4626</v>
      </c>
      <c r="K82" s="994" t="s">
        <v>2612</v>
      </c>
      <c r="L82" s="994" t="s">
        <v>809</v>
      </c>
      <c r="M82" s="994" t="s">
        <v>869</v>
      </c>
      <c r="N82" s="994" t="s">
        <v>2846</v>
      </c>
    </row>
    <row r="83" spans="1:14">
      <c r="A83" s="992" t="s">
        <v>2843</v>
      </c>
      <c r="B83" s="992" t="s">
        <v>746</v>
      </c>
      <c r="C83" s="992" t="s">
        <v>2855</v>
      </c>
      <c r="D83" s="992" t="s">
        <v>2856</v>
      </c>
      <c r="E83" s="992" t="s">
        <v>2741</v>
      </c>
      <c r="F83" s="992" t="s">
        <v>2741</v>
      </c>
      <c r="G83" s="992"/>
      <c r="H83" s="993">
        <v>4163</v>
      </c>
      <c r="I83" s="993">
        <v>4626</v>
      </c>
      <c r="J83" s="993">
        <v>4626</v>
      </c>
      <c r="K83" s="992" t="s">
        <v>2612</v>
      </c>
      <c r="L83" s="992" t="s">
        <v>809</v>
      </c>
      <c r="M83" s="992" t="s">
        <v>869</v>
      </c>
      <c r="N83" s="992" t="s">
        <v>2846</v>
      </c>
    </row>
    <row r="84" spans="1:14">
      <c r="A84" s="994" t="s">
        <v>2843</v>
      </c>
      <c r="B84" s="994" t="s">
        <v>746</v>
      </c>
      <c r="C84" s="994" t="s">
        <v>2855</v>
      </c>
      <c r="D84" s="994" t="s">
        <v>2856</v>
      </c>
      <c r="E84" s="994" t="s">
        <v>2747</v>
      </c>
      <c r="F84" s="994" t="s">
        <v>2747</v>
      </c>
      <c r="G84" s="994"/>
      <c r="H84" s="995">
        <v>5163</v>
      </c>
      <c r="I84" s="995">
        <v>5626</v>
      </c>
      <c r="J84" s="995">
        <v>5626</v>
      </c>
      <c r="K84" s="994" t="s">
        <v>2612</v>
      </c>
      <c r="L84" s="994" t="s">
        <v>809</v>
      </c>
      <c r="M84" s="994" t="s">
        <v>869</v>
      </c>
      <c r="N84" s="994" t="s">
        <v>2846</v>
      </c>
    </row>
    <row r="85" spans="1:14">
      <c r="A85" s="992" t="s">
        <v>2843</v>
      </c>
      <c r="B85" s="992" t="s">
        <v>746</v>
      </c>
      <c r="C85" s="992" t="s">
        <v>2855</v>
      </c>
      <c r="D85" s="992" t="s">
        <v>2856</v>
      </c>
      <c r="E85" s="992" t="s">
        <v>2725</v>
      </c>
      <c r="F85" s="992" t="s">
        <v>2725</v>
      </c>
      <c r="G85" s="992"/>
      <c r="H85" s="993">
        <v>4163</v>
      </c>
      <c r="I85" s="993">
        <v>4626</v>
      </c>
      <c r="J85" s="993">
        <v>4626</v>
      </c>
      <c r="K85" s="992" t="s">
        <v>2612</v>
      </c>
      <c r="L85" s="992" t="s">
        <v>809</v>
      </c>
      <c r="M85" s="992" t="s">
        <v>869</v>
      </c>
      <c r="N85" s="992" t="s">
        <v>2846</v>
      </c>
    </row>
    <row r="86" spans="1:14">
      <c r="A86" s="994" t="s">
        <v>2843</v>
      </c>
      <c r="B86" s="994" t="s">
        <v>746</v>
      </c>
      <c r="C86" s="994" t="s">
        <v>2855</v>
      </c>
      <c r="D86" s="994" t="s">
        <v>2856</v>
      </c>
      <c r="E86" s="994" t="s">
        <v>2724</v>
      </c>
      <c r="F86" s="994" t="s">
        <v>2724</v>
      </c>
      <c r="G86" s="994"/>
      <c r="H86" s="995">
        <v>4163</v>
      </c>
      <c r="I86" s="995">
        <v>4626</v>
      </c>
      <c r="J86" s="995">
        <v>4626</v>
      </c>
      <c r="K86" s="994" t="s">
        <v>2612</v>
      </c>
      <c r="L86" s="994" t="s">
        <v>809</v>
      </c>
      <c r="M86" s="994" t="s">
        <v>869</v>
      </c>
      <c r="N86" s="994" t="s">
        <v>2846</v>
      </c>
    </row>
    <row r="87" spans="1:14" ht="15.75" customHeight="1">
      <c r="A87" s="992" t="s">
        <v>2843</v>
      </c>
      <c r="B87" s="992" t="s">
        <v>746</v>
      </c>
      <c r="C87" s="992" t="s">
        <v>2855</v>
      </c>
      <c r="D87" s="992" t="s">
        <v>2856</v>
      </c>
      <c r="E87" s="992" t="s">
        <v>2820</v>
      </c>
      <c r="F87" s="992" t="s">
        <v>2820</v>
      </c>
      <c r="G87" s="992"/>
      <c r="H87" s="993">
        <v>4163</v>
      </c>
      <c r="I87" s="993">
        <v>4626</v>
      </c>
      <c r="J87" s="993">
        <v>4626</v>
      </c>
      <c r="K87" s="992" t="s">
        <v>2612</v>
      </c>
      <c r="L87" s="992" t="s">
        <v>809</v>
      </c>
      <c r="M87" s="992" t="s">
        <v>869</v>
      </c>
      <c r="N87" s="992" t="s">
        <v>2846</v>
      </c>
    </row>
    <row r="88" spans="1:14">
      <c r="A88" s="994" t="s">
        <v>2843</v>
      </c>
      <c r="B88" s="994" t="s">
        <v>746</v>
      </c>
      <c r="C88" s="994" t="s">
        <v>2855</v>
      </c>
      <c r="D88" s="994" t="s">
        <v>2856</v>
      </c>
      <c r="E88" s="994" t="s">
        <v>2767</v>
      </c>
      <c r="F88" s="994" t="s">
        <v>2767</v>
      </c>
      <c r="G88" s="994"/>
      <c r="H88" s="995">
        <v>5163</v>
      </c>
      <c r="I88" s="995">
        <v>5626</v>
      </c>
      <c r="J88" s="995">
        <v>5626</v>
      </c>
      <c r="K88" s="994" t="s">
        <v>2612</v>
      </c>
      <c r="L88" s="994" t="s">
        <v>809</v>
      </c>
      <c r="M88" s="994" t="s">
        <v>869</v>
      </c>
      <c r="N88" s="994" t="s">
        <v>2846</v>
      </c>
    </row>
    <row r="89" spans="1:14">
      <c r="A89" s="992" t="s">
        <v>2843</v>
      </c>
      <c r="B89" s="992" t="s">
        <v>746</v>
      </c>
      <c r="C89" s="992" t="s">
        <v>2855</v>
      </c>
      <c r="D89" s="992" t="s">
        <v>2856</v>
      </c>
      <c r="E89" s="992" t="s">
        <v>2727</v>
      </c>
      <c r="F89" s="992" t="s">
        <v>2727</v>
      </c>
      <c r="G89" s="992"/>
      <c r="H89" s="993">
        <v>4163</v>
      </c>
      <c r="I89" s="993">
        <v>4626</v>
      </c>
      <c r="J89" s="993">
        <v>4626</v>
      </c>
      <c r="K89" s="992" t="s">
        <v>2612</v>
      </c>
      <c r="L89" s="992" t="s">
        <v>809</v>
      </c>
      <c r="M89" s="992" t="s">
        <v>869</v>
      </c>
      <c r="N89" s="992" t="s">
        <v>2846</v>
      </c>
    </row>
    <row r="90" spans="1:14">
      <c r="A90" s="994" t="s">
        <v>2843</v>
      </c>
      <c r="B90" s="994" t="s">
        <v>746</v>
      </c>
      <c r="C90" s="994" t="s">
        <v>2855</v>
      </c>
      <c r="D90" s="994" t="s">
        <v>2856</v>
      </c>
      <c r="E90" s="994" t="s">
        <v>2729</v>
      </c>
      <c r="F90" s="994" t="s">
        <v>2729</v>
      </c>
      <c r="G90" s="994"/>
      <c r="H90" s="995">
        <v>4163</v>
      </c>
      <c r="I90" s="995">
        <v>4626</v>
      </c>
      <c r="J90" s="995">
        <v>4626</v>
      </c>
      <c r="K90" s="994" t="s">
        <v>2612</v>
      </c>
      <c r="L90" s="994" t="s">
        <v>809</v>
      </c>
      <c r="M90" s="994" t="s">
        <v>869</v>
      </c>
      <c r="N90" s="994" t="s">
        <v>2846</v>
      </c>
    </row>
    <row r="91" spans="1:14">
      <c r="A91" s="992" t="s">
        <v>2843</v>
      </c>
      <c r="B91" s="992" t="s">
        <v>746</v>
      </c>
      <c r="C91" s="992" t="s">
        <v>2855</v>
      </c>
      <c r="D91" s="992" t="s">
        <v>2856</v>
      </c>
      <c r="E91" s="992" t="s">
        <v>2756</v>
      </c>
      <c r="F91" s="992" t="s">
        <v>2756</v>
      </c>
      <c r="G91" s="992"/>
      <c r="H91" s="993">
        <v>4163</v>
      </c>
      <c r="I91" s="993">
        <v>4626</v>
      </c>
      <c r="J91" s="993">
        <v>4626</v>
      </c>
      <c r="K91" s="992" t="s">
        <v>2612</v>
      </c>
      <c r="L91" s="992" t="s">
        <v>809</v>
      </c>
      <c r="M91" s="992" t="s">
        <v>869</v>
      </c>
      <c r="N91" s="992" t="s">
        <v>2846</v>
      </c>
    </row>
    <row r="92" spans="1:14">
      <c r="A92" s="994" t="s">
        <v>2843</v>
      </c>
      <c r="B92" s="994" t="s">
        <v>746</v>
      </c>
      <c r="C92" s="994" t="s">
        <v>2855</v>
      </c>
      <c r="D92" s="994" t="s">
        <v>2856</v>
      </c>
      <c r="E92" s="994" t="s">
        <v>2694</v>
      </c>
      <c r="F92" s="994" t="s">
        <v>2694</v>
      </c>
      <c r="G92" s="994"/>
      <c r="H92" s="995">
        <v>6146</v>
      </c>
      <c r="I92" s="995">
        <v>6592</v>
      </c>
      <c r="J92" s="995">
        <v>6592</v>
      </c>
      <c r="K92" s="994" t="s">
        <v>2612</v>
      </c>
      <c r="L92" s="994" t="s">
        <v>809</v>
      </c>
      <c r="M92" s="994" t="s">
        <v>869</v>
      </c>
      <c r="N92" s="994" t="s">
        <v>2846</v>
      </c>
    </row>
    <row r="93" spans="1:14">
      <c r="A93" s="992" t="s">
        <v>2843</v>
      </c>
      <c r="B93" s="992" t="s">
        <v>746</v>
      </c>
      <c r="C93" s="992" t="s">
        <v>2855</v>
      </c>
      <c r="D93" s="992" t="s">
        <v>2856</v>
      </c>
      <c r="E93" s="992" t="s">
        <v>2705</v>
      </c>
      <c r="F93" s="992" t="s">
        <v>2705</v>
      </c>
      <c r="G93" s="992"/>
      <c r="H93" s="993">
        <v>6146</v>
      </c>
      <c r="I93" s="993">
        <v>6592</v>
      </c>
      <c r="J93" s="993">
        <v>6592</v>
      </c>
      <c r="K93" s="992" t="s">
        <v>2612</v>
      </c>
      <c r="L93" s="992" t="s">
        <v>809</v>
      </c>
      <c r="M93" s="992" t="s">
        <v>869</v>
      </c>
      <c r="N93" s="992" t="s">
        <v>2846</v>
      </c>
    </row>
    <row r="94" spans="1:14">
      <c r="A94" s="994" t="s">
        <v>2843</v>
      </c>
      <c r="B94" s="994" t="s">
        <v>746</v>
      </c>
      <c r="C94" s="994" t="s">
        <v>2855</v>
      </c>
      <c r="D94" s="994" t="s">
        <v>2856</v>
      </c>
      <c r="E94" s="994" t="s">
        <v>2710</v>
      </c>
      <c r="F94" s="994" t="s">
        <v>2710</v>
      </c>
      <c r="G94" s="994"/>
      <c r="H94" s="995">
        <v>6146</v>
      </c>
      <c r="I94" s="995">
        <v>6592</v>
      </c>
      <c r="J94" s="995">
        <v>6592</v>
      </c>
      <c r="K94" s="994" t="s">
        <v>2612</v>
      </c>
      <c r="L94" s="994" t="s">
        <v>809</v>
      </c>
      <c r="M94" s="994" t="s">
        <v>869</v>
      </c>
      <c r="N94" s="994" t="s">
        <v>2846</v>
      </c>
    </row>
    <row r="95" spans="1:14">
      <c r="A95" s="992" t="s">
        <v>2843</v>
      </c>
      <c r="B95" s="992" t="s">
        <v>746</v>
      </c>
      <c r="C95" s="992" t="s">
        <v>2844</v>
      </c>
      <c r="D95" s="992" t="s">
        <v>2845</v>
      </c>
      <c r="E95" s="992" t="s">
        <v>2726</v>
      </c>
      <c r="F95" s="992" t="s">
        <v>2717</v>
      </c>
      <c r="G95" s="992"/>
      <c r="H95" s="993">
        <v>4873</v>
      </c>
      <c r="I95" s="993">
        <v>5376</v>
      </c>
      <c r="J95" s="993">
        <v>5376</v>
      </c>
      <c r="K95" s="992" t="s">
        <v>2612</v>
      </c>
      <c r="L95" s="992" t="s">
        <v>809</v>
      </c>
      <c r="M95" s="992" t="s">
        <v>869</v>
      </c>
      <c r="N95" s="992" t="s">
        <v>2846</v>
      </c>
    </row>
    <row r="96" spans="1:14">
      <c r="A96" s="994" t="s">
        <v>2843</v>
      </c>
      <c r="B96" s="994" t="s">
        <v>746</v>
      </c>
      <c r="C96" s="994" t="s">
        <v>2844</v>
      </c>
      <c r="D96" s="994" t="s">
        <v>2845</v>
      </c>
      <c r="E96" s="994" t="s">
        <v>2726</v>
      </c>
      <c r="F96" s="994" t="s">
        <v>2736</v>
      </c>
      <c r="G96" s="994"/>
      <c r="H96" s="995">
        <v>4873</v>
      </c>
      <c r="I96" s="995">
        <v>5626</v>
      </c>
      <c r="J96" s="995">
        <v>5626</v>
      </c>
      <c r="K96" s="994" t="s">
        <v>2612</v>
      </c>
      <c r="L96" s="994" t="s">
        <v>809</v>
      </c>
      <c r="M96" s="994" t="s">
        <v>869</v>
      </c>
      <c r="N96" s="994" t="s">
        <v>2846</v>
      </c>
    </row>
    <row r="97" spans="1:14">
      <c r="A97" s="992" t="s">
        <v>2843</v>
      </c>
      <c r="B97" s="992" t="s">
        <v>746</v>
      </c>
      <c r="C97" s="992" t="s">
        <v>2844</v>
      </c>
      <c r="D97" s="992" t="s">
        <v>2845</v>
      </c>
      <c r="E97" s="992" t="s">
        <v>2726</v>
      </c>
      <c r="F97" s="992" t="s">
        <v>2737</v>
      </c>
      <c r="G97" s="992"/>
      <c r="H97" s="993">
        <v>4843</v>
      </c>
      <c r="I97" s="993">
        <v>5386</v>
      </c>
      <c r="J97" s="993">
        <v>5386</v>
      </c>
      <c r="K97" s="992" t="s">
        <v>2612</v>
      </c>
      <c r="L97" s="992" t="s">
        <v>809</v>
      </c>
      <c r="M97" s="992" t="s">
        <v>869</v>
      </c>
      <c r="N97" s="992" t="s">
        <v>2846</v>
      </c>
    </row>
    <row r="98" spans="1:14">
      <c r="A98" s="994" t="s">
        <v>2843</v>
      </c>
      <c r="B98" s="994" t="s">
        <v>746</v>
      </c>
      <c r="C98" s="994" t="s">
        <v>2844</v>
      </c>
      <c r="D98" s="994" t="s">
        <v>2845</v>
      </c>
      <c r="E98" s="994" t="s">
        <v>2726</v>
      </c>
      <c r="F98" s="994" t="s">
        <v>2738</v>
      </c>
      <c r="G98" s="994"/>
      <c r="H98" s="995">
        <v>4963</v>
      </c>
      <c r="I98" s="995">
        <v>5436</v>
      </c>
      <c r="J98" s="995">
        <v>5436</v>
      </c>
      <c r="K98" s="994" t="s">
        <v>2612</v>
      </c>
      <c r="L98" s="994" t="s">
        <v>809</v>
      </c>
      <c r="M98" s="994" t="s">
        <v>869</v>
      </c>
      <c r="N98" s="994" t="s">
        <v>2846</v>
      </c>
    </row>
    <row r="99" spans="1:14">
      <c r="A99" s="992" t="s">
        <v>2843</v>
      </c>
      <c r="B99" s="992" t="s">
        <v>746</v>
      </c>
      <c r="C99" s="992" t="s">
        <v>2844</v>
      </c>
      <c r="D99" s="992" t="s">
        <v>2845</v>
      </c>
      <c r="E99" s="992" t="s">
        <v>2726</v>
      </c>
      <c r="F99" s="992" t="s">
        <v>2816</v>
      </c>
      <c r="G99" s="992"/>
      <c r="H99" s="993">
        <v>7273</v>
      </c>
      <c r="I99" s="993">
        <v>7886</v>
      </c>
      <c r="J99" s="993">
        <v>7886</v>
      </c>
      <c r="K99" s="992" t="s">
        <v>2612</v>
      </c>
      <c r="L99" s="992" t="s">
        <v>809</v>
      </c>
      <c r="M99" s="992" t="s">
        <v>869</v>
      </c>
      <c r="N99" s="992" t="s">
        <v>2846</v>
      </c>
    </row>
    <row r="100" spans="1:14">
      <c r="A100" s="994" t="s">
        <v>2843</v>
      </c>
      <c r="B100" s="994" t="s">
        <v>746</v>
      </c>
      <c r="C100" s="994" t="s">
        <v>2844</v>
      </c>
      <c r="D100" s="994" t="s">
        <v>2845</v>
      </c>
      <c r="E100" s="994" t="s">
        <v>2726</v>
      </c>
      <c r="F100" s="994" t="s">
        <v>2750</v>
      </c>
      <c r="G100" s="994"/>
      <c r="H100" s="995">
        <v>4878</v>
      </c>
      <c r="I100" s="995">
        <v>5386</v>
      </c>
      <c r="J100" s="995">
        <v>5386</v>
      </c>
      <c r="K100" s="994" t="s">
        <v>2612</v>
      </c>
      <c r="L100" s="994" t="s">
        <v>809</v>
      </c>
      <c r="M100" s="994" t="s">
        <v>869</v>
      </c>
      <c r="N100" s="994" t="s">
        <v>2846</v>
      </c>
    </row>
    <row r="101" spans="1:14">
      <c r="A101" s="992" t="s">
        <v>2843</v>
      </c>
      <c r="B101" s="992" t="s">
        <v>746</v>
      </c>
      <c r="C101" s="992" t="s">
        <v>2844</v>
      </c>
      <c r="D101" s="992" t="s">
        <v>2845</v>
      </c>
      <c r="E101" s="992" t="s">
        <v>2726</v>
      </c>
      <c r="F101" s="992" t="s">
        <v>2826</v>
      </c>
      <c r="G101" s="992"/>
      <c r="H101" s="993">
        <v>5023</v>
      </c>
      <c r="I101" s="993">
        <v>5696</v>
      </c>
      <c r="J101" s="993">
        <v>5696</v>
      </c>
      <c r="K101" s="992" t="s">
        <v>2612</v>
      </c>
      <c r="L101" s="992" t="s">
        <v>809</v>
      </c>
      <c r="M101" s="992" t="s">
        <v>869</v>
      </c>
      <c r="N101" s="992" t="s">
        <v>2846</v>
      </c>
    </row>
    <row r="102" spans="1:14">
      <c r="A102" s="994" t="s">
        <v>2843</v>
      </c>
      <c r="B102" s="994" t="s">
        <v>746</v>
      </c>
      <c r="C102" s="994" t="s">
        <v>2844</v>
      </c>
      <c r="D102" s="994" t="s">
        <v>2845</v>
      </c>
      <c r="E102" s="994" t="s">
        <v>2726</v>
      </c>
      <c r="F102" s="994" t="s">
        <v>2817</v>
      </c>
      <c r="G102" s="994"/>
      <c r="H102" s="995">
        <v>5323</v>
      </c>
      <c r="I102" s="995">
        <v>5986</v>
      </c>
      <c r="J102" s="995">
        <v>5986</v>
      </c>
      <c r="K102" s="994" t="s">
        <v>2612</v>
      </c>
      <c r="L102" s="994" t="s">
        <v>809</v>
      </c>
      <c r="M102" s="994" t="s">
        <v>869</v>
      </c>
      <c r="N102" s="994" t="s">
        <v>2846</v>
      </c>
    </row>
    <row r="103" spans="1:14">
      <c r="A103" s="992" t="s">
        <v>2843</v>
      </c>
      <c r="B103" s="992" t="s">
        <v>746</v>
      </c>
      <c r="C103" s="992" t="s">
        <v>2844</v>
      </c>
      <c r="D103" s="992" t="s">
        <v>2845</v>
      </c>
      <c r="E103" s="992" t="s">
        <v>2726</v>
      </c>
      <c r="F103" s="992" t="s">
        <v>2755</v>
      </c>
      <c r="G103" s="992"/>
      <c r="H103" s="993">
        <v>5053</v>
      </c>
      <c r="I103" s="993">
        <v>5801</v>
      </c>
      <c r="J103" s="993">
        <v>5801</v>
      </c>
      <c r="K103" s="992" t="s">
        <v>2612</v>
      </c>
      <c r="L103" s="992" t="s">
        <v>809</v>
      </c>
      <c r="M103" s="992" t="s">
        <v>869</v>
      </c>
      <c r="N103" s="992" t="s">
        <v>2846</v>
      </c>
    </row>
    <row r="104" spans="1:14">
      <c r="A104" s="994" t="s">
        <v>2843</v>
      </c>
      <c r="B104" s="994" t="s">
        <v>746</v>
      </c>
      <c r="C104" s="994" t="s">
        <v>2844</v>
      </c>
      <c r="D104" s="994" t="s">
        <v>2845</v>
      </c>
      <c r="E104" s="994" t="s">
        <v>2723</v>
      </c>
      <c r="F104" s="994" t="s">
        <v>2717</v>
      </c>
      <c r="G104" s="994"/>
      <c r="H104" s="995">
        <v>4886</v>
      </c>
      <c r="I104" s="995">
        <v>5402</v>
      </c>
      <c r="J104" s="995">
        <v>5402</v>
      </c>
      <c r="K104" s="994" t="s">
        <v>2612</v>
      </c>
      <c r="L104" s="994" t="s">
        <v>809</v>
      </c>
      <c r="M104" s="994" t="s">
        <v>869</v>
      </c>
      <c r="N104" s="994" t="s">
        <v>2846</v>
      </c>
    </row>
    <row r="105" spans="1:14">
      <c r="A105" s="992" t="s">
        <v>2843</v>
      </c>
      <c r="B105" s="992" t="s">
        <v>746</v>
      </c>
      <c r="C105" s="992" t="s">
        <v>2844</v>
      </c>
      <c r="D105" s="992" t="s">
        <v>2845</v>
      </c>
      <c r="E105" s="992" t="s">
        <v>2723</v>
      </c>
      <c r="F105" s="992" t="s">
        <v>2736</v>
      </c>
      <c r="G105" s="992"/>
      <c r="H105" s="993">
        <v>4886</v>
      </c>
      <c r="I105" s="993">
        <v>5652</v>
      </c>
      <c r="J105" s="993">
        <v>5652</v>
      </c>
      <c r="K105" s="992" t="s">
        <v>2612</v>
      </c>
      <c r="L105" s="992" t="s">
        <v>809</v>
      </c>
      <c r="M105" s="992" t="s">
        <v>869</v>
      </c>
      <c r="N105" s="992" t="s">
        <v>2846</v>
      </c>
    </row>
    <row r="106" spans="1:14">
      <c r="A106" s="994" t="s">
        <v>2843</v>
      </c>
      <c r="B106" s="994" t="s">
        <v>746</v>
      </c>
      <c r="C106" s="994" t="s">
        <v>2844</v>
      </c>
      <c r="D106" s="994" t="s">
        <v>2845</v>
      </c>
      <c r="E106" s="994" t="s">
        <v>2723</v>
      </c>
      <c r="F106" s="994" t="s">
        <v>2737</v>
      </c>
      <c r="G106" s="994"/>
      <c r="H106" s="995">
        <v>4856</v>
      </c>
      <c r="I106" s="995">
        <v>5412</v>
      </c>
      <c r="J106" s="995">
        <v>5412</v>
      </c>
      <c r="K106" s="994" t="s">
        <v>2612</v>
      </c>
      <c r="L106" s="994" t="s">
        <v>809</v>
      </c>
      <c r="M106" s="994" t="s">
        <v>869</v>
      </c>
      <c r="N106" s="994" t="s">
        <v>2846</v>
      </c>
    </row>
    <row r="107" spans="1:14">
      <c r="A107" s="992" t="s">
        <v>2843</v>
      </c>
      <c r="B107" s="992" t="s">
        <v>746</v>
      </c>
      <c r="C107" s="992" t="s">
        <v>2844</v>
      </c>
      <c r="D107" s="992" t="s">
        <v>2845</v>
      </c>
      <c r="E107" s="992" t="s">
        <v>2723</v>
      </c>
      <c r="F107" s="992" t="s">
        <v>2738</v>
      </c>
      <c r="G107" s="992"/>
      <c r="H107" s="993">
        <v>4976</v>
      </c>
      <c r="I107" s="993">
        <v>5462</v>
      </c>
      <c r="J107" s="993">
        <v>5462</v>
      </c>
      <c r="K107" s="992" t="s">
        <v>2612</v>
      </c>
      <c r="L107" s="992" t="s">
        <v>809</v>
      </c>
      <c r="M107" s="992" t="s">
        <v>869</v>
      </c>
      <c r="N107" s="992" t="s">
        <v>2846</v>
      </c>
    </row>
    <row r="108" spans="1:14">
      <c r="A108" s="994" t="s">
        <v>2843</v>
      </c>
      <c r="B108" s="994" t="s">
        <v>746</v>
      </c>
      <c r="C108" s="994" t="s">
        <v>2844</v>
      </c>
      <c r="D108" s="994" t="s">
        <v>2845</v>
      </c>
      <c r="E108" s="994" t="s">
        <v>2723</v>
      </c>
      <c r="F108" s="994" t="s">
        <v>2816</v>
      </c>
      <c r="G108" s="994"/>
      <c r="H108" s="995">
        <v>7286</v>
      </c>
      <c r="I108" s="995">
        <v>7912</v>
      </c>
      <c r="J108" s="995">
        <v>7912</v>
      </c>
      <c r="K108" s="994" t="s">
        <v>2612</v>
      </c>
      <c r="L108" s="994" t="s">
        <v>809</v>
      </c>
      <c r="M108" s="994" t="s">
        <v>869</v>
      </c>
      <c r="N108" s="994" t="s">
        <v>2846</v>
      </c>
    </row>
    <row r="109" spans="1:14">
      <c r="A109" s="992" t="s">
        <v>2843</v>
      </c>
      <c r="B109" s="992" t="s">
        <v>746</v>
      </c>
      <c r="C109" s="992" t="s">
        <v>2844</v>
      </c>
      <c r="D109" s="992" t="s">
        <v>2845</v>
      </c>
      <c r="E109" s="992" t="s">
        <v>2723</v>
      </c>
      <c r="F109" s="992" t="s">
        <v>2750</v>
      </c>
      <c r="G109" s="992"/>
      <c r="H109" s="993">
        <v>4891</v>
      </c>
      <c r="I109" s="993">
        <v>5412</v>
      </c>
      <c r="J109" s="993">
        <v>5412</v>
      </c>
      <c r="K109" s="992" t="s">
        <v>2612</v>
      </c>
      <c r="L109" s="992" t="s">
        <v>809</v>
      </c>
      <c r="M109" s="992" t="s">
        <v>869</v>
      </c>
      <c r="N109" s="992" t="s">
        <v>2846</v>
      </c>
    </row>
    <row r="110" spans="1:14">
      <c r="A110" s="994" t="s">
        <v>2843</v>
      </c>
      <c r="B110" s="994" t="s">
        <v>746</v>
      </c>
      <c r="C110" s="994" t="s">
        <v>2844</v>
      </c>
      <c r="D110" s="994" t="s">
        <v>2845</v>
      </c>
      <c r="E110" s="994" t="s">
        <v>2723</v>
      </c>
      <c r="F110" s="994" t="s">
        <v>2826</v>
      </c>
      <c r="G110" s="994"/>
      <c r="H110" s="995">
        <v>5036</v>
      </c>
      <c r="I110" s="995">
        <v>5722</v>
      </c>
      <c r="J110" s="995">
        <v>5722</v>
      </c>
      <c r="K110" s="994" t="s">
        <v>2612</v>
      </c>
      <c r="L110" s="994" t="s">
        <v>809</v>
      </c>
      <c r="M110" s="994" t="s">
        <v>869</v>
      </c>
      <c r="N110" s="994" t="s">
        <v>2846</v>
      </c>
    </row>
    <row r="111" spans="1:14">
      <c r="A111" s="992" t="s">
        <v>2843</v>
      </c>
      <c r="B111" s="992" t="s">
        <v>746</v>
      </c>
      <c r="C111" s="992" t="s">
        <v>2844</v>
      </c>
      <c r="D111" s="992" t="s">
        <v>2845</v>
      </c>
      <c r="E111" s="992" t="s">
        <v>2723</v>
      </c>
      <c r="F111" s="992" t="s">
        <v>2827</v>
      </c>
      <c r="G111" s="992"/>
      <c r="H111" s="993">
        <v>5356</v>
      </c>
      <c r="I111" s="993">
        <v>6042</v>
      </c>
      <c r="J111" s="993">
        <v>6042</v>
      </c>
      <c r="K111" s="992" t="s">
        <v>2612</v>
      </c>
      <c r="L111" s="992" t="s">
        <v>809</v>
      </c>
      <c r="M111" s="992" t="s">
        <v>869</v>
      </c>
      <c r="N111" s="992" t="s">
        <v>2846</v>
      </c>
    </row>
    <row r="112" spans="1:14">
      <c r="A112" s="994" t="s">
        <v>2843</v>
      </c>
      <c r="B112" s="994" t="s">
        <v>746</v>
      </c>
      <c r="C112" s="994" t="s">
        <v>2844</v>
      </c>
      <c r="D112" s="994" t="s">
        <v>2845</v>
      </c>
      <c r="E112" s="994" t="s">
        <v>2723</v>
      </c>
      <c r="F112" s="994" t="s">
        <v>2817</v>
      </c>
      <c r="G112" s="994"/>
      <c r="H112" s="995">
        <v>5336</v>
      </c>
      <c r="I112" s="995">
        <v>6012</v>
      </c>
      <c r="J112" s="995">
        <v>6012</v>
      </c>
      <c r="K112" s="994" t="s">
        <v>2612</v>
      </c>
      <c r="L112" s="994" t="s">
        <v>809</v>
      </c>
      <c r="M112" s="994" t="s">
        <v>869</v>
      </c>
      <c r="N112" s="994" t="s">
        <v>2846</v>
      </c>
    </row>
    <row r="113" spans="1:14">
      <c r="A113" s="992" t="s">
        <v>2843</v>
      </c>
      <c r="B113" s="992" t="s">
        <v>746</v>
      </c>
      <c r="C113" s="992" t="s">
        <v>2844</v>
      </c>
      <c r="D113" s="992" t="s">
        <v>2845</v>
      </c>
      <c r="E113" s="992" t="s">
        <v>2723</v>
      </c>
      <c r="F113" s="992" t="s">
        <v>2755</v>
      </c>
      <c r="G113" s="992"/>
      <c r="H113" s="993">
        <v>5066</v>
      </c>
      <c r="I113" s="993">
        <v>5827</v>
      </c>
      <c r="J113" s="993">
        <v>5827</v>
      </c>
      <c r="K113" s="992" t="s">
        <v>2612</v>
      </c>
      <c r="L113" s="992" t="s">
        <v>809</v>
      </c>
      <c r="M113" s="992" t="s">
        <v>869</v>
      </c>
      <c r="N113" s="992" t="s">
        <v>2846</v>
      </c>
    </row>
    <row r="114" spans="1:14">
      <c r="A114" s="994" t="s">
        <v>2843</v>
      </c>
      <c r="B114" s="994" t="s">
        <v>746</v>
      </c>
      <c r="C114" s="994" t="s">
        <v>2844</v>
      </c>
      <c r="D114" s="994" t="s">
        <v>2845</v>
      </c>
      <c r="E114" s="994" t="s">
        <v>2741</v>
      </c>
      <c r="F114" s="994" t="s">
        <v>2717</v>
      </c>
      <c r="G114" s="994"/>
      <c r="H114" s="995">
        <v>5073</v>
      </c>
      <c r="I114" s="995">
        <v>5586</v>
      </c>
      <c r="J114" s="995">
        <v>5586</v>
      </c>
      <c r="K114" s="994" t="s">
        <v>2612</v>
      </c>
      <c r="L114" s="994" t="s">
        <v>809</v>
      </c>
      <c r="M114" s="994" t="s">
        <v>869</v>
      </c>
      <c r="N114" s="994" t="s">
        <v>2846</v>
      </c>
    </row>
    <row r="115" spans="1:14">
      <c r="A115" s="992" t="s">
        <v>2843</v>
      </c>
      <c r="B115" s="992" t="s">
        <v>746</v>
      </c>
      <c r="C115" s="992" t="s">
        <v>2844</v>
      </c>
      <c r="D115" s="992" t="s">
        <v>2845</v>
      </c>
      <c r="E115" s="992" t="s">
        <v>2741</v>
      </c>
      <c r="F115" s="992" t="s">
        <v>2750</v>
      </c>
      <c r="G115" s="992"/>
      <c r="H115" s="993">
        <v>5023</v>
      </c>
      <c r="I115" s="993">
        <v>5536</v>
      </c>
      <c r="J115" s="993">
        <v>5536</v>
      </c>
      <c r="K115" s="992" t="s">
        <v>2612</v>
      </c>
      <c r="L115" s="992" t="s">
        <v>809</v>
      </c>
      <c r="M115" s="992" t="s">
        <v>869</v>
      </c>
      <c r="N115" s="992" t="s">
        <v>2846</v>
      </c>
    </row>
    <row r="116" spans="1:14">
      <c r="A116" s="994" t="s">
        <v>2843</v>
      </c>
      <c r="B116" s="994" t="s">
        <v>746</v>
      </c>
      <c r="C116" s="994" t="s">
        <v>2844</v>
      </c>
      <c r="D116" s="994" t="s">
        <v>2845</v>
      </c>
      <c r="E116" s="994" t="s">
        <v>2725</v>
      </c>
      <c r="F116" s="994" t="s">
        <v>2752</v>
      </c>
      <c r="G116" s="994"/>
      <c r="H116" s="995">
        <v>4823</v>
      </c>
      <c r="I116" s="995">
        <v>5146</v>
      </c>
      <c r="J116" s="995">
        <v>5146</v>
      </c>
      <c r="K116" s="994" t="s">
        <v>2612</v>
      </c>
      <c r="L116" s="994" t="s">
        <v>809</v>
      </c>
      <c r="M116" s="994" t="s">
        <v>869</v>
      </c>
      <c r="N116" s="994" t="s">
        <v>2846</v>
      </c>
    </row>
    <row r="117" spans="1:14">
      <c r="A117" s="992" t="s">
        <v>2843</v>
      </c>
      <c r="B117" s="992" t="s">
        <v>746</v>
      </c>
      <c r="C117" s="992" t="s">
        <v>2844</v>
      </c>
      <c r="D117" s="992" t="s">
        <v>2845</v>
      </c>
      <c r="E117" s="992" t="s">
        <v>2725</v>
      </c>
      <c r="F117" s="992" t="s">
        <v>2719</v>
      </c>
      <c r="G117" s="992"/>
      <c r="H117" s="993">
        <v>4973</v>
      </c>
      <c r="I117" s="993">
        <v>5486</v>
      </c>
      <c r="J117" s="993">
        <v>5486</v>
      </c>
      <c r="K117" s="992" t="s">
        <v>2612</v>
      </c>
      <c r="L117" s="992" t="s">
        <v>809</v>
      </c>
      <c r="M117" s="992" t="s">
        <v>869</v>
      </c>
      <c r="N117" s="992" t="s">
        <v>2846</v>
      </c>
    </row>
    <row r="118" spans="1:14">
      <c r="A118" s="994" t="s">
        <v>2843</v>
      </c>
      <c r="B118" s="994" t="s">
        <v>746</v>
      </c>
      <c r="C118" s="994" t="s">
        <v>2844</v>
      </c>
      <c r="D118" s="994" t="s">
        <v>2845</v>
      </c>
      <c r="E118" s="994" t="s">
        <v>2725</v>
      </c>
      <c r="F118" s="994" t="s">
        <v>2757</v>
      </c>
      <c r="G118" s="994"/>
      <c r="H118" s="995">
        <v>5123</v>
      </c>
      <c r="I118" s="995">
        <v>5686</v>
      </c>
      <c r="J118" s="995">
        <v>5686</v>
      </c>
      <c r="K118" s="994" t="s">
        <v>2612</v>
      </c>
      <c r="L118" s="994" t="s">
        <v>809</v>
      </c>
      <c r="M118" s="994" t="s">
        <v>869</v>
      </c>
      <c r="N118" s="994" t="s">
        <v>2846</v>
      </c>
    </row>
    <row r="119" spans="1:14">
      <c r="A119" s="992" t="s">
        <v>2843</v>
      </c>
      <c r="B119" s="992" t="s">
        <v>746</v>
      </c>
      <c r="C119" s="992" t="s">
        <v>2844</v>
      </c>
      <c r="D119" s="992" t="s">
        <v>2845</v>
      </c>
      <c r="E119" s="992" t="s">
        <v>2724</v>
      </c>
      <c r="F119" s="992" t="s">
        <v>2745</v>
      </c>
      <c r="G119" s="992"/>
      <c r="H119" s="993">
        <v>5023</v>
      </c>
      <c r="I119" s="993">
        <v>5486</v>
      </c>
      <c r="J119" s="993">
        <v>5486</v>
      </c>
      <c r="K119" s="992" t="s">
        <v>2612</v>
      </c>
      <c r="L119" s="992" t="s">
        <v>809</v>
      </c>
      <c r="M119" s="992" t="s">
        <v>869</v>
      </c>
      <c r="N119" s="992" t="s">
        <v>2846</v>
      </c>
    </row>
    <row r="120" spans="1:14">
      <c r="A120" s="994" t="s">
        <v>2843</v>
      </c>
      <c r="B120" s="994" t="s">
        <v>746</v>
      </c>
      <c r="C120" s="994" t="s">
        <v>2844</v>
      </c>
      <c r="D120" s="994" t="s">
        <v>2845</v>
      </c>
      <c r="E120" s="994" t="s">
        <v>2724</v>
      </c>
      <c r="F120" s="994" t="s">
        <v>2749</v>
      </c>
      <c r="G120" s="994"/>
      <c r="H120" s="995">
        <v>4623</v>
      </c>
      <c r="I120" s="995">
        <v>5286</v>
      </c>
      <c r="J120" s="995">
        <v>5286</v>
      </c>
      <c r="K120" s="994" t="s">
        <v>2612</v>
      </c>
      <c r="L120" s="994" t="s">
        <v>809</v>
      </c>
      <c r="M120" s="994" t="s">
        <v>869</v>
      </c>
      <c r="N120" s="994" t="s">
        <v>2846</v>
      </c>
    </row>
    <row r="121" spans="1:14">
      <c r="A121" s="992" t="s">
        <v>2843</v>
      </c>
      <c r="B121" s="992" t="s">
        <v>746</v>
      </c>
      <c r="C121" s="992" t="s">
        <v>2844</v>
      </c>
      <c r="D121" s="992" t="s">
        <v>2845</v>
      </c>
      <c r="E121" s="992" t="s">
        <v>2724</v>
      </c>
      <c r="F121" s="992" t="s">
        <v>2719</v>
      </c>
      <c r="G121" s="992"/>
      <c r="H121" s="993">
        <v>5123</v>
      </c>
      <c r="I121" s="993">
        <v>5636</v>
      </c>
      <c r="J121" s="993">
        <v>5636</v>
      </c>
      <c r="K121" s="992" t="s">
        <v>2612</v>
      </c>
      <c r="L121" s="992" t="s">
        <v>809</v>
      </c>
      <c r="M121" s="992" t="s">
        <v>869</v>
      </c>
      <c r="N121" s="992" t="s">
        <v>2846</v>
      </c>
    </row>
    <row r="122" spans="1:14">
      <c r="A122" s="994" t="s">
        <v>2843</v>
      </c>
      <c r="B122" s="994" t="s">
        <v>746</v>
      </c>
      <c r="C122" s="994" t="s">
        <v>2844</v>
      </c>
      <c r="D122" s="994" t="s">
        <v>2845</v>
      </c>
      <c r="E122" s="994" t="s">
        <v>2724</v>
      </c>
      <c r="F122" s="994" t="s">
        <v>2757</v>
      </c>
      <c r="G122" s="994"/>
      <c r="H122" s="995">
        <v>5123</v>
      </c>
      <c r="I122" s="995">
        <v>5686</v>
      </c>
      <c r="J122" s="995">
        <v>5686</v>
      </c>
      <c r="K122" s="994" t="s">
        <v>2612</v>
      </c>
      <c r="L122" s="994" t="s">
        <v>809</v>
      </c>
      <c r="M122" s="994" t="s">
        <v>869</v>
      </c>
      <c r="N122" s="994" t="s">
        <v>2846</v>
      </c>
    </row>
    <row r="123" spans="1:14">
      <c r="A123" s="992" t="s">
        <v>2843</v>
      </c>
      <c r="B123" s="992" t="s">
        <v>746</v>
      </c>
      <c r="C123" s="992" t="s">
        <v>2844</v>
      </c>
      <c r="D123" s="992" t="s">
        <v>2845</v>
      </c>
      <c r="E123" s="992" t="s">
        <v>2727</v>
      </c>
      <c r="F123" s="992" t="s">
        <v>2706</v>
      </c>
      <c r="G123" s="992"/>
      <c r="H123" s="993">
        <v>6803</v>
      </c>
      <c r="I123" s="993">
        <v>7716</v>
      </c>
      <c r="J123" s="993">
        <v>7716</v>
      </c>
      <c r="K123" s="992" t="s">
        <v>2612</v>
      </c>
      <c r="L123" s="992" t="s">
        <v>809</v>
      </c>
      <c r="M123" s="992" t="s">
        <v>869</v>
      </c>
      <c r="N123" s="992" t="s">
        <v>2846</v>
      </c>
    </row>
    <row r="124" spans="1:14">
      <c r="A124" s="994" t="s">
        <v>2843</v>
      </c>
      <c r="B124" s="994" t="s">
        <v>746</v>
      </c>
      <c r="C124" s="994" t="s">
        <v>2844</v>
      </c>
      <c r="D124" s="994" t="s">
        <v>2845</v>
      </c>
      <c r="E124" s="994" t="s">
        <v>2756</v>
      </c>
      <c r="F124" s="994" t="s">
        <v>2719</v>
      </c>
      <c r="G124" s="994"/>
      <c r="H124" s="995">
        <v>4773</v>
      </c>
      <c r="I124" s="995">
        <v>5236</v>
      </c>
      <c r="J124" s="995">
        <v>5236</v>
      </c>
      <c r="K124" s="994" t="s">
        <v>2612</v>
      </c>
      <c r="L124" s="994" t="s">
        <v>809</v>
      </c>
      <c r="M124" s="994" t="s">
        <v>869</v>
      </c>
      <c r="N124" s="994" t="s">
        <v>2846</v>
      </c>
    </row>
    <row r="125" spans="1:14">
      <c r="A125" s="992" t="s">
        <v>2843</v>
      </c>
      <c r="B125" s="992" t="s">
        <v>746</v>
      </c>
      <c r="C125" s="992" t="s">
        <v>2847</v>
      </c>
      <c r="D125" s="992" t="s">
        <v>2848</v>
      </c>
      <c r="E125" s="992" t="s">
        <v>2726</v>
      </c>
      <c r="F125" s="992" t="s">
        <v>2717</v>
      </c>
      <c r="G125" s="992"/>
      <c r="H125" s="993">
        <v>4873</v>
      </c>
      <c r="I125" s="993">
        <v>5376</v>
      </c>
      <c r="J125" s="993">
        <v>5376</v>
      </c>
      <c r="K125" s="992" t="s">
        <v>2612</v>
      </c>
      <c r="L125" s="992" t="s">
        <v>809</v>
      </c>
      <c r="M125" s="992" t="s">
        <v>869</v>
      </c>
      <c r="N125" s="992" t="s">
        <v>2846</v>
      </c>
    </row>
    <row r="126" spans="1:14">
      <c r="A126" s="994" t="s">
        <v>2843</v>
      </c>
      <c r="B126" s="994" t="s">
        <v>746</v>
      </c>
      <c r="C126" s="994" t="s">
        <v>2847</v>
      </c>
      <c r="D126" s="994" t="s">
        <v>2848</v>
      </c>
      <c r="E126" s="994" t="s">
        <v>2726</v>
      </c>
      <c r="F126" s="994" t="s">
        <v>2736</v>
      </c>
      <c r="G126" s="994"/>
      <c r="H126" s="995">
        <v>4873</v>
      </c>
      <c r="I126" s="995">
        <v>5626</v>
      </c>
      <c r="J126" s="995">
        <v>5626</v>
      </c>
      <c r="K126" s="994" t="s">
        <v>2612</v>
      </c>
      <c r="L126" s="994" t="s">
        <v>809</v>
      </c>
      <c r="M126" s="994" t="s">
        <v>869</v>
      </c>
      <c r="N126" s="994" t="s">
        <v>2846</v>
      </c>
    </row>
    <row r="127" spans="1:14">
      <c r="A127" s="992" t="s">
        <v>2843</v>
      </c>
      <c r="B127" s="992" t="s">
        <v>746</v>
      </c>
      <c r="C127" s="992" t="s">
        <v>2847</v>
      </c>
      <c r="D127" s="992" t="s">
        <v>2848</v>
      </c>
      <c r="E127" s="992" t="s">
        <v>2726</v>
      </c>
      <c r="F127" s="992" t="s">
        <v>2737</v>
      </c>
      <c r="G127" s="992"/>
      <c r="H127" s="993">
        <v>4843</v>
      </c>
      <c r="I127" s="993">
        <v>5386</v>
      </c>
      <c r="J127" s="993">
        <v>5386</v>
      </c>
      <c r="K127" s="992" t="s">
        <v>2612</v>
      </c>
      <c r="L127" s="992" t="s">
        <v>809</v>
      </c>
      <c r="M127" s="992" t="s">
        <v>869</v>
      </c>
      <c r="N127" s="992" t="s">
        <v>2846</v>
      </c>
    </row>
    <row r="128" spans="1:14">
      <c r="A128" s="994" t="s">
        <v>2843</v>
      </c>
      <c r="B128" s="994" t="s">
        <v>746</v>
      </c>
      <c r="C128" s="994" t="s">
        <v>2847</v>
      </c>
      <c r="D128" s="994" t="s">
        <v>2848</v>
      </c>
      <c r="E128" s="994" t="s">
        <v>2726</v>
      </c>
      <c r="F128" s="994" t="s">
        <v>2738</v>
      </c>
      <c r="G128" s="994"/>
      <c r="H128" s="995">
        <v>4963</v>
      </c>
      <c r="I128" s="995">
        <v>5436</v>
      </c>
      <c r="J128" s="995">
        <v>5436</v>
      </c>
      <c r="K128" s="994" t="s">
        <v>2612</v>
      </c>
      <c r="L128" s="994" t="s">
        <v>809</v>
      </c>
      <c r="M128" s="994" t="s">
        <v>869</v>
      </c>
      <c r="N128" s="994" t="s">
        <v>2846</v>
      </c>
    </row>
    <row r="129" spans="1:14">
      <c r="A129" s="992" t="s">
        <v>2843</v>
      </c>
      <c r="B129" s="992" t="s">
        <v>746</v>
      </c>
      <c r="C129" s="992" t="s">
        <v>2847</v>
      </c>
      <c r="D129" s="992" t="s">
        <v>2848</v>
      </c>
      <c r="E129" s="992" t="s">
        <v>2726</v>
      </c>
      <c r="F129" s="992" t="s">
        <v>2816</v>
      </c>
      <c r="G129" s="992"/>
      <c r="H129" s="993">
        <v>7273</v>
      </c>
      <c r="I129" s="993">
        <v>7886</v>
      </c>
      <c r="J129" s="993">
        <v>7886</v>
      </c>
      <c r="K129" s="992" t="s">
        <v>2612</v>
      </c>
      <c r="L129" s="992" t="s">
        <v>809</v>
      </c>
      <c r="M129" s="992" t="s">
        <v>869</v>
      </c>
      <c r="N129" s="992" t="s">
        <v>2846</v>
      </c>
    </row>
    <row r="130" spans="1:14">
      <c r="A130" s="994" t="s">
        <v>2843</v>
      </c>
      <c r="B130" s="994" t="s">
        <v>746</v>
      </c>
      <c r="C130" s="994" t="s">
        <v>2847</v>
      </c>
      <c r="D130" s="994" t="s">
        <v>2848</v>
      </c>
      <c r="E130" s="994" t="s">
        <v>2726</v>
      </c>
      <c r="F130" s="994" t="s">
        <v>2750</v>
      </c>
      <c r="G130" s="994"/>
      <c r="H130" s="995">
        <v>4878</v>
      </c>
      <c r="I130" s="995">
        <v>5386</v>
      </c>
      <c r="J130" s="995">
        <v>5386</v>
      </c>
      <c r="K130" s="994" t="s">
        <v>2612</v>
      </c>
      <c r="L130" s="994" t="s">
        <v>809</v>
      </c>
      <c r="M130" s="994" t="s">
        <v>869</v>
      </c>
      <c r="N130" s="994" t="s">
        <v>2846</v>
      </c>
    </row>
    <row r="131" spans="1:14">
      <c r="A131" s="992" t="s">
        <v>2843</v>
      </c>
      <c r="B131" s="992" t="s">
        <v>746</v>
      </c>
      <c r="C131" s="992" t="s">
        <v>2847</v>
      </c>
      <c r="D131" s="992" t="s">
        <v>2848</v>
      </c>
      <c r="E131" s="992" t="s">
        <v>2726</v>
      </c>
      <c r="F131" s="992" t="s">
        <v>2826</v>
      </c>
      <c r="G131" s="992"/>
      <c r="H131" s="993">
        <v>5023</v>
      </c>
      <c r="I131" s="993">
        <v>5696</v>
      </c>
      <c r="J131" s="993">
        <v>5696</v>
      </c>
      <c r="K131" s="992" t="s">
        <v>2612</v>
      </c>
      <c r="L131" s="992" t="s">
        <v>809</v>
      </c>
      <c r="M131" s="992" t="s">
        <v>869</v>
      </c>
      <c r="N131" s="992" t="s">
        <v>2846</v>
      </c>
    </row>
    <row r="132" spans="1:14">
      <c r="A132" s="994" t="s">
        <v>2843</v>
      </c>
      <c r="B132" s="994" t="s">
        <v>746</v>
      </c>
      <c r="C132" s="994" t="s">
        <v>2847</v>
      </c>
      <c r="D132" s="994" t="s">
        <v>2848</v>
      </c>
      <c r="E132" s="994" t="s">
        <v>2726</v>
      </c>
      <c r="F132" s="994" t="s">
        <v>2817</v>
      </c>
      <c r="G132" s="994"/>
      <c r="H132" s="995">
        <v>5323</v>
      </c>
      <c r="I132" s="995">
        <v>5986</v>
      </c>
      <c r="J132" s="995">
        <v>5986</v>
      </c>
      <c r="K132" s="994" t="s">
        <v>2612</v>
      </c>
      <c r="L132" s="994" t="s">
        <v>809</v>
      </c>
      <c r="M132" s="994" t="s">
        <v>869</v>
      </c>
      <c r="N132" s="994" t="s">
        <v>2846</v>
      </c>
    </row>
    <row r="133" spans="1:14">
      <c r="A133" s="992" t="s">
        <v>2843</v>
      </c>
      <c r="B133" s="992" t="s">
        <v>746</v>
      </c>
      <c r="C133" s="992" t="s">
        <v>2847</v>
      </c>
      <c r="D133" s="992" t="s">
        <v>2848</v>
      </c>
      <c r="E133" s="992" t="s">
        <v>2726</v>
      </c>
      <c r="F133" s="992" t="s">
        <v>2755</v>
      </c>
      <c r="G133" s="992"/>
      <c r="H133" s="993">
        <v>5053</v>
      </c>
      <c r="I133" s="993">
        <v>5801</v>
      </c>
      <c r="J133" s="993">
        <v>5801</v>
      </c>
      <c r="K133" s="992" t="s">
        <v>2612</v>
      </c>
      <c r="L133" s="992" t="s">
        <v>809</v>
      </c>
      <c r="M133" s="992" t="s">
        <v>869</v>
      </c>
      <c r="N133" s="992" t="s">
        <v>2846</v>
      </c>
    </row>
    <row r="134" spans="1:14">
      <c r="A134" s="994" t="s">
        <v>2843</v>
      </c>
      <c r="B134" s="994" t="s">
        <v>746</v>
      </c>
      <c r="C134" s="994" t="s">
        <v>2847</v>
      </c>
      <c r="D134" s="994" t="s">
        <v>2848</v>
      </c>
      <c r="E134" s="994" t="s">
        <v>2723</v>
      </c>
      <c r="F134" s="994" t="s">
        <v>2717</v>
      </c>
      <c r="G134" s="994"/>
      <c r="H134" s="995">
        <v>4886</v>
      </c>
      <c r="I134" s="995">
        <v>5402</v>
      </c>
      <c r="J134" s="995">
        <v>5402</v>
      </c>
      <c r="K134" s="994" t="s">
        <v>2612</v>
      </c>
      <c r="L134" s="994" t="s">
        <v>809</v>
      </c>
      <c r="M134" s="994" t="s">
        <v>869</v>
      </c>
      <c r="N134" s="994" t="s">
        <v>2846</v>
      </c>
    </row>
    <row r="135" spans="1:14">
      <c r="A135" s="992" t="s">
        <v>2843</v>
      </c>
      <c r="B135" s="992" t="s">
        <v>746</v>
      </c>
      <c r="C135" s="992" t="s">
        <v>2847</v>
      </c>
      <c r="D135" s="992" t="s">
        <v>2848</v>
      </c>
      <c r="E135" s="992" t="s">
        <v>2723</v>
      </c>
      <c r="F135" s="992" t="s">
        <v>2736</v>
      </c>
      <c r="G135" s="992"/>
      <c r="H135" s="993">
        <v>4886</v>
      </c>
      <c r="I135" s="993">
        <v>5652</v>
      </c>
      <c r="J135" s="993">
        <v>5652</v>
      </c>
      <c r="K135" s="992" t="s">
        <v>2612</v>
      </c>
      <c r="L135" s="992" t="s">
        <v>809</v>
      </c>
      <c r="M135" s="992" t="s">
        <v>869</v>
      </c>
      <c r="N135" s="992" t="s">
        <v>2846</v>
      </c>
    </row>
    <row r="136" spans="1:14">
      <c r="A136" s="994" t="s">
        <v>2843</v>
      </c>
      <c r="B136" s="994" t="s">
        <v>746</v>
      </c>
      <c r="C136" s="994" t="s">
        <v>2847</v>
      </c>
      <c r="D136" s="994" t="s">
        <v>2848</v>
      </c>
      <c r="E136" s="994" t="s">
        <v>2723</v>
      </c>
      <c r="F136" s="994" t="s">
        <v>2737</v>
      </c>
      <c r="G136" s="994"/>
      <c r="H136" s="995">
        <v>4856</v>
      </c>
      <c r="I136" s="995">
        <v>5412</v>
      </c>
      <c r="J136" s="995">
        <v>5412</v>
      </c>
      <c r="K136" s="994" t="s">
        <v>2612</v>
      </c>
      <c r="L136" s="994" t="s">
        <v>809</v>
      </c>
      <c r="M136" s="994" t="s">
        <v>869</v>
      </c>
      <c r="N136" s="994" t="s">
        <v>2846</v>
      </c>
    </row>
    <row r="137" spans="1:14">
      <c r="A137" s="992" t="s">
        <v>2843</v>
      </c>
      <c r="B137" s="992" t="s">
        <v>746</v>
      </c>
      <c r="C137" s="992" t="s">
        <v>2847</v>
      </c>
      <c r="D137" s="992" t="s">
        <v>2848</v>
      </c>
      <c r="E137" s="992" t="s">
        <v>2723</v>
      </c>
      <c r="F137" s="992" t="s">
        <v>2738</v>
      </c>
      <c r="G137" s="992"/>
      <c r="H137" s="993">
        <v>4976</v>
      </c>
      <c r="I137" s="993">
        <v>5462</v>
      </c>
      <c r="J137" s="993">
        <v>5462</v>
      </c>
      <c r="K137" s="992" t="s">
        <v>2612</v>
      </c>
      <c r="L137" s="992" t="s">
        <v>809</v>
      </c>
      <c r="M137" s="992" t="s">
        <v>869</v>
      </c>
      <c r="N137" s="992" t="s">
        <v>2846</v>
      </c>
    </row>
    <row r="138" spans="1:14">
      <c r="A138" s="994" t="s">
        <v>2843</v>
      </c>
      <c r="B138" s="994" t="s">
        <v>746</v>
      </c>
      <c r="C138" s="994" t="s">
        <v>2847</v>
      </c>
      <c r="D138" s="994" t="s">
        <v>2848</v>
      </c>
      <c r="E138" s="994" t="s">
        <v>2723</v>
      </c>
      <c r="F138" s="994" t="s">
        <v>2816</v>
      </c>
      <c r="G138" s="994"/>
      <c r="H138" s="995">
        <v>7286</v>
      </c>
      <c r="I138" s="995">
        <v>7912</v>
      </c>
      <c r="J138" s="995">
        <v>7912</v>
      </c>
      <c r="K138" s="994" t="s">
        <v>2612</v>
      </c>
      <c r="L138" s="994" t="s">
        <v>809</v>
      </c>
      <c r="M138" s="994" t="s">
        <v>869</v>
      </c>
      <c r="N138" s="994" t="s">
        <v>2846</v>
      </c>
    </row>
    <row r="139" spans="1:14">
      <c r="A139" s="992" t="s">
        <v>2843</v>
      </c>
      <c r="B139" s="992" t="s">
        <v>746</v>
      </c>
      <c r="C139" s="992" t="s">
        <v>2847</v>
      </c>
      <c r="D139" s="992" t="s">
        <v>2848</v>
      </c>
      <c r="E139" s="992" t="s">
        <v>2723</v>
      </c>
      <c r="F139" s="992" t="s">
        <v>2750</v>
      </c>
      <c r="G139" s="992"/>
      <c r="H139" s="993">
        <v>4891</v>
      </c>
      <c r="I139" s="993">
        <v>5412</v>
      </c>
      <c r="J139" s="993">
        <v>5412</v>
      </c>
      <c r="K139" s="992" t="s">
        <v>2612</v>
      </c>
      <c r="L139" s="992" t="s">
        <v>809</v>
      </c>
      <c r="M139" s="992" t="s">
        <v>869</v>
      </c>
      <c r="N139" s="992" t="s">
        <v>2846</v>
      </c>
    </row>
    <row r="140" spans="1:14">
      <c r="A140" s="994" t="s">
        <v>2843</v>
      </c>
      <c r="B140" s="994" t="s">
        <v>746</v>
      </c>
      <c r="C140" s="994" t="s">
        <v>2847</v>
      </c>
      <c r="D140" s="994" t="s">
        <v>2848</v>
      </c>
      <c r="E140" s="994" t="s">
        <v>2723</v>
      </c>
      <c r="F140" s="994" t="s">
        <v>2826</v>
      </c>
      <c r="G140" s="994"/>
      <c r="H140" s="995">
        <v>5036</v>
      </c>
      <c r="I140" s="995">
        <v>5722</v>
      </c>
      <c r="J140" s="995">
        <v>5722</v>
      </c>
      <c r="K140" s="994" t="s">
        <v>2612</v>
      </c>
      <c r="L140" s="994" t="s">
        <v>809</v>
      </c>
      <c r="M140" s="994" t="s">
        <v>869</v>
      </c>
      <c r="N140" s="994" t="s">
        <v>2846</v>
      </c>
    </row>
    <row r="141" spans="1:14">
      <c r="A141" s="992" t="s">
        <v>2843</v>
      </c>
      <c r="B141" s="992" t="s">
        <v>746</v>
      </c>
      <c r="C141" s="992" t="s">
        <v>2847</v>
      </c>
      <c r="D141" s="992" t="s">
        <v>2848</v>
      </c>
      <c r="E141" s="992" t="s">
        <v>2723</v>
      </c>
      <c r="F141" s="992" t="s">
        <v>2827</v>
      </c>
      <c r="G141" s="992"/>
      <c r="H141" s="993">
        <v>5356</v>
      </c>
      <c r="I141" s="993">
        <v>6042</v>
      </c>
      <c r="J141" s="993">
        <v>6042</v>
      </c>
      <c r="K141" s="992" t="s">
        <v>2612</v>
      </c>
      <c r="L141" s="992" t="s">
        <v>809</v>
      </c>
      <c r="M141" s="992" t="s">
        <v>869</v>
      </c>
      <c r="N141" s="992" t="s">
        <v>2846</v>
      </c>
    </row>
    <row r="142" spans="1:14">
      <c r="A142" s="994" t="s">
        <v>2843</v>
      </c>
      <c r="B142" s="994" t="s">
        <v>746</v>
      </c>
      <c r="C142" s="994" t="s">
        <v>2847</v>
      </c>
      <c r="D142" s="994" t="s">
        <v>2848</v>
      </c>
      <c r="E142" s="994" t="s">
        <v>2723</v>
      </c>
      <c r="F142" s="994" t="s">
        <v>2817</v>
      </c>
      <c r="G142" s="994"/>
      <c r="H142" s="995">
        <v>5336</v>
      </c>
      <c r="I142" s="995">
        <v>6012</v>
      </c>
      <c r="J142" s="995">
        <v>6012</v>
      </c>
      <c r="K142" s="994" t="s">
        <v>2612</v>
      </c>
      <c r="L142" s="994" t="s">
        <v>809</v>
      </c>
      <c r="M142" s="994" t="s">
        <v>869</v>
      </c>
      <c r="N142" s="994" t="s">
        <v>2846</v>
      </c>
    </row>
    <row r="143" spans="1:14">
      <c r="A143" s="992" t="s">
        <v>2843</v>
      </c>
      <c r="B143" s="992" t="s">
        <v>746</v>
      </c>
      <c r="C143" s="992" t="s">
        <v>2847</v>
      </c>
      <c r="D143" s="992" t="s">
        <v>2848</v>
      </c>
      <c r="E143" s="992" t="s">
        <v>2723</v>
      </c>
      <c r="F143" s="992" t="s">
        <v>2755</v>
      </c>
      <c r="G143" s="992"/>
      <c r="H143" s="993">
        <v>5066</v>
      </c>
      <c r="I143" s="993">
        <v>5827</v>
      </c>
      <c r="J143" s="993">
        <v>5827</v>
      </c>
      <c r="K143" s="992" t="s">
        <v>2612</v>
      </c>
      <c r="L143" s="992" t="s">
        <v>809</v>
      </c>
      <c r="M143" s="992" t="s">
        <v>869</v>
      </c>
      <c r="N143" s="992" t="s">
        <v>2846</v>
      </c>
    </row>
    <row r="144" spans="1:14">
      <c r="A144" s="994" t="s">
        <v>2843</v>
      </c>
      <c r="B144" s="994" t="s">
        <v>746</v>
      </c>
      <c r="C144" s="994" t="s">
        <v>2847</v>
      </c>
      <c r="D144" s="994" t="s">
        <v>2848</v>
      </c>
      <c r="E144" s="994" t="s">
        <v>2741</v>
      </c>
      <c r="F144" s="994" t="s">
        <v>2717</v>
      </c>
      <c r="G144" s="994"/>
      <c r="H144" s="995">
        <v>5073</v>
      </c>
      <c r="I144" s="995">
        <v>5586</v>
      </c>
      <c r="J144" s="995">
        <v>5586</v>
      </c>
      <c r="K144" s="994" t="s">
        <v>2612</v>
      </c>
      <c r="L144" s="994" t="s">
        <v>809</v>
      </c>
      <c r="M144" s="994" t="s">
        <v>869</v>
      </c>
      <c r="N144" s="994" t="s">
        <v>2846</v>
      </c>
    </row>
    <row r="145" spans="1:14">
      <c r="A145" s="992" t="s">
        <v>2843</v>
      </c>
      <c r="B145" s="992" t="s">
        <v>746</v>
      </c>
      <c r="C145" s="992" t="s">
        <v>2847</v>
      </c>
      <c r="D145" s="992" t="s">
        <v>2848</v>
      </c>
      <c r="E145" s="992" t="s">
        <v>2741</v>
      </c>
      <c r="F145" s="992" t="s">
        <v>2750</v>
      </c>
      <c r="G145" s="992"/>
      <c r="H145" s="993">
        <v>5023</v>
      </c>
      <c r="I145" s="993">
        <v>5536</v>
      </c>
      <c r="J145" s="993">
        <v>5536</v>
      </c>
      <c r="K145" s="992" t="s">
        <v>2612</v>
      </c>
      <c r="L145" s="992" t="s">
        <v>809</v>
      </c>
      <c r="M145" s="992" t="s">
        <v>869</v>
      </c>
      <c r="N145" s="992" t="s">
        <v>2846</v>
      </c>
    </row>
    <row r="146" spans="1:14">
      <c r="A146" s="994" t="s">
        <v>2843</v>
      </c>
      <c r="B146" s="994" t="s">
        <v>746</v>
      </c>
      <c r="C146" s="994" t="s">
        <v>2847</v>
      </c>
      <c r="D146" s="994" t="s">
        <v>2848</v>
      </c>
      <c r="E146" s="994" t="s">
        <v>2725</v>
      </c>
      <c r="F146" s="994" t="s">
        <v>2752</v>
      </c>
      <c r="G146" s="994"/>
      <c r="H146" s="995">
        <v>4823</v>
      </c>
      <c r="I146" s="995">
        <v>5146</v>
      </c>
      <c r="J146" s="995">
        <v>5146</v>
      </c>
      <c r="K146" s="994" t="s">
        <v>2612</v>
      </c>
      <c r="L146" s="994" t="s">
        <v>809</v>
      </c>
      <c r="M146" s="994" t="s">
        <v>869</v>
      </c>
      <c r="N146" s="994" t="s">
        <v>2846</v>
      </c>
    </row>
    <row r="147" spans="1:14">
      <c r="A147" s="992" t="s">
        <v>2843</v>
      </c>
      <c r="B147" s="992" t="s">
        <v>746</v>
      </c>
      <c r="C147" s="992" t="s">
        <v>2847</v>
      </c>
      <c r="D147" s="992" t="s">
        <v>2848</v>
      </c>
      <c r="E147" s="992" t="s">
        <v>2725</v>
      </c>
      <c r="F147" s="992" t="s">
        <v>2719</v>
      </c>
      <c r="G147" s="992"/>
      <c r="H147" s="993">
        <v>4973</v>
      </c>
      <c r="I147" s="993">
        <v>5486</v>
      </c>
      <c r="J147" s="993">
        <v>5486</v>
      </c>
      <c r="K147" s="992" t="s">
        <v>2612</v>
      </c>
      <c r="L147" s="992" t="s">
        <v>809</v>
      </c>
      <c r="M147" s="992" t="s">
        <v>869</v>
      </c>
      <c r="N147" s="992" t="s">
        <v>2846</v>
      </c>
    </row>
    <row r="148" spans="1:14">
      <c r="A148" s="994" t="s">
        <v>2843</v>
      </c>
      <c r="B148" s="994" t="s">
        <v>746</v>
      </c>
      <c r="C148" s="994" t="s">
        <v>2847</v>
      </c>
      <c r="D148" s="994" t="s">
        <v>2848</v>
      </c>
      <c r="E148" s="994" t="s">
        <v>2725</v>
      </c>
      <c r="F148" s="994" t="s">
        <v>2757</v>
      </c>
      <c r="G148" s="994"/>
      <c r="H148" s="995">
        <v>5123</v>
      </c>
      <c r="I148" s="995">
        <v>5686</v>
      </c>
      <c r="J148" s="995">
        <v>5686</v>
      </c>
      <c r="K148" s="994" t="s">
        <v>2612</v>
      </c>
      <c r="L148" s="994" t="s">
        <v>809</v>
      </c>
      <c r="M148" s="994" t="s">
        <v>869</v>
      </c>
      <c r="N148" s="994" t="s">
        <v>2846</v>
      </c>
    </row>
    <row r="149" spans="1:14">
      <c r="A149" s="992" t="s">
        <v>2843</v>
      </c>
      <c r="B149" s="992" t="s">
        <v>746</v>
      </c>
      <c r="C149" s="992" t="s">
        <v>2847</v>
      </c>
      <c r="D149" s="992" t="s">
        <v>2848</v>
      </c>
      <c r="E149" s="992" t="s">
        <v>2724</v>
      </c>
      <c r="F149" s="992" t="s">
        <v>2745</v>
      </c>
      <c r="G149" s="992"/>
      <c r="H149" s="993">
        <v>5023</v>
      </c>
      <c r="I149" s="993">
        <v>5486</v>
      </c>
      <c r="J149" s="993">
        <v>5486</v>
      </c>
      <c r="K149" s="992" t="s">
        <v>2612</v>
      </c>
      <c r="L149" s="992" t="s">
        <v>809</v>
      </c>
      <c r="M149" s="992" t="s">
        <v>869</v>
      </c>
      <c r="N149" s="992" t="s">
        <v>2846</v>
      </c>
    </row>
    <row r="150" spans="1:14">
      <c r="A150" s="994" t="s">
        <v>2843</v>
      </c>
      <c r="B150" s="994" t="s">
        <v>746</v>
      </c>
      <c r="C150" s="994" t="s">
        <v>2847</v>
      </c>
      <c r="D150" s="994" t="s">
        <v>2848</v>
      </c>
      <c r="E150" s="994" t="s">
        <v>2724</v>
      </c>
      <c r="F150" s="994" t="s">
        <v>2749</v>
      </c>
      <c r="G150" s="994"/>
      <c r="H150" s="995">
        <v>4623</v>
      </c>
      <c r="I150" s="995">
        <v>5286</v>
      </c>
      <c r="J150" s="995">
        <v>5286</v>
      </c>
      <c r="K150" s="994" t="s">
        <v>2612</v>
      </c>
      <c r="L150" s="994" t="s">
        <v>809</v>
      </c>
      <c r="M150" s="994" t="s">
        <v>869</v>
      </c>
      <c r="N150" s="994" t="s">
        <v>2846</v>
      </c>
    </row>
    <row r="151" spans="1:14">
      <c r="A151" s="992" t="s">
        <v>2843</v>
      </c>
      <c r="B151" s="992" t="s">
        <v>746</v>
      </c>
      <c r="C151" s="992" t="s">
        <v>2847</v>
      </c>
      <c r="D151" s="992" t="s">
        <v>2848</v>
      </c>
      <c r="E151" s="992" t="s">
        <v>2724</v>
      </c>
      <c r="F151" s="992" t="s">
        <v>2719</v>
      </c>
      <c r="G151" s="992"/>
      <c r="H151" s="993">
        <v>5123</v>
      </c>
      <c r="I151" s="993">
        <v>5636</v>
      </c>
      <c r="J151" s="993">
        <v>5636</v>
      </c>
      <c r="K151" s="992" t="s">
        <v>2612</v>
      </c>
      <c r="L151" s="992" t="s">
        <v>809</v>
      </c>
      <c r="M151" s="992" t="s">
        <v>869</v>
      </c>
      <c r="N151" s="992" t="s">
        <v>2846</v>
      </c>
    </row>
    <row r="152" spans="1:14">
      <c r="A152" s="994" t="s">
        <v>2843</v>
      </c>
      <c r="B152" s="994" t="s">
        <v>746</v>
      </c>
      <c r="C152" s="994" t="s">
        <v>2847</v>
      </c>
      <c r="D152" s="994" t="s">
        <v>2848</v>
      </c>
      <c r="E152" s="994" t="s">
        <v>2724</v>
      </c>
      <c r="F152" s="994" t="s">
        <v>2757</v>
      </c>
      <c r="G152" s="994"/>
      <c r="H152" s="995">
        <v>5123</v>
      </c>
      <c r="I152" s="995">
        <v>5686</v>
      </c>
      <c r="J152" s="995">
        <v>5686</v>
      </c>
      <c r="K152" s="994" t="s">
        <v>2612</v>
      </c>
      <c r="L152" s="994" t="s">
        <v>809</v>
      </c>
      <c r="M152" s="994" t="s">
        <v>869</v>
      </c>
      <c r="N152" s="994" t="s">
        <v>2846</v>
      </c>
    </row>
    <row r="153" spans="1:14">
      <c r="A153" s="992" t="s">
        <v>2843</v>
      </c>
      <c r="B153" s="992" t="s">
        <v>746</v>
      </c>
      <c r="C153" s="992" t="s">
        <v>2847</v>
      </c>
      <c r="D153" s="992" t="s">
        <v>2848</v>
      </c>
      <c r="E153" s="992" t="s">
        <v>2727</v>
      </c>
      <c r="F153" s="992" t="s">
        <v>2706</v>
      </c>
      <c r="G153" s="992"/>
      <c r="H153" s="993">
        <v>6803</v>
      </c>
      <c r="I153" s="993">
        <v>7716</v>
      </c>
      <c r="J153" s="993">
        <v>7716</v>
      </c>
      <c r="K153" s="992" t="s">
        <v>2612</v>
      </c>
      <c r="L153" s="992" t="s">
        <v>809</v>
      </c>
      <c r="M153" s="992" t="s">
        <v>869</v>
      </c>
      <c r="N153" s="992" t="s">
        <v>2846</v>
      </c>
    </row>
    <row r="154" spans="1:14">
      <c r="A154" s="994" t="s">
        <v>2843</v>
      </c>
      <c r="B154" s="994" t="s">
        <v>746</v>
      </c>
      <c r="C154" s="994" t="s">
        <v>2847</v>
      </c>
      <c r="D154" s="994" t="s">
        <v>2848</v>
      </c>
      <c r="E154" s="994" t="s">
        <v>2756</v>
      </c>
      <c r="F154" s="994" t="s">
        <v>2719</v>
      </c>
      <c r="G154" s="994"/>
      <c r="H154" s="995">
        <v>4773</v>
      </c>
      <c r="I154" s="995">
        <v>5236</v>
      </c>
      <c r="J154" s="995">
        <v>5236</v>
      </c>
      <c r="K154" s="994" t="s">
        <v>2612</v>
      </c>
      <c r="L154" s="994" t="s">
        <v>809</v>
      </c>
      <c r="M154" s="994" t="s">
        <v>869</v>
      </c>
      <c r="N154" s="994" t="s">
        <v>2846</v>
      </c>
    </row>
    <row r="155" spans="1:14">
      <c r="A155" s="992" t="s">
        <v>2843</v>
      </c>
      <c r="B155" s="992" t="s">
        <v>746</v>
      </c>
      <c r="C155" s="992" t="s">
        <v>2849</v>
      </c>
      <c r="D155" s="992" t="s">
        <v>2850</v>
      </c>
      <c r="E155" s="992" t="s">
        <v>2726</v>
      </c>
      <c r="F155" s="992" t="s">
        <v>2717</v>
      </c>
      <c r="G155" s="992"/>
      <c r="H155" s="993">
        <v>4873</v>
      </c>
      <c r="I155" s="993">
        <v>5376</v>
      </c>
      <c r="J155" s="993">
        <v>5376</v>
      </c>
      <c r="K155" s="992" t="s">
        <v>2612</v>
      </c>
      <c r="L155" s="992" t="s">
        <v>809</v>
      </c>
      <c r="M155" s="992" t="s">
        <v>869</v>
      </c>
      <c r="N155" s="992" t="s">
        <v>2846</v>
      </c>
    </row>
    <row r="156" spans="1:14">
      <c r="A156" s="994" t="s">
        <v>2843</v>
      </c>
      <c r="B156" s="994" t="s">
        <v>746</v>
      </c>
      <c r="C156" s="994" t="s">
        <v>2849</v>
      </c>
      <c r="D156" s="994" t="s">
        <v>2850</v>
      </c>
      <c r="E156" s="994" t="s">
        <v>2726</v>
      </c>
      <c r="F156" s="994" t="s">
        <v>2736</v>
      </c>
      <c r="G156" s="994"/>
      <c r="H156" s="995">
        <v>4873</v>
      </c>
      <c r="I156" s="995">
        <v>5626</v>
      </c>
      <c r="J156" s="995">
        <v>5626</v>
      </c>
      <c r="K156" s="994" t="s">
        <v>2612</v>
      </c>
      <c r="L156" s="994" t="s">
        <v>809</v>
      </c>
      <c r="M156" s="994" t="s">
        <v>869</v>
      </c>
      <c r="N156" s="994" t="s">
        <v>2846</v>
      </c>
    </row>
    <row r="157" spans="1:14">
      <c r="A157" s="992" t="s">
        <v>2843</v>
      </c>
      <c r="B157" s="992" t="s">
        <v>746</v>
      </c>
      <c r="C157" s="992" t="s">
        <v>2849</v>
      </c>
      <c r="D157" s="992" t="s">
        <v>2850</v>
      </c>
      <c r="E157" s="992" t="s">
        <v>2726</v>
      </c>
      <c r="F157" s="992" t="s">
        <v>2737</v>
      </c>
      <c r="G157" s="992"/>
      <c r="H157" s="993">
        <v>4843</v>
      </c>
      <c r="I157" s="993">
        <v>5386</v>
      </c>
      <c r="J157" s="993">
        <v>5386</v>
      </c>
      <c r="K157" s="992" t="s">
        <v>2612</v>
      </c>
      <c r="L157" s="992" t="s">
        <v>809</v>
      </c>
      <c r="M157" s="992" t="s">
        <v>869</v>
      </c>
      <c r="N157" s="992" t="s">
        <v>2846</v>
      </c>
    </row>
    <row r="158" spans="1:14">
      <c r="A158" s="994" t="s">
        <v>2843</v>
      </c>
      <c r="B158" s="994" t="s">
        <v>746</v>
      </c>
      <c r="C158" s="994" t="s">
        <v>2849</v>
      </c>
      <c r="D158" s="994" t="s">
        <v>2850</v>
      </c>
      <c r="E158" s="994" t="s">
        <v>2726</v>
      </c>
      <c r="F158" s="994" t="s">
        <v>2738</v>
      </c>
      <c r="G158" s="994"/>
      <c r="H158" s="995">
        <v>4963</v>
      </c>
      <c r="I158" s="995">
        <v>5436</v>
      </c>
      <c r="J158" s="995">
        <v>5436</v>
      </c>
      <c r="K158" s="994" t="s">
        <v>2612</v>
      </c>
      <c r="L158" s="994" t="s">
        <v>809</v>
      </c>
      <c r="M158" s="994" t="s">
        <v>869</v>
      </c>
      <c r="N158" s="994" t="s">
        <v>2846</v>
      </c>
    </row>
    <row r="159" spans="1:14">
      <c r="A159" s="992" t="s">
        <v>2843</v>
      </c>
      <c r="B159" s="992" t="s">
        <v>746</v>
      </c>
      <c r="C159" s="992" t="s">
        <v>2849</v>
      </c>
      <c r="D159" s="992" t="s">
        <v>2850</v>
      </c>
      <c r="E159" s="992" t="s">
        <v>2726</v>
      </c>
      <c r="F159" s="992" t="s">
        <v>2816</v>
      </c>
      <c r="G159" s="992"/>
      <c r="H159" s="993">
        <v>7273</v>
      </c>
      <c r="I159" s="993">
        <v>7886</v>
      </c>
      <c r="J159" s="993">
        <v>7886</v>
      </c>
      <c r="K159" s="992" t="s">
        <v>2612</v>
      </c>
      <c r="L159" s="992" t="s">
        <v>809</v>
      </c>
      <c r="M159" s="992" t="s">
        <v>869</v>
      </c>
      <c r="N159" s="992" t="s">
        <v>2846</v>
      </c>
    </row>
    <row r="160" spans="1:14">
      <c r="A160" s="994" t="s">
        <v>2843</v>
      </c>
      <c r="B160" s="994" t="s">
        <v>746</v>
      </c>
      <c r="C160" s="994" t="s">
        <v>2849</v>
      </c>
      <c r="D160" s="994" t="s">
        <v>2850</v>
      </c>
      <c r="E160" s="994" t="s">
        <v>2726</v>
      </c>
      <c r="F160" s="994" t="s">
        <v>2750</v>
      </c>
      <c r="G160" s="994"/>
      <c r="H160" s="995">
        <v>4878</v>
      </c>
      <c r="I160" s="995">
        <v>5386</v>
      </c>
      <c r="J160" s="995">
        <v>5386</v>
      </c>
      <c r="K160" s="994" t="s">
        <v>2612</v>
      </c>
      <c r="L160" s="994" t="s">
        <v>809</v>
      </c>
      <c r="M160" s="994" t="s">
        <v>869</v>
      </c>
      <c r="N160" s="994" t="s">
        <v>2846</v>
      </c>
    </row>
    <row r="161" spans="1:14">
      <c r="A161" s="992" t="s">
        <v>2843</v>
      </c>
      <c r="B161" s="992" t="s">
        <v>746</v>
      </c>
      <c r="C161" s="992" t="s">
        <v>2849</v>
      </c>
      <c r="D161" s="992" t="s">
        <v>2850</v>
      </c>
      <c r="E161" s="992" t="s">
        <v>2726</v>
      </c>
      <c r="F161" s="992" t="s">
        <v>2826</v>
      </c>
      <c r="G161" s="992"/>
      <c r="H161" s="993">
        <v>5023</v>
      </c>
      <c r="I161" s="993">
        <v>5696</v>
      </c>
      <c r="J161" s="993">
        <v>5696</v>
      </c>
      <c r="K161" s="992" t="s">
        <v>2612</v>
      </c>
      <c r="L161" s="992" t="s">
        <v>809</v>
      </c>
      <c r="M161" s="992" t="s">
        <v>869</v>
      </c>
      <c r="N161" s="992" t="s">
        <v>2846</v>
      </c>
    </row>
    <row r="162" spans="1:14">
      <c r="A162" s="994" t="s">
        <v>2843</v>
      </c>
      <c r="B162" s="994" t="s">
        <v>746</v>
      </c>
      <c r="C162" s="994" t="s">
        <v>2849</v>
      </c>
      <c r="D162" s="994" t="s">
        <v>2850</v>
      </c>
      <c r="E162" s="994" t="s">
        <v>2726</v>
      </c>
      <c r="F162" s="994" t="s">
        <v>2817</v>
      </c>
      <c r="G162" s="994"/>
      <c r="H162" s="995">
        <v>5323</v>
      </c>
      <c r="I162" s="995">
        <v>5986</v>
      </c>
      <c r="J162" s="995">
        <v>5986</v>
      </c>
      <c r="K162" s="994" t="s">
        <v>2612</v>
      </c>
      <c r="L162" s="994" t="s">
        <v>809</v>
      </c>
      <c r="M162" s="994" t="s">
        <v>869</v>
      </c>
      <c r="N162" s="994" t="s">
        <v>2846</v>
      </c>
    </row>
    <row r="163" spans="1:14">
      <c r="A163" s="992" t="s">
        <v>2843</v>
      </c>
      <c r="B163" s="992" t="s">
        <v>746</v>
      </c>
      <c r="C163" s="992" t="s">
        <v>2849</v>
      </c>
      <c r="D163" s="992" t="s">
        <v>2850</v>
      </c>
      <c r="E163" s="992" t="s">
        <v>2726</v>
      </c>
      <c r="F163" s="992" t="s">
        <v>2755</v>
      </c>
      <c r="G163" s="992"/>
      <c r="H163" s="993">
        <v>5053</v>
      </c>
      <c r="I163" s="993">
        <v>5801</v>
      </c>
      <c r="J163" s="993">
        <v>5801</v>
      </c>
      <c r="K163" s="992" t="s">
        <v>2612</v>
      </c>
      <c r="L163" s="992" t="s">
        <v>809</v>
      </c>
      <c r="M163" s="992" t="s">
        <v>869</v>
      </c>
      <c r="N163" s="992" t="s">
        <v>2846</v>
      </c>
    </row>
    <row r="164" spans="1:14">
      <c r="A164" s="994" t="s">
        <v>2843</v>
      </c>
      <c r="B164" s="994" t="s">
        <v>746</v>
      </c>
      <c r="C164" s="994" t="s">
        <v>2849</v>
      </c>
      <c r="D164" s="994" t="s">
        <v>2850</v>
      </c>
      <c r="E164" s="994" t="s">
        <v>2723</v>
      </c>
      <c r="F164" s="994" t="s">
        <v>2717</v>
      </c>
      <c r="G164" s="994"/>
      <c r="H164" s="995">
        <v>4886</v>
      </c>
      <c r="I164" s="995">
        <v>5402</v>
      </c>
      <c r="J164" s="995">
        <v>5402</v>
      </c>
      <c r="K164" s="994" t="s">
        <v>2612</v>
      </c>
      <c r="L164" s="994" t="s">
        <v>809</v>
      </c>
      <c r="M164" s="994" t="s">
        <v>869</v>
      </c>
      <c r="N164" s="994" t="s">
        <v>2846</v>
      </c>
    </row>
    <row r="165" spans="1:14">
      <c r="A165" s="992" t="s">
        <v>2843</v>
      </c>
      <c r="B165" s="992" t="s">
        <v>746</v>
      </c>
      <c r="C165" s="992" t="s">
        <v>2849</v>
      </c>
      <c r="D165" s="992" t="s">
        <v>2850</v>
      </c>
      <c r="E165" s="992" t="s">
        <v>2723</v>
      </c>
      <c r="F165" s="992" t="s">
        <v>2736</v>
      </c>
      <c r="G165" s="992"/>
      <c r="H165" s="993">
        <v>4886</v>
      </c>
      <c r="I165" s="993">
        <v>5652</v>
      </c>
      <c r="J165" s="993">
        <v>5652</v>
      </c>
      <c r="K165" s="992" t="s">
        <v>2612</v>
      </c>
      <c r="L165" s="992" t="s">
        <v>809</v>
      </c>
      <c r="M165" s="992" t="s">
        <v>869</v>
      </c>
      <c r="N165" s="992" t="s">
        <v>2846</v>
      </c>
    </row>
    <row r="166" spans="1:14">
      <c r="A166" s="994" t="s">
        <v>2843</v>
      </c>
      <c r="B166" s="994" t="s">
        <v>746</v>
      </c>
      <c r="C166" s="994" t="s">
        <v>2849</v>
      </c>
      <c r="D166" s="994" t="s">
        <v>2850</v>
      </c>
      <c r="E166" s="994" t="s">
        <v>2723</v>
      </c>
      <c r="F166" s="994" t="s">
        <v>2737</v>
      </c>
      <c r="G166" s="994"/>
      <c r="H166" s="995">
        <v>4856</v>
      </c>
      <c r="I166" s="995">
        <v>5412</v>
      </c>
      <c r="J166" s="995">
        <v>5412</v>
      </c>
      <c r="K166" s="994" t="s">
        <v>2612</v>
      </c>
      <c r="L166" s="994" t="s">
        <v>809</v>
      </c>
      <c r="M166" s="994" t="s">
        <v>869</v>
      </c>
      <c r="N166" s="994" t="s">
        <v>2846</v>
      </c>
    </row>
    <row r="167" spans="1:14">
      <c r="A167" s="992" t="s">
        <v>2843</v>
      </c>
      <c r="B167" s="992" t="s">
        <v>746</v>
      </c>
      <c r="C167" s="992" t="s">
        <v>2849</v>
      </c>
      <c r="D167" s="992" t="s">
        <v>2850</v>
      </c>
      <c r="E167" s="992" t="s">
        <v>2723</v>
      </c>
      <c r="F167" s="992" t="s">
        <v>2738</v>
      </c>
      <c r="G167" s="992"/>
      <c r="H167" s="993">
        <v>4976</v>
      </c>
      <c r="I167" s="993">
        <v>5462</v>
      </c>
      <c r="J167" s="993">
        <v>5462</v>
      </c>
      <c r="K167" s="992" t="s">
        <v>2612</v>
      </c>
      <c r="L167" s="992" t="s">
        <v>809</v>
      </c>
      <c r="M167" s="992" t="s">
        <v>869</v>
      </c>
      <c r="N167" s="992" t="s">
        <v>2846</v>
      </c>
    </row>
    <row r="168" spans="1:14">
      <c r="A168" s="994" t="s">
        <v>2843</v>
      </c>
      <c r="B168" s="994" t="s">
        <v>746</v>
      </c>
      <c r="C168" s="994" t="s">
        <v>2849</v>
      </c>
      <c r="D168" s="994" t="s">
        <v>2850</v>
      </c>
      <c r="E168" s="994" t="s">
        <v>2723</v>
      </c>
      <c r="F168" s="994" t="s">
        <v>2816</v>
      </c>
      <c r="G168" s="994"/>
      <c r="H168" s="995">
        <v>7286</v>
      </c>
      <c r="I168" s="995">
        <v>7912</v>
      </c>
      <c r="J168" s="995">
        <v>7912</v>
      </c>
      <c r="K168" s="994" t="s">
        <v>2612</v>
      </c>
      <c r="L168" s="994" t="s">
        <v>809</v>
      </c>
      <c r="M168" s="994" t="s">
        <v>869</v>
      </c>
      <c r="N168" s="994" t="s">
        <v>2846</v>
      </c>
    </row>
    <row r="169" spans="1:14">
      <c r="A169" s="992" t="s">
        <v>2843</v>
      </c>
      <c r="B169" s="992" t="s">
        <v>746</v>
      </c>
      <c r="C169" s="992" t="s">
        <v>2849</v>
      </c>
      <c r="D169" s="992" t="s">
        <v>2850</v>
      </c>
      <c r="E169" s="992" t="s">
        <v>2723</v>
      </c>
      <c r="F169" s="992" t="s">
        <v>2750</v>
      </c>
      <c r="G169" s="992"/>
      <c r="H169" s="993">
        <v>4891</v>
      </c>
      <c r="I169" s="993">
        <v>5412</v>
      </c>
      <c r="J169" s="993">
        <v>5412</v>
      </c>
      <c r="K169" s="992" t="s">
        <v>2612</v>
      </c>
      <c r="L169" s="992" t="s">
        <v>809</v>
      </c>
      <c r="M169" s="992" t="s">
        <v>869</v>
      </c>
      <c r="N169" s="992" t="s">
        <v>2846</v>
      </c>
    </row>
    <row r="170" spans="1:14">
      <c r="A170" s="994" t="s">
        <v>2843</v>
      </c>
      <c r="B170" s="994" t="s">
        <v>746</v>
      </c>
      <c r="C170" s="994" t="s">
        <v>2849</v>
      </c>
      <c r="D170" s="994" t="s">
        <v>2850</v>
      </c>
      <c r="E170" s="994" t="s">
        <v>2723</v>
      </c>
      <c r="F170" s="994" t="s">
        <v>2826</v>
      </c>
      <c r="G170" s="994"/>
      <c r="H170" s="995">
        <v>5036</v>
      </c>
      <c r="I170" s="995">
        <v>5722</v>
      </c>
      <c r="J170" s="995">
        <v>5722</v>
      </c>
      <c r="K170" s="994" t="s">
        <v>2612</v>
      </c>
      <c r="L170" s="994" t="s">
        <v>809</v>
      </c>
      <c r="M170" s="994" t="s">
        <v>869</v>
      </c>
      <c r="N170" s="994" t="s">
        <v>2846</v>
      </c>
    </row>
    <row r="171" spans="1:14">
      <c r="A171" s="992" t="s">
        <v>2843</v>
      </c>
      <c r="B171" s="992" t="s">
        <v>746</v>
      </c>
      <c r="C171" s="992" t="s">
        <v>2849</v>
      </c>
      <c r="D171" s="992" t="s">
        <v>2850</v>
      </c>
      <c r="E171" s="992" t="s">
        <v>2723</v>
      </c>
      <c r="F171" s="992" t="s">
        <v>2827</v>
      </c>
      <c r="G171" s="992"/>
      <c r="H171" s="993">
        <v>5356</v>
      </c>
      <c r="I171" s="993">
        <v>6042</v>
      </c>
      <c r="J171" s="993">
        <v>6042</v>
      </c>
      <c r="K171" s="992" t="s">
        <v>2612</v>
      </c>
      <c r="L171" s="992" t="s">
        <v>809</v>
      </c>
      <c r="M171" s="992" t="s">
        <v>869</v>
      </c>
      <c r="N171" s="992" t="s">
        <v>2846</v>
      </c>
    </row>
    <row r="172" spans="1:14">
      <c r="A172" s="994" t="s">
        <v>2843</v>
      </c>
      <c r="B172" s="994" t="s">
        <v>746</v>
      </c>
      <c r="C172" s="994" t="s">
        <v>2849</v>
      </c>
      <c r="D172" s="994" t="s">
        <v>2850</v>
      </c>
      <c r="E172" s="994" t="s">
        <v>2723</v>
      </c>
      <c r="F172" s="994" t="s">
        <v>2817</v>
      </c>
      <c r="G172" s="994"/>
      <c r="H172" s="995">
        <v>5336</v>
      </c>
      <c r="I172" s="995">
        <v>6012</v>
      </c>
      <c r="J172" s="995">
        <v>6012</v>
      </c>
      <c r="K172" s="994" t="s">
        <v>2612</v>
      </c>
      <c r="L172" s="994" t="s">
        <v>809</v>
      </c>
      <c r="M172" s="994" t="s">
        <v>869</v>
      </c>
      <c r="N172" s="994" t="s">
        <v>2846</v>
      </c>
    </row>
    <row r="173" spans="1:14">
      <c r="A173" s="992" t="s">
        <v>2843</v>
      </c>
      <c r="B173" s="992" t="s">
        <v>746</v>
      </c>
      <c r="C173" s="992" t="s">
        <v>2849</v>
      </c>
      <c r="D173" s="992" t="s">
        <v>2850</v>
      </c>
      <c r="E173" s="992" t="s">
        <v>2723</v>
      </c>
      <c r="F173" s="992" t="s">
        <v>2755</v>
      </c>
      <c r="G173" s="992"/>
      <c r="H173" s="993">
        <v>5066</v>
      </c>
      <c r="I173" s="993">
        <v>5827</v>
      </c>
      <c r="J173" s="993">
        <v>5827</v>
      </c>
      <c r="K173" s="992" t="s">
        <v>2612</v>
      </c>
      <c r="L173" s="992" t="s">
        <v>809</v>
      </c>
      <c r="M173" s="992" t="s">
        <v>869</v>
      </c>
      <c r="N173" s="992" t="s">
        <v>2846</v>
      </c>
    </row>
    <row r="174" spans="1:14">
      <c r="A174" s="994" t="s">
        <v>2843</v>
      </c>
      <c r="B174" s="994" t="s">
        <v>746</v>
      </c>
      <c r="C174" s="994" t="s">
        <v>2849</v>
      </c>
      <c r="D174" s="994" t="s">
        <v>2850</v>
      </c>
      <c r="E174" s="994" t="s">
        <v>2741</v>
      </c>
      <c r="F174" s="994" t="s">
        <v>2717</v>
      </c>
      <c r="G174" s="994"/>
      <c r="H174" s="995">
        <v>5073</v>
      </c>
      <c r="I174" s="995">
        <v>5586</v>
      </c>
      <c r="J174" s="995">
        <v>5586</v>
      </c>
      <c r="K174" s="994" t="s">
        <v>2612</v>
      </c>
      <c r="L174" s="994" t="s">
        <v>809</v>
      </c>
      <c r="M174" s="994" t="s">
        <v>869</v>
      </c>
      <c r="N174" s="994" t="s">
        <v>2846</v>
      </c>
    </row>
    <row r="175" spans="1:14">
      <c r="A175" s="992" t="s">
        <v>2843</v>
      </c>
      <c r="B175" s="992" t="s">
        <v>746</v>
      </c>
      <c r="C175" s="992" t="s">
        <v>2849</v>
      </c>
      <c r="D175" s="992" t="s">
        <v>2850</v>
      </c>
      <c r="E175" s="992" t="s">
        <v>2741</v>
      </c>
      <c r="F175" s="992" t="s">
        <v>2750</v>
      </c>
      <c r="G175" s="992"/>
      <c r="H175" s="993">
        <v>5023</v>
      </c>
      <c r="I175" s="993">
        <v>5536</v>
      </c>
      <c r="J175" s="993">
        <v>5536</v>
      </c>
      <c r="K175" s="992" t="s">
        <v>2612</v>
      </c>
      <c r="L175" s="992" t="s">
        <v>809</v>
      </c>
      <c r="M175" s="992" t="s">
        <v>869</v>
      </c>
      <c r="N175" s="992" t="s">
        <v>2846</v>
      </c>
    </row>
    <row r="176" spans="1:14">
      <c r="A176" s="994" t="s">
        <v>2843</v>
      </c>
      <c r="B176" s="994" t="s">
        <v>746</v>
      </c>
      <c r="C176" s="994" t="s">
        <v>2849</v>
      </c>
      <c r="D176" s="994" t="s">
        <v>2850</v>
      </c>
      <c r="E176" s="994" t="s">
        <v>2725</v>
      </c>
      <c r="F176" s="994" t="s">
        <v>2752</v>
      </c>
      <c r="G176" s="994"/>
      <c r="H176" s="995">
        <v>4823</v>
      </c>
      <c r="I176" s="995">
        <v>5146</v>
      </c>
      <c r="J176" s="995">
        <v>5146</v>
      </c>
      <c r="K176" s="994" t="s">
        <v>2612</v>
      </c>
      <c r="L176" s="994" t="s">
        <v>809</v>
      </c>
      <c r="M176" s="994" t="s">
        <v>869</v>
      </c>
      <c r="N176" s="994" t="s">
        <v>2846</v>
      </c>
    </row>
    <row r="177" spans="1:14">
      <c r="A177" s="992" t="s">
        <v>2843</v>
      </c>
      <c r="B177" s="992" t="s">
        <v>746</v>
      </c>
      <c r="C177" s="992" t="s">
        <v>2849</v>
      </c>
      <c r="D177" s="992" t="s">
        <v>2850</v>
      </c>
      <c r="E177" s="992" t="s">
        <v>2725</v>
      </c>
      <c r="F177" s="992" t="s">
        <v>2719</v>
      </c>
      <c r="G177" s="992"/>
      <c r="H177" s="993">
        <v>4973</v>
      </c>
      <c r="I177" s="993">
        <v>5486</v>
      </c>
      <c r="J177" s="993">
        <v>5486</v>
      </c>
      <c r="K177" s="992" t="s">
        <v>2612</v>
      </c>
      <c r="L177" s="992" t="s">
        <v>809</v>
      </c>
      <c r="M177" s="992" t="s">
        <v>869</v>
      </c>
      <c r="N177" s="992" t="s">
        <v>2846</v>
      </c>
    </row>
    <row r="178" spans="1:14">
      <c r="A178" s="994" t="s">
        <v>2843</v>
      </c>
      <c r="B178" s="994" t="s">
        <v>746</v>
      </c>
      <c r="C178" s="994" t="s">
        <v>2849</v>
      </c>
      <c r="D178" s="994" t="s">
        <v>2850</v>
      </c>
      <c r="E178" s="994" t="s">
        <v>2725</v>
      </c>
      <c r="F178" s="994" t="s">
        <v>2757</v>
      </c>
      <c r="G178" s="994"/>
      <c r="H178" s="995">
        <v>5123</v>
      </c>
      <c r="I178" s="995">
        <v>5686</v>
      </c>
      <c r="J178" s="995">
        <v>5686</v>
      </c>
      <c r="K178" s="994" t="s">
        <v>2612</v>
      </c>
      <c r="L178" s="994" t="s">
        <v>809</v>
      </c>
      <c r="M178" s="994" t="s">
        <v>869</v>
      </c>
      <c r="N178" s="994" t="s">
        <v>2846</v>
      </c>
    </row>
    <row r="179" spans="1:14">
      <c r="A179" s="992" t="s">
        <v>2843</v>
      </c>
      <c r="B179" s="992" t="s">
        <v>746</v>
      </c>
      <c r="C179" s="992" t="s">
        <v>2849</v>
      </c>
      <c r="D179" s="992" t="s">
        <v>2850</v>
      </c>
      <c r="E179" s="992" t="s">
        <v>2724</v>
      </c>
      <c r="F179" s="992" t="s">
        <v>2745</v>
      </c>
      <c r="G179" s="992"/>
      <c r="H179" s="993">
        <v>5023</v>
      </c>
      <c r="I179" s="993">
        <v>5486</v>
      </c>
      <c r="J179" s="993">
        <v>5486</v>
      </c>
      <c r="K179" s="992" t="s">
        <v>2612</v>
      </c>
      <c r="L179" s="992" t="s">
        <v>809</v>
      </c>
      <c r="M179" s="992" t="s">
        <v>869</v>
      </c>
      <c r="N179" s="992" t="s">
        <v>2846</v>
      </c>
    </row>
    <row r="180" spans="1:14">
      <c r="A180" s="994" t="s">
        <v>2843</v>
      </c>
      <c r="B180" s="994" t="s">
        <v>746</v>
      </c>
      <c r="C180" s="994" t="s">
        <v>2849</v>
      </c>
      <c r="D180" s="994" t="s">
        <v>2850</v>
      </c>
      <c r="E180" s="994" t="s">
        <v>2724</v>
      </c>
      <c r="F180" s="994" t="s">
        <v>2749</v>
      </c>
      <c r="G180" s="994"/>
      <c r="H180" s="995">
        <v>4623</v>
      </c>
      <c r="I180" s="995">
        <v>5286</v>
      </c>
      <c r="J180" s="995">
        <v>5286</v>
      </c>
      <c r="K180" s="994" t="s">
        <v>2612</v>
      </c>
      <c r="L180" s="994" t="s">
        <v>809</v>
      </c>
      <c r="M180" s="994" t="s">
        <v>869</v>
      </c>
      <c r="N180" s="994" t="s">
        <v>2846</v>
      </c>
    </row>
    <row r="181" spans="1:14">
      <c r="A181" s="992" t="s">
        <v>2843</v>
      </c>
      <c r="B181" s="992" t="s">
        <v>746</v>
      </c>
      <c r="C181" s="992" t="s">
        <v>2849</v>
      </c>
      <c r="D181" s="992" t="s">
        <v>2850</v>
      </c>
      <c r="E181" s="992" t="s">
        <v>2724</v>
      </c>
      <c r="F181" s="992" t="s">
        <v>2719</v>
      </c>
      <c r="G181" s="992"/>
      <c r="H181" s="993">
        <v>5123</v>
      </c>
      <c r="I181" s="993">
        <v>5636</v>
      </c>
      <c r="J181" s="993">
        <v>5636</v>
      </c>
      <c r="K181" s="992" t="s">
        <v>2612</v>
      </c>
      <c r="L181" s="992" t="s">
        <v>809</v>
      </c>
      <c r="M181" s="992" t="s">
        <v>869</v>
      </c>
      <c r="N181" s="992" t="s">
        <v>2846</v>
      </c>
    </row>
    <row r="182" spans="1:14">
      <c r="A182" s="994" t="s">
        <v>2843</v>
      </c>
      <c r="B182" s="994" t="s">
        <v>746</v>
      </c>
      <c r="C182" s="994" t="s">
        <v>2849</v>
      </c>
      <c r="D182" s="994" t="s">
        <v>2850</v>
      </c>
      <c r="E182" s="994" t="s">
        <v>2724</v>
      </c>
      <c r="F182" s="994" t="s">
        <v>2757</v>
      </c>
      <c r="G182" s="994"/>
      <c r="H182" s="995">
        <v>5123</v>
      </c>
      <c r="I182" s="995">
        <v>5686</v>
      </c>
      <c r="J182" s="995">
        <v>5686</v>
      </c>
      <c r="K182" s="994" t="s">
        <v>2612</v>
      </c>
      <c r="L182" s="994" t="s">
        <v>809</v>
      </c>
      <c r="M182" s="994" t="s">
        <v>869</v>
      </c>
      <c r="N182" s="994" t="s">
        <v>2846</v>
      </c>
    </row>
    <row r="183" spans="1:14">
      <c r="A183" s="992" t="s">
        <v>2843</v>
      </c>
      <c r="B183" s="992" t="s">
        <v>746</v>
      </c>
      <c r="C183" s="992" t="s">
        <v>2849</v>
      </c>
      <c r="D183" s="992" t="s">
        <v>2850</v>
      </c>
      <c r="E183" s="992" t="s">
        <v>2727</v>
      </c>
      <c r="F183" s="992" t="s">
        <v>2706</v>
      </c>
      <c r="G183" s="992"/>
      <c r="H183" s="993">
        <v>6803</v>
      </c>
      <c r="I183" s="993">
        <v>7716</v>
      </c>
      <c r="J183" s="993">
        <v>7716</v>
      </c>
      <c r="K183" s="992" t="s">
        <v>2612</v>
      </c>
      <c r="L183" s="992" t="s">
        <v>809</v>
      </c>
      <c r="M183" s="992" t="s">
        <v>869</v>
      </c>
      <c r="N183" s="992" t="s">
        <v>2846</v>
      </c>
    </row>
    <row r="184" spans="1:14">
      <c r="A184" s="994" t="s">
        <v>2843</v>
      </c>
      <c r="B184" s="994" t="s">
        <v>746</v>
      </c>
      <c r="C184" s="994" t="s">
        <v>2849</v>
      </c>
      <c r="D184" s="994" t="s">
        <v>2850</v>
      </c>
      <c r="E184" s="994" t="s">
        <v>2756</v>
      </c>
      <c r="F184" s="994" t="s">
        <v>2719</v>
      </c>
      <c r="G184" s="994"/>
      <c r="H184" s="995">
        <v>4773</v>
      </c>
      <c r="I184" s="995">
        <v>5236</v>
      </c>
      <c r="J184" s="995">
        <v>5236</v>
      </c>
      <c r="K184" s="994" t="s">
        <v>2612</v>
      </c>
      <c r="L184" s="994" t="s">
        <v>809</v>
      </c>
      <c r="M184" s="994" t="s">
        <v>869</v>
      </c>
      <c r="N184" s="994" t="s">
        <v>2846</v>
      </c>
    </row>
    <row r="185" spans="1:14">
      <c r="A185" s="992" t="s">
        <v>2843</v>
      </c>
      <c r="B185" s="992" t="s">
        <v>746</v>
      </c>
      <c r="C185" s="992" t="s">
        <v>2851</v>
      </c>
      <c r="D185" s="992" t="s">
        <v>2852</v>
      </c>
      <c r="E185" s="992" t="s">
        <v>2726</v>
      </c>
      <c r="F185" s="992" t="s">
        <v>2717</v>
      </c>
      <c r="G185" s="992"/>
      <c r="H185" s="993">
        <v>4873</v>
      </c>
      <c r="I185" s="993">
        <v>5376</v>
      </c>
      <c r="J185" s="993">
        <v>5376</v>
      </c>
      <c r="K185" s="992" t="s">
        <v>2612</v>
      </c>
      <c r="L185" s="992" t="s">
        <v>809</v>
      </c>
      <c r="M185" s="992" t="s">
        <v>869</v>
      </c>
      <c r="N185" s="992" t="s">
        <v>2846</v>
      </c>
    </row>
    <row r="186" spans="1:14">
      <c r="A186" s="994" t="s">
        <v>2843</v>
      </c>
      <c r="B186" s="994" t="s">
        <v>746</v>
      </c>
      <c r="C186" s="994" t="s">
        <v>2851</v>
      </c>
      <c r="D186" s="994" t="s">
        <v>2852</v>
      </c>
      <c r="E186" s="994" t="s">
        <v>2726</v>
      </c>
      <c r="F186" s="994" t="s">
        <v>2736</v>
      </c>
      <c r="G186" s="994"/>
      <c r="H186" s="995">
        <v>4873</v>
      </c>
      <c r="I186" s="995">
        <v>5626</v>
      </c>
      <c r="J186" s="995">
        <v>5626</v>
      </c>
      <c r="K186" s="994" t="s">
        <v>2612</v>
      </c>
      <c r="L186" s="994" t="s">
        <v>809</v>
      </c>
      <c r="M186" s="994" t="s">
        <v>869</v>
      </c>
      <c r="N186" s="994" t="s">
        <v>2846</v>
      </c>
    </row>
    <row r="187" spans="1:14">
      <c r="A187" s="992" t="s">
        <v>2843</v>
      </c>
      <c r="B187" s="992" t="s">
        <v>746</v>
      </c>
      <c r="C187" s="992" t="s">
        <v>2851</v>
      </c>
      <c r="D187" s="992" t="s">
        <v>2852</v>
      </c>
      <c r="E187" s="992" t="s">
        <v>2726</v>
      </c>
      <c r="F187" s="992" t="s">
        <v>2737</v>
      </c>
      <c r="G187" s="992"/>
      <c r="H187" s="993">
        <v>4843</v>
      </c>
      <c r="I187" s="993">
        <v>5386</v>
      </c>
      <c r="J187" s="993">
        <v>5386</v>
      </c>
      <c r="K187" s="992" t="s">
        <v>2612</v>
      </c>
      <c r="L187" s="992" t="s">
        <v>809</v>
      </c>
      <c r="M187" s="992" t="s">
        <v>869</v>
      </c>
      <c r="N187" s="992" t="s">
        <v>2846</v>
      </c>
    </row>
    <row r="188" spans="1:14">
      <c r="A188" s="994" t="s">
        <v>2843</v>
      </c>
      <c r="B188" s="994" t="s">
        <v>746</v>
      </c>
      <c r="C188" s="994" t="s">
        <v>2851</v>
      </c>
      <c r="D188" s="994" t="s">
        <v>2852</v>
      </c>
      <c r="E188" s="994" t="s">
        <v>2726</v>
      </c>
      <c r="F188" s="994" t="s">
        <v>2738</v>
      </c>
      <c r="G188" s="994"/>
      <c r="H188" s="995">
        <v>4963</v>
      </c>
      <c r="I188" s="995">
        <v>5436</v>
      </c>
      <c r="J188" s="995">
        <v>5436</v>
      </c>
      <c r="K188" s="994" t="s">
        <v>2612</v>
      </c>
      <c r="L188" s="994" t="s">
        <v>809</v>
      </c>
      <c r="M188" s="994" t="s">
        <v>869</v>
      </c>
      <c r="N188" s="994" t="s">
        <v>2846</v>
      </c>
    </row>
    <row r="189" spans="1:14">
      <c r="A189" s="992" t="s">
        <v>2843</v>
      </c>
      <c r="B189" s="992" t="s">
        <v>746</v>
      </c>
      <c r="C189" s="992" t="s">
        <v>2851</v>
      </c>
      <c r="D189" s="992" t="s">
        <v>2852</v>
      </c>
      <c r="E189" s="992" t="s">
        <v>2726</v>
      </c>
      <c r="F189" s="992" t="s">
        <v>2816</v>
      </c>
      <c r="G189" s="992"/>
      <c r="H189" s="993">
        <v>7273</v>
      </c>
      <c r="I189" s="993">
        <v>7886</v>
      </c>
      <c r="J189" s="993">
        <v>7886</v>
      </c>
      <c r="K189" s="992" t="s">
        <v>2612</v>
      </c>
      <c r="L189" s="992" t="s">
        <v>809</v>
      </c>
      <c r="M189" s="992" t="s">
        <v>869</v>
      </c>
      <c r="N189" s="992" t="s">
        <v>2846</v>
      </c>
    </row>
    <row r="190" spans="1:14">
      <c r="A190" s="994" t="s">
        <v>2843</v>
      </c>
      <c r="B190" s="994" t="s">
        <v>746</v>
      </c>
      <c r="C190" s="994" t="s">
        <v>2851</v>
      </c>
      <c r="D190" s="994" t="s">
        <v>2852</v>
      </c>
      <c r="E190" s="994" t="s">
        <v>2726</v>
      </c>
      <c r="F190" s="994" t="s">
        <v>2750</v>
      </c>
      <c r="G190" s="994"/>
      <c r="H190" s="995">
        <v>4878</v>
      </c>
      <c r="I190" s="995">
        <v>5386</v>
      </c>
      <c r="J190" s="995">
        <v>5386</v>
      </c>
      <c r="K190" s="994" t="s">
        <v>2612</v>
      </c>
      <c r="L190" s="994" t="s">
        <v>809</v>
      </c>
      <c r="M190" s="994" t="s">
        <v>869</v>
      </c>
      <c r="N190" s="994" t="s">
        <v>2846</v>
      </c>
    </row>
    <row r="191" spans="1:14">
      <c r="A191" s="992" t="s">
        <v>2843</v>
      </c>
      <c r="B191" s="992" t="s">
        <v>746</v>
      </c>
      <c r="C191" s="992" t="s">
        <v>2851</v>
      </c>
      <c r="D191" s="992" t="s">
        <v>2852</v>
      </c>
      <c r="E191" s="992" t="s">
        <v>2726</v>
      </c>
      <c r="F191" s="992" t="s">
        <v>2826</v>
      </c>
      <c r="G191" s="992"/>
      <c r="H191" s="993">
        <v>5023</v>
      </c>
      <c r="I191" s="993">
        <v>5696</v>
      </c>
      <c r="J191" s="993">
        <v>5696</v>
      </c>
      <c r="K191" s="992" t="s">
        <v>2612</v>
      </c>
      <c r="L191" s="992" t="s">
        <v>809</v>
      </c>
      <c r="M191" s="992" t="s">
        <v>869</v>
      </c>
      <c r="N191" s="992" t="s">
        <v>2846</v>
      </c>
    </row>
    <row r="192" spans="1:14">
      <c r="A192" s="994" t="s">
        <v>2843</v>
      </c>
      <c r="B192" s="994" t="s">
        <v>746</v>
      </c>
      <c r="C192" s="994" t="s">
        <v>2851</v>
      </c>
      <c r="D192" s="994" t="s">
        <v>2852</v>
      </c>
      <c r="E192" s="994" t="s">
        <v>2726</v>
      </c>
      <c r="F192" s="994" t="s">
        <v>2817</v>
      </c>
      <c r="G192" s="994"/>
      <c r="H192" s="995">
        <v>5323</v>
      </c>
      <c r="I192" s="995">
        <v>5986</v>
      </c>
      <c r="J192" s="995">
        <v>5986</v>
      </c>
      <c r="K192" s="994" t="s">
        <v>2612</v>
      </c>
      <c r="L192" s="994" t="s">
        <v>809</v>
      </c>
      <c r="M192" s="994" t="s">
        <v>869</v>
      </c>
      <c r="N192" s="994" t="s">
        <v>2846</v>
      </c>
    </row>
    <row r="193" spans="1:14">
      <c r="A193" s="992" t="s">
        <v>2843</v>
      </c>
      <c r="B193" s="992" t="s">
        <v>746</v>
      </c>
      <c r="C193" s="992" t="s">
        <v>2851</v>
      </c>
      <c r="D193" s="992" t="s">
        <v>2852</v>
      </c>
      <c r="E193" s="992" t="s">
        <v>2726</v>
      </c>
      <c r="F193" s="992" t="s">
        <v>2755</v>
      </c>
      <c r="G193" s="992"/>
      <c r="H193" s="993">
        <v>5053</v>
      </c>
      <c r="I193" s="993">
        <v>5801</v>
      </c>
      <c r="J193" s="993">
        <v>5801</v>
      </c>
      <c r="K193" s="992" t="s">
        <v>2612</v>
      </c>
      <c r="L193" s="992" t="s">
        <v>809</v>
      </c>
      <c r="M193" s="992" t="s">
        <v>869</v>
      </c>
      <c r="N193" s="992" t="s">
        <v>2846</v>
      </c>
    </row>
    <row r="194" spans="1:14">
      <c r="A194" s="994" t="s">
        <v>2843</v>
      </c>
      <c r="B194" s="994" t="s">
        <v>746</v>
      </c>
      <c r="C194" s="994" t="s">
        <v>2851</v>
      </c>
      <c r="D194" s="994" t="s">
        <v>2852</v>
      </c>
      <c r="E194" s="994" t="s">
        <v>2723</v>
      </c>
      <c r="F194" s="994" t="s">
        <v>2717</v>
      </c>
      <c r="G194" s="994"/>
      <c r="H194" s="995">
        <v>4886</v>
      </c>
      <c r="I194" s="995">
        <v>5402</v>
      </c>
      <c r="J194" s="995">
        <v>5402</v>
      </c>
      <c r="K194" s="994" t="s">
        <v>2612</v>
      </c>
      <c r="L194" s="994" t="s">
        <v>809</v>
      </c>
      <c r="M194" s="994" t="s">
        <v>869</v>
      </c>
      <c r="N194" s="994" t="s">
        <v>2846</v>
      </c>
    </row>
    <row r="195" spans="1:14">
      <c r="A195" s="992" t="s">
        <v>2843</v>
      </c>
      <c r="B195" s="992" t="s">
        <v>746</v>
      </c>
      <c r="C195" s="992" t="s">
        <v>2851</v>
      </c>
      <c r="D195" s="992" t="s">
        <v>2852</v>
      </c>
      <c r="E195" s="992" t="s">
        <v>2723</v>
      </c>
      <c r="F195" s="992" t="s">
        <v>2736</v>
      </c>
      <c r="G195" s="992"/>
      <c r="H195" s="993">
        <v>4886</v>
      </c>
      <c r="I195" s="993">
        <v>5652</v>
      </c>
      <c r="J195" s="993">
        <v>5652</v>
      </c>
      <c r="K195" s="992" t="s">
        <v>2612</v>
      </c>
      <c r="L195" s="992" t="s">
        <v>809</v>
      </c>
      <c r="M195" s="992" t="s">
        <v>869</v>
      </c>
      <c r="N195" s="992" t="s">
        <v>2846</v>
      </c>
    </row>
    <row r="196" spans="1:14">
      <c r="A196" s="994" t="s">
        <v>2843</v>
      </c>
      <c r="B196" s="994" t="s">
        <v>746</v>
      </c>
      <c r="C196" s="994" t="s">
        <v>2851</v>
      </c>
      <c r="D196" s="994" t="s">
        <v>2852</v>
      </c>
      <c r="E196" s="994" t="s">
        <v>2723</v>
      </c>
      <c r="F196" s="994" t="s">
        <v>2737</v>
      </c>
      <c r="G196" s="994"/>
      <c r="H196" s="995">
        <v>4856</v>
      </c>
      <c r="I196" s="995">
        <v>5412</v>
      </c>
      <c r="J196" s="995">
        <v>5412</v>
      </c>
      <c r="K196" s="994" t="s">
        <v>2612</v>
      </c>
      <c r="L196" s="994" t="s">
        <v>809</v>
      </c>
      <c r="M196" s="994" t="s">
        <v>869</v>
      </c>
      <c r="N196" s="994" t="s">
        <v>2846</v>
      </c>
    </row>
    <row r="197" spans="1:14">
      <c r="A197" s="992" t="s">
        <v>2843</v>
      </c>
      <c r="B197" s="992" t="s">
        <v>746</v>
      </c>
      <c r="C197" s="992" t="s">
        <v>2851</v>
      </c>
      <c r="D197" s="992" t="s">
        <v>2852</v>
      </c>
      <c r="E197" s="992" t="s">
        <v>2723</v>
      </c>
      <c r="F197" s="992" t="s">
        <v>2738</v>
      </c>
      <c r="G197" s="992"/>
      <c r="H197" s="993">
        <v>4976</v>
      </c>
      <c r="I197" s="993">
        <v>5462</v>
      </c>
      <c r="J197" s="993">
        <v>5462</v>
      </c>
      <c r="K197" s="992" t="s">
        <v>2612</v>
      </c>
      <c r="L197" s="992" t="s">
        <v>809</v>
      </c>
      <c r="M197" s="992" t="s">
        <v>869</v>
      </c>
      <c r="N197" s="992" t="s">
        <v>2846</v>
      </c>
    </row>
    <row r="198" spans="1:14">
      <c r="A198" s="994" t="s">
        <v>2843</v>
      </c>
      <c r="B198" s="994" t="s">
        <v>746</v>
      </c>
      <c r="C198" s="994" t="s">
        <v>2851</v>
      </c>
      <c r="D198" s="994" t="s">
        <v>2852</v>
      </c>
      <c r="E198" s="994" t="s">
        <v>2723</v>
      </c>
      <c r="F198" s="994" t="s">
        <v>2816</v>
      </c>
      <c r="G198" s="994"/>
      <c r="H198" s="995">
        <v>7286</v>
      </c>
      <c r="I198" s="995">
        <v>7912</v>
      </c>
      <c r="J198" s="995">
        <v>7912</v>
      </c>
      <c r="K198" s="994" t="s">
        <v>2612</v>
      </c>
      <c r="L198" s="994" t="s">
        <v>809</v>
      </c>
      <c r="M198" s="994" t="s">
        <v>869</v>
      </c>
      <c r="N198" s="994" t="s">
        <v>2846</v>
      </c>
    </row>
    <row r="199" spans="1:14">
      <c r="A199" s="992" t="s">
        <v>2843</v>
      </c>
      <c r="B199" s="992" t="s">
        <v>746</v>
      </c>
      <c r="C199" s="992" t="s">
        <v>2851</v>
      </c>
      <c r="D199" s="992" t="s">
        <v>2852</v>
      </c>
      <c r="E199" s="992" t="s">
        <v>2723</v>
      </c>
      <c r="F199" s="992" t="s">
        <v>2750</v>
      </c>
      <c r="G199" s="992"/>
      <c r="H199" s="993">
        <v>4891</v>
      </c>
      <c r="I199" s="993">
        <v>5412</v>
      </c>
      <c r="J199" s="993">
        <v>5412</v>
      </c>
      <c r="K199" s="992" t="s">
        <v>2612</v>
      </c>
      <c r="L199" s="992" t="s">
        <v>809</v>
      </c>
      <c r="M199" s="992" t="s">
        <v>869</v>
      </c>
      <c r="N199" s="992" t="s">
        <v>2846</v>
      </c>
    </row>
    <row r="200" spans="1:14">
      <c r="A200" s="994" t="s">
        <v>2843</v>
      </c>
      <c r="B200" s="994" t="s">
        <v>746</v>
      </c>
      <c r="C200" s="994" t="s">
        <v>2851</v>
      </c>
      <c r="D200" s="994" t="s">
        <v>2852</v>
      </c>
      <c r="E200" s="994" t="s">
        <v>2723</v>
      </c>
      <c r="F200" s="994" t="s">
        <v>2826</v>
      </c>
      <c r="G200" s="994"/>
      <c r="H200" s="995">
        <v>5036</v>
      </c>
      <c r="I200" s="995">
        <v>5722</v>
      </c>
      <c r="J200" s="995">
        <v>5722</v>
      </c>
      <c r="K200" s="994" t="s">
        <v>2612</v>
      </c>
      <c r="L200" s="994" t="s">
        <v>809</v>
      </c>
      <c r="M200" s="994" t="s">
        <v>869</v>
      </c>
      <c r="N200" s="994" t="s">
        <v>2846</v>
      </c>
    </row>
    <row r="201" spans="1:14">
      <c r="A201" s="992" t="s">
        <v>2843</v>
      </c>
      <c r="B201" s="992" t="s">
        <v>746</v>
      </c>
      <c r="C201" s="992" t="s">
        <v>2851</v>
      </c>
      <c r="D201" s="992" t="s">
        <v>2852</v>
      </c>
      <c r="E201" s="992" t="s">
        <v>2723</v>
      </c>
      <c r="F201" s="992" t="s">
        <v>2827</v>
      </c>
      <c r="G201" s="992"/>
      <c r="H201" s="993">
        <v>5356</v>
      </c>
      <c r="I201" s="993">
        <v>6042</v>
      </c>
      <c r="J201" s="993">
        <v>6042</v>
      </c>
      <c r="K201" s="992" t="s">
        <v>2612</v>
      </c>
      <c r="L201" s="992" t="s">
        <v>809</v>
      </c>
      <c r="M201" s="992" t="s">
        <v>869</v>
      </c>
      <c r="N201" s="992" t="s">
        <v>2846</v>
      </c>
    </row>
    <row r="202" spans="1:14">
      <c r="A202" s="994" t="s">
        <v>2843</v>
      </c>
      <c r="B202" s="994" t="s">
        <v>746</v>
      </c>
      <c r="C202" s="994" t="s">
        <v>2851</v>
      </c>
      <c r="D202" s="994" t="s">
        <v>2852</v>
      </c>
      <c r="E202" s="994" t="s">
        <v>2723</v>
      </c>
      <c r="F202" s="994" t="s">
        <v>2817</v>
      </c>
      <c r="G202" s="994"/>
      <c r="H202" s="995">
        <v>5336</v>
      </c>
      <c r="I202" s="995">
        <v>6012</v>
      </c>
      <c r="J202" s="995">
        <v>6012</v>
      </c>
      <c r="K202" s="994" t="s">
        <v>2612</v>
      </c>
      <c r="L202" s="994" t="s">
        <v>809</v>
      </c>
      <c r="M202" s="994" t="s">
        <v>869</v>
      </c>
      <c r="N202" s="994" t="s">
        <v>2846</v>
      </c>
    </row>
    <row r="203" spans="1:14">
      <c r="A203" s="992" t="s">
        <v>2843</v>
      </c>
      <c r="B203" s="992" t="s">
        <v>746</v>
      </c>
      <c r="C203" s="992" t="s">
        <v>2851</v>
      </c>
      <c r="D203" s="992" t="s">
        <v>2852</v>
      </c>
      <c r="E203" s="992" t="s">
        <v>2723</v>
      </c>
      <c r="F203" s="992" t="s">
        <v>2755</v>
      </c>
      <c r="G203" s="992"/>
      <c r="H203" s="993">
        <v>5066</v>
      </c>
      <c r="I203" s="993">
        <v>5827</v>
      </c>
      <c r="J203" s="993">
        <v>5827</v>
      </c>
      <c r="K203" s="992" t="s">
        <v>2612</v>
      </c>
      <c r="L203" s="992" t="s">
        <v>809</v>
      </c>
      <c r="M203" s="992" t="s">
        <v>869</v>
      </c>
      <c r="N203" s="992" t="s">
        <v>2846</v>
      </c>
    </row>
    <row r="204" spans="1:14">
      <c r="A204" s="994" t="s">
        <v>2843</v>
      </c>
      <c r="B204" s="994" t="s">
        <v>746</v>
      </c>
      <c r="C204" s="994" t="s">
        <v>2851</v>
      </c>
      <c r="D204" s="994" t="s">
        <v>2852</v>
      </c>
      <c r="E204" s="994" t="s">
        <v>2741</v>
      </c>
      <c r="F204" s="994" t="s">
        <v>2717</v>
      </c>
      <c r="G204" s="994"/>
      <c r="H204" s="995">
        <v>5073</v>
      </c>
      <c r="I204" s="995">
        <v>5586</v>
      </c>
      <c r="J204" s="995">
        <v>5586</v>
      </c>
      <c r="K204" s="994" t="s">
        <v>2612</v>
      </c>
      <c r="L204" s="994" t="s">
        <v>809</v>
      </c>
      <c r="M204" s="994" t="s">
        <v>869</v>
      </c>
      <c r="N204" s="994" t="s">
        <v>2846</v>
      </c>
    </row>
    <row r="205" spans="1:14">
      <c r="A205" s="992" t="s">
        <v>2843</v>
      </c>
      <c r="B205" s="992" t="s">
        <v>746</v>
      </c>
      <c r="C205" s="992" t="s">
        <v>2851</v>
      </c>
      <c r="D205" s="992" t="s">
        <v>2852</v>
      </c>
      <c r="E205" s="992" t="s">
        <v>2741</v>
      </c>
      <c r="F205" s="992" t="s">
        <v>2750</v>
      </c>
      <c r="G205" s="992"/>
      <c r="H205" s="993">
        <v>5023</v>
      </c>
      <c r="I205" s="993">
        <v>5536</v>
      </c>
      <c r="J205" s="993">
        <v>5536</v>
      </c>
      <c r="K205" s="992" t="s">
        <v>2612</v>
      </c>
      <c r="L205" s="992" t="s">
        <v>809</v>
      </c>
      <c r="M205" s="992" t="s">
        <v>869</v>
      </c>
      <c r="N205" s="992" t="s">
        <v>2846</v>
      </c>
    </row>
    <row r="206" spans="1:14">
      <c r="A206" s="994" t="s">
        <v>2843</v>
      </c>
      <c r="B206" s="994" t="s">
        <v>746</v>
      </c>
      <c r="C206" s="994" t="s">
        <v>2851</v>
      </c>
      <c r="D206" s="994" t="s">
        <v>2852</v>
      </c>
      <c r="E206" s="994" t="s">
        <v>2725</v>
      </c>
      <c r="F206" s="994" t="s">
        <v>2752</v>
      </c>
      <c r="G206" s="994"/>
      <c r="H206" s="995">
        <v>4823</v>
      </c>
      <c r="I206" s="995">
        <v>5146</v>
      </c>
      <c r="J206" s="995">
        <v>5146</v>
      </c>
      <c r="K206" s="994" t="s">
        <v>2612</v>
      </c>
      <c r="L206" s="994" t="s">
        <v>809</v>
      </c>
      <c r="M206" s="994" t="s">
        <v>869</v>
      </c>
      <c r="N206" s="994" t="s">
        <v>2846</v>
      </c>
    </row>
    <row r="207" spans="1:14">
      <c r="A207" s="992" t="s">
        <v>2843</v>
      </c>
      <c r="B207" s="992" t="s">
        <v>746</v>
      </c>
      <c r="C207" s="992" t="s">
        <v>2851</v>
      </c>
      <c r="D207" s="992" t="s">
        <v>2852</v>
      </c>
      <c r="E207" s="992" t="s">
        <v>2725</v>
      </c>
      <c r="F207" s="992" t="s">
        <v>2719</v>
      </c>
      <c r="G207" s="992"/>
      <c r="H207" s="993">
        <v>4973</v>
      </c>
      <c r="I207" s="993">
        <v>5486</v>
      </c>
      <c r="J207" s="993">
        <v>5486</v>
      </c>
      <c r="K207" s="992" t="s">
        <v>2612</v>
      </c>
      <c r="L207" s="992" t="s">
        <v>809</v>
      </c>
      <c r="M207" s="992" t="s">
        <v>869</v>
      </c>
      <c r="N207" s="992" t="s">
        <v>2846</v>
      </c>
    </row>
    <row r="208" spans="1:14">
      <c r="A208" s="994" t="s">
        <v>2843</v>
      </c>
      <c r="B208" s="994" t="s">
        <v>746</v>
      </c>
      <c r="C208" s="994" t="s">
        <v>2851</v>
      </c>
      <c r="D208" s="994" t="s">
        <v>2852</v>
      </c>
      <c r="E208" s="994" t="s">
        <v>2725</v>
      </c>
      <c r="F208" s="994" t="s">
        <v>2757</v>
      </c>
      <c r="G208" s="994"/>
      <c r="H208" s="995">
        <v>5123</v>
      </c>
      <c r="I208" s="995">
        <v>5686</v>
      </c>
      <c r="J208" s="995">
        <v>5686</v>
      </c>
      <c r="K208" s="994" t="s">
        <v>2612</v>
      </c>
      <c r="L208" s="994" t="s">
        <v>809</v>
      </c>
      <c r="M208" s="994" t="s">
        <v>869</v>
      </c>
      <c r="N208" s="994" t="s">
        <v>2846</v>
      </c>
    </row>
    <row r="209" spans="1:14">
      <c r="A209" s="992" t="s">
        <v>2843</v>
      </c>
      <c r="B209" s="992" t="s">
        <v>746</v>
      </c>
      <c r="C209" s="992" t="s">
        <v>2851</v>
      </c>
      <c r="D209" s="992" t="s">
        <v>2852</v>
      </c>
      <c r="E209" s="992" t="s">
        <v>2724</v>
      </c>
      <c r="F209" s="992" t="s">
        <v>2745</v>
      </c>
      <c r="G209" s="992"/>
      <c r="H209" s="993">
        <v>5023</v>
      </c>
      <c r="I209" s="993">
        <v>5486</v>
      </c>
      <c r="J209" s="993">
        <v>5486</v>
      </c>
      <c r="K209" s="992" t="s">
        <v>2612</v>
      </c>
      <c r="L209" s="992" t="s">
        <v>809</v>
      </c>
      <c r="M209" s="992" t="s">
        <v>869</v>
      </c>
      <c r="N209" s="992" t="s">
        <v>2846</v>
      </c>
    </row>
    <row r="210" spans="1:14">
      <c r="A210" s="994" t="s">
        <v>2843</v>
      </c>
      <c r="B210" s="994" t="s">
        <v>746</v>
      </c>
      <c r="C210" s="994" t="s">
        <v>2851</v>
      </c>
      <c r="D210" s="994" t="s">
        <v>2852</v>
      </c>
      <c r="E210" s="994" t="s">
        <v>2724</v>
      </c>
      <c r="F210" s="994" t="s">
        <v>2749</v>
      </c>
      <c r="G210" s="994"/>
      <c r="H210" s="995">
        <v>4623</v>
      </c>
      <c r="I210" s="995">
        <v>5286</v>
      </c>
      <c r="J210" s="995">
        <v>5286</v>
      </c>
      <c r="K210" s="994" t="s">
        <v>2612</v>
      </c>
      <c r="L210" s="994" t="s">
        <v>809</v>
      </c>
      <c r="M210" s="994" t="s">
        <v>869</v>
      </c>
      <c r="N210" s="994" t="s">
        <v>2846</v>
      </c>
    </row>
    <row r="211" spans="1:14">
      <c r="A211" s="992" t="s">
        <v>2843</v>
      </c>
      <c r="B211" s="992" t="s">
        <v>746</v>
      </c>
      <c r="C211" s="992" t="s">
        <v>2851</v>
      </c>
      <c r="D211" s="992" t="s">
        <v>2852</v>
      </c>
      <c r="E211" s="992" t="s">
        <v>2724</v>
      </c>
      <c r="F211" s="992" t="s">
        <v>2719</v>
      </c>
      <c r="G211" s="992"/>
      <c r="H211" s="993">
        <v>5123</v>
      </c>
      <c r="I211" s="993">
        <v>5636</v>
      </c>
      <c r="J211" s="993">
        <v>5636</v>
      </c>
      <c r="K211" s="992" t="s">
        <v>2612</v>
      </c>
      <c r="L211" s="992" t="s">
        <v>809</v>
      </c>
      <c r="M211" s="992" t="s">
        <v>869</v>
      </c>
      <c r="N211" s="992" t="s">
        <v>2846</v>
      </c>
    </row>
    <row r="212" spans="1:14">
      <c r="A212" s="994" t="s">
        <v>2843</v>
      </c>
      <c r="B212" s="994" t="s">
        <v>746</v>
      </c>
      <c r="C212" s="994" t="s">
        <v>2851</v>
      </c>
      <c r="D212" s="994" t="s">
        <v>2852</v>
      </c>
      <c r="E212" s="994" t="s">
        <v>2724</v>
      </c>
      <c r="F212" s="994" t="s">
        <v>2757</v>
      </c>
      <c r="G212" s="994"/>
      <c r="H212" s="995">
        <v>5123</v>
      </c>
      <c r="I212" s="995">
        <v>5686</v>
      </c>
      <c r="J212" s="995">
        <v>5686</v>
      </c>
      <c r="K212" s="994" t="s">
        <v>2612</v>
      </c>
      <c r="L212" s="994" t="s">
        <v>809</v>
      </c>
      <c r="M212" s="994" t="s">
        <v>869</v>
      </c>
      <c r="N212" s="994" t="s">
        <v>2846</v>
      </c>
    </row>
    <row r="213" spans="1:14">
      <c r="A213" s="992" t="s">
        <v>2843</v>
      </c>
      <c r="B213" s="992" t="s">
        <v>746</v>
      </c>
      <c r="C213" s="992" t="s">
        <v>2851</v>
      </c>
      <c r="D213" s="992" t="s">
        <v>2852</v>
      </c>
      <c r="E213" s="992" t="s">
        <v>2727</v>
      </c>
      <c r="F213" s="992" t="s">
        <v>2706</v>
      </c>
      <c r="G213" s="992"/>
      <c r="H213" s="993">
        <v>6803</v>
      </c>
      <c r="I213" s="993">
        <v>7716</v>
      </c>
      <c r="J213" s="993">
        <v>7716</v>
      </c>
      <c r="K213" s="992" t="s">
        <v>2612</v>
      </c>
      <c r="L213" s="992" t="s">
        <v>809</v>
      </c>
      <c r="M213" s="992" t="s">
        <v>869</v>
      </c>
      <c r="N213" s="992" t="s">
        <v>2846</v>
      </c>
    </row>
    <row r="214" spans="1:14">
      <c r="A214" s="994" t="s">
        <v>2843</v>
      </c>
      <c r="B214" s="994" t="s">
        <v>746</v>
      </c>
      <c r="C214" s="994" t="s">
        <v>2851</v>
      </c>
      <c r="D214" s="994" t="s">
        <v>2852</v>
      </c>
      <c r="E214" s="994" t="s">
        <v>2756</v>
      </c>
      <c r="F214" s="994" t="s">
        <v>2719</v>
      </c>
      <c r="G214" s="994"/>
      <c r="H214" s="995">
        <v>4773</v>
      </c>
      <c r="I214" s="995">
        <v>5236</v>
      </c>
      <c r="J214" s="995">
        <v>5236</v>
      </c>
      <c r="K214" s="994" t="s">
        <v>2612</v>
      </c>
      <c r="L214" s="994" t="s">
        <v>809</v>
      </c>
      <c r="M214" s="994" t="s">
        <v>869</v>
      </c>
      <c r="N214" s="994" t="s">
        <v>2846</v>
      </c>
    </row>
    <row r="215" spans="1:14">
      <c r="A215" s="992" t="s">
        <v>2843</v>
      </c>
      <c r="B215" s="992" t="s">
        <v>746</v>
      </c>
      <c r="C215" s="992" t="s">
        <v>2853</v>
      </c>
      <c r="D215" s="992" t="s">
        <v>2854</v>
      </c>
      <c r="E215" s="992" t="s">
        <v>2726</v>
      </c>
      <c r="F215" s="992" t="s">
        <v>2717</v>
      </c>
      <c r="G215" s="992"/>
      <c r="H215" s="993">
        <v>4873</v>
      </c>
      <c r="I215" s="993">
        <v>5376</v>
      </c>
      <c r="J215" s="993">
        <v>5376</v>
      </c>
      <c r="K215" s="992" t="s">
        <v>2612</v>
      </c>
      <c r="L215" s="992" t="s">
        <v>809</v>
      </c>
      <c r="M215" s="992" t="s">
        <v>869</v>
      </c>
      <c r="N215" s="992" t="s">
        <v>2846</v>
      </c>
    </row>
    <row r="216" spans="1:14">
      <c r="A216" s="994" t="s">
        <v>2843</v>
      </c>
      <c r="B216" s="994" t="s">
        <v>746</v>
      </c>
      <c r="C216" s="994" t="s">
        <v>2853</v>
      </c>
      <c r="D216" s="994" t="s">
        <v>2854</v>
      </c>
      <c r="E216" s="994" t="s">
        <v>2726</v>
      </c>
      <c r="F216" s="994" t="s">
        <v>2736</v>
      </c>
      <c r="G216" s="994"/>
      <c r="H216" s="995">
        <v>4873</v>
      </c>
      <c r="I216" s="995">
        <v>5626</v>
      </c>
      <c r="J216" s="995">
        <v>5626</v>
      </c>
      <c r="K216" s="994" t="s">
        <v>2612</v>
      </c>
      <c r="L216" s="994" t="s">
        <v>809</v>
      </c>
      <c r="M216" s="994" t="s">
        <v>869</v>
      </c>
      <c r="N216" s="994" t="s">
        <v>2846</v>
      </c>
    </row>
    <row r="217" spans="1:14">
      <c r="A217" s="992" t="s">
        <v>2843</v>
      </c>
      <c r="B217" s="992" t="s">
        <v>746</v>
      </c>
      <c r="C217" s="992" t="s">
        <v>2853</v>
      </c>
      <c r="D217" s="992" t="s">
        <v>2854</v>
      </c>
      <c r="E217" s="992" t="s">
        <v>2726</v>
      </c>
      <c r="F217" s="992" t="s">
        <v>2737</v>
      </c>
      <c r="G217" s="992"/>
      <c r="H217" s="993">
        <v>4843</v>
      </c>
      <c r="I217" s="993">
        <v>5386</v>
      </c>
      <c r="J217" s="993">
        <v>5386</v>
      </c>
      <c r="K217" s="992" t="s">
        <v>2612</v>
      </c>
      <c r="L217" s="992" t="s">
        <v>809</v>
      </c>
      <c r="M217" s="992" t="s">
        <v>869</v>
      </c>
      <c r="N217" s="992" t="s">
        <v>2846</v>
      </c>
    </row>
    <row r="218" spans="1:14">
      <c r="A218" s="994" t="s">
        <v>2843</v>
      </c>
      <c r="B218" s="994" t="s">
        <v>746</v>
      </c>
      <c r="C218" s="994" t="s">
        <v>2853</v>
      </c>
      <c r="D218" s="994" t="s">
        <v>2854</v>
      </c>
      <c r="E218" s="994" t="s">
        <v>2726</v>
      </c>
      <c r="F218" s="994" t="s">
        <v>2738</v>
      </c>
      <c r="G218" s="994"/>
      <c r="H218" s="995">
        <v>4963</v>
      </c>
      <c r="I218" s="995">
        <v>5436</v>
      </c>
      <c r="J218" s="995">
        <v>5436</v>
      </c>
      <c r="K218" s="994" t="s">
        <v>2612</v>
      </c>
      <c r="L218" s="994" t="s">
        <v>809</v>
      </c>
      <c r="M218" s="994" t="s">
        <v>869</v>
      </c>
      <c r="N218" s="994" t="s">
        <v>2846</v>
      </c>
    </row>
    <row r="219" spans="1:14">
      <c r="A219" s="992" t="s">
        <v>2843</v>
      </c>
      <c r="B219" s="992" t="s">
        <v>746</v>
      </c>
      <c r="C219" s="992" t="s">
        <v>2853</v>
      </c>
      <c r="D219" s="992" t="s">
        <v>2854</v>
      </c>
      <c r="E219" s="992" t="s">
        <v>2726</v>
      </c>
      <c r="F219" s="992" t="s">
        <v>2816</v>
      </c>
      <c r="G219" s="992"/>
      <c r="H219" s="993">
        <v>7273</v>
      </c>
      <c r="I219" s="993">
        <v>7886</v>
      </c>
      <c r="J219" s="993">
        <v>7886</v>
      </c>
      <c r="K219" s="992" t="s">
        <v>2612</v>
      </c>
      <c r="L219" s="992" t="s">
        <v>809</v>
      </c>
      <c r="M219" s="992" t="s">
        <v>869</v>
      </c>
      <c r="N219" s="992" t="s">
        <v>2846</v>
      </c>
    </row>
    <row r="220" spans="1:14">
      <c r="A220" s="994" t="s">
        <v>2843</v>
      </c>
      <c r="B220" s="994" t="s">
        <v>746</v>
      </c>
      <c r="C220" s="994" t="s">
        <v>2853</v>
      </c>
      <c r="D220" s="994" t="s">
        <v>2854</v>
      </c>
      <c r="E220" s="994" t="s">
        <v>2726</v>
      </c>
      <c r="F220" s="994" t="s">
        <v>2750</v>
      </c>
      <c r="G220" s="994"/>
      <c r="H220" s="995">
        <v>4878</v>
      </c>
      <c r="I220" s="995">
        <v>5386</v>
      </c>
      <c r="J220" s="995">
        <v>5386</v>
      </c>
      <c r="K220" s="994" t="s">
        <v>2612</v>
      </c>
      <c r="L220" s="994" t="s">
        <v>809</v>
      </c>
      <c r="M220" s="994" t="s">
        <v>869</v>
      </c>
      <c r="N220" s="994" t="s">
        <v>2846</v>
      </c>
    </row>
    <row r="221" spans="1:14">
      <c r="A221" s="992" t="s">
        <v>2843</v>
      </c>
      <c r="B221" s="992" t="s">
        <v>746</v>
      </c>
      <c r="C221" s="992" t="s">
        <v>2853</v>
      </c>
      <c r="D221" s="992" t="s">
        <v>2854</v>
      </c>
      <c r="E221" s="992" t="s">
        <v>2726</v>
      </c>
      <c r="F221" s="992" t="s">
        <v>2826</v>
      </c>
      <c r="G221" s="992"/>
      <c r="H221" s="993">
        <v>5023</v>
      </c>
      <c r="I221" s="993">
        <v>5696</v>
      </c>
      <c r="J221" s="993">
        <v>5696</v>
      </c>
      <c r="K221" s="992" t="s">
        <v>2612</v>
      </c>
      <c r="L221" s="992" t="s">
        <v>809</v>
      </c>
      <c r="M221" s="992" t="s">
        <v>869</v>
      </c>
      <c r="N221" s="992" t="s">
        <v>2846</v>
      </c>
    </row>
    <row r="222" spans="1:14">
      <c r="A222" s="994" t="s">
        <v>2843</v>
      </c>
      <c r="B222" s="994" t="s">
        <v>746</v>
      </c>
      <c r="C222" s="994" t="s">
        <v>2853</v>
      </c>
      <c r="D222" s="994" t="s">
        <v>2854</v>
      </c>
      <c r="E222" s="994" t="s">
        <v>2726</v>
      </c>
      <c r="F222" s="994" t="s">
        <v>2817</v>
      </c>
      <c r="G222" s="994"/>
      <c r="H222" s="995">
        <v>5323</v>
      </c>
      <c r="I222" s="995">
        <v>5986</v>
      </c>
      <c r="J222" s="995">
        <v>5986</v>
      </c>
      <c r="K222" s="994" t="s">
        <v>2612</v>
      </c>
      <c r="L222" s="994" t="s">
        <v>809</v>
      </c>
      <c r="M222" s="994" t="s">
        <v>869</v>
      </c>
      <c r="N222" s="994" t="s">
        <v>2846</v>
      </c>
    </row>
    <row r="223" spans="1:14">
      <c r="A223" s="992" t="s">
        <v>2843</v>
      </c>
      <c r="B223" s="992" t="s">
        <v>746</v>
      </c>
      <c r="C223" s="992" t="s">
        <v>2853</v>
      </c>
      <c r="D223" s="992" t="s">
        <v>2854</v>
      </c>
      <c r="E223" s="992" t="s">
        <v>2726</v>
      </c>
      <c r="F223" s="992" t="s">
        <v>2755</v>
      </c>
      <c r="G223" s="992"/>
      <c r="H223" s="993">
        <v>5053</v>
      </c>
      <c r="I223" s="993">
        <v>5801</v>
      </c>
      <c r="J223" s="993">
        <v>5801</v>
      </c>
      <c r="K223" s="992" t="s">
        <v>2612</v>
      </c>
      <c r="L223" s="992" t="s">
        <v>809</v>
      </c>
      <c r="M223" s="992" t="s">
        <v>869</v>
      </c>
      <c r="N223" s="992" t="s">
        <v>2846</v>
      </c>
    </row>
    <row r="224" spans="1:14">
      <c r="A224" s="994" t="s">
        <v>2843</v>
      </c>
      <c r="B224" s="994" t="s">
        <v>746</v>
      </c>
      <c r="C224" s="994" t="s">
        <v>2853</v>
      </c>
      <c r="D224" s="994" t="s">
        <v>2854</v>
      </c>
      <c r="E224" s="994" t="s">
        <v>2723</v>
      </c>
      <c r="F224" s="994" t="s">
        <v>2717</v>
      </c>
      <c r="G224" s="994"/>
      <c r="H224" s="995">
        <v>4886</v>
      </c>
      <c r="I224" s="995">
        <v>5402</v>
      </c>
      <c r="J224" s="995">
        <v>5402</v>
      </c>
      <c r="K224" s="994" t="s">
        <v>2612</v>
      </c>
      <c r="L224" s="994" t="s">
        <v>809</v>
      </c>
      <c r="M224" s="994" t="s">
        <v>869</v>
      </c>
      <c r="N224" s="994" t="s">
        <v>2846</v>
      </c>
    </row>
    <row r="225" spans="1:14">
      <c r="A225" s="992" t="s">
        <v>2843</v>
      </c>
      <c r="B225" s="992" t="s">
        <v>746</v>
      </c>
      <c r="C225" s="992" t="s">
        <v>2853</v>
      </c>
      <c r="D225" s="992" t="s">
        <v>2854</v>
      </c>
      <c r="E225" s="992" t="s">
        <v>2723</v>
      </c>
      <c r="F225" s="992" t="s">
        <v>2736</v>
      </c>
      <c r="G225" s="992"/>
      <c r="H225" s="993">
        <v>4886</v>
      </c>
      <c r="I225" s="993">
        <v>5652</v>
      </c>
      <c r="J225" s="993">
        <v>5652</v>
      </c>
      <c r="K225" s="992" t="s">
        <v>2612</v>
      </c>
      <c r="L225" s="992" t="s">
        <v>809</v>
      </c>
      <c r="M225" s="992" t="s">
        <v>869</v>
      </c>
      <c r="N225" s="992" t="s">
        <v>2846</v>
      </c>
    </row>
    <row r="226" spans="1:14">
      <c r="A226" s="994" t="s">
        <v>2843</v>
      </c>
      <c r="B226" s="994" t="s">
        <v>746</v>
      </c>
      <c r="C226" s="994" t="s">
        <v>2853</v>
      </c>
      <c r="D226" s="994" t="s">
        <v>2854</v>
      </c>
      <c r="E226" s="994" t="s">
        <v>2723</v>
      </c>
      <c r="F226" s="994" t="s">
        <v>2737</v>
      </c>
      <c r="G226" s="994"/>
      <c r="H226" s="995">
        <v>4856</v>
      </c>
      <c r="I226" s="995">
        <v>5412</v>
      </c>
      <c r="J226" s="995">
        <v>5412</v>
      </c>
      <c r="K226" s="994" t="s">
        <v>2612</v>
      </c>
      <c r="L226" s="994" t="s">
        <v>809</v>
      </c>
      <c r="M226" s="994" t="s">
        <v>869</v>
      </c>
      <c r="N226" s="994" t="s">
        <v>2846</v>
      </c>
    </row>
    <row r="227" spans="1:14">
      <c r="A227" s="992" t="s">
        <v>2843</v>
      </c>
      <c r="B227" s="992" t="s">
        <v>746</v>
      </c>
      <c r="C227" s="992" t="s">
        <v>2853</v>
      </c>
      <c r="D227" s="992" t="s">
        <v>2854</v>
      </c>
      <c r="E227" s="992" t="s">
        <v>2723</v>
      </c>
      <c r="F227" s="992" t="s">
        <v>2738</v>
      </c>
      <c r="G227" s="992"/>
      <c r="H227" s="993">
        <v>4976</v>
      </c>
      <c r="I227" s="993">
        <v>5462</v>
      </c>
      <c r="J227" s="993">
        <v>5462</v>
      </c>
      <c r="K227" s="992" t="s">
        <v>2612</v>
      </c>
      <c r="L227" s="992" t="s">
        <v>809</v>
      </c>
      <c r="M227" s="992" t="s">
        <v>869</v>
      </c>
      <c r="N227" s="992" t="s">
        <v>2846</v>
      </c>
    </row>
    <row r="228" spans="1:14">
      <c r="A228" s="994" t="s">
        <v>2843</v>
      </c>
      <c r="B228" s="994" t="s">
        <v>746</v>
      </c>
      <c r="C228" s="994" t="s">
        <v>2853</v>
      </c>
      <c r="D228" s="994" t="s">
        <v>2854</v>
      </c>
      <c r="E228" s="994" t="s">
        <v>2723</v>
      </c>
      <c r="F228" s="994" t="s">
        <v>2816</v>
      </c>
      <c r="G228" s="994"/>
      <c r="H228" s="995">
        <v>7286</v>
      </c>
      <c r="I228" s="995">
        <v>7912</v>
      </c>
      <c r="J228" s="995">
        <v>7912</v>
      </c>
      <c r="K228" s="994" t="s">
        <v>2612</v>
      </c>
      <c r="L228" s="994" t="s">
        <v>809</v>
      </c>
      <c r="M228" s="994" t="s">
        <v>869</v>
      </c>
      <c r="N228" s="994" t="s">
        <v>2846</v>
      </c>
    </row>
    <row r="229" spans="1:14">
      <c r="A229" s="992" t="s">
        <v>2843</v>
      </c>
      <c r="B229" s="992" t="s">
        <v>746</v>
      </c>
      <c r="C229" s="992" t="s">
        <v>2853</v>
      </c>
      <c r="D229" s="992" t="s">
        <v>2854</v>
      </c>
      <c r="E229" s="992" t="s">
        <v>2723</v>
      </c>
      <c r="F229" s="992" t="s">
        <v>2750</v>
      </c>
      <c r="G229" s="992"/>
      <c r="H229" s="993">
        <v>4891</v>
      </c>
      <c r="I229" s="993">
        <v>5412</v>
      </c>
      <c r="J229" s="993">
        <v>5412</v>
      </c>
      <c r="K229" s="992" t="s">
        <v>2612</v>
      </c>
      <c r="L229" s="992" t="s">
        <v>809</v>
      </c>
      <c r="M229" s="992" t="s">
        <v>869</v>
      </c>
      <c r="N229" s="992" t="s">
        <v>2846</v>
      </c>
    </row>
    <row r="230" spans="1:14">
      <c r="A230" s="994" t="s">
        <v>2843</v>
      </c>
      <c r="B230" s="994" t="s">
        <v>746</v>
      </c>
      <c r="C230" s="994" t="s">
        <v>2853</v>
      </c>
      <c r="D230" s="994" t="s">
        <v>2854</v>
      </c>
      <c r="E230" s="994" t="s">
        <v>2723</v>
      </c>
      <c r="F230" s="994" t="s">
        <v>2826</v>
      </c>
      <c r="G230" s="994"/>
      <c r="H230" s="995">
        <v>5036</v>
      </c>
      <c r="I230" s="995">
        <v>5722</v>
      </c>
      <c r="J230" s="995">
        <v>5722</v>
      </c>
      <c r="K230" s="994" t="s">
        <v>2612</v>
      </c>
      <c r="L230" s="994" t="s">
        <v>809</v>
      </c>
      <c r="M230" s="994" t="s">
        <v>869</v>
      </c>
      <c r="N230" s="994" t="s">
        <v>2846</v>
      </c>
    </row>
    <row r="231" spans="1:14">
      <c r="A231" s="992" t="s">
        <v>2843</v>
      </c>
      <c r="B231" s="992" t="s">
        <v>746</v>
      </c>
      <c r="C231" s="992" t="s">
        <v>2853</v>
      </c>
      <c r="D231" s="992" t="s">
        <v>2854</v>
      </c>
      <c r="E231" s="992" t="s">
        <v>2723</v>
      </c>
      <c r="F231" s="992" t="s">
        <v>2827</v>
      </c>
      <c r="G231" s="992"/>
      <c r="H231" s="993">
        <v>5356</v>
      </c>
      <c r="I231" s="993">
        <v>6042</v>
      </c>
      <c r="J231" s="993">
        <v>6042</v>
      </c>
      <c r="K231" s="992" t="s">
        <v>2612</v>
      </c>
      <c r="L231" s="992" t="s">
        <v>809</v>
      </c>
      <c r="M231" s="992" t="s">
        <v>869</v>
      </c>
      <c r="N231" s="992" t="s">
        <v>2846</v>
      </c>
    </row>
    <row r="232" spans="1:14">
      <c r="A232" s="994" t="s">
        <v>2843</v>
      </c>
      <c r="B232" s="994" t="s">
        <v>746</v>
      </c>
      <c r="C232" s="994" t="s">
        <v>2853</v>
      </c>
      <c r="D232" s="994" t="s">
        <v>2854</v>
      </c>
      <c r="E232" s="994" t="s">
        <v>2723</v>
      </c>
      <c r="F232" s="994" t="s">
        <v>2817</v>
      </c>
      <c r="G232" s="994"/>
      <c r="H232" s="995">
        <v>5336</v>
      </c>
      <c r="I232" s="995">
        <v>6012</v>
      </c>
      <c r="J232" s="995">
        <v>6012</v>
      </c>
      <c r="K232" s="994" t="s">
        <v>2612</v>
      </c>
      <c r="L232" s="994" t="s">
        <v>809</v>
      </c>
      <c r="M232" s="994" t="s">
        <v>869</v>
      </c>
      <c r="N232" s="994" t="s">
        <v>2846</v>
      </c>
    </row>
    <row r="233" spans="1:14">
      <c r="A233" s="992" t="s">
        <v>2843</v>
      </c>
      <c r="B233" s="992" t="s">
        <v>746</v>
      </c>
      <c r="C233" s="992" t="s">
        <v>2853</v>
      </c>
      <c r="D233" s="992" t="s">
        <v>2854</v>
      </c>
      <c r="E233" s="992" t="s">
        <v>2723</v>
      </c>
      <c r="F233" s="992" t="s">
        <v>2755</v>
      </c>
      <c r="G233" s="992"/>
      <c r="H233" s="993">
        <v>5066</v>
      </c>
      <c r="I233" s="993">
        <v>5827</v>
      </c>
      <c r="J233" s="993">
        <v>5827</v>
      </c>
      <c r="K233" s="992" t="s">
        <v>2612</v>
      </c>
      <c r="L233" s="992" t="s">
        <v>809</v>
      </c>
      <c r="M233" s="992" t="s">
        <v>869</v>
      </c>
      <c r="N233" s="992" t="s">
        <v>2846</v>
      </c>
    </row>
    <row r="234" spans="1:14">
      <c r="A234" s="994" t="s">
        <v>2843</v>
      </c>
      <c r="B234" s="994" t="s">
        <v>746</v>
      </c>
      <c r="C234" s="994" t="s">
        <v>2853</v>
      </c>
      <c r="D234" s="994" t="s">
        <v>2854</v>
      </c>
      <c r="E234" s="994" t="s">
        <v>2741</v>
      </c>
      <c r="F234" s="994" t="s">
        <v>2717</v>
      </c>
      <c r="G234" s="994"/>
      <c r="H234" s="995">
        <v>5073</v>
      </c>
      <c r="I234" s="995">
        <v>5586</v>
      </c>
      <c r="J234" s="995">
        <v>5586</v>
      </c>
      <c r="K234" s="994" t="s">
        <v>2612</v>
      </c>
      <c r="L234" s="994" t="s">
        <v>809</v>
      </c>
      <c r="M234" s="994" t="s">
        <v>869</v>
      </c>
      <c r="N234" s="994" t="s">
        <v>2846</v>
      </c>
    </row>
    <row r="235" spans="1:14">
      <c r="A235" s="992" t="s">
        <v>2843</v>
      </c>
      <c r="B235" s="992" t="s">
        <v>746</v>
      </c>
      <c r="C235" s="992" t="s">
        <v>2853</v>
      </c>
      <c r="D235" s="992" t="s">
        <v>2854</v>
      </c>
      <c r="E235" s="992" t="s">
        <v>2741</v>
      </c>
      <c r="F235" s="992" t="s">
        <v>2750</v>
      </c>
      <c r="G235" s="992"/>
      <c r="H235" s="993">
        <v>5023</v>
      </c>
      <c r="I235" s="993">
        <v>5536</v>
      </c>
      <c r="J235" s="993">
        <v>5536</v>
      </c>
      <c r="K235" s="992" t="s">
        <v>2612</v>
      </c>
      <c r="L235" s="992" t="s">
        <v>809</v>
      </c>
      <c r="M235" s="992" t="s">
        <v>869</v>
      </c>
      <c r="N235" s="992" t="s">
        <v>2846</v>
      </c>
    </row>
    <row r="236" spans="1:14">
      <c r="A236" s="994" t="s">
        <v>2843</v>
      </c>
      <c r="B236" s="994" t="s">
        <v>746</v>
      </c>
      <c r="C236" s="994" t="s">
        <v>2853</v>
      </c>
      <c r="D236" s="994" t="s">
        <v>2854</v>
      </c>
      <c r="E236" s="994" t="s">
        <v>2725</v>
      </c>
      <c r="F236" s="994" t="s">
        <v>2752</v>
      </c>
      <c r="G236" s="994"/>
      <c r="H236" s="995">
        <v>4823</v>
      </c>
      <c r="I236" s="995">
        <v>5146</v>
      </c>
      <c r="J236" s="995">
        <v>5146</v>
      </c>
      <c r="K236" s="994" t="s">
        <v>2612</v>
      </c>
      <c r="L236" s="994" t="s">
        <v>809</v>
      </c>
      <c r="M236" s="994" t="s">
        <v>869</v>
      </c>
      <c r="N236" s="994" t="s">
        <v>2846</v>
      </c>
    </row>
    <row r="237" spans="1:14">
      <c r="A237" s="992" t="s">
        <v>2843</v>
      </c>
      <c r="B237" s="992" t="s">
        <v>746</v>
      </c>
      <c r="C237" s="992" t="s">
        <v>2853</v>
      </c>
      <c r="D237" s="992" t="s">
        <v>2854</v>
      </c>
      <c r="E237" s="992" t="s">
        <v>2725</v>
      </c>
      <c r="F237" s="992" t="s">
        <v>2719</v>
      </c>
      <c r="G237" s="992"/>
      <c r="H237" s="993">
        <v>4973</v>
      </c>
      <c r="I237" s="993">
        <v>5486</v>
      </c>
      <c r="J237" s="993">
        <v>5486</v>
      </c>
      <c r="K237" s="992" t="s">
        <v>2612</v>
      </c>
      <c r="L237" s="992" t="s">
        <v>809</v>
      </c>
      <c r="M237" s="992" t="s">
        <v>869</v>
      </c>
      <c r="N237" s="992" t="s">
        <v>2846</v>
      </c>
    </row>
    <row r="238" spans="1:14">
      <c r="A238" s="994" t="s">
        <v>2843</v>
      </c>
      <c r="B238" s="994" t="s">
        <v>746</v>
      </c>
      <c r="C238" s="994" t="s">
        <v>2853</v>
      </c>
      <c r="D238" s="994" t="s">
        <v>2854</v>
      </c>
      <c r="E238" s="994" t="s">
        <v>2725</v>
      </c>
      <c r="F238" s="994" t="s">
        <v>2757</v>
      </c>
      <c r="G238" s="994"/>
      <c r="H238" s="995">
        <v>5123</v>
      </c>
      <c r="I238" s="995">
        <v>5686</v>
      </c>
      <c r="J238" s="995">
        <v>5686</v>
      </c>
      <c r="K238" s="994" t="s">
        <v>2612</v>
      </c>
      <c r="L238" s="994" t="s">
        <v>809</v>
      </c>
      <c r="M238" s="994" t="s">
        <v>869</v>
      </c>
      <c r="N238" s="994" t="s">
        <v>2846</v>
      </c>
    </row>
    <row r="239" spans="1:14">
      <c r="A239" s="992" t="s">
        <v>2843</v>
      </c>
      <c r="B239" s="992" t="s">
        <v>746</v>
      </c>
      <c r="C239" s="992" t="s">
        <v>2853</v>
      </c>
      <c r="D239" s="992" t="s">
        <v>2854</v>
      </c>
      <c r="E239" s="992" t="s">
        <v>2724</v>
      </c>
      <c r="F239" s="992" t="s">
        <v>2745</v>
      </c>
      <c r="G239" s="992"/>
      <c r="H239" s="993">
        <v>5023</v>
      </c>
      <c r="I239" s="993">
        <v>5486</v>
      </c>
      <c r="J239" s="993">
        <v>5486</v>
      </c>
      <c r="K239" s="992" t="s">
        <v>2612</v>
      </c>
      <c r="L239" s="992" t="s">
        <v>809</v>
      </c>
      <c r="M239" s="992" t="s">
        <v>869</v>
      </c>
      <c r="N239" s="992" t="s">
        <v>2846</v>
      </c>
    </row>
    <row r="240" spans="1:14">
      <c r="A240" s="994" t="s">
        <v>2843</v>
      </c>
      <c r="B240" s="994" t="s">
        <v>746</v>
      </c>
      <c r="C240" s="994" t="s">
        <v>2853</v>
      </c>
      <c r="D240" s="994" t="s">
        <v>2854</v>
      </c>
      <c r="E240" s="994" t="s">
        <v>2724</v>
      </c>
      <c r="F240" s="994" t="s">
        <v>2749</v>
      </c>
      <c r="G240" s="994"/>
      <c r="H240" s="995">
        <v>4623</v>
      </c>
      <c r="I240" s="995">
        <v>5286</v>
      </c>
      <c r="J240" s="995">
        <v>5286</v>
      </c>
      <c r="K240" s="994" t="s">
        <v>2612</v>
      </c>
      <c r="L240" s="994" t="s">
        <v>809</v>
      </c>
      <c r="M240" s="994" t="s">
        <v>869</v>
      </c>
      <c r="N240" s="994" t="s">
        <v>2846</v>
      </c>
    </row>
    <row r="241" spans="1:14">
      <c r="A241" s="992" t="s">
        <v>2843</v>
      </c>
      <c r="B241" s="992" t="s">
        <v>746</v>
      </c>
      <c r="C241" s="992" t="s">
        <v>2853</v>
      </c>
      <c r="D241" s="992" t="s">
        <v>2854</v>
      </c>
      <c r="E241" s="992" t="s">
        <v>2724</v>
      </c>
      <c r="F241" s="992" t="s">
        <v>2719</v>
      </c>
      <c r="G241" s="992"/>
      <c r="H241" s="993">
        <v>5123</v>
      </c>
      <c r="I241" s="993">
        <v>5636</v>
      </c>
      <c r="J241" s="993">
        <v>5636</v>
      </c>
      <c r="K241" s="992" t="s">
        <v>2612</v>
      </c>
      <c r="L241" s="992" t="s">
        <v>809</v>
      </c>
      <c r="M241" s="992" t="s">
        <v>869</v>
      </c>
      <c r="N241" s="992" t="s">
        <v>2846</v>
      </c>
    </row>
    <row r="242" spans="1:14">
      <c r="A242" s="994" t="s">
        <v>2843</v>
      </c>
      <c r="B242" s="994" t="s">
        <v>746</v>
      </c>
      <c r="C242" s="994" t="s">
        <v>2853</v>
      </c>
      <c r="D242" s="994" t="s">
        <v>2854</v>
      </c>
      <c r="E242" s="994" t="s">
        <v>2724</v>
      </c>
      <c r="F242" s="994" t="s">
        <v>2757</v>
      </c>
      <c r="G242" s="994"/>
      <c r="H242" s="995">
        <v>5123</v>
      </c>
      <c r="I242" s="995">
        <v>5686</v>
      </c>
      <c r="J242" s="995">
        <v>5686</v>
      </c>
      <c r="K242" s="994" t="s">
        <v>2612</v>
      </c>
      <c r="L242" s="994" t="s">
        <v>809</v>
      </c>
      <c r="M242" s="994" t="s">
        <v>869</v>
      </c>
      <c r="N242" s="994" t="s">
        <v>2846</v>
      </c>
    </row>
    <row r="243" spans="1:14">
      <c r="A243" s="992" t="s">
        <v>2843</v>
      </c>
      <c r="B243" s="992" t="s">
        <v>746</v>
      </c>
      <c r="C243" s="992" t="s">
        <v>2853</v>
      </c>
      <c r="D243" s="992" t="s">
        <v>2854</v>
      </c>
      <c r="E243" s="992" t="s">
        <v>2727</v>
      </c>
      <c r="F243" s="992" t="s">
        <v>2706</v>
      </c>
      <c r="G243" s="992"/>
      <c r="H243" s="993">
        <v>6803</v>
      </c>
      <c r="I243" s="993">
        <v>7716</v>
      </c>
      <c r="J243" s="993">
        <v>7716</v>
      </c>
      <c r="K243" s="992" t="s">
        <v>2612</v>
      </c>
      <c r="L243" s="992" t="s">
        <v>809</v>
      </c>
      <c r="M243" s="992" t="s">
        <v>869</v>
      </c>
      <c r="N243" s="992" t="s">
        <v>2846</v>
      </c>
    </row>
    <row r="244" spans="1:14">
      <c r="A244" s="994" t="s">
        <v>2843</v>
      </c>
      <c r="B244" s="994" t="s">
        <v>746</v>
      </c>
      <c r="C244" s="994" t="s">
        <v>2853</v>
      </c>
      <c r="D244" s="994" t="s">
        <v>2854</v>
      </c>
      <c r="E244" s="994" t="s">
        <v>2756</v>
      </c>
      <c r="F244" s="994" t="s">
        <v>2719</v>
      </c>
      <c r="G244" s="994"/>
      <c r="H244" s="995">
        <v>4773</v>
      </c>
      <c r="I244" s="995">
        <v>5236</v>
      </c>
      <c r="J244" s="995">
        <v>5236</v>
      </c>
      <c r="K244" s="994" t="s">
        <v>2612</v>
      </c>
      <c r="L244" s="994" t="s">
        <v>809</v>
      </c>
      <c r="M244" s="994" t="s">
        <v>869</v>
      </c>
      <c r="N244" s="994" t="s">
        <v>2846</v>
      </c>
    </row>
    <row r="245" spans="1:14">
      <c r="A245" s="992" t="s">
        <v>2843</v>
      </c>
      <c r="B245" s="992" t="s">
        <v>746</v>
      </c>
      <c r="C245" s="992" t="s">
        <v>2855</v>
      </c>
      <c r="D245" s="992" t="s">
        <v>2856</v>
      </c>
      <c r="E245" s="992" t="s">
        <v>2726</v>
      </c>
      <c r="F245" s="992" t="s">
        <v>2717</v>
      </c>
      <c r="G245" s="992"/>
      <c r="H245" s="993">
        <v>5373</v>
      </c>
      <c r="I245" s="993">
        <v>5876</v>
      </c>
      <c r="J245" s="993">
        <v>5876</v>
      </c>
      <c r="K245" s="992" t="s">
        <v>2612</v>
      </c>
      <c r="L245" s="992" t="s">
        <v>809</v>
      </c>
      <c r="M245" s="992" t="s">
        <v>869</v>
      </c>
      <c r="N245" s="992" t="s">
        <v>2846</v>
      </c>
    </row>
    <row r="246" spans="1:14">
      <c r="A246" s="994" t="s">
        <v>2843</v>
      </c>
      <c r="B246" s="994" t="s">
        <v>746</v>
      </c>
      <c r="C246" s="994" t="s">
        <v>2855</v>
      </c>
      <c r="D246" s="994" t="s">
        <v>2856</v>
      </c>
      <c r="E246" s="994" t="s">
        <v>2726</v>
      </c>
      <c r="F246" s="994" t="s">
        <v>2736</v>
      </c>
      <c r="G246" s="994"/>
      <c r="H246" s="995">
        <v>5373</v>
      </c>
      <c r="I246" s="995">
        <v>6126</v>
      </c>
      <c r="J246" s="995">
        <v>6126</v>
      </c>
      <c r="K246" s="994" t="s">
        <v>2612</v>
      </c>
      <c r="L246" s="994" t="s">
        <v>809</v>
      </c>
      <c r="M246" s="994" t="s">
        <v>869</v>
      </c>
      <c r="N246" s="994" t="s">
        <v>2846</v>
      </c>
    </row>
    <row r="247" spans="1:14">
      <c r="A247" s="992" t="s">
        <v>2843</v>
      </c>
      <c r="B247" s="992" t="s">
        <v>746</v>
      </c>
      <c r="C247" s="992" t="s">
        <v>2855</v>
      </c>
      <c r="D247" s="992" t="s">
        <v>2856</v>
      </c>
      <c r="E247" s="992" t="s">
        <v>2726</v>
      </c>
      <c r="F247" s="992" t="s">
        <v>2737</v>
      </c>
      <c r="G247" s="992"/>
      <c r="H247" s="993">
        <v>5343</v>
      </c>
      <c r="I247" s="993">
        <v>5886</v>
      </c>
      <c r="J247" s="993">
        <v>5886</v>
      </c>
      <c r="K247" s="992" t="s">
        <v>2612</v>
      </c>
      <c r="L247" s="992" t="s">
        <v>809</v>
      </c>
      <c r="M247" s="992" t="s">
        <v>869</v>
      </c>
      <c r="N247" s="992" t="s">
        <v>2846</v>
      </c>
    </row>
    <row r="248" spans="1:14">
      <c r="A248" s="994" t="s">
        <v>2843</v>
      </c>
      <c r="B248" s="994" t="s">
        <v>746</v>
      </c>
      <c r="C248" s="994" t="s">
        <v>2855</v>
      </c>
      <c r="D248" s="994" t="s">
        <v>2856</v>
      </c>
      <c r="E248" s="994" t="s">
        <v>2726</v>
      </c>
      <c r="F248" s="994" t="s">
        <v>2738</v>
      </c>
      <c r="G248" s="994"/>
      <c r="H248" s="995">
        <v>5463</v>
      </c>
      <c r="I248" s="995">
        <v>5936</v>
      </c>
      <c r="J248" s="995">
        <v>5936</v>
      </c>
      <c r="K248" s="994" t="s">
        <v>2612</v>
      </c>
      <c r="L248" s="994" t="s">
        <v>809</v>
      </c>
      <c r="M248" s="994" t="s">
        <v>869</v>
      </c>
      <c r="N248" s="994" t="s">
        <v>2846</v>
      </c>
    </row>
    <row r="249" spans="1:14">
      <c r="A249" s="992" t="s">
        <v>2843</v>
      </c>
      <c r="B249" s="992" t="s">
        <v>746</v>
      </c>
      <c r="C249" s="992" t="s">
        <v>2855</v>
      </c>
      <c r="D249" s="992" t="s">
        <v>2856</v>
      </c>
      <c r="E249" s="992" t="s">
        <v>2726</v>
      </c>
      <c r="F249" s="992" t="s">
        <v>2816</v>
      </c>
      <c r="G249" s="992"/>
      <c r="H249" s="993">
        <v>7773</v>
      </c>
      <c r="I249" s="993">
        <v>8386</v>
      </c>
      <c r="J249" s="993">
        <v>8386</v>
      </c>
      <c r="K249" s="992" t="s">
        <v>2612</v>
      </c>
      <c r="L249" s="992" t="s">
        <v>809</v>
      </c>
      <c r="M249" s="992" t="s">
        <v>869</v>
      </c>
      <c r="N249" s="992" t="s">
        <v>2846</v>
      </c>
    </row>
    <row r="250" spans="1:14">
      <c r="A250" s="994" t="s">
        <v>2843</v>
      </c>
      <c r="B250" s="994" t="s">
        <v>746</v>
      </c>
      <c r="C250" s="994" t="s">
        <v>2855</v>
      </c>
      <c r="D250" s="994" t="s">
        <v>2856</v>
      </c>
      <c r="E250" s="994" t="s">
        <v>2726</v>
      </c>
      <c r="F250" s="994" t="s">
        <v>2750</v>
      </c>
      <c r="G250" s="994"/>
      <c r="H250" s="995">
        <v>5378</v>
      </c>
      <c r="I250" s="995">
        <v>5886</v>
      </c>
      <c r="J250" s="995">
        <v>5886</v>
      </c>
      <c r="K250" s="994" t="s">
        <v>2612</v>
      </c>
      <c r="L250" s="994" t="s">
        <v>809</v>
      </c>
      <c r="M250" s="994" t="s">
        <v>869</v>
      </c>
      <c r="N250" s="994" t="s">
        <v>2846</v>
      </c>
    </row>
    <row r="251" spans="1:14">
      <c r="A251" s="992" t="s">
        <v>2843</v>
      </c>
      <c r="B251" s="992" t="s">
        <v>746</v>
      </c>
      <c r="C251" s="992" t="s">
        <v>2855</v>
      </c>
      <c r="D251" s="992" t="s">
        <v>2856</v>
      </c>
      <c r="E251" s="992" t="s">
        <v>2726</v>
      </c>
      <c r="F251" s="992" t="s">
        <v>2826</v>
      </c>
      <c r="G251" s="992"/>
      <c r="H251" s="993">
        <v>5523</v>
      </c>
      <c r="I251" s="993">
        <v>6196</v>
      </c>
      <c r="J251" s="993">
        <v>6196</v>
      </c>
      <c r="K251" s="992" t="s">
        <v>2612</v>
      </c>
      <c r="L251" s="992" t="s">
        <v>809</v>
      </c>
      <c r="M251" s="992" t="s">
        <v>869</v>
      </c>
      <c r="N251" s="992" t="s">
        <v>2846</v>
      </c>
    </row>
    <row r="252" spans="1:14">
      <c r="A252" s="994" t="s">
        <v>2843</v>
      </c>
      <c r="B252" s="994" t="s">
        <v>746</v>
      </c>
      <c r="C252" s="994" t="s">
        <v>2855</v>
      </c>
      <c r="D252" s="994" t="s">
        <v>2856</v>
      </c>
      <c r="E252" s="994" t="s">
        <v>2726</v>
      </c>
      <c r="F252" s="994" t="s">
        <v>2817</v>
      </c>
      <c r="G252" s="994"/>
      <c r="H252" s="995">
        <v>5823</v>
      </c>
      <c r="I252" s="995">
        <v>6486</v>
      </c>
      <c r="J252" s="995">
        <v>6486</v>
      </c>
      <c r="K252" s="994" t="s">
        <v>2612</v>
      </c>
      <c r="L252" s="994" t="s">
        <v>809</v>
      </c>
      <c r="M252" s="994" t="s">
        <v>869</v>
      </c>
      <c r="N252" s="994" t="s">
        <v>2846</v>
      </c>
    </row>
    <row r="253" spans="1:14">
      <c r="A253" s="992" t="s">
        <v>2843</v>
      </c>
      <c r="B253" s="992" t="s">
        <v>746</v>
      </c>
      <c r="C253" s="992" t="s">
        <v>2855</v>
      </c>
      <c r="D253" s="992" t="s">
        <v>2856</v>
      </c>
      <c r="E253" s="992" t="s">
        <v>2726</v>
      </c>
      <c r="F253" s="992" t="s">
        <v>2755</v>
      </c>
      <c r="G253" s="992"/>
      <c r="H253" s="993">
        <v>5553</v>
      </c>
      <c r="I253" s="993">
        <v>6301</v>
      </c>
      <c r="J253" s="993">
        <v>6301</v>
      </c>
      <c r="K253" s="992" t="s">
        <v>2612</v>
      </c>
      <c r="L253" s="992" t="s">
        <v>809</v>
      </c>
      <c r="M253" s="992" t="s">
        <v>869</v>
      </c>
      <c r="N253" s="992" t="s">
        <v>2846</v>
      </c>
    </row>
    <row r="254" spans="1:14">
      <c r="A254" s="994" t="s">
        <v>2843</v>
      </c>
      <c r="B254" s="994" t="s">
        <v>746</v>
      </c>
      <c r="C254" s="994" t="s">
        <v>2855</v>
      </c>
      <c r="D254" s="994" t="s">
        <v>2856</v>
      </c>
      <c r="E254" s="994" t="s">
        <v>2723</v>
      </c>
      <c r="F254" s="994" t="s">
        <v>2717</v>
      </c>
      <c r="G254" s="994"/>
      <c r="H254" s="995">
        <v>5386</v>
      </c>
      <c r="I254" s="995">
        <v>5902</v>
      </c>
      <c r="J254" s="995">
        <v>5902</v>
      </c>
      <c r="K254" s="994" t="s">
        <v>2612</v>
      </c>
      <c r="L254" s="994" t="s">
        <v>809</v>
      </c>
      <c r="M254" s="994" t="s">
        <v>869</v>
      </c>
      <c r="N254" s="994" t="s">
        <v>2846</v>
      </c>
    </row>
    <row r="255" spans="1:14">
      <c r="A255" s="992" t="s">
        <v>2843</v>
      </c>
      <c r="B255" s="992" t="s">
        <v>746</v>
      </c>
      <c r="C255" s="992" t="s">
        <v>2855</v>
      </c>
      <c r="D255" s="992" t="s">
        <v>2856</v>
      </c>
      <c r="E255" s="992" t="s">
        <v>2723</v>
      </c>
      <c r="F255" s="992" t="s">
        <v>2736</v>
      </c>
      <c r="G255" s="992"/>
      <c r="H255" s="993">
        <v>5386</v>
      </c>
      <c r="I255" s="993">
        <v>6152</v>
      </c>
      <c r="J255" s="993">
        <v>6152</v>
      </c>
      <c r="K255" s="992" t="s">
        <v>2612</v>
      </c>
      <c r="L255" s="992" t="s">
        <v>809</v>
      </c>
      <c r="M255" s="992" t="s">
        <v>869</v>
      </c>
      <c r="N255" s="992" t="s">
        <v>2846</v>
      </c>
    </row>
    <row r="256" spans="1:14">
      <c r="A256" s="994" t="s">
        <v>2843</v>
      </c>
      <c r="B256" s="994" t="s">
        <v>746</v>
      </c>
      <c r="C256" s="994" t="s">
        <v>2855</v>
      </c>
      <c r="D256" s="994" t="s">
        <v>2856</v>
      </c>
      <c r="E256" s="994" t="s">
        <v>2723</v>
      </c>
      <c r="F256" s="994" t="s">
        <v>2737</v>
      </c>
      <c r="G256" s="994"/>
      <c r="H256" s="995">
        <v>5356</v>
      </c>
      <c r="I256" s="995">
        <v>5912</v>
      </c>
      <c r="J256" s="995">
        <v>5912</v>
      </c>
      <c r="K256" s="994" t="s">
        <v>2612</v>
      </c>
      <c r="L256" s="994" t="s">
        <v>809</v>
      </c>
      <c r="M256" s="994" t="s">
        <v>869</v>
      </c>
      <c r="N256" s="994" t="s">
        <v>2846</v>
      </c>
    </row>
    <row r="257" spans="1:14">
      <c r="A257" s="992" t="s">
        <v>2843</v>
      </c>
      <c r="B257" s="992" t="s">
        <v>746</v>
      </c>
      <c r="C257" s="992" t="s">
        <v>2855</v>
      </c>
      <c r="D257" s="992" t="s">
        <v>2856</v>
      </c>
      <c r="E257" s="992" t="s">
        <v>2723</v>
      </c>
      <c r="F257" s="992" t="s">
        <v>2738</v>
      </c>
      <c r="G257" s="992"/>
      <c r="H257" s="993">
        <v>5476</v>
      </c>
      <c r="I257" s="993">
        <v>5962</v>
      </c>
      <c r="J257" s="993">
        <v>5962</v>
      </c>
      <c r="K257" s="992" t="s">
        <v>2612</v>
      </c>
      <c r="L257" s="992" t="s">
        <v>809</v>
      </c>
      <c r="M257" s="992" t="s">
        <v>869</v>
      </c>
      <c r="N257" s="992" t="s">
        <v>2846</v>
      </c>
    </row>
    <row r="258" spans="1:14">
      <c r="A258" s="994" t="s">
        <v>2843</v>
      </c>
      <c r="B258" s="994" t="s">
        <v>746</v>
      </c>
      <c r="C258" s="994" t="s">
        <v>2855</v>
      </c>
      <c r="D258" s="994" t="s">
        <v>2856</v>
      </c>
      <c r="E258" s="994" t="s">
        <v>2723</v>
      </c>
      <c r="F258" s="994" t="s">
        <v>2816</v>
      </c>
      <c r="G258" s="994"/>
      <c r="H258" s="995">
        <v>7786</v>
      </c>
      <c r="I258" s="995">
        <v>8412</v>
      </c>
      <c r="J258" s="995">
        <v>8412</v>
      </c>
      <c r="K258" s="994" t="s">
        <v>2612</v>
      </c>
      <c r="L258" s="994" t="s">
        <v>809</v>
      </c>
      <c r="M258" s="994" t="s">
        <v>869</v>
      </c>
      <c r="N258" s="994" t="s">
        <v>2846</v>
      </c>
    </row>
    <row r="259" spans="1:14">
      <c r="A259" s="992" t="s">
        <v>2843</v>
      </c>
      <c r="B259" s="992" t="s">
        <v>746</v>
      </c>
      <c r="C259" s="992" t="s">
        <v>2855</v>
      </c>
      <c r="D259" s="992" t="s">
        <v>2856</v>
      </c>
      <c r="E259" s="992" t="s">
        <v>2723</v>
      </c>
      <c r="F259" s="992" t="s">
        <v>2750</v>
      </c>
      <c r="G259" s="992"/>
      <c r="H259" s="993">
        <v>5391</v>
      </c>
      <c r="I259" s="993">
        <v>5912</v>
      </c>
      <c r="J259" s="993">
        <v>5912</v>
      </c>
      <c r="K259" s="992" t="s">
        <v>2612</v>
      </c>
      <c r="L259" s="992" t="s">
        <v>809</v>
      </c>
      <c r="M259" s="992" t="s">
        <v>869</v>
      </c>
      <c r="N259" s="992" t="s">
        <v>2846</v>
      </c>
    </row>
    <row r="260" spans="1:14">
      <c r="A260" s="994" t="s">
        <v>2843</v>
      </c>
      <c r="B260" s="994" t="s">
        <v>746</v>
      </c>
      <c r="C260" s="994" t="s">
        <v>2855</v>
      </c>
      <c r="D260" s="994" t="s">
        <v>2856</v>
      </c>
      <c r="E260" s="994" t="s">
        <v>2723</v>
      </c>
      <c r="F260" s="994" t="s">
        <v>2826</v>
      </c>
      <c r="G260" s="994"/>
      <c r="H260" s="995">
        <v>5536</v>
      </c>
      <c r="I260" s="995">
        <v>6222</v>
      </c>
      <c r="J260" s="995">
        <v>6222</v>
      </c>
      <c r="K260" s="994" t="s">
        <v>2612</v>
      </c>
      <c r="L260" s="994" t="s">
        <v>809</v>
      </c>
      <c r="M260" s="994" t="s">
        <v>869</v>
      </c>
      <c r="N260" s="994" t="s">
        <v>2846</v>
      </c>
    </row>
    <row r="261" spans="1:14">
      <c r="A261" s="992" t="s">
        <v>2843</v>
      </c>
      <c r="B261" s="992" t="s">
        <v>746</v>
      </c>
      <c r="C261" s="992" t="s">
        <v>2855</v>
      </c>
      <c r="D261" s="992" t="s">
        <v>2856</v>
      </c>
      <c r="E261" s="992" t="s">
        <v>2723</v>
      </c>
      <c r="F261" s="992" t="s">
        <v>2827</v>
      </c>
      <c r="G261" s="992"/>
      <c r="H261" s="993">
        <v>5856</v>
      </c>
      <c r="I261" s="993">
        <v>6542</v>
      </c>
      <c r="J261" s="993">
        <v>6542</v>
      </c>
      <c r="K261" s="992" t="s">
        <v>2612</v>
      </c>
      <c r="L261" s="992" t="s">
        <v>809</v>
      </c>
      <c r="M261" s="992" t="s">
        <v>869</v>
      </c>
      <c r="N261" s="992" t="s">
        <v>2846</v>
      </c>
    </row>
    <row r="262" spans="1:14">
      <c r="A262" s="994" t="s">
        <v>2843</v>
      </c>
      <c r="B262" s="994" t="s">
        <v>746</v>
      </c>
      <c r="C262" s="994" t="s">
        <v>2855</v>
      </c>
      <c r="D262" s="994" t="s">
        <v>2856</v>
      </c>
      <c r="E262" s="994" t="s">
        <v>2723</v>
      </c>
      <c r="F262" s="994" t="s">
        <v>2817</v>
      </c>
      <c r="G262" s="994"/>
      <c r="H262" s="995">
        <v>5836</v>
      </c>
      <c r="I262" s="995">
        <v>6512</v>
      </c>
      <c r="J262" s="995">
        <v>6512</v>
      </c>
      <c r="K262" s="994" t="s">
        <v>2612</v>
      </c>
      <c r="L262" s="994" t="s">
        <v>809</v>
      </c>
      <c r="M262" s="994" t="s">
        <v>869</v>
      </c>
      <c r="N262" s="994" t="s">
        <v>2846</v>
      </c>
    </row>
    <row r="263" spans="1:14">
      <c r="A263" s="992" t="s">
        <v>2843</v>
      </c>
      <c r="B263" s="992" t="s">
        <v>746</v>
      </c>
      <c r="C263" s="992" t="s">
        <v>2855</v>
      </c>
      <c r="D263" s="992" t="s">
        <v>2856</v>
      </c>
      <c r="E263" s="992" t="s">
        <v>2723</v>
      </c>
      <c r="F263" s="992" t="s">
        <v>2755</v>
      </c>
      <c r="G263" s="992"/>
      <c r="H263" s="993">
        <v>5566</v>
      </c>
      <c r="I263" s="993">
        <v>6327</v>
      </c>
      <c r="J263" s="993">
        <v>6327</v>
      </c>
      <c r="K263" s="992" t="s">
        <v>2612</v>
      </c>
      <c r="L263" s="992" t="s">
        <v>809</v>
      </c>
      <c r="M263" s="992" t="s">
        <v>869</v>
      </c>
      <c r="N263" s="992" t="s">
        <v>2846</v>
      </c>
    </row>
    <row r="264" spans="1:14">
      <c r="A264" s="994" t="s">
        <v>2843</v>
      </c>
      <c r="B264" s="994" t="s">
        <v>746</v>
      </c>
      <c r="C264" s="994" t="s">
        <v>2855</v>
      </c>
      <c r="D264" s="994" t="s">
        <v>2856</v>
      </c>
      <c r="E264" s="994" t="s">
        <v>2741</v>
      </c>
      <c r="F264" s="994" t="s">
        <v>2717</v>
      </c>
      <c r="G264" s="994"/>
      <c r="H264" s="995">
        <v>5573</v>
      </c>
      <c r="I264" s="995">
        <v>6086</v>
      </c>
      <c r="J264" s="995">
        <v>6086</v>
      </c>
      <c r="K264" s="994" t="s">
        <v>2612</v>
      </c>
      <c r="L264" s="994" t="s">
        <v>809</v>
      </c>
      <c r="M264" s="994" t="s">
        <v>869</v>
      </c>
      <c r="N264" s="994" t="s">
        <v>2846</v>
      </c>
    </row>
    <row r="265" spans="1:14">
      <c r="A265" s="992" t="s">
        <v>2843</v>
      </c>
      <c r="B265" s="992" t="s">
        <v>746</v>
      </c>
      <c r="C265" s="992" t="s">
        <v>2855</v>
      </c>
      <c r="D265" s="992" t="s">
        <v>2856</v>
      </c>
      <c r="E265" s="992" t="s">
        <v>2741</v>
      </c>
      <c r="F265" s="992" t="s">
        <v>2750</v>
      </c>
      <c r="G265" s="992"/>
      <c r="H265" s="993">
        <v>5523</v>
      </c>
      <c r="I265" s="993">
        <v>6036</v>
      </c>
      <c r="J265" s="993">
        <v>6036</v>
      </c>
      <c r="K265" s="992" t="s">
        <v>2612</v>
      </c>
      <c r="L265" s="992" t="s">
        <v>809</v>
      </c>
      <c r="M265" s="992" t="s">
        <v>869</v>
      </c>
      <c r="N265" s="992" t="s">
        <v>2846</v>
      </c>
    </row>
    <row r="266" spans="1:14">
      <c r="A266" s="994" t="s">
        <v>2843</v>
      </c>
      <c r="B266" s="994" t="s">
        <v>746</v>
      </c>
      <c r="C266" s="994" t="s">
        <v>2855</v>
      </c>
      <c r="D266" s="994" t="s">
        <v>2856</v>
      </c>
      <c r="E266" s="994" t="s">
        <v>2725</v>
      </c>
      <c r="F266" s="994" t="s">
        <v>2752</v>
      </c>
      <c r="G266" s="994"/>
      <c r="H266" s="995">
        <v>5323</v>
      </c>
      <c r="I266" s="995">
        <v>5646</v>
      </c>
      <c r="J266" s="995">
        <v>5646</v>
      </c>
      <c r="K266" s="994" t="s">
        <v>2612</v>
      </c>
      <c r="L266" s="994" t="s">
        <v>809</v>
      </c>
      <c r="M266" s="994" t="s">
        <v>869</v>
      </c>
      <c r="N266" s="994" t="s">
        <v>2846</v>
      </c>
    </row>
    <row r="267" spans="1:14">
      <c r="A267" s="992" t="s">
        <v>2843</v>
      </c>
      <c r="B267" s="992" t="s">
        <v>746</v>
      </c>
      <c r="C267" s="992" t="s">
        <v>2855</v>
      </c>
      <c r="D267" s="992" t="s">
        <v>2856</v>
      </c>
      <c r="E267" s="992" t="s">
        <v>2725</v>
      </c>
      <c r="F267" s="992" t="s">
        <v>2719</v>
      </c>
      <c r="G267" s="992"/>
      <c r="H267" s="993">
        <v>5473</v>
      </c>
      <c r="I267" s="993">
        <v>5986</v>
      </c>
      <c r="J267" s="993">
        <v>5986</v>
      </c>
      <c r="K267" s="992" t="s">
        <v>2612</v>
      </c>
      <c r="L267" s="992" t="s">
        <v>809</v>
      </c>
      <c r="M267" s="992" t="s">
        <v>869</v>
      </c>
      <c r="N267" s="992" t="s">
        <v>2846</v>
      </c>
    </row>
    <row r="268" spans="1:14">
      <c r="A268" s="994" t="s">
        <v>2843</v>
      </c>
      <c r="B268" s="994" t="s">
        <v>746</v>
      </c>
      <c r="C268" s="994" t="s">
        <v>2855</v>
      </c>
      <c r="D268" s="994" t="s">
        <v>2856</v>
      </c>
      <c r="E268" s="994" t="s">
        <v>2725</v>
      </c>
      <c r="F268" s="994" t="s">
        <v>2757</v>
      </c>
      <c r="G268" s="994"/>
      <c r="H268" s="995">
        <v>5623</v>
      </c>
      <c r="I268" s="995">
        <v>6186</v>
      </c>
      <c r="J268" s="995">
        <v>6186</v>
      </c>
      <c r="K268" s="994" t="s">
        <v>2612</v>
      </c>
      <c r="L268" s="994" t="s">
        <v>809</v>
      </c>
      <c r="M268" s="994" t="s">
        <v>869</v>
      </c>
      <c r="N268" s="994" t="s">
        <v>2846</v>
      </c>
    </row>
    <row r="269" spans="1:14">
      <c r="A269" s="992" t="s">
        <v>2843</v>
      </c>
      <c r="B269" s="992" t="s">
        <v>746</v>
      </c>
      <c r="C269" s="992" t="s">
        <v>2855</v>
      </c>
      <c r="D269" s="992" t="s">
        <v>2856</v>
      </c>
      <c r="E269" s="992" t="s">
        <v>2724</v>
      </c>
      <c r="F269" s="992" t="s">
        <v>2745</v>
      </c>
      <c r="G269" s="992"/>
      <c r="H269" s="993">
        <v>5523</v>
      </c>
      <c r="I269" s="993">
        <v>5986</v>
      </c>
      <c r="J269" s="993">
        <v>5986</v>
      </c>
      <c r="K269" s="992" t="s">
        <v>2612</v>
      </c>
      <c r="L269" s="992" t="s">
        <v>809</v>
      </c>
      <c r="M269" s="992" t="s">
        <v>869</v>
      </c>
      <c r="N269" s="992" t="s">
        <v>2846</v>
      </c>
    </row>
    <row r="270" spans="1:14">
      <c r="A270" s="994" t="s">
        <v>2843</v>
      </c>
      <c r="B270" s="994" t="s">
        <v>746</v>
      </c>
      <c r="C270" s="994" t="s">
        <v>2855</v>
      </c>
      <c r="D270" s="994" t="s">
        <v>2856</v>
      </c>
      <c r="E270" s="994" t="s">
        <v>2724</v>
      </c>
      <c r="F270" s="994" t="s">
        <v>2749</v>
      </c>
      <c r="G270" s="994"/>
      <c r="H270" s="995">
        <v>5123</v>
      </c>
      <c r="I270" s="995">
        <v>5786</v>
      </c>
      <c r="J270" s="995">
        <v>5786</v>
      </c>
      <c r="K270" s="994" t="s">
        <v>2612</v>
      </c>
      <c r="L270" s="994" t="s">
        <v>809</v>
      </c>
      <c r="M270" s="994" t="s">
        <v>869</v>
      </c>
      <c r="N270" s="994" t="s">
        <v>2846</v>
      </c>
    </row>
    <row r="271" spans="1:14">
      <c r="A271" s="992" t="s">
        <v>2843</v>
      </c>
      <c r="B271" s="992" t="s">
        <v>746</v>
      </c>
      <c r="C271" s="992" t="s">
        <v>2855</v>
      </c>
      <c r="D271" s="992" t="s">
        <v>2856</v>
      </c>
      <c r="E271" s="992" t="s">
        <v>2724</v>
      </c>
      <c r="F271" s="992" t="s">
        <v>2719</v>
      </c>
      <c r="G271" s="992"/>
      <c r="H271" s="993">
        <v>5623</v>
      </c>
      <c r="I271" s="993">
        <v>6136</v>
      </c>
      <c r="J271" s="993">
        <v>6136</v>
      </c>
      <c r="K271" s="992" t="s">
        <v>2612</v>
      </c>
      <c r="L271" s="992" t="s">
        <v>809</v>
      </c>
      <c r="M271" s="992" t="s">
        <v>869</v>
      </c>
      <c r="N271" s="992" t="s">
        <v>2846</v>
      </c>
    </row>
    <row r="272" spans="1:14">
      <c r="A272" s="994" t="s">
        <v>2843</v>
      </c>
      <c r="B272" s="994" t="s">
        <v>746</v>
      </c>
      <c r="C272" s="994" t="s">
        <v>2855</v>
      </c>
      <c r="D272" s="994" t="s">
        <v>2856</v>
      </c>
      <c r="E272" s="994" t="s">
        <v>2724</v>
      </c>
      <c r="F272" s="994" t="s">
        <v>2757</v>
      </c>
      <c r="G272" s="994"/>
      <c r="H272" s="995">
        <v>5623</v>
      </c>
      <c r="I272" s="995">
        <v>6186</v>
      </c>
      <c r="J272" s="995">
        <v>6186</v>
      </c>
      <c r="K272" s="994" t="s">
        <v>2612</v>
      </c>
      <c r="L272" s="994" t="s">
        <v>809</v>
      </c>
      <c r="M272" s="994" t="s">
        <v>869</v>
      </c>
      <c r="N272" s="994" t="s">
        <v>2846</v>
      </c>
    </row>
    <row r="273" spans="1:14">
      <c r="A273" s="992" t="s">
        <v>2843</v>
      </c>
      <c r="B273" s="992" t="s">
        <v>746</v>
      </c>
      <c r="C273" s="992" t="s">
        <v>2855</v>
      </c>
      <c r="D273" s="992" t="s">
        <v>2856</v>
      </c>
      <c r="E273" s="992" t="s">
        <v>2727</v>
      </c>
      <c r="F273" s="992" t="s">
        <v>2706</v>
      </c>
      <c r="G273" s="992"/>
      <c r="H273" s="993">
        <v>7303</v>
      </c>
      <c r="I273" s="993">
        <v>8216</v>
      </c>
      <c r="J273" s="993">
        <v>8216</v>
      </c>
      <c r="K273" s="992" t="s">
        <v>2612</v>
      </c>
      <c r="L273" s="992" t="s">
        <v>809</v>
      </c>
      <c r="M273" s="992" t="s">
        <v>869</v>
      </c>
      <c r="N273" s="992" t="s">
        <v>2846</v>
      </c>
    </row>
    <row r="274" spans="1:14">
      <c r="A274" s="994" t="s">
        <v>2843</v>
      </c>
      <c r="B274" s="994" t="s">
        <v>746</v>
      </c>
      <c r="C274" s="994" t="s">
        <v>2855</v>
      </c>
      <c r="D274" s="994" t="s">
        <v>2856</v>
      </c>
      <c r="E274" s="994" t="s">
        <v>2756</v>
      </c>
      <c r="F274" s="994" t="s">
        <v>2719</v>
      </c>
      <c r="G274" s="994"/>
      <c r="H274" s="995">
        <v>5273</v>
      </c>
      <c r="I274" s="995">
        <v>5736</v>
      </c>
      <c r="J274" s="995">
        <v>5736</v>
      </c>
      <c r="K274" s="994" t="s">
        <v>2612</v>
      </c>
      <c r="L274" s="994" t="s">
        <v>809</v>
      </c>
      <c r="M274" s="994" t="s">
        <v>869</v>
      </c>
      <c r="N274" s="994" t="s">
        <v>2846</v>
      </c>
    </row>
    <row r="275" spans="1:14">
      <c r="A275" s="992" t="s">
        <v>80</v>
      </c>
      <c r="B275" s="992" t="s">
        <v>746</v>
      </c>
      <c r="C275" s="992" t="s">
        <v>2844</v>
      </c>
      <c r="D275" s="992" t="s">
        <v>2857</v>
      </c>
      <c r="E275" s="992" t="s">
        <v>2725</v>
      </c>
      <c r="F275" s="992" t="s">
        <v>2725</v>
      </c>
      <c r="G275" s="992"/>
      <c r="H275" s="993">
        <v>2242</v>
      </c>
      <c r="I275" s="993">
        <v>3304</v>
      </c>
      <c r="J275" s="993">
        <v>3304</v>
      </c>
      <c r="K275" s="992" t="s">
        <v>2604</v>
      </c>
      <c r="L275" s="992" t="s">
        <v>809</v>
      </c>
      <c r="M275" s="992" t="s">
        <v>883</v>
      </c>
      <c r="N275" s="992"/>
    </row>
    <row r="276" spans="1:14">
      <c r="A276" s="994" t="s">
        <v>80</v>
      </c>
      <c r="B276" s="994" t="s">
        <v>746</v>
      </c>
      <c r="C276" s="994" t="s">
        <v>2844</v>
      </c>
      <c r="D276" s="994" t="s">
        <v>2857</v>
      </c>
      <c r="E276" s="994" t="s">
        <v>2782</v>
      </c>
      <c r="F276" s="994" t="s">
        <v>2782</v>
      </c>
      <c r="G276" s="994"/>
      <c r="H276" s="995">
        <v>2622</v>
      </c>
      <c r="I276" s="995">
        <v>3804</v>
      </c>
      <c r="J276" s="995">
        <v>3804</v>
      </c>
      <c r="K276" s="994" t="s">
        <v>2604</v>
      </c>
      <c r="L276" s="994" t="s">
        <v>809</v>
      </c>
      <c r="M276" s="994" t="s">
        <v>883</v>
      </c>
      <c r="N276" s="994"/>
    </row>
    <row r="277" spans="1:14">
      <c r="A277" s="992" t="s">
        <v>80</v>
      </c>
      <c r="B277" s="992" t="s">
        <v>746</v>
      </c>
      <c r="C277" s="992" t="s">
        <v>2844</v>
      </c>
      <c r="D277" s="992" t="s">
        <v>2857</v>
      </c>
      <c r="E277" s="992" t="s">
        <v>2727</v>
      </c>
      <c r="F277" s="992" t="s">
        <v>2727</v>
      </c>
      <c r="G277" s="992"/>
      <c r="H277" s="993">
        <v>2392</v>
      </c>
      <c r="I277" s="993">
        <v>3504</v>
      </c>
      <c r="J277" s="993">
        <v>3504</v>
      </c>
      <c r="K277" s="992" t="s">
        <v>2604</v>
      </c>
      <c r="L277" s="992" t="s">
        <v>809</v>
      </c>
      <c r="M277" s="992" t="s">
        <v>883</v>
      </c>
      <c r="N277" s="992"/>
    </row>
    <row r="278" spans="1:14">
      <c r="A278" s="994" t="s">
        <v>80</v>
      </c>
      <c r="B278" s="994" t="s">
        <v>746</v>
      </c>
      <c r="C278" s="994" t="s">
        <v>2844</v>
      </c>
      <c r="D278" s="994" t="s">
        <v>2857</v>
      </c>
      <c r="E278" s="994" t="s">
        <v>2694</v>
      </c>
      <c r="F278" s="994" t="s">
        <v>2694</v>
      </c>
      <c r="G278" s="994"/>
      <c r="H278" s="995">
        <v>3740</v>
      </c>
      <c r="I278" s="995">
        <v>5300</v>
      </c>
      <c r="J278" s="995">
        <v>5300</v>
      </c>
      <c r="K278" s="994" t="s">
        <v>2604</v>
      </c>
      <c r="L278" s="994" t="s">
        <v>809</v>
      </c>
      <c r="M278" s="994" t="s">
        <v>883</v>
      </c>
      <c r="N278" s="994"/>
    </row>
    <row r="279" spans="1:14">
      <c r="A279" s="992" t="s">
        <v>80</v>
      </c>
      <c r="B279" s="992" t="s">
        <v>746</v>
      </c>
      <c r="C279" s="992" t="s">
        <v>2844</v>
      </c>
      <c r="D279" s="992" t="s">
        <v>2857</v>
      </c>
      <c r="E279" s="992" t="s">
        <v>2726</v>
      </c>
      <c r="F279" s="992" t="s">
        <v>2726</v>
      </c>
      <c r="G279" s="992"/>
      <c r="H279" s="993">
        <v>2242</v>
      </c>
      <c r="I279" s="993">
        <v>3304</v>
      </c>
      <c r="J279" s="993">
        <v>3304</v>
      </c>
      <c r="K279" s="992" t="s">
        <v>2604</v>
      </c>
      <c r="L279" s="992" t="s">
        <v>809</v>
      </c>
      <c r="M279" s="992" t="s">
        <v>883</v>
      </c>
      <c r="N279" s="992"/>
    </row>
    <row r="280" spans="1:14">
      <c r="A280" s="994" t="s">
        <v>80</v>
      </c>
      <c r="B280" s="994" t="s">
        <v>746</v>
      </c>
      <c r="C280" s="994" t="s">
        <v>2844</v>
      </c>
      <c r="D280" s="994" t="s">
        <v>2857</v>
      </c>
      <c r="E280" s="994" t="s">
        <v>2705</v>
      </c>
      <c r="F280" s="994" t="s">
        <v>2705</v>
      </c>
      <c r="G280" s="994"/>
      <c r="H280" s="995">
        <v>3740</v>
      </c>
      <c r="I280" s="995">
        <v>5300</v>
      </c>
      <c r="J280" s="995">
        <v>5300</v>
      </c>
      <c r="K280" s="994" t="s">
        <v>2604</v>
      </c>
      <c r="L280" s="994" t="s">
        <v>809</v>
      </c>
      <c r="M280" s="994" t="s">
        <v>883</v>
      </c>
      <c r="N280" s="994"/>
    </row>
    <row r="281" spans="1:14">
      <c r="A281" s="992" t="s">
        <v>80</v>
      </c>
      <c r="B281" s="992" t="s">
        <v>746</v>
      </c>
      <c r="C281" s="992" t="s">
        <v>2844</v>
      </c>
      <c r="D281" s="992" t="s">
        <v>2857</v>
      </c>
      <c r="E281" s="992" t="s">
        <v>2820</v>
      </c>
      <c r="F281" s="992" t="s">
        <v>2820</v>
      </c>
      <c r="G281" s="992"/>
      <c r="H281" s="993">
        <v>2622</v>
      </c>
      <c r="I281" s="993">
        <v>3804</v>
      </c>
      <c r="J281" s="993">
        <v>3804</v>
      </c>
      <c r="K281" s="992" t="s">
        <v>2604</v>
      </c>
      <c r="L281" s="992" t="s">
        <v>809</v>
      </c>
      <c r="M281" s="992" t="s">
        <v>883</v>
      </c>
      <c r="N281" s="992"/>
    </row>
    <row r="282" spans="1:14">
      <c r="A282" s="994" t="s">
        <v>80</v>
      </c>
      <c r="B282" s="994" t="s">
        <v>746</v>
      </c>
      <c r="C282" s="994" t="s">
        <v>2844</v>
      </c>
      <c r="D282" s="994" t="s">
        <v>2857</v>
      </c>
      <c r="E282" s="994" t="s">
        <v>2724</v>
      </c>
      <c r="F282" s="994" t="s">
        <v>2724</v>
      </c>
      <c r="G282" s="994"/>
      <c r="H282" s="995">
        <v>2242</v>
      </c>
      <c r="I282" s="995">
        <v>3304</v>
      </c>
      <c r="J282" s="995">
        <v>3304</v>
      </c>
      <c r="K282" s="994" t="s">
        <v>2604</v>
      </c>
      <c r="L282" s="994" t="s">
        <v>809</v>
      </c>
      <c r="M282" s="994" t="s">
        <v>883</v>
      </c>
      <c r="N282" s="994"/>
    </row>
    <row r="283" spans="1:14">
      <c r="A283" s="992" t="s">
        <v>80</v>
      </c>
      <c r="B283" s="992" t="s">
        <v>746</v>
      </c>
      <c r="C283" s="992" t="s">
        <v>2844</v>
      </c>
      <c r="D283" s="992" t="s">
        <v>2857</v>
      </c>
      <c r="E283" s="992" t="s">
        <v>2710</v>
      </c>
      <c r="F283" s="992" t="s">
        <v>2710</v>
      </c>
      <c r="G283" s="992"/>
      <c r="H283" s="993">
        <v>7335</v>
      </c>
      <c r="I283" s="993">
        <v>8820</v>
      </c>
      <c r="J283" s="993">
        <v>8820</v>
      </c>
      <c r="K283" s="992" t="s">
        <v>2604</v>
      </c>
      <c r="L283" s="992" t="s">
        <v>809</v>
      </c>
      <c r="M283" s="992" t="s">
        <v>883</v>
      </c>
      <c r="N283" s="992"/>
    </row>
    <row r="284" spans="1:14">
      <c r="A284" s="994" t="s">
        <v>80</v>
      </c>
      <c r="B284" s="994" t="s">
        <v>746</v>
      </c>
      <c r="C284" s="994" t="s">
        <v>2844</v>
      </c>
      <c r="D284" s="994" t="s">
        <v>2857</v>
      </c>
      <c r="E284" s="994" t="s">
        <v>2858</v>
      </c>
      <c r="F284" s="994" t="s">
        <v>2858</v>
      </c>
      <c r="G284" s="994"/>
      <c r="H284" s="995">
        <v>7335</v>
      </c>
      <c r="I284" s="995">
        <v>8820</v>
      </c>
      <c r="J284" s="995">
        <v>8820</v>
      </c>
      <c r="K284" s="994" t="s">
        <v>2604</v>
      </c>
      <c r="L284" s="994" t="s">
        <v>809</v>
      </c>
      <c r="M284" s="994" t="s">
        <v>883</v>
      </c>
      <c r="N284" s="994"/>
    </row>
    <row r="285" spans="1:14">
      <c r="A285" s="992" t="s">
        <v>80</v>
      </c>
      <c r="B285" s="992" t="s">
        <v>746</v>
      </c>
      <c r="C285" s="992" t="s">
        <v>2847</v>
      </c>
      <c r="D285" s="992" t="s">
        <v>2859</v>
      </c>
      <c r="E285" s="992" t="s">
        <v>2725</v>
      </c>
      <c r="F285" s="992" t="s">
        <v>2725</v>
      </c>
      <c r="G285" s="992"/>
      <c r="H285" s="993">
        <v>2242</v>
      </c>
      <c r="I285" s="993">
        <v>3304</v>
      </c>
      <c r="J285" s="993">
        <v>3304</v>
      </c>
      <c r="K285" s="992" t="s">
        <v>2604</v>
      </c>
      <c r="L285" s="992" t="s">
        <v>809</v>
      </c>
      <c r="M285" s="992" t="s">
        <v>883</v>
      </c>
      <c r="N285" s="992"/>
    </row>
    <row r="286" spans="1:14">
      <c r="A286" s="994" t="s">
        <v>80</v>
      </c>
      <c r="B286" s="994" t="s">
        <v>746</v>
      </c>
      <c r="C286" s="994" t="s">
        <v>2847</v>
      </c>
      <c r="D286" s="994" t="s">
        <v>2859</v>
      </c>
      <c r="E286" s="994" t="s">
        <v>2782</v>
      </c>
      <c r="F286" s="994" t="s">
        <v>2782</v>
      </c>
      <c r="G286" s="994"/>
      <c r="H286" s="995">
        <v>2622</v>
      </c>
      <c r="I286" s="995">
        <v>3804</v>
      </c>
      <c r="J286" s="995">
        <v>3804</v>
      </c>
      <c r="K286" s="994" t="s">
        <v>2604</v>
      </c>
      <c r="L286" s="994" t="s">
        <v>809</v>
      </c>
      <c r="M286" s="994" t="s">
        <v>883</v>
      </c>
      <c r="N286" s="994"/>
    </row>
    <row r="287" spans="1:14">
      <c r="A287" s="992" t="s">
        <v>80</v>
      </c>
      <c r="B287" s="992" t="s">
        <v>746</v>
      </c>
      <c r="C287" s="992" t="s">
        <v>2847</v>
      </c>
      <c r="D287" s="992" t="s">
        <v>2859</v>
      </c>
      <c r="E287" s="992" t="s">
        <v>2727</v>
      </c>
      <c r="F287" s="992" t="s">
        <v>2727</v>
      </c>
      <c r="G287" s="992"/>
      <c r="H287" s="993">
        <v>2392</v>
      </c>
      <c r="I287" s="993">
        <v>3504</v>
      </c>
      <c r="J287" s="993">
        <v>3504</v>
      </c>
      <c r="K287" s="992" t="s">
        <v>2604</v>
      </c>
      <c r="L287" s="992" t="s">
        <v>809</v>
      </c>
      <c r="M287" s="992" t="s">
        <v>883</v>
      </c>
      <c r="N287" s="992"/>
    </row>
    <row r="288" spans="1:14">
      <c r="A288" s="994" t="s">
        <v>80</v>
      </c>
      <c r="B288" s="994" t="s">
        <v>746</v>
      </c>
      <c r="C288" s="994" t="s">
        <v>2847</v>
      </c>
      <c r="D288" s="994" t="s">
        <v>2859</v>
      </c>
      <c r="E288" s="994" t="s">
        <v>2694</v>
      </c>
      <c r="F288" s="994" t="s">
        <v>2694</v>
      </c>
      <c r="G288" s="994"/>
      <c r="H288" s="995">
        <v>3740</v>
      </c>
      <c r="I288" s="995">
        <v>5300</v>
      </c>
      <c r="J288" s="995">
        <v>5300</v>
      </c>
      <c r="K288" s="994" t="s">
        <v>2604</v>
      </c>
      <c r="L288" s="994" t="s">
        <v>809</v>
      </c>
      <c r="M288" s="994" t="s">
        <v>883</v>
      </c>
      <c r="N288" s="994"/>
    </row>
    <row r="289" spans="1:14">
      <c r="A289" s="992" t="s">
        <v>80</v>
      </c>
      <c r="B289" s="992" t="s">
        <v>746</v>
      </c>
      <c r="C289" s="992" t="s">
        <v>2847</v>
      </c>
      <c r="D289" s="992" t="s">
        <v>2859</v>
      </c>
      <c r="E289" s="992" t="s">
        <v>2723</v>
      </c>
      <c r="F289" s="992" t="s">
        <v>2723</v>
      </c>
      <c r="G289" s="992"/>
      <c r="H289" s="993">
        <v>2242</v>
      </c>
      <c r="I289" s="993">
        <v>3304</v>
      </c>
      <c r="J289" s="993">
        <v>3304</v>
      </c>
      <c r="K289" s="992" t="s">
        <v>2604</v>
      </c>
      <c r="L289" s="992" t="s">
        <v>809</v>
      </c>
      <c r="M289" s="992" t="s">
        <v>883</v>
      </c>
      <c r="N289" s="992"/>
    </row>
    <row r="290" spans="1:14">
      <c r="A290" s="994" t="s">
        <v>80</v>
      </c>
      <c r="B290" s="994" t="s">
        <v>746</v>
      </c>
      <c r="C290" s="994" t="s">
        <v>2847</v>
      </c>
      <c r="D290" s="994" t="s">
        <v>2859</v>
      </c>
      <c r="E290" s="994" t="s">
        <v>2726</v>
      </c>
      <c r="F290" s="994" t="s">
        <v>2726</v>
      </c>
      <c r="G290" s="994"/>
      <c r="H290" s="995">
        <v>2242</v>
      </c>
      <c r="I290" s="995">
        <v>3304</v>
      </c>
      <c r="J290" s="995">
        <v>3304</v>
      </c>
      <c r="K290" s="994" t="s">
        <v>2604</v>
      </c>
      <c r="L290" s="994" t="s">
        <v>809</v>
      </c>
      <c r="M290" s="994" t="s">
        <v>883</v>
      </c>
      <c r="N290" s="994"/>
    </row>
    <row r="291" spans="1:14">
      <c r="A291" s="992" t="s">
        <v>80</v>
      </c>
      <c r="B291" s="992" t="s">
        <v>746</v>
      </c>
      <c r="C291" s="992" t="s">
        <v>2847</v>
      </c>
      <c r="D291" s="992" t="s">
        <v>2859</v>
      </c>
      <c r="E291" s="992" t="s">
        <v>2705</v>
      </c>
      <c r="F291" s="992" t="s">
        <v>2705</v>
      </c>
      <c r="G291" s="992"/>
      <c r="H291" s="993">
        <v>3740</v>
      </c>
      <c r="I291" s="993">
        <v>5300</v>
      </c>
      <c r="J291" s="993">
        <v>5300</v>
      </c>
      <c r="K291" s="992" t="s">
        <v>2604</v>
      </c>
      <c r="L291" s="992" t="s">
        <v>809</v>
      </c>
      <c r="M291" s="992" t="s">
        <v>883</v>
      </c>
      <c r="N291" s="992"/>
    </row>
    <row r="292" spans="1:14">
      <c r="A292" s="994" t="s">
        <v>80</v>
      </c>
      <c r="B292" s="994" t="s">
        <v>746</v>
      </c>
      <c r="C292" s="994" t="s">
        <v>2847</v>
      </c>
      <c r="D292" s="994" t="s">
        <v>2859</v>
      </c>
      <c r="E292" s="994" t="s">
        <v>2741</v>
      </c>
      <c r="F292" s="994" t="s">
        <v>2741</v>
      </c>
      <c r="G292" s="994"/>
      <c r="H292" s="995">
        <v>2242</v>
      </c>
      <c r="I292" s="995">
        <v>3304</v>
      </c>
      <c r="J292" s="995">
        <v>3304</v>
      </c>
      <c r="K292" s="994" t="s">
        <v>2604</v>
      </c>
      <c r="L292" s="994" t="s">
        <v>809</v>
      </c>
      <c r="M292" s="994" t="s">
        <v>883</v>
      </c>
      <c r="N292" s="994"/>
    </row>
    <row r="293" spans="1:14">
      <c r="A293" s="992" t="s">
        <v>80</v>
      </c>
      <c r="B293" s="992" t="s">
        <v>746</v>
      </c>
      <c r="C293" s="992" t="s">
        <v>2847</v>
      </c>
      <c r="D293" s="992" t="s">
        <v>2859</v>
      </c>
      <c r="E293" s="992" t="s">
        <v>2820</v>
      </c>
      <c r="F293" s="992" t="s">
        <v>2820</v>
      </c>
      <c r="G293" s="992"/>
      <c r="H293" s="993">
        <v>2622</v>
      </c>
      <c r="I293" s="993">
        <v>3804</v>
      </c>
      <c r="J293" s="993">
        <v>3804</v>
      </c>
      <c r="K293" s="992" t="s">
        <v>2604</v>
      </c>
      <c r="L293" s="992" t="s">
        <v>809</v>
      </c>
      <c r="M293" s="992" t="s">
        <v>883</v>
      </c>
      <c r="N293" s="992"/>
    </row>
    <row r="294" spans="1:14">
      <c r="A294" s="994" t="s">
        <v>80</v>
      </c>
      <c r="B294" s="994" t="s">
        <v>746</v>
      </c>
      <c r="C294" s="994" t="s">
        <v>2847</v>
      </c>
      <c r="D294" s="994" t="s">
        <v>2859</v>
      </c>
      <c r="E294" s="994" t="s">
        <v>2724</v>
      </c>
      <c r="F294" s="994" t="s">
        <v>2724</v>
      </c>
      <c r="G294" s="994"/>
      <c r="H294" s="995">
        <v>2242</v>
      </c>
      <c r="I294" s="995">
        <v>3304</v>
      </c>
      <c r="J294" s="995">
        <v>3304</v>
      </c>
      <c r="K294" s="994" t="s">
        <v>2604</v>
      </c>
      <c r="L294" s="994" t="s">
        <v>809</v>
      </c>
      <c r="M294" s="994" t="s">
        <v>883</v>
      </c>
      <c r="N294" s="994"/>
    </row>
    <row r="295" spans="1:14">
      <c r="A295" s="992" t="s">
        <v>80</v>
      </c>
      <c r="B295" s="992" t="s">
        <v>746</v>
      </c>
      <c r="C295" s="992" t="s">
        <v>2847</v>
      </c>
      <c r="D295" s="992" t="s">
        <v>2859</v>
      </c>
      <c r="E295" s="992" t="s">
        <v>2710</v>
      </c>
      <c r="F295" s="992" t="s">
        <v>2710</v>
      </c>
      <c r="G295" s="992"/>
      <c r="H295" s="993">
        <v>7335</v>
      </c>
      <c r="I295" s="993">
        <v>8820</v>
      </c>
      <c r="J295" s="993">
        <v>8820</v>
      </c>
      <c r="K295" s="992" t="s">
        <v>2604</v>
      </c>
      <c r="L295" s="992" t="s">
        <v>809</v>
      </c>
      <c r="M295" s="992" t="s">
        <v>883</v>
      </c>
      <c r="N295" s="992"/>
    </row>
    <row r="296" spans="1:14">
      <c r="A296" s="994" t="s">
        <v>80</v>
      </c>
      <c r="B296" s="994" t="s">
        <v>746</v>
      </c>
      <c r="C296" s="994" t="s">
        <v>2847</v>
      </c>
      <c r="D296" s="994" t="s">
        <v>2859</v>
      </c>
      <c r="E296" s="994" t="s">
        <v>2858</v>
      </c>
      <c r="F296" s="994" t="s">
        <v>2858</v>
      </c>
      <c r="G296" s="994"/>
      <c r="H296" s="995">
        <v>7335</v>
      </c>
      <c r="I296" s="995">
        <v>8820</v>
      </c>
      <c r="J296" s="995">
        <v>10518</v>
      </c>
      <c r="K296" s="994" t="s">
        <v>2604</v>
      </c>
      <c r="L296" s="994" t="s">
        <v>809</v>
      </c>
      <c r="M296" s="994" t="s">
        <v>883</v>
      </c>
      <c r="N296" s="994"/>
    </row>
    <row r="297" spans="1:14">
      <c r="A297" s="992" t="s">
        <v>80</v>
      </c>
      <c r="B297" s="992" t="s">
        <v>746</v>
      </c>
      <c r="C297" s="992" t="s">
        <v>2851</v>
      </c>
      <c r="D297" s="992" t="s">
        <v>2860</v>
      </c>
      <c r="E297" s="992" t="s">
        <v>2782</v>
      </c>
      <c r="F297" s="992" t="s">
        <v>2782</v>
      </c>
      <c r="G297" s="992"/>
      <c r="H297" s="993">
        <v>2622</v>
      </c>
      <c r="I297" s="993">
        <v>3804</v>
      </c>
      <c r="J297" s="993">
        <v>3804</v>
      </c>
      <c r="K297" s="992" t="s">
        <v>2604</v>
      </c>
      <c r="L297" s="992" t="s">
        <v>809</v>
      </c>
      <c r="M297" s="992" t="s">
        <v>883</v>
      </c>
      <c r="N297" s="992"/>
    </row>
    <row r="298" spans="1:14">
      <c r="A298" s="994" t="s">
        <v>80</v>
      </c>
      <c r="B298" s="994" t="s">
        <v>746</v>
      </c>
      <c r="C298" s="994" t="s">
        <v>2851</v>
      </c>
      <c r="D298" s="994" t="s">
        <v>2860</v>
      </c>
      <c r="E298" s="994" t="s">
        <v>2727</v>
      </c>
      <c r="F298" s="994" t="s">
        <v>2727</v>
      </c>
      <c r="G298" s="994"/>
      <c r="H298" s="995">
        <v>2392</v>
      </c>
      <c r="I298" s="995">
        <v>3504</v>
      </c>
      <c r="J298" s="995">
        <v>3504</v>
      </c>
      <c r="K298" s="994" t="s">
        <v>2604</v>
      </c>
      <c r="L298" s="994" t="s">
        <v>809</v>
      </c>
      <c r="M298" s="994" t="s">
        <v>883</v>
      </c>
      <c r="N298" s="994"/>
    </row>
    <row r="299" spans="1:14">
      <c r="A299" s="992" t="s">
        <v>80</v>
      </c>
      <c r="B299" s="992" t="s">
        <v>746</v>
      </c>
      <c r="C299" s="992" t="s">
        <v>2851</v>
      </c>
      <c r="D299" s="992" t="s">
        <v>2860</v>
      </c>
      <c r="E299" s="992" t="s">
        <v>2694</v>
      </c>
      <c r="F299" s="992" t="s">
        <v>2694</v>
      </c>
      <c r="G299" s="992"/>
      <c r="H299" s="993">
        <v>3740</v>
      </c>
      <c r="I299" s="993">
        <v>5300</v>
      </c>
      <c r="J299" s="993">
        <v>5300</v>
      </c>
      <c r="K299" s="992" t="s">
        <v>2604</v>
      </c>
      <c r="L299" s="992" t="s">
        <v>809</v>
      </c>
      <c r="M299" s="992" t="s">
        <v>883</v>
      </c>
      <c r="N299" s="992"/>
    </row>
    <row r="300" spans="1:14">
      <c r="A300" s="994" t="s">
        <v>80</v>
      </c>
      <c r="B300" s="994" t="s">
        <v>746</v>
      </c>
      <c r="C300" s="994" t="s">
        <v>2851</v>
      </c>
      <c r="D300" s="994" t="s">
        <v>2860</v>
      </c>
      <c r="E300" s="994" t="s">
        <v>2723</v>
      </c>
      <c r="F300" s="994" t="s">
        <v>2723</v>
      </c>
      <c r="G300" s="994"/>
      <c r="H300" s="995">
        <v>2242</v>
      </c>
      <c r="I300" s="995">
        <v>3304</v>
      </c>
      <c r="J300" s="995">
        <v>3304</v>
      </c>
      <c r="K300" s="994" t="s">
        <v>2604</v>
      </c>
      <c r="L300" s="994" t="s">
        <v>809</v>
      </c>
      <c r="M300" s="994" t="s">
        <v>883</v>
      </c>
      <c r="N300" s="994"/>
    </row>
    <row r="301" spans="1:14">
      <c r="A301" s="992" t="s">
        <v>80</v>
      </c>
      <c r="B301" s="992" t="s">
        <v>746</v>
      </c>
      <c r="C301" s="992" t="s">
        <v>2851</v>
      </c>
      <c r="D301" s="992" t="s">
        <v>2860</v>
      </c>
      <c r="E301" s="992" t="s">
        <v>2726</v>
      </c>
      <c r="F301" s="992" t="s">
        <v>2726</v>
      </c>
      <c r="G301" s="992"/>
      <c r="H301" s="993">
        <v>2242</v>
      </c>
      <c r="I301" s="993">
        <v>3304</v>
      </c>
      <c r="J301" s="993">
        <v>3304</v>
      </c>
      <c r="K301" s="992" t="s">
        <v>2604</v>
      </c>
      <c r="L301" s="992" t="s">
        <v>809</v>
      </c>
      <c r="M301" s="992" t="s">
        <v>883</v>
      </c>
      <c r="N301" s="992"/>
    </row>
    <row r="302" spans="1:14">
      <c r="A302" s="994" t="s">
        <v>80</v>
      </c>
      <c r="B302" s="994" t="s">
        <v>746</v>
      </c>
      <c r="C302" s="994" t="s">
        <v>2851</v>
      </c>
      <c r="D302" s="994" t="s">
        <v>2860</v>
      </c>
      <c r="E302" s="994" t="s">
        <v>2705</v>
      </c>
      <c r="F302" s="994" t="s">
        <v>2705</v>
      </c>
      <c r="G302" s="994"/>
      <c r="H302" s="995">
        <v>3740</v>
      </c>
      <c r="I302" s="995">
        <v>5300</v>
      </c>
      <c r="J302" s="995">
        <v>5300</v>
      </c>
      <c r="K302" s="994" t="s">
        <v>2604</v>
      </c>
      <c r="L302" s="994" t="s">
        <v>809</v>
      </c>
      <c r="M302" s="994" t="s">
        <v>883</v>
      </c>
      <c r="N302" s="994"/>
    </row>
    <row r="303" spans="1:14">
      <c r="A303" s="992" t="s">
        <v>80</v>
      </c>
      <c r="B303" s="992" t="s">
        <v>746</v>
      </c>
      <c r="C303" s="992" t="s">
        <v>2851</v>
      </c>
      <c r="D303" s="992" t="s">
        <v>2860</v>
      </c>
      <c r="E303" s="992" t="s">
        <v>2741</v>
      </c>
      <c r="F303" s="992" t="s">
        <v>2741</v>
      </c>
      <c r="G303" s="992"/>
      <c r="H303" s="993">
        <v>2242</v>
      </c>
      <c r="I303" s="993">
        <v>3304</v>
      </c>
      <c r="J303" s="993">
        <v>3304</v>
      </c>
      <c r="K303" s="992" t="s">
        <v>2604</v>
      </c>
      <c r="L303" s="992" t="s">
        <v>809</v>
      </c>
      <c r="M303" s="992" t="s">
        <v>883</v>
      </c>
      <c r="N303" s="992"/>
    </row>
    <row r="304" spans="1:14">
      <c r="A304" s="994" t="s">
        <v>80</v>
      </c>
      <c r="B304" s="994" t="s">
        <v>746</v>
      </c>
      <c r="C304" s="994" t="s">
        <v>2851</v>
      </c>
      <c r="D304" s="994" t="s">
        <v>2860</v>
      </c>
      <c r="E304" s="994" t="s">
        <v>2820</v>
      </c>
      <c r="F304" s="994" t="s">
        <v>2820</v>
      </c>
      <c r="G304" s="994"/>
      <c r="H304" s="995">
        <v>2622</v>
      </c>
      <c r="I304" s="995">
        <v>3804</v>
      </c>
      <c r="J304" s="995">
        <v>3804</v>
      </c>
      <c r="K304" s="994" t="s">
        <v>2604</v>
      </c>
      <c r="L304" s="994" t="s">
        <v>809</v>
      </c>
      <c r="M304" s="994" t="s">
        <v>883</v>
      </c>
      <c r="N304" s="994"/>
    </row>
    <row r="305" spans="1:14">
      <c r="A305" s="992" t="s">
        <v>80</v>
      </c>
      <c r="B305" s="992" t="s">
        <v>746</v>
      </c>
      <c r="C305" s="992" t="s">
        <v>2851</v>
      </c>
      <c r="D305" s="992" t="s">
        <v>2860</v>
      </c>
      <c r="E305" s="992" t="s">
        <v>2710</v>
      </c>
      <c r="F305" s="992" t="s">
        <v>2710</v>
      </c>
      <c r="G305" s="992"/>
      <c r="H305" s="993">
        <v>7335</v>
      </c>
      <c r="I305" s="993">
        <v>8820</v>
      </c>
      <c r="J305" s="993">
        <v>8820</v>
      </c>
      <c r="K305" s="992" t="s">
        <v>2604</v>
      </c>
      <c r="L305" s="992" t="s">
        <v>809</v>
      </c>
      <c r="M305" s="992" t="s">
        <v>883</v>
      </c>
      <c r="N305" s="992"/>
    </row>
    <row r="306" spans="1:14">
      <c r="A306" s="994" t="s">
        <v>80</v>
      </c>
      <c r="B306" s="994" t="s">
        <v>746</v>
      </c>
      <c r="C306" s="994" t="s">
        <v>2851</v>
      </c>
      <c r="D306" s="994" t="s">
        <v>2860</v>
      </c>
      <c r="E306" s="994" t="s">
        <v>2858</v>
      </c>
      <c r="F306" s="994" t="s">
        <v>2858</v>
      </c>
      <c r="G306" s="994"/>
      <c r="H306" s="995">
        <v>7335</v>
      </c>
      <c r="I306" s="995">
        <v>8820</v>
      </c>
      <c r="J306" s="995">
        <v>10518</v>
      </c>
      <c r="K306" s="994" t="s">
        <v>2604</v>
      </c>
      <c r="L306" s="994" t="s">
        <v>809</v>
      </c>
      <c r="M306" s="994" t="s">
        <v>883</v>
      </c>
      <c r="N306" s="994"/>
    </row>
    <row r="307" spans="1:14">
      <c r="A307" s="992" t="s">
        <v>80</v>
      </c>
      <c r="B307" s="992" t="s">
        <v>746</v>
      </c>
      <c r="C307" s="992" t="s">
        <v>2853</v>
      </c>
      <c r="D307" s="992" t="s">
        <v>2861</v>
      </c>
      <c r="E307" s="992" t="s">
        <v>2725</v>
      </c>
      <c r="F307" s="992" t="s">
        <v>2725</v>
      </c>
      <c r="G307" s="992"/>
      <c r="H307" s="993">
        <v>2242</v>
      </c>
      <c r="I307" s="993">
        <v>3304</v>
      </c>
      <c r="J307" s="993">
        <v>3304</v>
      </c>
      <c r="K307" s="992" t="s">
        <v>2604</v>
      </c>
      <c r="L307" s="992" t="s">
        <v>809</v>
      </c>
      <c r="M307" s="992" t="s">
        <v>883</v>
      </c>
      <c r="N307" s="992"/>
    </row>
    <row r="308" spans="1:14">
      <c r="A308" s="994" t="s">
        <v>80</v>
      </c>
      <c r="B308" s="994" t="s">
        <v>746</v>
      </c>
      <c r="C308" s="994" t="s">
        <v>2853</v>
      </c>
      <c r="D308" s="994" t="s">
        <v>2861</v>
      </c>
      <c r="E308" s="994" t="s">
        <v>2727</v>
      </c>
      <c r="F308" s="994" t="s">
        <v>2727</v>
      </c>
      <c r="G308" s="994"/>
      <c r="H308" s="995">
        <v>2392</v>
      </c>
      <c r="I308" s="995">
        <v>3504</v>
      </c>
      <c r="J308" s="995">
        <v>3504</v>
      </c>
      <c r="K308" s="994" t="s">
        <v>2604</v>
      </c>
      <c r="L308" s="994" t="s">
        <v>809</v>
      </c>
      <c r="M308" s="994" t="s">
        <v>883</v>
      </c>
      <c r="N308" s="994"/>
    </row>
    <row r="309" spans="1:14">
      <c r="A309" s="992" t="s">
        <v>80</v>
      </c>
      <c r="B309" s="992" t="s">
        <v>746</v>
      </c>
      <c r="C309" s="992" t="s">
        <v>2853</v>
      </c>
      <c r="D309" s="992" t="s">
        <v>2861</v>
      </c>
      <c r="E309" s="992" t="s">
        <v>2726</v>
      </c>
      <c r="F309" s="992" t="s">
        <v>2726</v>
      </c>
      <c r="G309" s="992"/>
      <c r="H309" s="993">
        <v>2242</v>
      </c>
      <c r="I309" s="993">
        <v>3304</v>
      </c>
      <c r="J309" s="993">
        <v>3304</v>
      </c>
      <c r="K309" s="992" t="s">
        <v>2604</v>
      </c>
      <c r="L309" s="992" t="s">
        <v>809</v>
      </c>
      <c r="M309" s="992" t="s">
        <v>883</v>
      </c>
      <c r="N309" s="992"/>
    </row>
    <row r="310" spans="1:14">
      <c r="A310" s="994" t="s">
        <v>80</v>
      </c>
      <c r="B310" s="994" t="s">
        <v>746</v>
      </c>
      <c r="C310" s="994" t="s">
        <v>2853</v>
      </c>
      <c r="D310" s="994" t="s">
        <v>2861</v>
      </c>
      <c r="E310" s="994" t="s">
        <v>2724</v>
      </c>
      <c r="F310" s="994" t="s">
        <v>2724</v>
      </c>
      <c r="G310" s="994"/>
      <c r="H310" s="995">
        <v>2242</v>
      </c>
      <c r="I310" s="995">
        <v>3304</v>
      </c>
      <c r="J310" s="995">
        <v>3304</v>
      </c>
      <c r="K310" s="994" t="s">
        <v>2604</v>
      </c>
      <c r="L310" s="994" t="s">
        <v>809</v>
      </c>
      <c r="M310" s="994" t="s">
        <v>883</v>
      </c>
      <c r="N310" s="994"/>
    </row>
    <row r="311" spans="1:14">
      <c r="A311" s="992" t="s">
        <v>80</v>
      </c>
      <c r="B311" s="992" t="s">
        <v>746</v>
      </c>
      <c r="C311" s="992" t="s">
        <v>2849</v>
      </c>
      <c r="D311" s="992" t="s">
        <v>2862</v>
      </c>
      <c r="E311" s="992" t="s">
        <v>2782</v>
      </c>
      <c r="F311" s="992" t="s">
        <v>2782</v>
      </c>
      <c r="G311" s="992"/>
      <c r="H311" s="993">
        <v>2622</v>
      </c>
      <c r="I311" s="993">
        <v>3804</v>
      </c>
      <c r="J311" s="993">
        <v>3804</v>
      </c>
      <c r="K311" s="992" t="s">
        <v>2604</v>
      </c>
      <c r="L311" s="992" t="s">
        <v>809</v>
      </c>
      <c r="M311" s="992" t="s">
        <v>883</v>
      </c>
      <c r="N311" s="992"/>
    </row>
    <row r="312" spans="1:14">
      <c r="A312" s="994" t="s">
        <v>80</v>
      </c>
      <c r="B312" s="994" t="s">
        <v>746</v>
      </c>
      <c r="C312" s="994" t="s">
        <v>2849</v>
      </c>
      <c r="D312" s="994" t="s">
        <v>2862</v>
      </c>
      <c r="E312" s="994" t="s">
        <v>2694</v>
      </c>
      <c r="F312" s="994" t="s">
        <v>2694</v>
      </c>
      <c r="G312" s="994"/>
      <c r="H312" s="995">
        <v>3740</v>
      </c>
      <c r="I312" s="995">
        <v>5300</v>
      </c>
      <c r="J312" s="995">
        <v>5300</v>
      </c>
      <c r="K312" s="994" t="s">
        <v>2604</v>
      </c>
      <c r="L312" s="994" t="s">
        <v>809</v>
      </c>
      <c r="M312" s="994" t="s">
        <v>883</v>
      </c>
      <c r="N312" s="994"/>
    </row>
    <row r="313" spans="1:14">
      <c r="A313" s="992" t="s">
        <v>80</v>
      </c>
      <c r="B313" s="992" t="s">
        <v>746</v>
      </c>
      <c r="C313" s="992" t="s">
        <v>2849</v>
      </c>
      <c r="D313" s="992" t="s">
        <v>2862</v>
      </c>
      <c r="E313" s="992" t="s">
        <v>2723</v>
      </c>
      <c r="F313" s="992" t="s">
        <v>2723</v>
      </c>
      <c r="G313" s="992"/>
      <c r="H313" s="993">
        <v>2242</v>
      </c>
      <c r="I313" s="993">
        <v>3304</v>
      </c>
      <c r="J313" s="993">
        <v>3304</v>
      </c>
      <c r="K313" s="992" t="s">
        <v>2604</v>
      </c>
      <c r="L313" s="992" t="s">
        <v>809</v>
      </c>
      <c r="M313" s="992" t="s">
        <v>883</v>
      </c>
      <c r="N313" s="992"/>
    </row>
    <row r="314" spans="1:14">
      <c r="A314" s="994" t="s">
        <v>80</v>
      </c>
      <c r="B314" s="994" t="s">
        <v>746</v>
      </c>
      <c r="C314" s="994" t="s">
        <v>2849</v>
      </c>
      <c r="D314" s="994" t="s">
        <v>2862</v>
      </c>
      <c r="E314" s="994" t="s">
        <v>2726</v>
      </c>
      <c r="F314" s="994" t="s">
        <v>2726</v>
      </c>
      <c r="G314" s="994"/>
      <c r="H314" s="995">
        <v>2242</v>
      </c>
      <c r="I314" s="995">
        <v>3304</v>
      </c>
      <c r="J314" s="995">
        <v>3304</v>
      </c>
      <c r="K314" s="994" t="s">
        <v>2604</v>
      </c>
      <c r="L314" s="994" t="s">
        <v>809</v>
      </c>
      <c r="M314" s="994" t="s">
        <v>883</v>
      </c>
      <c r="N314" s="994"/>
    </row>
    <row r="315" spans="1:14">
      <c r="A315" s="992" t="s">
        <v>80</v>
      </c>
      <c r="B315" s="992" t="s">
        <v>746</v>
      </c>
      <c r="C315" s="992" t="s">
        <v>2849</v>
      </c>
      <c r="D315" s="992" t="s">
        <v>2862</v>
      </c>
      <c r="E315" s="992" t="s">
        <v>2705</v>
      </c>
      <c r="F315" s="992" t="s">
        <v>2705</v>
      </c>
      <c r="G315" s="992"/>
      <c r="H315" s="993">
        <v>3740</v>
      </c>
      <c r="I315" s="993">
        <v>5300</v>
      </c>
      <c r="J315" s="993">
        <v>5300</v>
      </c>
      <c r="K315" s="992" t="s">
        <v>2604</v>
      </c>
      <c r="L315" s="992" t="s">
        <v>809</v>
      </c>
      <c r="M315" s="992" t="s">
        <v>883</v>
      </c>
      <c r="N315" s="992"/>
    </row>
    <row r="316" spans="1:14">
      <c r="A316" s="994" t="s">
        <v>80</v>
      </c>
      <c r="B316" s="994" t="s">
        <v>746</v>
      </c>
      <c r="C316" s="994" t="s">
        <v>2849</v>
      </c>
      <c r="D316" s="994" t="s">
        <v>2862</v>
      </c>
      <c r="E316" s="994" t="s">
        <v>2741</v>
      </c>
      <c r="F316" s="994" t="s">
        <v>2741</v>
      </c>
      <c r="G316" s="994"/>
      <c r="H316" s="995">
        <v>2242</v>
      </c>
      <c r="I316" s="995">
        <v>3304</v>
      </c>
      <c r="J316" s="995">
        <v>3304</v>
      </c>
      <c r="K316" s="994" t="s">
        <v>2604</v>
      </c>
      <c r="L316" s="994" t="s">
        <v>809</v>
      </c>
      <c r="M316" s="994" t="s">
        <v>883</v>
      </c>
      <c r="N316" s="994"/>
    </row>
    <row r="317" spans="1:14">
      <c r="A317" s="992" t="s">
        <v>80</v>
      </c>
      <c r="B317" s="992" t="s">
        <v>746</v>
      </c>
      <c r="C317" s="992" t="s">
        <v>2849</v>
      </c>
      <c r="D317" s="992" t="s">
        <v>2862</v>
      </c>
      <c r="E317" s="992" t="s">
        <v>2820</v>
      </c>
      <c r="F317" s="992" t="s">
        <v>2820</v>
      </c>
      <c r="G317" s="992"/>
      <c r="H317" s="993">
        <v>2622</v>
      </c>
      <c r="I317" s="993">
        <v>3804</v>
      </c>
      <c r="J317" s="993">
        <v>3804</v>
      </c>
      <c r="K317" s="992" t="s">
        <v>2604</v>
      </c>
      <c r="L317" s="992" t="s">
        <v>809</v>
      </c>
      <c r="M317" s="992" t="s">
        <v>883</v>
      </c>
      <c r="N317" s="992"/>
    </row>
    <row r="318" spans="1:14">
      <c r="A318" s="994" t="s">
        <v>80</v>
      </c>
      <c r="B318" s="994" t="s">
        <v>746</v>
      </c>
      <c r="C318" s="994" t="s">
        <v>2849</v>
      </c>
      <c r="D318" s="994" t="s">
        <v>2862</v>
      </c>
      <c r="E318" s="994" t="s">
        <v>2710</v>
      </c>
      <c r="F318" s="994" t="s">
        <v>2710</v>
      </c>
      <c r="G318" s="994"/>
      <c r="H318" s="995">
        <v>7335</v>
      </c>
      <c r="I318" s="995">
        <v>8820</v>
      </c>
      <c r="J318" s="995">
        <v>8820</v>
      </c>
      <c r="K318" s="994" t="s">
        <v>2604</v>
      </c>
      <c r="L318" s="994" t="s">
        <v>809</v>
      </c>
      <c r="M318" s="994" t="s">
        <v>883</v>
      </c>
      <c r="N318" s="994"/>
    </row>
    <row r="319" spans="1:14">
      <c r="A319" s="992" t="s">
        <v>80</v>
      </c>
      <c r="B319" s="992" t="s">
        <v>746</v>
      </c>
      <c r="C319" s="992" t="s">
        <v>2849</v>
      </c>
      <c r="D319" s="992" t="s">
        <v>2862</v>
      </c>
      <c r="E319" s="992" t="s">
        <v>2858</v>
      </c>
      <c r="F319" s="992" t="s">
        <v>2858</v>
      </c>
      <c r="G319" s="992"/>
      <c r="H319" s="993">
        <v>7335</v>
      </c>
      <c r="I319" s="993">
        <v>8820</v>
      </c>
      <c r="J319" s="993">
        <v>10518</v>
      </c>
      <c r="K319" s="992" t="s">
        <v>2604</v>
      </c>
      <c r="L319" s="992" t="s">
        <v>809</v>
      </c>
      <c r="M319" s="992" t="s">
        <v>883</v>
      </c>
      <c r="N319" s="992"/>
    </row>
    <row r="320" spans="1:14">
      <c r="A320" s="994" t="s">
        <v>80</v>
      </c>
      <c r="B320" s="994" t="s">
        <v>746</v>
      </c>
      <c r="C320" s="994" t="s">
        <v>2853</v>
      </c>
      <c r="D320" s="994" t="s">
        <v>2863</v>
      </c>
      <c r="E320" s="994" t="s">
        <v>2782</v>
      </c>
      <c r="F320" s="994" t="s">
        <v>2782</v>
      </c>
      <c r="G320" s="994"/>
      <c r="H320" s="995">
        <v>2622</v>
      </c>
      <c r="I320" s="995">
        <v>3804</v>
      </c>
      <c r="J320" s="995">
        <v>3804</v>
      </c>
      <c r="K320" s="994" t="s">
        <v>2604</v>
      </c>
      <c r="L320" s="994" t="s">
        <v>809</v>
      </c>
      <c r="M320" s="994" t="s">
        <v>883</v>
      </c>
      <c r="N320" s="994"/>
    </row>
    <row r="321" spans="1:14">
      <c r="A321" s="992" t="s">
        <v>80</v>
      </c>
      <c r="B321" s="992" t="s">
        <v>746</v>
      </c>
      <c r="C321" s="992" t="s">
        <v>2853</v>
      </c>
      <c r="D321" s="992" t="s">
        <v>2863</v>
      </c>
      <c r="E321" s="992" t="s">
        <v>2694</v>
      </c>
      <c r="F321" s="992" t="s">
        <v>2694</v>
      </c>
      <c r="G321" s="992"/>
      <c r="H321" s="993">
        <v>3740</v>
      </c>
      <c r="I321" s="993">
        <v>5300</v>
      </c>
      <c r="J321" s="993">
        <v>5300</v>
      </c>
      <c r="K321" s="992" t="s">
        <v>2604</v>
      </c>
      <c r="L321" s="992" t="s">
        <v>809</v>
      </c>
      <c r="M321" s="992" t="s">
        <v>883</v>
      </c>
      <c r="N321" s="992"/>
    </row>
    <row r="322" spans="1:14">
      <c r="A322" s="994" t="s">
        <v>80</v>
      </c>
      <c r="B322" s="994" t="s">
        <v>746</v>
      </c>
      <c r="C322" s="994" t="s">
        <v>2853</v>
      </c>
      <c r="D322" s="994" t="s">
        <v>2863</v>
      </c>
      <c r="E322" s="994" t="s">
        <v>2723</v>
      </c>
      <c r="F322" s="994" t="s">
        <v>2723</v>
      </c>
      <c r="G322" s="994"/>
      <c r="H322" s="995">
        <v>2242</v>
      </c>
      <c r="I322" s="995">
        <v>3304</v>
      </c>
      <c r="J322" s="995">
        <v>3304</v>
      </c>
      <c r="K322" s="994" t="s">
        <v>2604</v>
      </c>
      <c r="L322" s="994" t="s">
        <v>809</v>
      </c>
      <c r="M322" s="994" t="s">
        <v>883</v>
      </c>
      <c r="N322" s="994"/>
    </row>
    <row r="323" spans="1:14">
      <c r="A323" s="992" t="s">
        <v>80</v>
      </c>
      <c r="B323" s="992" t="s">
        <v>746</v>
      </c>
      <c r="C323" s="992" t="s">
        <v>2853</v>
      </c>
      <c r="D323" s="992" t="s">
        <v>2863</v>
      </c>
      <c r="E323" s="992" t="s">
        <v>2726</v>
      </c>
      <c r="F323" s="992" t="s">
        <v>2726</v>
      </c>
      <c r="G323" s="992"/>
      <c r="H323" s="993">
        <v>2242</v>
      </c>
      <c r="I323" s="993">
        <v>3304</v>
      </c>
      <c r="J323" s="993">
        <v>3304</v>
      </c>
      <c r="K323" s="992" t="s">
        <v>2604</v>
      </c>
      <c r="L323" s="992" t="s">
        <v>809</v>
      </c>
      <c r="M323" s="992" t="s">
        <v>883</v>
      </c>
      <c r="N323" s="992"/>
    </row>
    <row r="324" spans="1:14">
      <c r="A324" s="994" t="s">
        <v>80</v>
      </c>
      <c r="B324" s="994" t="s">
        <v>746</v>
      </c>
      <c r="C324" s="994" t="s">
        <v>2853</v>
      </c>
      <c r="D324" s="994" t="s">
        <v>2863</v>
      </c>
      <c r="E324" s="994" t="s">
        <v>2705</v>
      </c>
      <c r="F324" s="994" t="s">
        <v>2705</v>
      </c>
      <c r="G324" s="994"/>
      <c r="H324" s="995">
        <v>3740</v>
      </c>
      <c r="I324" s="995">
        <v>5300</v>
      </c>
      <c r="J324" s="995">
        <v>5300</v>
      </c>
      <c r="K324" s="994" t="s">
        <v>2604</v>
      </c>
      <c r="L324" s="994" t="s">
        <v>809</v>
      </c>
      <c r="M324" s="994" t="s">
        <v>883</v>
      </c>
      <c r="N324" s="994"/>
    </row>
    <row r="325" spans="1:14">
      <c r="A325" s="992" t="s">
        <v>80</v>
      </c>
      <c r="B325" s="992" t="s">
        <v>746</v>
      </c>
      <c r="C325" s="992" t="s">
        <v>2853</v>
      </c>
      <c r="D325" s="992" t="s">
        <v>2863</v>
      </c>
      <c r="E325" s="992" t="s">
        <v>2741</v>
      </c>
      <c r="F325" s="992" t="s">
        <v>2741</v>
      </c>
      <c r="G325" s="992"/>
      <c r="H325" s="993">
        <v>2242</v>
      </c>
      <c r="I325" s="993">
        <v>3304</v>
      </c>
      <c r="J325" s="993">
        <v>3304</v>
      </c>
      <c r="K325" s="992" t="s">
        <v>2604</v>
      </c>
      <c r="L325" s="992" t="s">
        <v>809</v>
      </c>
      <c r="M325" s="992" t="s">
        <v>883</v>
      </c>
      <c r="N325" s="992"/>
    </row>
    <row r="326" spans="1:14">
      <c r="A326" s="994" t="s">
        <v>80</v>
      </c>
      <c r="B326" s="994" t="s">
        <v>746</v>
      </c>
      <c r="C326" s="994" t="s">
        <v>2853</v>
      </c>
      <c r="D326" s="994" t="s">
        <v>2863</v>
      </c>
      <c r="E326" s="994" t="s">
        <v>2820</v>
      </c>
      <c r="F326" s="994" t="s">
        <v>2820</v>
      </c>
      <c r="G326" s="994"/>
      <c r="H326" s="995">
        <v>2622</v>
      </c>
      <c r="I326" s="995">
        <v>3804</v>
      </c>
      <c r="J326" s="995">
        <v>3804</v>
      </c>
      <c r="K326" s="994" t="s">
        <v>2604</v>
      </c>
      <c r="L326" s="994" t="s">
        <v>809</v>
      </c>
      <c r="M326" s="994" t="s">
        <v>883</v>
      </c>
      <c r="N326" s="994"/>
    </row>
    <row r="327" spans="1:14">
      <c r="A327" s="992" t="s">
        <v>80</v>
      </c>
      <c r="B327" s="992" t="s">
        <v>746</v>
      </c>
      <c r="C327" s="992" t="s">
        <v>2853</v>
      </c>
      <c r="D327" s="992" t="s">
        <v>2863</v>
      </c>
      <c r="E327" s="992" t="s">
        <v>2710</v>
      </c>
      <c r="F327" s="992" t="s">
        <v>2710</v>
      </c>
      <c r="G327" s="992"/>
      <c r="H327" s="993">
        <v>7335</v>
      </c>
      <c r="I327" s="993">
        <v>8820</v>
      </c>
      <c r="J327" s="993">
        <v>8820</v>
      </c>
      <c r="K327" s="992" t="s">
        <v>2604</v>
      </c>
      <c r="L327" s="992" t="s">
        <v>809</v>
      </c>
      <c r="M327" s="992" t="s">
        <v>883</v>
      </c>
      <c r="N327" s="992"/>
    </row>
    <row r="328" spans="1:14">
      <c r="A328" s="994" t="s">
        <v>80</v>
      </c>
      <c r="B328" s="994" t="s">
        <v>746</v>
      </c>
      <c r="C328" s="994" t="s">
        <v>2853</v>
      </c>
      <c r="D328" s="994" t="s">
        <v>2863</v>
      </c>
      <c r="E328" s="994" t="s">
        <v>2858</v>
      </c>
      <c r="F328" s="994" t="s">
        <v>2858</v>
      </c>
      <c r="G328" s="994"/>
      <c r="H328" s="995">
        <v>7335</v>
      </c>
      <c r="I328" s="995">
        <v>8820</v>
      </c>
      <c r="J328" s="995">
        <v>10518</v>
      </c>
      <c r="K328" s="994" t="s">
        <v>2604</v>
      </c>
      <c r="L328" s="994" t="s">
        <v>809</v>
      </c>
      <c r="M328" s="994" t="s">
        <v>883</v>
      </c>
      <c r="N328" s="994"/>
    </row>
    <row r="329" spans="1:14">
      <c r="A329" s="992" t="s">
        <v>79</v>
      </c>
      <c r="B329" s="992" t="s">
        <v>746</v>
      </c>
      <c r="C329" s="992" t="s">
        <v>2844</v>
      </c>
      <c r="D329" s="992" t="s">
        <v>2857</v>
      </c>
      <c r="E329" s="992" t="s">
        <v>2725</v>
      </c>
      <c r="F329" s="992" t="s">
        <v>2725</v>
      </c>
      <c r="G329" s="992" t="s">
        <v>2864</v>
      </c>
      <c r="H329" s="993">
        <v>3154</v>
      </c>
      <c r="I329" s="993">
        <v>3703</v>
      </c>
      <c r="J329" s="993">
        <v>3703</v>
      </c>
      <c r="K329" s="992" t="s">
        <v>2865</v>
      </c>
      <c r="L329" s="992" t="s">
        <v>809</v>
      </c>
      <c r="M329" s="992">
        <v>63736</v>
      </c>
      <c r="N329" s="992"/>
    </row>
    <row r="330" spans="1:14">
      <c r="A330" s="994" t="s">
        <v>79</v>
      </c>
      <c r="B330" s="994" t="s">
        <v>746</v>
      </c>
      <c r="C330" s="994" t="s">
        <v>2844</v>
      </c>
      <c r="D330" s="994" t="s">
        <v>2857</v>
      </c>
      <c r="E330" s="994" t="s">
        <v>2725</v>
      </c>
      <c r="F330" s="994" t="s">
        <v>2725</v>
      </c>
      <c r="G330" s="994" t="s">
        <v>2866</v>
      </c>
      <c r="H330" s="995">
        <v>3404</v>
      </c>
      <c r="I330" s="995">
        <v>4303</v>
      </c>
      <c r="J330" s="995">
        <v>4303</v>
      </c>
      <c r="K330" s="994" t="s">
        <v>2865</v>
      </c>
      <c r="L330" s="994" t="s">
        <v>809</v>
      </c>
      <c r="M330" s="994">
        <v>63736</v>
      </c>
      <c r="N330" s="994"/>
    </row>
    <row r="331" spans="1:14">
      <c r="A331" s="992" t="s">
        <v>79</v>
      </c>
      <c r="B331" s="992" t="s">
        <v>746</v>
      </c>
      <c r="C331" s="992" t="s">
        <v>2844</v>
      </c>
      <c r="D331" s="992" t="s">
        <v>2857</v>
      </c>
      <c r="E331" s="992" t="s">
        <v>2727</v>
      </c>
      <c r="F331" s="992" t="s">
        <v>2727</v>
      </c>
      <c r="G331" s="992"/>
      <c r="H331" s="993">
        <v>3404</v>
      </c>
      <c r="I331" s="993">
        <v>4303</v>
      </c>
      <c r="J331" s="993">
        <v>4303</v>
      </c>
      <c r="K331" s="992" t="s">
        <v>2865</v>
      </c>
      <c r="L331" s="992" t="s">
        <v>809</v>
      </c>
      <c r="M331" s="992">
        <v>63736</v>
      </c>
      <c r="N331" s="992"/>
    </row>
    <row r="332" spans="1:14">
      <c r="A332" s="994" t="s">
        <v>79</v>
      </c>
      <c r="B332" s="994" t="s">
        <v>746</v>
      </c>
      <c r="C332" s="994" t="s">
        <v>2844</v>
      </c>
      <c r="D332" s="994" t="s">
        <v>2857</v>
      </c>
      <c r="E332" s="994" t="s">
        <v>2728</v>
      </c>
      <c r="F332" s="994" t="s">
        <v>2728</v>
      </c>
      <c r="G332" s="994"/>
      <c r="H332" s="995">
        <v>3543</v>
      </c>
      <c r="I332" s="995">
        <v>4381</v>
      </c>
      <c r="J332" s="995">
        <v>4381</v>
      </c>
      <c r="K332" s="994" t="s">
        <v>2865</v>
      </c>
      <c r="L332" s="994" t="s">
        <v>809</v>
      </c>
      <c r="M332" s="994">
        <v>63736</v>
      </c>
      <c r="N332" s="994"/>
    </row>
    <row r="333" spans="1:14">
      <c r="A333" s="992" t="s">
        <v>79</v>
      </c>
      <c r="B333" s="992" t="s">
        <v>746</v>
      </c>
      <c r="C333" s="992" t="s">
        <v>2844</v>
      </c>
      <c r="D333" s="992" t="s">
        <v>2857</v>
      </c>
      <c r="E333" s="992" t="s">
        <v>2756</v>
      </c>
      <c r="F333" s="992" t="s">
        <v>2756</v>
      </c>
      <c r="G333" s="992"/>
      <c r="H333" s="993">
        <v>3404</v>
      </c>
      <c r="I333" s="993">
        <v>4303</v>
      </c>
      <c r="J333" s="993">
        <v>4303</v>
      </c>
      <c r="K333" s="992" t="s">
        <v>2865</v>
      </c>
      <c r="L333" s="992" t="s">
        <v>809</v>
      </c>
      <c r="M333" s="992">
        <v>63736</v>
      </c>
      <c r="N333" s="992"/>
    </row>
    <row r="334" spans="1:14">
      <c r="A334" s="994" t="s">
        <v>79</v>
      </c>
      <c r="B334" s="994" t="s">
        <v>746</v>
      </c>
      <c r="C334" s="994" t="s">
        <v>2844</v>
      </c>
      <c r="D334" s="994" t="s">
        <v>2857</v>
      </c>
      <c r="E334" s="994" t="s">
        <v>2723</v>
      </c>
      <c r="F334" s="994" t="s">
        <v>2717</v>
      </c>
      <c r="G334" s="994"/>
      <c r="H334" s="995">
        <v>3854</v>
      </c>
      <c r="I334" s="995">
        <v>4803</v>
      </c>
      <c r="J334" s="995">
        <v>4803</v>
      </c>
      <c r="K334" s="994" t="s">
        <v>2865</v>
      </c>
      <c r="L334" s="994" t="s">
        <v>809</v>
      </c>
      <c r="M334" s="994">
        <v>63736</v>
      </c>
      <c r="N334" s="994"/>
    </row>
    <row r="335" spans="1:14">
      <c r="A335" s="992" t="s">
        <v>79</v>
      </c>
      <c r="B335" s="992" t="s">
        <v>746</v>
      </c>
      <c r="C335" s="992" t="s">
        <v>2844</v>
      </c>
      <c r="D335" s="992" t="s">
        <v>2857</v>
      </c>
      <c r="E335" s="992" t="s">
        <v>2723</v>
      </c>
      <c r="F335" s="992" t="s">
        <v>2737</v>
      </c>
      <c r="G335" s="992"/>
      <c r="H335" s="993">
        <v>4329</v>
      </c>
      <c r="I335" s="993">
        <v>5103</v>
      </c>
      <c r="J335" s="993">
        <v>5103</v>
      </c>
      <c r="K335" s="992" t="s">
        <v>2865</v>
      </c>
      <c r="L335" s="992" t="s">
        <v>809</v>
      </c>
      <c r="M335" s="992">
        <v>63736</v>
      </c>
      <c r="N335" s="992"/>
    </row>
    <row r="336" spans="1:14">
      <c r="A336" s="994" t="s">
        <v>79</v>
      </c>
      <c r="B336" s="994" t="s">
        <v>746</v>
      </c>
      <c r="C336" s="994" t="s">
        <v>2844</v>
      </c>
      <c r="D336" s="994" t="s">
        <v>2857</v>
      </c>
      <c r="E336" s="994" t="s">
        <v>2723</v>
      </c>
      <c r="F336" s="994" t="s">
        <v>2750</v>
      </c>
      <c r="G336" s="994"/>
      <c r="H336" s="995">
        <v>4154</v>
      </c>
      <c r="I336" s="995">
        <v>4953</v>
      </c>
      <c r="J336" s="995">
        <v>4953</v>
      </c>
      <c r="K336" s="994" t="s">
        <v>2865</v>
      </c>
      <c r="L336" s="994" t="s">
        <v>809</v>
      </c>
      <c r="M336" s="994">
        <v>63736</v>
      </c>
      <c r="N336" s="994"/>
    </row>
    <row r="337" spans="1:14">
      <c r="A337" s="992" t="s">
        <v>79</v>
      </c>
      <c r="B337" s="992" t="s">
        <v>746</v>
      </c>
      <c r="C337" s="992" t="s">
        <v>2844</v>
      </c>
      <c r="D337" s="992" t="s">
        <v>2857</v>
      </c>
      <c r="E337" s="992" t="s">
        <v>2723</v>
      </c>
      <c r="F337" s="992" t="s">
        <v>2723</v>
      </c>
      <c r="G337" s="992"/>
      <c r="H337" s="993">
        <v>3204</v>
      </c>
      <c r="I337" s="993">
        <v>3803</v>
      </c>
      <c r="J337" s="993">
        <v>3803</v>
      </c>
      <c r="K337" s="992" t="s">
        <v>2865</v>
      </c>
      <c r="L337" s="992" t="s">
        <v>809</v>
      </c>
      <c r="M337" s="992">
        <v>63736</v>
      </c>
      <c r="N337" s="992"/>
    </row>
    <row r="338" spans="1:14">
      <c r="A338" s="994" t="s">
        <v>79</v>
      </c>
      <c r="B338" s="994" t="s">
        <v>746</v>
      </c>
      <c r="C338" s="994" t="s">
        <v>2844</v>
      </c>
      <c r="D338" s="994" t="s">
        <v>2857</v>
      </c>
      <c r="E338" s="994" t="s">
        <v>2726</v>
      </c>
      <c r="F338" s="994" t="s">
        <v>2726</v>
      </c>
      <c r="G338" s="994"/>
      <c r="H338" s="995">
        <v>3204</v>
      </c>
      <c r="I338" s="995">
        <v>3803</v>
      </c>
      <c r="J338" s="995">
        <v>3803</v>
      </c>
      <c r="K338" s="994" t="s">
        <v>2865</v>
      </c>
      <c r="L338" s="994" t="s">
        <v>809</v>
      </c>
      <c r="M338" s="994">
        <v>63736</v>
      </c>
      <c r="N338" s="994"/>
    </row>
    <row r="339" spans="1:14">
      <c r="A339" s="992" t="s">
        <v>79</v>
      </c>
      <c r="B339" s="992" t="s">
        <v>746</v>
      </c>
      <c r="C339" s="992" t="s">
        <v>2844</v>
      </c>
      <c r="D339" s="992" t="s">
        <v>2857</v>
      </c>
      <c r="E339" s="992" t="s">
        <v>2724</v>
      </c>
      <c r="F339" s="992" t="s">
        <v>2724</v>
      </c>
      <c r="G339" s="992"/>
      <c r="H339" s="993">
        <v>3204</v>
      </c>
      <c r="I339" s="993">
        <v>3803</v>
      </c>
      <c r="J339" s="993">
        <v>3803</v>
      </c>
      <c r="K339" s="992" t="s">
        <v>2865</v>
      </c>
      <c r="L339" s="992" t="s">
        <v>809</v>
      </c>
      <c r="M339" s="992">
        <v>63736</v>
      </c>
      <c r="N339" s="992"/>
    </row>
    <row r="340" spans="1:14">
      <c r="A340" s="994" t="s">
        <v>79</v>
      </c>
      <c r="B340" s="994" t="s">
        <v>746</v>
      </c>
      <c r="C340" s="994" t="s">
        <v>2847</v>
      </c>
      <c r="D340" s="994" t="s">
        <v>2867</v>
      </c>
      <c r="E340" s="994" t="s">
        <v>2725</v>
      </c>
      <c r="F340" s="994" t="s">
        <v>2725</v>
      </c>
      <c r="G340" s="994" t="s">
        <v>2864</v>
      </c>
      <c r="H340" s="995">
        <v>3154</v>
      </c>
      <c r="I340" s="995">
        <v>3703</v>
      </c>
      <c r="J340" s="995">
        <v>3703</v>
      </c>
      <c r="K340" s="994" t="s">
        <v>2865</v>
      </c>
      <c r="L340" s="994" t="s">
        <v>809</v>
      </c>
      <c r="M340" s="994">
        <v>63736</v>
      </c>
      <c r="N340" s="994"/>
    </row>
    <row r="341" spans="1:14">
      <c r="A341" s="992" t="s">
        <v>79</v>
      </c>
      <c r="B341" s="992" t="s">
        <v>746</v>
      </c>
      <c r="C341" s="992" t="s">
        <v>2847</v>
      </c>
      <c r="D341" s="992" t="s">
        <v>2867</v>
      </c>
      <c r="E341" s="992" t="s">
        <v>2725</v>
      </c>
      <c r="F341" s="992" t="s">
        <v>2725</v>
      </c>
      <c r="G341" s="992" t="s">
        <v>2866</v>
      </c>
      <c r="H341" s="993">
        <v>3404</v>
      </c>
      <c r="I341" s="993">
        <v>4303</v>
      </c>
      <c r="J341" s="993">
        <v>4303</v>
      </c>
      <c r="K341" s="992" t="s">
        <v>2865</v>
      </c>
      <c r="L341" s="992" t="s">
        <v>809</v>
      </c>
      <c r="M341" s="992">
        <v>63736</v>
      </c>
      <c r="N341" s="992"/>
    </row>
    <row r="342" spans="1:14">
      <c r="A342" s="994" t="s">
        <v>79</v>
      </c>
      <c r="B342" s="994" t="s">
        <v>746</v>
      </c>
      <c r="C342" s="994" t="s">
        <v>2847</v>
      </c>
      <c r="D342" s="994" t="s">
        <v>2867</v>
      </c>
      <c r="E342" s="994" t="s">
        <v>2727</v>
      </c>
      <c r="F342" s="994" t="s">
        <v>2727</v>
      </c>
      <c r="G342" s="994"/>
      <c r="H342" s="995">
        <v>3404</v>
      </c>
      <c r="I342" s="995">
        <v>4303</v>
      </c>
      <c r="J342" s="995">
        <v>4303</v>
      </c>
      <c r="K342" s="994" t="s">
        <v>2865</v>
      </c>
      <c r="L342" s="994" t="s">
        <v>809</v>
      </c>
      <c r="M342" s="994">
        <v>63736</v>
      </c>
      <c r="N342" s="994"/>
    </row>
    <row r="343" spans="1:14">
      <c r="A343" s="992" t="s">
        <v>79</v>
      </c>
      <c r="B343" s="992" t="s">
        <v>746</v>
      </c>
      <c r="C343" s="992" t="s">
        <v>2847</v>
      </c>
      <c r="D343" s="992" t="s">
        <v>2867</v>
      </c>
      <c r="E343" s="992" t="s">
        <v>2728</v>
      </c>
      <c r="F343" s="992" t="s">
        <v>2728</v>
      </c>
      <c r="G343" s="992"/>
      <c r="H343" s="993">
        <v>3543</v>
      </c>
      <c r="I343" s="993">
        <v>4381</v>
      </c>
      <c r="J343" s="993">
        <v>4381</v>
      </c>
      <c r="K343" s="992" t="s">
        <v>2865</v>
      </c>
      <c r="L343" s="992" t="s">
        <v>809</v>
      </c>
      <c r="M343" s="992">
        <v>63736</v>
      </c>
      <c r="N343" s="992"/>
    </row>
    <row r="344" spans="1:14">
      <c r="A344" s="994" t="s">
        <v>79</v>
      </c>
      <c r="B344" s="994" t="s">
        <v>746</v>
      </c>
      <c r="C344" s="994" t="s">
        <v>2847</v>
      </c>
      <c r="D344" s="994" t="s">
        <v>2867</v>
      </c>
      <c r="E344" s="994" t="s">
        <v>2756</v>
      </c>
      <c r="F344" s="994" t="s">
        <v>2756</v>
      </c>
      <c r="G344" s="994"/>
      <c r="H344" s="995">
        <v>3404</v>
      </c>
      <c r="I344" s="995">
        <v>4303</v>
      </c>
      <c r="J344" s="995">
        <v>4303</v>
      </c>
      <c r="K344" s="994" t="s">
        <v>2865</v>
      </c>
      <c r="L344" s="994" t="s">
        <v>809</v>
      </c>
      <c r="M344" s="994">
        <v>63736</v>
      </c>
      <c r="N344" s="994"/>
    </row>
    <row r="345" spans="1:14">
      <c r="A345" s="992" t="s">
        <v>79</v>
      </c>
      <c r="B345" s="992" t="s">
        <v>746</v>
      </c>
      <c r="C345" s="992" t="s">
        <v>2847</v>
      </c>
      <c r="D345" s="992" t="s">
        <v>2867</v>
      </c>
      <c r="E345" s="992" t="s">
        <v>2723</v>
      </c>
      <c r="F345" s="992" t="s">
        <v>2717</v>
      </c>
      <c r="G345" s="992"/>
      <c r="H345" s="993">
        <v>3854</v>
      </c>
      <c r="I345" s="993">
        <v>4803</v>
      </c>
      <c r="J345" s="993">
        <v>4803</v>
      </c>
      <c r="K345" s="992" t="s">
        <v>2865</v>
      </c>
      <c r="L345" s="992" t="s">
        <v>809</v>
      </c>
      <c r="M345" s="992">
        <v>63736</v>
      </c>
      <c r="N345" s="992"/>
    </row>
    <row r="346" spans="1:14">
      <c r="A346" s="994" t="s">
        <v>79</v>
      </c>
      <c r="B346" s="994" t="s">
        <v>746</v>
      </c>
      <c r="C346" s="994" t="s">
        <v>2847</v>
      </c>
      <c r="D346" s="994" t="s">
        <v>2867</v>
      </c>
      <c r="E346" s="994" t="s">
        <v>2723</v>
      </c>
      <c r="F346" s="994" t="s">
        <v>2737</v>
      </c>
      <c r="G346" s="994"/>
      <c r="H346" s="995">
        <v>4329</v>
      </c>
      <c r="I346" s="995">
        <v>5103</v>
      </c>
      <c r="J346" s="995">
        <v>5103</v>
      </c>
      <c r="K346" s="994" t="s">
        <v>2865</v>
      </c>
      <c r="L346" s="994" t="s">
        <v>809</v>
      </c>
      <c r="M346" s="994">
        <v>63736</v>
      </c>
      <c r="N346" s="994"/>
    </row>
    <row r="347" spans="1:14">
      <c r="A347" s="992" t="s">
        <v>79</v>
      </c>
      <c r="B347" s="992" t="s">
        <v>746</v>
      </c>
      <c r="C347" s="992" t="s">
        <v>2847</v>
      </c>
      <c r="D347" s="992" t="s">
        <v>2867</v>
      </c>
      <c r="E347" s="992" t="s">
        <v>2723</v>
      </c>
      <c r="F347" s="992" t="s">
        <v>2750</v>
      </c>
      <c r="G347" s="992"/>
      <c r="H347" s="993">
        <v>4154</v>
      </c>
      <c r="I347" s="993">
        <v>4953</v>
      </c>
      <c r="J347" s="993">
        <v>4953</v>
      </c>
      <c r="K347" s="992" t="s">
        <v>2865</v>
      </c>
      <c r="L347" s="992" t="s">
        <v>809</v>
      </c>
      <c r="M347" s="992">
        <v>63736</v>
      </c>
      <c r="N347" s="992"/>
    </row>
    <row r="348" spans="1:14">
      <c r="A348" s="994" t="s">
        <v>79</v>
      </c>
      <c r="B348" s="994" t="s">
        <v>746</v>
      </c>
      <c r="C348" s="994" t="s">
        <v>2847</v>
      </c>
      <c r="D348" s="994" t="s">
        <v>2867</v>
      </c>
      <c r="E348" s="994" t="s">
        <v>2723</v>
      </c>
      <c r="F348" s="994" t="s">
        <v>2723</v>
      </c>
      <c r="G348" s="994"/>
      <c r="H348" s="995">
        <v>3204</v>
      </c>
      <c r="I348" s="995">
        <v>3803</v>
      </c>
      <c r="J348" s="995">
        <v>3803</v>
      </c>
      <c r="K348" s="994" t="s">
        <v>2865</v>
      </c>
      <c r="L348" s="994" t="s">
        <v>809</v>
      </c>
      <c r="M348" s="994">
        <v>63736</v>
      </c>
      <c r="N348" s="994"/>
    </row>
    <row r="349" spans="1:14">
      <c r="A349" s="992" t="s">
        <v>79</v>
      </c>
      <c r="B349" s="992" t="s">
        <v>746</v>
      </c>
      <c r="C349" s="992" t="s">
        <v>2847</v>
      </c>
      <c r="D349" s="992" t="s">
        <v>2867</v>
      </c>
      <c r="E349" s="992" t="s">
        <v>2726</v>
      </c>
      <c r="F349" s="992" t="s">
        <v>2726</v>
      </c>
      <c r="G349" s="992"/>
      <c r="H349" s="993">
        <v>3204</v>
      </c>
      <c r="I349" s="993">
        <v>3803</v>
      </c>
      <c r="J349" s="993">
        <v>3803</v>
      </c>
      <c r="K349" s="992" t="s">
        <v>2865</v>
      </c>
      <c r="L349" s="992" t="s">
        <v>809</v>
      </c>
      <c r="M349" s="992">
        <v>63736</v>
      </c>
      <c r="N349" s="992"/>
    </row>
    <row r="350" spans="1:14">
      <c r="A350" s="994" t="s">
        <v>79</v>
      </c>
      <c r="B350" s="994" t="s">
        <v>746</v>
      </c>
      <c r="C350" s="994" t="s">
        <v>2847</v>
      </c>
      <c r="D350" s="994" t="s">
        <v>2867</v>
      </c>
      <c r="E350" s="994" t="s">
        <v>2724</v>
      </c>
      <c r="F350" s="994" t="s">
        <v>2724</v>
      </c>
      <c r="G350" s="994"/>
      <c r="H350" s="995">
        <v>3204</v>
      </c>
      <c r="I350" s="995">
        <v>3803</v>
      </c>
      <c r="J350" s="995">
        <v>3803</v>
      </c>
      <c r="K350" s="994" t="s">
        <v>2865</v>
      </c>
      <c r="L350" s="994" t="s">
        <v>809</v>
      </c>
      <c r="M350" s="994">
        <v>63736</v>
      </c>
      <c r="N350" s="994"/>
    </row>
    <row r="351" spans="1:14">
      <c r="A351" s="992" t="s">
        <v>79</v>
      </c>
      <c r="B351" s="992" t="s">
        <v>746</v>
      </c>
      <c r="C351" s="992" t="s">
        <v>2849</v>
      </c>
      <c r="D351" s="992" t="s">
        <v>2862</v>
      </c>
      <c r="E351" s="992" t="s">
        <v>2725</v>
      </c>
      <c r="F351" s="992" t="s">
        <v>2725</v>
      </c>
      <c r="G351" s="992" t="s">
        <v>2864</v>
      </c>
      <c r="H351" s="993">
        <v>3154</v>
      </c>
      <c r="I351" s="993">
        <v>3703</v>
      </c>
      <c r="J351" s="993">
        <v>3703</v>
      </c>
      <c r="K351" s="992" t="s">
        <v>2865</v>
      </c>
      <c r="L351" s="992" t="s">
        <v>809</v>
      </c>
      <c r="M351" s="992">
        <v>63736</v>
      </c>
      <c r="N351" s="992"/>
    </row>
    <row r="352" spans="1:14">
      <c r="A352" s="994" t="s">
        <v>79</v>
      </c>
      <c r="B352" s="994" t="s">
        <v>746</v>
      </c>
      <c r="C352" s="994" t="s">
        <v>2849</v>
      </c>
      <c r="D352" s="994" t="s">
        <v>2862</v>
      </c>
      <c r="E352" s="994" t="s">
        <v>2725</v>
      </c>
      <c r="F352" s="994" t="s">
        <v>2725</v>
      </c>
      <c r="G352" s="994" t="s">
        <v>2866</v>
      </c>
      <c r="H352" s="995">
        <v>3404</v>
      </c>
      <c r="I352" s="995">
        <v>4303</v>
      </c>
      <c r="J352" s="995">
        <v>4303</v>
      </c>
      <c r="K352" s="994" t="s">
        <v>2865</v>
      </c>
      <c r="L352" s="994" t="s">
        <v>809</v>
      </c>
      <c r="M352" s="994">
        <v>63736</v>
      </c>
      <c r="N352" s="994"/>
    </row>
    <row r="353" spans="1:14">
      <c r="A353" s="992" t="s">
        <v>79</v>
      </c>
      <c r="B353" s="992" t="s">
        <v>746</v>
      </c>
      <c r="C353" s="992" t="s">
        <v>2849</v>
      </c>
      <c r="D353" s="992" t="s">
        <v>2862</v>
      </c>
      <c r="E353" s="992" t="s">
        <v>2727</v>
      </c>
      <c r="F353" s="992" t="s">
        <v>2727</v>
      </c>
      <c r="G353" s="992"/>
      <c r="H353" s="993">
        <v>3404</v>
      </c>
      <c r="I353" s="993">
        <v>4303</v>
      </c>
      <c r="J353" s="993">
        <v>4303</v>
      </c>
      <c r="K353" s="992" t="s">
        <v>2865</v>
      </c>
      <c r="L353" s="992" t="s">
        <v>809</v>
      </c>
      <c r="M353" s="992">
        <v>63736</v>
      </c>
      <c r="N353" s="992"/>
    </row>
    <row r="354" spans="1:14">
      <c r="A354" s="994" t="s">
        <v>79</v>
      </c>
      <c r="B354" s="994" t="s">
        <v>746</v>
      </c>
      <c r="C354" s="994" t="s">
        <v>2849</v>
      </c>
      <c r="D354" s="994" t="s">
        <v>2862</v>
      </c>
      <c r="E354" s="994" t="s">
        <v>2728</v>
      </c>
      <c r="F354" s="994" t="s">
        <v>2728</v>
      </c>
      <c r="G354" s="994"/>
      <c r="H354" s="995">
        <v>3543</v>
      </c>
      <c r="I354" s="995">
        <v>4381</v>
      </c>
      <c r="J354" s="995">
        <v>4381</v>
      </c>
      <c r="K354" s="994" t="s">
        <v>2865</v>
      </c>
      <c r="L354" s="994" t="s">
        <v>809</v>
      </c>
      <c r="M354" s="994">
        <v>63736</v>
      </c>
      <c r="N354" s="994"/>
    </row>
    <row r="355" spans="1:14">
      <c r="A355" s="992" t="s">
        <v>79</v>
      </c>
      <c r="B355" s="992" t="s">
        <v>746</v>
      </c>
      <c r="C355" s="992" t="s">
        <v>2849</v>
      </c>
      <c r="D355" s="992" t="s">
        <v>2862</v>
      </c>
      <c r="E355" s="992" t="s">
        <v>2756</v>
      </c>
      <c r="F355" s="992" t="s">
        <v>2756</v>
      </c>
      <c r="G355" s="992"/>
      <c r="H355" s="993">
        <v>3404</v>
      </c>
      <c r="I355" s="993">
        <v>4303</v>
      </c>
      <c r="J355" s="993">
        <v>4303</v>
      </c>
      <c r="K355" s="992" t="s">
        <v>2865</v>
      </c>
      <c r="L355" s="992" t="s">
        <v>809</v>
      </c>
      <c r="M355" s="992">
        <v>63736</v>
      </c>
      <c r="N355" s="992"/>
    </row>
    <row r="356" spans="1:14">
      <c r="A356" s="994" t="s">
        <v>79</v>
      </c>
      <c r="B356" s="994" t="s">
        <v>746</v>
      </c>
      <c r="C356" s="994" t="s">
        <v>2849</v>
      </c>
      <c r="D356" s="994" t="s">
        <v>2862</v>
      </c>
      <c r="E356" s="994" t="s">
        <v>2723</v>
      </c>
      <c r="F356" s="994" t="s">
        <v>2717</v>
      </c>
      <c r="G356" s="994"/>
      <c r="H356" s="995">
        <v>3854</v>
      </c>
      <c r="I356" s="995">
        <v>4803</v>
      </c>
      <c r="J356" s="995">
        <v>4803</v>
      </c>
      <c r="K356" s="994" t="s">
        <v>2865</v>
      </c>
      <c r="L356" s="994" t="s">
        <v>809</v>
      </c>
      <c r="M356" s="994">
        <v>63736</v>
      </c>
      <c r="N356" s="994"/>
    </row>
    <row r="357" spans="1:14">
      <c r="A357" s="992" t="s">
        <v>79</v>
      </c>
      <c r="B357" s="992" t="s">
        <v>746</v>
      </c>
      <c r="C357" s="992" t="s">
        <v>2849</v>
      </c>
      <c r="D357" s="992" t="s">
        <v>2862</v>
      </c>
      <c r="E357" s="992" t="s">
        <v>2723</v>
      </c>
      <c r="F357" s="992" t="s">
        <v>2737</v>
      </c>
      <c r="G357" s="992"/>
      <c r="H357" s="993">
        <v>4329</v>
      </c>
      <c r="I357" s="993">
        <v>5103</v>
      </c>
      <c r="J357" s="993">
        <v>5103</v>
      </c>
      <c r="K357" s="992" t="s">
        <v>2865</v>
      </c>
      <c r="L357" s="992" t="s">
        <v>809</v>
      </c>
      <c r="M357" s="992">
        <v>63736</v>
      </c>
      <c r="N357" s="992"/>
    </row>
    <row r="358" spans="1:14">
      <c r="A358" s="994" t="s">
        <v>79</v>
      </c>
      <c r="B358" s="994" t="s">
        <v>746</v>
      </c>
      <c r="C358" s="994" t="s">
        <v>2849</v>
      </c>
      <c r="D358" s="994" t="s">
        <v>2862</v>
      </c>
      <c r="E358" s="994" t="s">
        <v>2723</v>
      </c>
      <c r="F358" s="994" t="s">
        <v>2750</v>
      </c>
      <c r="G358" s="994"/>
      <c r="H358" s="995">
        <v>4154</v>
      </c>
      <c r="I358" s="995">
        <v>4953</v>
      </c>
      <c r="J358" s="995">
        <v>4953</v>
      </c>
      <c r="K358" s="994" t="s">
        <v>2865</v>
      </c>
      <c r="L358" s="994" t="s">
        <v>809</v>
      </c>
      <c r="M358" s="994">
        <v>63736</v>
      </c>
      <c r="N358" s="994"/>
    </row>
    <row r="359" spans="1:14">
      <c r="A359" s="992" t="s">
        <v>79</v>
      </c>
      <c r="B359" s="992" t="s">
        <v>746</v>
      </c>
      <c r="C359" s="992" t="s">
        <v>2849</v>
      </c>
      <c r="D359" s="992" t="s">
        <v>2862</v>
      </c>
      <c r="E359" s="992" t="s">
        <v>2723</v>
      </c>
      <c r="F359" s="992" t="s">
        <v>2723</v>
      </c>
      <c r="G359" s="992"/>
      <c r="H359" s="993">
        <v>3204</v>
      </c>
      <c r="I359" s="993">
        <v>3803</v>
      </c>
      <c r="J359" s="993">
        <v>3803</v>
      </c>
      <c r="K359" s="992" t="s">
        <v>2865</v>
      </c>
      <c r="L359" s="992" t="s">
        <v>809</v>
      </c>
      <c r="M359" s="992">
        <v>63736</v>
      </c>
      <c r="N359" s="992"/>
    </row>
    <row r="360" spans="1:14">
      <c r="A360" s="994" t="s">
        <v>79</v>
      </c>
      <c r="B360" s="994" t="s">
        <v>746</v>
      </c>
      <c r="C360" s="994" t="s">
        <v>2849</v>
      </c>
      <c r="D360" s="994" t="s">
        <v>2862</v>
      </c>
      <c r="E360" s="994" t="s">
        <v>2726</v>
      </c>
      <c r="F360" s="994" t="s">
        <v>2726</v>
      </c>
      <c r="G360" s="994"/>
      <c r="H360" s="995">
        <v>3204</v>
      </c>
      <c r="I360" s="995">
        <v>3803</v>
      </c>
      <c r="J360" s="995">
        <v>3803</v>
      </c>
      <c r="K360" s="994" t="s">
        <v>2865</v>
      </c>
      <c r="L360" s="994" t="s">
        <v>809</v>
      </c>
      <c r="M360" s="994">
        <v>63736</v>
      </c>
      <c r="N360" s="994"/>
    </row>
    <row r="361" spans="1:14">
      <c r="A361" s="992" t="s">
        <v>79</v>
      </c>
      <c r="B361" s="992" t="s">
        <v>746</v>
      </c>
      <c r="C361" s="992" t="s">
        <v>2849</v>
      </c>
      <c r="D361" s="992" t="s">
        <v>2862</v>
      </c>
      <c r="E361" s="992" t="s">
        <v>2724</v>
      </c>
      <c r="F361" s="992" t="s">
        <v>2724</v>
      </c>
      <c r="G361" s="992"/>
      <c r="H361" s="993">
        <v>3204</v>
      </c>
      <c r="I361" s="993">
        <v>3803</v>
      </c>
      <c r="J361" s="993">
        <v>3803</v>
      </c>
      <c r="K361" s="992" t="s">
        <v>2865</v>
      </c>
      <c r="L361" s="992" t="s">
        <v>809</v>
      </c>
      <c r="M361" s="992">
        <v>63736</v>
      </c>
      <c r="N361" s="992"/>
    </row>
    <row r="362" spans="1:14">
      <c r="A362" s="994" t="s">
        <v>72</v>
      </c>
      <c r="B362" s="994" t="s">
        <v>746</v>
      </c>
      <c r="C362" s="994" t="s">
        <v>2844</v>
      </c>
      <c r="D362" s="994" t="s">
        <v>2857</v>
      </c>
      <c r="E362" s="994" t="s">
        <v>2725</v>
      </c>
      <c r="F362" s="994" t="s">
        <v>2725</v>
      </c>
      <c r="G362" s="994"/>
      <c r="H362" s="995">
        <v>2646</v>
      </c>
      <c r="I362" s="995">
        <v>3830</v>
      </c>
      <c r="J362" s="995">
        <v>3830</v>
      </c>
      <c r="K362" s="994" t="s">
        <v>2712</v>
      </c>
      <c r="L362" s="994" t="s">
        <v>809</v>
      </c>
      <c r="M362" s="994" t="s">
        <v>834</v>
      </c>
      <c r="N362" s="994"/>
    </row>
    <row r="363" spans="1:14">
      <c r="A363" s="992" t="s">
        <v>72</v>
      </c>
      <c r="B363" s="992" t="s">
        <v>746</v>
      </c>
      <c r="C363" s="992" t="s">
        <v>2844</v>
      </c>
      <c r="D363" s="992" t="s">
        <v>2857</v>
      </c>
      <c r="E363" s="992" t="s">
        <v>2725</v>
      </c>
      <c r="F363" s="992" t="s">
        <v>2749</v>
      </c>
      <c r="G363" s="992"/>
      <c r="H363" s="993">
        <v>3746</v>
      </c>
      <c r="I363" s="993">
        <v>5140</v>
      </c>
      <c r="J363" s="993">
        <v>5140</v>
      </c>
      <c r="K363" s="992" t="s">
        <v>2712</v>
      </c>
      <c r="L363" s="992" t="s">
        <v>809</v>
      </c>
      <c r="M363" s="992" t="s">
        <v>834</v>
      </c>
      <c r="N363" s="992"/>
    </row>
    <row r="364" spans="1:14">
      <c r="A364" s="994" t="s">
        <v>72</v>
      </c>
      <c r="B364" s="994" t="s">
        <v>746</v>
      </c>
      <c r="C364" s="994" t="s">
        <v>2844</v>
      </c>
      <c r="D364" s="994" t="s">
        <v>2857</v>
      </c>
      <c r="E364" s="994" t="s">
        <v>2727</v>
      </c>
      <c r="F364" s="994" t="s">
        <v>2706</v>
      </c>
      <c r="G364" s="994"/>
      <c r="H364" s="995">
        <v>5525</v>
      </c>
      <c r="I364" s="995">
        <v>7310</v>
      </c>
      <c r="J364" s="995">
        <v>7310</v>
      </c>
      <c r="K364" s="994" t="s">
        <v>2712</v>
      </c>
      <c r="L364" s="994" t="s">
        <v>809</v>
      </c>
      <c r="M364" s="994" t="s">
        <v>834</v>
      </c>
      <c r="N364" s="994"/>
    </row>
    <row r="365" spans="1:14">
      <c r="A365" s="992" t="s">
        <v>72</v>
      </c>
      <c r="B365" s="992" t="s">
        <v>746</v>
      </c>
      <c r="C365" s="992" t="s">
        <v>2844</v>
      </c>
      <c r="D365" s="992" t="s">
        <v>2857</v>
      </c>
      <c r="E365" s="992" t="s">
        <v>2727</v>
      </c>
      <c r="F365" s="992" t="s">
        <v>2727</v>
      </c>
      <c r="G365" s="992"/>
      <c r="H365" s="993">
        <v>3245</v>
      </c>
      <c r="I365" s="993">
        <v>4310</v>
      </c>
      <c r="J365" s="993">
        <v>4310</v>
      </c>
      <c r="K365" s="992" t="s">
        <v>2712</v>
      </c>
      <c r="L365" s="992" t="s">
        <v>809</v>
      </c>
      <c r="M365" s="992" t="s">
        <v>834</v>
      </c>
      <c r="N365" s="992"/>
    </row>
    <row r="366" spans="1:14">
      <c r="A366" s="994" t="s">
        <v>72</v>
      </c>
      <c r="B366" s="994" t="s">
        <v>746</v>
      </c>
      <c r="C366" s="994" t="s">
        <v>2844</v>
      </c>
      <c r="D366" s="994" t="s">
        <v>2857</v>
      </c>
      <c r="E366" s="994" t="s">
        <v>2694</v>
      </c>
      <c r="F366" s="994" t="s">
        <v>2694</v>
      </c>
      <c r="G366" s="994"/>
      <c r="H366" s="995">
        <v>5672</v>
      </c>
      <c r="I366" s="995">
        <v>8369</v>
      </c>
      <c r="J366" s="995">
        <v>8369</v>
      </c>
      <c r="K366" s="994" t="s">
        <v>2712</v>
      </c>
      <c r="L366" s="994" t="s">
        <v>809</v>
      </c>
      <c r="M366" s="994" t="s">
        <v>834</v>
      </c>
      <c r="N366" s="994"/>
    </row>
    <row r="367" spans="1:14">
      <c r="A367" s="992" t="s">
        <v>72</v>
      </c>
      <c r="B367" s="992" t="s">
        <v>746</v>
      </c>
      <c r="C367" s="992" t="s">
        <v>2844</v>
      </c>
      <c r="D367" s="992" t="s">
        <v>2857</v>
      </c>
      <c r="E367" s="992" t="s">
        <v>2694</v>
      </c>
      <c r="F367" s="992" t="s">
        <v>2694</v>
      </c>
      <c r="G367" s="992"/>
      <c r="H367" s="993">
        <v>5672</v>
      </c>
      <c r="I367" s="993">
        <v>8369</v>
      </c>
      <c r="J367" s="993">
        <v>8369</v>
      </c>
      <c r="K367" s="992" t="s">
        <v>2712</v>
      </c>
      <c r="L367" s="992" t="s">
        <v>809</v>
      </c>
      <c r="M367" s="992" t="s">
        <v>834</v>
      </c>
      <c r="N367" s="992"/>
    </row>
    <row r="368" spans="1:14">
      <c r="A368" s="994" t="s">
        <v>72</v>
      </c>
      <c r="B368" s="994" t="s">
        <v>746</v>
      </c>
      <c r="C368" s="994" t="s">
        <v>2844</v>
      </c>
      <c r="D368" s="994" t="s">
        <v>2857</v>
      </c>
      <c r="E368" s="994" t="s">
        <v>2694</v>
      </c>
      <c r="F368" s="994" t="s">
        <v>2739</v>
      </c>
      <c r="G368" s="994"/>
      <c r="H368" s="995">
        <v>8762</v>
      </c>
      <c r="I368" s="995">
        <v>10919</v>
      </c>
      <c r="J368" s="995">
        <v>10919</v>
      </c>
      <c r="K368" s="994" t="s">
        <v>2712</v>
      </c>
      <c r="L368" s="994" t="s">
        <v>809</v>
      </c>
      <c r="M368" s="994" t="s">
        <v>834</v>
      </c>
      <c r="N368" s="994"/>
    </row>
    <row r="369" spans="1:14">
      <c r="A369" s="992" t="s">
        <v>72</v>
      </c>
      <c r="B369" s="992" t="s">
        <v>746</v>
      </c>
      <c r="C369" s="992" t="s">
        <v>2844</v>
      </c>
      <c r="D369" s="992" t="s">
        <v>2857</v>
      </c>
      <c r="E369" s="992" t="s">
        <v>2728</v>
      </c>
      <c r="F369" s="992" t="s">
        <v>2728</v>
      </c>
      <c r="G369" s="992"/>
      <c r="H369" s="993">
        <v>2721</v>
      </c>
      <c r="I369" s="993">
        <v>3905</v>
      </c>
      <c r="J369" s="993">
        <v>3905</v>
      </c>
      <c r="K369" s="992" t="s">
        <v>2712</v>
      </c>
      <c r="L369" s="992" t="s">
        <v>809</v>
      </c>
      <c r="M369" s="992" t="s">
        <v>834</v>
      </c>
      <c r="N369" s="992"/>
    </row>
    <row r="370" spans="1:14">
      <c r="A370" s="992" t="s">
        <v>72</v>
      </c>
      <c r="B370" s="992" t="s">
        <v>746</v>
      </c>
      <c r="C370" s="992" t="s">
        <v>2844</v>
      </c>
      <c r="D370" s="992" t="s">
        <v>2857</v>
      </c>
      <c r="E370" s="992" t="s">
        <v>2756</v>
      </c>
      <c r="F370" s="992" t="s">
        <v>2756</v>
      </c>
      <c r="G370" s="992"/>
      <c r="H370" s="993">
        <v>3250</v>
      </c>
      <c r="I370" s="993">
        <v>4315</v>
      </c>
      <c r="J370" s="993">
        <v>4315</v>
      </c>
      <c r="K370" s="992" t="s">
        <v>2712</v>
      </c>
      <c r="L370" s="992" t="s">
        <v>809</v>
      </c>
      <c r="M370" s="992" t="s">
        <v>834</v>
      </c>
      <c r="N370" s="992"/>
    </row>
    <row r="371" spans="1:14">
      <c r="A371" s="994" t="s">
        <v>72</v>
      </c>
      <c r="B371" s="994" t="s">
        <v>746</v>
      </c>
      <c r="C371" s="994" t="s">
        <v>2844</v>
      </c>
      <c r="D371" s="994" t="s">
        <v>2857</v>
      </c>
      <c r="E371" s="994" t="s">
        <v>2723</v>
      </c>
      <c r="F371" s="994" t="s">
        <v>2753</v>
      </c>
      <c r="G371" s="994"/>
      <c r="H371" s="995">
        <v>4570</v>
      </c>
      <c r="I371" s="995">
        <v>6108</v>
      </c>
      <c r="J371" s="995">
        <v>6108</v>
      </c>
      <c r="K371" s="994" t="s">
        <v>2712</v>
      </c>
      <c r="L371" s="994" t="s">
        <v>809</v>
      </c>
      <c r="M371" s="994" t="s">
        <v>834</v>
      </c>
      <c r="N371" s="994"/>
    </row>
    <row r="372" spans="1:14">
      <c r="A372" s="992" t="s">
        <v>72</v>
      </c>
      <c r="B372" s="992" t="s">
        <v>746</v>
      </c>
      <c r="C372" s="992" t="s">
        <v>2844</v>
      </c>
      <c r="D372" s="992" t="s">
        <v>2857</v>
      </c>
      <c r="E372" s="992" t="s">
        <v>2723</v>
      </c>
      <c r="F372" s="992" t="s">
        <v>2723</v>
      </c>
      <c r="G372" s="992"/>
      <c r="H372" s="993">
        <v>2660</v>
      </c>
      <c r="I372" s="993">
        <v>3858</v>
      </c>
      <c r="J372" s="993">
        <v>3858</v>
      </c>
      <c r="K372" s="992" t="s">
        <v>2712</v>
      </c>
      <c r="L372" s="992" t="s">
        <v>809</v>
      </c>
      <c r="M372" s="992" t="s">
        <v>834</v>
      </c>
      <c r="N372" s="992"/>
    </row>
    <row r="373" spans="1:14">
      <c r="A373" s="994" t="s">
        <v>72</v>
      </c>
      <c r="B373" s="994" t="s">
        <v>746</v>
      </c>
      <c r="C373" s="994" t="s">
        <v>2844</v>
      </c>
      <c r="D373" s="994" t="s">
        <v>2857</v>
      </c>
      <c r="E373" s="994" t="s">
        <v>2723</v>
      </c>
      <c r="F373" s="994" t="s">
        <v>2758</v>
      </c>
      <c r="G373" s="994"/>
      <c r="H373" s="995">
        <v>3910</v>
      </c>
      <c r="I373" s="995">
        <v>5238</v>
      </c>
      <c r="J373" s="995">
        <v>5238</v>
      </c>
      <c r="K373" s="994" t="s">
        <v>2712</v>
      </c>
      <c r="L373" s="994" t="s">
        <v>809</v>
      </c>
      <c r="M373" s="994" t="s">
        <v>834</v>
      </c>
      <c r="N373" s="994"/>
    </row>
    <row r="374" spans="1:14">
      <c r="A374" s="992" t="s">
        <v>72</v>
      </c>
      <c r="B374" s="992" t="s">
        <v>746</v>
      </c>
      <c r="C374" s="992" t="s">
        <v>2844</v>
      </c>
      <c r="D374" s="992" t="s">
        <v>2857</v>
      </c>
      <c r="E374" s="992" t="s">
        <v>2726</v>
      </c>
      <c r="F374" s="992" t="s">
        <v>2746</v>
      </c>
      <c r="G374" s="992"/>
      <c r="H374" s="993">
        <v>3496</v>
      </c>
      <c r="I374" s="993">
        <v>4730</v>
      </c>
      <c r="J374" s="993">
        <v>4730</v>
      </c>
      <c r="K374" s="992" t="s">
        <v>2712</v>
      </c>
      <c r="L374" s="992" t="s">
        <v>809</v>
      </c>
      <c r="M374" s="992" t="s">
        <v>834</v>
      </c>
      <c r="N374" s="992"/>
    </row>
    <row r="375" spans="1:14">
      <c r="A375" s="994" t="s">
        <v>72</v>
      </c>
      <c r="B375" s="994" t="s">
        <v>746</v>
      </c>
      <c r="C375" s="994" t="s">
        <v>2844</v>
      </c>
      <c r="D375" s="994" t="s">
        <v>2857</v>
      </c>
      <c r="E375" s="994" t="s">
        <v>2726</v>
      </c>
      <c r="F375" s="994" t="s">
        <v>2717</v>
      </c>
      <c r="G375" s="994"/>
      <c r="H375" s="995">
        <v>3766</v>
      </c>
      <c r="I375" s="995">
        <v>4970</v>
      </c>
      <c r="J375" s="995">
        <v>4970</v>
      </c>
      <c r="K375" s="994" t="s">
        <v>2712</v>
      </c>
      <c r="L375" s="994" t="s">
        <v>809</v>
      </c>
      <c r="M375" s="994" t="s">
        <v>834</v>
      </c>
      <c r="N375" s="994"/>
    </row>
    <row r="376" spans="1:14">
      <c r="A376" s="992" t="s">
        <v>72</v>
      </c>
      <c r="B376" s="992" t="s">
        <v>746</v>
      </c>
      <c r="C376" s="992" t="s">
        <v>2844</v>
      </c>
      <c r="D376" s="992" t="s">
        <v>2857</v>
      </c>
      <c r="E376" s="992" t="s">
        <v>2726</v>
      </c>
      <c r="F376" s="992" t="s">
        <v>2736</v>
      </c>
      <c r="G376" s="992"/>
      <c r="H376" s="993">
        <v>4016</v>
      </c>
      <c r="I376" s="993">
        <v>5430</v>
      </c>
      <c r="J376" s="993">
        <v>5430</v>
      </c>
      <c r="K376" s="992" t="s">
        <v>2712</v>
      </c>
      <c r="L376" s="992" t="s">
        <v>809</v>
      </c>
      <c r="M376" s="992" t="s">
        <v>834</v>
      </c>
      <c r="N376" s="992"/>
    </row>
    <row r="377" spans="1:14">
      <c r="A377" s="994" t="s">
        <v>72</v>
      </c>
      <c r="B377" s="994" t="s">
        <v>746</v>
      </c>
      <c r="C377" s="994" t="s">
        <v>2844</v>
      </c>
      <c r="D377" s="994" t="s">
        <v>2857</v>
      </c>
      <c r="E377" s="994" t="s">
        <v>2726</v>
      </c>
      <c r="F377" s="994" t="s">
        <v>2737</v>
      </c>
      <c r="G377" s="994"/>
      <c r="H377" s="995">
        <v>3966</v>
      </c>
      <c r="I377" s="995">
        <v>5310</v>
      </c>
      <c r="J377" s="995">
        <v>5310</v>
      </c>
      <c r="K377" s="994" t="s">
        <v>2712</v>
      </c>
      <c r="L377" s="994" t="s">
        <v>809</v>
      </c>
      <c r="M377" s="994" t="s">
        <v>834</v>
      </c>
      <c r="N377" s="994"/>
    </row>
    <row r="378" spans="1:14">
      <c r="A378" s="992" t="s">
        <v>72</v>
      </c>
      <c r="B378" s="992" t="s">
        <v>746</v>
      </c>
      <c r="C378" s="992" t="s">
        <v>2844</v>
      </c>
      <c r="D378" s="992" t="s">
        <v>2857</v>
      </c>
      <c r="E378" s="992" t="s">
        <v>2726</v>
      </c>
      <c r="F378" s="992" t="s">
        <v>2738</v>
      </c>
      <c r="G378" s="992"/>
      <c r="H378" s="993">
        <v>4116</v>
      </c>
      <c r="I378" s="993">
        <v>5270</v>
      </c>
      <c r="J378" s="993">
        <v>5270</v>
      </c>
      <c r="K378" s="992" t="s">
        <v>2712</v>
      </c>
      <c r="L378" s="992" t="s">
        <v>809</v>
      </c>
      <c r="M378" s="992" t="s">
        <v>834</v>
      </c>
      <c r="N378" s="992"/>
    </row>
    <row r="379" spans="1:14">
      <c r="A379" s="994" t="s">
        <v>72</v>
      </c>
      <c r="B379" s="994" t="s">
        <v>746</v>
      </c>
      <c r="C379" s="994" t="s">
        <v>2844</v>
      </c>
      <c r="D379" s="994" t="s">
        <v>2857</v>
      </c>
      <c r="E379" s="994" t="s">
        <v>2726</v>
      </c>
      <c r="F379" s="994" t="s">
        <v>2750</v>
      </c>
      <c r="G379" s="994"/>
      <c r="H379" s="995">
        <v>3826</v>
      </c>
      <c r="I379" s="995">
        <v>5020</v>
      </c>
      <c r="J379" s="995">
        <v>5020</v>
      </c>
      <c r="K379" s="994" t="s">
        <v>2712</v>
      </c>
      <c r="L379" s="994" t="s">
        <v>809</v>
      </c>
      <c r="M379" s="994" t="s">
        <v>834</v>
      </c>
      <c r="N379" s="994"/>
    </row>
    <row r="380" spans="1:14">
      <c r="A380" s="992" t="s">
        <v>72</v>
      </c>
      <c r="B380" s="992" t="s">
        <v>746</v>
      </c>
      <c r="C380" s="992" t="s">
        <v>2844</v>
      </c>
      <c r="D380" s="992" t="s">
        <v>2857</v>
      </c>
      <c r="E380" s="992" t="s">
        <v>2726</v>
      </c>
      <c r="F380" s="992" t="s">
        <v>2868</v>
      </c>
      <c r="G380" s="992"/>
      <c r="H380" s="993">
        <v>3876</v>
      </c>
      <c r="I380" s="993">
        <v>5120</v>
      </c>
      <c r="J380" s="993">
        <v>5120</v>
      </c>
      <c r="K380" s="992" t="s">
        <v>2712</v>
      </c>
      <c r="L380" s="992" t="s">
        <v>809</v>
      </c>
      <c r="M380" s="992" t="s">
        <v>834</v>
      </c>
      <c r="N380" s="992"/>
    </row>
    <row r="381" spans="1:14">
      <c r="A381" s="994" t="s">
        <v>72</v>
      </c>
      <c r="B381" s="994" t="s">
        <v>746</v>
      </c>
      <c r="C381" s="994" t="s">
        <v>2844</v>
      </c>
      <c r="D381" s="994" t="s">
        <v>2857</v>
      </c>
      <c r="E381" s="994" t="s">
        <v>2726</v>
      </c>
      <c r="F381" s="994" t="s">
        <v>2755</v>
      </c>
      <c r="G381" s="994"/>
      <c r="H381" s="995">
        <v>3896</v>
      </c>
      <c r="I381" s="995">
        <v>5290</v>
      </c>
      <c r="J381" s="995">
        <v>5290</v>
      </c>
      <c r="K381" s="994" t="s">
        <v>2712</v>
      </c>
      <c r="L381" s="994" t="s">
        <v>809</v>
      </c>
      <c r="M381" s="994" t="s">
        <v>834</v>
      </c>
      <c r="N381" s="994"/>
    </row>
    <row r="382" spans="1:14">
      <c r="A382" s="992" t="s">
        <v>72</v>
      </c>
      <c r="B382" s="992" t="s">
        <v>746</v>
      </c>
      <c r="C382" s="992" t="s">
        <v>2844</v>
      </c>
      <c r="D382" s="992" t="s">
        <v>2857</v>
      </c>
      <c r="E382" s="992" t="s">
        <v>2726</v>
      </c>
      <c r="F382" s="992" t="s">
        <v>2726</v>
      </c>
      <c r="G382" s="992"/>
      <c r="H382" s="993">
        <v>2646</v>
      </c>
      <c r="I382" s="993">
        <v>3830</v>
      </c>
      <c r="J382" s="993">
        <v>3830</v>
      </c>
      <c r="K382" s="992" t="s">
        <v>2712</v>
      </c>
      <c r="L382" s="992" t="s">
        <v>809</v>
      </c>
      <c r="M382" s="992" t="s">
        <v>834</v>
      </c>
      <c r="N382" s="992"/>
    </row>
    <row r="383" spans="1:14">
      <c r="A383" s="994" t="s">
        <v>72</v>
      </c>
      <c r="B383" s="994" t="s">
        <v>746</v>
      </c>
      <c r="C383" s="994" t="s">
        <v>2844</v>
      </c>
      <c r="D383" s="994" t="s">
        <v>2857</v>
      </c>
      <c r="E383" s="994" t="s">
        <v>2726</v>
      </c>
      <c r="F383" s="994" t="s">
        <v>2818</v>
      </c>
      <c r="G383" s="994"/>
      <c r="H383" s="995">
        <v>4096</v>
      </c>
      <c r="I383" s="995">
        <v>5330</v>
      </c>
      <c r="J383" s="995">
        <v>5330</v>
      </c>
      <c r="K383" s="994" t="s">
        <v>2712</v>
      </c>
      <c r="L383" s="994" t="s">
        <v>809</v>
      </c>
      <c r="M383" s="994" t="s">
        <v>834</v>
      </c>
      <c r="N383" s="994"/>
    </row>
    <row r="384" spans="1:14">
      <c r="A384" s="992" t="s">
        <v>72</v>
      </c>
      <c r="B384" s="992" t="s">
        <v>746</v>
      </c>
      <c r="C384" s="992" t="s">
        <v>2844</v>
      </c>
      <c r="D384" s="992" t="s">
        <v>2857</v>
      </c>
      <c r="E384" s="992" t="s">
        <v>2705</v>
      </c>
      <c r="F384" s="992" t="s">
        <v>2705</v>
      </c>
      <c r="G384" s="992"/>
      <c r="H384" s="993">
        <v>5672</v>
      </c>
      <c r="I384" s="993">
        <v>8369</v>
      </c>
      <c r="J384" s="993">
        <v>8369</v>
      </c>
      <c r="K384" s="992" t="s">
        <v>2712</v>
      </c>
      <c r="L384" s="992" t="s">
        <v>809</v>
      </c>
      <c r="M384" s="992" t="s">
        <v>834</v>
      </c>
      <c r="N384" s="992"/>
    </row>
    <row r="385" spans="1:14">
      <c r="A385" s="994" t="s">
        <v>72</v>
      </c>
      <c r="B385" s="994" t="s">
        <v>746</v>
      </c>
      <c r="C385" s="994" t="s">
        <v>2844</v>
      </c>
      <c r="D385" s="994" t="s">
        <v>2857</v>
      </c>
      <c r="E385" s="994" t="s">
        <v>2705</v>
      </c>
      <c r="F385" s="994" t="s">
        <v>2708</v>
      </c>
      <c r="G385" s="994"/>
      <c r="H385" s="995">
        <v>7102</v>
      </c>
      <c r="I385" s="995">
        <v>10339</v>
      </c>
      <c r="J385" s="995">
        <v>10339</v>
      </c>
      <c r="K385" s="994" t="s">
        <v>2712</v>
      </c>
      <c r="L385" s="994" t="s">
        <v>809</v>
      </c>
      <c r="M385" s="994" t="s">
        <v>834</v>
      </c>
      <c r="N385" s="994"/>
    </row>
    <row r="386" spans="1:14">
      <c r="A386" s="992" t="s">
        <v>72</v>
      </c>
      <c r="B386" s="992" t="s">
        <v>746</v>
      </c>
      <c r="C386" s="992" t="s">
        <v>2844</v>
      </c>
      <c r="D386" s="992" t="s">
        <v>2857</v>
      </c>
      <c r="E386" s="992" t="s">
        <v>2724</v>
      </c>
      <c r="F386" s="992" t="s">
        <v>2745</v>
      </c>
      <c r="G386" s="992"/>
      <c r="H386" s="993">
        <v>3606</v>
      </c>
      <c r="I386" s="993">
        <v>4970</v>
      </c>
      <c r="J386" s="993">
        <v>4970</v>
      </c>
      <c r="K386" s="992" t="s">
        <v>2712</v>
      </c>
      <c r="L386" s="992" t="s">
        <v>809</v>
      </c>
      <c r="M386" s="992" t="s">
        <v>834</v>
      </c>
      <c r="N386" s="992"/>
    </row>
    <row r="387" spans="1:14">
      <c r="A387" s="994" t="s">
        <v>72</v>
      </c>
      <c r="B387" s="994" t="s">
        <v>746</v>
      </c>
      <c r="C387" s="994" t="s">
        <v>2844</v>
      </c>
      <c r="D387" s="994" t="s">
        <v>2857</v>
      </c>
      <c r="E387" s="994" t="s">
        <v>2724</v>
      </c>
      <c r="F387" s="994" t="s">
        <v>2718</v>
      </c>
      <c r="G387" s="994"/>
      <c r="H387" s="995">
        <v>4716</v>
      </c>
      <c r="I387" s="995">
        <v>6110</v>
      </c>
      <c r="J387" s="995">
        <v>6110</v>
      </c>
      <c r="K387" s="994" t="s">
        <v>2712</v>
      </c>
      <c r="L387" s="994" t="s">
        <v>809</v>
      </c>
      <c r="M387" s="994" t="s">
        <v>834</v>
      </c>
      <c r="N387" s="994"/>
    </row>
    <row r="388" spans="1:14">
      <c r="A388" s="992" t="s">
        <v>72</v>
      </c>
      <c r="B388" s="992" t="s">
        <v>746</v>
      </c>
      <c r="C388" s="992" t="s">
        <v>2844</v>
      </c>
      <c r="D388" s="992" t="s">
        <v>2857</v>
      </c>
      <c r="E388" s="992" t="s">
        <v>2724</v>
      </c>
      <c r="F388" s="992" t="s">
        <v>2719</v>
      </c>
      <c r="G388" s="992"/>
      <c r="H388" s="993">
        <v>3776</v>
      </c>
      <c r="I388" s="993">
        <v>5110</v>
      </c>
      <c r="J388" s="993">
        <v>5110</v>
      </c>
      <c r="K388" s="992" t="s">
        <v>2712</v>
      </c>
      <c r="L388" s="992" t="s">
        <v>809</v>
      </c>
      <c r="M388" s="992" t="s">
        <v>834</v>
      </c>
      <c r="N388" s="992"/>
    </row>
    <row r="389" spans="1:14">
      <c r="A389" s="994" t="s">
        <v>72</v>
      </c>
      <c r="B389" s="994" t="s">
        <v>746</v>
      </c>
      <c r="C389" s="994" t="s">
        <v>2844</v>
      </c>
      <c r="D389" s="994" t="s">
        <v>2857</v>
      </c>
      <c r="E389" s="994" t="s">
        <v>2724</v>
      </c>
      <c r="F389" s="994" t="s">
        <v>2757</v>
      </c>
      <c r="G389" s="994"/>
      <c r="H389" s="995">
        <v>3956</v>
      </c>
      <c r="I389" s="995">
        <v>5380</v>
      </c>
      <c r="J389" s="995">
        <v>5380</v>
      </c>
      <c r="K389" s="994" t="s">
        <v>2712</v>
      </c>
      <c r="L389" s="994" t="s">
        <v>809</v>
      </c>
      <c r="M389" s="994" t="s">
        <v>834</v>
      </c>
      <c r="N389" s="994"/>
    </row>
    <row r="390" spans="1:14">
      <c r="A390" s="992" t="s">
        <v>72</v>
      </c>
      <c r="B390" s="992" t="s">
        <v>746</v>
      </c>
      <c r="C390" s="992" t="s">
        <v>2844</v>
      </c>
      <c r="D390" s="992" t="s">
        <v>2857</v>
      </c>
      <c r="E390" s="992" t="s">
        <v>2724</v>
      </c>
      <c r="F390" s="992" t="s">
        <v>2724</v>
      </c>
      <c r="G390" s="992"/>
      <c r="H390" s="993">
        <v>2646</v>
      </c>
      <c r="I390" s="993">
        <v>3830</v>
      </c>
      <c r="J390" s="993">
        <v>3830</v>
      </c>
      <c r="K390" s="992" t="s">
        <v>2712</v>
      </c>
      <c r="L390" s="992" t="s">
        <v>809</v>
      </c>
      <c r="M390" s="992" t="s">
        <v>834</v>
      </c>
      <c r="N390" s="992"/>
    </row>
    <row r="391" spans="1:14">
      <c r="A391" s="994" t="s">
        <v>72</v>
      </c>
      <c r="B391" s="994" t="s">
        <v>746</v>
      </c>
      <c r="C391" s="994" t="s">
        <v>2847</v>
      </c>
      <c r="D391" s="994" t="s">
        <v>2867</v>
      </c>
      <c r="E391" s="994" t="s">
        <v>2725</v>
      </c>
      <c r="F391" s="994" t="s">
        <v>2725</v>
      </c>
      <c r="G391" s="994"/>
      <c r="H391" s="995">
        <v>2646</v>
      </c>
      <c r="I391" s="995">
        <v>3830</v>
      </c>
      <c r="J391" s="995">
        <v>3830</v>
      </c>
      <c r="K391" s="994" t="s">
        <v>2712</v>
      </c>
      <c r="L391" s="994" t="s">
        <v>809</v>
      </c>
      <c r="M391" s="994" t="s">
        <v>834</v>
      </c>
      <c r="N391" s="994"/>
    </row>
    <row r="392" spans="1:14">
      <c r="A392" s="992" t="s">
        <v>72</v>
      </c>
      <c r="B392" s="992" t="s">
        <v>746</v>
      </c>
      <c r="C392" s="992" t="s">
        <v>2847</v>
      </c>
      <c r="D392" s="992" t="s">
        <v>2867</v>
      </c>
      <c r="E392" s="992" t="s">
        <v>2725</v>
      </c>
      <c r="F392" s="992" t="s">
        <v>2749</v>
      </c>
      <c r="G392" s="992"/>
      <c r="H392" s="993">
        <v>3746</v>
      </c>
      <c r="I392" s="993">
        <v>5140</v>
      </c>
      <c r="J392" s="993">
        <v>5140</v>
      </c>
      <c r="K392" s="992" t="s">
        <v>2712</v>
      </c>
      <c r="L392" s="992" t="s">
        <v>809</v>
      </c>
      <c r="M392" s="992" t="s">
        <v>834</v>
      </c>
      <c r="N392" s="992"/>
    </row>
    <row r="393" spans="1:14">
      <c r="A393" s="994" t="s">
        <v>72</v>
      </c>
      <c r="B393" s="994" t="s">
        <v>746</v>
      </c>
      <c r="C393" s="994" t="s">
        <v>2847</v>
      </c>
      <c r="D393" s="994" t="s">
        <v>2867</v>
      </c>
      <c r="E393" s="994" t="s">
        <v>2727</v>
      </c>
      <c r="F393" s="994" t="s">
        <v>2706</v>
      </c>
      <c r="G393" s="994"/>
      <c r="H393" s="995">
        <v>5525</v>
      </c>
      <c r="I393" s="995">
        <v>7310</v>
      </c>
      <c r="J393" s="995">
        <v>7310</v>
      </c>
      <c r="K393" s="994" t="s">
        <v>2712</v>
      </c>
      <c r="L393" s="994" t="s">
        <v>809</v>
      </c>
      <c r="M393" s="994" t="s">
        <v>834</v>
      </c>
      <c r="N393" s="994"/>
    </row>
    <row r="394" spans="1:14">
      <c r="A394" s="992" t="s">
        <v>72</v>
      </c>
      <c r="B394" s="992" t="s">
        <v>746</v>
      </c>
      <c r="C394" s="992" t="s">
        <v>2847</v>
      </c>
      <c r="D394" s="992" t="s">
        <v>2867</v>
      </c>
      <c r="E394" s="992" t="s">
        <v>2727</v>
      </c>
      <c r="F394" s="992" t="s">
        <v>2727</v>
      </c>
      <c r="G394" s="992"/>
      <c r="H394" s="993">
        <v>3245</v>
      </c>
      <c r="I394" s="993">
        <v>4310</v>
      </c>
      <c r="J394" s="993">
        <v>4310</v>
      </c>
      <c r="K394" s="992" t="s">
        <v>2712</v>
      </c>
      <c r="L394" s="992" t="s">
        <v>809</v>
      </c>
      <c r="M394" s="992" t="s">
        <v>834</v>
      </c>
      <c r="N394" s="992"/>
    </row>
    <row r="395" spans="1:14">
      <c r="A395" s="994" t="s">
        <v>72</v>
      </c>
      <c r="B395" s="994" t="s">
        <v>746</v>
      </c>
      <c r="C395" s="994" t="s">
        <v>2847</v>
      </c>
      <c r="D395" s="994" t="s">
        <v>2867</v>
      </c>
      <c r="E395" s="994" t="s">
        <v>2728</v>
      </c>
      <c r="F395" s="994" t="s">
        <v>2728</v>
      </c>
      <c r="G395" s="994"/>
      <c r="H395" s="995">
        <v>2721</v>
      </c>
      <c r="I395" s="995">
        <v>3905</v>
      </c>
      <c r="J395" s="995">
        <v>3905</v>
      </c>
      <c r="K395" s="994" t="s">
        <v>2712</v>
      </c>
      <c r="L395" s="994" t="s">
        <v>809</v>
      </c>
      <c r="M395" s="994" t="s">
        <v>834</v>
      </c>
      <c r="N395" s="994"/>
    </row>
    <row r="396" spans="1:14">
      <c r="A396" s="992" t="s">
        <v>72</v>
      </c>
      <c r="B396" s="992" t="s">
        <v>746</v>
      </c>
      <c r="C396" s="992" t="s">
        <v>2847</v>
      </c>
      <c r="D396" s="992" t="s">
        <v>2867</v>
      </c>
      <c r="E396" s="992" t="s">
        <v>2756</v>
      </c>
      <c r="F396" s="992" t="s">
        <v>2756</v>
      </c>
      <c r="G396" s="992"/>
      <c r="H396" s="993">
        <v>3250</v>
      </c>
      <c r="I396" s="993">
        <v>4315</v>
      </c>
      <c r="J396" s="993">
        <v>4315</v>
      </c>
      <c r="K396" s="992" t="s">
        <v>2712</v>
      </c>
      <c r="L396" s="992" t="s">
        <v>809</v>
      </c>
      <c r="M396" s="992" t="s">
        <v>834</v>
      </c>
      <c r="N396" s="992"/>
    </row>
    <row r="397" spans="1:14">
      <c r="A397" s="994" t="s">
        <v>72</v>
      </c>
      <c r="B397" s="994" t="s">
        <v>746</v>
      </c>
      <c r="C397" s="994" t="s">
        <v>2847</v>
      </c>
      <c r="D397" s="994" t="s">
        <v>2867</v>
      </c>
      <c r="E397" s="994" t="s">
        <v>2723</v>
      </c>
      <c r="F397" s="994" t="s">
        <v>2753</v>
      </c>
      <c r="G397" s="994"/>
      <c r="H397" s="995">
        <v>4570</v>
      </c>
      <c r="I397" s="995">
        <v>6108</v>
      </c>
      <c r="J397" s="995">
        <v>6108</v>
      </c>
      <c r="K397" s="994" t="s">
        <v>2712</v>
      </c>
      <c r="L397" s="994" t="s">
        <v>809</v>
      </c>
      <c r="M397" s="994" t="s">
        <v>834</v>
      </c>
      <c r="N397" s="994"/>
    </row>
    <row r="398" spans="1:14">
      <c r="A398" s="992" t="s">
        <v>72</v>
      </c>
      <c r="B398" s="992" t="s">
        <v>746</v>
      </c>
      <c r="C398" s="992" t="s">
        <v>2847</v>
      </c>
      <c r="D398" s="992" t="s">
        <v>2867</v>
      </c>
      <c r="E398" s="992" t="s">
        <v>2723</v>
      </c>
      <c r="F398" s="992" t="s">
        <v>2723</v>
      </c>
      <c r="G398" s="992"/>
      <c r="H398" s="993">
        <v>2660</v>
      </c>
      <c r="I398" s="993">
        <v>3858</v>
      </c>
      <c r="J398" s="993">
        <v>3858</v>
      </c>
      <c r="K398" s="992" t="s">
        <v>2712</v>
      </c>
      <c r="L398" s="992" t="s">
        <v>809</v>
      </c>
      <c r="M398" s="992" t="s">
        <v>834</v>
      </c>
      <c r="N398" s="992"/>
    </row>
    <row r="399" spans="1:14">
      <c r="A399" s="994" t="s">
        <v>72</v>
      </c>
      <c r="B399" s="994" t="s">
        <v>746</v>
      </c>
      <c r="C399" s="994" t="s">
        <v>2847</v>
      </c>
      <c r="D399" s="994" t="s">
        <v>2867</v>
      </c>
      <c r="E399" s="994" t="s">
        <v>2723</v>
      </c>
      <c r="F399" s="994" t="s">
        <v>2758</v>
      </c>
      <c r="G399" s="994"/>
      <c r="H399" s="995">
        <v>3910</v>
      </c>
      <c r="I399" s="995">
        <v>5238</v>
      </c>
      <c r="J399" s="995">
        <v>5238</v>
      </c>
      <c r="K399" s="994" t="s">
        <v>2712</v>
      </c>
      <c r="L399" s="994" t="s">
        <v>809</v>
      </c>
      <c r="M399" s="994" t="s">
        <v>834</v>
      </c>
      <c r="N399" s="994"/>
    </row>
    <row r="400" spans="1:14">
      <c r="A400" s="992" t="s">
        <v>72</v>
      </c>
      <c r="B400" s="992" t="s">
        <v>746</v>
      </c>
      <c r="C400" s="992" t="s">
        <v>2847</v>
      </c>
      <c r="D400" s="992" t="s">
        <v>2867</v>
      </c>
      <c r="E400" s="992" t="s">
        <v>2726</v>
      </c>
      <c r="F400" s="992" t="s">
        <v>2746</v>
      </c>
      <c r="G400" s="992"/>
      <c r="H400" s="993">
        <v>3496</v>
      </c>
      <c r="I400" s="993">
        <v>4730</v>
      </c>
      <c r="J400" s="993">
        <v>4730</v>
      </c>
      <c r="K400" s="992" t="s">
        <v>2712</v>
      </c>
      <c r="L400" s="992" t="s">
        <v>809</v>
      </c>
      <c r="M400" s="992" t="s">
        <v>834</v>
      </c>
      <c r="N400" s="992"/>
    </row>
    <row r="401" spans="1:14">
      <c r="A401" s="994" t="s">
        <v>72</v>
      </c>
      <c r="B401" s="994" t="s">
        <v>746</v>
      </c>
      <c r="C401" s="994" t="s">
        <v>2847</v>
      </c>
      <c r="D401" s="994" t="s">
        <v>2867</v>
      </c>
      <c r="E401" s="994" t="s">
        <v>2726</v>
      </c>
      <c r="F401" s="994" t="s">
        <v>2717</v>
      </c>
      <c r="G401" s="994"/>
      <c r="H401" s="995">
        <v>3766</v>
      </c>
      <c r="I401" s="995">
        <v>4970</v>
      </c>
      <c r="J401" s="995">
        <v>4970</v>
      </c>
      <c r="K401" s="994" t="s">
        <v>2712</v>
      </c>
      <c r="L401" s="994" t="s">
        <v>809</v>
      </c>
      <c r="M401" s="994" t="s">
        <v>834</v>
      </c>
      <c r="N401" s="994"/>
    </row>
    <row r="402" spans="1:14">
      <c r="A402" s="992" t="s">
        <v>72</v>
      </c>
      <c r="B402" s="992" t="s">
        <v>746</v>
      </c>
      <c r="C402" s="992" t="s">
        <v>2847</v>
      </c>
      <c r="D402" s="992" t="s">
        <v>2867</v>
      </c>
      <c r="E402" s="992" t="s">
        <v>2726</v>
      </c>
      <c r="F402" s="992" t="s">
        <v>2736</v>
      </c>
      <c r="G402" s="992"/>
      <c r="H402" s="993">
        <v>4016</v>
      </c>
      <c r="I402" s="993">
        <v>5430</v>
      </c>
      <c r="J402" s="993">
        <v>5430</v>
      </c>
      <c r="K402" s="992" t="s">
        <v>2712</v>
      </c>
      <c r="L402" s="992" t="s">
        <v>809</v>
      </c>
      <c r="M402" s="992" t="s">
        <v>834</v>
      </c>
      <c r="N402" s="992"/>
    </row>
    <row r="403" spans="1:14">
      <c r="A403" s="994" t="s">
        <v>72</v>
      </c>
      <c r="B403" s="994" t="s">
        <v>746</v>
      </c>
      <c r="C403" s="994" t="s">
        <v>2847</v>
      </c>
      <c r="D403" s="994" t="s">
        <v>2867</v>
      </c>
      <c r="E403" s="994" t="s">
        <v>2726</v>
      </c>
      <c r="F403" s="994" t="s">
        <v>2737</v>
      </c>
      <c r="G403" s="994"/>
      <c r="H403" s="995">
        <v>3966</v>
      </c>
      <c r="I403" s="995">
        <v>5310</v>
      </c>
      <c r="J403" s="995">
        <v>5310</v>
      </c>
      <c r="K403" s="994" t="s">
        <v>2712</v>
      </c>
      <c r="L403" s="994" t="s">
        <v>809</v>
      </c>
      <c r="M403" s="994" t="s">
        <v>834</v>
      </c>
      <c r="N403" s="994"/>
    </row>
    <row r="404" spans="1:14">
      <c r="A404" s="992" t="s">
        <v>72</v>
      </c>
      <c r="B404" s="992" t="s">
        <v>746</v>
      </c>
      <c r="C404" s="992" t="s">
        <v>2847</v>
      </c>
      <c r="D404" s="992" t="s">
        <v>2867</v>
      </c>
      <c r="E404" s="992" t="s">
        <v>2726</v>
      </c>
      <c r="F404" s="992" t="s">
        <v>2738</v>
      </c>
      <c r="G404" s="992"/>
      <c r="H404" s="993">
        <v>4116</v>
      </c>
      <c r="I404" s="993">
        <v>5270</v>
      </c>
      <c r="J404" s="993">
        <v>5270</v>
      </c>
      <c r="K404" s="992" t="s">
        <v>2712</v>
      </c>
      <c r="L404" s="992" t="s">
        <v>809</v>
      </c>
      <c r="M404" s="992" t="s">
        <v>834</v>
      </c>
      <c r="N404" s="992"/>
    </row>
    <row r="405" spans="1:14">
      <c r="A405" s="994" t="s">
        <v>72</v>
      </c>
      <c r="B405" s="994" t="s">
        <v>746</v>
      </c>
      <c r="C405" s="994" t="s">
        <v>2847</v>
      </c>
      <c r="D405" s="994" t="s">
        <v>2867</v>
      </c>
      <c r="E405" s="994" t="s">
        <v>2726</v>
      </c>
      <c r="F405" s="994" t="s">
        <v>2750</v>
      </c>
      <c r="G405" s="994"/>
      <c r="H405" s="995">
        <v>3826</v>
      </c>
      <c r="I405" s="995">
        <v>5020</v>
      </c>
      <c r="J405" s="995">
        <v>5020</v>
      </c>
      <c r="K405" s="994" t="s">
        <v>2712</v>
      </c>
      <c r="L405" s="994" t="s">
        <v>809</v>
      </c>
      <c r="M405" s="994" t="s">
        <v>834</v>
      </c>
      <c r="N405" s="994"/>
    </row>
    <row r="406" spans="1:14">
      <c r="A406" s="992" t="s">
        <v>72</v>
      </c>
      <c r="B406" s="992" t="s">
        <v>746</v>
      </c>
      <c r="C406" s="992" t="s">
        <v>2847</v>
      </c>
      <c r="D406" s="992" t="s">
        <v>2867</v>
      </c>
      <c r="E406" s="992" t="s">
        <v>2726</v>
      </c>
      <c r="F406" s="992" t="s">
        <v>2868</v>
      </c>
      <c r="G406" s="992"/>
      <c r="H406" s="993">
        <v>3876</v>
      </c>
      <c r="I406" s="993">
        <v>5120</v>
      </c>
      <c r="J406" s="993">
        <v>5120</v>
      </c>
      <c r="K406" s="992" t="s">
        <v>2712</v>
      </c>
      <c r="L406" s="992" t="s">
        <v>809</v>
      </c>
      <c r="M406" s="992" t="s">
        <v>834</v>
      </c>
      <c r="N406" s="992"/>
    </row>
    <row r="407" spans="1:14">
      <c r="A407" s="994" t="s">
        <v>72</v>
      </c>
      <c r="B407" s="994" t="s">
        <v>746</v>
      </c>
      <c r="C407" s="994" t="s">
        <v>2847</v>
      </c>
      <c r="D407" s="994" t="s">
        <v>2867</v>
      </c>
      <c r="E407" s="994" t="s">
        <v>2726</v>
      </c>
      <c r="F407" s="994" t="s">
        <v>2755</v>
      </c>
      <c r="G407" s="994"/>
      <c r="H407" s="995">
        <v>3896</v>
      </c>
      <c r="I407" s="995">
        <v>5290</v>
      </c>
      <c r="J407" s="995">
        <v>5290</v>
      </c>
      <c r="K407" s="994" t="s">
        <v>2712</v>
      </c>
      <c r="L407" s="994" t="s">
        <v>809</v>
      </c>
      <c r="M407" s="994" t="s">
        <v>834</v>
      </c>
      <c r="N407" s="994"/>
    </row>
    <row r="408" spans="1:14">
      <c r="A408" s="992" t="s">
        <v>72</v>
      </c>
      <c r="B408" s="992" t="s">
        <v>746</v>
      </c>
      <c r="C408" s="992" t="s">
        <v>2847</v>
      </c>
      <c r="D408" s="992" t="s">
        <v>2867</v>
      </c>
      <c r="E408" s="992" t="s">
        <v>2726</v>
      </c>
      <c r="F408" s="992" t="s">
        <v>2726</v>
      </c>
      <c r="G408" s="992"/>
      <c r="H408" s="993">
        <v>2646</v>
      </c>
      <c r="I408" s="993">
        <v>3830</v>
      </c>
      <c r="J408" s="993">
        <v>3830</v>
      </c>
      <c r="K408" s="992" t="s">
        <v>2712</v>
      </c>
      <c r="L408" s="992" t="s">
        <v>809</v>
      </c>
      <c r="M408" s="992" t="s">
        <v>834</v>
      </c>
      <c r="N408" s="992"/>
    </row>
    <row r="409" spans="1:14">
      <c r="A409" s="994" t="s">
        <v>72</v>
      </c>
      <c r="B409" s="994" t="s">
        <v>746</v>
      </c>
      <c r="C409" s="994" t="s">
        <v>2847</v>
      </c>
      <c r="D409" s="994" t="s">
        <v>2867</v>
      </c>
      <c r="E409" s="994" t="s">
        <v>2726</v>
      </c>
      <c r="F409" s="994" t="s">
        <v>2818</v>
      </c>
      <c r="G409" s="994"/>
      <c r="H409" s="995">
        <v>4096</v>
      </c>
      <c r="I409" s="995">
        <v>5330</v>
      </c>
      <c r="J409" s="995">
        <v>5330</v>
      </c>
      <c r="K409" s="994" t="s">
        <v>2712</v>
      </c>
      <c r="L409" s="994" t="s">
        <v>809</v>
      </c>
      <c r="M409" s="994" t="s">
        <v>834</v>
      </c>
      <c r="N409" s="994"/>
    </row>
    <row r="410" spans="1:14">
      <c r="A410" s="992" t="s">
        <v>72</v>
      </c>
      <c r="B410" s="992" t="s">
        <v>746</v>
      </c>
      <c r="C410" s="992" t="s">
        <v>2847</v>
      </c>
      <c r="D410" s="992" t="s">
        <v>2867</v>
      </c>
      <c r="E410" s="992" t="s">
        <v>2724</v>
      </c>
      <c r="F410" s="992" t="s">
        <v>2745</v>
      </c>
      <c r="G410" s="992"/>
      <c r="H410" s="993">
        <v>3606</v>
      </c>
      <c r="I410" s="993">
        <v>4970</v>
      </c>
      <c r="J410" s="993">
        <v>4970</v>
      </c>
      <c r="K410" s="992" t="s">
        <v>2712</v>
      </c>
      <c r="L410" s="992" t="s">
        <v>809</v>
      </c>
      <c r="M410" s="992" t="s">
        <v>834</v>
      </c>
      <c r="N410" s="992"/>
    </row>
    <row r="411" spans="1:14">
      <c r="A411" s="994" t="s">
        <v>72</v>
      </c>
      <c r="B411" s="994" t="s">
        <v>746</v>
      </c>
      <c r="C411" s="994" t="s">
        <v>2847</v>
      </c>
      <c r="D411" s="994" t="s">
        <v>2867</v>
      </c>
      <c r="E411" s="994" t="s">
        <v>2724</v>
      </c>
      <c r="F411" s="994" t="s">
        <v>2718</v>
      </c>
      <c r="G411" s="994"/>
      <c r="H411" s="995">
        <v>4716</v>
      </c>
      <c r="I411" s="995">
        <v>6110</v>
      </c>
      <c r="J411" s="995">
        <v>6110</v>
      </c>
      <c r="K411" s="994" t="s">
        <v>2712</v>
      </c>
      <c r="L411" s="994" t="s">
        <v>809</v>
      </c>
      <c r="M411" s="994" t="s">
        <v>834</v>
      </c>
      <c r="N411" s="994"/>
    </row>
    <row r="412" spans="1:14">
      <c r="A412" s="992" t="s">
        <v>72</v>
      </c>
      <c r="B412" s="992" t="s">
        <v>746</v>
      </c>
      <c r="C412" s="992" t="s">
        <v>2847</v>
      </c>
      <c r="D412" s="992" t="s">
        <v>2867</v>
      </c>
      <c r="E412" s="992" t="s">
        <v>2724</v>
      </c>
      <c r="F412" s="992" t="s">
        <v>2719</v>
      </c>
      <c r="G412" s="992"/>
      <c r="H412" s="993">
        <v>3776</v>
      </c>
      <c r="I412" s="993">
        <v>5110</v>
      </c>
      <c r="J412" s="993">
        <v>5110</v>
      </c>
      <c r="K412" s="992" t="s">
        <v>2712</v>
      </c>
      <c r="L412" s="992" t="s">
        <v>809</v>
      </c>
      <c r="M412" s="992" t="s">
        <v>834</v>
      </c>
      <c r="N412" s="992"/>
    </row>
    <row r="413" spans="1:14">
      <c r="A413" s="994" t="s">
        <v>72</v>
      </c>
      <c r="B413" s="994" t="s">
        <v>746</v>
      </c>
      <c r="C413" s="994" t="s">
        <v>2847</v>
      </c>
      <c r="D413" s="994" t="s">
        <v>2867</v>
      </c>
      <c r="E413" s="994" t="s">
        <v>2724</v>
      </c>
      <c r="F413" s="994" t="s">
        <v>2757</v>
      </c>
      <c r="G413" s="994"/>
      <c r="H413" s="995">
        <v>3956</v>
      </c>
      <c r="I413" s="995">
        <v>5380</v>
      </c>
      <c r="J413" s="995">
        <v>5380</v>
      </c>
      <c r="K413" s="994" t="s">
        <v>2712</v>
      </c>
      <c r="L413" s="994" t="s">
        <v>809</v>
      </c>
      <c r="M413" s="994" t="s">
        <v>834</v>
      </c>
      <c r="N413" s="994"/>
    </row>
    <row r="414" spans="1:14">
      <c r="A414" s="992" t="s">
        <v>72</v>
      </c>
      <c r="B414" s="992" t="s">
        <v>746</v>
      </c>
      <c r="C414" s="992" t="s">
        <v>2847</v>
      </c>
      <c r="D414" s="992" t="s">
        <v>2867</v>
      </c>
      <c r="E414" s="992" t="s">
        <v>2724</v>
      </c>
      <c r="F414" s="992" t="s">
        <v>2724</v>
      </c>
      <c r="G414" s="992"/>
      <c r="H414" s="993">
        <v>2646</v>
      </c>
      <c r="I414" s="993">
        <v>3830</v>
      </c>
      <c r="J414" s="993">
        <v>3830</v>
      </c>
      <c r="K414" s="992" t="s">
        <v>2712</v>
      </c>
      <c r="L414" s="992" t="s">
        <v>809</v>
      </c>
      <c r="M414" s="992" t="s">
        <v>834</v>
      </c>
      <c r="N414" s="992"/>
    </row>
    <row r="415" spans="1:14">
      <c r="A415" s="994" t="s">
        <v>72</v>
      </c>
      <c r="B415" s="994" t="s">
        <v>746</v>
      </c>
      <c r="C415" s="994" t="s">
        <v>2851</v>
      </c>
      <c r="D415" s="994" t="s">
        <v>2869</v>
      </c>
      <c r="E415" s="994" t="s">
        <v>2724</v>
      </c>
      <c r="F415" s="994" t="s">
        <v>2772</v>
      </c>
      <c r="G415" s="994"/>
      <c r="H415" s="995">
        <v>0</v>
      </c>
      <c r="I415" s="995">
        <v>7908</v>
      </c>
      <c r="J415" s="995">
        <v>7908</v>
      </c>
      <c r="K415" s="994" t="s">
        <v>2712</v>
      </c>
      <c r="L415" s="994" t="s">
        <v>809</v>
      </c>
      <c r="M415" s="994" t="s">
        <v>834</v>
      </c>
      <c r="N415" s="994"/>
    </row>
    <row r="416" spans="1:14">
      <c r="A416" s="992" t="s">
        <v>72</v>
      </c>
      <c r="B416" s="992" t="s">
        <v>746</v>
      </c>
      <c r="C416" s="992" t="s">
        <v>2855</v>
      </c>
      <c r="D416" s="992" t="s">
        <v>2870</v>
      </c>
      <c r="E416" s="992" t="s">
        <v>2725</v>
      </c>
      <c r="F416" s="992" t="s">
        <v>2725</v>
      </c>
      <c r="G416" s="992"/>
      <c r="H416" s="993">
        <v>3872</v>
      </c>
      <c r="I416" s="993">
        <v>5454</v>
      </c>
      <c r="J416" s="993">
        <v>5454</v>
      </c>
      <c r="K416" s="992" t="s">
        <v>2712</v>
      </c>
      <c r="L416" s="992" t="s">
        <v>809</v>
      </c>
      <c r="M416" s="992" t="s">
        <v>834</v>
      </c>
      <c r="N416" s="992"/>
    </row>
    <row r="417" spans="1:14">
      <c r="A417" s="994" t="s">
        <v>72</v>
      </c>
      <c r="B417" s="994" t="s">
        <v>746</v>
      </c>
      <c r="C417" s="994" t="s">
        <v>2855</v>
      </c>
      <c r="D417" s="994" t="s">
        <v>2870</v>
      </c>
      <c r="E417" s="994" t="s">
        <v>2725</v>
      </c>
      <c r="F417" s="994" t="s">
        <v>2749</v>
      </c>
      <c r="G417" s="994"/>
      <c r="H417" s="995">
        <v>4972</v>
      </c>
      <c r="I417" s="995">
        <v>6764</v>
      </c>
      <c r="J417" s="995">
        <v>6764</v>
      </c>
      <c r="K417" s="994" t="s">
        <v>2712</v>
      </c>
      <c r="L417" s="994" t="s">
        <v>809</v>
      </c>
      <c r="M417" s="994" t="s">
        <v>834</v>
      </c>
      <c r="N417" s="994"/>
    </row>
    <row r="418" spans="1:14">
      <c r="A418" s="992" t="s">
        <v>72</v>
      </c>
      <c r="B418" s="992" t="s">
        <v>746</v>
      </c>
      <c r="C418" s="992" t="s">
        <v>2855</v>
      </c>
      <c r="D418" s="992" t="s">
        <v>2870</v>
      </c>
      <c r="E418" s="992" t="s">
        <v>2727</v>
      </c>
      <c r="F418" s="992" t="s">
        <v>2706</v>
      </c>
      <c r="G418" s="992"/>
      <c r="H418" s="993">
        <v>6107</v>
      </c>
      <c r="I418" s="993">
        <v>8354</v>
      </c>
      <c r="J418" s="993">
        <v>8354</v>
      </c>
      <c r="K418" s="992" t="s">
        <v>2712</v>
      </c>
      <c r="L418" s="992" t="s">
        <v>809</v>
      </c>
      <c r="M418" s="992" t="s">
        <v>834</v>
      </c>
      <c r="N418" s="992"/>
    </row>
    <row r="419" spans="1:14">
      <c r="A419" s="994" t="s">
        <v>72</v>
      </c>
      <c r="B419" s="994" t="s">
        <v>746</v>
      </c>
      <c r="C419" s="994" t="s">
        <v>2855</v>
      </c>
      <c r="D419" s="994" t="s">
        <v>2870</v>
      </c>
      <c r="E419" s="994" t="s">
        <v>2727</v>
      </c>
      <c r="F419" s="994" t="s">
        <v>2727</v>
      </c>
      <c r="G419" s="994"/>
      <c r="H419" s="995">
        <v>3827</v>
      </c>
      <c r="I419" s="995">
        <v>5354</v>
      </c>
      <c r="J419" s="995">
        <v>5354</v>
      </c>
      <c r="K419" s="994" t="s">
        <v>2712</v>
      </c>
      <c r="L419" s="994" t="s">
        <v>809</v>
      </c>
      <c r="M419" s="994" t="s">
        <v>834</v>
      </c>
      <c r="N419" s="994"/>
    </row>
    <row r="420" spans="1:14">
      <c r="A420" s="992" t="s">
        <v>72</v>
      </c>
      <c r="B420" s="992" t="s">
        <v>746</v>
      </c>
      <c r="C420" s="992" t="s">
        <v>2855</v>
      </c>
      <c r="D420" s="992" t="s">
        <v>2870</v>
      </c>
      <c r="E420" s="992" t="s">
        <v>2694</v>
      </c>
      <c r="F420" s="992" t="s">
        <v>2694</v>
      </c>
      <c r="G420" s="992"/>
      <c r="H420" s="993">
        <v>6217</v>
      </c>
      <c r="I420" s="993">
        <v>8914</v>
      </c>
      <c r="J420" s="993">
        <v>8914</v>
      </c>
      <c r="K420" s="992" t="s">
        <v>2712</v>
      </c>
      <c r="L420" s="992" t="s">
        <v>809</v>
      </c>
      <c r="M420" s="992" t="s">
        <v>834</v>
      </c>
      <c r="N420" s="992"/>
    </row>
    <row r="421" spans="1:14">
      <c r="A421" s="994" t="s">
        <v>72</v>
      </c>
      <c r="B421" s="994" t="s">
        <v>746</v>
      </c>
      <c r="C421" s="994" t="s">
        <v>2855</v>
      </c>
      <c r="D421" s="994" t="s">
        <v>2870</v>
      </c>
      <c r="E421" s="994" t="s">
        <v>2694</v>
      </c>
      <c r="F421" s="994" t="s">
        <v>2694</v>
      </c>
      <c r="G421" s="994"/>
      <c r="H421" s="995">
        <v>6217</v>
      </c>
      <c r="I421" s="995">
        <v>8914</v>
      </c>
      <c r="J421" s="995">
        <v>8914</v>
      </c>
      <c r="K421" s="994" t="s">
        <v>2712</v>
      </c>
      <c r="L421" s="994" t="s">
        <v>809</v>
      </c>
      <c r="M421" s="994" t="s">
        <v>834</v>
      </c>
      <c r="N421" s="994"/>
    </row>
    <row r="422" spans="1:14">
      <c r="A422" s="992" t="s">
        <v>72</v>
      </c>
      <c r="B422" s="992" t="s">
        <v>746</v>
      </c>
      <c r="C422" s="992" t="s">
        <v>2855</v>
      </c>
      <c r="D422" s="992" t="s">
        <v>2870</v>
      </c>
      <c r="E422" s="992" t="s">
        <v>2694</v>
      </c>
      <c r="F422" s="992" t="s">
        <v>2739</v>
      </c>
      <c r="G422" s="992"/>
      <c r="H422" s="993">
        <v>9307</v>
      </c>
      <c r="I422" s="993">
        <v>11464</v>
      </c>
      <c r="J422" s="993">
        <v>11464</v>
      </c>
      <c r="K422" s="992" t="s">
        <v>2712</v>
      </c>
      <c r="L422" s="992" t="s">
        <v>809</v>
      </c>
      <c r="M422" s="992" t="s">
        <v>834</v>
      </c>
      <c r="N422" s="992"/>
    </row>
    <row r="423" spans="1:14">
      <c r="A423" s="994" t="s">
        <v>72</v>
      </c>
      <c r="B423" s="994" t="s">
        <v>746</v>
      </c>
      <c r="C423" s="994" t="s">
        <v>2855</v>
      </c>
      <c r="D423" s="994" t="s">
        <v>2870</v>
      </c>
      <c r="E423" s="994" t="s">
        <v>2728</v>
      </c>
      <c r="F423" s="994" t="s">
        <v>2728</v>
      </c>
      <c r="G423" s="994"/>
      <c r="H423" s="995">
        <v>3822</v>
      </c>
      <c r="I423" s="995">
        <v>5349</v>
      </c>
      <c r="J423" s="995">
        <v>5349</v>
      </c>
      <c r="K423" s="994" t="s">
        <v>2712</v>
      </c>
      <c r="L423" s="994" t="s">
        <v>809</v>
      </c>
      <c r="M423" s="994" t="s">
        <v>834</v>
      </c>
      <c r="N423" s="994"/>
    </row>
    <row r="424" spans="1:14">
      <c r="A424" s="992" t="s">
        <v>72</v>
      </c>
      <c r="B424" s="992" t="s">
        <v>746</v>
      </c>
      <c r="C424" s="992" t="s">
        <v>2855</v>
      </c>
      <c r="D424" s="992" t="s">
        <v>2870</v>
      </c>
      <c r="E424" s="992" t="s">
        <v>2756</v>
      </c>
      <c r="F424" s="992" t="s">
        <v>2756</v>
      </c>
      <c r="G424" s="992"/>
      <c r="H424" s="993">
        <v>3832</v>
      </c>
      <c r="I424" s="993">
        <v>5359</v>
      </c>
      <c r="J424" s="993">
        <v>5359</v>
      </c>
      <c r="K424" s="992" t="s">
        <v>2712</v>
      </c>
      <c r="L424" s="992" t="s">
        <v>809</v>
      </c>
      <c r="M424" s="992" t="s">
        <v>834</v>
      </c>
      <c r="N424" s="992"/>
    </row>
    <row r="425" spans="1:14">
      <c r="A425" s="994" t="s">
        <v>72</v>
      </c>
      <c r="B425" s="994" t="s">
        <v>746</v>
      </c>
      <c r="C425" s="994" t="s">
        <v>2855</v>
      </c>
      <c r="D425" s="994" t="s">
        <v>2870</v>
      </c>
      <c r="E425" s="994" t="s">
        <v>2723</v>
      </c>
      <c r="F425" s="994" t="s">
        <v>2753</v>
      </c>
      <c r="G425" s="994"/>
      <c r="H425" s="995">
        <v>5782</v>
      </c>
      <c r="I425" s="995">
        <v>7704</v>
      </c>
      <c r="J425" s="995">
        <v>7704</v>
      </c>
      <c r="K425" s="994" t="s">
        <v>2712</v>
      </c>
      <c r="L425" s="994" t="s">
        <v>809</v>
      </c>
      <c r="M425" s="994" t="s">
        <v>834</v>
      </c>
      <c r="N425" s="994"/>
    </row>
    <row r="426" spans="1:14">
      <c r="A426" s="992" t="s">
        <v>72</v>
      </c>
      <c r="B426" s="992" t="s">
        <v>746</v>
      </c>
      <c r="C426" s="992" t="s">
        <v>2855</v>
      </c>
      <c r="D426" s="992" t="s">
        <v>2870</v>
      </c>
      <c r="E426" s="992" t="s">
        <v>2723</v>
      </c>
      <c r="F426" s="992" t="s">
        <v>2723</v>
      </c>
      <c r="G426" s="992"/>
      <c r="H426" s="993">
        <v>3872</v>
      </c>
      <c r="I426" s="993">
        <v>5454</v>
      </c>
      <c r="J426" s="993">
        <v>5454</v>
      </c>
      <c r="K426" s="992" t="s">
        <v>2712</v>
      </c>
      <c r="L426" s="992" t="s">
        <v>809</v>
      </c>
      <c r="M426" s="992" t="s">
        <v>834</v>
      </c>
      <c r="N426" s="992"/>
    </row>
    <row r="427" spans="1:14">
      <c r="A427" s="994" t="s">
        <v>72</v>
      </c>
      <c r="B427" s="994" t="s">
        <v>746</v>
      </c>
      <c r="C427" s="994" t="s">
        <v>2855</v>
      </c>
      <c r="D427" s="994" t="s">
        <v>2870</v>
      </c>
      <c r="E427" s="994" t="s">
        <v>2723</v>
      </c>
      <c r="F427" s="994" t="s">
        <v>2758</v>
      </c>
      <c r="G427" s="994"/>
      <c r="H427" s="995">
        <v>5122</v>
      </c>
      <c r="I427" s="995">
        <v>6834</v>
      </c>
      <c r="J427" s="995">
        <v>6834</v>
      </c>
      <c r="K427" s="994" t="s">
        <v>2712</v>
      </c>
      <c r="L427" s="994" t="s">
        <v>809</v>
      </c>
      <c r="M427" s="994" t="s">
        <v>834</v>
      </c>
      <c r="N427" s="994"/>
    </row>
    <row r="428" spans="1:14">
      <c r="A428" s="992" t="s">
        <v>72</v>
      </c>
      <c r="B428" s="992" t="s">
        <v>746</v>
      </c>
      <c r="C428" s="992" t="s">
        <v>2855</v>
      </c>
      <c r="D428" s="992" t="s">
        <v>2870</v>
      </c>
      <c r="E428" s="992" t="s">
        <v>2726</v>
      </c>
      <c r="F428" s="992" t="s">
        <v>2746</v>
      </c>
      <c r="G428" s="992"/>
      <c r="H428" s="993">
        <v>4722</v>
      </c>
      <c r="I428" s="993">
        <v>6354</v>
      </c>
      <c r="J428" s="993">
        <v>6354</v>
      </c>
      <c r="K428" s="992" t="s">
        <v>2712</v>
      </c>
      <c r="L428" s="992" t="s">
        <v>809</v>
      </c>
      <c r="M428" s="992" t="s">
        <v>834</v>
      </c>
      <c r="N428" s="992"/>
    </row>
    <row r="429" spans="1:14">
      <c r="A429" s="994" t="s">
        <v>72</v>
      </c>
      <c r="B429" s="994" t="s">
        <v>746</v>
      </c>
      <c r="C429" s="994" t="s">
        <v>2855</v>
      </c>
      <c r="D429" s="994" t="s">
        <v>2870</v>
      </c>
      <c r="E429" s="994" t="s">
        <v>2726</v>
      </c>
      <c r="F429" s="994" t="s">
        <v>2717</v>
      </c>
      <c r="G429" s="994"/>
      <c r="H429" s="995">
        <v>4992</v>
      </c>
      <c r="I429" s="995">
        <v>6594</v>
      </c>
      <c r="J429" s="995">
        <v>6594</v>
      </c>
      <c r="K429" s="994" t="s">
        <v>2712</v>
      </c>
      <c r="L429" s="994" t="s">
        <v>809</v>
      </c>
      <c r="M429" s="994" t="s">
        <v>834</v>
      </c>
      <c r="N429" s="994"/>
    </row>
    <row r="430" spans="1:14">
      <c r="A430" s="992" t="s">
        <v>72</v>
      </c>
      <c r="B430" s="992" t="s">
        <v>746</v>
      </c>
      <c r="C430" s="992" t="s">
        <v>2855</v>
      </c>
      <c r="D430" s="992" t="s">
        <v>2870</v>
      </c>
      <c r="E430" s="992" t="s">
        <v>2726</v>
      </c>
      <c r="F430" s="992" t="s">
        <v>2736</v>
      </c>
      <c r="G430" s="992"/>
      <c r="H430" s="993">
        <v>5242</v>
      </c>
      <c r="I430" s="993">
        <v>7054</v>
      </c>
      <c r="J430" s="993">
        <v>7054</v>
      </c>
      <c r="K430" s="992" t="s">
        <v>2712</v>
      </c>
      <c r="L430" s="992" t="s">
        <v>809</v>
      </c>
      <c r="M430" s="992" t="s">
        <v>834</v>
      </c>
      <c r="N430" s="992"/>
    </row>
    <row r="431" spans="1:14">
      <c r="A431" s="994" t="s">
        <v>72</v>
      </c>
      <c r="B431" s="994" t="s">
        <v>746</v>
      </c>
      <c r="C431" s="994" t="s">
        <v>2855</v>
      </c>
      <c r="D431" s="994" t="s">
        <v>2870</v>
      </c>
      <c r="E431" s="994" t="s">
        <v>2726</v>
      </c>
      <c r="F431" s="994" t="s">
        <v>2737</v>
      </c>
      <c r="G431" s="994"/>
      <c r="H431" s="995">
        <v>5192</v>
      </c>
      <c r="I431" s="995">
        <v>6934</v>
      </c>
      <c r="J431" s="995">
        <v>6934</v>
      </c>
      <c r="K431" s="994" t="s">
        <v>2712</v>
      </c>
      <c r="L431" s="994" t="s">
        <v>809</v>
      </c>
      <c r="M431" s="994" t="s">
        <v>834</v>
      </c>
      <c r="N431" s="994"/>
    </row>
    <row r="432" spans="1:14">
      <c r="A432" s="992" t="s">
        <v>72</v>
      </c>
      <c r="B432" s="992" t="s">
        <v>746</v>
      </c>
      <c r="C432" s="992" t="s">
        <v>2855</v>
      </c>
      <c r="D432" s="992" t="s">
        <v>2870</v>
      </c>
      <c r="E432" s="992" t="s">
        <v>2726</v>
      </c>
      <c r="F432" s="992" t="s">
        <v>2738</v>
      </c>
      <c r="G432" s="992"/>
      <c r="H432" s="993">
        <v>5342</v>
      </c>
      <c r="I432" s="993">
        <v>6894</v>
      </c>
      <c r="J432" s="993">
        <v>6894</v>
      </c>
      <c r="K432" s="992" t="s">
        <v>2712</v>
      </c>
      <c r="L432" s="992" t="s">
        <v>809</v>
      </c>
      <c r="M432" s="992" t="s">
        <v>834</v>
      </c>
      <c r="N432" s="992"/>
    </row>
    <row r="433" spans="1:14">
      <c r="A433" s="994" t="s">
        <v>72</v>
      </c>
      <c r="B433" s="994" t="s">
        <v>746</v>
      </c>
      <c r="C433" s="994" t="s">
        <v>2855</v>
      </c>
      <c r="D433" s="994" t="s">
        <v>2870</v>
      </c>
      <c r="E433" s="994" t="s">
        <v>2726</v>
      </c>
      <c r="F433" s="994" t="s">
        <v>2750</v>
      </c>
      <c r="G433" s="994"/>
      <c r="H433" s="995">
        <v>5052</v>
      </c>
      <c r="I433" s="995">
        <v>6644</v>
      </c>
      <c r="J433" s="995">
        <v>6644</v>
      </c>
      <c r="K433" s="994" t="s">
        <v>2712</v>
      </c>
      <c r="L433" s="994" t="s">
        <v>809</v>
      </c>
      <c r="M433" s="994" t="s">
        <v>834</v>
      </c>
      <c r="N433" s="994"/>
    </row>
    <row r="434" spans="1:14">
      <c r="A434" s="992" t="s">
        <v>72</v>
      </c>
      <c r="B434" s="992" t="s">
        <v>746</v>
      </c>
      <c r="C434" s="992" t="s">
        <v>2855</v>
      </c>
      <c r="D434" s="992" t="s">
        <v>2870</v>
      </c>
      <c r="E434" s="992" t="s">
        <v>2726</v>
      </c>
      <c r="F434" s="992" t="s">
        <v>2868</v>
      </c>
      <c r="G434" s="992"/>
      <c r="H434" s="993">
        <v>5102</v>
      </c>
      <c r="I434" s="993">
        <v>6744</v>
      </c>
      <c r="J434" s="993">
        <v>6744</v>
      </c>
      <c r="K434" s="992" t="s">
        <v>2712</v>
      </c>
      <c r="L434" s="992" t="s">
        <v>809</v>
      </c>
      <c r="M434" s="992" t="s">
        <v>834</v>
      </c>
      <c r="N434" s="992"/>
    </row>
    <row r="435" spans="1:14">
      <c r="A435" s="994" t="s">
        <v>72</v>
      </c>
      <c r="B435" s="994" t="s">
        <v>746</v>
      </c>
      <c r="C435" s="994" t="s">
        <v>2855</v>
      </c>
      <c r="D435" s="994" t="s">
        <v>2870</v>
      </c>
      <c r="E435" s="994" t="s">
        <v>2726</v>
      </c>
      <c r="F435" s="994" t="s">
        <v>2755</v>
      </c>
      <c r="G435" s="994"/>
      <c r="H435" s="995">
        <v>5122</v>
      </c>
      <c r="I435" s="995">
        <v>6914</v>
      </c>
      <c r="J435" s="995">
        <v>6914</v>
      </c>
      <c r="K435" s="994" t="s">
        <v>2712</v>
      </c>
      <c r="L435" s="994" t="s">
        <v>809</v>
      </c>
      <c r="M435" s="994" t="s">
        <v>834</v>
      </c>
      <c r="N435" s="994"/>
    </row>
    <row r="436" spans="1:14">
      <c r="A436" s="992" t="s">
        <v>72</v>
      </c>
      <c r="B436" s="992" t="s">
        <v>746</v>
      </c>
      <c r="C436" s="992" t="s">
        <v>2855</v>
      </c>
      <c r="D436" s="992" t="s">
        <v>2870</v>
      </c>
      <c r="E436" s="992" t="s">
        <v>2726</v>
      </c>
      <c r="F436" s="992" t="s">
        <v>2726</v>
      </c>
      <c r="G436" s="992"/>
      <c r="H436" s="993">
        <v>3872</v>
      </c>
      <c r="I436" s="993">
        <v>5454</v>
      </c>
      <c r="J436" s="993">
        <v>5454</v>
      </c>
      <c r="K436" s="992" t="s">
        <v>2712</v>
      </c>
      <c r="L436" s="992" t="s">
        <v>809</v>
      </c>
      <c r="M436" s="992" t="s">
        <v>834</v>
      </c>
      <c r="N436" s="992"/>
    </row>
    <row r="437" spans="1:14">
      <c r="A437" s="994" t="s">
        <v>72</v>
      </c>
      <c r="B437" s="994" t="s">
        <v>746</v>
      </c>
      <c r="C437" s="994" t="s">
        <v>2855</v>
      </c>
      <c r="D437" s="994" t="s">
        <v>2870</v>
      </c>
      <c r="E437" s="994" t="s">
        <v>2726</v>
      </c>
      <c r="F437" s="994" t="s">
        <v>2818</v>
      </c>
      <c r="G437" s="994"/>
      <c r="H437" s="995">
        <v>5322</v>
      </c>
      <c r="I437" s="995">
        <v>6954</v>
      </c>
      <c r="J437" s="995">
        <v>6954</v>
      </c>
      <c r="K437" s="994" t="s">
        <v>2712</v>
      </c>
      <c r="L437" s="994" t="s">
        <v>809</v>
      </c>
      <c r="M437" s="994" t="s">
        <v>834</v>
      </c>
      <c r="N437" s="994"/>
    </row>
    <row r="438" spans="1:14">
      <c r="A438" s="992" t="s">
        <v>72</v>
      </c>
      <c r="B438" s="992" t="s">
        <v>746</v>
      </c>
      <c r="C438" s="992" t="s">
        <v>2855</v>
      </c>
      <c r="D438" s="992" t="s">
        <v>2870</v>
      </c>
      <c r="E438" s="992" t="s">
        <v>2705</v>
      </c>
      <c r="F438" s="992" t="s">
        <v>2705</v>
      </c>
      <c r="G438" s="992"/>
      <c r="H438" s="993">
        <v>6217</v>
      </c>
      <c r="I438" s="993">
        <v>8914</v>
      </c>
      <c r="J438" s="993">
        <v>8914</v>
      </c>
      <c r="K438" s="992" t="s">
        <v>2712</v>
      </c>
      <c r="L438" s="992" t="s">
        <v>809</v>
      </c>
      <c r="M438" s="992" t="s">
        <v>834</v>
      </c>
      <c r="N438" s="992"/>
    </row>
    <row r="439" spans="1:14">
      <c r="A439" s="994" t="s">
        <v>72</v>
      </c>
      <c r="B439" s="994" t="s">
        <v>746</v>
      </c>
      <c r="C439" s="994" t="s">
        <v>2855</v>
      </c>
      <c r="D439" s="994" t="s">
        <v>2870</v>
      </c>
      <c r="E439" s="994" t="s">
        <v>2705</v>
      </c>
      <c r="F439" s="994" t="s">
        <v>2708</v>
      </c>
      <c r="G439" s="994"/>
      <c r="H439" s="995">
        <v>7647</v>
      </c>
      <c r="I439" s="995">
        <v>10884</v>
      </c>
      <c r="J439" s="995">
        <v>10884</v>
      </c>
      <c r="K439" s="994" t="s">
        <v>2712</v>
      </c>
      <c r="L439" s="994" t="s">
        <v>809</v>
      </c>
      <c r="M439" s="994" t="s">
        <v>834</v>
      </c>
      <c r="N439" s="994"/>
    </row>
    <row r="440" spans="1:14">
      <c r="A440" s="992" t="s">
        <v>72</v>
      </c>
      <c r="B440" s="992" t="s">
        <v>746</v>
      </c>
      <c r="C440" s="992" t="s">
        <v>2855</v>
      </c>
      <c r="D440" s="992" t="s">
        <v>2870</v>
      </c>
      <c r="E440" s="992" t="s">
        <v>2724</v>
      </c>
      <c r="F440" s="992" t="s">
        <v>2745</v>
      </c>
      <c r="G440" s="992"/>
      <c r="H440" s="993">
        <v>4832</v>
      </c>
      <c r="I440" s="993">
        <v>6594</v>
      </c>
      <c r="J440" s="993">
        <v>6594</v>
      </c>
      <c r="K440" s="992" t="s">
        <v>2712</v>
      </c>
      <c r="L440" s="992" t="s">
        <v>809</v>
      </c>
      <c r="M440" s="992" t="s">
        <v>834</v>
      </c>
      <c r="N440" s="992"/>
    </row>
    <row r="441" spans="1:14">
      <c r="A441" s="994" t="s">
        <v>72</v>
      </c>
      <c r="B441" s="994" t="s">
        <v>746</v>
      </c>
      <c r="C441" s="994" t="s">
        <v>2855</v>
      </c>
      <c r="D441" s="994" t="s">
        <v>2870</v>
      </c>
      <c r="E441" s="994" t="s">
        <v>2724</v>
      </c>
      <c r="F441" s="994" t="s">
        <v>2718</v>
      </c>
      <c r="G441" s="994"/>
      <c r="H441" s="995">
        <v>5942</v>
      </c>
      <c r="I441" s="995">
        <v>7734</v>
      </c>
      <c r="J441" s="995">
        <v>7734</v>
      </c>
      <c r="K441" s="994" t="s">
        <v>2712</v>
      </c>
      <c r="L441" s="994" t="s">
        <v>809</v>
      </c>
      <c r="M441" s="994" t="s">
        <v>834</v>
      </c>
      <c r="N441" s="994"/>
    </row>
    <row r="442" spans="1:14">
      <c r="A442" s="992" t="s">
        <v>72</v>
      </c>
      <c r="B442" s="992" t="s">
        <v>746</v>
      </c>
      <c r="C442" s="992" t="s">
        <v>2855</v>
      </c>
      <c r="D442" s="992" t="s">
        <v>2870</v>
      </c>
      <c r="E442" s="992" t="s">
        <v>2724</v>
      </c>
      <c r="F442" s="992" t="s">
        <v>2719</v>
      </c>
      <c r="G442" s="992"/>
      <c r="H442" s="993">
        <v>5002</v>
      </c>
      <c r="I442" s="993">
        <v>6734</v>
      </c>
      <c r="J442" s="993">
        <v>6734</v>
      </c>
      <c r="K442" s="992" t="s">
        <v>2712</v>
      </c>
      <c r="L442" s="992" t="s">
        <v>809</v>
      </c>
      <c r="M442" s="992" t="s">
        <v>834</v>
      </c>
      <c r="N442" s="992"/>
    </row>
    <row r="443" spans="1:14">
      <c r="A443" s="994" t="s">
        <v>72</v>
      </c>
      <c r="B443" s="994" t="s">
        <v>746</v>
      </c>
      <c r="C443" s="994" t="s">
        <v>2855</v>
      </c>
      <c r="D443" s="994" t="s">
        <v>2870</v>
      </c>
      <c r="E443" s="994" t="s">
        <v>2724</v>
      </c>
      <c r="F443" s="994" t="s">
        <v>2757</v>
      </c>
      <c r="G443" s="994"/>
      <c r="H443" s="995">
        <v>5182</v>
      </c>
      <c r="I443" s="995">
        <v>7004</v>
      </c>
      <c r="J443" s="995">
        <v>7004</v>
      </c>
      <c r="K443" s="994" t="s">
        <v>2712</v>
      </c>
      <c r="L443" s="994" t="s">
        <v>809</v>
      </c>
      <c r="M443" s="994" t="s">
        <v>834</v>
      </c>
      <c r="N443" s="994"/>
    </row>
    <row r="444" spans="1:14">
      <c r="A444" s="992" t="s">
        <v>72</v>
      </c>
      <c r="B444" s="992" t="s">
        <v>746</v>
      </c>
      <c r="C444" s="992" t="s">
        <v>2855</v>
      </c>
      <c r="D444" s="992" t="s">
        <v>2870</v>
      </c>
      <c r="E444" s="992" t="s">
        <v>2724</v>
      </c>
      <c r="F444" s="992" t="s">
        <v>2724</v>
      </c>
      <c r="G444" s="992"/>
      <c r="H444" s="993">
        <v>3872</v>
      </c>
      <c r="I444" s="993">
        <v>5454</v>
      </c>
      <c r="J444" s="993">
        <v>5454</v>
      </c>
      <c r="K444" s="992" t="s">
        <v>2712</v>
      </c>
      <c r="L444" s="992" t="s">
        <v>809</v>
      </c>
      <c r="M444" s="992" t="s">
        <v>834</v>
      </c>
      <c r="N444" s="992"/>
    </row>
    <row r="445" spans="1:14">
      <c r="A445" s="994" t="s">
        <v>72</v>
      </c>
      <c r="B445" s="994" t="s">
        <v>746</v>
      </c>
      <c r="C445" s="994" t="s">
        <v>2847</v>
      </c>
      <c r="D445" s="994" t="s">
        <v>2859</v>
      </c>
      <c r="E445" s="994" t="s">
        <v>2694</v>
      </c>
      <c r="F445" s="994" t="s">
        <v>2694</v>
      </c>
      <c r="G445" s="994"/>
      <c r="H445" s="995">
        <v>5672</v>
      </c>
      <c r="I445" s="995">
        <v>8369</v>
      </c>
      <c r="J445" s="995">
        <v>8369</v>
      </c>
      <c r="K445" s="994" t="s">
        <v>2712</v>
      </c>
      <c r="L445" s="994" t="s">
        <v>809</v>
      </c>
      <c r="M445" s="994" t="s">
        <v>834</v>
      </c>
      <c r="N445" s="994"/>
    </row>
    <row r="446" spans="1:14">
      <c r="A446" s="992" t="s">
        <v>72</v>
      </c>
      <c r="B446" s="992" t="s">
        <v>746</v>
      </c>
      <c r="C446" s="992" t="s">
        <v>2847</v>
      </c>
      <c r="D446" s="992" t="s">
        <v>2859</v>
      </c>
      <c r="E446" s="992" t="s">
        <v>2694</v>
      </c>
      <c r="F446" s="992" t="s">
        <v>2694</v>
      </c>
      <c r="G446" s="992"/>
      <c r="H446" s="993">
        <v>5672</v>
      </c>
      <c r="I446" s="993">
        <v>8369</v>
      </c>
      <c r="J446" s="993">
        <v>8369</v>
      </c>
      <c r="K446" s="992" t="s">
        <v>2712</v>
      </c>
      <c r="L446" s="992" t="s">
        <v>809</v>
      </c>
      <c r="M446" s="992" t="s">
        <v>834</v>
      </c>
      <c r="N446" s="992"/>
    </row>
    <row r="447" spans="1:14">
      <c r="A447" s="994" t="s">
        <v>72</v>
      </c>
      <c r="B447" s="994" t="s">
        <v>746</v>
      </c>
      <c r="C447" s="994" t="s">
        <v>2847</v>
      </c>
      <c r="D447" s="994" t="s">
        <v>2859</v>
      </c>
      <c r="E447" s="994" t="s">
        <v>2694</v>
      </c>
      <c r="F447" s="994" t="s">
        <v>2739</v>
      </c>
      <c r="G447" s="994"/>
      <c r="H447" s="995">
        <v>8762</v>
      </c>
      <c r="I447" s="995">
        <v>10919</v>
      </c>
      <c r="J447" s="995">
        <v>10919</v>
      </c>
      <c r="K447" s="994" t="s">
        <v>2712</v>
      </c>
      <c r="L447" s="994" t="s">
        <v>809</v>
      </c>
      <c r="M447" s="994" t="s">
        <v>834</v>
      </c>
      <c r="N447" s="994"/>
    </row>
    <row r="448" spans="1:14">
      <c r="A448" s="992" t="s">
        <v>72</v>
      </c>
      <c r="B448" s="992" t="s">
        <v>746</v>
      </c>
      <c r="C448" s="992" t="s">
        <v>2847</v>
      </c>
      <c r="D448" s="992" t="s">
        <v>2859</v>
      </c>
      <c r="E448" s="992" t="s">
        <v>2705</v>
      </c>
      <c r="F448" s="992" t="s">
        <v>2705</v>
      </c>
      <c r="G448" s="992"/>
      <c r="H448" s="993">
        <v>5672</v>
      </c>
      <c r="I448" s="993">
        <v>8369</v>
      </c>
      <c r="J448" s="993">
        <v>8369</v>
      </c>
      <c r="K448" s="992" t="s">
        <v>2712</v>
      </c>
      <c r="L448" s="992" t="s">
        <v>809</v>
      </c>
      <c r="M448" s="992" t="s">
        <v>834</v>
      </c>
      <c r="N448" s="992"/>
    </row>
    <row r="449" spans="1:14">
      <c r="A449" s="994" t="s">
        <v>72</v>
      </c>
      <c r="B449" s="994" t="s">
        <v>746</v>
      </c>
      <c r="C449" s="994" t="s">
        <v>2847</v>
      </c>
      <c r="D449" s="994" t="s">
        <v>2859</v>
      </c>
      <c r="E449" s="994" t="s">
        <v>2705</v>
      </c>
      <c r="F449" s="994" t="s">
        <v>2708</v>
      </c>
      <c r="G449" s="994"/>
      <c r="H449" s="995">
        <v>7102</v>
      </c>
      <c r="I449" s="995">
        <v>10339</v>
      </c>
      <c r="J449" s="995">
        <v>10339</v>
      </c>
      <c r="K449" s="994" t="s">
        <v>2712</v>
      </c>
      <c r="L449" s="994" t="s">
        <v>809</v>
      </c>
      <c r="M449" s="994" t="s">
        <v>834</v>
      </c>
      <c r="N449" s="994"/>
    </row>
    <row r="450" spans="1:14">
      <c r="A450" s="992" t="s">
        <v>72</v>
      </c>
      <c r="B450" s="992" t="s">
        <v>746</v>
      </c>
      <c r="C450" s="992" t="s">
        <v>2851</v>
      </c>
      <c r="D450" s="992" t="s">
        <v>2860</v>
      </c>
      <c r="E450" s="992" t="s">
        <v>2725</v>
      </c>
      <c r="F450" s="992" t="s">
        <v>2725</v>
      </c>
      <c r="G450" s="992"/>
      <c r="H450" s="993">
        <v>2646</v>
      </c>
      <c r="I450" s="993">
        <v>3830</v>
      </c>
      <c r="J450" s="993">
        <v>3830</v>
      </c>
      <c r="K450" s="992" t="s">
        <v>2712</v>
      </c>
      <c r="L450" s="992" t="s">
        <v>809</v>
      </c>
      <c r="M450" s="992" t="s">
        <v>834</v>
      </c>
      <c r="N450" s="992"/>
    </row>
    <row r="451" spans="1:14">
      <c r="A451" s="994" t="s">
        <v>72</v>
      </c>
      <c r="B451" s="994" t="s">
        <v>746</v>
      </c>
      <c r="C451" s="994" t="s">
        <v>2851</v>
      </c>
      <c r="D451" s="994" t="s">
        <v>2860</v>
      </c>
      <c r="E451" s="994" t="s">
        <v>2725</v>
      </c>
      <c r="F451" s="994" t="s">
        <v>2749</v>
      </c>
      <c r="G451" s="994"/>
      <c r="H451" s="995">
        <v>3746</v>
      </c>
      <c r="I451" s="995">
        <v>5140</v>
      </c>
      <c r="J451" s="995">
        <v>5140</v>
      </c>
      <c r="K451" s="994" t="s">
        <v>2712</v>
      </c>
      <c r="L451" s="994" t="s">
        <v>809</v>
      </c>
      <c r="M451" s="994" t="s">
        <v>834</v>
      </c>
      <c r="N451" s="994"/>
    </row>
    <row r="452" spans="1:14">
      <c r="A452" s="992" t="s">
        <v>72</v>
      </c>
      <c r="B452" s="992" t="s">
        <v>746</v>
      </c>
      <c r="C452" s="992" t="s">
        <v>2851</v>
      </c>
      <c r="D452" s="992" t="s">
        <v>2860</v>
      </c>
      <c r="E452" s="992" t="s">
        <v>2727</v>
      </c>
      <c r="F452" s="992" t="s">
        <v>2706</v>
      </c>
      <c r="G452" s="992"/>
      <c r="H452" s="993">
        <v>5525</v>
      </c>
      <c r="I452" s="993">
        <v>7310</v>
      </c>
      <c r="J452" s="993">
        <v>7310</v>
      </c>
      <c r="K452" s="992" t="s">
        <v>2712</v>
      </c>
      <c r="L452" s="992" t="s">
        <v>809</v>
      </c>
      <c r="M452" s="992" t="s">
        <v>834</v>
      </c>
      <c r="N452" s="992"/>
    </row>
    <row r="453" spans="1:14">
      <c r="A453" s="994" t="s">
        <v>72</v>
      </c>
      <c r="B453" s="994" t="s">
        <v>746</v>
      </c>
      <c r="C453" s="994" t="s">
        <v>2851</v>
      </c>
      <c r="D453" s="994" t="s">
        <v>2860</v>
      </c>
      <c r="E453" s="994" t="s">
        <v>2727</v>
      </c>
      <c r="F453" s="994" t="s">
        <v>2727</v>
      </c>
      <c r="G453" s="994"/>
      <c r="H453" s="995">
        <v>3245</v>
      </c>
      <c r="I453" s="995">
        <v>4310</v>
      </c>
      <c r="J453" s="995">
        <v>4310</v>
      </c>
      <c r="K453" s="994" t="s">
        <v>2712</v>
      </c>
      <c r="L453" s="994" t="s">
        <v>809</v>
      </c>
      <c r="M453" s="994" t="s">
        <v>834</v>
      </c>
      <c r="N453" s="994"/>
    </row>
    <row r="454" spans="1:14">
      <c r="A454" s="992" t="s">
        <v>72</v>
      </c>
      <c r="B454" s="992" t="s">
        <v>746</v>
      </c>
      <c r="C454" s="992" t="s">
        <v>2851</v>
      </c>
      <c r="D454" s="992" t="s">
        <v>2860</v>
      </c>
      <c r="E454" s="992" t="s">
        <v>2694</v>
      </c>
      <c r="F454" s="992" t="s">
        <v>2694</v>
      </c>
      <c r="G454" s="992"/>
      <c r="H454" s="993">
        <v>5672</v>
      </c>
      <c r="I454" s="993">
        <v>8369</v>
      </c>
      <c r="J454" s="993">
        <v>8369</v>
      </c>
      <c r="K454" s="992" t="s">
        <v>2712</v>
      </c>
      <c r="L454" s="992" t="s">
        <v>809</v>
      </c>
      <c r="M454" s="992" t="s">
        <v>834</v>
      </c>
      <c r="N454" s="992"/>
    </row>
    <row r="455" spans="1:14">
      <c r="A455" s="994" t="s">
        <v>72</v>
      </c>
      <c r="B455" s="994" t="s">
        <v>746</v>
      </c>
      <c r="C455" s="994" t="s">
        <v>2851</v>
      </c>
      <c r="D455" s="994" t="s">
        <v>2860</v>
      </c>
      <c r="E455" s="994" t="s">
        <v>2694</v>
      </c>
      <c r="F455" s="994" t="s">
        <v>2694</v>
      </c>
      <c r="G455" s="994"/>
      <c r="H455" s="995">
        <v>5672</v>
      </c>
      <c r="I455" s="995">
        <v>8369</v>
      </c>
      <c r="J455" s="995">
        <v>8369</v>
      </c>
      <c r="K455" s="994" t="s">
        <v>2712</v>
      </c>
      <c r="L455" s="994" t="s">
        <v>809</v>
      </c>
      <c r="M455" s="994" t="s">
        <v>834</v>
      </c>
      <c r="N455" s="994"/>
    </row>
    <row r="456" spans="1:14">
      <c r="A456" s="992" t="s">
        <v>72</v>
      </c>
      <c r="B456" s="992" t="s">
        <v>746</v>
      </c>
      <c r="C456" s="992" t="s">
        <v>2851</v>
      </c>
      <c r="D456" s="992" t="s">
        <v>2860</v>
      </c>
      <c r="E456" s="992" t="s">
        <v>2694</v>
      </c>
      <c r="F456" s="992" t="s">
        <v>2739</v>
      </c>
      <c r="G456" s="992"/>
      <c r="H456" s="993">
        <v>8762</v>
      </c>
      <c r="I456" s="993">
        <v>10919</v>
      </c>
      <c r="J456" s="993">
        <v>10919</v>
      </c>
      <c r="K456" s="992" t="s">
        <v>2712</v>
      </c>
      <c r="L456" s="992" t="s">
        <v>809</v>
      </c>
      <c r="M456" s="992" t="s">
        <v>834</v>
      </c>
      <c r="N456" s="992"/>
    </row>
    <row r="457" spans="1:14">
      <c r="A457" s="994" t="s">
        <v>72</v>
      </c>
      <c r="B457" s="994" t="s">
        <v>746</v>
      </c>
      <c r="C457" s="994" t="s">
        <v>2851</v>
      </c>
      <c r="D457" s="994" t="s">
        <v>2860</v>
      </c>
      <c r="E457" s="994" t="s">
        <v>2728</v>
      </c>
      <c r="F457" s="994" t="s">
        <v>2728</v>
      </c>
      <c r="G457" s="994"/>
      <c r="H457" s="995">
        <v>2721</v>
      </c>
      <c r="I457" s="995">
        <v>3905</v>
      </c>
      <c r="J457" s="995">
        <v>3905</v>
      </c>
      <c r="K457" s="994" t="s">
        <v>2712</v>
      </c>
      <c r="L457" s="994" t="s">
        <v>809</v>
      </c>
      <c r="M457" s="994" t="s">
        <v>834</v>
      </c>
      <c r="N457" s="994"/>
    </row>
    <row r="458" spans="1:14">
      <c r="A458" s="992" t="s">
        <v>72</v>
      </c>
      <c r="B458" s="992" t="s">
        <v>746</v>
      </c>
      <c r="C458" s="992" t="s">
        <v>2851</v>
      </c>
      <c r="D458" s="992" t="s">
        <v>2860</v>
      </c>
      <c r="E458" s="992" t="s">
        <v>2756</v>
      </c>
      <c r="F458" s="992" t="s">
        <v>2756</v>
      </c>
      <c r="G458" s="992"/>
      <c r="H458" s="993">
        <v>3250</v>
      </c>
      <c r="I458" s="993">
        <v>4315</v>
      </c>
      <c r="J458" s="993">
        <v>4315</v>
      </c>
      <c r="K458" s="992" t="s">
        <v>2712</v>
      </c>
      <c r="L458" s="992" t="s">
        <v>809</v>
      </c>
      <c r="M458" s="992" t="s">
        <v>834</v>
      </c>
      <c r="N458" s="992"/>
    </row>
    <row r="459" spans="1:14">
      <c r="A459" s="994" t="s">
        <v>72</v>
      </c>
      <c r="B459" s="994" t="s">
        <v>746</v>
      </c>
      <c r="C459" s="994" t="s">
        <v>2851</v>
      </c>
      <c r="D459" s="994" t="s">
        <v>2860</v>
      </c>
      <c r="E459" s="994" t="s">
        <v>2723</v>
      </c>
      <c r="F459" s="994" t="s">
        <v>2753</v>
      </c>
      <c r="G459" s="994"/>
      <c r="H459" s="995">
        <v>4570</v>
      </c>
      <c r="I459" s="995">
        <v>6108</v>
      </c>
      <c r="J459" s="995">
        <v>6108</v>
      </c>
      <c r="K459" s="994" t="s">
        <v>2712</v>
      </c>
      <c r="L459" s="994" t="s">
        <v>809</v>
      </c>
      <c r="M459" s="994" t="s">
        <v>834</v>
      </c>
      <c r="N459" s="994"/>
    </row>
    <row r="460" spans="1:14">
      <c r="A460" s="992" t="s">
        <v>72</v>
      </c>
      <c r="B460" s="992" t="s">
        <v>746</v>
      </c>
      <c r="C460" s="992" t="s">
        <v>2851</v>
      </c>
      <c r="D460" s="992" t="s">
        <v>2860</v>
      </c>
      <c r="E460" s="992" t="s">
        <v>2723</v>
      </c>
      <c r="F460" s="992" t="s">
        <v>2723</v>
      </c>
      <c r="G460" s="992"/>
      <c r="H460" s="993">
        <v>2660</v>
      </c>
      <c r="I460" s="993">
        <v>3858</v>
      </c>
      <c r="J460" s="993">
        <v>3858</v>
      </c>
      <c r="K460" s="992" t="s">
        <v>2712</v>
      </c>
      <c r="L460" s="992" t="s">
        <v>809</v>
      </c>
      <c r="M460" s="992" t="s">
        <v>834</v>
      </c>
      <c r="N460" s="992"/>
    </row>
    <row r="461" spans="1:14">
      <c r="A461" s="994" t="s">
        <v>72</v>
      </c>
      <c r="B461" s="994" t="s">
        <v>746</v>
      </c>
      <c r="C461" s="994" t="s">
        <v>2851</v>
      </c>
      <c r="D461" s="994" t="s">
        <v>2860</v>
      </c>
      <c r="E461" s="994" t="s">
        <v>2723</v>
      </c>
      <c r="F461" s="994" t="s">
        <v>2758</v>
      </c>
      <c r="G461" s="994"/>
      <c r="H461" s="995">
        <v>3910</v>
      </c>
      <c r="I461" s="995">
        <v>5238</v>
      </c>
      <c r="J461" s="995">
        <v>5238</v>
      </c>
      <c r="K461" s="994" t="s">
        <v>2712</v>
      </c>
      <c r="L461" s="994" t="s">
        <v>809</v>
      </c>
      <c r="M461" s="994" t="s">
        <v>834</v>
      </c>
      <c r="N461" s="994"/>
    </row>
    <row r="462" spans="1:14">
      <c r="A462" s="992" t="s">
        <v>72</v>
      </c>
      <c r="B462" s="992" t="s">
        <v>746</v>
      </c>
      <c r="C462" s="992" t="s">
        <v>2851</v>
      </c>
      <c r="D462" s="992" t="s">
        <v>2860</v>
      </c>
      <c r="E462" s="992" t="s">
        <v>2726</v>
      </c>
      <c r="F462" s="992" t="s">
        <v>2746</v>
      </c>
      <c r="G462" s="992"/>
      <c r="H462" s="993">
        <v>3496</v>
      </c>
      <c r="I462" s="993">
        <v>4730</v>
      </c>
      <c r="J462" s="993">
        <v>4730</v>
      </c>
      <c r="K462" s="992" t="s">
        <v>2712</v>
      </c>
      <c r="L462" s="992" t="s">
        <v>809</v>
      </c>
      <c r="M462" s="992" t="s">
        <v>834</v>
      </c>
      <c r="N462" s="992"/>
    </row>
    <row r="463" spans="1:14">
      <c r="A463" s="994" t="s">
        <v>72</v>
      </c>
      <c r="B463" s="994" t="s">
        <v>746</v>
      </c>
      <c r="C463" s="994" t="s">
        <v>2851</v>
      </c>
      <c r="D463" s="994" t="s">
        <v>2860</v>
      </c>
      <c r="E463" s="994" t="s">
        <v>2726</v>
      </c>
      <c r="F463" s="994" t="s">
        <v>2717</v>
      </c>
      <c r="G463" s="994"/>
      <c r="H463" s="995">
        <v>3766</v>
      </c>
      <c r="I463" s="995">
        <v>4970</v>
      </c>
      <c r="J463" s="995">
        <v>4970</v>
      </c>
      <c r="K463" s="994" t="s">
        <v>2712</v>
      </c>
      <c r="L463" s="994" t="s">
        <v>809</v>
      </c>
      <c r="M463" s="994" t="s">
        <v>834</v>
      </c>
      <c r="N463" s="994"/>
    </row>
    <row r="464" spans="1:14">
      <c r="A464" s="992" t="s">
        <v>72</v>
      </c>
      <c r="B464" s="992" t="s">
        <v>746</v>
      </c>
      <c r="C464" s="992" t="s">
        <v>2851</v>
      </c>
      <c r="D464" s="992" t="s">
        <v>2860</v>
      </c>
      <c r="E464" s="992" t="s">
        <v>2726</v>
      </c>
      <c r="F464" s="992" t="s">
        <v>2736</v>
      </c>
      <c r="G464" s="992"/>
      <c r="H464" s="993">
        <v>4016</v>
      </c>
      <c r="I464" s="993">
        <v>5430</v>
      </c>
      <c r="J464" s="993">
        <v>5430</v>
      </c>
      <c r="K464" s="992" t="s">
        <v>2712</v>
      </c>
      <c r="L464" s="992" t="s">
        <v>809</v>
      </c>
      <c r="M464" s="992" t="s">
        <v>834</v>
      </c>
      <c r="N464" s="992"/>
    </row>
    <row r="465" spans="1:14">
      <c r="A465" s="994" t="s">
        <v>72</v>
      </c>
      <c r="B465" s="994" t="s">
        <v>746</v>
      </c>
      <c r="C465" s="994" t="s">
        <v>2851</v>
      </c>
      <c r="D465" s="994" t="s">
        <v>2860</v>
      </c>
      <c r="E465" s="994" t="s">
        <v>2726</v>
      </c>
      <c r="F465" s="994" t="s">
        <v>2737</v>
      </c>
      <c r="G465" s="994"/>
      <c r="H465" s="995">
        <v>3966</v>
      </c>
      <c r="I465" s="995">
        <v>5310</v>
      </c>
      <c r="J465" s="995">
        <v>5310</v>
      </c>
      <c r="K465" s="994" t="s">
        <v>2712</v>
      </c>
      <c r="L465" s="994" t="s">
        <v>809</v>
      </c>
      <c r="M465" s="994" t="s">
        <v>834</v>
      </c>
      <c r="N465" s="994"/>
    </row>
    <row r="466" spans="1:14">
      <c r="A466" s="992" t="s">
        <v>72</v>
      </c>
      <c r="B466" s="992" t="s">
        <v>746</v>
      </c>
      <c r="C466" s="992" t="s">
        <v>2851</v>
      </c>
      <c r="D466" s="992" t="s">
        <v>2860</v>
      </c>
      <c r="E466" s="992" t="s">
        <v>2726</v>
      </c>
      <c r="F466" s="992" t="s">
        <v>2738</v>
      </c>
      <c r="G466" s="992"/>
      <c r="H466" s="993">
        <v>4116</v>
      </c>
      <c r="I466" s="993">
        <v>5270</v>
      </c>
      <c r="J466" s="993">
        <v>5270</v>
      </c>
      <c r="K466" s="992" t="s">
        <v>2712</v>
      </c>
      <c r="L466" s="992" t="s">
        <v>809</v>
      </c>
      <c r="M466" s="992" t="s">
        <v>834</v>
      </c>
      <c r="N466" s="992"/>
    </row>
    <row r="467" spans="1:14">
      <c r="A467" s="994" t="s">
        <v>72</v>
      </c>
      <c r="B467" s="994" t="s">
        <v>746</v>
      </c>
      <c r="C467" s="994" t="s">
        <v>2851</v>
      </c>
      <c r="D467" s="994" t="s">
        <v>2860</v>
      </c>
      <c r="E467" s="994" t="s">
        <v>2726</v>
      </c>
      <c r="F467" s="994" t="s">
        <v>2750</v>
      </c>
      <c r="G467" s="994"/>
      <c r="H467" s="995">
        <v>3826</v>
      </c>
      <c r="I467" s="995">
        <v>5020</v>
      </c>
      <c r="J467" s="995">
        <v>5020</v>
      </c>
      <c r="K467" s="994" t="s">
        <v>2712</v>
      </c>
      <c r="L467" s="994" t="s">
        <v>809</v>
      </c>
      <c r="M467" s="994" t="s">
        <v>834</v>
      </c>
      <c r="N467" s="994"/>
    </row>
    <row r="468" spans="1:14">
      <c r="A468" s="992" t="s">
        <v>72</v>
      </c>
      <c r="B468" s="992" t="s">
        <v>746</v>
      </c>
      <c r="C468" s="992" t="s">
        <v>2851</v>
      </c>
      <c r="D468" s="992" t="s">
        <v>2860</v>
      </c>
      <c r="E468" s="992" t="s">
        <v>2726</v>
      </c>
      <c r="F468" s="992" t="s">
        <v>2868</v>
      </c>
      <c r="G468" s="992"/>
      <c r="H468" s="993">
        <v>3876</v>
      </c>
      <c r="I468" s="993">
        <v>5120</v>
      </c>
      <c r="J468" s="993">
        <v>5120</v>
      </c>
      <c r="K468" s="992" t="s">
        <v>2712</v>
      </c>
      <c r="L468" s="992" t="s">
        <v>809</v>
      </c>
      <c r="M468" s="992" t="s">
        <v>834</v>
      </c>
      <c r="N468" s="992"/>
    </row>
    <row r="469" spans="1:14">
      <c r="A469" s="994" t="s">
        <v>72</v>
      </c>
      <c r="B469" s="994" t="s">
        <v>746</v>
      </c>
      <c r="C469" s="994" t="s">
        <v>2851</v>
      </c>
      <c r="D469" s="994" t="s">
        <v>2860</v>
      </c>
      <c r="E469" s="994" t="s">
        <v>2726</v>
      </c>
      <c r="F469" s="994" t="s">
        <v>2755</v>
      </c>
      <c r="G469" s="994"/>
      <c r="H469" s="995">
        <v>3896</v>
      </c>
      <c r="I469" s="995">
        <v>5290</v>
      </c>
      <c r="J469" s="995">
        <v>5290</v>
      </c>
      <c r="K469" s="994" t="s">
        <v>2712</v>
      </c>
      <c r="L469" s="994" t="s">
        <v>809</v>
      </c>
      <c r="M469" s="994" t="s">
        <v>834</v>
      </c>
      <c r="N469" s="994"/>
    </row>
    <row r="470" spans="1:14">
      <c r="A470" s="992" t="s">
        <v>72</v>
      </c>
      <c r="B470" s="992" t="s">
        <v>746</v>
      </c>
      <c r="C470" s="992" t="s">
        <v>2851</v>
      </c>
      <c r="D470" s="992" t="s">
        <v>2860</v>
      </c>
      <c r="E470" s="992" t="s">
        <v>2726</v>
      </c>
      <c r="F470" s="992" t="s">
        <v>2726</v>
      </c>
      <c r="G470" s="992"/>
      <c r="H470" s="993">
        <v>2646</v>
      </c>
      <c r="I470" s="993">
        <v>3830</v>
      </c>
      <c r="J470" s="993">
        <v>3830</v>
      </c>
      <c r="K470" s="992" t="s">
        <v>2712</v>
      </c>
      <c r="L470" s="992" t="s">
        <v>809</v>
      </c>
      <c r="M470" s="992" t="s">
        <v>834</v>
      </c>
      <c r="N470" s="992"/>
    </row>
    <row r="471" spans="1:14">
      <c r="A471" s="994" t="s">
        <v>72</v>
      </c>
      <c r="B471" s="994" t="s">
        <v>746</v>
      </c>
      <c r="C471" s="994" t="s">
        <v>2851</v>
      </c>
      <c r="D471" s="994" t="s">
        <v>2860</v>
      </c>
      <c r="E471" s="994" t="s">
        <v>2726</v>
      </c>
      <c r="F471" s="994" t="s">
        <v>2818</v>
      </c>
      <c r="G471" s="994"/>
      <c r="H471" s="995">
        <v>4096</v>
      </c>
      <c r="I471" s="995">
        <v>5330</v>
      </c>
      <c r="J471" s="995">
        <v>5330</v>
      </c>
      <c r="K471" s="994" t="s">
        <v>2712</v>
      </c>
      <c r="L471" s="994" t="s">
        <v>809</v>
      </c>
      <c r="M471" s="994" t="s">
        <v>834</v>
      </c>
      <c r="N471" s="994"/>
    </row>
    <row r="472" spans="1:14">
      <c r="A472" s="992" t="s">
        <v>72</v>
      </c>
      <c r="B472" s="992" t="s">
        <v>746</v>
      </c>
      <c r="C472" s="992" t="s">
        <v>2851</v>
      </c>
      <c r="D472" s="992" t="s">
        <v>2860</v>
      </c>
      <c r="E472" s="992" t="s">
        <v>2705</v>
      </c>
      <c r="F472" s="992" t="s">
        <v>2705</v>
      </c>
      <c r="G472" s="992"/>
      <c r="H472" s="993">
        <v>5672</v>
      </c>
      <c r="I472" s="993">
        <v>8369</v>
      </c>
      <c r="J472" s="993">
        <v>8369</v>
      </c>
      <c r="K472" s="992" t="s">
        <v>2712</v>
      </c>
      <c r="L472" s="992" t="s">
        <v>809</v>
      </c>
      <c r="M472" s="992" t="s">
        <v>834</v>
      </c>
      <c r="N472" s="992"/>
    </row>
    <row r="473" spans="1:14">
      <c r="A473" s="994" t="s">
        <v>72</v>
      </c>
      <c r="B473" s="994" t="s">
        <v>746</v>
      </c>
      <c r="C473" s="994" t="s">
        <v>2851</v>
      </c>
      <c r="D473" s="994" t="s">
        <v>2860</v>
      </c>
      <c r="E473" s="994" t="s">
        <v>2705</v>
      </c>
      <c r="F473" s="994" t="s">
        <v>2708</v>
      </c>
      <c r="G473" s="994"/>
      <c r="H473" s="995">
        <v>7102</v>
      </c>
      <c r="I473" s="995">
        <v>10339</v>
      </c>
      <c r="J473" s="995">
        <v>10339</v>
      </c>
      <c r="K473" s="994" t="s">
        <v>2712</v>
      </c>
      <c r="L473" s="994" t="s">
        <v>809</v>
      </c>
      <c r="M473" s="994" t="s">
        <v>834</v>
      </c>
      <c r="N473" s="994"/>
    </row>
    <row r="474" spans="1:14">
      <c r="A474" s="992" t="s">
        <v>72</v>
      </c>
      <c r="B474" s="992" t="s">
        <v>746</v>
      </c>
      <c r="C474" s="992" t="s">
        <v>2851</v>
      </c>
      <c r="D474" s="992" t="s">
        <v>2860</v>
      </c>
      <c r="E474" s="992" t="s">
        <v>2724</v>
      </c>
      <c r="F474" s="992" t="s">
        <v>2745</v>
      </c>
      <c r="G474" s="992"/>
      <c r="H474" s="993">
        <v>3606</v>
      </c>
      <c r="I474" s="993">
        <v>4970</v>
      </c>
      <c r="J474" s="993">
        <v>4970</v>
      </c>
      <c r="K474" s="992" t="s">
        <v>2712</v>
      </c>
      <c r="L474" s="992" t="s">
        <v>809</v>
      </c>
      <c r="M474" s="992" t="s">
        <v>834</v>
      </c>
      <c r="N474" s="992"/>
    </row>
    <row r="475" spans="1:14">
      <c r="A475" s="994" t="s">
        <v>72</v>
      </c>
      <c r="B475" s="994" t="s">
        <v>746</v>
      </c>
      <c r="C475" s="994" t="s">
        <v>2851</v>
      </c>
      <c r="D475" s="994" t="s">
        <v>2860</v>
      </c>
      <c r="E475" s="994" t="s">
        <v>2724</v>
      </c>
      <c r="F475" s="994" t="s">
        <v>2718</v>
      </c>
      <c r="G475" s="994"/>
      <c r="H475" s="995">
        <v>4716</v>
      </c>
      <c r="I475" s="995">
        <v>6110</v>
      </c>
      <c r="J475" s="995">
        <v>6110</v>
      </c>
      <c r="K475" s="994" t="s">
        <v>2712</v>
      </c>
      <c r="L475" s="994" t="s">
        <v>809</v>
      </c>
      <c r="M475" s="994" t="s">
        <v>834</v>
      </c>
      <c r="N475" s="994"/>
    </row>
    <row r="476" spans="1:14">
      <c r="A476" s="992" t="s">
        <v>72</v>
      </c>
      <c r="B476" s="992" t="s">
        <v>746</v>
      </c>
      <c r="C476" s="992" t="s">
        <v>2851</v>
      </c>
      <c r="D476" s="992" t="s">
        <v>2860</v>
      </c>
      <c r="E476" s="992" t="s">
        <v>2724</v>
      </c>
      <c r="F476" s="992" t="s">
        <v>2719</v>
      </c>
      <c r="G476" s="992"/>
      <c r="H476" s="993">
        <v>3776</v>
      </c>
      <c r="I476" s="993">
        <v>5110</v>
      </c>
      <c r="J476" s="993">
        <v>5110</v>
      </c>
      <c r="K476" s="992" t="s">
        <v>2712</v>
      </c>
      <c r="L476" s="992" t="s">
        <v>809</v>
      </c>
      <c r="M476" s="992" t="s">
        <v>834</v>
      </c>
      <c r="N476" s="992"/>
    </row>
    <row r="477" spans="1:14">
      <c r="A477" s="994" t="s">
        <v>72</v>
      </c>
      <c r="B477" s="994" t="s">
        <v>746</v>
      </c>
      <c r="C477" s="994" t="s">
        <v>2851</v>
      </c>
      <c r="D477" s="994" t="s">
        <v>2860</v>
      </c>
      <c r="E477" s="994" t="s">
        <v>2724</v>
      </c>
      <c r="F477" s="994" t="s">
        <v>2757</v>
      </c>
      <c r="G477" s="994"/>
      <c r="H477" s="995">
        <v>3956</v>
      </c>
      <c r="I477" s="995">
        <v>5380</v>
      </c>
      <c r="J477" s="995">
        <v>5380</v>
      </c>
      <c r="K477" s="994" t="s">
        <v>2712</v>
      </c>
      <c r="L477" s="994" t="s">
        <v>809</v>
      </c>
      <c r="M477" s="994" t="s">
        <v>834</v>
      </c>
      <c r="N477" s="994"/>
    </row>
    <row r="478" spans="1:14">
      <c r="A478" s="992" t="s">
        <v>72</v>
      </c>
      <c r="B478" s="992" t="s">
        <v>746</v>
      </c>
      <c r="C478" s="992" t="s">
        <v>2851</v>
      </c>
      <c r="D478" s="992" t="s">
        <v>2860</v>
      </c>
      <c r="E478" s="992" t="s">
        <v>2724</v>
      </c>
      <c r="F478" s="992" t="s">
        <v>2724</v>
      </c>
      <c r="G478" s="992"/>
      <c r="H478" s="993">
        <v>2646</v>
      </c>
      <c r="I478" s="993">
        <v>3830</v>
      </c>
      <c r="J478" s="993">
        <v>3830</v>
      </c>
      <c r="K478" s="992" t="s">
        <v>2712</v>
      </c>
      <c r="L478" s="992" t="s">
        <v>809</v>
      </c>
      <c r="M478" s="992" t="s">
        <v>834</v>
      </c>
      <c r="N478" s="992"/>
    </row>
    <row r="479" spans="1:14">
      <c r="A479" s="994" t="s">
        <v>72</v>
      </c>
      <c r="B479" s="994" t="s">
        <v>746</v>
      </c>
      <c r="C479" s="994" t="s">
        <v>2849</v>
      </c>
      <c r="D479" s="994" t="s">
        <v>2862</v>
      </c>
      <c r="E479" s="994" t="s">
        <v>2725</v>
      </c>
      <c r="F479" s="994" t="s">
        <v>2725</v>
      </c>
      <c r="G479" s="994"/>
      <c r="H479" s="995">
        <v>2646</v>
      </c>
      <c r="I479" s="995">
        <v>3830</v>
      </c>
      <c r="J479" s="995">
        <v>3830</v>
      </c>
      <c r="K479" s="994" t="s">
        <v>2712</v>
      </c>
      <c r="L479" s="994" t="s">
        <v>809</v>
      </c>
      <c r="M479" s="994" t="s">
        <v>834</v>
      </c>
      <c r="N479" s="994"/>
    </row>
    <row r="480" spans="1:14">
      <c r="A480" s="992" t="s">
        <v>72</v>
      </c>
      <c r="B480" s="992" t="s">
        <v>746</v>
      </c>
      <c r="C480" s="992" t="s">
        <v>2849</v>
      </c>
      <c r="D480" s="992" t="s">
        <v>2862</v>
      </c>
      <c r="E480" s="992" t="s">
        <v>2725</v>
      </c>
      <c r="F480" s="992" t="s">
        <v>2749</v>
      </c>
      <c r="G480" s="992"/>
      <c r="H480" s="993">
        <v>3746</v>
      </c>
      <c r="I480" s="993">
        <v>5140</v>
      </c>
      <c r="J480" s="993">
        <v>5140</v>
      </c>
      <c r="K480" s="992" t="s">
        <v>2712</v>
      </c>
      <c r="L480" s="992" t="s">
        <v>809</v>
      </c>
      <c r="M480" s="992" t="s">
        <v>834</v>
      </c>
      <c r="N480" s="992"/>
    </row>
    <row r="481" spans="1:14">
      <c r="A481" s="994" t="s">
        <v>72</v>
      </c>
      <c r="B481" s="994" t="s">
        <v>746</v>
      </c>
      <c r="C481" s="994" t="s">
        <v>2849</v>
      </c>
      <c r="D481" s="994" t="s">
        <v>2862</v>
      </c>
      <c r="E481" s="994" t="s">
        <v>2727</v>
      </c>
      <c r="F481" s="994" t="s">
        <v>2706</v>
      </c>
      <c r="G481" s="994"/>
      <c r="H481" s="995">
        <v>5525</v>
      </c>
      <c r="I481" s="995">
        <v>7310</v>
      </c>
      <c r="J481" s="995">
        <v>7310</v>
      </c>
      <c r="K481" s="994" t="s">
        <v>2712</v>
      </c>
      <c r="L481" s="994" t="s">
        <v>809</v>
      </c>
      <c r="M481" s="994" t="s">
        <v>834</v>
      </c>
      <c r="N481" s="994"/>
    </row>
    <row r="482" spans="1:14">
      <c r="A482" s="992" t="s">
        <v>72</v>
      </c>
      <c r="B482" s="992" t="s">
        <v>746</v>
      </c>
      <c r="C482" s="992" t="s">
        <v>2849</v>
      </c>
      <c r="D482" s="992" t="s">
        <v>2862</v>
      </c>
      <c r="E482" s="992" t="s">
        <v>2727</v>
      </c>
      <c r="F482" s="992" t="s">
        <v>2727</v>
      </c>
      <c r="G482" s="992"/>
      <c r="H482" s="993">
        <v>3245</v>
      </c>
      <c r="I482" s="993">
        <v>4310</v>
      </c>
      <c r="J482" s="993">
        <v>4310</v>
      </c>
      <c r="K482" s="992" t="s">
        <v>2712</v>
      </c>
      <c r="L482" s="992" t="s">
        <v>809</v>
      </c>
      <c r="M482" s="992" t="s">
        <v>834</v>
      </c>
      <c r="N482" s="992"/>
    </row>
    <row r="483" spans="1:14">
      <c r="A483" s="994" t="s">
        <v>72</v>
      </c>
      <c r="B483" s="994" t="s">
        <v>746</v>
      </c>
      <c r="C483" s="994" t="s">
        <v>2849</v>
      </c>
      <c r="D483" s="994" t="s">
        <v>2862</v>
      </c>
      <c r="E483" s="994" t="s">
        <v>2694</v>
      </c>
      <c r="F483" s="994" t="s">
        <v>2694</v>
      </c>
      <c r="G483" s="994"/>
      <c r="H483" s="995">
        <v>5672</v>
      </c>
      <c r="I483" s="995">
        <v>8369</v>
      </c>
      <c r="J483" s="995">
        <v>8369</v>
      </c>
      <c r="K483" s="994" t="s">
        <v>2712</v>
      </c>
      <c r="L483" s="994" t="s">
        <v>809</v>
      </c>
      <c r="M483" s="994" t="s">
        <v>834</v>
      </c>
      <c r="N483" s="994"/>
    </row>
    <row r="484" spans="1:14">
      <c r="A484" s="992" t="s">
        <v>72</v>
      </c>
      <c r="B484" s="992" t="s">
        <v>746</v>
      </c>
      <c r="C484" s="992" t="s">
        <v>2849</v>
      </c>
      <c r="D484" s="992" t="s">
        <v>2862</v>
      </c>
      <c r="E484" s="992" t="s">
        <v>2694</v>
      </c>
      <c r="F484" s="992" t="s">
        <v>2694</v>
      </c>
      <c r="G484" s="992"/>
      <c r="H484" s="993">
        <v>5672</v>
      </c>
      <c r="I484" s="993">
        <v>8369</v>
      </c>
      <c r="J484" s="993">
        <v>8369</v>
      </c>
      <c r="K484" s="992" t="s">
        <v>2712</v>
      </c>
      <c r="L484" s="992" t="s">
        <v>809</v>
      </c>
      <c r="M484" s="992" t="s">
        <v>834</v>
      </c>
      <c r="N484" s="992"/>
    </row>
    <row r="485" spans="1:14">
      <c r="A485" s="994" t="s">
        <v>72</v>
      </c>
      <c r="B485" s="994" t="s">
        <v>746</v>
      </c>
      <c r="C485" s="994" t="s">
        <v>2849</v>
      </c>
      <c r="D485" s="994" t="s">
        <v>2862</v>
      </c>
      <c r="E485" s="994" t="s">
        <v>2694</v>
      </c>
      <c r="F485" s="994" t="s">
        <v>2739</v>
      </c>
      <c r="G485" s="994"/>
      <c r="H485" s="995">
        <v>8762</v>
      </c>
      <c r="I485" s="995">
        <v>10919</v>
      </c>
      <c r="J485" s="995">
        <v>10919</v>
      </c>
      <c r="K485" s="994" t="s">
        <v>2712</v>
      </c>
      <c r="L485" s="994" t="s">
        <v>809</v>
      </c>
      <c r="M485" s="994" t="s">
        <v>834</v>
      </c>
      <c r="N485" s="994"/>
    </row>
    <row r="486" spans="1:14">
      <c r="A486" s="992" t="s">
        <v>72</v>
      </c>
      <c r="B486" s="992" t="s">
        <v>746</v>
      </c>
      <c r="C486" s="992" t="s">
        <v>2849</v>
      </c>
      <c r="D486" s="992" t="s">
        <v>2862</v>
      </c>
      <c r="E486" s="992" t="s">
        <v>2728</v>
      </c>
      <c r="F486" s="992" t="s">
        <v>2728</v>
      </c>
      <c r="G486" s="992"/>
      <c r="H486" s="993">
        <v>2721</v>
      </c>
      <c r="I486" s="993">
        <v>3905</v>
      </c>
      <c r="J486" s="993">
        <v>3905</v>
      </c>
      <c r="K486" s="992" t="s">
        <v>2712</v>
      </c>
      <c r="L486" s="992" t="s">
        <v>809</v>
      </c>
      <c r="M486" s="992" t="s">
        <v>834</v>
      </c>
      <c r="N486" s="992"/>
    </row>
    <row r="487" spans="1:14">
      <c r="A487" s="994" t="s">
        <v>72</v>
      </c>
      <c r="B487" s="994" t="s">
        <v>746</v>
      </c>
      <c r="C487" s="994" t="s">
        <v>2849</v>
      </c>
      <c r="D487" s="994" t="s">
        <v>2862</v>
      </c>
      <c r="E487" s="994" t="s">
        <v>2756</v>
      </c>
      <c r="F487" s="994" t="s">
        <v>2756</v>
      </c>
      <c r="G487" s="994"/>
      <c r="H487" s="995">
        <v>3250</v>
      </c>
      <c r="I487" s="995">
        <v>4315</v>
      </c>
      <c r="J487" s="995">
        <v>4315</v>
      </c>
      <c r="K487" s="994" t="s">
        <v>2712</v>
      </c>
      <c r="L487" s="994" t="s">
        <v>809</v>
      </c>
      <c r="M487" s="994" t="s">
        <v>834</v>
      </c>
      <c r="N487" s="994"/>
    </row>
    <row r="488" spans="1:14">
      <c r="A488" s="992" t="s">
        <v>72</v>
      </c>
      <c r="B488" s="992" t="s">
        <v>746</v>
      </c>
      <c r="C488" s="992" t="s">
        <v>2849</v>
      </c>
      <c r="D488" s="992" t="s">
        <v>2862</v>
      </c>
      <c r="E488" s="992" t="s">
        <v>2723</v>
      </c>
      <c r="F488" s="992" t="s">
        <v>2753</v>
      </c>
      <c r="G488" s="992"/>
      <c r="H488" s="993">
        <v>4570</v>
      </c>
      <c r="I488" s="993">
        <v>6108</v>
      </c>
      <c r="J488" s="993">
        <v>6108</v>
      </c>
      <c r="K488" s="992" t="s">
        <v>2712</v>
      </c>
      <c r="L488" s="992" t="s">
        <v>809</v>
      </c>
      <c r="M488" s="992" t="s">
        <v>834</v>
      </c>
      <c r="N488" s="992"/>
    </row>
    <row r="489" spans="1:14">
      <c r="A489" s="994" t="s">
        <v>72</v>
      </c>
      <c r="B489" s="994" t="s">
        <v>746</v>
      </c>
      <c r="C489" s="994" t="s">
        <v>2849</v>
      </c>
      <c r="D489" s="994" t="s">
        <v>2862</v>
      </c>
      <c r="E489" s="994" t="s">
        <v>2723</v>
      </c>
      <c r="F489" s="994" t="s">
        <v>2723</v>
      </c>
      <c r="G489" s="994"/>
      <c r="H489" s="995">
        <v>2660</v>
      </c>
      <c r="I489" s="995">
        <v>3858</v>
      </c>
      <c r="J489" s="995">
        <v>3858</v>
      </c>
      <c r="K489" s="994" t="s">
        <v>2712</v>
      </c>
      <c r="L489" s="994" t="s">
        <v>809</v>
      </c>
      <c r="M489" s="994" t="s">
        <v>834</v>
      </c>
      <c r="N489" s="994"/>
    </row>
    <row r="490" spans="1:14">
      <c r="A490" s="992" t="s">
        <v>72</v>
      </c>
      <c r="B490" s="992" t="s">
        <v>746</v>
      </c>
      <c r="C490" s="992" t="s">
        <v>2849</v>
      </c>
      <c r="D490" s="992" t="s">
        <v>2862</v>
      </c>
      <c r="E490" s="992" t="s">
        <v>2723</v>
      </c>
      <c r="F490" s="992" t="s">
        <v>2758</v>
      </c>
      <c r="G490" s="992"/>
      <c r="H490" s="993">
        <v>3910</v>
      </c>
      <c r="I490" s="993">
        <v>5238</v>
      </c>
      <c r="J490" s="993">
        <v>5238</v>
      </c>
      <c r="K490" s="992" t="s">
        <v>2712</v>
      </c>
      <c r="L490" s="992" t="s">
        <v>809</v>
      </c>
      <c r="M490" s="992" t="s">
        <v>834</v>
      </c>
      <c r="N490" s="992"/>
    </row>
    <row r="491" spans="1:14">
      <c r="A491" s="994" t="s">
        <v>72</v>
      </c>
      <c r="B491" s="994" t="s">
        <v>746</v>
      </c>
      <c r="C491" s="994" t="s">
        <v>2849</v>
      </c>
      <c r="D491" s="994" t="s">
        <v>2862</v>
      </c>
      <c r="E491" s="994" t="s">
        <v>2726</v>
      </c>
      <c r="F491" s="994" t="s">
        <v>2746</v>
      </c>
      <c r="G491" s="994"/>
      <c r="H491" s="995">
        <v>3496</v>
      </c>
      <c r="I491" s="995">
        <v>4730</v>
      </c>
      <c r="J491" s="995">
        <v>4730</v>
      </c>
      <c r="K491" s="994" t="s">
        <v>2712</v>
      </c>
      <c r="L491" s="994" t="s">
        <v>809</v>
      </c>
      <c r="M491" s="994" t="s">
        <v>834</v>
      </c>
      <c r="N491" s="994"/>
    </row>
    <row r="492" spans="1:14">
      <c r="A492" s="992" t="s">
        <v>72</v>
      </c>
      <c r="B492" s="992" t="s">
        <v>746</v>
      </c>
      <c r="C492" s="992" t="s">
        <v>2849</v>
      </c>
      <c r="D492" s="992" t="s">
        <v>2862</v>
      </c>
      <c r="E492" s="992" t="s">
        <v>2726</v>
      </c>
      <c r="F492" s="992" t="s">
        <v>2717</v>
      </c>
      <c r="G492" s="992"/>
      <c r="H492" s="993">
        <v>3766</v>
      </c>
      <c r="I492" s="993">
        <v>4970</v>
      </c>
      <c r="J492" s="993">
        <v>4970</v>
      </c>
      <c r="K492" s="992" t="s">
        <v>2712</v>
      </c>
      <c r="L492" s="992" t="s">
        <v>809</v>
      </c>
      <c r="M492" s="992" t="s">
        <v>834</v>
      </c>
      <c r="N492" s="992"/>
    </row>
    <row r="493" spans="1:14">
      <c r="A493" s="994" t="s">
        <v>72</v>
      </c>
      <c r="B493" s="994" t="s">
        <v>746</v>
      </c>
      <c r="C493" s="994" t="s">
        <v>2849</v>
      </c>
      <c r="D493" s="994" t="s">
        <v>2862</v>
      </c>
      <c r="E493" s="994" t="s">
        <v>2726</v>
      </c>
      <c r="F493" s="994" t="s">
        <v>2736</v>
      </c>
      <c r="G493" s="994"/>
      <c r="H493" s="995">
        <v>4016</v>
      </c>
      <c r="I493" s="995">
        <v>5430</v>
      </c>
      <c r="J493" s="995">
        <v>5430</v>
      </c>
      <c r="K493" s="994" t="s">
        <v>2712</v>
      </c>
      <c r="L493" s="994" t="s">
        <v>809</v>
      </c>
      <c r="M493" s="994" t="s">
        <v>834</v>
      </c>
      <c r="N493" s="994"/>
    </row>
    <row r="494" spans="1:14">
      <c r="A494" s="992" t="s">
        <v>72</v>
      </c>
      <c r="B494" s="992" t="s">
        <v>746</v>
      </c>
      <c r="C494" s="992" t="s">
        <v>2849</v>
      </c>
      <c r="D494" s="992" t="s">
        <v>2862</v>
      </c>
      <c r="E494" s="992" t="s">
        <v>2726</v>
      </c>
      <c r="F494" s="992" t="s">
        <v>2737</v>
      </c>
      <c r="G494" s="992"/>
      <c r="H494" s="993">
        <v>3966</v>
      </c>
      <c r="I494" s="993">
        <v>5310</v>
      </c>
      <c r="J494" s="993">
        <v>5310</v>
      </c>
      <c r="K494" s="992" t="s">
        <v>2712</v>
      </c>
      <c r="L494" s="992" t="s">
        <v>809</v>
      </c>
      <c r="M494" s="992" t="s">
        <v>834</v>
      </c>
      <c r="N494" s="992"/>
    </row>
    <row r="495" spans="1:14">
      <c r="A495" s="994" t="s">
        <v>72</v>
      </c>
      <c r="B495" s="994" t="s">
        <v>746</v>
      </c>
      <c r="C495" s="994" t="s">
        <v>2849</v>
      </c>
      <c r="D495" s="994" t="s">
        <v>2862</v>
      </c>
      <c r="E495" s="994" t="s">
        <v>2726</v>
      </c>
      <c r="F495" s="994" t="s">
        <v>2738</v>
      </c>
      <c r="G495" s="994"/>
      <c r="H495" s="995">
        <v>4116</v>
      </c>
      <c r="I495" s="995">
        <v>5270</v>
      </c>
      <c r="J495" s="995">
        <v>5270</v>
      </c>
      <c r="K495" s="994" t="s">
        <v>2712</v>
      </c>
      <c r="L495" s="994" t="s">
        <v>809</v>
      </c>
      <c r="M495" s="994" t="s">
        <v>834</v>
      </c>
      <c r="N495" s="994"/>
    </row>
    <row r="496" spans="1:14">
      <c r="A496" s="992" t="s">
        <v>72</v>
      </c>
      <c r="B496" s="992" t="s">
        <v>746</v>
      </c>
      <c r="C496" s="992" t="s">
        <v>2849</v>
      </c>
      <c r="D496" s="992" t="s">
        <v>2862</v>
      </c>
      <c r="E496" s="992" t="s">
        <v>2726</v>
      </c>
      <c r="F496" s="992" t="s">
        <v>2750</v>
      </c>
      <c r="G496" s="992"/>
      <c r="H496" s="993">
        <v>3826</v>
      </c>
      <c r="I496" s="993">
        <v>5020</v>
      </c>
      <c r="J496" s="993">
        <v>5020</v>
      </c>
      <c r="K496" s="992" t="s">
        <v>2712</v>
      </c>
      <c r="L496" s="992" t="s">
        <v>809</v>
      </c>
      <c r="M496" s="992" t="s">
        <v>834</v>
      </c>
      <c r="N496" s="992"/>
    </row>
    <row r="497" spans="1:14">
      <c r="A497" s="994" t="s">
        <v>72</v>
      </c>
      <c r="B497" s="994" t="s">
        <v>746</v>
      </c>
      <c r="C497" s="994" t="s">
        <v>2849</v>
      </c>
      <c r="D497" s="994" t="s">
        <v>2862</v>
      </c>
      <c r="E497" s="994" t="s">
        <v>2726</v>
      </c>
      <c r="F497" s="994" t="s">
        <v>2868</v>
      </c>
      <c r="G497" s="994"/>
      <c r="H497" s="995">
        <v>3876</v>
      </c>
      <c r="I497" s="995">
        <v>5120</v>
      </c>
      <c r="J497" s="995">
        <v>5120</v>
      </c>
      <c r="K497" s="994" t="s">
        <v>2712</v>
      </c>
      <c r="L497" s="994" t="s">
        <v>809</v>
      </c>
      <c r="M497" s="994" t="s">
        <v>834</v>
      </c>
      <c r="N497" s="994"/>
    </row>
    <row r="498" spans="1:14">
      <c r="A498" s="992" t="s">
        <v>72</v>
      </c>
      <c r="B498" s="992" t="s">
        <v>746</v>
      </c>
      <c r="C498" s="992" t="s">
        <v>2849</v>
      </c>
      <c r="D498" s="992" t="s">
        <v>2862</v>
      </c>
      <c r="E498" s="992" t="s">
        <v>2726</v>
      </c>
      <c r="F498" s="992" t="s">
        <v>2755</v>
      </c>
      <c r="G498" s="992"/>
      <c r="H498" s="993">
        <v>3896</v>
      </c>
      <c r="I498" s="993">
        <v>5290</v>
      </c>
      <c r="J498" s="993">
        <v>5290</v>
      </c>
      <c r="K498" s="992" t="s">
        <v>2712</v>
      </c>
      <c r="L498" s="992" t="s">
        <v>809</v>
      </c>
      <c r="M498" s="992" t="s">
        <v>834</v>
      </c>
      <c r="N498" s="992"/>
    </row>
    <row r="499" spans="1:14">
      <c r="A499" s="994" t="s">
        <v>72</v>
      </c>
      <c r="B499" s="994" t="s">
        <v>746</v>
      </c>
      <c r="C499" s="994" t="s">
        <v>2849</v>
      </c>
      <c r="D499" s="994" t="s">
        <v>2862</v>
      </c>
      <c r="E499" s="994" t="s">
        <v>2726</v>
      </c>
      <c r="F499" s="994" t="s">
        <v>2726</v>
      </c>
      <c r="G499" s="994"/>
      <c r="H499" s="995">
        <v>2646</v>
      </c>
      <c r="I499" s="995">
        <v>3830</v>
      </c>
      <c r="J499" s="995">
        <v>3830</v>
      </c>
      <c r="K499" s="994" t="s">
        <v>2712</v>
      </c>
      <c r="L499" s="994" t="s">
        <v>809</v>
      </c>
      <c r="M499" s="994" t="s">
        <v>834</v>
      </c>
      <c r="N499" s="994"/>
    </row>
    <row r="500" spans="1:14">
      <c r="A500" s="992" t="s">
        <v>72</v>
      </c>
      <c r="B500" s="992" t="s">
        <v>746</v>
      </c>
      <c r="C500" s="992" t="s">
        <v>2849</v>
      </c>
      <c r="D500" s="992" t="s">
        <v>2862</v>
      </c>
      <c r="E500" s="992" t="s">
        <v>2726</v>
      </c>
      <c r="F500" s="992" t="s">
        <v>2818</v>
      </c>
      <c r="G500" s="992"/>
      <c r="H500" s="993">
        <v>4096</v>
      </c>
      <c r="I500" s="993">
        <v>5330</v>
      </c>
      <c r="J500" s="993">
        <v>5330</v>
      </c>
      <c r="K500" s="992" t="s">
        <v>2712</v>
      </c>
      <c r="L500" s="992" t="s">
        <v>809</v>
      </c>
      <c r="M500" s="992" t="s">
        <v>834</v>
      </c>
      <c r="N500" s="992"/>
    </row>
    <row r="501" spans="1:14">
      <c r="A501" s="994" t="s">
        <v>72</v>
      </c>
      <c r="B501" s="994" t="s">
        <v>746</v>
      </c>
      <c r="C501" s="994" t="s">
        <v>2849</v>
      </c>
      <c r="D501" s="994" t="s">
        <v>2862</v>
      </c>
      <c r="E501" s="994" t="s">
        <v>2705</v>
      </c>
      <c r="F501" s="994" t="s">
        <v>2705</v>
      </c>
      <c r="G501" s="994"/>
      <c r="H501" s="995">
        <v>5672</v>
      </c>
      <c r="I501" s="995">
        <v>8369</v>
      </c>
      <c r="J501" s="995">
        <v>8369</v>
      </c>
      <c r="K501" s="994" t="s">
        <v>2712</v>
      </c>
      <c r="L501" s="994" t="s">
        <v>809</v>
      </c>
      <c r="M501" s="994" t="s">
        <v>834</v>
      </c>
      <c r="N501" s="994"/>
    </row>
    <row r="502" spans="1:14">
      <c r="A502" s="992" t="s">
        <v>72</v>
      </c>
      <c r="B502" s="992" t="s">
        <v>746</v>
      </c>
      <c r="C502" s="992" t="s">
        <v>2849</v>
      </c>
      <c r="D502" s="992" t="s">
        <v>2862</v>
      </c>
      <c r="E502" s="992" t="s">
        <v>2705</v>
      </c>
      <c r="F502" s="992" t="s">
        <v>2708</v>
      </c>
      <c r="G502" s="992"/>
      <c r="H502" s="993">
        <v>7102</v>
      </c>
      <c r="I502" s="993">
        <v>10339</v>
      </c>
      <c r="J502" s="993">
        <v>10339</v>
      </c>
      <c r="K502" s="992" t="s">
        <v>2712</v>
      </c>
      <c r="L502" s="992" t="s">
        <v>809</v>
      </c>
      <c r="M502" s="992" t="s">
        <v>834</v>
      </c>
      <c r="N502" s="992"/>
    </row>
    <row r="503" spans="1:14">
      <c r="A503" s="994" t="s">
        <v>72</v>
      </c>
      <c r="B503" s="994" t="s">
        <v>746</v>
      </c>
      <c r="C503" s="994" t="s">
        <v>2849</v>
      </c>
      <c r="D503" s="994" t="s">
        <v>2862</v>
      </c>
      <c r="E503" s="994" t="s">
        <v>2724</v>
      </c>
      <c r="F503" s="994" t="s">
        <v>2745</v>
      </c>
      <c r="G503" s="994"/>
      <c r="H503" s="995">
        <v>3606</v>
      </c>
      <c r="I503" s="995">
        <v>4970</v>
      </c>
      <c r="J503" s="995">
        <v>4970</v>
      </c>
      <c r="K503" s="994" t="s">
        <v>2712</v>
      </c>
      <c r="L503" s="994" t="s">
        <v>809</v>
      </c>
      <c r="M503" s="994" t="s">
        <v>834</v>
      </c>
      <c r="N503" s="994"/>
    </row>
    <row r="504" spans="1:14">
      <c r="A504" s="992" t="s">
        <v>72</v>
      </c>
      <c r="B504" s="992" t="s">
        <v>746</v>
      </c>
      <c r="C504" s="992" t="s">
        <v>2849</v>
      </c>
      <c r="D504" s="992" t="s">
        <v>2862</v>
      </c>
      <c r="E504" s="992" t="s">
        <v>2724</v>
      </c>
      <c r="F504" s="992" t="s">
        <v>2718</v>
      </c>
      <c r="G504" s="992"/>
      <c r="H504" s="993">
        <v>4716</v>
      </c>
      <c r="I504" s="993">
        <v>6110</v>
      </c>
      <c r="J504" s="993">
        <v>6110</v>
      </c>
      <c r="K504" s="992" t="s">
        <v>2712</v>
      </c>
      <c r="L504" s="992" t="s">
        <v>809</v>
      </c>
      <c r="M504" s="992" t="s">
        <v>834</v>
      </c>
      <c r="N504" s="992"/>
    </row>
    <row r="505" spans="1:14">
      <c r="A505" s="994" t="s">
        <v>72</v>
      </c>
      <c r="B505" s="994" t="s">
        <v>746</v>
      </c>
      <c r="C505" s="994" t="s">
        <v>2849</v>
      </c>
      <c r="D505" s="994" t="s">
        <v>2862</v>
      </c>
      <c r="E505" s="994" t="s">
        <v>2724</v>
      </c>
      <c r="F505" s="994" t="s">
        <v>2719</v>
      </c>
      <c r="G505" s="994"/>
      <c r="H505" s="995">
        <v>3776</v>
      </c>
      <c r="I505" s="995">
        <v>5110</v>
      </c>
      <c r="J505" s="995">
        <v>5110</v>
      </c>
      <c r="K505" s="994" t="s">
        <v>2712</v>
      </c>
      <c r="L505" s="994" t="s">
        <v>809</v>
      </c>
      <c r="M505" s="994" t="s">
        <v>834</v>
      </c>
      <c r="N505" s="994"/>
    </row>
    <row r="506" spans="1:14">
      <c r="A506" s="992" t="s">
        <v>72</v>
      </c>
      <c r="B506" s="992" t="s">
        <v>746</v>
      </c>
      <c r="C506" s="992" t="s">
        <v>2849</v>
      </c>
      <c r="D506" s="992" t="s">
        <v>2862</v>
      </c>
      <c r="E506" s="992" t="s">
        <v>2724</v>
      </c>
      <c r="F506" s="992" t="s">
        <v>2757</v>
      </c>
      <c r="G506" s="992"/>
      <c r="H506" s="993">
        <v>3956</v>
      </c>
      <c r="I506" s="993">
        <v>5380</v>
      </c>
      <c r="J506" s="993">
        <v>5380</v>
      </c>
      <c r="K506" s="992" t="s">
        <v>2712</v>
      </c>
      <c r="L506" s="992" t="s">
        <v>809</v>
      </c>
      <c r="M506" s="992" t="s">
        <v>834</v>
      </c>
      <c r="N506" s="992"/>
    </row>
    <row r="507" spans="1:14">
      <c r="A507" s="994" t="s">
        <v>72</v>
      </c>
      <c r="B507" s="994" t="s">
        <v>746</v>
      </c>
      <c r="C507" s="994" t="s">
        <v>2849</v>
      </c>
      <c r="D507" s="994" t="s">
        <v>2862</v>
      </c>
      <c r="E507" s="994" t="s">
        <v>2724</v>
      </c>
      <c r="F507" s="994" t="s">
        <v>2724</v>
      </c>
      <c r="G507" s="994"/>
      <c r="H507" s="995">
        <v>2646</v>
      </c>
      <c r="I507" s="995">
        <v>3830</v>
      </c>
      <c r="J507" s="995">
        <v>3830</v>
      </c>
      <c r="K507" s="994" t="s">
        <v>2712</v>
      </c>
      <c r="L507" s="994" t="s">
        <v>809</v>
      </c>
      <c r="M507" s="994" t="s">
        <v>834</v>
      </c>
      <c r="N507" s="994"/>
    </row>
    <row r="508" spans="1:14">
      <c r="A508" s="992" t="s">
        <v>72</v>
      </c>
      <c r="B508" s="992" t="s">
        <v>746</v>
      </c>
      <c r="C508" s="992" t="s">
        <v>2853</v>
      </c>
      <c r="D508" s="992" t="s">
        <v>2863</v>
      </c>
      <c r="E508" s="992" t="s">
        <v>2725</v>
      </c>
      <c r="F508" s="992" t="s">
        <v>2725</v>
      </c>
      <c r="G508" s="992"/>
      <c r="H508" s="993">
        <v>2646</v>
      </c>
      <c r="I508" s="993">
        <v>3830</v>
      </c>
      <c r="J508" s="993">
        <v>3830</v>
      </c>
      <c r="K508" s="992" t="s">
        <v>2712</v>
      </c>
      <c r="L508" s="992" t="s">
        <v>809</v>
      </c>
      <c r="M508" s="992" t="s">
        <v>834</v>
      </c>
      <c r="N508" s="992"/>
    </row>
    <row r="509" spans="1:14">
      <c r="A509" s="994" t="s">
        <v>72</v>
      </c>
      <c r="B509" s="994" t="s">
        <v>746</v>
      </c>
      <c r="C509" s="994" t="s">
        <v>2853</v>
      </c>
      <c r="D509" s="994" t="s">
        <v>2863</v>
      </c>
      <c r="E509" s="994" t="s">
        <v>2725</v>
      </c>
      <c r="F509" s="994" t="s">
        <v>2749</v>
      </c>
      <c r="G509" s="994"/>
      <c r="H509" s="995">
        <v>3746</v>
      </c>
      <c r="I509" s="995">
        <v>5140</v>
      </c>
      <c r="J509" s="995">
        <v>5140</v>
      </c>
      <c r="K509" s="994" t="s">
        <v>2712</v>
      </c>
      <c r="L509" s="994" t="s">
        <v>809</v>
      </c>
      <c r="M509" s="994" t="s">
        <v>834</v>
      </c>
      <c r="N509" s="994"/>
    </row>
    <row r="510" spans="1:14">
      <c r="A510" s="992" t="s">
        <v>72</v>
      </c>
      <c r="B510" s="992" t="s">
        <v>746</v>
      </c>
      <c r="C510" s="992" t="s">
        <v>2853</v>
      </c>
      <c r="D510" s="992" t="s">
        <v>2863</v>
      </c>
      <c r="E510" s="992" t="s">
        <v>2727</v>
      </c>
      <c r="F510" s="992" t="s">
        <v>2706</v>
      </c>
      <c r="G510" s="992"/>
      <c r="H510" s="993">
        <v>5525</v>
      </c>
      <c r="I510" s="993">
        <v>7310</v>
      </c>
      <c r="J510" s="993">
        <v>7310</v>
      </c>
      <c r="K510" s="992" t="s">
        <v>2712</v>
      </c>
      <c r="L510" s="992" t="s">
        <v>809</v>
      </c>
      <c r="M510" s="992" t="s">
        <v>834</v>
      </c>
      <c r="N510" s="992"/>
    </row>
    <row r="511" spans="1:14">
      <c r="A511" s="994" t="s">
        <v>72</v>
      </c>
      <c r="B511" s="994" t="s">
        <v>746</v>
      </c>
      <c r="C511" s="994" t="s">
        <v>2853</v>
      </c>
      <c r="D511" s="994" t="s">
        <v>2863</v>
      </c>
      <c r="E511" s="994" t="s">
        <v>2727</v>
      </c>
      <c r="F511" s="994" t="s">
        <v>2727</v>
      </c>
      <c r="G511" s="994"/>
      <c r="H511" s="995">
        <v>3245</v>
      </c>
      <c r="I511" s="995">
        <v>4310</v>
      </c>
      <c r="J511" s="995">
        <v>4310</v>
      </c>
      <c r="K511" s="994" t="s">
        <v>2712</v>
      </c>
      <c r="L511" s="994" t="s">
        <v>809</v>
      </c>
      <c r="M511" s="994" t="s">
        <v>834</v>
      </c>
      <c r="N511" s="994"/>
    </row>
    <row r="512" spans="1:14">
      <c r="A512" s="992" t="s">
        <v>72</v>
      </c>
      <c r="B512" s="992" t="s">
        <v>746</v>
      </c>
      <c r="C512" s="992" t="s">
        <v>2853</v>
      </c>
      <c r="D512" s="992" t="s">
        <v>2863</v>
      </c>
      <c r="E512" s="992" t="s">
        <v>2694</v>
      </c>
      <c r="F512" s="992" t="s">
        <v>2694</v>
      </c>
      <c r="G512" s="992"/>
      <c r="H512" s="993">
        <v>5672</v>
      </c>
      <c r="I512" s="993">
        <v>8369</v>
      </c>
      <c r="J512" s="993">
        <v>8369</v>
      </c>
      <c r="K512" s="992" t="s">
        <v>2712</v>
      </c>
      <c r="L512" s="992" t="s">
        <v>809</v>
      </c>
      <c r="M512" s="992" t="s">
        <v>834</v>
      </c>
      <c r="N512" s="992"/>
    </row>
    <row r="513" spans="1:14">
      <c r="A513" s="994" t="s">
        <v>72</v>
      </c>
      <c r="B513" s="994" t="s">
        <v>746</v>
      </c>
      <c r="C513" s="994" t="s">
        <v>2853</v>
      </c>
      <c r="D513" s="994" t="s">
        <v>2863</v>
      </c>
      <c r="E513" s="994" t="s">
        <v>2694</v>
      </c>
      <c r="F513" s="994" t="s">
        <v>2694</v>
      </c>
      <c r="G513" s="994"/>
      <c r="H513" s="995">
        <v>5672</v>
      </c>
      <c r="I513" s="995">
        <v>8369</v>
      </c>
      <c r="J513" s="995">
        <v>8369</v>
      </c>
      <c r="K513" s="994" t="s">
        <v>2712</v>
      </c>
      <c r="L513" s="994" t="s">
        <v>809</v>
      </c>
      <c r="M513" s="994" t="s">
        <v>834</v>
      </c>
      <c r="N513" s="994"/>
    </row>
    <row r="514" spans="1:14">
      <c r="A514" s="992" t="s">
        <v>72</v>
      </c>
      <c r="B514" s="992" t="s">
        <v>746</v>
      </c>
      <c r="C514" s="992" t="s">
        <v>2853</v>
      </c>
      <c r="D514" s="992" t="s">
        <v>2863</v>
      </c>
      <c r="E514" s="992" t="s">
        <v>2694</v>
      </c>
      <c r="F514" s="992" t="s">
        <v>2739</v>
      </c>
      <c r="G514" s="992"/>
      <c r="H514" s="993">
        <v>8762</v>
      </c>
      <c r="I514" s="993">
        <v>10919</v>
      </c>
      <c r="J514" s="993">
        <v>10919</v>
      </c>
      <c r="K514" s="992" t="s">
        <v>2712</v>
      </c>
      <c r="L514" s="992" t="s">
        <v>809</v>
      </c>
      <c r="M514" s="992" t="s">
        <v>834</v>
      </c>
      <c r="N514" s="992"/>
    </row>
    <row r="515" spans="1:14">
      <c r="A515" s="994" t="s">
        <v>72</v>
      </c>
      <c r="B515" s="994" t="s">
        <v>746</v>
      </c>
      <c r="C515" s="994" t="s">
        <v>2853</v>
      </c>
      <c r="D515" s="994" t="s">
        <v>2863</v>
      </c>
      <c r="E515" s="994" t="s">
        <v>2728</v>
      </c>
      <c r="F515" s="994" t="s">
        <v>2728</v>
      </c>
      <c r="G515" s="994"/>
      <c r="H515" s="995">
        <v>2721</v>
      </c>
      <c r="I515" s="995">
        <v>3905</v>
      </c>
      <c r="J515" s="995">
        <v>3905</v>
      </c>
      <c r="K515" s="994" t="s">
        <v>2712</v>
      </c>
      <c r="L515" s="994" t="s">
        <v>809</v>
      </c>
      <c r="M515" s="994" t="s">
        <v>834</v>
      </c>
      <c r="N515" s="994"/>
    </row>
    <row r="516" spans="1:14">
      <c r="A516" s="992" t="s">
        <v>72</v>
      </c>
      <c r="B516" s="992" t="s">
        <v>746</v>
      </c>
      <c r="C516" s="992" t="s">
        <v>2853</v>
      </c>
      <c r="D516" s="992" t="s">
        <v>2863</v>
      </c>
      <c r="E516" s="992" t="s">
        <v>2756</v>
      </c>
      <c r="F516" s="992" t="s">
        <v>2756</v>
      </c>
      <c r="G516" s="992"/>
      <c r="H516" s="993">
        <v>3250</v>
      </c>
      <c r="I516" s="993">
        <v>4315</v>
      </c>
      <c r="J516" s="993">
        <v>4315</v>
      </c>
      <c r="K516" s="992" t="s">
        <v>2712</v>
      </c>
      <c r="L516" s="992" t="s">
        <v>809</v>
      </c>
      <c r="M516" s="992" t="s">
        <v>834</v>
      </c>
      <c r="N516" s="992"/>
    </row>
    <row r="517" spans="1:14">
      <c r="A517" s="994" t="s">
        <v>72</v>
      </c>
      <c r="B517" s="994" t="s">
        <v>746</v>
      </c>
      <c r="C517" s="994" t="s">
        <v>2853</v>
      </c>
      <c r="D517" s="994" t="s">
        <v>2863</v>
      </c>
      <c r="E517" s="994" t="s">
        <v>2723</v>
      </c>
      <c r="F517" s="994" t="s">
        <v>2753</v>
      </c>
      <c r="G517" s="994"/>
      <c r="H517" s="995">
        <v>4556</v>
      </c>
      <c r="I517" s="995">
        <v>6080</v>
      </c>
      <c r="J517" s="995">
        <v>6080</v>
      </c>
      <c r="K517" s="994" t="s">
        <v>2712</v>
      </c>
      <c r="L517" s="994" t="s">
        <v>809</v>
      </c>
      <c r="M517" s="994" t="s">
        <v>834</v>
      </c>
      <c r="N517" s="994"/>
    </row>
    <row r="518" spans="1:14">
      <c r="A518" s="992" t="s">
        <v>72</v>
      </c>
      <c r="B518" s="992" t="s">
        <v>746</v>
      </c>
      <c r="C518" s="992" t="s">
        <v>2853</v>
      </c>
      <c r="D518" s="992" t="s">
        <v>2863</v>
      </c>
      <c r="E518" s="992" t="s">
        <v>2723</v>
      </c>
      <c r="F518" s="992" t="s">
        <v>2723</v>
      </c>
      <c r="G518" s="992"/>
      <c r="H518" s="993">
        <v>2646</v>
      </c>
      <c r="I518" s="993">
        <v>3830</v>
      </c>
      <c r="J518" s="993">
        <v>3830</v>
      </c>
      <c r="K518" s="992" t="s">
        <v>2712</v>
      </c>
      <c r="L518" s="992" t="s">
        <v>809</v>
      </c>
      <c r="M518" s="992" t="s">
        <v>834</v>
      </c>
      <c r="N518" s="992"/>
    </row>
    <row r="519" spans="1:14">
      <c r="A519" s="994" t="s">
        <v>72</v>
      </c>
      <c r="B519" s="994" t="s">
        <v>746</v>
      </c>
      <c r="C519" s="994" t="s">
        <v>2853</v>
      </c>
      <c r="D519" s="994" t="s">
        <v>2863</v>
      </c>
      <c r="E519" s="994" t="s">
        <v>2723</v>
      </c>
      <c r="F519" s="994" t="s">
        <v>2758</v>
      </c>
      <c r="G519" s="994"/>
      <c r="H519" s="995">
        <v>3896</v>
      </c>
      <c r="I519" s="995">
        <v>5210</v>
      </c>
      <c r="J519" s="995">
        <v>5210</v>
      </c>
      <c r="K519" s="994" t="s">
        <v>2712</v>
      </c>
      <c r="L519" s="994" t="s">
        <v>809</v>
      </c>
      <c r="M519" s="994" t="s">
        <v>834</v>
      </c>
      <c r="N519" s="994"/>
    </row>
    <row r="520" spans="1:14">
      <c r="A520" s="992" t="s">
        <v>72</v>
      </c>
      <c r="B520" s="992" t="s">
        <v>746</v>
      </c>
      <c r="C520" s="992" t="s">
        <v>2853</v>
      </c>
      <c r="D520" s="992" t="s">
        <v>2863</v>
      </c>
      <c r="E520" s="992" t="s">
        <v>2726</v>
      </c>
      <c r="F520" s="992" t="s">
        <v>2746</v>
      </c>
      <c r="G520" s="992"/>
      <c r="H520" s="993">
        <v>3496</v>
      </c>
      <c r="I520" s="993">
        <v>4730</v>
      </c>
      <c r="J520" s="993">
        <v>4730</v>
      </c>
      <c r="K520" s="992" t="s">
        <v>2712</v>
      </c>
      <c r="L520" s="992" t="s">
        <v>809</v>
      </c>
      <c r="M520" s="992" t="s">
        <v>834</v>
      </c>
      <c r="N520" s="992"/>
    </row>
    <row r="521" spans="1:14">
      <c r="A521" s="994" t="s">
        <v>72</v>
      </c>
      <c r="B521" s="994" t="s">
        <v>746</v>
      </c>
      <c r="C521" s="994" t="s">
        <v>2853</v>
      </c>
      <c r="D521" s="994" t="s">
        <v>2863</v>
      </c>
      <c r="E521" s="994" t="s">
        <v>2726</v>
      </c>
      <c r="F521" s="994" t="s">
        <v>2717</v>
      </c>
      <c r="G521" s="994"/>
      <c r="H521" s="995">
        <v>3766</v>
      </c>
      <c r="I521" s="995">
        <v>4970</v>
      </c>
      <c r="J521" s="995">
        <v>4970</v>
      </c>
      <c r="K521" s="994" t="s">
        <v>2712</v>
      </c>
      <c r="L521" s="994" t="s">
        <v>809</v>
      </c>
      <c r="M521" s="994" t="s">
        <v>834</v>
      </c>
      <c r="N521" s="994"/>
    </row>
    <row r="522" spans="1:14">
      <c r="A522" s="992" t="s">
        <v>72</v>
      </c>
      <c r="B522" s="992" t="s">
        <v>746</v>
      </c>
      <c r="C522" s="992" t="s">
        <v>2853</v>
      </c>
      <c r="D522" s="992" t="s">
        <v>2863</v>
      </c>
      <c r="E522" s="992" t="s">
        <v>2726</v>
      </c>
      <c r="F522" s="992" t="s">
        <v>2736</v>
      </c>
      <c r="G522" s="992"/>
      <c r="H522" s="993">
        <v>4016</v>
      </c>
      <c r="I522" s="993">
        <v>5430</v>
      </c>
      <c r="J522" s="993">
        <v>5430</v>
      </c>
      <c r="K522" s="992" t="s">
        <v>2712</v>
      </c>
      <c r="L522" s="992" t="s">
        <v>809</v>
      </c>
      <c r="M522" s="992" t="s">
        <v>834</v>
      </c>
      <c r="N522" s="992"/>
    </row>
    <row r="523" spans="1:14">
      <c r="A523" s="994" t="s">
        <v>72</v>
      </c>
      <c r="B523" s="994" t="s">
        <v>746</v>
      </c>
      <c r="C523" s="994" t="s">
        <v>2853</v>
      </c>
      <c r="D523" s="994" t="s">
        <v>2863</v>
      </c>
      <c r="E523" s="994" t="s">
        <v>2726</v>
      </c>
      <c r="F523" s="994" t="s">
        <v>2737</v>
      </c>
      <c r="G523" s="994"/>
      <c r="H523" s="995">
        <v>3966</v>
      </c>
      <c r="I523" s="995">
        <v>5310</v>
      </c>
      <c r="J523" s="995">
        <v>5310</v>
      </c>
      <c r="K523" s="994" t="s">
        <v>2712</v>
      </c>
      <c r="L523" s="994" t="s">
        <v>809</v>
      </c>
      <c r="M523" s="994" t="s">
        <v>834</v>
      </c>
      <c r="N523" s="994"/>
    </row>
    <row r="524" spans="1:14">
      <c r="A524" s="992" t="s">
        <v>72</v>
      </c>
      <c r="B524" s="992" t="s">
        <v>746</v>
      </c>
      <c r="C524" s="992" t="s">
        <v>2853</v>
      </c>
      <c r="D524" s="992" t="s">
        <v>2863</v>
      </c>
      <c r="E524" s="992" t="s">
        <v>2726</v>
      </c>
      <c r="F524" s="992" t="s">
        <v>2738</v>
      </c>
      <c r="G524" s="992"/>
      <c r="H524" s="993">
        <v>4116</v>
      </c>
      <c r="I524" s="993">
        <v>5270</v>
      </c>
      <c r="J524" s="993">
        <v>5270</v>
      </c>
      <c r="K524" s="992" t="s">
        <v>2712</v>
      </c>
      <c r="L524" s="992" t="s">
        <v>809</v>
      </c>
      <c r="M524" s="992" t="s">
        <v>834</v>
      </c>
      <c r="N524" s="992"/>
    </row>
    <row r="525" spans="1:14">
      <c r="A525" s="994" t="s">
        <v>72</v>
      </c>
      <c r="B525" s="994" t="s">
        <v>746</v>
      </c>
      <c r="C525" s="994" t="s">
        <v>2853</v>
      </c>
      <c r="D525" s="994" t="s">
        <v>2863</v>
      </c>
      <c r="E525" s="994" t="s">
        <v>2726</v>
      </c>
      <c r="F525" s="994" t="s">
        <v>2750</v>
      </c>
      <c r="G525" s="994"/>
      <c r="H525" s="995">
        <v>3826</v>
      </c>
      <c r="I525" s="995">
        <v>5020</v>
      </c>
      <c r="J525" s="995">
        <v>5020</v>
      </c>
      <c r="K525" s="994" t="s">
        <v>2712</v>
      </c>
      <c r="L525" s="994" t="s">
        <v>809</v>
      </c>
      <c r="M525" s="994" t="s">
        <v>834</v>
      </c>
      <c r="N525" s="994"/>
    </row>
    <row r="526" spans="1:14">
      <c r="A526" s="992" t="s">
        <v>72</v>
      </c>
      <c r="B526" s="992" t="s">
        <v>746</v>
      </c>
      <c r="C526" s="992" t="s">
        <v>2853</v>
      </c>
      <c r="D526" s="992" t="s">
        <v>2863</v>
      </c>
      <c r="E526" s="992" t="s">
        <v>2726</v>
      </c>
      <c r="F526" s="992" t="s">
        <v>2868</v>
      </c>
      <c r="G526" s="992"/>
      <c r="H526" s="993">
        <v>3876</v>
      </c>
      <c r="I526" s="993">
        <v>5120</v>
      </c>
      <c r="J526" s="993">
        <v>5120</v>
      </c>
      <c r="K526" s="992" t="s">
        <v>2712</v>
      </c>
      <c r="L526" s="992" t="s">
        <v>809</v>
      </c>
      <c r="M526" s="992" t="s">
        <v>834</v>
      </c>
      <c r="N526" s="992"/>
    </row>
    <row r="527" spans="1:14">
      <c r="A527" s="994" t="s">
        <v>72</v>
      </c>
      <c r="B527" s="994" t="s">
        <v>746</v>
      </c>
      <c r="C527" s="994" t="s">
        <v>2853</v>
      </c>
      <c r="D527" s="994" t="s">
        <v>2863</v>
      </c>
      <c r="E527" s="994" t="s">
        <v>2726</v>
      </c>
      <c r="F527" s="994" t="s">
        <v>2755</v>
      </c>
      <c r="G527" s="994"/>
      <c r="H527" s="995">
        <v>3896</v>
      </c>
      <c r="I527" s="995">
        <v>5290</v>
      </c>
      <c r="J527" s="995">
        <v>5290</v>
      </c>
      <c r="K527" s="994" t="s">
        <v>2712</v>
      </c>
      <c r="L527" s="994" t="s">
        <v>809</v>
      </c>
      <c r="M527" s="994" t="s">
        <v>834</v>
      </c>
      <c r="N527" s="994"/>
    </row>
    <row r="528" spans="1:14">
      <c r="A528" s="992" t="s">
        <v>72</v>
      </c>
      <c r="B528" s="992" t="s">
        <v>746</v>
      </c>
      <c r="C528" s="992" t="s">
        <v>2853</v>
      </c>
      <c r="D528" s="992" t="s">
        <v>2863</v>
      </c>
      <c r="E528" s="992" t="s">
        <v>2726</v>
      </c>
      <c r="F528" s="992" t="s">
        <v>2726</v>
      </c>
      <c r="G528" s="992"/>
      <c r="H528" s="993">
        <v>2646</v>
      </c>
      <c r="I528" s="993">
        <v>3830</v>
      </c>
      <c r="J528" s="993">
        <v>3830</v>
      </c>
      <c r="K528" s="992" t="s">
        <v>2712</v>
      </c>
      <c r="L528" s="992" t="s">
        <v>809</v>
      </c>
      <c r="M528" s="992" t="s">
        <v>834</v>
      </c>
      <c r="N528" s="992"/>
    </row>
    <row r="529" spans="1:14">
      <c r="A529" s="994" t="s">
        <v>72</v>
      </c>
      <c r="B529" s="994" t="s">
        <v>746</v>
      </c>
      <c r="C529" s="994" t="s">
        <v>2853</v>
      </c>
      <c r="D529" s="994" t="s">
        <v>2863</v>
      </c>
      <c r="E529" s="994" t="s">
        <v>2726</v>
      </c>
      <c r="F529" s="994" t="s">
        <v>2818</v>
      </c>
      <c r="G529" s="994"/>
      <c r="H529" s="995">
        <v>4096</v>
      </c>
      <c r="I529" s="995">
        <v>5330</v>
      </c>
      <c r="J529" s="995">
        <v>5330</v>
      </c>
      <c r="K529" s="994" t="s">
        <v>2712</v>
      </c>
      <c r="L529" s="994" t="s">
        <v>809</v>
      </c>
      <c r="M529" s="994" t="s">
        <v>834</v>
      </c>
      <c r="N529" s="994"/>
    </row>
    <row r="530" spans="1:14">
      <c r="A530" s="992" t="s">
        <v>72</v>
      </c>
      <c r="B530" s="992" t="s">
        <v>746</v>
      </c>
      <c r="C530" s="992" t="s">
        <v>2853</v>
      </c>
      <c r="D530" s="992" t="s">
        <v>2863</v>
      </c>
      <c r="E530" s="992" t="s">
        <v>2705</v>
      </c>
      <c r="F530" s="992" t="s">
        <v>2705</v>
      </c>
      <c r="G530" s="992"/>
      <c r="H530" s="993">
        <v>5672</v>
      </c>
      <c r="I530" s="993">
        <v>8369</v>
      </c>
      <c r="J530" s="993">
        <v>8369</v>
      </c>
      <c r="K530" s="992" t="s">
        <v>2712</v>
      </c>
      <c r="L530" s="992" t="s">
        <v>809</v>
      </c>
      <c r="M530" s="992" t="s">
        <v>834</v>
      </c>
      <c r="N530" s="992"/>
    </row>
    <row r="531" spans="1:14">
      <c r="A531" s="994" t="s">
        <v>72</v>
      </c>
      <c r="B531" s="994" t="s">
        <v>746</v>
      </c>
      <c r="C531" s="994" t="s">
        <v>2853</v>
      </c>
      <c r="D531" s="994" t="s">
        <v>2863</v>
      </c>
      <c r="E531" s="994" t="s">
        <v>2705</v>
      </c>
      <c r="F531" s="994" t="s">
        <v>2708</v>
      </c>
      <c r="G531" s="994"/>
      <c r="H531" s="995">
        <v>7102</v>
      </c>
      <c r="I531" s="995">
        <v>10339</v>
      </c>
      <c r="J531" s="995">
        <v>10339</v>
      </c>
      <c r="K531" s="994" t="s">
        <v>2712</v>
      </c>
      <c r="L531" s="994" t="s">
        <v>809</v>
      </c>
      <c r="M531" s="994" t="s">
        <v>834</v>
      </c>
      <c r="N531" s="994"/>
    </row>
    <row r="532" spans="1:14">
      <c r="A532" s="992" t="s">
        <v>72</v>
      </c>
      <c r="B532" s="992" t="s">
        <v>746</v>
      </c>
      <c r="C532" s="992" t="s">
        <v>2853</v>
      </c>
      <c r="D532" s="992" t="s">
        <v>2863</v>
      </c>
      <c r="E532" s="992" t="s">
        <v>2724</v>
      </c>
      <c r="F532" s="992" t="s">
        <v>2745</v>
      </c>
      <c r="G532" s="992"/>
      <c r="H532" s="993">
        <v>3606</v>
      </c>
      <c r="I532" s="993">
        <v>4970</v>
      </c>
      <c r="J532" s="993">
        <v>4970</v>
      </c>
      <c r="K532" s="992" t="s">
        <v>2712</v>
      </c>
      <c r="L532" s="992" t="s">
        <v>809</v>
      </c>
      <c r="M532" s="992" t="s">
        <v>834</v>
      </c>
      <c r="N532" s="992"/>
    </row>
    <row r="533" spans="1:14">
      <c r="A533" s="994" t="s">
        <v>72</v>
      </c>
      <c r="B533" s="994" t="s">
        <v>746</v>
      </c>
      <c r="C533" s="994" t="s">
        <v>2853</v>
      </c>
      <c r="D533" s="994" t="s">
        <v>2863</v>
      </c>
      <c r="E533" s="994" t="s">
        <v>2724</v>
      </c>
      <c r="F533" s="994" t="s">
        <v>2718</v>
      </c>
      <c r="G533" s="994"/>
      <c r="H533" s="995">
        <v>4716</v>
      </c>
      <c r="I533" s="995">
        <v>6110</v>
      </c>
      <c r="J533" s="995">
        <v>6110</v>
      </c>
      <c r="K533" s="994" t="s">
        <v>2712</v>
      </c>
      <c r="L533" s="994" t="s">
        <v>809</v>
      </c>
      <c r="M533" s="994" t="s">
        <v>834</v>
      </c>
      <c r="N533" s="994"/>
    </row>
    <row r="534" spans="1:14">
      <c r="A534" s="992" t="s">
        <v>72</v>
      </c>
      <c r="B534" s="992" t="s">
        <v>746</v>
      </c>
      <c r="C534" s="992" t="s">
        <v>2853</v>
      </c>
      <c r="D534" s="992" t="s">
        <v>2863</v>
      </c>
      <c r="E534" s="992" t="s">
        <v>2724</v>
      </c>
      <c r="F534" s="992" t="s">
        <v>2719</v>
      </c>
      <c r="G534" s="992"/>
      <c r="H534" s="993">
        <v>3776</v>
      </c>
      <c r="I534" s="993">
        <v>5110</v>
      </c>
      <c r="J534" s="993">
        <v>5110</v>
      </c>
      <c r="K534" s="992" t="s">
        <v>2712</v>
      </c>
      <c r="L534" s="992" t="s">
        <v>809</v>
      </c>
      <c r="M534" s="992" t="s">
        <v>834</v>
      </c>
      <c r="N534" s="992"/>
    </row>
    <row r="535" spans="1:14">
      <c r="A535" s="994" t="s">
        <v>72</v>
      </c>
      <c r="B535" s="994" t="s">
        <v>746</v>
      </c>
      <c r="C535" s="994" t="s">
        <v>2853</v>
      </c>
      <c r="D535" s="994" t="s">
        <v>2863</v>
      </c>
      <c r="E535" s="994" t="s">
        <v>2724</v>
      </c>
      <c r="F535" s="994" t="s">
        <v>2757</v>
      </c>
      <c r="G535" s="994"/>
      <c r="H535" s="995">
        <v>3956</v>
      </c>
      <c r="I535" s="995">
        <v>5380</v>
      </c>
      <c r="J535" s="995">
        <v>5380</v>
      </c>
      <c r="K535" s="994" t="s">
        <v>2712</v>
      </c>
      <c r="L535" s="994" t="s">
        <v>809</v>
      </c>
      <c r="M535" s="994" t="s">
        <v>834</v>
      </c>
      <c r="N535" s="994"/>
    </row>
    <row r="536" spans="1:14">
      <c r="A536" s="992" t="s">
        <v>72</v>
      </c>
      <c r="B536" s="992" t="s">
        <v>746</v>
      </c>
      <c r="C536" s="992" t="s">
        <v>2853</v>
      </c>
      <c r="D536" s="992" t="s">
        <v>2863</v>
      </c>
      <c r="E536" s="992" t="s">
        <v>2724</v>
      </c>
      <c r="F536" s="992" t="s">
        <v>2724</v>
      </c>
      <c r="G536" s="992"/>
      <c r="H536" s="993">
        <v>2646</v>
      </c>
      <c r="I536" s="993">
        <v>3830</v>
      </c>
      <c r="J536" s="993">
        <v>3830</v>
      </c>
      <c r="K536" s="992" t="s">
        <v>2712</v>
      </c>
      <c r="L536" s="992" t="s">
        <v>809</v>
      </c>
      <c r="M536" s="992" t="s">
        <v>834</v>
      </c>
      <c r="N536" s="992"/>
    </row>
  </sheetData>
  <autoFilter ref="A4:N4" xr:uid="{916F3DA6-81EC-4D49-9B78-34B9D183DB25}"/>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C73D2-59B8-4669-AB75-858B120223BC}">
  <sheetPr>
    <tabColor rgb="FF0070C0"/>
  </sheetPr>
  <dimension ref="A1:AC100"/>
  <sheetViews>
    <sheetView topLeftCell="Q1" workbookViewId="0">
      <selection activeCell="T41" sqref="T41"/>
    </sheetView>
  </sheetViews>
  <sheetFormatPr defaultColWidth="9.140625" defaultRowHeight="15"/>
  <cols>
    <col min="1" max="2" width="35.85546875" style="219" bestFit="1" customWidth="1"/>
    <col min="3" max="3" width="19.42578125" style="219" bestFit="1" customWidth="1"/>
    <col min="4" max="4" width="18.42578125" style="219" customWidth="1"/>
    <col min="5" max="9" width="25.28515625" style="219" hidden="1" customWidth="1"/>
    <col min="10" max="29" width="25.28515625" style="219" customWidth="1"/>
    <col min="30" max="16246" width="9.140625" style="219" customWidth="1"/>
    <col min="16247" max="16248" width="17" style="219" customWidth="1"/>
    <col min="16249" max="16249" width="27.85546875" style="219" customWidth="1"/>
    <col min="16250" max="16258" width="0.28515625" style="219" customWidth="1"/>
    <col min="16259" max="16259" width="9.7109375" style="219" customWidth="1"/>
    <col min="16260" max="16260" width="13" style="219" customWidth="1"/>
    <col min="16261" max="16261" width="9.140625" style="219" customWidth="1"/>
    <col min="16262" max="16384" width="9.140625" style="219"/>
  </cols>
  <sheetData>
    <row r="1" spans="1:29">
      <c r="A1" s="730" t="s">
        <v>17</v>
      </c>
      <c r="B1" s="731" t="s">
        <v>17</v>
      </c>
      <c r="C1" s="731" t="s">
        <v>17</v>
      </c>
      <c r="D1" s="731" t="s">
        <v>17</v>
      </c>
      <c r="E1" s="1463" t="s">
        <v>848</v>
      </c>
      <c r="F1" s="1464"/>
      <c r="G1" s="1465"/>
      <c r="H1" s="1463" t="s">
        <v>841</v>
      </c>
      <c r="I1" s="1465"/>
      <c r="J1" s="1476" t="s">
        <v>2871</v>
      </c>
      <c r="K1" s="1456"/>
      <c r="L1" s="1463" t="s">
        <v>848</v>
      </c>
      <c r="M1" s="1464"/>
      <c r="N1" s="1483"/>
      <c r="O1" s="1454" t="s">
        <v>2871</v>
      </c>
      <c r="P1" s="1455"/>
      <c r="Q1" s="1455"/>
      <c r="R1" s="1455"/>
      <c r="S1" s="1455"/>
      <c r="T1" s="1455"/>
      <c r="U1" s="1456"/>
      <c r="V1" s="1463" t="s">
        <v>2872</v>
      </c>
      <c r="W1" s="1464"/>
      <c r="X1" s="1464"/>
      <c r="Y1" s="1464"/>
      <c r="Z1" s="1464"/>
      <c r="AA1" s="1465"/>
      <c r="AB1" s="1463" t="s">
        <v>848</v>
      </c>
      <c r="AC1" s="1465"/>
    </row>
    <row r="2" spans="1:29" ht="16.5" customHeight="1">
      <c r="A2" s="500" t="s">
        <v>17</v>
      </c>
      <c r="B2" s="599" t="s">
        <v>2873</v>
      </c>
      <c r="C2" s="599" t="s">
        <v>17</v>
      </c>
      <c r="D2" s="599" t="s">
        <v>17</v>
      </c>
      <c r="E2" s="1473" t="s">
        <v>2874</v>
      </c>
      <c r="F2" s="1474"/>
      <c r="G2" s="1475"/>
      <c r="H2" s="1470" t="s">
        <v>814</v>
      </c>
      <c r="I2" s="1493"/>
      <c r="J2" s="1477" t="s">
        <v>2875</v>
      </c>
      <c r="K2" s="1478"/>
      <c r="L2" s="1473" t="s">
        <v>2876</v>
      </c>
      <c r="M2" s="1474"/>
      <c r="N2" s="1475"/>
      <c r="O2" s="1457" t="s">
        <v>2877</v>
      </c>
      <c r="P2" s="1458"/>
      <c r="Q2" s="1459"/>
      <c r="R2" s="1461" t="s">
        <v>2612</v>
      </c>
      <c r="S2" s="1472"/>
      <c r="T2" s="1460" t="s">
        <v>2604</v>
      </c>
      <c r="U2" s="1453"/>
      <c r="V2" s="1460" t="s">
        <v>2878</v>
      </c>
      <c r="W2" s="1469"/>
      <c r="X2" s="1452" t="s">
        <v>2878</v>
      </c>
      <c r="Y2" s="1453"/>
      <c r="Z2" s="1460" t="s">
        <v>2879</v>
      </c>
      <c r="AA2" s="1469"/>
      <c r="AB2" s="1466" t="s">
        <v>2880</v>
      </c>
      <c r="AC2" s="1467"/>
    </row>
    <row r="3" spans="1:29" ht="16.5" customHeight="1">
      <c r="A3" s="500" t="s">
        <v>17</v>
      </c>
      <c r="B3" s="599" t="s">
        <v>2881</v>
      </c>
      <c r="C3" s="599" t="s">
        <v>17</v>
      </c>
      <c r="D3" s="599" t="s">
        <v>17</v>
      </c>
      <c r="E3" s="1490" t="s">
        <v>2882</v>
      </c>
      <c r="F3" s="1491"/>
      <c r="G3" s="1492"/>
      <c r="H3" s="1470" t="s">
        <v>2883</v>
      </c>
      <c r="I3" s="1493"/>
      <c r="J3" s="1479" t="s">
        <v>2884</v>
      </c>
      <c r="K3" s="1480"/>
      <c r="L3" s="1473" t="s">
        <v>2882</v>
      </c>
      <c r="M3" s="1474"/>
      <c r="N3" s="1475"/>
      <c r="O3" s="1457" t="s">
        <v>809</v>
      </c>
      <c r="P3" s="1458"/>
      <c r="Q3" s="1459"/>
      <c r="R3" s="1461" t="s">
        <v>809</v>
      </c>
      <c r="S3" s="1472"/>
      <c r="T3" s="1452" t="s">
        <v>809</v>
      </c>
      <c r="U3" s="1453"/>
      <c r="V3" s="1452" t="s">
        <v>2885</v>
      </c>
      <c r="W3" s="1453"/>
      <c r="X3" s="1452" t="s">
        <v>2885</v>
      </c>
      <c r="Y3" s="1453"/>
      <c r="Z3" s="1452" t="s">
        <v>2885</v>
      </c>
      <c r="AA3" s="1453"/>
      <c r="AB3" s="1466" t="s">
        <v>809</v>
      </c>
      <c r="AC3" s="1468"/>
    </row>
    <row r="4" spans="1:29" ht="28.5" customHeight="1">
      <c r="A4" s="500" t="s">
        <v>17</v>
      </c>
      <c r="B4" s="599" t="s">
        <v>17</v>
      </c>
      <c r="C4" s="599" t="s">
        <v>17</v>
      </c>
      <c r="D4" s="599" t="s">
        <v>17</v>
      </c>
      <c r="E4" s="1473" t="s">
        <v>2886</v>
      </c>
      <c r="F4" s="1474"/>
      <c r="G4" s="1475"/>
      <c r="H4" s="1484" t="s">
        <v>2887</v>
      </c>
      <c r="I4" s="1459"/>
      <c r="J4" s="1481" t="s">
        <v>2888</v>
      </c>
      <c r="K4" s="1482"/>
      <c r="L4" s="1473" t="s">
        <v>2886</v>
      </c>
      <c r="M4" s="1474"/>
      <c r="N4" s="1475"/>
      <c r="O4" s="1486" t="s">
        <v>2889</v>
      </c>
      <c r="P4" s="1487"/>
      <c r="Q4" s="1488"/>
      <c r="R4" s="1489" t="s">
        <v>2890</v>
      </c>
      <c r="S4" s="1462"/>
      <c r="T4" s="1484" t="s">
        <v>2891</v>
      </c>
      <c r="U4" s="1485"/>
      <c r="V4" s="1470" t="s">
        <v>2892</v>
      </c>
      <c r="W4" s="1471"/>
      <c r="X4" s="1461" t="s">
        <v>2893</v>
      </c>
      <c r="Y4" s="1472"/>
      <c r="Z4" s="1461" t="s">
        <v>2894</v>
      </c>
      <c r="AA4" s="1472"/>
      <c r="AB4" s="1461" t="s">
        <v>2895</v>
      </c>
      <c r="AC4" s="1462"/>
    </row>
    <row r="5" spans="1:29">
      <c r="A5" s="652" t="s">
        <v>153</v>
      </c>
      <c r="B5" s="652" t="s">
        <v>2798</v>
      </c>
      <c r="C5" s="652" t="s">
        <v>2896</v>
      </c>
      <c r="D5" s="652" t="s">
        <v>2897</v>
      </c>
      <c r="E5" s="652" t="s">
        <v>916</v>
      </c>
      <c r="F5" s="652" t="s">
        <v>2898</v>
      </c>
      <c r="G5" s="652" t="s">
        <v>2899</v>
      </c>
      <c r="H5" s="729" t="s">
        <v>2900</v>
      </c>
      <c r="I5" s="729" t="s">
        <v>2901</v>
      </c>
      <c r="J5" s="1047" t="s">
        <v>2902</v>
      </c>
      <c r="K5" s="1047" t="s">
        <v>2903</v>
      </c>
      <c r="L5" s="729"/>
      <c r="M5" s="729"/>
      <c r="N5" s="729"/>
      <c r="O5" s="652" t="s">
        <v>2904</v>
      </c>
      <c r="P5" s="652" t="s">
        <v>2905</v>
      </c>
      <c r="Q5" s="652" t="s">
        <v>2906</v>
      </c>
      <c r="R5" s="652" t="s">
        <v>2907</v>
      </c>
      <c r="S5" s="652" t="s">
        <v>2908</v>
      </c>
      <c r="T5" s="729" t="s">
        <v>2909</v>
      </c>
      <c r="U5" s="750" t="s">
        <v>2910</v>
      </c>
      <c r="V5" s="652" t="s">
        <v>2911</v>
      </c>
      <c r="W5" s="652" t="s">
        <v>2912</v>
      </c>
      <c r="X5" s="652" t="s">
        <v>2913</v>
      </c>
      <c r="Y5" s="652" t="s">
        <v>2914</v>
      </c>
      <c r="Z5" s="652" t="s">
        <v>2915</v>
      </c>
      <c r="AA5" s="652" t="s">
        <v>2916</v>
      </c>
      <c r="AB5" s="652" t="s">
        <v>2917</v>
      </c>
      <c r="AC5" s="652" t="s">
        <v>2918</v>
      </c>
    </row>
    <row r="6" spans="1:29">
      <c r="A6" s="582" t="s">
        <v>2919</v>
      </c>
      <c r="B6" s="730" t="s">
        <v>2920</v>
      </c>
      <c r="C6" s="730" t="s">
        <v>2921</v>
      </c>
      <c r="D6" s="730" t="s">
        <v>2922</v>
      </c>
      <c r="E6" s="751">
        <v>3559</v>
      </c>
      <c r="F6" s="751">
        <v>4224</v>
      </c>
      <c r="G6" s="751">
        <v>3640</v>
      </c>
      <c r="H6" s="752"/>
      <c r="I6" s="752"/>
      <c r="J6" s="1049"/>
      <c r="K6" s="1049"/>
      <c r="L6" s="1049">
        <v>3259</v>
      </c>
      <c r="M6" s="1049">
        <v>3724</v>
      </c>
      <c r="N6" s="1049">
        <v>3040</v>
      </c>
      <c r="O6" s="752"/>
      <c r="P6" s="752"/>
      <c r="Q6" s="752"/>
      <c r="R6" s="752"/>
      <c r="S6" s="752"/>
      <c r="T6" s="753"/>
      <c r="U6" s="754"/>
      <c r="V6" s="752"/>
      <c r="W6" s="752"/>
      <c r="X6" s="752"/>
      <c r="Y6" s="752"/>
      <c r="Z6" s="752"/>
      <c r="AA6" s="752"/>
      <c r="AB6" s="752"/>
      <c r="AC6" s="752"/>
    </row>
    <row r="7" spans="1:29">
      <c r="A7" s="730" t="s">
        <v>2923</v>
      </c>
      <c r="B7" s="730" t="s">
        <v>2924</v>
      </c>
      <c r="C7" s="730" t="s">
        <v>2921</v>
      </c>
      <c r="D7" s="730" t="s">
        <v>2925</v>
      </c>
      <c r="E7" s="751">
        <v>2126</v>
      </c>
      <c r="F7" s="751">
        <v>2424</v>
      </c>
      <c r="G7" s="751">
        <v>2109</v>
      </c>
      <c r="H7" s="752"/>
      <c r="I7" s="752"/>
      <c r="J7" s="1049"/>
      <c r="K7" s="1049"/>
      <c r="L7" s="1049">
        <v>1326</v>
      </c>
      <c r="M7" s="1049">
        <v>1474</v>
      </c>
      <c r="N7" s="1049">
        <v>1309</v>
      </c>
      <c r="O7" s="752"/>
      <c r="P7" s="752"/>
      <c r="Q7" s="752"/>
      <c r="R7" s="752">
        <v>2400</v>
      </c>
      <c r="S7" s="752">
        <v>3000</v>
      </c>
      <c r="T7" s="753"/>
      <c r="U7" s="754"/>
      <c r="V7" s="752"/>
      <c r="W7" s="752"/>
      <c r="X7" s="752"/>
      <c r="Y7" s="752"/>
      <c r="Z7" s="752"/>
      <c r="AA7" s="752"/>
      <c r="AB7" s="752"/>
      <c r="AC7" s="752"/>
    </row>
    <row r="8" spans="1:29">
      <c r="A8" s="730" t="s">
        <v>2926</v>
      </c>
      <c r="B8" s="730" t="s">
        <v>2927</v>
      </c>
      <c r="C8" s="730" t="s">
        <v>2928</v>
      </c>
      <c r="D8" s="730" t="s">
        <v>2929</v>
      </c>
      <c r="E8" s="751">
        <v>704</v>
      </c>
      <c r="F8" s="751">
        <v>1274</v>
      </c>
      <c r="G8" s="751">
        <v>620</v>
      </c>
      <c r="H8" s="752"/>
      <c r="I8" s="752"/>
      <c r="J8" s="1049"/>
      <c r="K8" s="1049"/>
      <c r="L8" s="1049">
        <v>704</v>
      </c>
      <c r="M8" s="1049">
        <v>1274</v>
      </c>
      <c r="N8" s="1049">
        <v>620</v>
      </c>
      <c r="O8" s="752"/>
      <c r="P8" s="752"/>
      <c r="Q8" s="752"/>
      <c r="R8" s="752"/>
      <c r="S8" s="752"/>
      <c r="T8" s="753"/>
      <c r="U8" s="754"/>
      <c r="V8" s="752"/>
      <c r="W8" s="752"/>
      <c r="X8" s="752"/>
      <c r="Y8" s="752"/>
      <c r="Z8" s="752"/>
      <c r="AA8" s="752"/>
      <c r="AB8" s="752"/>
      <c r="AC8" s="752"/>
    </row>
    <row r="9" spans="1:29">
      <c r="A9" s="582" t="s">
        <v>2930</v>
      </c>
      <c r="B9" s="730" t="s">
        <v>2927</v>
      </c>
      <c r="C9" s="730" t="s">
        <v>2928</v>
      </c>
      <c r="D9" s="730" t="s">
        <v>2929</v>
      </c>
      <c r="E9" s="751"/>
      <c r="F9" s="751"/>
      <c r="G9" s="751"/>
      <c r="H9" s="752"/>
      <c r="I9" s="752"/>
      <c r="J9" s="1049"/>
      <c r="K9" s="1049"/>
      <c r="L9" s="1050"/>
      <c r="M9" s="1050"/>
      <c r="N9" s="1050"/>
      <c r="O9" s="752"/>
      <c r="P9" s="752"/>
      <c r="Q9" s="752"/>
      <c r="R9" s="752"/>
      <c r="S9" s="752"/>
      <c r="T9" s="753"/>
      <c r="U9" s="754"/>
      <c r="V9" s="752"/>
      <c r="W9" s="752"/>
      <c r="X9" s="752"/>
      <c r="Y9" s="752"/>
      <c r="Z9" s="752"/>
      <c r="AA9" s="752"/>
      <c r="AB9" s="752"/>
      <c r="AC9" s="752"/>
    </row>
    <row r="10" spans="1:29">
      <c r="A10" s="730" t="s">
        <v>2931</v>
      </c>
      <c r="B10" s="730" t="s">
        <v>2932</v>
      </c>
      <c r="C10" s="730" t="s">
        <v>2928</v>
      </c>
      <c r="D10" s="730" t="s">
        <v>2933</v>
      </c>
      <c r="E10" s="751"/>
      <c r="F10" s="751"/>
      <c r="G10" s="751"/>
      <c r="H10" s="752"/>
      <c r="I10" s="752"/>
      <c r="J10" s="1049"/>
      <c r="K10" s="1049"/>
      <c r="L10" s="1050"/>
      <c r="M10" s="1050"/>
      <c r="N10" s="1050"/>
      <c r="O10" s="752"/>
      <c r="P10" s="752"/>
      <c r="Q10" s="752"/>
      <c r="R10" s="752"/>
      <c r="S10" s="752"/>
      <c r="T10" s="753">
        <v>2150</v>
      </c>
      <c r="U10" s="754">
        <v>3250</v>
      </c>
      <c r="V10" s="752"/>
      <c r="W10" s="752"/>
      <c r="X10" s="752"/>
      <c r="Y10" s="752"/>
      <c r="Z10" s="752"/>
      <c r="AA10" s="752"/>
      <c r="AB10" s="752"/>
      <c r="AC10" s="752"/>
    </row>
    <row r="11" spans="1:29">
      <c r="A11" s="730" t="s">
        <v>2934</v>
      </c>
      <c r="B11" s="730" t="s">
        <v>2935</v>
      </c>
      <c r="C11" s="730" t="s">
        <v>2921</v>
      </c>
      <c r="D11" s="730" t="s">
        <v>2922</v>
      </c>
      <c r="E11" s="751"/>
      <c r="F11" s="751"/>
      <c r="G11" s="751"/>
      <c r="H11" s="752"/>
      <c r="I11" s="752"/>
      <c r="J11" s="1049"/>
      <c r="K11" s="1049"/>
      <c r="L11" s="1050"/>
      <c r="M11" s="1050"/>
      <c r="N11" s="1050"/>
      <c r="O11" s="752"/>
      <c r="P11" s="752"/>
      <c r="Q11" s="752"/>
      <c r="R11" s="752"/>
      <c r="S11" s="752"/>
      <c r="T11" s="753"/>
      <c r="U11" s="754"/>
      <c r="V11" s="752"/>
      <c r="W11" s="752"/>
      <c r="X11" s="752"/>
      <c r="Y11" s="752"/>
      <c r="Z11" s="752"/>
      <c r="AA11" s="752"/>
      <c r="AB11" s="752"/>
      <c r="AC11" s="752"/>
    </row>
    <row r="12" spans="1:29">
      <c r="A12" s="582" t="s">
        <v>2936</v>
      </c>
      <c r="B12" s="730" t="s">
        <v>2937</v>
      </c>
      <c r="C12" s="730" t="s">
        <v>2938</v>
      </c>
      <c r="D12" s="730" t="s">
        <v>2938</v>
      </c>
      <c r="E12" s="751"/>
      <c r="F12" s="751"/>
      <c r="G12" s="751"/>
      <c r="H12" s="752"/>
      <c r="I12" s="752"/>
      <c r="J12" s="1049"/>
      <c r="K12" s="1049"/>
      <c r="L12" s="1050"/>
      <c r="M12" s="1050"/>
      <c r="N12" s="1050"/>
      <c r="O12" s="752"/>
      <c r="P12" s="752"/>
      <c r="Q12" s="752"/>
      <c r="R12" s="752">
        <v>4080</v>
      </c>
      <c r="S12" s="752">
        <v>5100</v>
      </c>
      <c r="T12" s="753"/>
      <c r="U12" s="754"/>
      <c r="V12" s="752"/>
      <c r="W12" s="752"/>
      <c r="X12" s="752"/>
      <c r="Y12" s="752"/>
      <c r="Z12" s="752"/>
      <c r="AA12" s="752"/>
      <c r="AB12" s="752"/>
      <c r="AC12" s="752"/>
    </row>
    <row r="13" spans="1:29">
      <c r="A13" s="582" t="s">
        <v>2939</v>
      </c>
      <c r="B13" s="730" t="s">
        <v>2940</v>
      </c>
      <c r="C13" s="730" t="s">
        <v>2928</v>
      </c>
      <c r="D13" s="730" t="s">
        <v>2933</v>
      </c>
      <c r="E13" s="751"/>
      <c r="F13" s="751"/>
      <c r="G13" s="751"/>
      <c r="H13" s="752"/>
      <c r="I13" s="752"/>
      <c r="J13" s="1049"/>
      <c r="K13" s="1049"/>
      <c r="L13" s="1050"/>
      <c r="M13" s="1050"/>
      <c r="N13" s="1050"/>
      <c r="O13" s="752"/>
      <c r="P13" s="752"/>
      <c r="Q13" s="752"/>
      <c r="R13" s="752">
        <v>2640</v>
      </c>
      <c r="S13" s="752">
        <v>3300</v>
      </c>
      <c r="T13" s="753"/>
      <c r="U13" s="754"/>
      <c r="V13" s="752"/>
      <c r="W13" s="752"/>
      <c r="X13" s="752"/>
      <c r="Y13" s="752"/>
      <c r="Z13" s="752"/>
      <c r="AA13" s="752"/>
      <c r="AB13" s="752"/>
      <c r="AC13" s="752"/>
    </row>
    <row r="14" spans="1:29">
      <c r="A14" s="582" t="s">
        <v>2941</v>
      </c>
      <c r="B14" s="730" t="s">
        <v>2942</v>
      </c>
      <c r="C14" s="730" t="s">
        <v>2938</v>
      </c>
      <c r="D14" s="730" t="s">
        <v>2938</v>
      </c>
      <c r="E14" s="751"/>
      <c r="F14" s="751"/>
      <c r="G14" s="751"/>
      <c r="H14" s="752"/>
      <c r="I14" s="752"/>
      <c r="J14" s="1049"/>
      <c r="K14" s="1049"/>
      <c r="L14" s="1050"/>
      <c r="M14" s="1050"/>
      <c r="N14" s="1050"/>
      <c r="O14" s="752"/>
      <c r="P14" s="752"/>
      <c r="Q14" s="752"/>
      <c r="R14" s="752">
        <v>4880</v>
      </c>
      <c r="S14" s="752">
        <v>6100</v>
      </c>
      <c r="T14" s="753"/>
      <c r="U14" s="754"/>
      <c r="V14" s="752"/>
      <c r="W14" s="752"/>
      <c r="X14" s="752"/>
      <c r="Y14" s="752"/>
      <c r="Z14" s="752"/>
      <c r="AA14" s="752"/>
      <c r="AB14" s="752"/>
      <c r="AC14" s="752"/>
    </row>
    <row r="15" spans="1:29">
      <c r="A15" s="582" t="s">
        <v>2943</v>
      </c>
      <c r="B15" s="730" t="s">
        <v>2944</v>
      </c>
      <c r="C15" s="730" t="s">
        <v>2921</v>
      </c>
      <c r="D15" s="730" t="s">
        <v>2925</v>
      </c>
      <c r="E15" s="751"/>
      <c r="F15" s="751"/>
      <c r="G15" s="751"/>
      <c r="H15" s="752"/>
      <c r="I15" s="752"/>
      <c r="J15" s="1049"/>
      <c r="K15" s="1049"/>
      <c r="L15" s="1050"/>
      <c r="M15" s="1050"/>
      <c r="N15" s="1050"/>
      <c r="O15" s="752"/>
      <c r="P15" s="752"/>
      <c r="Q15" s="752"/>
      <c r="R15" s="752">
        <v>4000</v>
      </c>
      <c r="S15" s="752">
        <v>5000</v>
      </c>
      <c r="T15" s="753"/>
      <c r="U15" s="754"/>
      <c r="V15" s="752"/>
      <c r="W15" s="752"/>
      <c r="X15" s="752"/>
      <c r="Y15" s="752"/>
      <c r="Z15" s="752"/>
      <c r="AA15" s="752"/>
      <c r="AB15" s="752"/>
      <c r="AC15" s="752"/>
    </row>
    <row r="16" spans="1:29">
      <c r="A16" s="582" t="s">
        <v>2945</v>
      </c>
      <c r="B16" s="730" t="s">
        <v>2946</v>
      </c>
      <c r="C16" s="730" t="s">
        <v>2938</v>
      </c>
      <c r="D16" s="730" t="s">
        <v>2938</v>
      </c>
      <c r="E16" s="751"/>
      <c r="F16" s="751"/>
      <c r="G16" s="751"/>
      <c r="H16" s="752"/>
      <c r="I16" s="752"/>
      <c r="J16" s="1049"/>
      <c r="K16" s="1049"/>
      <c r="L16" s="1050"/>
      <c r="M16" s="1050"/>
      <c r="N16" s="1050"/>
      <c r="O16" s="752"/>
      <c r="P16" s="752"/>
      <c r="Q16" s="752"/>
      <c r="R16" s="752">
        <v>3600</v>
      </c>
      <c r="S16" s="752">
        <v>4500</v>
      </c>
      <c r="T16" s="753"/>
      <c r="U16" s="754"/>
      <c r="V16" s="752"/>
      <c r="W16" s="752"/>
      <c r="X16" s="752"/>
      <c r="Y16" s="752"/>
      <c r="Z16" s="752"/>
      <c r="AA16" s="752"/>
      <c r="AB16" s="752"/>
      <c r="AC16" s="752"/>
    </row>
    <row r="17" spans="1:29">
      <c r="A17" s="582" t="s">
        <v>2947</v>
      </c>
      <c r="B17" s="730" t="s">
        <v>2940</v>
      </c>
      <c r="C17" s="730" t="s">
        <v>2928</v>
      </c>
      <c r="D17" s="730" t="s">
        <v>2929</v>
      </c>
      <c r="E17" s="751">
        <v>654</v>
      </c>
      <c r="F17" s="751">
        <v>1224</v>
      </c>
      <c r="G17" s="751">
        <v>720</v>
      </c>
      <c r="H17" s="752"/>
      <c r="I17" s="752"/>
      <c r="J17" s="1049"/>
      <c r="K17" s="1049"/>
      <c r="L17" s="1049">
        <v>704</v>
      </c>
      <c r="M17" s="1049">
        <v>1274</v>
      </c>
      <c r="N17" s="1049">
        <v>720</v>
      </c>
      <c r="O17" s="752">
        <v>700</v>
      </c>
      <c r="P17" s="752">
        <v>1150</v>
      </c>
      <c r="Q17" s="752">
        <v>1000</v>
      </c>
      <c r="R17" s="752"/>
      <c r="S17" s="752"/>
      <c r="T17" s="753"/>
      <c r="U17" s="754"/>
      <c r="V17" s="752"/>
      <c r="W17" s="752"/>
      <c r="X17" s="752"/>
      <c r="Y17" s="752"/>
      <c r="Z17" s="752"/>
      <c r="AA17" s="752"/>
      <c r="AB17" s="752"/>
      <c r="AC17" s="752"/>
    </row>
    <row r="18" spans="1:29">
      <c r="A18" s="730" t="s">
        <v>2948</v>
      </c>
      <c r="B18" s="730" t="s">
        <v>2949</v>
      </c>
      <c r="C18" s="730" t="s">
        <v>2928</v>
      </c>
      <c r="D18" s="730" t="s">
        <v>2933</v>
      </c>
      <c r="E18" s="751"/>
      <c r="F18" s="751"/>
      <c r="G18" s="751"/>
      <c r="H18" s="752"/>
      <c r="I18" s="752"/>
      <c r="J18" s="1049"/>
      <c r="K18" s="1049"/>
      <c r="L18" s="1050"/>
      <c r="M18" s="1050"/>
      <c r="N18" s="1050"/>
      <c r="O18" s="752"/>
      <c r="P18" s="752"/>
      <c r="Q18" s="752"/>
      <c r="R18" s="752"/>
      <c r="S18" s="752"/>
      <c r="T18" s="753">
        <v>1350</v>
      </c>
      <c r="U18" s="754">
        <v>1450</v>
      </c>
      <c r="V18" s="752"/>
      <c r="W18" s="752"/>
      <c r="X18" s="752"/>
      <c r="Y18" s="752"/>
      <c r="Z18" s="752"/>
      <c r="AA18" s="752"/>
      <c r="AB18" s="752"/>
      <c r="AC18" s="752"/>
    </row>
    <row r="19" spans="1:29">
      <c r="A19" s="582" t="s">
        <v>2950</v>
      </c>
      <c r="B19" s="730" t="s">
        <v>2951</v>
      </c>
      <c r="C19" s="730" t="s">
        <v>2928</v>
      </c>
      <c r="D19" s="730" t="s">
        <v>2929</v>
      </c>
      <c r="E19" s="751">
        <v>654</v>
      </c>
      <c r="F19" s="751">
        <v>1224</v>
      </c>
      <c r="G19" s="751">
        <v>720</v>
      </c>
      <c r="H19" s="752"/>
      <c r="I19" s="752"/>
      <c r="J19" s="1049"/>
      <c r="K19" s="1049"/>
      <c r="L19" s="1049">
        <v>704</v>
      </c>
      <c r="M19" s="1049">
        <v>1274</v>
      </c>
      <c r="N19" s="1049">
        <v>720</v>
      </c>
      <c r="O19" s="752">
        <v>700</v>
      </c>
      <c r="P19" s="752">
        <v>1150</v>
      </c>
      <c r="Q19" s="752">
        <v>1000</v>
      </c>
      <c r="R19" s="752"/>
      <c r="S19" s="752"/>
      <c r="T19" s="753"/>
      <c r="U19" s="754"/>
      <c r="V19" s="752"/>
      <c r="W19" s="752"/>
      <c r="X19" s="752"/>
      <c r="Y19" s="752"/>
      <c r="Z19" s="752"/>
      <c r="AA19" s="752"/>
      <c r="AB19" s="752"/>
      <c r="AC19" s="752"/>
    </row>
    <row r="20" spans="1:29">
      <c r="A20" s="582" t="s">
        <v>2952</v>
      </c>
      <c r="B20" s="730" t="s">
        <v>2953</v>
      </c>
      <c r="C20" s="730" t="s">
        <v>2938</v>
      </c>
      <c r="D20" s="730" t="s">
        <v>2938</v>
      </c>
      <c r="E20" s="751"/>
      <c r="F20" s="751"/>
      <c r="G20" s="751"/>
      <c r="H20" s="752"/>
      <c r="I20" s="752"/>
      <c r="J20" s="1049"/>
      <c r="K20" s="1049"/>
      <c r="L20" s="1050"/>
      <c r="M20" s="1050"/>
      <c r="N20" s="1050"/>
      <c r="O20" s="752"/>
      <c r="P20" s="752"/>
      <c r="Q20" s="752"/>
      <c r="R20" s="752"/>
      <c r="S20" s="752"/>
      <c r="T20" s="753"/>
      <c r="U20" s="754"/>
      <c r="V20" s="752"/>
      <c r="W20" s="752"/>
      <c r="X20" s="752"/>
      <c r="Y20" s="752"/>
      <c r="Z20" s="752"/>
      <c r="AA20" s="752"/>
      <c r="AB20" s="752"/>
      <c r="AC20" s="752"/>
    </row>
    <row r="21" spans="1:29">
      <c r="A21" s="730" t="s">
        <v>2954</v>
      </c>
      <c r="B21" s="730" t="s">
        <v>2940</v>
      </c>
      <c r="C21" s="730" t="s">
        <v>2928</v>
      </c>
      <c r="D21" s="730" t="s">
        <v>2933</v>
      </c>
      <c r="E21" s="751">
        <v>1726</v>
      </c>
      <c r="F21" s="751">
        <v>2024</v>
      </c>
      <c r="G21" s="751">
        <v>1709</v>
      </c>
      <c r="H21" s="752"/>
      <c r="I21" s="752"/>
      <c r="J21" s="1049"/>
      <c r="K21" s="1049"/>
      <c r="L21" s="1049">
        <v>1126</v>
      </c>
      <c r="M21" s="1049">
        <v>1274</v>
      </c>
      <c r="N21" s="1049">
        <v>1109</v>
      </c>
      <c r="O21" s="752"/>
      <c r="P21" s="752"/>
      <c r="Q21" s="752"/>
      <c r="R21" s="752">
        <v>2640</v>
      </c>
      <c r="S21" s="752">
        <v>3300</v>
      </c>
      <c r="T21" s="753"/>
      <c r="U21" s="754"/>
      <c r="V21" s="752"/>
      <c r="W21" s="752"/>
      <c r="X21" s="752"/>
      <c r="Y21" s="752"/>
      <c r="Z21" s="752"/>
      <c r="AA21" s="752"/>
      <c r="AB21" s="752"/>
      <c r="AC21" s="752"/>
    </row>
    <row r="22" spans="1:29">
      <c r="A22" s="730" t="s">
        <v>2955</v>
      </c>
      <c r="B22" s="730" t="s">
        <v>2956</v>
      </c>
      <c r="C22" s="730" t="s">
        <v>2938</v>
      </c>
      <c r="D22" s="730" t="s">
        <v>2938</v>
      </c>
      <c r="E22" s="751"/>
      <c r="F22" s="751"/>
      <c r="G22" s="751"/>
      <c r="H22" s="752"/>
      <c r="I22" s="752"/>
      <c r="J22" s="1049"/>
      <c r="K22" s="1049"/>
      <c r="L22" s="1050"/>
      <c r="M22" s="1050"/>
      <c r="N22" s="1050"/>
      <c r="O22" s="752"/>
      <c r="P22" s="752"/>
      <c r="Q22" s="752"/>
      <c r="R22" s="752">
        <v>4880</v>
      </c>
      <c r="S22" s="752">
        <v>6100</v>
      </c>
      <c r="T22" s="753"/>
      <c r="U22" s="754"/>
      <c r="V22" s="752"/>
      <c r="W22" s="752"/>
      <c r="X22" s="752"/>
      <c r="Y22" s="752"/>
      <c r="Z22" s="752"/>
      <c r="AA22" s="752"/>
      <c r="AB22" s="752"/>
      <c r="AC22" s="752"/>
    </row>
    <row r="23" spans="1:29">
      <c r="A23" s="730" t="s">
        <v>2957</v>
      </c>
      <c r="B23" s="730" t="s">
        <v>2958</v>
      </c>
      <c r="C23" s="730" t="s">
        <v>2938</v>
      </c>
      <c r="D23" s="730" t="s">
        <v>2938</v>
      </c>
      <c r="E23" s="751">
        <v>1926</v>
      </c>
      <c r="F23" s="751">
        <v>2224</v>
      </c>
      <c r="G23" s="751">
        <v>1909</v>
      </c>
      <c r="H23" s="752"/>
      <c r="I23" s="752"/>
      <c r="J23" s="1049">
        <v>1309</v>
      </c>
      <c r="K23" s="1049">
        <v>1509</v>
      </c>
      <c r="L23" s="1049">
        <v>1126</v>
      </c>
      <c r="M23" s="1049">
        <v>1274</v>
      </c>
      <c r="N23" s="1049">
        <v>1109</v>
      </c>
      <c r="O23" s="752"/>
      <c r="P23" s="752"/>
      <c r="Q23" s="752"/>
      <c r="R23" s="752">
        <v>2560</v>
      </c>
      <c r="S23" s="752">
        <v>3200</v>
      </c>
      <c r="T23" s="753"/>
      <c r="U23" s="754"/>
      <c r="V23" s="752"/>
      <c r="W23" s="752"/>
      <c r="X23" s="752"/>
      <c r="Y23" s="752"/>
      <c r="Z23" s="752"/>
      <c r="AA23" s="752"/>
      <c r="AB23" s="752"/>
      <c r="AC23" s="752"/>
    </row>
    <row r="24" spans="1:29">
      <c r="A24" s="730" t="s">
        <v>2959</v>
      </c>
      <c r="B24" s="730" t="s">
        <v>2960</v>
      </c>
      <c r="C24" s="730" t="s">
        <v>2938</v>
      </c>
      <c r="D24" s="730" t="s">
        <v>2938</v>
      </c>
      <c r="E24" s="751"/>
      <c r="F24" s="751"/>
      <c r="G24" s="751"/>
      <c r="H24" s="752"/>
      <c r="I24" s="752"/>
      <c r="J24" s="1049"/>
      <c r="K24" s="1049"/>
      <c r="L24" s="1050"/>
      <c r="M24" s="1050"/>
      <c r="N24" s="1050"/>
      <c r="O24" s="752"/>
      <c r="P24" s="752"/>
      <c r="Q24" s="752"/>
      <c r="R24" s="752">
        <v>4160</v>
      </c>
      <c r="S24" s="752">
        <v>5200</v>
      </c>
      <c r="T24" s="753"/>
      <c r="U24" s="754"/>
      <c r="V24" s="752"/>
      <c r="W24" s="752"/>
      <c r="X24" s="752"/>
      <c r="Y24" s="752"/>
      <c r="Z24" s="752"/>
      <c r="AA24" s="752"/>
      <c r="AB24" s="752"/>
      <c r="AC24" s="752"/>
    </row>
    <row r="25" spans="1:29">
      <c r="A25" s="582" t="s">
        <v>2961</v>
      </c>
      <c r="B25" s="730" t="s">
        <v>2935</v>
      </c>
      <c r="C25" s="730" t="s">
        <v>2921</v>
      </c>
      <c r="D25" s="730" t="s">
        <v>2922</v>
      </c>
      <c r="E25" s="751">
        <v>1444</v>
      </c>
      <c r="F25" s="751">
        <v>1831</v>
      </c>
      <c r="G25" s="751">
        <v>1597</v>
      </c>
      <c r="H25" s="752"/>
      <c r="I25" s="752"/>
      <c r="J25" s="1049"/>
      <c r="K25" s="1049"/>
      <c r="L25" s="1049">
        <v>944</v>
      </c>
      <c r="M25" s="1049">
        <v>1031</v>
      </c>
      <c r="N25" s="1049">
        <v>897</v>
      </c>
      <c r="O25" s="752"/>
      <c r="P25" s="752"/>
      <c r="Q25" s="752"/>
      <c r="R25" s="752">
        <v>1760</v>
      </c>
      <c r="S25" s="752">
        <v>2200</v>
      </c>
      <c r="T25" s="753"/>
      <c r="U25" s="754"/>
      <c r="V25" s="752"/>
      <c r="W25" s="752"/>
      <c r="X25" s="752"/>
      <c r="Y25" s="752"/>
      <c r="Z25" s="752"/>
      <c r="AA25" s="752"/>
      <c r="AB25" s="752"/>
      <c r="AC25" s="752"/>
    </row>
    <row r="26" spans="1:29">
      <c r="A26" s="582" t="s">
        <v>2962</v>
      </c>
      <c r="B26" s="730" t="s">
        <v>2963</v>
      </c>
      <c r="C26" s="730" t="s">
        <v>2921</v>
      </c>
      <c r="D26" s="730" t="s">
        <v>2922</v>
      </c>
      <c r="E26" s="751">
        <v>3559</v>
      </c>
      <c r="F26" s="751">
        <v>4224</v>
      </c>
      <c r="G26" s="751">
        <v>3640</v>
      </c>
      <c r="H26" s="752"/>
      <c r="I26" s="752"/>
      <c r="J26" s="1049"/>
      <c r="K26" s="1049"/>
      <c r="L26" s="1049">
        <v>3259</v>
      </c>
      <c r="M26" s="1049">
        <v>3724</v>
      </c>
      <c r="N26" s="1049">
        <v>3040</v>
      </c>
      <c r="O26" s="752"/>
      <c r="P26" s="752"/>
      <c r="Q26" s="752"/>
      <c r="R26" s="752"/>
      <c r="S26" s="752"/>
      <c r="T26" s="753"/>
      <c r="U26" s="754"/>
      <c r="V26" s="752"/>
      <c r="W26" s="752"/>
      <c r="X26" s="752"/>
      <c r="Y26" s="752"/>
      <c r="Z26" s="752"/>
      <c r="AA26" s="752"/>
      <c r="AB26" s="752"/>
      <c r="AC26" s="752"/>
    </row>
    <row r="27" spans="1:29">
      <c r="A27" s="730" t="s">
        <v>2964</v>
      </c>
      <c r="B27" s="730" t="s">
        <v>2927</v>
      </c>
      <c r="C27" s="730" t="s">
        <v>2928</v>
      </c>
      <c r="D27" s="730" t="s">
        <v>2929</v>
      </c>
      <c r="E27" s="751">
        <v>654</v>
      </c>
      <c r="F27" s="751">
        <v>1224</v>
      </c>
      <c r="G27" s="751">
        <v>570</v>
      </c>
      <c r="H27" s="752"/>
      <c r="I27" s="752"/>
      <c r="J27" s="1049"/>
      <c r="K27" s="1049"/>
      <c r="L27" s="1049">
        <v>704</v>
      </c>
      <c r="M27" s="1049">
        <v>1274</v>
      </c>
      <c r="N27" s="1049">
        <v>620</v>
      </c>
      <c r="O27" s="752"/>
      <c r="P27" s="752"/>
      <c r="Q27" s="752"/>
      <c r="R27" s="752"/>
      <c r="S27" s="752"/>
      <c r="T27" s="753"/>
      <c r="U27" s="754"/>
      <c r="V27" s="752"/>
      <c r="W27" s="752"/>
      <c r="X27" s="752"/>
      <c r="Y27" s="752"/>
      <c r="Z27" s="752"/>
      <c r="AA27" s="752"/>
      <c r="AB27" s="752"/>
      <c r="AC27" s="752"/>
    </row>
    <row r="28" spans="1:29">
      <c r="A28" s="730" t="s">
        <v>2965</v>
      </c>
      <c r="B28" s="730" t="s">
        <v>2935</v>
      </c>
      <c r="C28" s="730" t="s">
        <v>2921</v>
      </c>
      <c r="D28" s="730" t="s">
        <v>2925</v>
      </c>
      <c r="E28" s="751"/>
      <c r="F28" s="751"/>
      <c r="G28" s="751"/>
      <c r="H28" s="752"/>
      <c r="I28" s="752"/>
      <c r="J28" s="1049"/>
      <c r="K28" s="1049"/>
      <c r="L28" s="1050"/>
      <c r="M28" s="1050"/>
      <c r="N28" s="1050"/>
      <c r="O28" s="752"/>
      <c r="P28" s="752"/>
      <c r="Q28" s="752"/>
      <c r="R28" s="752">
        <v>1760</v>
      </c>
      <c r="S28" s="752">
        <v>2200</v>
      </c>
      <c r="T28" s="753"/>
      <c r="U28" s="754"/>
      <c r="V28" s="752"/>
      <c r="W28" s="752"/>
      <c r="X28" s="752"/>
      <c r="Y28" s="752"/>
      <c r="Z28" s="752"/>
      <c r="AA28" s="752"/>
      <c r="AB28" s="752"/>
      <c r="AC28" s="752"/>
    </row>
    <row r="29" spans="1:29">
      <c r="A29" s="730" t="s">
        <v>2966</v>
      </c>
      <c r="B29" s="730" t="s">
        <v>2967</v>
      </c>
      <c r="C29" s="730" t="s">
        <v>2928</v>
      </c>
      <c r="D29" s="730" t="s">
        <v>2933</v>
      </c>
      <c r="E29" s="751"/>
      <c r="F29" s="751"/>
      <c r="G29" s="751"/>
      <c r="H29" s="752"/>
      <c r="I29" s="752"/>
      <c r="J29" s="1049"/>
      <c r="K29" s="1049"/>
      <c r="L29" s="1050"/>
      <c r="M29" s="1050"/>
      <c r="N29" s="1050"/>
      <c r="O29" s="752"/>
      <c r="P29" s="752"/>
      <c r="Q29" s="752"/>
      <c r="R29" s="752"/>
      <c r="S29" s="752"/>
      <c r="T29" s="753"/>
      <c r="U29" s="754"/>
      <c r="V29" s="752"/>
      <c r="W29" s="752"/>
      <c r="X29" s="752"/>
      <c r="Y29" s="752"/>
      <c r="Z29" s="752"/>
      <c r="AA29" s="752"/>
      <c r="AB29" s="752"/>
      <c r="AC29" s="752"/>
    </row>
    <row r="30" spans="1:29">
      <c r="A30" s="582" t="s">
        <v>2968</v>
      </c>
      <c r="B30" s="730" t="s">
        <v>2924</v>
      </c>
      <c r="C30" s="730" t="s">
        <v>2921</v>
      </c>
      <c r="D30" s="730" t="s">
        <v>2929</v>
      </c>
      <c r="E30" s="751">
        <v>704</v>
      </c>
      <c r="F30" s="751">
        <v>1324</v>
      </c>
      <c r="G30" s="751">
        <v>820</v>
      </c>
      <c r="H30" s="752"/>
      <c r="I30" s="752"/>
      <c r="J30" s="1049">
        <v>1414</v>
      </c>
      <c r="K30" s="1049">
        <v>2114</v>
      </c>
      <c r="L30" s="1049">
        <v>754</v>
      </c>
      <c r="M30" s="1049">
        <v>1374</v>
      </c>
      <c r="N30" s="1049">
        <v>820</v>
      </c>
      <c r="O30" s="752">
        <v>800</v>
      </c>
      <c r="P30" s="752">
        <v>1250</v>
      </c>
      <c r="Q30" s="752">
        <v>1100</v>
      </c>
      <c r="R30" s="752"/>
      <c r="S30" s="752"/>
      <c r="T30" s="753"/>
      <c r="U30" s="754"/>
      <c r="V30" s="752">
        <v>850</v>
      </c>
      <c r="W30" s="752">
        <v>1450</v>
      </c>
      <c r="X30" s="752">
        <v>725</v>
      </c>
      <c r="Y30" s="752">
        <v>1300</v>
      </c>
      <c r="Z30" s="752">
        <v>1000</v>
      </c>
      <c r="AA30" s="752">
        <v>1550</v>
      </c>
      <c r="AB30" s="752">
        <v>958</v>
      </c>
      <c r="AC30" s="752">
        <v>1758</v>
      </c>
    </row>
    <row r="31" spans="1:29">
      <c r="A31" s="730" t="s">
        <v>2969</v>
      </c>
      <c r="B31" s="730" t="s">
        <v>2970</v>
      </c>
      <c r="C31" s="730" t="s">
        <v>2938</v>
      </c>
      <c r="D31" s="730" t="s">
        <v>2938</v>
      </c>
      <c r="E31" s="751"/>
      <c r="F31" s="751"/>
      <c r="G31" s="751"/>
      <c r="H31" s="752"/>
      <c r="I31" s="752"/>
      <c r="J31" s="1049"/>
      <c r="K31" s="1049"/>
      <c r="L31" s="1050"/>
      <c r="M31" s="1050"/>
      <c r="N31" s="1050"/>
      <c r="O31" s="752"/>
      <c r="P31" s="752"/>
      <c r="Q31" s="752"/>
      <c r="R31" s="752">
        <v>2160</v>
      </c>
      <c r="S31" s="752">
        <v>2700</v>
      </c>
      <c r="T31" s="753"/>
      <c r="U31" s="754"/>
      <c r="V31" s="752"/>
      <c r="W31" s="752"/>
      <c r="X31" s="752"/>
      <c r="Y31" s="752"/>
      <c r="Z31" s="752"/>
      <c r="AA31" s="752"/>
      <c r="AB31" s="752"/>
      <c r="AC31" s="752"/>
    </row>
    <row r="32" spans="1:29">
      <c r="A32" s="582" t="s">
        <v>2971</v>
      </c>
      <c r="B32" s="730" t="s">
        <v>2972</v>
      </c>
      <c r="C32" s="730" t="s">
        <v>2928</v>
      </c>
      <c r="D32" s="730" t="s">
        <v>2933</v>
      </c>
      <c r="E32" s="751"/>
      <c r="F32" s="751"/>
      <c r="G32" s="751"/>
      <c r="H32" s="752"/>
      <c r="I32" s="752"/>
      <c r="J32" s="1049"/>
      <c r="K32" s="1049"/>
      <c r="L32" s="1050"/>
      <c r="M32" s="1050"/>
      <c r="N32" s="1050"/>
      <c r="O32" s="752"/>
      <c r="P32" s="752"/>
      <c r="Q32" s="752"/>
      <c r="R32" s="752">
        <v>2800</v>
      </c>
      <c r="S32" s="752">
        <v>3500</v>
      </c>
      <c r="T32" s="753"/>
      <c r="U32" s="754"/>
      <c r="V32" s="752"/>
      <c r="W32" s="752"/>
      <c r="X32" s="752"/>
      <c r="Y32" s="752"/>
      <c r="Z32" s="752"/>
      <c r="AA32" s="752"/>
      <c r="AB32" s="752"/>
      <c r="AC32" s="752"/>
    </row>
    <row r="33" spans="1:29">
      <c r="A33" s="582" t="s">
        <v>2971</v>
      </c>
      <c r="B33" s="730" t="s">
        <v>2973</v>
      </c>
      <c r="C33" s="730" t="s">
        <v>2938</v>
      </c>
      <c r="D33" s="730" t="s">
        <v>2938</v>
      </c>
      <c r="E33" s="751"/>
      <c r="F33" s="751"/>
      <c r="G33" s="751"/>
      <c r="H33" s="752"/>
      <c r="I33" s="752"/>
      <c r="J33" s="1049"/>
      <c r="K33" s="1049"/>
      <c r="L33" s="1050"/>
      <c r="M33" s="1050"/>
      <c r="N33" s="1050"/>
      <c r="O33" s="752"/>
      <c r="P33" s="752"/>
      <c r="Q33" s="752"/>
      <c r="R33" s="752">
        <v>4800</v>
      </c>
      <c r="S33" s="752">
        <v>6000</v>
      </c>
      <c r="T33" s="753"/>
      <c r="U33" s="754"/>
      <c r="V33" s="752"/>
      <c r="W33" s="752"/>
      <c r="X33" s="752"/>
      <c r="Y33" s="752"/>
      <c r="Z33" s="752"/>
      <c r="AA33" s="752"/>
      <c r="AB33" s="752"/>
      <c r="AC33" s="752"/>
    </row>
    <row r="34" spans="1:29">
      <c r="A34" s="730" t="s">
        <v>2974</v>
      </c>
      <c r="B34" s="730" t="s">
        <v>2967</v>
      </c>
      <c r="C34" s="730" t="s">
        <v>2928</v>
      </c>
      <c r="D34" s="730" t="s">
        <v>2933</v>
      </c>
      <c r="E34" s="751"/>
      <c r="F34" s="751"/>
      <c r="G34" s="751"/>
      <c r="H34" s="752"/>
      <c r="I34" s="752"/>
      <c r="J34" s="1049"/>
      <c r="K34" s="1049"/>
      <c r="L34" s="1050"/>
      <c r="M34" s="1050"/>
      <c r="N34" s="1050"/>
      <c r="O34" s="752"/>
      <c r="P34" s="752"/>
      <c r="Q34" s="752"/>
      <c r="R34" s="752">
        <v>4960</v>
      </c>
      <c r="S34" s="752">
        <v>6200</v>
      </c>
      <c r="T34" s="753"/>
      <c r="U34" s="754"/>
      <c r="V34" s="752"/>
      <c r="W34" s="752"/>
      <c r="X34" s="752"/>
      <c r="Y34" s="752"/>
      <c r="Z34" s="752"/>
      <c r="AA34" s="752"/>
      <c r="AB34" s="752"/>
      <c r="AC34" s="752"/>
    </row>
    <row r="35" spans="1:29">
      <c r="A35" s="730" t="s">
        <v>2975</v>
      </c>
      <c r="B35" s="730" t="s">
        <v>2967</v>
      </c>
      <c r="C35" s="730" t="s">
        <v>2928</v>
      </c>
      <c r="D35" s="730" t="s">
        <v>2933</v>
      </c>
      <c r="E35" s="751"/>
      <c r="F35" s="751"/>
      <c r="G35" s="751"/>
      <c r="H35" s="752"/>
      <c r="I35" s="752"/>
      <c r="J35" s="1049"/>
      <c r="K35" s="1049"/>
      <c r="L35" s="1050"/>
      <c r="M35" s="1050"/>
      <c r="N35" s="1050"/>
      <c r="O35" s="752"/>
      <c r="P35" s="752"/>
      <c r="Q35" s="752"/>
      <c r="R35" s="752">
        <v>5120</v>
      </c>
      <c r="S35" s="752">
        <v>6400</v>
      </c>
      <c r="T35" s="753"/>
      <c r="U35" s="754"/>
      <c r="V35" s="752"/>
      <c r="W35" s="752"/>
      <c r="X35" s="752"/>
      <c r="Y35" s="752"/>
      <c r="Z35" s="752"/>
      <c r="AA35" s="752"/>
      <c r="AB35" s="752"/>
      <c r="AC35" s="752"/>
    </row>
    <row r="36" spans="1:29">
      <c r="A36" s="582" t="s">
        <v>2976</v>
      </c>
      <c r="B36" s="730" t="s">
        <v>2977</v>
      </c>
      <c r="C36" s="730" t="s">
        <v>2928</v>
      </c>
      <c r="D36" s="730" t="s">
        <v>2929</v>
      </c>
      <c r="E36" s="751">
        <v>654</v>
      </c>
      <c r="F36" s="751">
        <v>1224</v>
      </c>
      <c r="G36" s="751">
        <v>720</v>
      </c>
      <c r="H36" s="752"/>
      <c r="I36" s="752"/>
      <c r="J36" s="1049"/>
      <c r="K36" s="1049"/>
      <c r="L36" s="1049">
        <v>704</v>
      </c>
      <c r="M36" s="1049">
        <v>1274</v>
      </c>
      <c r="N36" s="1049">
        <v>720</v>
      </c>
      <c r="O36" s="752"/>
      <c r="P36" s="752"/>
      <c r="Q36" s="752"/>
      <c r="R36" s="752"/>
      <c r="S36" s="752"/>
      <c r="T36" s="753"/>
      <c r="U36" s="754"/>
      <c r="V36" s="752"/>
      <c r="W36" s="752"/>
      <c r="X36" s="752"/>
      <c r="Y36" s="752"/>
      <c r="Z36" s="752"/>
      <c r="AA36" s="752"/>
      <c r="AB36" s="752"/>
      <c r="AC36" s="752"/>
    </row>
    <row r="37" spans="1:29">
      <c r="A37" s="730" t="s">
        <v>2978</v>
      </c>
      <c r="B37" s="730" t="s">
        <v>2979</v>
      </c>
      <c r="C37" s="730" t="s">
        <v>2938</v>
      </c>
      <c r="D37" s="730" t="s">
        <v>2938</v>
      </c>
      <c r="E37" s="751"/>
      <c r="F37" s="751"/>
      <c r="G37" s="751"/>
      <c r="H37" s="752"/>
      <c r="I37" s="752"/>
      <c r="J37" s="1049"/>
      <c r="K37" s="1049"/>
      <c r="L37" s="1050"/>
      <c r="M37" s="1050"/>
      <c r="N37" s="1050"/>
      <c r="O37" s="752"/>
      <c r="P37" s="752"/>
      <c r="Q37" s="752"/>
      <c r="R37" s="752">
        <v>5200</v>
      </c>
      <c r="S37" s="752"/>
      <c r="T37" s="753"/>
      <c r="U37" s="754"/>
      <c r="V37" s="752"/>
      <c r="W37" s="752"/>
      <c r="X37" s="752"/>
      <c r="Y37" s="752"/>
      <c r="Z37" s="752"/>
      <c r="AA37" s="752"/>
      <c r="AB37" s="752"/>
      <c r="AC37" s="752"/>
    </row>
    <row r="38" spans="1:29">
      <c r="A38" s="730" t="s">
        <v>2980</v>
      </c>
      <c r="B38" s="730" t="s">
        <v>2927</v>
      </c>
      <c r="C38" s="730" t="s">
        <v>2928</v>
      </c>
      <c r="D38" s="730" t="s">
        <v>2929</v>
      </c>
      <c r="E38" s="751">
        <v>654</v>
      </c>
      <c r="F38" s="751">
        <v>1224</v>
      </c>
      <c r="G38" s="751">
        <v>970</v>
      </c>
      <c r="H38" s="752"/>
      <c r="I38" s="752"/>
      <c r="J38" s="1049"/>
      <c r="K38" s="1049"/>
      <c r="L38" s="1049">
        <v>704</v>
      </c>
      <c r="M38" s="1049">
        <v>1274</v>
      </c>
      <c r="N38" s="1049">
        <v>1020</v>
      </c>
      <c r="O38" s="752"/>
      <c r="P38" s="752"/>
      <c r="Q38" s="752"/>
      <c r="R38" s="752"/>
      <c r="S38" s="752"/>
      <c r="T38" s="753"/>
      <c r="U38" s="754"/>
      <c r="V38" s="752"/>
      <c r="W38" s="752"/>
      <c r="X38" s="752"/>
      <c r="Y38" s="752"/>
      <c r="Z38" s="752"/>
      <c r="AA38" s="752"/>
      <c r="AB38" s="752"/>
      <c r="AC38" s="752"/>
    </row>
    <row r="39" spans="1:29">
      <c r="A39" s="730" t="s">
        <v>2981</v>
      </c>
      <c r="B39" s="730" t="s">
        <v>2982</v>
      </c>
      <c r="C39" s="730" t="s">
        <v>2928</v>
      </c>
      <c r="D39" s="730" t="s">
        <v>2933</v>
      </c>
      <c r="E39" s="751"/>
      <c r="F39" s="751"/>
      <c r="G39" s="751"/>
      <c r="H39" s="752"/>
      <c r="I39" s="752"/>
      <c r="J39" s="1049"/>
      <c r="K39" s="1049"/>
      <c r="L39" s="1050"/>
      <c r="M39" s="1050"/>
      <c r="N39" s="1050"/>
      <c r="O39" s="752"/>
      <c r="P39" s="752"/>
      <c r="Q39" s="752"/>
      <c r="R39" s="752"/>
      <c r="S39" s="752"/>
      <c r="T39" s="753"/>
      <c r="U39" s="754"/>
      <c r="V39" s="752"/>
      <c r="W39" s="752"/>
      <c r="X39" s="752"/>
      <c r="Y39" s="752"/>
      <c r="Z39" s="752"/>
      <c r="AA39" s="752"/>
      <c r="AB39" s="752"/>
      <c r="AC39" s="752"/>
    </row>
    <row r="40" spans="1:29">
      <c r="A40" s="730" t="s">
        <v>2983</v>
      </c>
      <c r="B40" s="730" t="s">
        <v>2982</v>
      </c>
      <c r="C40" s="730" t="s">
        <v>2928</v>
      </c>
      <c r="D40" s="730" t="s">
        <v>2933</v>
      </c>
      <c r="E40" s="751"/>
      <c r="F40" s="751"/>
      <c r="G40" s="751"/>
      <c r="H40" s="752"/>
      <c r="I40" s="752"/>
      <c r="J40" s="1049"/>
      <c r="K40" s="1049"/>
      <c r="L40" s="1050"/>
      <c r="M40" s="1050"/>
      <c r="N40" s="1050"/>
      <c r="O40" s="752"/>
      <c r="P40" s="752"/>
      <c r="Q40" s="752"/>
      <c r="R40" s="752"/>
      <c r="S40" s="752"/>
      <c r="T40" s="753"/>
      <c r="U40" s="754"/>
      <c r="V40" s="752"/>
      <c r="W40" s="752"/>
      <c r="X40" s="752"/>
      <c r="Y40" s="752"/>
      <c r="Z40" s="752"/>
      <c r="AA40" s="752"/>
      <c r="AB40" s="752"/>
      <c r="AC40" s="752"/>
    </row>
    <row r="41" spans="1:29">
      <c r="A41" s="730" t="s">
        <v>2984</v>
      </c>
      <c r="B41" s="730" t="s">
        <v>2982</v>
      </c>
      <c r="C41" s="730" t="s">
        <v>2928</v>
      </c>
      <c r="D41" s="730" t="s">
        <v>2933</v>
      </c>
      <c r="E41" s="751"/>
      <c r="F41" s="751"/>
      <c r="G41" s="751"/>
      <c r="H41" s="752"/>
      <c r="I41" s="752"/>
      <c r="J41" s="1049"/>
      <c r="K41" s="1049"/>
      <c r="L41" s="1050"/>
      <c r="M41" s="1050"/>
      <c r="N41" s="1050"/>
      <c r="O41" s="752"/>
      <c r="P41" s="752"/>
      <c r="Q41" s="752"/>
      <c r="R41" s="752"/>
      <c r="S41" s="752"/>
      <c r="T41" s="753">
        <v>1350</v>
      </c>
      <c r="U41" s="754">
        <v>1450</v>
      </c>
      <c r="V41" s="752"/>
      <c r="W41" s="752"/>
      <c r="X41" s="752"/>
      <c r="Y41" s="752"/>
      <c r="Z41" s="752"/>
      <c r="AA41" s="752"/>
      <c r="AB41" s="752"/>
      <c r="AC41" s="752"/>
    </row>
    <row r="42" spans="1:29">
      <c r="A42" s="582" t="s">
        <v>2985</v>
      </c>
      <c r="B42" s="582" t="s">
        <v>2986</v>
      </c>
      <c r="C42" s="730" t="s">
        <v>2938</v>
      </c>
      <c r="D42" s="730" t="s">
        <v>2938</v>
      </c>
      <c r="E42" s="751">
        <v>1926</v>
      </c>
      <c r="F42" s="751">
        <v>2224</v>
      </c>
      <c r="G42" s="751">
        <v>1909</v>
      </c>
      <c r="H42" s="752"/>
      <c r="I42" s="752"/>
      <c r="J42" s="1049">
        <v>1424</v>
      </c>
      <c r="K42" s="1049">
        <v>1624</v>
      </c>
      <c r="L42" s="1049">
        <v>1126</v>
      </c>
      <c r="M42" s="1049">
        <v>1274</v>
      </c>
      <c r="N42" s="1049">
        <v>1109</v>
      </c>
      <c r="O42" s="752"/>
      <c r="P42" s="752"/>
      <c r="Q42" s="752"/>
      <c r="R42" s="752">
        <v>1440</v>
      </c>
      <c r="S42" s="752">
        <v>1800</v>
      </c>
      <c r="T42" s="753"/>
      <c r="U42" s="754"/>
      <c r="V42" s="752"/>
      <c r="W42" s="752"/>
      <c r="X42" s="752"/>
      <c r="Y42" s="752"/>
      <c r="Z42" s="752"/>
      <c r="AA42" s="752"/>
      <c r="AB42" s="752"/>
      <c r="AC42" s="752"/>
    </row>
    <row r="43" spans="1:29">
      <c r="A43" s="730" t="s">
        <v>2987</v>
      </c>
      <c r="B43" s="730" t="s">
        <v>2988</v>
      </c>
      <c r="C43" s="730" t="s">
        <v>2938</v>
      </c>
      <c r="D43" s="730" t="s">
        <v>2938</v>
      </c>
      <c r="E43" s="751"/>
      <c r="F43" s="751"/>
      <c r="G43" s="751"/>
      <c r="H43" s="752"/>
      <c r="I43" s="752"/>
      <c r="J43" s="1049"/>
      <c r="K43" s="1049"/>
      <c r="L43" s="1050"/>
      <c r="M43" s="1050"/>
      <c r="N43" s="1050"/>
      <c r="O43" s="752"/>
      <c r="P43" s="752"/>
      <c r="Q43" s="752"/>
      <c r="R43" s="752">
        <v>5360</v>
      </c>
      <c r="S43" s="752">
        <v>6700</v>
      </c>
      <c r="T43" s="753"/>
      <c r="U43" s="754"/>
      <c r="V43" s="752"/>
      <c r="W43" s="752"/>
      <c r="X43" s="752"/>
      <c r="Y43" s="752"/>
      <c r="Z43" s="752"/>
      <c r="AA43" s="752"/>
      <c r="AB43" s="752"/>
      <c r="AC43" s="752"/>
    </row>
    <row r="44" spans="1:29">
      <c r="A44" s="582" t="s">
        <v>2989</v>
      </c>
      <c r="B44" s="730" t="s">
        <v>2967</v>
      </c>
      <c r="C44" s="730" t="s">
        <v>2928</v>
      </c>
      <c r="D44" s="730" t="s">
        <v>2933</v>
      </c>
      <c r="E44" s="751">
        <v>6224</v>
      </c>
      <c r="F44" s="751">
        <v>6224</v>
      </c>
      <c r="G44" s="751">
        <v>6224</v>
      </c>
      <c r="H44" s="752"/>
      <c r="I44" s="752"/>
      <c r="J44" s="1049"/>
      <c r="K44" s="1049"/>
      <c r="L44" s="1049">
        <v>4674</v>
      </c>
      <c r="M44" s="1049">
        <v>4674</v>
      </c>
      <c r="N44" s="1049">
        <v>4674</v>
      </c>
      <c r="O44" s="752"/>
      <c r="P44" s="752"/>
      <c r="Q44" s="752"/>
      <c r="R44" s="752"/>
      <c r="S44" s="752"/>
      <c r="T44" s="753"/>
      <c r="U44" s="754"/>
      <c r="V44" s="752"/>
      <c r="W44" s="752"/>
      <c r="X44" s="752"/>
      <c r="Y44" s="752"/>
      <c r="Z44" s="752"/>
      <c r="AA44" s="752"/>
      <c r="AB44" s="752"/>
      <c r="AC44" s="752"/>
    </row>
    <row r="45" spans="1:29">
      <c r="A45" s="582" t="s">
        <v>2990</v>
      </c>
      <c r="B45" s="730" t="s">
        <v>2991</v>
      </c>
      <c r="C45" s="730" t="s">
        <v>2938</v>
      </c>
      <c r="D45" s="730" t="s">
        <v>2938</v>
      </c>
      <c r="E45" s="751"/>
      <c r="F45" s="751"/>
      <c r="G45" s="751"/>
      <c r="H45" s="752"/>
      <c r="I45" s="752"/>
      <c r="J45" s="1049"/>
      <c r="K45" s="1049"/>
      <c r="L45" s="1050"/>
      <c r="M45" s="1050"/>
      <c r="N45" s="1050"/>
      <c r="O45" s="752"/>
      <c r="P45" s="752"/>
      <c r="Q45" s="752"/>
      <c r="R45" s="752"/>
      <c r="S45" s="752"/>
      <c r="T45" s="753"/>
      <c r="U45" s="754"/>
      <c r="V45" s="752"/>
      <c r="W45" s="752"/>
      <c r="X45" s="752"/>
      <c r="Y45" s="752"/>
      <c r="Z45" s="752"/>
      <c r="AA45" s="752"/>
      <c r="AB45" s="752"/>
      <c r="AC45" s="752"/>
    </row>
    <row r="46" spans="1:29">
      <c r="A46" s="730" t="s">
        <v>2992</v>
      </c>
      <c r="B46" s="730" t="s">
        <v>2924</v>
      </c>
      <c r="C46" s="730" t="s">
        <v>2921</v>
      </c>
      <c r="D46" s="730" t="s">
        <v>2922</v>
      </c>
      <c r="E46" s="751">
        <v>654</v>
      </c>
      <c r="F46" s="751">
        <v>1224</v>
      </c>
      <c r="G46" s="751">
        <v>720</v>
      </c>
      <c r="H46" s="752">
        <v>1400</v>
      </c>
      <c r="I46" s="752">
        <v>2000</v>
      </c>
      <c r="J46" s="1049">
        <v>1314</v>
      </c>
      <c r="K46" s="1049">
        <v>1914</v>
      </c>
      <c r="L46" s="1049">
        <v>704</v>
      </c>
      <c r="M46" s="1049">
        <v>1274</v>
      </c>
      <c r="N46" s="1049">
        <v>720</v>
      </c>
      <c r="O46" s="752">
        <v>700</v>
      </c>
      <c r="P46" s="752">
        <v>1150</v>
      </c>
      <c r="Q46" s="752">
        <v>1000</v>
      </c>
      <c r="R46" s="752"/>
      <c r="S46" s="752"/>
      <c r="T46" s="753"/>
      <c r="U46" s="754"/>
      <c r="V46" s="752">
        <v>850</v>
      </c>
      <c r="W46" s="752">
        <v>1450</v>
      </c>
      <c r="X46" s="752">
        <v>750</v>
      </c>
      <c r="Y46" s="752">
        <v>1400</v>
      </c>
      <c r="Z46" s="752">
        <v>1000</v>
      </c>
      <c r="AA46" s="752">
        <v>1550</v>
      </c>
      <c r="AB46" s="752">
        <v>958</v>
      </c>
      <c r="AC46" s="752">
        <v>1658</v>
      </c>
    </row>
    <row r="47" spans="1:29">
      <c r="A47" s="730" t="s">
        <v>2993</v>
      </c>
      <c r="B47" s="730" t="s">
        <v>2927</v>
      </c>
      <c r="C47" s="730" t="s">
        <v>2928</v>
      </c>
      <c r="D47" s="730" t="s">
        <v>2929</v>
      </c>
      <c r="E47" s="751"/>
      <c r="F47" s="751"/>
      <c r="G47" s="751"/>
      <c r="H47" s="752"/>
      <c r="I47" s="752"/>
      <c r="J47" s="1049"/>
      <c r="K47" s="1049"/>
      <c r="L47" s="1050"/>
      <c r="M47" s="1050"/>
      <c r="N47" s="1050"/>
      <c r="O47" s="752"/>
      <c r="P47" s="752"/>
      <c r="Q47" s="752"/>
      <c r="R47" s="752"/>
      <c r="S47" s="752"/>
      <c r="T47" s="753"/>
      <c r="U47" s="754"/>
      <c r="V47" s="752"/>
      <c r="W47" s="752"/>
      <c r="X47" s="752"/>
      <c r="Y47" s="752"/>
      <c r="Z47" s="752"/>
      <c r="AA47" s="752"/>
      <c r="AB47" s="752"/>
      <c r="AC47" s="752"/>
    </row>
    <row r="48" spans="1:29">
      <c r="A48" s="730" t="s">
        <v>2994</v>
      </c>
      <c r="B48" s="730" t="s">
        <v>2963</v>
      </c>
      <c r="C48" s="730" t="s">
        <v>2921</v>
      </c>
      <c r="D48" s="730" t="s">
        <v>2922</v>
      </c>
      <c r="E48" s="751"/>
      <c r="F48" s="751"/>
      <c r="G48" s="751"/>
      <c r="H48" s="752"/>
      <c r="I48" s="752"/>
      <c r="J48" s="1049"/>
      <c r="K48" s="1049"/>
      <c r="L48" s="1050"/>
      <c r="M48" s="1050"/>
      <c r="N48" s="1050"/>
      <c r="O48" s="752"/>
      <c r="P48" s="752"/>
      <c r="Q48" s="752"/>
      <c r="R48" s="752">
        <v>4320</v>
      </c>
      <c r="S48" s="752">
        <v>5400</v>
      </c>
      <c r="T48" s="753"/>
      <c r="U48" s="754"/>
      <c r="V48" s="752"/>
      <c r="W48" s="752"/>
      <c r="X48" s="752"/>
      <c r="Y48" s="752"/>
      <c r="Z48" s="752"/>
      <c r="AA48" s="752"/>
      <c r="AB48" s="752"/>
      <c r="AC48" s="752"/>
    </row>
    <row r="49" spans="1:29">
      <c r="A49" s="730" t="s">
        <v>2995</v>
      </c>
      <c r="B49" s="730" t="s">
        <v>2924</v>
      </c>
      <c r="C49" s="730" t="s">
        <v>2921</v>
      </c>
      <c r="D49" s="730" t="s">
        <v>2922</v>
      </c>
      <c r="E49" s="751">
        <v>654</v>
      </c>
      <c r="F49" s="751">
        <v>1224</v>
      </c>
      <c r="G49" s="751">
        <v>720</v>
      </c>
      <c r="H49" s="752">
        <v>1400</v>
      </c>
      <c r="I49" s="752">
        <v>2000</v>
      </c>
      <c r="J49" s="1049">
        <v>1314</v>
      </c>
      <c r="K49" s="1049">
        <v>1914</v>
      </c>
      <c r="L49" s="1049">
        <v>704</v>
      </c>
      <c r="M49" s="1049">
        <v>1274</v>
      </c>
      <c r="N49" s="1049">
        <v>720</v>
      </c>
      <c r="O49" s="752">
        <v>700</v>
      </c>
      <c r="P49" s="752">
        <v>1150</v>
      </c>
      <c r="Q49" s="752">
        <v>1000</v>
      </c>
      <c r="R49" s="752"/>
      <c r="S49" s="752"/>
      <c r="T49" s="753"/>
      <c r="U49" s="754"/>
      <c r="V49" s="752">
        <v>850</v>
      </c>
      <c r="W49" s="752">
        <v>1450</v>
      </c>
      <c r="X49" s="752">
        <v>750</v>
      </c>
      <c r="Y49" s="752">
        <v>1400</v>
      </c>
      <c r="Z49" s="752">
        <v>1000</v>
      </c>
      <c r="AA49" s="752">
        <v>1550</v>
      </c>
      <c r="AB49" s="752">
        <v>958</v>
      </c>
      <c r="AC49" s="752">
        <v>1658</v>
      </c>
    </row>
    <row r="50" spans="1:29">
      <c r="A50" s="730" t="s">
        <v>2996</v>
      </c>
      <c r="B50" s="730" t="s">
        <v>2935</v>
      </c>
      <c r="C50" s="730" t="s">
        <v>2921</v>
      </c>
      <c r="D50" s="730" t="s">
        <v>2922</v>
      </c>
      <c r="E50" s="751">
        <v>1444</v>
      </c>
      <c r="F50" s="751">
        <v>1831</v>
      </c>
      <c r="G50" s="751">
        <v>1597</v>
      </c>
      <c r="H50" s="752"/>
      <c r="I50" s="752"/>
      <c r="J50" s="1049">
        <v>1285</v>
      </c>
      <c r="K50" s="1049">
        <v>1485</v>
      </c>
      <c r="L50" s="1049">
        <v>944</v>
      </c>
      <c r="M50" s="1049">
        <v>1031</v>
      </c>
      <c r="N50" s="1049">
        <v>897</v>
      </c>
      <c r="O50" s="752"/>
      <c r="P50" s="752"/>
      <c r="Q50" s="752"/>
      <c r="R50" s="752"/>
      <c r="S50" s="752"/>
      <c r="T50" s="753"/>
      <c r="U50" s="754"/>
      <c r="V50" s="752"/>
      <c r="W50" s="752"/>
      <c r="X50" s="752"/>
      <c r="Y50" s="752"/>
      <c r="Z50" s="752"/>
      <c r="AA50" s="752"/>
      <c r="AB50" s="752"/>
      <c r="AC50" s="752"/>
    </row>
    <row r="51" spans="1:29">
      <c r="A51" s="582" t="s">
        <v>2997</v>
      </c>
      <c r="B51" s="730" t="s">
        <v>2967</v>
      </c>
      <c r="C51" s="730" t="s">
        <v>2928</v>
      </c>
      <c r="D51" s="730" t="s">
        <v>2933</v>
      </c>
      <c r="E51" s="751"/>
      <c r="F51" s="751"/>
      <c r="G51" s="751"/>
      <c r="H51" s="752"/>
      <c r="I51" s="752"/>
      <c r="J51" s="1049"/>
      <c r="K51" s="1049"/>
      <c r="L51" s="1050"/>
      <c r="M51" s="1050"/>
      <c r="N51" s="1050"/>
      <c r="O51" s="752"/>
      <c r="P51" s="752"/>
      <c r="Q51" s="752"/>
      <c r="R51" s="752">
        <v>5120</v>
      </c>
      <c r="S51" s="752">
        <v>6400</v>
      </c>
      <c r="T51" s="753"/>
      <c r="U51" s="754"/>
      <c r="V51" s="752"/>
      <c r="W51" s="752"/>
      <c r="X51" s="752"/>
      <c r="Y51" s="752"/>
      <c r="Z51" s="752"/>
      <c r="AA51" s="752"/>
      <c r="AB51" s="752"/>
      <c r="AC51" s="752"/>
    </row>
    <row r="52" spans="1:29">
      <c r="A52" s="730" t="s">
        <v>2998</v>
      </c>
      <c r="B52" s="730" t="s">
        <v>2999</v>
      </c>
      <c r="C52" s="730" t="s">
        <v>2938</v>
      </c>
      <c r="D52" s="730" t="s">
        <v>2938</v>
      </c>
      <c r="E52" s="751" t="s">
        <v>3000</v>
      </c>
      <c r="F52" s="751" t="s">
        <v>3001</v>
      </c>
      <c r="G52" s="751" t="s">
        <v>3002</v>
      </c>
      <c r="H52" s="752"/>
      <c r="I52" s="752"/>
      <c r="J52" s="1049"/>
      <c r="K52" s="1049"/>
      <c r="L52" s="1049" t="s">
        <v>3003</v>
      </c>
      <c r="M52" s="1049" t="s">
        <v>3004</v>
      </c>
      <c r="N52" s="1049" t="s">
        <v>3004</v>
      </c>
      <c r="O52" s="752"/>
      <c r="P52" s="752"/>
      <c r="Q52" s="752"/>
      <c r="R52" s="752"/>
      <c r="S52" s="752"/>
      <c r="T52" s="753"/>
      <c r="U52" s="754"/>
      <c r="V52" s="752"/>
      <c r="W52" s="752"/>
      <c r="X52" s="752"/>
      <c r="Y52" s="752"/>
      <c r="Z52" s="752"/>
      <c r="AA52" s="752"/>
      <c r="AB52" s="752"/>
      <c r="AC52" s="752"/>
    </row>
    <row r="53" spans="1:29">
      <c r="A53" s="730" t="s">
        <v>3005</v>
      </c>
      <c r="B53" s="730" t="s">
        <v>2927</v>
      </c>
      <c r="C53" s="730" t="s">
        <v>2928</v>
      </c>
      <c r="D53" s="730" t="s">
        <v>2929</v>
      </c>
      <c r="E53" s="751"/>
      <c r="F53" s="751"/>
      <c r="G53" s="751"/>
      <c r="H53" s="752"/>
      <c r="I53" s="752"/>
      <c r="J53" s="1049"/>
      <c r="K53" s="1049"/>
      <c r="L53" s="1050"/>
      <c r="M53" s="1050"/>
      <c r="N53" s="1050"/>
      <c r="O53" s="752"/>
      <c r="P53" s="752"/>
      <c r="Q53" s="752"/>
      <c r="R53" s="752"/>
      <c r="S53" s="752"/>
      <c r="T53" s="753"/>
      <c r="U53" s="754"/>
      <c r="V53" s="752"/>
      <c r="W53" s="752"/>
      <c r="X53" s="752"/>
      <c r="Y53" s="752"/>
      <c r="Z53" s="752"/>
      <c r="AA53" s="752"/>
      <c r="AB53" s="752"/>
      <c r="AC53" s="752"/>
    </row>
    <row r="54" spans="1:29">
      <c r="A54" s="730" t="s">
        <v>3006</v>
      </c>
      <c r="B54" s="730" t="s">
        <v>3007</v>
      </c>
      <c r="C54" s="730" t="s">
        <v>2921</v>
      </c>
      <c r="D54" s="730" t="s">
        <v>2925</v>
      </c>
      <c r="E54" s="751"/>
      <c r="F54" s="751"/>
      <c r="G54" s="751"/>
      <c r="H54" s="752"/>
      <c r="I54" s="752"/>
      <c r="J54" s="1049"/>
      <c r="K54" s="1049"/>
      <c r="L54" s="1050"/>
      <c r="M54" s="1050"/>
      <c r="N54" s="1050"/>
      <c r="O54" s="752"/>
      <c r="P54" s="752"/>
      <c r="Q54" s="752"/>
      <c r="R54" s="752">
        <v>2880</v>
      </c>
      <c r="S54" s="752">
        <v>3600</v>
      </c>
      <c r="T54" s="753"/>
      <c r="U54" s="754"/>
      <c r="V54" s="752"/>
      <c r="W54" s="752"/>
      <c r="X54" s="752"/>
      <c r="Y54" s="752"/>
      <c r="Z54" s="752"/>
      <c r="AA54" s="752"/>
      <c r="AB54" s="752"/>
      <c r="AC54" s="752"/>
    </row>
    <row r="55" spans="1:29">
      <c r="A55" s="730" t="s">
        <v>3008</v>
      </c>
      <c r="B55" s="730" t="s">
        <v>2986</v>
      </c>
      <c r="C55" s="730" t="s">
        <v>2938</v>
      </c>
      <c r="D55" s="730" t="s">
        <v>2938</v>
      </c>
      <c r="E55" s="751"/>
      <c r="F55" s="751"/>
      <c r="G55" s="751"/>
      <c r="H55" s="752"/>
      <c r="I55" s="752"/>
      <c r="J55" s="1049"/>
      <c r="K55" s="1049"/>
      <c r="L55" s="1050"/>
      <c r="M55" s="1050"/>
      <c r="N55" s="1050"/>
      <c r="O55" s="752"/>
      <c r="P55" s="752"/>
      <c r="Q55" s="752"/>
      <c r="R55" s="752">
        <v>2960</v>
      </c>
      <c r="S55" s="752">
        <v>3700</v>
      </c>
      <c r="T55" s="753"/>
      <c r="U55" s="754"/>
      <c r="V55" s="752"/>
      <c r="W55" s="752"/>
      <c r="X55" s="752"/>
      <c r="Y55" s="752"/>
      <c r="Z55" s="752"/>
      <c r="AA55" s="752"/>
      <c r="AB55" s="752"/>
      <c r="AC55" s="752"/>
    </row>
    <row r="56" spans="1:29">
      <c r="A56" s="730" t="s">
        <v>3009</v>
      </c>
      <c r="B56" s="730" t="s">
        <v>3010</v>
      </c>
      <c r="C56" s="730" t="s">
        <v>2928</v>
      </c>
      <c r="D56" s="730" t="s">
        <v>2933</v>
      </c>
      <c r="E56" s="751"/>
      <c r="F56" s="751"/>
      <c r="G56" s="751"/>
      <c r="H56" s="752"/>
      <c r="I56" s="752"/>
      <c r="J56" s="1049"/>
      <c r="K56" s="1049"/>
      <c r="L56" s="1050"/>
      <c r="M56" s="1050"/>
      <c r="N56" s="1050"/>
      <c r="O56" s="752"/>
      <c r="P56" s="752"/>
      <c r="Q56" s="752"/>
      <c r="R56" s="752"/>
      <c r="S56" s="752"/>
      <c r="T56" s="753">
        <v>1350</v>
      </c>
      <c r="U56" s="754">
        <v>1450</v>
      </c>
      <c r="V56" s="752"/>
      <c r="W56" s="752"/>
      <c r="X56" s="752"/>
      <c r="Y56" s="752"/>
      <c r="Z56" s="752"/>
      <c r="AA56" s="752"/>
      <c r="AB56" s="752"/>
      <c r="AC56" s="752"/>
    </row>
    <row r="57" spans="1:29">
      <c r="A57" s="582" t="s">
        <v>3011</v>
      </c>
      <c r="B57" s="730" t="s">
        <v>2970</v>
      </c>
      <c r="C57" s="730" t="s">
        <v>2938</v>
      </c>
      <c r="D57" s="730" t="s">
        <v>2938</v>
      </c>
      <c r="E57" s="751"/>
      <c r="F57" s="751"/>
      <c r="G57" s="751"/>
      <c r="H57" s="752"/>
      <c r="I57" s="752"/>
      <c r="J57" s="1049"/>
      <c r="K57" s="1049"/>
      <c r="L57" s="1050"/>
      <c r="M57" s="1050"/>
      <c r="N57" s="1050"/>
      <c r="O57" s="752"/>
      <c r="P57" s="752"/>
      <c r="Q57" s="752"/>
      <c r="R57" s="752">
        <v>4880</v>
      </c>
      <c r="S57" s="752">
        <v>6100</v>
      </c>
      <c r="T57" s="753"/>
      <c r="U57" s="754"/>
      <c r="V57" s="752"/>
      <c r="W57" s="752"/>
      <c r="X57" s="752"/>
      <c r="Y57" s="752"/>
      <c r="Z57" s="752"/>
      <c r="AA57" s="752"/>
      <c r="AB57" s="752"/>
      <c r="AC57" s="752"/>
    </row>
    <row r="58" spans="1:29">
      <c r="A58" s="730" t="s">
        <v>3012</v>
      </c>
      <c r="B58" s="730" t="s">
        <v>2982</v>
      </c>
      <c r="C58" s="730" t="s">
        <v>2928</v>
      </c>
      <c r="D58" s="730" t="s">
        <v>2933</v>
      </c>
      <c r="E58" s="751"/>
      <c r="F58" s="751"/>
      <c r="G58" s="751"/>
      <c r="H58" s="752"/>
      <c r="I58" s="752"/>
      <c r="J58" s="1049"/>
      <c r="K58" s="1049"/>
      <c r="L58" s="1050"/>
      <c r="M58" s="1050"/>
      <c r="N58" s="1050"/>
      <c r="O58" s="752"/>
      <c r="P58" s="752"/>
      <c r="Q58" s="752"/>
      <c r="R58" s="752"/>
      <c r="S58" s="752"/>
      <c r="T58" s="753"/>
      <c r="U58" s="754"/>
      <c r="V58" s="752"/>
      <c r="W58" s="752"/>
      <c r="X58" s="752"/>
      <c r="Y58" s="752"/>
      <c r="Z58" s="752"/>
      <c r="AA58" s="752"/>
      <c r="AB58" s="752"/>
      <c r="AC58" s="752"/>
    </row>
    <row r="59" spans="1:29">
      <c r="A59" s="582" t="s">
        <v>3013</v>
      </c>
      <c r="B59" s="730" t="s">
        <v>2937</v>
      </c>
      <c r="C59" s="730" t="s">
        <v>2938</v>
      </c>
      <c r="D59" s="730" t="s">
        <v>2938</v>
      </c>
      <c r="E59" s="751"/>
      <c r="F59" s="751"/>
      <c r="G59" s="751"/>
      <c r="H59" s="752"/>
      <c r="I59" s="752"/>
      <c r="J59" s="1049"/>
      <c r="K59" s="1049"/>
      <c r="L59" s="1050"/>
      <c r="M59" s="1050"/>
      <c r="N59" s="1050"/>
      <c r="O59" s="752"/>
      <c r="P59" s="752"/>
      <c r="Q59" s="752"/>
      <c r="R59" s="752"/>
      <c r="S59" s="752"/>
      <c r="T59" s="753"/>
      <c r="U59" s="754"/>
      <c r="V59" s="752"/>
      <c r="W59" s="752"/>
      <c r="X59" s="752"/>
      <c r="Y59" s="752"/>
      <c r="Z59" s="752"/>
      <c r="AA59" s="752"/>
      <c r="AB59" s="752"/>
      <c r="AC59" s="752"/>
    </row>
    <row r="60" spans="1:29">
      <c r="A60" s="582" t="s">
        <v>3014</v>
      </c>
      <c r="B60" s="730" t="s">
        <v>2935</v>
      </c>
      <c r="C60" s="730" t="s">
        <v>2921</v>
      </c>
      <c r="D60" s="730" t="s">
        <v>2922</v>
      </c>
      <c r="E60" s="751"/>
      <c r="F60" s="751"/>
      <c r="G60" s="751"/>
      <c r="H60" s="752"/>
      <c r="I60" s="752"/>
      <c r="J60" s="1049"/>
      <c r="K60" s="1049"/>
      <c r="L60" s="1050"/>
      <c r="M60" s="1050"/>
      <c r="N60" s="1050"/>
      <c r="O60" s="752"/>
      <c r="P60" s="752"/>
      <c r="Q60" s="752"/>
      <c r="R60" s="752">
        <v>1920</v>
      </c>
      <c r="S60" s="752">
        <v>2400</v>
      </c>
      <c r="T60" s="753"/>
      <c r="U60" s="754"/>
      <c r="V60" s="752"/>
      <c r="W60" s="752"/>
      <c r="X60" s="752"/>
      <c r="Y60" s="752"/>
      <c r="Z60" s="752"/>
      <c r="AA60" s="752"/>
      <c r="AB60" s="752"/>
      <c r="AC60" s="752"/>
    </row>
    <row r="61" spans="1:29">
      <c r="A61" s="582" t="s">
        <v>3015</v>
      </c>
      <c r="B61" s="730" t="s">
        <v>3016</v>
      </c>
      <c r="C61" s="730" t="s">
        <v>2928</v>
      </c>
      <c r="D61" s="730" t="s">
        <v>2933</v>
      </c>
      <c r="E61" s="751"/>
      <c r="F61" s="751"/>
      <c r="G61" s="751"/>
      <c r="H61" s="752"/>
      <c r="I61" s="752"/>
      <c r="J61" s="1049"/>
      <c r="K61" s="1049"/>
      <c r="L61" s="1050"/>
      <c r="M61" s="1050"/>
      <c r="N61" s="1050"/>
      <c r="O61" s="752"/>
      <c r="P61" s="752"/>
      <c r="Q61" s="752"/>
      <c r="R61" s="752">
        <v>4000</v>
      </c>
      <c r="S61" s="752">
        <v>5000</v>
      </c>
      <c r="T61" s="753"/>
      <c r="U61" s="754"/>
      <c r="V61" s="752"/>
      <c r="W61" s="752"/>
      <c r="X61" s="752"/>
      <c r="Y61" s="752"/>
      <c r="Z61" s="752"/>
      <c r="AA61" s="752"/>
      <c r="AB61" s="752"/>
      <c r="AC61" s="752"/>
    </row>
    <row r="62" spans="1:29">
      <c r="A62" s="730" t="s">
        <v>3017</v>
      </c>
      <c r="B62" s="730" t="s">
        <v>2982</v>
      </c>
      <c r="C62" s="730" t="s">
        <v>2928</v>
      </c>
      <c r="D62" s="730" t="s">
        <v>2933</v>
      </c>
      <c r="E62" s="751"/>
      <c r="F62" s="751"/>
      <c r="G62" s="751"/>
      <c r="H62" s="752"/>
      <c r="I62" s="752"/>
      <c r="J62" s="1049"/>
      <c r="K62" s="1049"/>
      <c r="L62" s="1050"/>
      <c r="M62" s="1050"/>
      <c r="N62" s="1050"/>
      <c r="O62" s="752"/>
      <c r="P62" s="752"/>
      <c r="Q62" s="752"/>
      <c r="R62" s="752"/>
      <c r="S62" s="752"/>
      <c r="T62" s="753">
        <v>1350</v>
      </c>
      <c r="U62" s="754">
        <v>1450</v>
      </c>
      <c r="V62" s="752"/>
      <c r="W62" s="752"/>
      <c r="X62" s="752"/>
      <c r="Y62" s="752"/>
      <c r="Z62" s="752"/>
      <c r="AA62" s="752"/>
      <c r="AB62" s="752"/>
      <c r="AC62" s="752"/>
    </row>
    <row r="63" spans="1:29">
      <c r="A63" s="730" t="s">
        <v>3018</v>
      </c>
      <c r="B63" s="730" t="s">
        <v>3019</v>
      </c>
      <c r="C63" s="730" t="s">
        <v>2938</v>
      </c>
      <c r="D63" s="730" t="s">
        <v>2938</v>
      </c>
      <c r="E63" s="751"/>
      <c r="F63" s="751"/>
      <c r="G63" s="751"/>
      <c r="H63" s="752"/>
      <c r="I63" s="752"/>
      <c r="J63" s="1049"/>
      <c r="K63" s="1049"/>
      <c r="L63" s="1050"/>
      <c r="M63" s="1050"/>
      <c r="N63" s="1050"/>
      <c r="O63" s="752"/>
      <c r="P63" s="752"/>
      <c r="Q63" s="752"/>
      <c r="R63" s="752"/>
      <c r="S63" s="752"/>
      <c r="T63" s="753"/>
      <c r="U63" s="754"/>
      <c r="V63" s="752"/>
      <c r="W63" s="752"/>
      <c r="X63" s="752"/>
      <c r="Y63" s="752"/>
      <c r="Z63" s="752"/>
      <c r="AA63" s="752"/>
      <c r="AB63" s="752"/>
      <c r="AC63" s="752"/>
    </row>
    <row r="64" spans="1:29">
      <c r="A64" s="730" t="s">
        <v>3020</v>
      </c>
      <c r="B64" s="730" t="s">
        <v>3021</v>
      </c>
      <c r="C64" s="730" t="s">
        <v>2938</v>
      </c>
      <c r="D64" s="730" t="s">
        <v>2938</v>
      </c>
      <c r="E64" s="751"/>
      <c r="F64" s="751"/>
      <c r="G64" s="751"/>
      <c r="H64" s="752"/>
      <c r="I64" s="752"/>
      <c r="J64" s="1049"/>
      <c r="K64" s="1049"/>
      <c r="L64" s="1050"/>
      <c r="M64" s="1050"/>
      <c r="N64" s="1050"/>
      <c r="O64" s="752"/>
      <c r="P64" s="752"/>
      <c r="Q64" s="752"/>
      <c r="R64" s="752">
        <v>2640</v>
      </c>
      <c r="S64" s="752">
        <v>3300</v>
      </c>
      <c r="T64" s="753"/>
      <c r="U64" s="754"/>
      <c r="V64" s="752"/>
      <c r="W64" s="752"/>
      <c r="X64" s="752"/>
      <c r="Y64" s="752"/>
      <c r="Z64" s="752"/>
      <c r="AA64" s="752"/>
      <c r="AB64" s="752"/>
      <c r="AC64" s="752"/>
    </row>
    <row r="65" spans="1:29">
      <c r="A65" s="730" t="s">
        <v>3022</v>
      </c>
      <c r="B65" s="730" t="s">
        <v>2991</v>
      </c>
      <c r="C65" s="730" t="s">
        <v>2938</v>
      </c>
      <c r="D65" s="730" t="s">
        <v>2938</v>
      </c>
      <c r="E65" s="751"/>
      <c r="F65" s="751"/>
      <c r="G65" s="751"/>
      <c r="H65" s="752"/>
      <c r="I65" s="752"/>
      <c r="J65" s="1049"/>
      <c r="K65" s="1049"/>
      <c r="L65" s="1050"/>
      <c r="M65" s="1050"/>
      <c r="N65" s="1050"/>
      <c r="O65" s="752"/>
      <c r="P65" s="752"/>
      <c r="Q65" s="752"/>
      <c r="R65" s="752">
        <v>2640</v>
      </c>
      <c r="S65" s="752">
        <v>3300</v>
      </c>
      <c r="T65" s="753"/>
      <c r="U65" s="754"/>
      <c r="V65" s="752"/>
      <c r="W65" s="752"/>
      <c r="X65" s="752"/>
      <c r="Y65" s="752"/>
      <c r="Z65" s="752"/>
      <c r="AA65" s="752"/>
      <c r="AB65" s="752"/>
      <c r="AC65" s="752"/>
    </row>
    <row r="66" spans="1:29">
      <c r="A66" s="730" t="s">
        <v>3023</v>
      </c>
      <c r="B66" s="730" t="s">
        <v>3021</v>
      </c>
      <c r="C66" s="730" t="s">
        <v>2938</v>
      </c>
      <c r="D66" s="730" t="s">
        <v>2938</v>
      </c>
      <c r="E66" s="751"/>
      <c r="F66" s="751"/>
      <c r="G66" s="751"/>
      <c r="H66" s="752"/>
      <c r="I66" s="752"/>
      <c r="J66" s="1049"/>
      <c r="K66" s="1049"/>
      <c r="L66" s="1050"/>
      <c r="M66" s="1050"/>
      <c r="N66" s="1050"/>
      <c r="O66" s="752"/>
      <c r="P66" s="752"/>
      <c r="Q66" s="752"/>
      <c r="R66" s="752">
        <v>2640</v>
      </c>
      <c r="S66" s="752">
        <v>3300</v>
      </c>
      <c r="T66" s="753"/>
      <c r="U66" s="754"/>
      <c r="V66" s="752"/>
      <c r="W66" s="752"/>
      <c r="X66" s="752"/>
      <c r="Y66" s="752"/>
      <c r="Z66" s="752"/>
      <c r="AA66" s="752"/>
      <c r="AB66" s="752"/>
      <c r="AC66" s="752"/>
    </row>
    <row r="67" spans="1:29">
      <c r="A67" s="730" t="s">
        <v>3024</v>
      </c>
      <c r="B67" s="730" t="s">
        <v>2924</v>
      </c>
      <c r="C67" s="730" t="s">
        <v>2921</v>
      </c>
      <c r="D67" s="730" t="s">
        <v>2925</v>
      </c>
      <c r="E67" s="751"/>
      <c r="F67" s="751"/>
      <c r="G67" s="751"/>
      <c r="H67" s="752"/>
      <c r="I67" s="752"/>
      <c r="J67" s="1049"/>
      <c r="K67" s="1049"/>
      <c r="L67" s="1050"/>
      <c r="M67" s="1050"/>
      <c r="N67" s="1050"/>
      <c r="O67" s="752"/>
      <c r="P67" s="752"/>
      <c r="Q67" s="752"/>
      <c r="R67" s="752">
        <v>3200</v>
      </c>
      <c r="S67" s="752">
        <v>4000</v>
      </c>
      <c r="T67" s="753"/>
      <c r="U67" s="754"/>
      <c r="V67" s="752"/>
      <c r="W67" s="752"/>
      <c r="X67" s="752"/>
      <c r="Y67" s="752"/>
      <c r="Z67" s="752"/>
      <c r="AA67" s="752"/>
      <c r="AB67" s="752"/>
      <c r="AC67" s="752"/>
    </row>
    <row r="68" spans="1:29">
      <c r="A68" s="730" t="s">
        <v>3025</v>
      </c>
      <c r="B68" s="730" t="s">
        <v>2927</v>
      </c>
      <c r="C68" s="730" t="s">
        <v>2928</v>
      </c>
      <c r="D68" s="730" t="s">
        <v>2929</v>
      </c>
      <c r="E68" s="751">
        <v>654</v>
      </c>
      <c r="F68" s="751">
        <v>1224</v>
      </c>
      <c r="G68" s="751">
        <v>570</v>
      </c>
      <c r="H68" s="752"/>
      <c r="I68" s="752"/>
      <c r="J68" s="1049"/>
      <c r="K68" s="1049"/>
      <c r="L68" s="1049">
        <v>704</v>
      </c>
      <c r="M68" s="1049">
        <v>1274</v>
      </c>
      <c r="N68" s="1049">
        <v>620</v>
      </c>
      <c r="O68" s="752"/>
      <c r="P68" s="752"/>
      <c r="Q68" s="752"/>
      <c r="R68" s="752"/>
      <c r="S68" s="752"/>
      <c r="T68" s="753"/>
      <c r="U68" s="754"/>
      <c r="V68" s="752"/>
      <c r="W68" s="752"/>
      <c r="X68" s="752"/>
      <c r="Y68" s="752"/>
      <c r="Z68" s="752"/>
      <c r="AA68" s="752"/>
      <c r="AB68" s="752"/>
      <c r="AC68" s="752"/>
    </row>
    <row r="69" spans="1:29">
      <c r="A69" s="730" t="s">
        <v>3026</v>
      </c>
      <c r="B69" s="730" t="s">
        <v>3027</v>
      </c>
      <c r="C69" s="730" t="s">
        <v>2921</v>
      </c>
      <c r="D69" s="730" t="s">
        <v>2922</v>
      </c>
      <c r="E69" s="751"/>
      <c r="F69" s="751"/>
      <c r="G69" s="751"/>
      <c r="H69" s="752"/>
      <c r="I69" s="752"/>
      <c r="J69" s="1049"/>
      <c r="K69" s="1049"/>
      <c r="L69" s="1050"/>
      <c r="M69" s="1050"/>
      <c r="N69" s="1050"/>
      <c r="O69" s="752"/>
      <c r="P69" s="752"/>
      <c r="Q69" s="752"/>
      <c r="R69" s="752"/>
      <c r="S69" s="752"/>
      <c r="T69" s="753"/>
      <c r="U69" s="754"/>
      <c r="V69" s="752"/>
      <c r="W69" s="752"/>
      <c r="X69" s="752"/>
      <c r="Y69" s="752"/>
      <c r="Z69" s="752"/>
      <c r="AA69" s="752"/>
      <c r="AB69" s="752"/>
      <c r="AC69" s="752"/>
    </row>
    <row r="70" spans="1:29">
      <c r="A70" s="730" t="s">
        <v>3028</v>
      </c>
      <c r="B70" s="730" t="s">
        <v>2967</v>
      </c>
      <c r="C70" s="730" t="s">
        <v>2928</v>
      </c>
      <c r="D70" s="730" t="s">
        <v>2933</v>
      </c>
      <c r="E70" s="751">
        <v>6224</v>
      </c>
      <c r="F70" s="751">
        <v>6224</v>
      </c>
      <c r="G70" s="751">
        <v>6224</v>
      </c>
      <c r="H70" s="752"/>
      <c r="I70" s="752"/>
      <c r="J70" s="1049"/>
      <c r="K70" s="1049"/>
      <c r="L70" s="1049">
        <v>4674</v>
      </c>
      <c r="M70" s="1049">
        <v>4674</v>
      </c>
      <c r="N70" s="1049">
        <v>4674</v>
      </c>
      <c r="O70" s="752"/>
      <c r="P70" s="752"/>
      <c r="Q70" s="752"/>
      <c r="R70" s="752">
        <v>4160</v>
      </c>
      <c r="S70" s="752">
        <v>5200</v>
      </c>
      <c r="T70" s="753"/>
      <c r="U70" s="754"/>
      <c r="V70" s="752"/>
      <c r="W70" s="752"/>
      <c r="X70" s="752"/>
      <c r="Y70" s="752"/>
      <c r="Z70" s="752"/>
      <c r="AA70" s="752"/>
      <c r="AB70" s="752"/>
      <c r="AC70" s="752"/>
    </row>
    <row r="71" spans="1:29">
      <c r="A71" s="730" t="s">
        <v>3029</v>
      </c>
      <c r="B71" s="730" t="s">
        <v>3007</v>
      </c>
      <c r="C71" s="730" t="s">
        <v>2921</v>
      </c>
      <c r="D71" s="730" t="s">
        <v>2925</v>
      </c>
      <c r="E71" s="751">
        <v>3559</v>
      </c>
      <c r="F71" s="751">
        <v>4224</v>
      </c>
      <c r="G71" s="751">
        <v>3640</v>
      </c>
      <c r="H71" s="752"/>
      <c r="I71" s="752"/>
      <c r="J71" s="1049"/>
      <c r="K71" s="1049"/>
      <c r="L71" s="1049">
        <v>3259</v>
      </c>
      <c r="M71" s="1049">
        <v>3724</v>
      </c>
      <c r="N71" s="1049">
        <v>3040</v>
      </c>
      <c r="O71" s="752"/>
      <c r="P71" s="752"/>
      <c r="Q71" s="752"/>
      <c r="R71" s="752"/>
      <c r="S71" s="752"/>
      <c r="T71" s="755"/>
      <c r="U71" s="756"/>
      <c r="V71" s="752"/>
      <c r="W71" s="752"/>
      <c r="X71" s="752"/>
      <c r="Y71" s="752"/>
      <c r="Z71" s="752"/>
      <c r="AA71" s="752"/>
      <c r="AB71" s="752"/>
      <c r="AC71" s="752"/>
    </row>
    <row r="72" spans="1:29">
      <c r="A72" s="730" t="s">
        <v>3030</v>
      </c>
      <c r="B72" s="730" t="s">
        <v>3031</v>
      </c>
      <c r="C72" s="730" t="s">
        <v>2921</v>
      </c>
      <c r="D72" s="730" t="s">
        <v>2925</v>
      </c>
      <c r="E72" s="751">
        <v>1926</v>
      </c>
      <c r="F72" s="751">
        <v>2224</v>
      </c>
      <c r="G72" s="751">
        <v>1909</v>
      </c>
      <c r="H72" s="752"/>
      <c r="I72" s="752"/>
      <c r="J72" s="1049"/>
      <c r="K72" s="1049"/>
      <c r="L72" s="1049">
        <v>1126</v>
      </c>
      <c r="M72" s="1049">
        <v>1274</v>
      </c>
      <c r="N72" s="1049">
        <v>1109</v>
      </c>
      <c r="O72" s="752"/>
      <c r="P72" s="752"/>
      <c r="Q72" s="752"/>
      <c r="R72" s="752">
        <v>2560</v>
      </c>
      <c r="S72" s="752">
        <v>3200</v>
      </c>
      <c r="T72" s="753"/>
      <c r="U72" s="754"/>
      <c r="V72" s="752"/>
      <c r="W72" s="752"/>
      <c r="X72" s="752"/>
      <c r="Y72" s="752"/>
      <c r="Z72" s="752"/>
      <c r="AA72" s="752"/>
      <c r="AB72" s="752"/>
      <c r="AC72" s="752"/>
    </row>
    <row r="73" spans="1:29">
      <c r="A73" s="730" t="s">
        <v>3032</v>
      </c>
      <c r="B73" s="730" t="s">
        <v>3027</v>
      </c>
      <c r="C73" s="730" t="s">
        <v>2921</v>
      </c>
      <c r="D73" s="730" t="s">
        <v>2922</v>
      </c>
      <c r="E73" s="751">
        <v>654</v>
      </c>
      <c r="F73" s="751">
        <v>1224</v>
      </c>
      <c r="G73" s="751">
        <v>720</v>
      </c>
      <c r="H73" s="752"/>
      <c r="I73" s="752"/>
      <c r="J73" s="1049"/>
      <c r="K73" s="1049"/>
      <c r="L73" s="1049">
        <v>704</v>
      </c>
      <c r="M73" s="1049">
        <v>1274</v>
      </c>
      <c r="N73" s="1049">
        <v>720</v>
      </c>
      <c r="O73" s="752"/>
      <c r="P73" s="752"/>
      <c r="Q73" s="752"/>
      <c r="R73" s="752"/>
      <c r="S73" s="752"/>
      <c r="T73" s="753"/>
      <c r="U73" s="754"/>
      <c r="V73" s="752"/>
      <c r="W73" s="752"/>
      <c r="X73" s="752"/>
      <c r="Y73" s="752"/>
      <c r="Z73" s="752"/>
      <c r="AA73" s="752"/>
      <c r="AB73" s="752"/>
      <c r="AC73" s="752"/>
    </row>
    <row r="74" spans="1:29">
      <c r="A74" s="730" t="s">
        <v>3033</v>
      </c>
      <c r="B74" s="730" t="s">
        <v>2982</v>
      </c>
      <c r="C74" s="730" t="s">
        <v>2928</v>
      </c>
      <c r="D74" s="730" t="s">
        <v>2933</v>
      </c>
      <c r="E74" s="751"/>
      <c r="F74" s="751"/>
      <c r="G74" s="751"/>
      <c r="H74" s="752"/>
      <c r="I74" s="752"/>
      <c r="J74" s="1049"/>
      <c r="K74" s="1049"/>
      <c r="L74" s="1050"/>
      <c r="M74" s="1050"/>
      <c r="N74" s="1050"/>
      <c r="O74" s="752"/>
      <c r="P74" s="752"/>
      <c r="Q74" s="752"/>
      <c r="R74" s="752"/>
      <c r="S74" s="752"/>
      <c r="T74" s="753">
        <v>2150</v>
      </c>
      <c r="U74" s="754">
        <v>2550</v>
      </c>
      <c r="V74" s="752"/>
      <c r="W74" s="752"/>
      <c r="X74" s="752"/>
      <c r="Y74" s="752"/>
      <c r="Z74" s="752"/>
      <c r="AA74" s="752"/>
      <c r="AB74" s="752"/>
      <c r="AC74" s="752"/>
    </row>
    <row r="75" spans="1:29">
      <c r="A75" s="730" t="s">
        <v>3034</v>
      </c>
      <c r="B75" s="730" t="s">
        <v>2982</v>
      </c>
      <c r="C75" s="730" t="s">
        <v>2928</v>
      </c>
      <c r="D75" s="730" t="s">
        <v>2933</v>
      </c>
      <c r="E75" s="751"/>
      <c r="F75" s="751"/>
      <c r="G75" s="751"/>
      <c r="H75" s="752"/>
      <c r="I75" s="752"/>
      <c r="J75" s="1049"/>
      <c r="K75" s="1049"/>
      <c r="L75" s="1050"/>
      <c r="M75" s="1050"/>
      <c r="N75" s="1050"/>
      <c r="O75" s="752"/>
      <c r="P75" s="752"/>
      <c r="Q75" s="752"/>
      <c r="R75" s="752"/>
      <c r="S75" s="752"/>
      <c r="T75" s="753"/>
      <c r="U75" s="754"/>
      <c r="V75" s="752"/>
      <c r="W75" s="752"/>
      <c r="X75" s="752"/>
      <c r="Y75" s="752"/>
      <c r="Z75" s="752"/>
      <c r="AA75" s="752"/>
      <c r="AB75" s="752"/>
      <c r="AC75" s="752"/>
    </row>
    <row r="76" spans="1:29">
      <c r="A76" s="730" t="s">
        <v>3035</v>
      </c>
      <c r="B76" s="730" t="s">
        <v>2958</v>
      </c>
      <c r="C76" s="730" t="s">
        <v>2938</v>
      </c>
      <c r="D76" s="730" t="s">
        <v>2938</v>
      </c>
      <c r="E76" s="751"/>
      <c r="F76" s="751"/>
      <c r="G76" s="751"/>
      <c r="H76" s="752"/>
      <c r="I76" s="752"/>
      <c r="J76" s="1049"/>
      <c r="K76" s="1049"/>
      <c r="L76" s="1050"/>
      <c r="M76" s="1050"/>
      <c r="N76" s="1050"/>
      <c r="O76" s="752"/>
      <c r="P76" s="752"/>
      <c r="Q76" s="752"/>
      <c r="R76" s="752">
        <v>2240</v>
      </c>
      <c r="S76" s="752">
        <v>2800</v>
      </c>
      <c r="T76" s="753"/>
      <c r="U76" s="754"/>
      <c r="V76" s="752"/>
      <c r="W76" s="752"/>
      <c r="X76" s="752"/>
      <c r="Y76" s="752"/>
      <c r="Z76" s="752"/>
      <c r="AA76" s="752"/>
      <c r="AB76" s="752"/>
      <c r="AC76" s="752"/>
    </row>
    <row r="77" spans="1:29">
      <c r="A77" s="730" t="s">
        <v>3036</v>
      </c>
      <c r="B77" s="730" t="s">
        <v>2935</v>
      </c>
      <c r="C77" s="730" t="s">
        <v>2921</v>
      </c>
      <c r="D77" s="730" t="s">
        <v>2922</v>
      </c>
      <c r="E77" s="751">
        <v>1444</v>
      </c>
      <c r="F77" s="751">
        <v>1831</v>
      </c>
      <c r="G77" s="751">
        <v>1597</v>
      </c>
      <c r="H77" s="752"/>
      <c r="I77" s="752"/>
      <c r="J77" s="1049"/>
      <c r="K77" s="1049"/>
      <c r="L77" s="1049">
        <v>944</v>
      </c>
      <c r="M77" s="1049">
        <v>1031</v>
      </c>
      <c r="N77" s="1049">
        <v>897</v>
      </c>
      <c r="O77" s="752"/>
      <c r="P77" s="752"/>
      <c r="Q77" s="752"/>
      <c r="R77" s="752"/>
      <c r="S77" s="752"/>
      <c r="T77" s="753"/>
      <c r="U77" s="754"/>
      <c r="V77" s="752"/>
      <c r="W77" s="752"/>
      <c r="X77" s="752"/>
      <c r="Y77" s="752"/>
      <c r="Z77" s="752"/>
      <c r="AA77" s="752"/>
      <c r="AB77" s="752"/>
      <c r="AC77" s="752"/>
    </row>
    <row r="78" spans="1:29">
      <c r="A78" s="730" t="s">
        <v>3037</v>
      </c>
      <c r="B78" s="730" t="s">
        <v>3038</v>
      </c>
      <c r="C78" s="730" t="s">
        <v>2938</v>
      </c>
      <c r="D78" s="730" t="s">
        <v>2938</v>
      </c>
      <c r="E78" s="751"/>
      <c r="F78" s="751"/>
      <c r="G78" s="751"/>
      <c r="H78" s="752"/>
      <c r="I78" s="752"/>
      <c r="J78" s="1049"/>
      <c r="K78" s="1049"/>
      <c r="L78" s="1050"/>
      <c r="M78" s="1050"/>
      <c r="N78" s="1050"/>
      <c r="O78" s="752"/>
      <c r="P78" s="752"/>
      <c r="Q78" s="752"/>
      <c r="R78" s="752">
        <v>3840</v>
      </c>
      <c r="S78" s="752">
        <v>4800</v>
      </c>
      <c r="T78" s="753"/>
      <c r="U78" s="754"/>
      <c r="V78" s="752"/>
      <c r="W78" s="752"/>
      <c r="X78" s="752"/>
      <c r="Y78" s="752"/>
      <c r="Z78" s="752"/>
      <c r="AA78" s="752"/>
      <c r="AB78" s="752"/>
      <c r="AC78" s="752"/>
    </row>
    <row r="79" spans="1:29">
      <c r="A79" s="730" t="s">
        <v>3039</v>
      </c>
      <c r="B79" s="730" t="s">
        <v>2927</v>
      </c>
      <c r="C79" s="730" t="s">
        <v>2928</v>
      </c>
      <c r="D79" s="730" t="s">
        <v>2929</v>
      </c>
      <c r="E79" s="751">
        <v>654</v>
      </c>
      <c r="F79" s="751">
        <v>1224</v>
      </c>
      <c r="G79" s="751">
        <v>570</v>
      </c>
      <c r="H79" s="752"/>
      <c r="I79" s="752"/>
      <c r="J79" s="1049"/>
      <c r="K79" s="1049"/>
      <c r="L79" s="1049">
        <v>704</v>
      </c>
      <c r="M79" s="1049">
        <v>1274</v>
      </c>
      <c r="N79" s="1049">
        <v>620</v>
      </c>
      <c r="O79" s="752"/>
      <c r="P79" s="752"/>
      <c r="Q79" s="752"/>
      <c r="R79" s="752"/>
      <c r="S79" s="752"/>
      <c r="T79" s="753"/>
      <c r="U79" s="754"/>
      <c r="V79" s="752"/>
      <c r="W79" s="752"/>
      <c r="X79" s="752"/>
      <c r="Y79" s="752"/>
      <c r="Z79" s="752"/>
      <c r="AA79" s="752"/>
      <c r="AB79" s="752"/>
      <c r="AC79" s="752"/>
    </row>
    <row r="80" spans="1:29">
      <c r="A80" s="730" t="s">
        <v>3040</v>
      </c>
      <c r="B80" s="730" t="s">
        <v>3007</v>
      </c>
      <c r="C80" s="730" t="s">
        <v>2921</v>
      </c>
      <c r="D80" s="730" t="s">
        <v>2925</v>
      </c>
      <c r="E80" s="751"/>
      <c r="F80" s="751"/>
      <c r="G80" s="751"/>
      <c r="H80" s="752"/>
      <c r="I80" s="752"/>
      <c r="J80" s="1049"/>
      <c r="K80" s="1049"/>
      <c r="L80" s="1050"/>
      <c r="M80" s="1050"/>
      <c r="N80" s="1050"/>
      <c r="O80" s="752"/>
      <c r="P80" s="752"/>
      <c r="Q80" s="752"/>
      <c r="R80" s="752">
        <v>4480</v>
      </c>
      <c r="S80" s="752">
        <v>5600</v>
      </c>
      <c r="T80" s="753"/>
      <c r="U80" s="754"/>
      <c r="V80" s="752"/>
      <c r="W80" s="752"/>
      <c r="X80" s="752"/>
      <c r="Y80" s="752"/>
      <c r="Z80" s="752"/>
      <c r="AA80" s="752"/>
      <c r="AB80" s="752"/>
      <c r="AC80" s="752"/>
    </row>
    <row r="81" spans="1:29">
      <c r="A81" s="730" t="s">
        <v>3041</v>
      </c>
      <c r="B81" s="730" t="s">
        <v>3042</v>
      </c>
      <c r="C81" s="730" t="s">
        <v>2938</v>
      </c>
      <c r="D81" s="730" t="s">
        <v>2938</v>
      </c>
      <c r="E81" s="751">
        <v>1926</v>
      </c>
      <c r="F81" s="751">
        <v>2224</v>
      </c>
      <c r="G81" s="751">
        <v>1909</v>
      </c>
      <c r="H81" s="752"/>
      <c r="I81" s="752"/>
      <c r="J81" s="1049"/>
      <c r="K81" s="1049"/>
      <c r="L81" s="1049">
        <v>1126</v>
      </c>
      <c r="M81" s="1049">
        <v>1274</v>
      </c>
      <c r="N81" s="1049">
        <v>1109</v>
      </c>
      <c r="O81" s="752"/>
      <c r="P81" s="752"/>
      <c r="Q81" s="752"/>
      <c r="R81" s="752">
        <v>2240</v>
      </c>
      <c r="S81" s="752">
        <v>2800</v>
      </c>
      <c r="T81" s="753"/>
      <c r="U81" s="754"/>
      <c r="V81" s="752"/>
      <c r="W81" s="752"/>
      <c r="X81" s="752"/>
      <c r="Y81" s="752"/>
      <c r="Z81" s="752"/>
      <c r="AA81" s="752"/>
      <c r="AB81" s="752"/>
      <c r="AC81" s="752"/>
    </row>
    <row r="82" spans="1:29">
      <c r="A82" s="730" t="s">
        <v>3043</v>
      </c>
      <c r="B82" s="730" t="s">
        <v>3031</v>
      </c>
      <c r="C82" s="730" t="s">
        <v>2921</v>
      </c>
      <c r="D82" s="730" t="s">
        <v>2922</v>
      </c>
      <c r="E82" s="751"/>
      <c r="F82" s="751"/>
      <c r="G82" s="751"/>
      <c r="H82" s="752"/>
      <c r="I82" s="752"/>
      <c r="J82" s="1049"/>
      <c r="K82" s="1049"/>
      <c r="L82" s="1050"/>
      <c r="M82" s="1050"/>
      <c r="N82" s="1050"/>
      <c r="O82" s="752"/>
      <c r="P82" s="752"/>
      <c r="Q82" s="752"/>
      <c r="R82" s="752"/>
      <c r="S82" s="752"/>
      <c r="T82" s="755"/>
      <c r="U82" s="756"/>
      <c r="V82" s="752"/>
      <c r="W82" s="752"/>
      <c r="X82" s="752"/>
      <c r="Y82" s="752"/>
      <c r="Z82" s="752"/>
      <c r="AA82" s="752"/>
      <c r="AB82" s="752"/>
      <c r="AC82" s="752"/>
    </row>
    <row r="83" spans="1:29">
      <c r="A83" s="730" t="s">
        <v>3044</v>
      </c>
      <c r="B83" s="730" t="s">
        <v>3031</v>
      </c>
      <c r="C83" s="730" t="s">
        <v>2921</v>
      </c>
      <c r="D83" s="730" t="s">
        <v>2925</v>
      </c>
      <c r="E83" s="751"/>
      <c r="F83" s="751"/>
      <c r="G83" s="751"/>
      <c r="H83" s="752"/>
      <c r="I83" s="752"/>
      <c r="J83" s="1049"/>
      <c r="K83" s="1049"/>
      <c r="L83" s="1050"/>
      <c r="M83" s="1050"/>
      <c r="N83" s="1050"/>
      <c r="O83" s="752"/>
      <c r="P83" s="752"/>
      <c r="Q83" s="752"/>
      <c r="R83" s="752">
        <v>4240</v>
      </c>
      <c r="S83" s="752">
        <v>5300</v>
      </c>
      <c r="T83" s="755"/>
      <c r="U83" s="756"/>
      <c r="V83" s="752"/>
      <c r="W83" s="752"/>
      <c r="X83" s="752"/>
      <c r="Y83" s="752"/>
      <c r="Z83" s="752"/>
      <c r="AA83" s="752"/>
      <c r="AB83" s="752"/>
      <c r="AC83" s="752"/>
    </row>
    <row r="84" spans="1:29">
      <c r="A84" s="730" t="s">
        <v>3045</v>
      </c>
      <c r="B84" s="730" t="s">
        <v>2927</v>
      </c>
      <c r="C84" s="730" t="s">
        <v>2928</v>
      </c>
      <c r="D84" s="730" t="s">
        <v>2929</v>
      </c>
      <c r="E84" s="751"/>
      <c r="F84" s="751"/>
      <c r="G84" s="751"/>
      <c r="H84" s="752"/>
      <c r="I84" s="752"/>
      <c r="J84" s="1049"/>
      <c r="K84" s="1049"/>
      <c r="L84" s="1050"/>
      <c r="M84" s="1050"/>
      <c r="N84" s="1050"/>
      <c r="O84" s="752"/>
      <c r="P84" s="752"/>
      <c r="Q84" s="752"/>
      <c r="R84" s="752"/>
      <c r="S84" s="752"/>
      <c r="T84" s="755"/>
      <c r="U84" s="756"/>
      <c r="V84" s="752"/>
      <c r="W84" s="752"/>
      <c r="X84" s="752"/>
      <c r="Y84" s="752"/>
      <c r="Z84" s="752"/>
      <c r="AA84" s="752"/>
      <c r="AB84" s="752"/>
      <c r="AC84" s="752"/>
    </row>
    <row r="85" spans="1:29">
      <c r="A85" s="582" t="s">
        <v>3046</v>
      </c>
      <c r="B85" s="730" t="s">
        <v>2940</v>
      </c>
      <c r="C85" s="730" t="s">
        <v>2928</v>
      </c>
      <c r="D85" s="730" t="s">
        <v>2933</v>
      </c>
      <c r="E85" s="751"/>
      <c r="F85" s="751"/>
      <c r="G85" s="751"/>
      <c r="H85" s="752"/>
      <c r="I85" s="752"/>
      <c r="J85" s="1049"/>
      <c r="K85" s="1049"/>
      <c r="L85" s="1050"/>
      <c r="M85" s="1050"/>
      <c r="N85" s="1050"/>
      <c r="O85" s="752"/>
      <c r="P85" s="752"/>
      <c r="Q85" s="752"/>
      <c r="R85" s="752"/>
      <c r="S85" s="752"/>
      <c r="T85" s="753"/>
      <c r="U85" s="754"/>
      <c r="V85" s="752"/>
      <c r="W85" s="752"/>
      <c r="X85" s="752"/>
      <c r="Y85" s="752"/>
      <c r="Z85" s="752"/>
      <c r="AA85" s="752"/>
      <c r="AB85" s="752"/>
      <c r="AC85" s="752"/>
    </row>
    <row r="86" spans="1:29">
      <c r="A86" s="730" t="s">
        <v>3047</v>
      </c>
      <c r="B86" s="730" t="s">
        <v>2999</v>
      </c>
      <c r="C86" s="730" t="s">
        <v>2938</v>
      </c>
      <c r="D86" s="730" t="s">
        <v>2938</v>
      </c>
      <c r="E86" s="751" t="s">
        <v>3000</v>
      </c>
      <c r="F86" s="751" t="s">
        <v>3001</v>
      </c>
      <c r="G86" s="751" t="s">
        <v>3002</v>
      </c>
      <c r="H86" s="752"/>
      <c r="I86" s="752"/>
      <c r="J86" s="1049"/>
      <c r="K86" s="1049"/>
      <c r="L86" s="1049" t="s">
        <v>3003</v>
      </c>
      <c r="M86" s="1049" t="s">
        <v>3004</v>
      </c>
      <c r="N86" s="1049" t="s">
        <v>3004</v>
      </c>
      <c r="O86" s="752"/>
      <c r="P86" s="752"/>
      <c r="Q86" s="752"/>
      <c r="R86" s="752"/>
      <c r="S86" s="752"/>
      <c r="T86" s="753"/>
      <c r="U86" s="754"/>
      <c r="V86" s="752"/>
      <c r="W86" s="752"/>
      <c r="X86" s="752"/>
      <c r="Y86" s="752"/>
      <c r="Z86" s="752"/>
      <c r="AA86" s="752"/>
      <c r="AB86" s="752"/>
      <c r="AC86" s="752"/>
    </row>
    <row r="87" spans="1:29">
      <c r="A87" s="730" t="s">
        <v>3048</v>
      </c>
      <c r="B87" s="730" t="s">
        <v>3027</v>
      </c>
      <c r="C87" s="730" t="s">
        <v>2921</v>
      </c>
      <c r="D87" s="730" t="s">
        <v>2925</v>
      </c>
      <c r="E87" s="751">
        <v>1926</v>
      </c>
      <c r="F87" s="751">
        <v>2224</v>
      </c>
      <c r="G87" s="751">
        <v>1909</v>
      </c>
      <c r="H87" s="752"/>
      <c r="I87" s="752"/>
      <c r="J87" s="1049"/>
      <c r="K87" s="1049"/>
      <c r="L87" s="1049">
        <v>1126</v>
      </c>
      <c r="M87" s="1049">
        <v>1274</v>
      </c>
      <c r="N87" s="1049">
        <v>1109</v>
      </c>
      <c r="O87" s="752"/>
      <c r="P87" s="752"/>
      <c r="Q87" s="752"/>
      <c r="R87" s="752">
        <v>4240</v>
      </c>
      <c r="S87" s="752">
        <v>5300</v>
      </c>
      <c r="T87" s="755"/>
      <c r="U87" s="756"/>
      <c r="V87" s="752"/>
      <c r="W87" s="752"/>
      <c r="X87" s="752"/>
      <c r="Y87" s="752"/>
      <c r="Z87" s="752"/>
      <c r="AA87" s="752"/>
      <c r="AB87" s="752"/>
      <c r="AC87" s="752"/>
    </row>
    <row r="88" spans="1:29">
      <c r="A88" s="730" t="s">
        <v>3049</v>
      </c>
      <c r="B88" s="730" t="s">
        <v>2982</v>
      </c>
      <c r="C88" s="730" t="s">
        <v>2928</v>
      </c>
      <c r="D88" s="730" t="s">
        <v>2933</v>
      </c>
      <c r="E88" s="751"/>
      <c r="F88" s="751"/>
      <c r="G88" s="751"/>
      <c r="H88" s="752"/>
      <c r="I88" s="752"/>
      <c r="J88" s="1049">
        <v>1298</v>
      </c>
      <c r="K88" s="1049">
        <v>1498</v>
      </c>
      <c r="L88" s="1050"/>
      <c r="M88" s="1050"/>
      <c r="N88" s="1050"/>
      <c r="O88" s="752"/>
      <c r="P88" s="752"/>
      <c r="Q88" s="752"/>
      <c r="R88" s="752"/>
      <c r="S88" s="752"/>
      <c r="T88" s="753">
        <v>1350</v>
      </c>
      <c r="U88" s="754">
        <v>1450</v>
      </c>
      <c r="V88" s="752"/>
      <c r="W88" s="752"/>
      <c r="X88" s="752"/>
      <c r="Y88" s="752"/>
      <c r="Z88" s="752"/>
      <c r="AA88" s="752"/>
      <c r="AB88" s="752"/>
      <c r="AC88" s="752"/>
    </row>
    <row r="89" spans="1:29">
      <c r="A89" s="582" t="s">
        <v>3050</v>
      </c>
      <c r="B89" s="730" t="s">
        <v>3051</v>
      </c>
      <c r="C89" s="730" t="s">
        <v>2938</v>
      </c>
      <c r="D89" s="732" t="s">
        <v>2938</v>
      </c>
      <c r="E89" s="757"/>
      <c r="F89" s="757"/>
      <c r="G89" s="757"/>
      <c r="H89" s="752"/>
      <c r="I89" s="752"/>
      <c r="J89" s="1051"/>
      <c r="K89" s="1051"/>
      <c r="L89" s="1052"/>
      <c r="M89" s="1052"/>
      <c r="N89" s="1052"/>
      <c r="O89" s="758"/>
      <c r="P89" s="758"/>
      <c r="Q89" s="758"/>
      <c r="R89" s="752"/>
      <c r="S89" s="752"/>
      <c r="T89" s="755"/>
      <c r="U89" s="756"/>
      <c r="V89" s="752"/>
      <c r="W89" s="752"/>
      <c r="X89" s="752"/>
      <c r="Y89" s="752"/>
      <c r="Z89" s="752"/>
      <c r="AA89" s="752"/>
      <c r="AB89" s="752"/>
      <c r="AC89" s="752"/>
    </row>
    <row r="90" spans="1:29">
      <c r="A90" s="730" t="s">
        <v>3052</v>
      </c>
      <c r="B90" s="730" t="s">
        <v>3053</v>
      </c>
      <c r="C90" s="730" t="s">
        <v>2938</v>
      </c>
      <c r="D90" s="732" t="s">
        <v>2938</v>
      </c>
      <c r="E90" s="757"/>
      <c r="F90" s="757"/>
      <c r="G90" s="757"/>
      <c r="H90" s="752"/>
      <c r="I90" s="752"/>
      <c r="J90" s="1051"/>
      <c r="K90" s="1051"/>
      <c r="L90" s="1052"/>
      <c r="M90" s="1052"/>
      <c r="N90" s="1052"/>
      <c r="O90" s="758"/>
      <c r="P90" s="758"/>
      <c r="Q90" s="758"/>
      <c r="R90" s="752">
        <v>5440</v>
      </c>
      <c r="S90" s="752">
        <v>6800</v>
      </c>
      <c r="T90" s="755"/>
      <c r="U90" s="756"/>
      <c r="V90" s="752"/>
      <c r="W90" s="752"/>
      <c r="X90" s="752"/>
      <c r="Y90" s="752"/>
      <c r="Z90" s="752"/>
      <c r="AA90" s="752"/>
      <c r="AB90" s="752"/>
      <c r="AC90" s="752"/>
    </row>
    <row r="91" spans="1:29">
      <c r="A91" s="730" t="s">
        <v>3054</v>
      </c>
      <c r="B91" s="730" t="s">
        <v>3031</v>
      </c>
      <c r="C91" s="730" t="s">
        <v>2921</v>
      </c>
      <c r="D91" s="732" t="s">
        <v>2922</v>
      </c>
      <c r="E91" s="757"/>
      <c r="F91" s="757"/>
      <c r="G91" s="757"/>
      <c r="H91" s="752"/>
      <c r="I91" s="752"/>
      <c r="J91" s="1051"/>
      <c r="K91" s="1051"/>
      <c r="L91" s="1052"/>
      <c r="M91" s="1052"/>
      <c r="N91" s="1052"/>
      <c r="O91" s="758"/>
      <c r="P91" s="758"/>
      <c r="Q91" s="758"/>
      <c r="R91" s="752">
        <v>4480</v>
      </c>
      <c r="S91" s="752">
        <v>5600</v>
      </c>
      <c r="T91" s="755"/>
      <c r="U91" s="756"/>
      <c r="V91" s="752"/>
      <c r="W91" s="752"/>
      <c r="X91" s="752"/>
      <c r="Y91" s="752"/>
      <c r="Z91" s="752"/>
      <c r="AA91" s="752"/>
      <c r="AB91" s="752"/>
      <c r="AC91" s="752"/>
    </row>
    <row r="92" spans="1:29">
      <c r="A92" s="730" t="s">
        <v>3055</v>
      </c>
      <c r="B92" s="730" t="s">
        <v>2927</v>
      </c>
      <c r="C92" s="730" t="s">
        <v>2928</v>
      </c>
      <c r="D92" s="732" t="s">
        <v>2929</v>
      </c>
      <c r="E92" s="751">
        <v>654</v>
      </c>
      <c r="F92" s="751">
        <v>1224</v>
      </c>
      <c r="G92" s="751">
        <v>570</v>
      </c>
      <c r="H92" s="752"/>
      <c r="I92" s="752"/>
      <c r="J92" s="1051"/>
      <c r="K92" s="1051"/>
      <c r="L92" s="1049">
        <v>704</v>
      </c>
      <c r="M92" s="1049">
        <v>1274</v>
      </c>
      <c r="N92" s="1049">
        <v>620</v>
      </c>
      <c r="O92" s="758"/>
      <c r="P92" s="758"/>
      <c r="Q92" s="758"/>
      <c r="R92" s="752"/>
      <c r="S92" s="752"/>
      <c r="T92" s="755"/>
      <c r="U92" s="756"/>
      <c r="V92" s="752"/>
      <c r="W92" s="752"/>
      <c r="X92" s="752"/>
      <c r="Y92" s="752"/>
      <c r="Z92" s="752"/>
      <c r="AA92" s="752"/>
      <c r="AB92" s="752"/>
      <c r="AC92" s="752"/>
    </row>
    <row r="93" spans="1:29">
      <c r="A93" s="730" t="s">
        <v>3056</v>
      </c>
      <c r="B93" s="730" t="s">
        <v>2924</v>
      </c>
      <c r="C93" s="730" t="s">
        <v>2921</v>
      </c>
      <c r="D93" s="732" t="s">
        <v>2925</v>
      </c>
      <c r="E93" s="757">
        <v>2126</v>
      </c>
      <c r="F93" s="757">
        <v>2424</v>
      </c>
      <c r="G93" s="757">
        <v>2109</v>
      </c>
      <c r="H93" s="752"/>
      <c r="I93" s="752"/>
      <c r="J93" s="1049"/>
      <c r="K93" s="1049"/>
      <c r="L93" s="1049">
        <v>1326</v>
      </c>
      <c r="M93" s="1049">
        <v>1474</v>
      </c>
      <c r="N93" s="1049">
        <v>1309</v>
      </c>
      <c r="O93" s="758"/>
      <c r="P93" s="758"/>
      <c r="Q93" s="758"/>
      <c r="R93" s="752">
        <v>2400</v>
      </c>
      <c r="S93" s="752">
        <v>3000</v>
      </c>
      <c r="T93" s="755"/>
      <c r="U93" s="756"/>
      <c r="V93" s="752"/>
      <c r="W93" s="752"/>
      <c r="X93" s="752"/>
      <c r="Y93" s="752"/>
      <c r="Z93" s="752"/>
      <c r="AA93" s="752"/>
      <c r="AB93" s="752"/>
      <c r="AC93" s="752"/>
    </row>
    <row r="94" spans="1:29">
      <c r="A94" s="730" t="s">
        <v>3057</v>
      </c>
      <c r="B94" s="730" t="s">
        <v>2982</v>
      </c>
      <c r="C94" s="730" t="s">
        <v>2928</v>
      </c>
      <c r="D94" s="732" t="s">
        <v>2933</v>
      </c>
      <c r="E94" s="757"/>
      <c r="F94" s="757"/>
      <c r="G94" s="757"/>
      <c r="H94" s="752"/>
      <c r="I94" s="752"/>
      <c r="J94" s="1051"/>
      <c r="K94" s="1051"/>
      <c r="L94" s="1052"/>
      <c r="M94" s="1052"/>
      <c r="N94" s="1052"/>
      <c r="O94" s="758"/>
      <c r="P94" s="758"/>
      <c r="Q94" s="758"/>
      <c r="R94" s="752"/>
      <c r="S94" s="752"/>
      <c r="T94" s="753">
        <v>2350</v>
      </c>
      <c r="U94" s="754">
        <v>3950</v>
      </c>
      <c r="V94" s="752"/>
      <c r="W94" s="752"/>
      <c r="X94" s="752"/>
      <c r="Y94" s="752"/>
      <c r="Z94" s="752"/>
      <c r="AA94" s="752"/>
      <c r="AB94" s="752"/>
      <c r="AC94" s="752"/>
    </row>
    <row r="95" spans="1:29">
      <c r="A95" s="730" t="s">
        <v>3058</v>
      </c>
      <c r="B95" s="730" t="s">
        <v>3019</v>
      </c>
      <c r="C95" s="730" t="s">
        <v>2938</v>
      </c>
      <c r="D95" s="732" t="s">
        <v>2938</v>
      </c>
      <c r="E95" s="757"/>
      <c r="F95" s="757"/>
      <c r="G95" s="757"/>
      <c r="H95" s="752"/>
      <c r="I95" s="752"/>
      <c r="J95" s="1051"/>
      <c r="K95" s="1051"/>
      <c r="L95" s="1052"/>
      <c r="M95" s="1052"/>
      <c r="N95" s="1052"/>
      <c r="O95" s="752"/>
      <c r="P95" s="752"/>
      <c r="Q95" s="752"/>
      <c r="R95" s="752">
        <v>3840</v>
      </c>
      <c r="S95" s="752">
        <v>4800</v>
      </c>
      <c r="T95" s="755"/>
      <c r="U95" s="756"/>
      <c r="V95" s="752"/>
      <c r="W95" s="752"/>
      <c r="X95" s="752"/>
      <c r="Y95" s="752"/>
      <c r="Z95" s="752"/>
      <c r="AA95" s="752"/>
      <c r="AB95" s="752"/>
      <c r="AC95" s="752"/>
    </row>
    <row r="96" spans="1:29">
      <c r="A96" s="730" t="s">
        <v>3059</v>
      </c>
      <c r="B96" s="730" t="s">
        <v>2982</v>
      </c>
      <c r="C96" s="730" t="s">
        <v>2928</v>
      </c>
      <c r="D96" s="732" t="s">
        <v>2933</v>
      </c>
      <c r="E96" s="757"/>
      <c r="F96" s="757"/>
      <c r="G96" s="757"/>
      <c r="H96" s="752"/>
      <c r="I96" s="752"/>
      <c r="J96" s="1051"/>
      <c r="K96" s="1051"/>
      <c r="L96" s="1052"/>
      <c r="M96" s="1052"/>
      <c r="N96" s="1052"/>
      <c r="O96" s="758"/>
      <c r="P96" s="758"/>
      <c r="Q96" s="758"/>
      <c r="R96" s="752"/>
      <c r="S96" s="752"/>
      <c r="T96" s="755"/>
      <c r="U96" s="756"/>
      <c r="V96" s="752"/>
      <c r="W96" s="752"/>
      <c r="X96" s="752"/>
      <c r="Y96" s="752"/>
      <c r="Z96" s="752"/>
      <c r="AA96" s="752"/>
      <c r="AB96" s="752"/>
      <c r="AC96" s="752"/>
    </row>
    <row r="97" spans="1:29">
      <c r="A97" s="730" t="s">
        <v>3060</v>
      </c>
      <c r="B97" s="730" t="s">
        <v>2951</v>
      </c>
      <c r="C97" s="730" t="s">
        <v>2928</v>
      </c>
      <c r="D97" s="732" t="s">
        <v>2929</v>
      </c>
      <c r="E97" s="757"/>
      <c r="F97" s="757"/>
      <c r="G97" s="757"/>
      <c r="H97" s="752"/>
      <c r="I97" s="752"/>
      <c r="J97" s="1051"/>
      <c r="K97" s="1051"/>
      <c r="L97" s="1052"/>
      <c r="M97" s="1052"/>
      <c r="N97" s="1052"/>
      <c r="O97" s="758"/>
      <c r="P97" s="758"/>
      <c r="Q97" s="758"/>
      <c r="R97" s="752"/>
      <c r="S97" s="752"/>
      <c r="T97" s="755"/>
      <c r="U97" s="755"/>
      <c r="V97" s="752"/>
      <c r="W97" s="752"/>
      <c r="X97" s="752"/>
      <c r="Y97" s="752"/>
      <c r="Z97" s="752"/>
      <c r="AA97" s="752"/>
      <c r="AB97" s="752"/>
      <c r="AC97" s="752"/>
    </row>
    <row r="98" spans="1:29">
      <c r="A98" s="730" t="s">
        <v>3061</v>
      </c>
      <c r="B98" s="730" t="s">
        <v>2927</v>
      </c>
      <c r="C98" s="730" t="s">
        <v>2928</v>
      </c>
      <c r="D98" s="732" t="s">
        <v>2929</v>
      </c>
      <c r="E98" s="757"/>
      <c r="F98" s="757"/>
      <c r="G98" s="757"/>
      <c r="H98" s="752"/>
      <c r="I98" s="752"/>
      <c r="J98" s="1051"/>
      <c r="K98" s="1051"/>
      <c r="L98" s="1052"/>
      <c r="M98" s="1052"/>
      <c r="N98" s="1052"/>
      <c r="O98" s="758"/>
      <c r="P98" s="758"/>
      <c r="Q98" s="758"/>
      <c r="R98" s="752"/>
      <c r="S98" s="752"/>
      <c r="T98" s="755"/>
      <c r="U98" s="755"/>
      <c r="V98" s="752"/>
      <c r="W98" s="752"/>
      <c r="X98" s="752"/>
      <c r="Y98" s="752"/>
      <c r="Z98" s="752"/>
      <c r="AA98" s="752"/>
      <c r="AB98" s="752"/>
      <c r="AC98" s="752"/>
    </row>
    <row r="99" spans="1:29">
      <c r="A99" s="730" t="s">
        <v>3062</v>
      </c>
      <c r="B99" s="730" t="s">
        <v>2977</v>
      </c>
      <c r="C99" s="730" t="s">
        <v>2928</v>
      </c>
      <c r="D99" s="730" t="s">
        <v>2929</v>
      </c>
      <c r="E99" s="751"/>
      <c r="F99" s="751"/>
      <c r="G99" s="751"/>
      <c r="H99" s="752"/>
      <c r="I99" s="752"/>
      <c r="J99" s="1049"/>
      <c r="K99" s="1049"/>
      <c r="L99" s="1050"/>
      <c r="M99" s="1050"/>
      <c r="N99" s="1050"/>
      <c r="O99" s="752"/>
      <c r="P99" s="752"/>
      <c r="Q99" s="752"/>
      <c r="R99" s="752"/>
      <c r="S99" s="752"/>
      <c r="T99" s="753"/>
      <c r="U99" s="753"/>
      <c r="V99" s="752"/>
      <c r="W99" s="752"/>
      <c r="X99" s="752"/>
      <c r="Y99" s="752"/>
      <c r="Z99" s="752"/>
      <c r="AA99" s="752"/>
      <c r="AB99" s="752"/>
      <c r="AC99" s="752"/>
    </row>
    <row r="100" spans="1:29">
      <c r="E100" s="1"/>
      <c r="F100" s="1"/>
      <c r="G100" s="1"/>
      <c r="H100" s="1"/>
      <c r="I100" s="1"/>
      <c r="J100" s="1048"/>
      <c r="K100" s="1048"/>
      <c r="L100" s="1"/>
      <c r="M100" s="1"/>
      <c r="N100" s="1"/>
      <c r="O100" s="733"/>
      <c r="P100" s="733"/>
      <c r="Q100" s="733"/>
      <c r="R100" s="734"/>
      <c r="S100" s="734"/>
      <c r="T100" s="733"/>
      <c r="U100" s="733"/>
      <c r="V100" s="599"/>
      <c r="W100" s="599"/>
      <c r="X100" s="733"/>
      <c r="Y100" s="733"/>
      <c r="Z100" s="733"/>
      <c r="AA100" s="733"/>
      <c r="AB100" s="733"/>
      <c r="AC100" s="733"/>
    </row>
  </sheetData>
  <autoFilter ref="A5:XAK99" xr:uid="{141C73D2-59B8-4669-AB75-858B120223BC}"/>
  <mergeCells count="40">
    <mergeCell ref="E3:G3"/>
    <mergeCell ref="E4:G4"/>
    <mergeCell ref="H1:I1"/>
    <mergeCell ref="H2:I2"/>
    <mergeCell ref="H3:I3"/>
    <mergeCell ref="H4:I4"/>
    <mergeCell ref="E1:G1"/>
    <mergeCell ref="E2:G2"/>
    <mergeCell ref="Z3:AA3"/>
    <mergeCell ref="L3:N3"/>
    <mergeCell ref="L4:N4"/>
    <mergeCell ref="J1:K1"/>
    <mergeCell ref="J2:K2"/>
    <mergeCell ref="J3:K3"/>
    <mergeCell ref="J4:K4"/>
    <mergeCell ref="L1:N1"/>
    <mergeCell ref="L2:N2"/>
    <mergeCell ref="T3:U3"/>
    <mergeCell ref="T4:U4"/>
    <mergeCell ref="O3:Q3"/>
    <mergeCell ref="O4:Q4"/>
    <mergeCell ref="R2:S2"/>
    <mergeCell ref="R3:S3"/>
    <mergeCell ref="R4:S4"/>
    <mergeCell ref="X2:Y2"/>
    <mergeCell ref="O1:U1"/>
    <mergeCell ref="O2:Q2"/>
    <mergeCell ref="T2:U2"/>
    <mergeCell ref="AB4:AC4"/>
    <mergeCell ref="V1:AA1"/>
    <mergeCell ref="AB1:AC1"/>
    <mergeCell ref="AB2:AC2"/>
    <mergeCell ref="AB3:AC3"/>
    <mergeCell ref="V2:W2"/>
    <mergeCell ref="Z2:AA2"/>
    <mergeCell ref="V4:W4"/>
    <mergeCell ref="X4:Y4"/>
    <mergeCell ref="Z4:AA4"/>
    <mergeCell ref="V3:W3"/>
    <mergeCell ref="X3:Y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D4008-EED6-4BAF-A599-7D453F412922}">
  <sheetPr codeName="Sheet19">
    <tabColor rgb="FF7030A0"/>
  </sheetPr>
  <dimension ref="A1:O725"/>
  <sheetViews>
    <sheetView topLeftCell="A19" zoomScaleNormal="100" workbookViewId="0">
      <selection activeCell="B14" sqref="B14"/>
    </sheetView>
  </sheetViews>
  <sheetFormatPr defaultColWidth="9.140625" defaultRowHeight="15"/>
  <cols>
    <col min="1" max="1" width="19.140625" style="21" customWidth="1"/>
    <col min="2" max="2" width="53.28515625" style="21" bestFit="1" customWidth="1"/>
    <col min="3" max="3" width="39.42578125" style="21" bestFit="1" customWidth="1"/>
    <col min="4" max="4" width="9.140625" style="21"/>
    <col min="5" max="5" width="16.140625" style="21" customWidth="1"/>
    <col min="6" max="6" width="9.140625" style="21"/>
    <col min="7" max="7" width="21.5703125" style="21" customWidth="1"/>
    <col min="8" max="9" width="9.140625" style="21"/>
    <col min="10" max="10" width="51" style="21" bestFit="1" customWidth="1"/>
    <col min="11" max="11" width="9.140625" style="21"/>
    <col min="12" max="12" width="15.42578125" style="21" bestFit="1" customWidth="1"/>
    <col min="13" max="13" width="15.85546875" style="21" customWidth="1"/>
    <col min="14" max="14" width="15.28515625" style="21" customWidth="1"/>
    <col min="15" max="16384" width="9.140625" style="21"/>
  </cols>
  <sheetData>
    <row r="1" spans="1:13" ht="45">
      <c r="A1" s="73" t="s">
        <v>1213</v>
      </c>
      <c r="B1" s="73" t="s">
        <v>3063</v>
      </c>
      <c r="C1" s="73" t="s">
        <v>3064</v>
      </c>
      <c r="D1" s="73" t="s">
        <v>755</v>
      </c>
      <c r="E1" s="73" t="s">
        <v>2596</v>
      </c>
      <c r="F1" s="74" t="s">
        <v>3065</v>
      </c>
      <c r="G1" s="73" t="s">
        <v>153</v>
      </c>
      <c r="H1" s="74" t="s">
        <v>3066</v>
      </c>
      <c r="I1" s="73" t="s">
        <v>3067</v>
      </c>
      <c r="J1" s="73" t="s">
        <v>3068</v>
      </c>
      <c r="K1" s="73" t="s">
        <v>3069</v>
      </c>
      <c r="L1" s="75" t="s">
        <v>3070</v>
      </c>
      <c r="M1" s="73" t="s">
        <v>3071</v>
      </c>
    </row>
    <row r="2" spans="1:13" ht="15" customHeight="1">
      <c r="A2" s="76" t="s">
        <v>3072</v>
      </c>
      <c r="B2" s="76" t="s">
        <v>3073</v>
      </c>
      <c r="C2" s="76" t="s">
        <v>3074</v>
      </c>
      <c r="D2" s="76" t="s">
        <v>696</v>
      </c>
      <c r="E2" s="76" t="s">
        <v>569</v>
      </c>
      <c r="F2" s="86" t="s">
        <v>3075</v>
      </c>
      <c r="G2" s="86" t="s">
        <v>95</v>
      </c>
      <c r="H2" s="86" t="s">
        <v>3076</v>
      </c>
      <c r="I2" s="76">
        <v>33</v>
      </c>
      <c r="J2" s="76"/>
      <c r="K2" s="76" t="s">
        <v>3077</v>
      </c>
      <c r="L2" s="77">
        <v>8500</v>
      </c>
      <c r="M2" s="78"/>
    </row>
    <row r="3" spans="1:13" ht="15" customHeight="1">
      <c r="A3" s="76" t="s">
        <v>3072</v>
      </c>
      <c r="B3" s="76" t="s">
        <v>3073</v>
      </c>
      <c r="C3" s="76" t="s">
        <v>3074</v>
      </c>
      <c r="D3" s="76" t="s">
        <v>696</v>
      </c>
      <c r="E3" s="86" t="s">
        <v>557</v>
      </c>
      <c r="F3" s="86" t="s">
        <v>3078</v>
      </c>
      <c r="G3" s="86" t="s">
        <v>95</v>
      </c>
      <c r="H3" s="86" t="s">
        <v>3076</v>
      </c>
      <c r="I3" s="76">
        <v>28</v>
      </c>
      <c r="J3" s="76"/>
      <c r="K3" s="76" t="s">
        <v>3077</v>
      </c>
      <c r="L3" s="77">
        <v>8500</v>
      </c>
      <c r="M3" s="78"/>
    </row>
    <row r="4" spans="1:13" ht="15" customHeight="1">
      <c r="A4" s="76" t="s">
        <v>3072</v>
      </c>
      <c r="B4" s="76" t="s">
        <v>3073</v>
      </c>
      <c r="C4" s="76" t="s">
        <v>3074</v>
      </c>
      <c r="D4" s="76" t="s">
        <v>696</v>
      </c>
      <c r="E4" s="86" t="s">
        <v>550</v>
      </c>
      <c r="F4" s="86" t="s">
        <v>3079</v>
      </c>
      <c r="G4" s="86" t="s">
        <v>95</v>
      </c>
      <c r="H4" s="86" t="s">
        <v>3076</v>
      </c>
      <c r="I4" s="76">
        <v>27</v>
      </c>
      <c r="J4" s="76"/>
      <c r="K4" s="76" t="s">
        <v>3077</v>
      </c>
      <c r="L4" s="77">
        <v>8500</v>
      </c>
      <c r="M4" s="78"/>
    </row>
    <row r="5" spans="1:13" ht="15" customHeight="1">
      <c r="A5" s="76" t="s">
        <v>3072</v>
      </c>
      <c r="B5" s="76" t="s">
        <v>3073</v>
      </c>
      <c r="C5" s="76" t="s">
        <v>3074</v>
      </c>
      <c r="D5" s="76" t="s">
        <v>696</v>
      </c>
      <c r="E5" s="6" t="s">
        <v>700</v>
      </c>
      <c r="F5" s="6" t="s">
        <v>3075</v>
      </c>
      <c r="G5" s="86" t="s">
        <v>95</v>
      </c>
      <c r="H5" s="86" t="s">
        <v>3076</v>
      </c>
      <c r="I5" s="76">
        <v>24</v>
      </c>
      <c r="J5" s="76"/>
      <c r="K5" s="76" t="s">
        <v>3077</v>
      </c>
      <c r="L5" s="77">
        <v>8500</v>
      </c>
      <c r="M5" s="78"/>
    </row>
    <row r="6" spans="1:13" ht="15" customHeight="1">
      <c r="A6" s="76" t="s">
        <v>3072</v>
      </c>
      <c r="B6" s="76" t="s">
        <v>3073</v>
      </c>
      <c r="C6" s="76" t="s">
        <v>3074</v>
      </c>
      <c r="D6" s="76" t="s">
        <v>696</v>
      </c>
      <c r="E6" s="76" t="s">
        <v>569</v>
      </c>
      <c r="F6" s="86" t="s">
        <v>3075</v>
      </c>
      <c r="G6" s="86" t="s">
        <v>124</v>
      </c>
      <c r="H6" s="86" t="s">
        <v>3080</v>
      </c>
      <c r="I6" s="76">
        <v>35</v>
      </c>
      <c r="J6" s="76"/>
      <c r="K6" s="76" t="s">
        <v>3077</v>
      </c>
      <c r="L6" s="77">
        <v>8500</v>
      </c>
      <c r="M6" s="78"/>
    </row>
    <row r="7" spans="1:13" ht="15" customHeight="1">
      <c r="A7" s="76" t="s">
        <v>3072</v>
      </c>
      <c r="B7" s="76" t="s">
        <v>3073</v>
      </c>
      <c r="C7" s="76" t="s">
        <v>3074</v>
      </c>
      <c r="D7" s="76" t="s">
        <v>696</v>
      </c>
      <c r="E7" s="86" t="s">
        <v>557</v>
      </c>
      <c r="F7" s="86" t="s">
        <v>3078</v>
      </c>
      <c r="G7" s="86" t="s">
        <v>124</v>
      </c>
      <c r="H7" s="86" t="s">
        <v>3080</v>
      </c>
      <c r="I7" s="76">
        <v>30</v>
      </c>
      <c r="J7" s="76"/>
      <c r="K7" s="76" t="s">
        <v>3077</v>
      </c>
      <c r="L7" s="77">
        <v>8500</v>
      </c>
      <c r="M7" s="78"/>
    </row>
    <row r="8" spans="1:13" ht="15" customHeight="1">
      <c r="A8" s="76" t="s">
        <v>3072</v>
      </c>
      <c r="B8" s="76" t="s">
        <v>3073</v>
      </c>
      <c r="C8" s="76" t="s">
        <v>3074</v>
      </c>
      <c r="D8" s="76" t="s">
        <v>696</v>
      </c>
      <c r="E8" s="86" t="s">
        <v>550</v>
      </c>
      <c r="F8" s="86" t="s">
        <v>3079</v>
      </c>
      <c r="G8" s="86" t="s">
        <v>124</v>
      </c>
      <c r="H8" s="86" t="s">
        <v>3080</v>
      </c>
      <c r="I8" s="76">
        <v>29</v>
      </c>
      <c r="J8" s="76"/>
      <c r="K8" s="76" t="s">
        <v>3077</v>
      </c>
      <c r="L8" s="77">
        <v>8500</v>
      </c>
      <c r="M8" s="78"/>
    </row>
    <row r="9" spans="1:13" ht="15" customHeight="1">
      <c r="A9" s="76" t="s">
        <v>3072</v>
      </c>
      <c r="B9" s="76" t="s">
        <v>3073</v>
      </c>
      <c r="C9" s="76" t="s">
        <v>3074</v>
      </c>
      <c r="D9" s="76" t="s">
        <v>696</v>
      </c>
      <c r="E9" s="6" t="s">
        <v>700</v>
      </c>
      <c r="F9" s="6" t="s">
        <v>3075</v>
      </c>
      <c r="G9" s="86" t="s">
        <v>124</v>
      </c>
      <c r="H9" s="86" t="s">
        <v>3080</v>
      </c>
      <c r="I9" s="76">
        <v>27</v>
      </c>
      <c r="J9" s="76"/>
      <c r="K9" s="76" t="s">
        <v>3077</v>
      </c>
      <c r="L9" s="77">
        <v>8500</v>
      </c>
      <c r="M9" s="78"/>
    </row>
    <row r="10" spans="1:13" ht="15" customHeight="1">
      <c r="A10" s="76" t="s">
        <v>3072</v>
      </c>
      <c r="B10" s="76" t="s">
        <v>3073</v>
      </c>
      <c r="C10" s="76" t="s">
        <v>3074</v>
      </c>
      <c r="D10" s="76" t="s">
        <v>696</v>
      </c>
      <c r="E10" s="76" t="s">
        <v>569</v>
      </c>
      <c r="F10" s="86" t="s">
        <v>3075</v>
      </c>
      <c r="G10" s="86" t="s">
        <v>990</v>
      </c>
      <c r="H10" s="86" t="s">
        <v>3075</v>
      </c>
      <c r="I10" s="76">
        <v>39</v>
      </c>
      <c r="J10" s="76"/>
      <c r="K10" s="76" t="s">
        <v>3077</v>
      </c>
      <c r="L10" s="77">
        <v>8500</v>
      </c>
      <c r="M10" s="78"/>
    </row>
    <row r="11" spans="1:13" ht="15" customHeight="1">
      <c r="A11" s="76" t="s">
        <v>3072</v>
      </c>
      <c r="B11" s="76" t="s">
        <v>3073</v>
      </c>
      <c r="C11" s="76" t="s">
        <v>3074</v>
      </c>
      <c r="D11" s="76" t="s">
        <v>696</v>
      </c>
      <c r="E11" s="86" t="s">
        <v>557</v>
      </c>
      <c r="F11" s="86" t="s">
        <v>3078</v>
      </c>
      <c r="G11" s="86" t="s">
        <v>990</v>
      </c>
      <c r="H11" s="86" t="s">
        <v>3075</v>
      </c>
      <c r="I11" s="76">
        <v>34</v>
      </c>
      <c r="J11" s="76"/>
      <c r="K11" s="76" t="s">
        <v>3077</v>
      </c>
      <c r="L11" s="77">
        <v>8500</v>
      </c>
      <c r="M11" s="78"/>
    </row>
    <row r="12" spans="1:13" ht="15" customHeight="1">
      <c r="A12" s="76" t="s">
        <v>3072</v>
      </c>
      <c r="B12" s="76" t="s">
        <v>3073</v>
      </c>
      <c r="C12" s="76" t="s">
        <v>3074</v>
      </c>
      <c r="D12" s="76" t="s">
        <v>696</v>
      </c>
      <c r="E12" s="86" t="s">
        <v>550</v>
      </c>
      <c r="F12" s="86" t="s">
        <v>3079</v>
      </c>
      <c r="G12" s="86" t="s">
        <v>990</v>
      </c>
      <c r="H12" s="86" t="s">
        <v>3075</v>
      </c>
      <c r="I12" s="76">
        <v>32</v>
      </c>
      <c r="J12" s="76"/>
      <c r="K12" s="76" t="s">
        <v>3077</v>
      </c>
      <c r="L12" s="77">
        <v>8500</v>
      </c>
      <c r="M12" s="78"/>
    </row>
    <row r="13" spans="1:13" ht="15" customHeight="1">
      <c r="A13" s="76" t="s">
        <v>3072</v>
      </c>
      <c r="B13" s="76" t="s">
        <v>3073</v>
      </c>
      <c r="C13" s="76" t="s">
        <v>3074</v>
      </c>
      <c r="D13" s="76" t="s">
        <v>696</v>
      </c>
      <c r="E13" s="6" t="s">
        <v>700</v>
      </c>
      <c r="F13" s="6" t="s">
        <v>3075</v>
      </c>
      <c r="G13" s="86" t="s">
        <v>990</v>
      </c>
      <c r="H13" s="86" t="s">
        <v>3075</v>
      </c>
      <c r="I13" s="76">
        <v>30</v>
      </c>
      <c r="J13" s="76"/>
      <c r="K13" s="76" t="s">
        <v>3077</v>
      </c>
      <c r="L13" s="77">
        <v>8500</v>
      </c>
      <c r="M13" s="78"/>
    </row>
    <row r="14" spans="1:13" ht="15" customHeight="1">
      <c r="A14" s="76" t="s">
        <v>3072</v>
      </c>
      <c r="B14" s="76" t="s">
        <v>3073</v>
      </c>
      <c r="C14" s="76" t="s">
        <v>3074</v>
      </c>
      <c r="D14" s="76" t="s">
        <v>696</v>
      </c>
      <c r="E14" s="76" t="s">
        <v>569</v>
      </c>
      <c r="F14" s="86" t="s">
        <v>3075</v>
      </c>
      <c r="G14" s="76" t="s">
        <v>102</v>
      </c>
      <c r="H14" s="76" t="s">
        <v>3081</v>
      </c>
      <c r="I14" s="76">
        <v>37</v>
      </c>
      <c r="J14" s="76"/>
      <c r="K14" s="76" t="s">
        <v>3077</v>
      </c>
      <c r="L14" s="77">
        <v>8500</v>
      </c>
      <c r="M14" s="78"/>
    </row>
    <row r="15" spans="1:13" ht="15" customHeight="1">
      <c r="A15" s="76" t="s">
        <v>3072</v>
      </c>
      <c r="B15" s="76" t="s">
        <v>3073</v>
      </c>
      <c r="C15" s="76" t="s">
        <v>3074</v>
      </c>
      <c r="D15" s="76" t="s">
        <v>696</v>
      </c>
      <c r="E15" s="86" t="s">
        <v>557</v>
      </c>
      <c r="F15" s="86" t="s">
        <v>3078</v>
      </c>
      <c r="G15" s="76" t="s">
        <v>102</v>
      </c>
      <c r="H15" s="76" t="s">
        <v>3081</v>
      </c>
      <c r="I15" s="76">
        <v>33</v>
      </c>
      <c r="J15" s="76"/>
      <c r="K15" s="76" t="s">
        <v>3077</v>
      </c>
      <c r="L15" s="77">
        <v>8500</v>
      </c>
      <c r="M15" s="78"/>
    </row>
    <row r="16" spans="1:13" ht="15" customHeight="1">
      <c r="A16" s="76" t="s">
        <v>3072</v>
      </c>
      <c r="B16" s="76" t="s">
        <v>3073</v>
      </c>
      <c r="C16" s="76" t="s">
        <v>3074</v>
      </c>
      <c r="D16" s="76" t="s">
        <v>696</v>
      </c>
      <c r="E16" s="86" t="s">
        <v>550</v>
      </c>
      <c r="F16" s="86" t="s">
        <v>3079</v>
      </c>
      <c r="G16" s="76" t="s">
        <v>102</v>
      </c>
      <c r="H16" s="76" t="s">
        <v>3081</v>
      </c>
      <c r="I16" s="76">
        <v>31</v>
      </c>
      <c r="J16" s="76"/>
      <c r="K16" s="76" t="s">
        <v>3077</v>
      </c>
      <c r="L16" s="77">
        <v>8500</v>
      </c>
      <c r="M16" s="78"/>
    </row>
    <row r="17" spans="1:13" ht="15" customHeight="1">
      <c r="A17" s="76" t="s">
        <v>3072</v>
      </c>
      <c r="B17" s="76" t="s">
        <v>3073</v>
      </c>
      <c r="C17" s="76" t="s">
        <v>3074</v>
      </c>
      <c r="D17" s="76" t="s">
        <v>696</v>
      </c>
      <c r="E17" s="6" t="s">
        <v>700</v>
      </c>
      <c r="F17" s="6" t="s">
        <v>3075</v>
      </c>
      <c r="G17" s="76" t="s">
        <v>102</v>
      </c>
      <c r="H17" s="76" t="s">
        <v>3081</v>
      </c>
      <c r="I17" s="76">
        <v>28</v>
      </c>
      <c r="J17" s="76"/>
      <c r="K17" s="76" t="s">
        <v>3077</v>
      </c>
      <c r="L17" s="77">
        <v>8500</v>
      </c>
      <c r="M17" s="78"/>
    </row>
    <row r="18" spans="1:13" ht="15" customHeight="1">
      <c r="A18" s="76" t="s">
        <v>3072</v>
      </c>
      <c r="B18" s="76" t="s">
        <v>3082</v>
      </c>
      <c r="C18" s="76" t="s">
        <v>3083</v>
      </c>
      <c r="D18" s="76" t="s">
        <v>3084</v>
      </c>
      <c r="E18" s="6" t="s">
        <v>679</v>
      </c>
      <c r="F18" s="6" t="s">
        <v>3079</v>
      </c>
      <c r="G18" s="76" t="s">
        <v>3085</v>
      </c>
      <c r="H18" s="76" t="s">
        <v>3078</v>
      </c>
      <c r="I18" s="76">
        <v>19</v>
      </c>
      <c r="J18" s="76"/>
      <c r="K18" s="76"/>
      <c r="L18" s="77">
        <v>13000</v>
      </c>
      <c r="M18" s="78"/>
    </row>
    <row r="19" spans="1:13" ht="15" customHeight="1">
      <c r="A19" s="76" t="s">
        <v>3072</v>
      </c>
      <c r="B19" s="76" t="s">
        <v>3082</v>
      </c>
      <c r="C19" s="76" t="s">
        <v>3083</v>
      </c>
      <c r="D19" s="76" t="s">
        <v>3084</v>
      </c>
      <c r="E19" s="6" t="s">
        <v>737</v>
      </c>
      <c r="F19" s="6" t="s">
        <v>3075</v>
      </c>
      <c r="G19" s="76" t="s">
        <v>3085</v>
      </c>
      <c r="H19" s="76" t="s">
        <v>3078</v>
      </c>
      <c r="I19" s="76">
        <v>16</v>
      </c>
      <c r="J19" s="76"/>
      <c r="K19" s="76"/>
      <c r="L19" s="77">
        <v>13000</v>
      </c>
      <c r="M19" s="78"/>
    </row>
    <row r="20" spans="1:13" ht="15" customHeight="1">
      <c r="A20" s="76" t="s">
        <v>3072</v>
      </c>
      <c r="B20" s="76" t="s">
        <v>3082</v>
      </c>
      <c r="C20" s="76" t="s">
        <v>3083</v>
      </c>
      <c r="D20" s="76" t="s">
        <v>3084</v>
      </c>
      <c r="E20" s="6" t="s">
        <v>1349</v>
      </c>
      <c r="F20" s="6" t="s">
        <v>3081</v>
      </c>
      <c r="G20" s="76" t="s">
        <v>3085</v>
      </c>
      <c r="H20" s="76" t="s">
        <v>3078</v>
      </c>
      <c r="I20" s="76">
        <v>15</v>
      </c>
      <c r="J20" s="76"/>
      <c r="K20" s="76"/>
      <c r="L20" s="77">
        <v>13000</v>
      </c>
      <c r="M20" s="78"/>
    </row>
    <row r="21" spans="1:13" ht="15" customHeight="1">
      <c r="A21" s="76" t="s">
        <v>3072</v>
      </c>
      <c r="B21" s="76" t="s">
        <v>3082</v>
      </c>
      <c r="C21" s="76" t="s">
        <v>3083</v>
      </c>
      <c r="D21" s="76" t="s">
        <v>3084</v>
      </c>
      <c r="E21" s="6" t="s">
        <v>379</v>
      </c>
      <c r="F21" s="6" t="s">
        <v>3076</v>
      </c>
      <c r="G21" s="76" t="s">
        <v>3085</v>
      </c>
      <c r="H21" s="76" t="s">
        <v>3078</v>
      </c>
      <c r="I21" s="76">
        <v>13</v>
      </c>
      <c r="J21" s="76"/>
      <c r="K21" s="76"/>
      <c r="L21" s="77">
        <v>13000</v>
      </c>
      <c r="M21" s="78"/>
    </row>
    <row r="22" spans="1:13" ht="15" customHeight="1">
      <c r="A22" s="76" t="s">
        <v>3072</v>
      </c>
      <c r="B22" s="76" t="s">
        <v>3082</v>
      </c>
      <c r="C22" s="76" t="s">
        <v>3083</v>
      </c>
      <c r="D22" s="76" t="s">
        <v>3084</v>
      </c>
      <c r="E22" s="6" t="s">
        <v>1344</v>
      </c>
      <c r="F22" s="6" t="s">
        <v>3078</v>
      </c>
      <c r="G22" s="76" t="s">
        <v>3086</v>
      </c>
      <c r="H22" s="76" t="s">
        <v>3081</v>
      </c>
      <c r="I22" s="76">
        <v>27</v>
      </c>
      <c r="J22" s="76"/>
      <c r="K22" s="76"/>
      <c r="L22" s="77">
        <v>13000</v>
      </c>
      <c r="M22" s="78"/>
    </row>
    <row r="23" spans="1:13" ht="15" customHeight="1">
      <c r="A23" s="76" t="s">
        <v>3072</v>
      </c>
      <c r="B23" s="76" t="s">
        <v>3087</v>
      </c>
      <c r="C23" s="76" t="s">
        <v>3088</v>
      </c>
      <c r="D23" s="76" t="s">
        <v>696</v>
      </c>
      <c r="E23" s="86" t="s">
        <v>1491</v>
      </c>
      <c r="F23" s="86" t="s">
        <v>3081</v>
      </c>
      <c r="G23" s="86" t="s">
        <v>118</v>
      </c>
      <c r="H23" s="86" t="s">
        <v>3080</v>
      </c>
      <c r="I23" s="76">
        <v>31</v>
      </c>
      <c r="J23" s="76"/>
      <c r="K23" s="76" t="s">
        <v>3089</v>
      </c>
      <c r="L23" s="77">
        <v>7500</v>
      </c>
      <c r="M23" s="78"/>
    </row>
    <row r="24" spans="1:13" ht="15" customHeight="1">
      <c r="A24" s="76" t="s">
        <v>3072</v>
      </c>
      <c r="B24" s="76" t="s">
        <v>3087</v>
      </c>
      <c r="C24" s="76" t="s">
        <v>3088</v>
      </c>
      <c r="D24" s="76" t="s">
        <v>696</v>
      </c>
      <c r="E24" s="86" t="s">
        <v>1344</v>
      </c>
      <c r="F24" s="86" t="s">
        <v>3080</v>
      </c>
      <c r="G24" s="86" t="s">
        <v>118</v>
      </c>
      <c r="H24" s="86" t="s">
        <v>3080</v>
      </c>
      <c r="I24" s="76">
        <v>28</v>
      </c>
      <c r="J24" s="76"/>
      <c r="K24" s="76" t="s">
        <v>3089</v>
      </c>
      <c r="L24" s="77">
        <v>7500</v>
      </c>
      <c r="M24" s="78"/>
    </row>
    <row r="25" spans="1:13" ht="15" customHeight="1">
      <c r="A25" s="76" t="s">
        <v>3072</v>
      </c>
      <c r="B25" s="76" t="s">
        <v>3087</v>
      </c>
      <c r="C25" s="76" t="s">
        <v>3088</v>
      </c>
      <c r="D25" s="76" t="s">
        <v>696</v>
      </c>
      <c r="E25" s="86" t="s">
        <v>714</v>
      </c>
      <c r="F25" s="86" t="s">
        <v>1107</v>
      </c>
      <c r="G25" s="86" t="s">
        <v>118</v>
      </c>
      <c r="H25" s="86" t="s">
        <v>3080</v>
      </c>
      <c r="I25" s="76">
        <v>27</v>
      </c>
      <c r="J25" s="76"/>
      <c r="K25" s="76" t="s">
        <v>3089</v>
      </c>
      <c r="L25" s="77">
        <v>7500</v>
      </c>
      <c r="M25" s="78"/>
    </row>
    <row r="26" spans="1:13" ht="15" customHeight="1">
      <c r="A26" s="76" t="s">
        <v>3072</v>
      </c>
      <c r="B26" s="76" t="s">
        <v>3087</v>
      </c>
      <c r="C26" s="76" t="s">
        <v>3088</v>
      </c>
      <c r="D26" s="76" t="s">
        <v>696</v>
      </c>
      <c r="E26" s="86" t="s">
        <v>1491</v>
      </c>
      <c r="F26" s="86" t="s">
        <v>3081</v>
      </c>
      <c r="G26" s="86" t="s">
        <v>121</v>
      </c>
      <c r="H26" s="86" t="s">
        <v>3081</v>
      </c>
      <c r="I26" s="76">
        <v>35</v>
      </c>
      <c r="J26" s="76"/>
      <c r="K26" s="76" t="s">
        <v>3089</v>
      </c>
      <c r="L26" s="77">
        <v>7500</v>
      </c>
      <c r="M26" s="78"/>
    </row>
    <row r="27" spans="1:13" ht="15" customHeight="1">
      <c r="A27" s="76" t="s">
        <v>3072</v>
      </c>
      <c r="B27" s="76" t="s">
        <v>3087</v>
      </c>
      <c r="C27" s="76" t="s">
        <v>3088</v>
      </c>
      <c r="D27" s="76" t="s">
        <v>696</v>
      </c>
      <c r="E27" s="86" t="s">
        <v>1344</v>
      </c>
      <c r="F27" s="86" t="s">
        <v>3080</v>
      </c>
      <c r="G27" s="86" t="s">
        <v>121</v>
      </c>
      <c r="H27" s="86" t="s">
        <v>3081</v>
      </c>
      <c r="I27" s="76">
        <v>31</v>
      </c>
      <c r="J27" s="76"/>
      <c r="K27" s="76" t="s">
        <v>3089</v>
      </c>
      <c r="L27" s="77">
        <v>7500</v>
      </c>
      <c r="M27" s="78"/>
    </row>
    <row r="28" spans="1:13" ht="15" customHeight="1">
      <c r="A28" s="76" t="s">
        <v>3072</v>
      </c>
      <c r="B28" s="76" t="s">
        <v>3087</v>
      </c>
      <c r="C28" s="76" t="s">
        <v>3088</v>
      </c>
      <c r="D28" s="76" t="s">
        <v>696</v>
      </c>
      <c r="E28" s="86" t="s">
        <v>714</v>
      </c>
      <c r="F28" s="86" t="s">
        <v>1107</v>
      </c>
      <c r="G28" s="86" t="s">
        <v>121</v>
      </c>
      <c r="H28" s="86" t="s">
        <v>3081</v>
      </c>
      <c r="I28" s="76">
        <v>30</v>
      </c>
      <c r="J28" s="76"/>
      <c r="K28" s="76" t="s">
        <v>3089</v>
      </c>
      <c r="L28" s="77">
        <v>7500</v>
      </c>
      <c r="M28" s="78"/>
    </row>
    <row r="29" spans="1:13" ht="15" customHeight="1">
      <c r="A29" s="76" t="s">
        <v>3072</v>
      </c>
      <c r="B29" s="76" t="s">
        <v>3087</v>
      </c>
      <c r="C29" s="76" t="s">
        <v>3088</v>
      </c>
      <c r="D29" s="76" t="s">
        <v>696</v>
      </c>
      <c r="E29" s="86" t="s">
        <v>1491</v>
      </c>
      <c r="F29" s="86" t="s">
        <v>3081</v>
      </c>
      <c r="G29" s="76" t="s">
        <v>95</v>
      </c>
      <c r="H29" s="76" t="s">
        <v>3079</v>
      </c>
      <c r="I29" s="76">
        <v>37</v>
      </c>
      <c r="J29" s="76"/>
      <c r="K29" s="76" t="s">
        <v>3089</v>
      </c>
      <c r="L29" s="77">
        <v>7500</v>
      </c>
      <c r="M29" s="78"/>
    </row>
    <row r="30" spans="1:13" ht="15" customHeight="1">
      <c r="A30" s="76" t="s">
        <v>3072</v>
      </c>
      <c r="B30" s="76" t="s">
        <v>3087</v>
      </c>
      <c r="C30" s="76" t="s">
        <v>3088</v>
      </c>
      <c r="D30" s="76" t="s">
        <v>696</v>
      </c>
      <c r="E30" s="86" t="s">
        <v>1344</v>
      </c>
      <c r="F30" s="86" t="s">
        <v>3080</v>
      </c>
      <c r="G30" s="76" t="s">
        <v>95</v>
      </c>
      <c r="H30" s="76" t="s">
        <v>3079</v>
      </c>
      <c r="I30" s="76">
        <v>34</v>
      </c>
      <c r="J30" s="76"/>
      <c r="K30" s="76" t="s">
        <v>3089</v>
      </c>
      <c r="L30" s="77">
        <v>7500</v>
      </c>
      <c r="M30" s="78"/>
    </row>
    <row r="31" spans="1:13" ht="15" customHeight="1">
      <c r="A31" s="76" t="s">
        <v>3072</v>
      </c>
      <c r="B31" s="76" t="s">
        <v>3087</v>
      </c>
      <c r="C31" s="76" t="s">
        <v>3088</v>
      </c>
      <c r="D31" s="76" t="s">
        <v>696</v>
      </c>
      <c r="E31" s="86" t="s">
        <v>714</v>
      </c>
      <c r="F31" s="86" t="s">
        <v>1107</v>
      </c>
      <c r="G31" s="76" t="s">
        <v>95</v>
      </c>
      <c r="H31" s="76" t="s">
        <v>3079</v>
      </c>
      <c r="I31" s="76">
        <v>33</v>
      </c>
      <c r="J31" s="76"/>
      <c r="K31" s="76" t="s">
        <v>3089</v>
      </c>
      <c r="L31" s="77">
        <v>7500</v>
      </c>
      <c r="M31" s="78"/>
    </row>
    <row r="32" spans="1:13" ht="15" customHeight="1">
      <c r="A32" s="76" t="s">
        <v>3072</v>
      </c>
      <c r="B32" s="76" t="s">
        <v>3082</v>
      </c>
      <c r="C32" s="76" t="s">
        <v>3090</v>
      </c>
      <c r="D32" s="76" t="s">
        <v>696</v>
      </c>
      <c r="E32" s="76" t="s">
        <v>1349</v>
      </c>
      <c r="F32" s="76" t="s">
        <v>1107</v>
      </c>
      <c r="G32" s="76" t="s">
        <v>118</v>
      </c>
      <c r="H32" s="76" t="s">
        <v>3076</v>
      </c>
      <c r="I32" s="76">
        <v>32</v>
      </c>
      <c r="J32" s="76"/>
      <c r="K32" s="76" t="s">
        <v>3077</v>
      </c>
      <c r="L32" s="77">
        <v>11500</v>
      </c>
      <c r="M32" s="78"/>
    </row>
    <row r="33" spans="1:14" ht="15" customHeight="1">
      <c r="A33" s="76" t="s">
        <v>3072</v>
      </c>
      <c r="B33" s="76" t="s">
        <v>3087</v>
      </c>
      <c r="C33" s="76" t="s">
        <v>3091</v>
      </c>
      <c r="D33" s="76" t="s">
        <v>3084</v>
      </c>
      <c r="E33" s="76" t="s">
        <v>709</v>
      </c>
      <c r="F33" s="76" t="s">
        <v>1107</v>
      </c>
      <c r="G33" s="76" t="s">
        <v>3092</v>
      </c>
      <c r="H33" s="76" t="s">
        <v>3081</v>
      </c>
      <c r="I33" s="76">
        <v>17</v>
      </c>
      <c r="J33" s="76"/>
      <c r="K33" s="76"/>
      <c r="L33" s="77">
        <v>6500</v>
      </c>
      <c r="M33" s="76"/>
    </row>
    <row r="34" spans="1:14" ht="15" customHeight="1">
      <c r="A34" s="76" t="s">
        <v>3072</v>
      </c>
      <c r="B34" s="76" t="s">
        <v>3087</v>
      </c>
      <c r="C34" s="76" t="s">
        <v>3091</v>
      </c>
      <c r="D34" s="76" t="s">
        <v>3084</v>
      </c>
      <c r="E34" s="76" t="s">
        <v>1349</v>
      </c>
      <c r="F34" s="76" t="s">
        <v>1107</v>
      </c>
      <c r="G34" s="76" t="s">
        <v>3092</v>
      </c>
      <c r="H34" s="76" t="s">
        <v>3081</v>
      </c>
      <c r="I34" s="76">
        <v>16</v>
      </c>
      <c r="J34" s="76"/>
      <c r="K34" s="76"/>
      <c r="L34" s="77">
        <v>6500</v>
      </c>
      <c r="M34" s="76"/>
    </row>
    <row r="35" spans="1:14" ht="15" customHeight="1">
      <c r="A35" s="76" t="s">
        <v>3072</v>
      </c>
      <c r="B35" s="76" t="s">
        <v>3087</v>
      </c>
      <c r="C35" s="76" t="s">
        <v>3091</v>
      </c>
      <c r="D35" s="76" t="s">
        <v>3084</v>
      </c>
      <c r="E35" s="76" t="s">
        <v>550</v>
      </c>
      <c r="F35" s="76" t="s">
        <v>3076</v>
      </c>
      <c r="G35" s="76" t="s">
        <v>3092</v>
      </c>
      <c r="H35" s="76" t="s">
        <v>3081</v>
      </c>
      <c r="I35" s="76">
        <v>13</v>
      </c>
      <c r="J35" s="76"/>
      <c r="K35" s="76"/>
      <c r="L35" s="77">
        <v>6500</v>
      </c>
      <c r="M35" s="76"/>
      <c r="N35" s="88" t="s">
        <v>3093</v>
      </c>
    </row>
    <row r="36" spans="1:14" ht="15" customHeight="1">
      <c r="A36" s="76" t="s">
        <v>3072</v>
      </c>
      <c r="B36" s="76" t="s">
        <v>3087</v>
      </c>
      <c r="C36" s="76" t="s">
        <v>3091</v>
      </c>
      <c r="D36" s="76" t="s">
        <v>3084</v>
      </c>
      <c r="E36" s="76" t="s">
        <v>700</v>
      </c>
      <c r="F36" s="76" t="s">
        <v>3080</v>
      </c>
      <c r="G36" s="76" t="s">
        <v>3092</v>
      </c>
      <c r="H36" s="76" t="s">
        <v>3081</v>
      </c>
      <c r="I36" s="76">
        <v>11</v>
      </c>
      <c r="J36" s="76"/>
      <c r="K36" s="76"/>
      <c r="L36" s="77">
        <v>6500</v>
      </c>
      <c r="M36" s="76"/>
      <c r="N36" s="88" t="s">
        <v>3094</v>
      </c>
    </row>
    <row r="37" spans="1:14" ht="15" customHeight="1">
      <c r="A37" s="76" t="s">
        <v>3072</v>
      </c>
      <c r="B37" s="76" t="s">
        <v>3087</v>
      </c>
      <c r="C37" s="76" t="s">
        <v>3091</v>
      </c>
      <c r="D37" s="76" t="s">
        <v>3084</v>
      </c>
      <c r="E37" s="76" t="s">
        <v>1589</v>
      </c>
      <c r="F37" s="76" t="s">
        <v>3075</v>
      </c>
      <c r="G37" s="76" t="s">
        <v>3092</v>
      </c>
      <c r="H37" s="76" t="s">
        <v>3081</v>
      </c>
      <c r="I37" s="76">
        <v>9</v>
      </c>
      <c r="J37" s="76"/>
      <c r="K37" s="76"/>
      <c r="L37" s="77">
        <v>6500</v>
      </c>
      <c r="M37" s="76"/>
      <c r="N37" s="88" t="s">
        <v>3094</v>
      </c>
    </row>
    <row r="38" spans="1:14" ht="15" customHeight="1">
      <c r="A38" s="76" t="s">
        <v>3072</v>
      </c>
      <c r="B38" s="76" t="s">
        <v>3087</v>
      </c>
      <c r="C38" s="76" t="s">
        <v>3091</v>
      </c>
      <c r="D38" s="76" t="s">
        <v>3084</v>
      </c>
      <c r="E38" s="76" t="s">
        <v>709</v>
      </c>
      <c r="F38" s="76" t="s">
        <v>1107</v>
      </c>
      <c r="G38" s="76" t="s">
        <v>923</v>
      </c>
      <c r="H38" s="76" t="s">
        <v>1107</v>
      </c>
      <c r="I38" s="76">
        <v>22</v>
      </c>
      <c r="J38" s="76"/>
      <c r="K38" s="76"/>
      <c r="L38" s="77">
        <v>6500</v>
      </c>
      <c r="M38" s="76"/>
      <c r="N38" s="88" t="s">
        <v>3094</v>
      </c>
    </row>
    <row r="39" spans="1:14" ht="15" customHeight="1">
      <c r="A39" s="76" t="s">
        <v>3072</v>
      </c>
      <c r="B39" s="76" t="s">
        <v>3087</v>
      </c>
      <c r="C39" s="76" t="s">
        <v>3091</v>
      </c>
      <c r="D39" s="76" t="s">
        <v>3084</v>
      </c>
      <c r="E39" s="76" t="s">
        <v>1349</v>
      </c>
      <c r="F39" s="76" t="s">
        <v>1107</v>
      </c>
      <c r="G39" s="76" t="s">
        <v>923</v>
      </c>
      <c r="H39" s="76" t="s">
        <v>1107</v>
      </c>
      <c r="I39" s="76">
        <v>21</v>
      </c>
      <c r="J39" s="76"/>
      <c r="K39" s="76"/>
      <c r="L39" s="77">
        <v>6500</v>
      </c>
      <c r="M39" s="76"/>
      <c r="N39" s="88" t="s">
        <v>3094</v>
      </c>
    </row>
    <row r="40" spans="1:14" ht="15" customHeight="1">
      <c r="A40" s="76" t="s">
        <v>3072</v>
      </c>
      <c r="B40" s="76" t="s">
        <v>3087</v>
      </c>
      <c r="C40" s="76" t="s">
        <v>3091</v>
      </c>
      <c r="D40" s="76" t="s">
        <v>3084</v>
      </c>
      <c r="E40" s="76" t="s">
        <v>550</v>
      </c>
      <c r="F40" s="76" t="s">
        <v>3076</v>
      </c>
      <c r="G40" s="76" t="s">
        <v>923</v>
      </c>
      <c r="H40" s="76" t="s">
        <v>1107</v>
      </c>
      <c r="I40" s="76">
        <v>18</v>
      </c>
      <c r="J40" s="76"/>
      <c r="K40" s="76"/>
      <c r="L40" s="77">
        <v>6500</v>
      </c>
      <c r="M40" s="76"/>
      <c r="N40" s="88" t="s">
        <v>3094</v>
      </c>
    </row>
    <row r="41" spans="1:14" ht="15" customHeight="1">
      <c r="A41" s="76" t="s">
        <v>3072</v>
      </c>
      <c r="B41" s="76" t="s">
        <v>3087</v>
      </c>
      <c r="C41" s="76" t="s">
        <v>3091</v>
      </c>
      <c r="D41" s="76" t="s">
        <v>3084</v>
      </c>
      <c r="E41" s="76" t="s">
        <v>700</v>
      </c>
      <c r="F41" s="76" t="s">
        <v>3080</v>
      </c>
      <c r="G41" s="76" t="s">
        <v>923</v>
      </c>
      <c r="H41" s="76" t="s">
        <v>1107</v>
      </c>
      <c r="I41" s="76">
        <v>16</v>
      </c>
      <c r="J41" s="76"/>
      <c r="K41" s="76"/>
      <c r="L41" s="77">
        <v>6500</v>
      </c>
      <c r="M41" s="76"/>
      <c r="N41" s="88" t="s">
        <v>3094</v>
      </c>
    </row>
    <row r="42" spans="1:14" ht="15" customHeight="1">
      <c r="A42" s="76" t="s">
        <v>3072</v>
      </c>
      <c r="B42" s="76" t="s">
        <v>3087</v>
      </c>
      <c r="C42" s="76" t="s">
        <v>3091</v>
      </c>
      <c r="D42" s="76" t="s">
        <v>3084</v>
      </c>
      <c r="E42" s="76" t="s">
        <v>1589</v>
      </c>
      <c r="F42" s="76" t="s">
        <v>3075</v>
      </c>
      <c r="G42" s="76" t="s">
        <v>923</v>
      </c>
      <c r="H42" s="76" t="s">
        <v>1107</v>
      </c>
      <c r="I42" s="76">
        <v>14</v>
      </c>
      <c r="J42" s="76"/>
      <c r="K42" s="76"/>
      <c r="L42" s="77">
        <v>6500</v>
      </c>
      <c r="M42" s="76"/>
      <c r="N42" s="88" t="s">
        <v>3094</v>
      </c>
    </row>
    <row r="43" spans="1:14" ht="15" customHeight="1">
      <c r="A43" s="76" t="s">
        <v>3072</v>
      </c>
      <c r="B43" s="76" t="s">
        <v>3082</v>
      </c>
      <c r="C43" s="76" t="s">
        <v>3095</v>
      </c>
      <c r="D43" s="76" t="s">
        <v>3084</v>
      </c>
      <c r="E43" s="76" t="s">
        <v>569</v>
      </c>
      <c r="F43" s="76" t="s">
        <v>3076</v>
      </c>
      <c r="G43" s="76" t="s">
        <v>3086</v>
      </c>
      <c r="H43" s="76" t="s">
        <v>3081</v>
      </c>
      <c r="I43" s="76">
        <v>19</v>
      </c>
      <c r="J43" s="76" t="s">
        <v>3096</v>
      </c>
      <c r="K43" s="76"/>
      <c r="L43" s="77">
        <v>11000</v>
      </c>
      <c r="M43" s="78"/>
      <c r="N43" s="88" t="s">
        <v>3094</v>
      </c>
    </row>
    <row r="44" spans="1:14" ht="15" customHeight="1">
      <c r="A44" s="76" t="s">
        <v>3072</v>
      </c>
      <c r="B44" s="76" t="s">
        <v>3082</v>
      </c>
      <c r="C44" s="76" t="s">
        <v>3095</v>
      </c>
      <c r="D44" s="76" t="s">
        <v>3084</v>
      </c>
      <c r="E44" s="76" t="s">
        <v>550</v>
      </c>
      <c r="F44" s="76" t="s">
        <v>3080</v>
      </c>
      <c r="G44" s="76" t="s">
        <v>3086</v>
      </c>
      <c r="H44" s="76" t="s">
        <v>3081</v>
      </c>
      <c r="I44" s="76">
        <v>17</v>
      </c>
      <c r="J44" s="76" t="s">
        <v>3096</v>
      </c>
      <c r="K44" s="76"/>
      <c r="L44" s="77">
        <v>11000</v>
      </c>
      <c r="M44" s="78"/>
      <c r="N44" s="88" t="s">
        <v>3094</v>
      </c>
    </row>
    <row r="45" spans="1:14" ht="15" customHeight="1">
      <c r="A45" s="76" t="s">
        <v>3072</v>
      </c>
      <c r="B45" s="76" t="s">
        <v>3082</v>
      </c>
      <c r="C45" s="76" t="s">
        <v>3095</v>
      </c>
      <c r="D45" s="76" t="s">
        <v>3084</v>
      </c>
      <c r="E45" s="76" t="s">
        <v>557</v>
      </c>
      <c r="F45" s="76" t="s">
        <v>3075</v>
      </c>
      <c r="G45" s="76" t="s">
        <v>3086</v>
      </c>
      <c r="H45" s="76" t="s">
        <v>3081</v>
      </c>
      <c r="I45" s="76">
        <v>15</v>
      </c>
      <c r="J45" s="76" t="s">
        <v>3096</v>
      </c>
      <c r="K45" s="76"/>
      <c r="L45" s="77">
        <v>11000</v>
      </c>
      <c r="M45" s="78"/>
      <c r="N45" s="88" t="s">
        <v>3094</v>
      </c>
    </row>
    <row r="46" spans="1:14" ht="15" customHeight="1">
      <c r="A46" s="76" t="s">
        <v>3072</v>
      </c>
      <c r="B46" s="76" t="s">
        <v>3082</v>
      </c>
      <c r="C46" s="76" t="s">
        <v>3095</v>
      </c>
      <c r="D46" s="76" t="s">
        <v>3084</v>
      </c>
      <c r="E46" s="76" t="s">
        <v>700</v>
      </c>
      <c r="F46" s="76" t="s">
        <v>3076</v>
      </c>
      <c r="G46" s="76" t="s">
        <v>3086</v>
      </c>
      <c r="H46" s="76" t="s">
        <v>3081</v>
      </c>
      <c r="I46" s="76">
        <v>12</v>
      </c>
      <c r="J46" s="76" t="s">
        <v>3096</v>
      </c>
      <c r="K46" s="76"/>
      <c r="L46" s="77">
        <v>11000</v>
      </c>
      <c r="M46" s="78"/>
      <c r="N46" s="88" t="s">
        <v>3094</v>
      </c>
    </row>
    <row r="47" spans="1:14" ht="15" customHeight="1">
      <c r="A47" s="76" t="s">
        <v>3072</v>
      </c>
      <c r="B47" s="76" t="s">
        <v>3082</v>
      </c>
      <c r="C47" s="76" t="s">
        <v>3095</v>
      </c>
      <c r="D47" s="76" t="s">
        <v>3084</v>
      </c>
      <c r="E47" s="76" t="s">
        <v>569</v>
      </c>
      <c r="F47" s="76" t="s">
        <v>3076</v>
      </c>
      <c r="G47" s="76" t="s">
        <v>258</v>
      </c>
      <c r="H47" s="76" t="s">
        <v>1107</v>
      </c>
      <c r="I47" s="76">
        <v>24</v>
      </c>
      <c r="J47" s="76" t="s">
        <v>3096</v>
      </c>
      <c r="K47" s="76"/>
      <c r="L47" s="77">
        <v>11000</v>
      </c>
      <c r="M47" s="78"/>
    </row>
    <row r="48" spans="1:14" ht="15" customHeight="1">
      <c r="A48" s="76" t="s">
        <v>3072</v>
      </c>
      <c r="B48" s="76" t="s">
        <v>3082</v>
      </c>
      <c r="C48" s="76" t="s">
        <v>3095</v>
      </c>
      <c r="D48" s="76" t="s">
        <v>3084</v>
      </c>
      <c r="E48" s="76" t="s">
        <v>550</v>
      </c>
      <c r="F48" s="76" t="s">
        <v>3080</v>
      </c>
      <c r="G48" s="76" t="s">
        <v>258</v>
      </c>
      <c r="H48" s="76" t="s">
        <v>1107</v>
      </c>
      <c r="I48" s="76">
        <v>22</v>
      </c>
      <c r="J48" s="76" t="s">
        <v>3097</v>
      </c>
      <c r="K48" s="76"/>
      <c r="L48" s="77">
        <v>11000</v>
      </c>
      <c r="M48" s="78"/>
    </row>
    <row r="49" spans="1:13" ht="15" customHeight="1">
      <c r="A49" s="76" t="s">
        <v>3072</v>
      </c>
      <c r="B49" s="76" t="s">
        <v>3082</v>
      </c>
      <c r="C49" s="76" t="s">
        <v>3095</v>
      </c>
      <c r="D49" s="76" t="s">
        <v>3084</v>
      </c>
      <c r="E49" s="76" t="s">
        <v>557</v>
      </c>
      <c r="F49" s="76" t="s">
        <v>3075</v>
      </c>
      <c r="G49" s="76" t="s">
        <v>258</v>
      </c>
      <c r="H49" s="76" t="s">
        <v>1107</v>
      </c>
      <c r="I49" s="76">
        <v>20</v>
      </c>
      <c r="J49" s="76" t="s">
        <v>3097</v>
      </c>
      <c r="K49" s="76"/>
      <c r="L49" s="77">
        <v>11000</v>
      </c>
      <c r="M49" s="78"/>
    </row>
    <row r="50" spans="1:13" customFormat="1" ht="15" customHeight="1">
      <c r="A50" s="76" t="s">
        <v>3072</v>
      </c>
      <c r="B50" s="76" t="s">
        <v>3082</v>
      </c>
      <c r="C50" s="76" t="s">
        <v>3095</v>
      </c>
      <c r="D50" s="76" t="s">
        <v>3084</v>
      </c>
      <c r="E50" s="76" t="s">
        <v>700</v>
      </c>
      <c r="F50" s="76" t="s">
        <v>3076</v>
      </c>
      <c r="G50" s="76" t="s">
        <v>258</v>
      </c>
      <c r="H50" s="76" t="s">
        <v>1107</v>
      </c>
      <c r="I50" s="76">
        <v>17</v>
      </c>
      <c r="J50" s="76" t="s">
        <v>3097</v>
      </c>
      <c r="K50" s="76"/>
      <c r="L50" s="77">
        <v>11000</v>
      </c>
      <c r="M50" s="78"/>
    </row>
    <row r="51" spans="1:13" customFormat="1" ht="15" customHeight="1">
      <c r="A51" s="76" t="s">
        <v>3072</v>
      </c>
      <c r="B51" s="76" t="s">
        <v>3087</v>
      </c>
      <c r="C51" s="76" t="s">
        <v>3098</v>
      </c>
      <c r="D51" s="76" t="s">
        <v>3084</v>
      </c>
      <c r="E51" s="76" t="s">
        <v>1159</v>
      </c>
      <c r="F51" s="76" t="s">
        <v>3075</v>
      </c>
      <c r="G51" s="76" t="s">
        <v>923</v>
      </c>
      <c r="H51" s="76" t="s">
        <v>1107</v>
      </c>
      <c r="I51" s="76">
        <v>20</v>
      </c>
      <c r="J51" s="76" t="s">
        <v>3099</v>
      </c>
      <c r="K51" s="76"/>
      <c r="L51" s="77">
        <v>8500</v>
      </c>
      <c r="M51" s="78"/>
    </row>
    <row r="52" spans="1:13" customFormat="1" ht="15" customHeight="1">
      <c r="A52" s="76" t="s">
        <v>3072</v>
      </c>
      <c r="B52" s="76" t="s">
        <v>3087</v>
      </c>
      <c r="C52" s="76" t="s">
        <v>3098</v>
      </c>
      <c r="D52" s="76" t="s">
        <v>3084</v>
      </c>
      <c r="E52" s="76" t="s">
        <v>379</v>
      </c>
      <c r="F52" s="76" t="s">
        <v>3081</v>
      </c>
      <c r="G52" s="76" t="s">
        <v>923</v>
      </c>
      <c r="H52" s="76" t="s">
        <v>1107</v>
      </c>
      <c r="I52" s="76">
        <v>19</v>
      </c>
      <c r="J52" s="76" t="s">
        <v>3099</v>
      </c>
      <c r="K52" s="76"/>
      <c r="L52" s="77">
        <v>8500</v>
      </c>
      <c r="M52" s="78"/>
    </row>
    <row r="53" spans="1:13" customFormat="1" ht="15" customHeight="1">
      <c r="A53" s="76" t="s">
        <v>3072</v>
      </c>
      <c r="B53" s="76" t="s">
        <v>3087</v>
      </c>
      <c r="C53" s="76" t="s">
        <v>3098</v>
      </c>
      <c r="D53" s="76" t="s">
        <v>3084</v>
      </c>
      <c r="E53" s="76" t="s">
        <v>1349</v>
      </c>
      <c r="F53" s="76" t="s">
        <v>3076</v>
      </c>
      <c r="G53" s="76" t="s">
        <v>923</v>
      </c>
      <c r="H53" s="76" t="s">
        <v>1107</v>
      </c>
      <c r="I53" s="76">
        <v>17</v>
      </c>
      <c r="J53" s="76" t="s">
        <v>3099</v>
      </c>
      <c r="K53" s="76"/>
      <c r="L53" s="77">
        <v>8500</v>
      </c>
      <c r="M53" s="78"/>
    </row>
    <row r="54" spans="1:13" customFormat="1" ht="15" customHeight="1">
      <c r="A54" s="76" t="s">
        <v>3072</v>
      </c>
      <c r="B54" s="76" t="s">
        <v>3087</v>
      </c>
      <c r="C54" s="76" t="s">
        <v>3098</v>
      </c>
      <c r="D54" s="76" t="s">
        <v>3084</v>
      </c>
      <c r="E54" s="76" t="s">
        <v>557</v>
      </c>
      <c r="F54" s="76" t="s">
        <v>1107</v>
      </c>
      <c r="G54" s="76" t="s">
        <v>923</v>
      </c>
      <c r="H54" s="76" t="s">
        <v>1107</v>
      </c>
      <c r="I54" s="76">
        <v>14</v>
      </c>
      <c r="J54" s="76" t="s">
        <v>3099</v>
      </c>
      <c r="K54" s="76"/>
      <c r="L54" s="77">
        <v>8500</v>
      </c>
      <c r="M54" s="78"/>
    </row>
    <row r="55" spans="1:13" customFormat="1" ht="15" customHeight="1">
      <c r="A55" s="76" t="s">
        <v>3072</v>
      </c>
      <c r="B55" s="76" t="s">
        <v>3087</v>
      </c>
      <c r="C55" s="76" t="s">
        <v>3098</v>
      </c>
      <c r="D55" s="76" t="s">
        <v>3084</v>
      </c>
      <c r="E55" s="76" t="s">
        <v>550</v>
      </c>
      <c r="F55" s="76" t="s">
        <v>3075</v>
      </c>
      <c r="G55" s="76" t="s">
        <v>923</v>
      </c>
      <c r="H55" s="76" t="s">
        <v>1107</v>
      </c>
      <c r="I55" s="76">
        <v>13</v>
      </c>
      <c r="J55" s="76" t="s">
        <v>3099</v>
      </c>
      <c r="K55" s="76"/>
      <c r="L55" s="77">
        <v>8500</v>
      </c>
      <c r="M55" s="78"/>
    </row>
    <row r="56" spans="1:13" ht="15" customHeight="1">
      <c r="A56" s="76" t="s">
        <v>3072</v>
      </c>
      <c r="B56" s="76" t="s">
        <v>3087</v>
      </c>
      <c r="C56" s="76" t="s">
        <v>3098</v>
      </c>
      <c r="D56" s="76" t="s">
        <v>3084</v>
      </c>
      <c r="E56" s="76" t="s">
        <v>700</v>
      </c>
      <c r="F56" s="76" t="s">
        <v>3076</v>
      </c>
      <c r="G56" s="76" t="s">
        <v>923</v>
      </c>
      <c r="H56" s="76" t="s">
        <v>1107</v>
      </c>
      <c r="I56" s="76">
        <v>10</v>
      </c>
      <c r="J56" s="76" t="s">
        <v>3099</v>
      </c>
      <c r="K56" s="76"/>
      <c r="L56" s="77">
        <v>8500</v>
      </c>
      <c r="M56" s="78"/>
    </row>
    <row r="57" spans="1:13" ht="15" customHeight="1">
      <c r="A57" s="76" t="s">
        <v>3072</v>
      </c>
      <c r="B57" s="76" t="s">
        <v>3087</v>
      </c>
      <c r="C57" s="76" t="s">
        <v>3098</v>
      </c>
      <c r="D57" s="76" t="s">
        <v>3084</v>
      </c>
      <c r="E57" s="76" t="s">
        <v>1159</v>
      </c>
      <c r="F57" s="76" t="s">
        <v>3075</v>
      </c>
      <c r="G57" s="76" t="s">
        <v>3100</v>
      </c>
      <c r="H57" s="76" t="s">
        <v>3081</v>
      </c>
      <c r="I57" s="76">
        <v>22</v>
      </c>
      <c r="J57" s="76" t="s">
        <v>3101</v>
      </c>
      <c r="K57" s="76"/>
      <c r="L57" s="77">
        <v>8500</v>
      </c>
      <c r="M57" s="78"/>
    </row>
    <row r="58" spans="1:13" ht="15" customHeight="1">
      <c r="A58" s="76" t="s">
        <v>3072</v>
      </c>
      <c r="B58" s="76" t="s">
        <v>3087</v>
      </c>
      <c r="C58" s="76" t="s">
        <v>3098</v>
      </c>
      <c r="D58" s="76" t="s">
        <v>3084</v>
      </c>
      <c r="E58" s="76" t="s">
        <v>379</v>
      </c>
      <c r="F58" s="76" t="s">
        <v>3081</v>
      </c>
      <c r="G58" s="76" t="s">
        <v>3100</v>
      </c>
      <c r="H58" s="76" t="s">
        <v>3081</v>
      </c>
      <c r="I58" s="76">
        <v>21</v>
      </c>
      <c r="J58" s="76" t="s">
        <v>3101</v>
      </c>
      <c r="K58" s="76"/>
      <c r="L58" s="77">
        <v>8500</v>
      </c>
      <c r="M58" s="78"/>
    </row>
    <row r="59" spans="1:13" s="80" customFormat="1" ht="15" customHeight="1">
      <c r="A59" s="76" t="s">
        <v>3072</v>
      </c>
      <c r="B59" s="76" t="s">
        <v>3087</v>
      </c>
      <c r="C59" s="76" t="s">
        <v>3098</v>
      </c>
      <c r="D59" s="76" t="s">
        <v>3084</v>
      </c>
      <c r="E59" s="76" t="s">
        <v>1349</v>
      </c>
      <c r="F59" s="76" t="s">
        <v>3076</v>
      </c>
      <c r="G59" s="76" t="s">
        <v>3100</v>
      </c>
      <c r="H59" s="76" t="s">
        <v>3081</v>
      </c>
      <c r="I59" s="76">
        <v>19</v>
      </c>
      <c r="J59" s="76" t="s">
        <v>3101</v>
      </c>
      <c r="K59" s="76"/>
      <c r="L59" s="77">
        <v>8500</v>
      </c>
      <c r="M59" s="78"/>
    </row>
    <row r="60" spans="1:13" s="80" customFormat="1" ht="15" customHeight="1">
      <c r="A60" s="76" t="s">
        <v>3072</v>
      </c>
      <c r="B60" s="76" t="s">
        <v>3087</v>
      </c>
      <c r="C60" s="76" t="s">
        <v>3098</v>
      </c>
      <c r="D60" s="76" t="s">
        <v>3084</v>
      </c>
      <c r="E60" s="76" t="s">
        <v>557</v>
      </c>
      <c r="F60" s="76" t="s">
        <v>1107</v>
      </c>
      <c r="G60" s="76" t="s">
        <v>3100</v>
      </c>
      <c r="H60" s="76" t="s">
        <v>3081</v>
      </c>
      <c r="I60" s="76">
        <v>16</v>
      </c>
      <c r="J60" s="76" t="s">
        <v>3101</v>
      </c>
      <c r="K60" s="76"/>
      <c r="L60" s="77">
        <v>8500</v>
      </c>
      <c r="M60" s="78"/>
    </row>
    <row r="61" spans="1:13" s="80" customFormat="1" ht="15" customHeight="1">
      <c r="A61" s="76" t="s">
        <v>3072</v>
      </c>
      <c r="B61" s="76" t="s">
        <v>3087</v>
      </c>
      <c r="C61" s="76" t="s">
        <v>3098</v>
      </c>
      <c r="D61" s="76" t="s">
        <v>3084</v>
      </c>
      <c r="E61" s="76" t="s">
        <v>550</v>
      </c>
      <c r="F61" s="76" t="s">
        <v>3075</v>
      </c>
      <c r="G61" s="76" t="s">
        <v>3100</v>
      </c>
      <c r="H61" s="76" t="s">
        <v>3081</v>
      </c>
      <c r="I61" s="76">
        <v>15</v>
      </c>
      <c r="J61" s="76" t="s">
        <v>3101</v>
      </c>
      <c r="K61" s="76"/>
      <c r="L61" s="77">
        <v>8500</v>
      </c>
      <c r="M61" s="78"/>
    </row>
    <row r="62" spans="1:13" s="80" customFormat="1" ht="15" customHeight="1">
      <c r="A62" s="76" t="s">
        <v>3072</v>
      </c>
      <c r="B62" s="76" t="s">
        <v>3087</v>
      </c>
      <c r="C62" s="76" t="s">
        <v>3098</v>
      </c>
      <c r="D62" s="76" t="s">
        <v>3084</v>
      </c>
      <c r="E62" s="76" t="s">
        <v>700</v>
      </c>
      <c r="F62" s="76" t="s">
        <v>3076</v>
      </c>
      <c r="G62" s="76" t="s">
        <v>3100</v>
      </c>
      <c r="H62" s="76" t="s">
        <v>3081</v>
      </c>
      <c r="I62" s="76">
        <v>12</v>
      </c>
      <c r="J62" s="76" t="s">
        <v>3101</v>
      </c>
      <c r="K62" s="76"/>
      <c r="L62" s="77">
        <v>8500</v>
      </c>
      <c r="M62" s="78"/>
    </row>
    <row r="63" spans="1:13" s="80" customFormat="1" ht="15" customHeight="1">
      <c r="A63" s="76" t="s">
        <v>3072</v>
      </c>
      <c r="B63" s="76" t="s">
        <v>3073</v>
      </c>
      <c r="C63" s="76" t="s">
        <v>3090</v>
      </c>
      <c r="D63" s="76" t="s">
        <v>696</v>
      </c>
      <c r="E63" s="76" t="s">
        <v>379</v>
      </c>
      <c r="F63" s="76" t="s">
        <v>3075</v>
      </c>
      <c r="G63" s="76" t="s">
        <v>118</v>
      </c>
      <c r="H63" s="76" t="s">
        <v>3076</v>
      </c>
      <c r="I63" s="76">
        <v>31</v>
      </c>
      <c r="J63" s="76"/>
      <c r="K63" s="76" t="s">
        <v>3077</v>
      </c>
      <c r="L63" s="77">
        <v>11500</v>
      </c>
      <c r="M63" s="78"/>
    </row>
    <row r="64" spans="1:13" s="80" customFormat="1" ht="15" customHeight="1">
      <c r="A64" s="76" t="s">
        <v>3072</v>
      </c>
      <c r="B64" s="76" t="s">
        <v>3073</v>
      </c>
      <c r="C64" s="76" t="s">
        <v>3090</v>
      </c>
      <c r="D64" s="76" t="s">
        <v>696</v>
      </c>
      <c r="E64" s="76" t="s">
        <v>557</v>
      </c>
      <c r="F64" s="76" t="s">
        <v>3076</v>
      </c>
      <c r="G64" s="76" t="s">
        <v>118</v>
      </c>
      <c r="H64" s="76" t="s">
        <v>3076</v>
      </c>
      <c r="I64" s="76">
        <v>28</v>
      </c>
      <c r="J64" s="76"/>
      <c r="K64" s="76" t="s">
        <v>3077</v>
      </c>
      <c r="L64" s="77">
        <v>11500</v>
      </c>
      <c r="M64" s="78"/>
    </row>
    <row r="65" spans="1:14" s="80" customFormat="1" ht="15" customHeight="1">
      <c r="A65" s="76" t="s">
        <v>3072</v>
      </c>
      <c r="B65" s="76" t="s">
        <v>3073</v>
      </c>
      <c r="C65" s="76" t="s">
        <v>3090</v>
      </c>
      <c r="D65" s="76" t="s">
        <v>696</v>
      </c>
      <c r="E65" s="76" t="s">
        <v>550</v>
      </c>
      <c r="F65" s="76" t="s">
        <v>3079</v>
      </c>
      <c r="G65" s="76" t="s">
        <v>118</v>
      </c>
      <c r="H65" s="76" t="s">
        <v>3076</v>
      </c>
      <c r="I65" s="76">
        <v>27</v>
      </c>
      <c r="J65" s="76"/>
      <c r="K65" s="76" t="s">
        <v>3077</v>
      </c>
      <c r="L65" s="77">
        <v>11500</v>
      </c>
      <c r="M65" s="78"/>
    </row>
    <row r="66" spans="1:14" s="80" customFormat="1" ht="15" customHeight="1">
      <c r="A66" s="76" t="s">
        <v>3072</v>
      </c>
      <c r="B66" s="76" t="s">
        <v>3073</v>
      </c>
      <c r="C66" s="76" t="s">
        <v>3090</v>
      </c>
      <c r="D66" s="76" t="s">
        <v>696</v>
      </c>
      <c r="E66" s="76" t="s">
        <v>700</v>
      </c>
      <c r="F66" s="76" t="s">
        <v>3075</v>
      </c>
      <c r="G66" s="76" t="s">
        <v>118</v>
      </c>
      <c r="H66" s="76" t="s">
        <v>3076</v>
      </c>
      <c r="I66" s="76">
        <v>24</v>
      </c>
      <c r="J66" s="76"/>
      <c r="K66" s="76" t="s">
        <v>3077</v>
      </c>
      <c r="L66" s="77">
        <v>11500</v>
      </c>
      <c r="M66" s="78"/>
    </row>
    <row r="67" spans="1:14" s="80" customFormat="1" ht="15" customHeight="1">
      <c r="A67" s="76" t="s">
        <v>3072</v>
      </c>
      <c r="B67" s="76" t="s">
        <v>3073</v>
      </c>
      <c r="C67" s="76" t="s">
        <v>3090</v>
      </c>
      <c r="D67" s="76" t="s">
        <v>696</v>
      </c>
      <c r="E67" s="76" t="s">
        <v>1349</v>
      </c>
      <c r="F67" s="76" t="s">
        <v>1107</v>
      </c>
      <c r="G67" s="76" t="s">
        <v>701</v>
      </c>
      <c r="H67" s="76" t="s">
        <v>3075</v>
      </c>
      <c r="I67" s="76">
        <v>37</v>
      </c>
      <c r="J67" s="150"/>
      <c r="K67" s="76" t="s">
        <v>3077</v>
      </c>
      <c r="L67" s="77">
        <v>11500</v>
      </c>
      <c r="M67" s="78"/>
    </row>
    <row r="68" spans="1:14" s="80" customFormat="1" ht="15" customHeight="1">
      <c r="A68" s="76" t="s">
        <v>3072</v>
      </c>
      <c r="B68" s="76" t="s">
        <v>3073</v>
      </c>
      <c r="C68" s="76" t="s">
        <v>3090</v>
      </c>
      <c r="D68" s="76" t="s">
        <v>696</v>
      </c>
      <c r="E68" s="76" t="s">
        <v>379</v>
      </c>
      <c r="F68" s="76" t="s">
        <v>3075</v>
      </c>
      <c r="G68" s="76" t="s">
        <v>701</v>
      </c>
      <c r="H68" s="76" t="s">
        <v>3075</v>
      </c>
      <c r="I68" s="76">
        <v>36</v>
      </c>
      <c r="J68" s="150"/>
      <c r="K68" s="76" t="s">
        <v>3077</v>
      </c>
      <c r="L68" s="77">
        <v>11500</v>
      </c>
      <c r="M68" s="78"/>
    </row>
    <row r="69" spans="1:14" s="80" customFormat="1" ht="15" customHeight="1">
      <c r="A69" s="76" t="s">
        <v>3072</v>
      </c>
      <c r="B69" s="76" t="s">
        <v>3073</v>
      </c>
      <c r="C69" s="76" t="s">
        <v>3090</v>
      </c>
      <c r="D69" s="76" t="s">
        <v>696</v>
      </c>
      <c r="E69" s="76" t="s">
        <v>557</v>
      </c>
      <c r="F69" s="76" t="s">
        <v>3076</v>
      </c>
      <c r="G69" s="76" t="s">
        <v>701</v>
      </c>
      <c r="H69" s="76" t="s">
        <v>3075</v>
      </c>
      <c r="I69" s="76">
        <v>33</v>
      </c>
      <c r="J69" s="150"/>
      <c r="K69" s="76" t="s">
        <v>3077</v>
      </c>
      <c r="L69" s="77">
        <v>11500</v>
      </c>
      <c r="M69" s="78"/>
    </row>
    <row r="70" spans="1:14" s="103" customFormat="1" ht="15" customHeight="1">
      <c r="A70" s="76" t="s">
        <v>3072</v>
      </c>
      <c r="B70" s="76" t="s">
        <v>3073</v>
      </c>
      <c r="C70" s="76" t="s">
        <v>3090</v>
      </c>
      <c r="D70" s="76" t="s">
        <v>696</v>
      </c>
      <c r="E70" s="76" t="s">
        <v>550</v>
      </c>
      <c r="F70" s="76" t="s">
        <v>3079</v>
      </c>
      <c r="G70" s="76" t="s">
        <v>701</v>
      </c>
      <c r="H70" s="76" t="s">
        <v>3075</v>
      </c>
      <c r="I70" s="76">
        <v>32</v>
      </c>
      <c r="J70" s="151"/>
      <c r="K70" s="76" t="s">
        <v>3077</v>
      </c>
      <c r="L70" s="77">
        <v>11500</v>
      </c>
      <c r="M70" s="78"/>
      <c r="N70" s="80"/>
    </row>
    <row r="71" spans="1:14" s="103" customFormat="1" ht="15" customHeight="1">
      <c r="A71" s="76" t="s">
        <v>3072</v>
      </c>
      <c r="B71" s="76" t="s">
        <v>3073</v>
      </c>
      <c r="C71" s="76" t="s">
        <v>3090</v>
      </c>
      <c r="D71" s="76" t="s">
        <v>696</v>
      </c>
      <c r="E71" s="76" t="s">
        <v>700</v>
      </c>
      <c r="F71" s="76" t="s">
        <v>3075</v>
      </c>
      <c r="G71" s="76" t="s">
        <v>701</v>
      </c>
      <c r="H71" s="76" t="s">
        <v>3075</v>
      </c>
      <c r="I71" s="76">
        <v>29</v>
      </c>
      <c r="J71" s="151"/>
      <c r="K71" s="76" t="s">
        <v>3077</v>
      </c>
      <c r="L71" s="77">
        <v>11500</v>
      </c>
      <c r="M71" s="78"/>
      <c r="N71" s="80"/>
    </row>
    <row r="72" spans="1:14" s="103" customFormat="1" ht="15" customHeight="1">
      <c r="A72" s="76" t="s">
        <v>3072</v>
      </c>
      <c r="B72" s="76" t="s">
        <v>3073</v>
      </c>
      <c r="C72" s="76" t="s">
        <v>3090</v>
      </c>
      <c r="D72" s="76" t="s">
        <v>696</v>
      </c>
      <c r="E72" s="76" t="s">
        <v>1349</v>
      </c>
      <c r="F72" s="76" t="s">
        <v>1107</v>
      </c>
      <c r="G72" s="76" t="s">
        <v>121</v>
      </c>
      <c r="H72" s="76" t="s">
        <v>3078</v>
      </c>
      <c r="I72" s="76">
        <v>35</v>
      </c>
      <c r="J72" s="76"/>
      <c r="K72" s="76" t="s">
        <v>3077</v>
      </c>
      <c r="L72" s="77">
        <v>11500</v>
      </c>
      <c r="M72" s="78"/>
      <c r="N72" s="80"/>
    </row>
    <row r="73" spans="1:14" s="104" customFormat="1" ht="15" customHeight="1">
      <c r="A73" s="76" t="s">
        <v>3072</v>
      </c>
      <c r="B73" s="76" t="s">
        <v>3073</v>
      </c>
      <c r="C73" s="76" t="s">
        <v>3090</v>
      </c>
      <c r="D73" s="76" t="s">
        <v>696</v>
      </c>
      <c r="E73" s="76" t="s">
        <v>379</v>
      </c>
      <c r="F73" s="76" t="s">
        <v>3075</v>
      </c>
      <c r="G73" s="76" t="s">
        <v>121</v>
      </c>
      <c r="H73" s="76" t="s">
        <v>3078</v>
      </c>
      <c r="I73" s="76">
        <v>34</v>
      </c>
      <c r="J73" s="76"/>
      <c r="K73" s="76" t="s">
        <v>3077</v>
      </c>
      <c r="L73" s="77">
        <v>11500</v>
      </c>
      <c r="M73" s="78"/>
      <c r="N73" s="80"/>
    </row>
    <row r="74" spans="1:14" ht="15" customHeight="1">
      <c r="A74" s="76" t="s">
        <v>3072</v>
      </c>
      <c r="B74" s="76" t="s">
        <v>3073</v>
      </c>
      <c r="C74" s="76" t="s">
        <v>3090</v>
      </c>
      <c r="D74" s="76" t="s">
        <v>696</v>
      </c>
      <c r="E74" s="76" t="s">
        <v>557</v>
      </c>
      <c r="F74" s="76" t="s">
        <v>3076</v>
      </c>
      <c r="G74" s="76" t="s">
        <v>121</v>
      </c>
      <c r="H74" s="76" t="s">
        <v>3078</v>
      </c>
      <c r="I74" s="76">
        <v>31</v>
      </c>
      <c r="J74" s="76"/>
      <c r="K74" s="76" t="s">
        <v>3077</v>
      </c>
      <c r="L74" s="77">
        <v>11500</v>
      </c>
      <c r="M74" s="78"/>
    </row>
    <row r="75" spans="1:14" ht="15" customHeight="1">
      <c r="A75" s="76" t="s">
        <v>3072</v>
      </c>
      <c r="B75" s="76" t="s">
        <v>3073</v>
      </c>
      <c r="C75" s="76" t="s">
        <v>3090</v>
      </c>
      <c r="D75" s="76" t="s">
        <v>696</v>
      </c>
      <c r="E75" s="76" t="s">
        <v>550</v>
      </c>
      <c r="F75" s="76" t="s">
        <v>3079</v>
      </c>
      <c r="G75" s="76" t="s">
        <v>121</v>
      </c>
      <c r="H75" s="76" t="s">
        <v>3078</v>
      </c>
      <c r="I75" s="76">
        <v>30</v>
      </c>
      <c r="J75" s="76"/>
      <c r="K75" s="76" t="s">
        <v>3077</v>
      </c>
      <c r="L75" s="77">
        <v>11500</v>
      </c>
      <c r="M75" s="78"/>
    </row>
    <row r="76" spans="1:14" ht="15" customHeight="1">
      <c r="A76" s="76" t="s">
        <v>3072</v>
      </c>
      <c r="B76" s="76" t="s">
        <v>3073</v>
      </c>
      <c r="C76" s="76" t="s">
        <v>3090</v>
      </c>
      <c r="D76" s="76" t="s">
        <v>696</v>
      </c>
      <c r="E76" s="76" t="s">
        <v>700</v>
      </c>
      <c r="F76" s="76" t="s">
        <v>3075</v>
      </c>
      <c r="G76" s="76" t="s">
        <v>121</v>
      </c>
      <c r="H76" s="76" t="s">
        <v>3078</v>
      </c>
      <c r="I76" s="76">
        <v>27</v>
      </c>
      <c r="J76" s="76"/>
      <c r="K76" s="76" t="s">
        <v>3077</v>
      </c>
      <c r="L76" s="77">
        <v>11500</v>
      </c>
      <c r="M76" s="78"/>
    </row>
    <row r="77" spans="1:14" ht="15" customHeight="1">
      <c r="A77" s="76" t="s">
        <v>3072</v>
      </c>
      <c r="B77" s="76" t="s">
        <v>3087</v>
      </c>
      <c r="C77" s="81" t="s">
        <v>3102</v>
      </c>
      <c r="D77" s="76" t="s">
        <v>696</v>
      </c>
      <c r="E77" s="76" t="s">
        <v>379</v>
      </c>
      <c r="F77" s="76" t="s">
        <v>3078</v>
      </c>
      <c r="G77" s="76" t="s">
        <v>95</v>
      </c>
      <c r="H77" s="76" t="s">
        <v>3081</v>
      </c>
      <c r="I77" s="76">
        <v>33</v>
      </c>
      <c r="J77" s="76"/>
      <c r="K77" s="76" t="s">
        <v>3077</v>
      </c>
      <c r="L77" s="84">
        <v>8500</v>
      </c>
      <c r="M77" s="78"/>
    </row>
    <row r="78" spans="1:14" ht="15" customHeight="1">
      <c r="A78" s="76" t="s">
        <v>3072</v>
      </c>
      <c r="B78" s="76" t="s">
        <v>3087</v>
      </c>
      <c r="C78" s="81" t="s">
        <v>3102</v>
      </c>
      <c r="D78" s="76" t="s">
        <v>696</v>
      </c>
      <c r="E78" s="76" t="s">
        <v>1349</v>
      </c>
      <c r="F78" s="76" t="s">
        <v>3080</v>
      </c>
      <c r="G78" s="76" t="s">
        <v>95</v>
      </c>
      <c r="H78" s="76" t="s">
        <v>3081</v>
      </c>
      <c r="I78" s="76">
        <v>30</v>
      </c>
      <c r="J78" s="76"/>
      <c r="K78" s="76" t="s">
        <v>3077</v>
      </c>
      <c r="L78" s="84">
        <v>8500</v>
      </c>
      <c r="M78" s="78"/>
    </row>
    <row r="79" spans="1:14" ht="15" customHeight="1">
      <c r="A79" s="76" t="s">
        <v>3072</v>
      </c>
      <c r="B79" s="76" t="s">
        <v>3087</v>
      </c>
      <c r="C79" s="81" t="s">
        <v>3102</v>
      </c>
      <c r="D79" s="76" t="s">
        <v>696</v>
      </c>
      <c r="E79" s="76" t="s">
        <v>550</v>
      </c>
      <c r="F79" s="76" t="s">
        <v>3078</v>
      </c>
      <c r="G79" s="76" t="s">
        <v>95</v>
      </c>
      <c r="H79" s="76" t="s">
        <v>3081</v>
      </c>
      <c r="I79" s="76">
        <v>26</v>
      </c>
      <c r="J79" s="76"/>
      <c r="K79" s="76" t="s">
        <v>3077</v>
      </c>
      <c r="L79" s="84">
        <v>8500</v>
      </c>
      <c r="M79" s="78"/>
    </row>
    <row r="80" spans="1:14" ht="15" customHeight="1">
      <c r="A80" s="76" t="s">
        <v>3072</v>
      </c>
      <c r="B80" s="76" t="s">
        <v>3087</v>
      </c>
      <c r="C80" s="81" t="s">
        <v>3102</v>
      </c>
      <c r="D80" s="76" t="s">
        <v>696</v>
      </c>
      <c r="E80" s="76" t="s">
        <v>700</v>
      </c>
      <c r="F80" s="76" t="s">
        <v>3080</v>
      </c>
      <c r="G80" s="76" t="s">
        <v>95</v>
      </c>
      <c r="H80" s="76" t="s">
        <v>3081</v>
      </c>
      <c r="I80" s="76">
        <v>24</v>
      </c>
      <c r="J80" s="76"/>
      <c r="K80" s="76" t="s">
        <v>3077</v>
      </c>
      <c r="L80" s="84">
        <v>8500</v>
      </c>
      <c r="M80" s="78"/>
    </row>
    <row r="81" spans="1:14" ht="15" customHeight="1">
      <c r="A81" s="76" t="s">
        <v>3072</v>
      </c>
      <c r="B81" s="76" t="s">
        <v>3087</v>
      </c>
      <c r="C81" s="81" t="s">
        <v>3102</v>
      </c>
      <c r="D81" s="76" t="s">
        <v>696</v>
      </c>
      <c r="E81" s="76" t="s">
        <v>379</v>
      </c>
      <c r="F81" s="76" t="s">
        <v>3078</v>
      </c>
      <c r="G81" s="76" t="s">
        <v>121</v>
      </c>
      <c r="H81" s="76" t="s">
        <v>3080</v>
      </c>
      <c r="I81" s="76">
        <v>36</v>
      </c>
      <c r="J81" s="76"/>
      <c r="K81" s="76" t="s">
        <v>3077</v>
      </c>
      <c r="L81" s="84">
        <v>8500</v>
      </c>
      <c r="M81" s="78"/>
    </row>
    <row r="82" spans="1:14" ht="15" customHeight="1">
      <c r="A82" s="76" t="s">
        <v>3072</v>
      </c>
      <c r="B82" s="76" t="s">
        <v>3087</v>
      </c>
      <c r="C82" s="81" t="s">
        <v>3102</v>
      </c>
      <c r="D82" s="76" t="s">
        <v>696</v>
      </c>
      <c r="E82" s="76" t="s">
        <v>1349</v>
      </c>
      <c r="F82" s="76" t="s">
        <v>3080</v>
      </c>
      <c r="G82" s="76" t="s">
        <v>121</v>
      </c>
      <c r="H82" s="76" t="s">
        <v>3080</v>
      </c>
      <c r="I82" s="76">
        <v>33</v>
      </c>
      <c r="J82" s="76"/>
      <c r="K82" s="76" t="s">
        <v>3077</v>
      </c>
      <c r="L82" s="84">
        <v>8500</v>
      </c>
      <c r="M82" s="78"/>
    </row>
    <row r="83" spans="1:14" ht="15" customHeight="1">
      <c r="A83" s="76" t="s">
        <v>3072</v>
      </c>
      <c r="B83" s="76" t="s">
        <v>3087</v>
      </c>
      <c r="C83" s="81" t="s">
        <v>3102</v>
      </c>
      <c r="D83" s="76" t="s">
        <v>696</v>
      </c>
      <c r="E83" s="76" t="s">
        <v>550</v>
      </c>
      <c r="F83" s="76" t="s">
        <v>3078</v>
      </c>
      <c r="G83" s="76" t="s">
        <v>121</v>
      </c>
      <c r="H83" s="76" t="s">
        <v>3080</v>
      </c>
      <c r="I83" s="76">
        <v>29</v>
      </c>
      <c r="J83" s="76"/>
      <c r="K83" s="76" t="s">
        <v>3077</v>
      </c>
      <c r="L83" s="84">
        <v>8500</v>
      </c>
      <c r="M83" s="78"/>
      <c r="N83" s="88" t="s">
        <v>3103</v>
      </c>
    </row>
    <row r="84" spans="1:14" ht="15" customHeight="1">
      <c r="A84" s="76" t="s">
        <v>3072</v>
      </c>
      <c r="B84" s="76" t="s">
        <v>3087</v>
      </c>
      <c r="C84" s="81" t="s">
        <v>3102</v>
      </c>
      <c r="D84" s="76" t="s">
        <v>696</v>
      </c>
      <c r="E84" s="76" t="s">
        <v>700</v>
      </c>
      <c r="F84" s="76" t="s">
        <v>3080</v>
      </c>
      <c r="G84" s="76" t="s">
        <v>121</v>
      </c>
      <c r="H84" s="76" t="s">
        <v>3080</v>
      </c>
      <c r="I84" s="76">
        <v>27</v>
      </c>
      <c r="J84" s="76"/>
      <c r="K84" s="76" t="s">
        <v>3077</v>
      </c>
      <c r="L84" s="84">
        <v>8500</v>
      </c>
      <c r="M84" s="78"/>
      <c r="N84" s="88" t="s">
        <v>3103</v>
      </c>
    </row>
    <row r="85" spans="1:14" ht="15" customHeight="1">
      <c r="A85" s="76" t="s">
        <v>3072</v>
      </c>
      <c r="B85" s="76" t="s">
        <v>3087</v>
      </c>
      <c r="C85" s="81" t="s">
        <v>3102</v>
      </c>
      <c r="D85" s="76" t="s">
        <v>696</v>
      </c>
      <c r="E85" s="76" t="s">
        <v>379</v>
      </c>
      <c r="F85" s="76" t="s">
        <v>3078</v>
      </c>
      <c r="G85" s="76" t="s">
        <v>118</v>
      </c>
      <c r="H85" s="76" t="s">
        <v>3079</v>
      </c>
      <c r="I85" s="76">
        <v>46</v>
      </c>
      <c r="J85" s="76"/>
      <c r="K85" s="76" t="s">
        <v>3077</v>
      </c>
      <c r="L85" s="84">
        <v>8500</v>
      </c>
      <c r="M85" s="78"/>
    </row>
    <row r="86" spans="1:14" ht="15" customHeight="1">
      <c r="A86" s="76" t="s">
        <v>3072</v>
      </c>
      <c r="B86" s="76" t="s">
        <v>3087</v>
      </c>
      <c r="C86" s="76" t="s">
        <v>3104</v>
      </c>
      <c r="D86" s="76" t="s">
        <v>696</v>
      </c>
      <c r="E86" s="76" t="s">
        <v>737</v>
      </c>
      <c r="F86" s="76" t="s">
        <v>3075</v>
      </c>
      <c r="G86" s="76" t="s">
        <v>118</v>
      </c>
      <c r="H86" s="76" t="s">
        <v>1107</v>
      </c>
      <c r="I86" s="76">
        <v>33</v>
      </c>
      <c r="J86" s="76"/>
      <c r="K86" s="76" t="s">
        <v>3089</v>
      </c>
      <c r="L86" s="84">
        <v>8500</v>
      </c>
      <c r="M86" s="78"/>
    </row>
    <row r="87" spans="1:14" ht="15" customHeight="1">
      <c r="A87" s="76" t="s">
        <v>3072</v>
      </c>
      <c r="B87" s="76" t="s">
        <v>3087</v>
      </c>
      <c r="C87" s="76" t="s">
        <v>3104</v>
      </c>
      <c r="D87" s="76" t="s">
        <v>696</v>
      </c>
      <c r="E87" s="76" t="s">
        <v>709</v>
      </c>
      <c r="F87" s="76" t="s">
        <v>3081</v>
      </c>
      <c r="G87" s="76" t="s">
        <v>118</v>
      </c>
      <c r="H87" s="76" t="s">
        <v>1107</v>
      </c>
      <c r="I87" s="76">
        <v>32</v>
      </c>
      <c r="J87" s="76"/>
      <c r="K87" s="76" t="s">
        <v>3089</v>
      </c>
      <c r="L87" s="84">
        <v>8500</v>
      </c>
      <c r="M87" s="78"/>
    </row>
    <row r="88" spans="1:14">
      <c r="A88" s="76" t="s">
        <v>3072</v>
      </c>
      <c r="B88" s="76" t="s">
        <v>3087</v>
      </c>
      <c r="C88" s="76" t="s">
        <v>3104</v>
      </c>
      <c r="D88" s="76" t="s">
        <v>696</v>
      </c>
      <c r="E88" s="76" t="s">
        <v>1349</v>
      </c>
      <c r="F88" s="76" t="s">
        <v>3079</v>
      </c>
      <c r="G88" s="76" t="s">
        <v>118</v>
      </c>
      <c r="H88" s="76" t="s">
        <v>1107</v>
      </c>
      <c r="I88" s="76">
        <v>31</v>
      </c>
      <c r="J88" s="76"/>
      <c r="K88" s="76" t="s">
        <v>3089</v>
      </c>
      <c r="L88" s="84">
        <v>8500</v>
      </c>
      <c r="M88" s="78"/>
    </row>
    <row r="89" spans="1:14">
      <c r="A89" s="76" t="s">
        <v>3072</v>
      </c>
      <c r="B89" s="76" t="s">
        <v>3087</v>
      </c>
      <c r="C89" s="76" t="s">
        <v>3104</v>
      </c>
      <c r="D89" s="76" t="s">
        <v>696</v>
      </c>
      <c r="E89" s="76" t="s">
        <v>716</v>
      </c>
      <c r="F89" s="76" t="s">
        <v>3081</v>
      </c>
      <c r="G89" s="76" t="s">
        <v>118</v>
      </c>
      <c r="H89" s="76" t="s">
        <v>1107</v>
      </c>
      <c r="I89" s="76">
        <v>27</v>
      </c>
      <c r="J89" s="76"/>
      <c r="K89" s="76" t="s">
        <v>3089</v>
      </c>
      <c r="L89" s="84">
        <v>8500</v>
      </c>
      <c r="M89" s="78"/>
    </row>
    <row r="90" spans="1:14">
      <c r="A90" s="76" t="s">
        <v>3072</v>
      </c>
      <c r="B90" s="76" t="s">
        <v>3087</v>
      </c>
      <c r="C90" s="76" t="s">
        <v>3104</v>
      </c>
      <c r="D90" s="76" t="s">
        <v>696</v>
      </c>
      <c r="E90" s="76" t="s">
        <v>1344</v>
      </c>
      <c r="F90" s="76" t="s">
        <v>3076</v>
      </c>
      <c r="G90" s="76" t="s">
        <v>118</v>
      </c>
      <c r="H90" s="76" t="s">
        <v>1107</v>
      </c>
      <c r="I90" s="76">
        <v>24</v>
      </c>
      <c r="J90" s="76"/>
      <c r="K90" s="76" t="s">
        <v>3089</v>
      </c>
      <c r="L90" s="84">
        <v>8500</v>
      </c>
      <c r="M90" s="78"/>
    </row>
    <row r="91" spans="1:14" ht="15" customHeight="1">
      <c r="A91" s="76" t="s">
        <v>3072</v>
      </c>
      <c r="B91" s="76" t="s">
        <v>3087</v>
      </c>
      <c r="C91" s="76" t="s">
        <v>3104</v>
      </c>
      <c r="D91" s="76" t="s">
        <v>696</v>
      </c>
      <c r="E91" s="76" t="s">
        <v>737</v>
      </c>
      <c r="F91" s="76" t="s">
        <v>3075</v>
      </c>
      <c r="G91" s="76" t="s">
        <v>95</v>
      </c>
      <c r="H91" s="76" t="s">
        <v>3079</v>
      </c>
      <c r="I91" s="76">
        <v>39</v>
      </c>
      <c r="J91" s="76"/>
      <c r="K91" s="76" t="s">
        <v>3089</v>
      </c>
      <c r="L91" s="84">
        <v>8500</v>
      </c>
      <c r="M91" s="78"/>
    </row>
    <row r="92" spans="1:14" ht="15" customHeight="1">
      <c r="A92" s="76" t="s">
        <v>3072</v>
      </c>
      <c r="B92" s="76" t="s">
        <v>3087</v>
      </c>
      <c r="C92" s="76" t="s">
        <v>3104</v>
      </c>
      <c r="D92" s="76" t="s">
        <v>696</v>
      </c>
      <c r="E92" s="76" t="s">
        <v>709</v>
      </c>
      <c r="F92" s="76" t="s">
        <v>3081</v>
      </c>
      <c r="G92" s="76" t="s">
        <v>95</v>
      </c>
      <c r="H92" s="76" t="s">
        <v>3079</v>
      </c>
      <c r="I92" s="76">
        <v>38</v>
      </c>
      <c r="J92" s="76"/>
      <c r="K92" s="76" t="s">
        <v>3089</v>
      </c>
      <c r="L92" s="84">
        <v>8500</v>
      </c>
      <c r="M92" s="78"/>
    </row>
    <row r="93" spans="1:14" ht="15" customHeight="1">
      <c r="A93" s="76" t="s">
        <v>3072</v>
      </c>
      <c r="B93" s="76" t="s">
        <v>3087</v>
      </c>
      <c r="C93" s="76" t="s">
        <v>3104</v>
      </c>
      <c r="D93" s="76" t="s">
        <v>696</v>
      </c>
      <c r="E93" s="76" t="s">
        <v>1349</v>
      </c>
      <c r="F93" s="76" t="s">
        <v>3079</v>
      </c>
      <c r="G93" s="76" t="s">
        <v>95</v>
      </c>
      <c r="H93" s="76" t="s">
        <v>3079</v>
      </c>
      <c r="I93" s="76">
        <v>32</v>
      </c>
      <c r="J93" s="76"/>
      <c r="K93" s="76" t="s">
        <v>3089</v>
      </c>
      <c r="L93" s="84">
        <v>8500</v>
      </c>
      <c r="M93" s="78"/>
    </row>
    <row r="94" spans="1:14" ht="15" customHeight="1">
      <c r="A94" s="76" t="s">
        <v>3072</v>
      </c>
      <c r="B94" s="76" t="s">
        <v>3087</v>
      </c>
      <c r="C94" s="76" t="s">
        <v>3104</v>
      </c>
      <c r="D94" s="76" t="s">
        <v>696</v>
      </c>
      <c r="E94" s="76" t="s">
        <v>716</v>
      </c>
      <c r="F94" s="76" t="s">
        <v>3081</v>
      </c>
      <c r="G94" s="76" t="s">
        <v>95</v>
      </c>
      <c r="H94" s="76" t="s">
        <v>3079</v>
      </c>
      <c r="I94" s="76">
        <v>32</v>
      </c>
      <c r="J94" s="76"/>
      <c r="K94" s="76" t="s">
        <v>3089</v>
      </c>
      <c r="L94" s="84">
        <v>8500</v>
      </c>
      <c r="M94" s="78"/>
    </row>
    <row r="95" spans="1:14" ht="15" customHeight="1">
      <c r="A95" s="76" t="s">
        <v>3072</v>
      </c>
      <c r="B95" s="76" t="s">
        <v>3087</v>
      </c>
      <c r="C95" s="76" t="s">
        <v>3104</v>
      </c>
      <c r="D95" s="76" t="s">
        <v>696</v>
      </c>
      <c r="E95" s="76" t="s">
        <v>1344</v>
      </c>
      <c r="F95" s="76" t="s">
        <v>3076</v>
      </c>
      <c r="G95" s="76" t="s">
        <v>95</v>
      </c>
      <c r="H95" s="76" t="s">
        <v>3079</v>
      </c>
      <c r="I95" s="76">
        <v>30</v>
      </c>
      <c r="J95" s="76"/>
      <c r="K95" s="76" t="s">
        <v>3089</v>
      </c>
      <c r="L95" s="84">
        <v>8500</v>
      </c>
      <c r="M95" s="78"/>
    </row>
    <row r="96" spans="1:14" ht="15" customHeight="1">
      <c r="A96" s="76" t="s">
        <v>3072</v>
      </c>
      <c r="B96" s="76" t="s">
        <v>3087</v>
      </c>
      <c r="C96" s="76" t="s">
        <v>3104</v>
      </c>
      <c r="D96" s="76" t="s">
        <v>696</v>
      </c>
      <c r="E96" s="76" t="s">
        <v>737</v>
      </c>
      <c r="F96" s="76" t="s">
        <v>3075</v>
      </c>
      <c r="G96" s="76" t="s">
        <v>935</v>
      </c>
      <c r="H96" s="76" t="s">
        <v>3081</v>
      </c>
      <c r="I96" s="76">
        <v>42</v>
      </c>
      <c r="J96" s="76"/>
      <c r="K96" s="76" t="s">
        <v>3089</v>
      </c>
      <c r="L96" s="84">
        <v>8500</v>
      </c>
      <c r="M96" s="78"/>
    </row>
    <row r="97" spans="1:13" ht="15" customHeight="1">
      <c r="A97" s="76" t="s">
        <v>3072</v>
      </c>
      <c r="B97" s="76" t="s">
        <v>3087</v>
      </c>
      <c r="C97" s="76" t="s">
        <v>3104</v>
      </c>
      <c r="D97" s="76" t="s">
        <v>696</v>
      </c>
      <c r="E97" s="76" t="s">
        <v>709</v>
      </c>
      <c r="F97" s="76" t="s">
        <v>3081</v>
      </c>
      <c r="G97" s="76" t="s">
        <v>935</v>
      </c>
      <c r="H97" s="76" t="s">
        <v>3081</v>
      </c>
      <c r="I97" s="76">
        <v>41</v>
      </c>
      <c r="J97" s="76"/>
      <c r="K97" s="76" t="s">
        <v>3089</v>
      </c>
      <c r="L97" s="84">
        <v>8500</v>
      </c>
      <c r="M97" s="78"/>
    </row>
    <row r="98" spans="1:13" ht="15" customHeight="1">
      <c r="A98" s="76" t="s">
        <v>3072</v>
      </c>
      <c r="B98" s="76" t="s">
        <v>3087</v>
      </c>
      <c r="C98" s="76" t="s">
        <v>3104</v>
      </c>
      <c r="D98" s="76" t="s">
        <v>696</v>
      </c>
      <c r="E98" s="76" t="s">
        <v>1349</v>
      </c>
      <c r="F98" s="76" t="s">
        <v>3079</v>
      </c>
      <c r="G98" s="76" t="s">
        <v>935</v>
      </c>
      <c r="H98" s="76" t="s">
        <v>3081</v>
      </c>
      <c r="I98" s="76">
        <v>39</v>
      </c>
      <c r="J98" s="76"/>
      <c r="K98" s="76" t="s">
        <v>3089</v>
      </c>
      <c r="L98" s="84">
        <v>8500</v>
      </c>
      <c r="M98" s="78"/>
    </row>
    <row r="99" spans="1:13" ht="15" customHeight="1">
      <c r="A99" s="76" t="s">
        <v>3072</v>
      </c>
      <c r="B99" s="76" t="s">
        <v>3087</v>
      </c>
      <c r="C99" s="76" t="s">
        <v>3104</v>
      </c>
      <c r="D99" s="76" t="s">
        <v>696</v>
      </c>
      <c r="E99" s="76" t="s">
        <v>716</v>
      </c>
      <c r="F99" s="76" t="s">
        <v>3081</v>
      </c>
      <c r="G99" s="76" t="s">
        <v>935</v>
      </c>
      <c r="H99" s="76" t="s">
        <v>3081</v>
      </c>
      <c r="I99" s="76">
        <v>36</v>
      </c>
      <c r="J99" s="76"/>
      <c r="K99" s="76" t="s">
        <v>3089</v>
      </c>
      <c r="L99" s="84">
        <v>8500</v>
      </c>
      <c r="M99" s="78"/>
    </row>
    <row r="100" spans="1:13" ht="15" customHeight="1">
      <c r="A100" s="76" t="s">
        <v>3072</v>
      </c>
      <c r="B100" s="76" t="s">
        <v>3087</v>
      </c>
      <c r="C100" s="76" t="s">
        <v>3104</v>
      </c>
      <c r="D100" s="76" t="s">
        <v>696</v>
      </c>
      <c r="E100" s="76" t="s">
        <v>1344</v>
      </c>
      <c r="F100" s="76" t="s">
        <v>3076</v>
      </c>
      <c r="G100" s="76" t="s">
        <v>935</v>
      </c>
      <c r="H100" s="76" t="s">
        <v>3081</v>
      </c>
      <c r="I100" s="76">
        <v>33</v>
      </c>
      <c r="J100" s="76"/>
      <c r="K100" s="76" t="s">
        <v>3089</v>
      </c>
      <c r="L100" s="84">
        <v>8500</v>
      </c>
      <c r="M100" s="78"/>
    </row>
    <row r="101" spans="1:13" ht="15" customHeight="1">
      <c r="A101" s="6" t="s">
        <v>3072</v>
      </c>
      <c r="B101" s="81" t="s">
        <v>3087</v>
      </c>
      <c r="C101" s="6" t="s">
        <v>3105</v>
      </c>
      <c r="D101" s="6" t="s">
        <v>696</v>
      </c>
      <c r="E101" s="6" t="s">
        <v>379</v>
      </c>
      <c r="F101" s="6" t="s">
        <v>3080</v>
      </c>
      <c r="G101" s="6" t="s">
        <v>92</v>
      </c>
      <c r="H101" s="6" t="s">
        <v>3075</v>
      </c>
      <c r="I101" s="6">
        <v>30</v>
      </c>
      <c r="J101" s="6" t="s">
        <v>3106</v>
      </c>
      <c r="K101" s="6" t="s">
        <v>3077</v>
      </c>
      <c r="L101" s="152">
        <v>4500</v>
      </c>
      <c r="M101" s="6"/>
    </row>
    <row r="102" spans="1:13" ht="15" customHeight="1">
      <c r="A102" s="6" t="s">
        <v>3072</v>
      </c>
      <c r="B102" s="81" t="s">
        <v>3087</v>
      </c>
      <c r="C102" s="6" t="s">
        <v>3105</v>
      </c>
      <c r="D102" s="6" t="s">
        <v>696</v>
      </c>
      <c r="E102" s="6" t="s">
        <v>1349</v>
      </c>
      <c r="F102" s="6" t="s">
        <v>3081</v>
      </c>
      <c r="G102" s="6" t="s">
        <v>92</v>
      </c>
      <c r="H102" s="6" t="s">
        <v>3075</v>
      </c>
      <c r="I102" s="6">
        <v>27</v>
      </c>
      <c r="J102" s="6" t="s">
        <v>3106</v>
      </c>
      <c r="K102" s="6" t="s">
        <v>3077</v>
      </c>
      <c r="L102" s="152">
        <v>4500</v>
      </c>
      <c r="M102" s="6"/>
    </row>
    <row r="103" spans="1:13" ht="15" customHeight="1">
      <c r="A103" s="6" t="s">
        <v>3072</v>
      </c>
      <c r="B103" s="81" t="s">
        <v>3087</v>
      </c>
      <c r="C103" s="6" t="s">
        <v>3105</v>
      </c>
      <c r="D103" s="6" t="s">
        <v>696</v>
      </c>
      <c r="E103" s="6" t="s">
        <v>700</v>
      </c>
      <c r="F103" s="6" t="s">
        <v>3079</v>
      </c>
      <c r="G103" s="6" t="s">
        <v>92</v>
      </c>
      <c r="H103" s="6" t="s">
        <v>3075</v>
      </c>
      <c r="I103" s="6">
        <v>24</v>
      </c>
      <c r="J103" s="6" t="s">
        <v>3106</v>
      </c>
      <c r="K103" s="6" t="s">
        <v>3077</v>
      </c>
      <c r="L103" s="152">
        <v>4500</v>
      </c>
      <c r="M103" s="6"/>
    </row>
    <row r="104" spans="1:13" ht="15" customHeight="1">
      <c r="A104" s="6" t="s">
        <v>3072</v>
      </c>
      <c r="B104" s="81" t="s">
        <v>3087</v>
      </c>
      <c r="C104" s="6" t="s">
        <v>3105</v>
      </c>
      <c r="D104" s="6" t="s">
        <v>696</v>
      </c>
      <c r="E104" s="6" t="s">
        <v>379</v>
      </c>
      <c r="F104" s="6" t="s">
        <v>3080</v>
      </c>
      <c r="G104" s="6" t="s">
        <v>937</v>
      </c>
      <c r="H104" s="6" t="s">
        <v>3079</v>
      </c>
      <c r="I104" s="6">
        <v>34</v>
      </c>
      <c r="J104" s="81" t="s">
        <v>3107</v>
      </c>
      <c r="K104" s="6" t="s">
        <v>3077</v>
      </c>
      <c r="L104" s="152">
        <v>4500</v>
      </c>
      <c r="M104" s="6"/>
    </row>
    <row r="105" spans="1:13" ht="15" customHeight="1">
      <c r="A105" s="6" t="s">
        <v>3072</v>
      </c>
      <c r="B105" s="81" t="s">
        <v>3087</v>
      </c>
      <c r="C105" s="6" t="s">
        <v>3105</v>
      </c>
      <c r="D105" s="6" t="s">
        <v>696</v>
      </c>
      <c r="E105" s="6" t="s">
        <v>1349</v>
      </c>
      <c r="F105" s="6" t="s">
        <v>3081</v>
      </c>
      <c r="G105" s="6" t="s">
        <v>937</v>
      </c>
      <c r="H105" s="6" t="s">
        <v>3079</v>
      </c>
      <c r="I105" s="6">
        <v>31</v>
      </c>
      <c r="J105" s="81" t="s">
        <v>3107</v>
      </c>
      <c r="K105" s="6" t="s">
        <v>3077</v>
      </c>
      <c r="L105" s="152">
        <v>4500</v>
      </c>
      <c r="M105" s="6"/>
    </row>
    <row r="106" spans="1:13" ht="15" customHeight="1">
      <c r="A106" s="6" t="s">
        <v>3072</v>
      </c>
      <c r="B106" s="81" t="s">
        <v>3087</v>
      </c>
      <c r="C106" s="6" t="s">
        <v>3105</v>
      </c>
      <c r="D106" s="6" t="s">
        <v>696</v>
      </c>
      <c r="E106" s="6" t="s">
        <v>700</v>
      </c>
      <c r="F106" s="6" t="s">
        <v>3079</v>
      </c>
      <c r="G106" s="6" t="s">
        <v>937</v>
      </c>
      <c r="H106" s="6" t="s">
        <v>3079</v>
      </c>
      <c r="I106" s="6">
        <v>28</v>
      </c>
      <c r="J106" s="81" t="s">
        <v>3107</v>
      </c>
      <c r="K106" s="6" t="s">
        <v>3077</v>
      </c>
      <c r="L106" s="152">
        <v>4500</v>
      </c>
      <c r="M106" s="6"/>
    </row>
    <row r="107" spans="1:13" ht="15" customHeight="1">
      <c r="A107" s="6" t="s">
        <v>3072</v>
      </c>
      <c r="B107" s="81" t="s">
        <v>3087</v>
      </c>
      <c r="C107" s="6" t="s">
        <v>3105</v>
      </c>
      <c r="D107" s="6" t="s">
        <v>696</v>
      </c>
      <c r="E107" s="6" t="s">
        <v>379</v>
      </c>
      <c r="F107" s="6" t="s">
        <v>3080</v>
      </c>
      <c r="G107" s="6" t="s">
        <v>939</v>
      </c>
      <c r="H107" s="6" t="s">
        <v>1107</v>
      </c>
      <c r="I107" s="6">
        <v>36</v>
      </c>
      <c r="J107" s="6" t="s">
        <v>3108</v>
      </c>
      <c r="K107" s="6" t="s">
        <v>3077</v>
      </c>
      <c r="L107" s="152">
        <v>4500</v>
      </c>
      <c r="M107" s="6"/>
    </row>
    <row r="108" spans="1:13" ht="15" customHeight="1">
      <c r="A108" s="6" t="s">
        <v>3072</v>
      </c>
      <c r="B108" s="81" t="s">
        <v>3087</v>
      </c>
      <c r="C108" s="6" t="s">
        <v>3105</v>
      </c>
      <c r="D108" s="6" t="s">
        <v>696</v>
      </c>
      <c r="E108" s="6" t="s">
        <v>1349</v>
      </c>
      <c r="F108" s="6" t="s">
        <v>3081</v>
      </c>
      <c r="G108" s="6" t="s">
        <v>939</v>
      </c>
      <c r="H108" s="6" t="s">
        <v>1107</v>
      </c>
      <c r="I108" s="6">
        <v>33</v>
      </c>
      <c r="J108" s="6" t="s">
        <v>3108</v>
      </c>
      <c r="K108" s="6" t="s">
        <v>3077</v>
      </c>
      <c r="L108" s="152">
        <v>4500</v>
      </c>
      <c r="M108" s="6"/>
    </row>
    <row r="109" spans="1:13" ht="15" customHeight="1">
      <c r="A109" s="6" t="s">
        <v>3072</v>
      </c>
      <c r="B109" s="81" t="s">
        <v>3087</v>
      </c>
      <c r="C109" s="6" t="s">
        <v>3105</v>
      </c>
      <c r="D109" s="6" t="s">
        <v>696</v>
      </c>
      <c r="E109" s="6" t="s">
        <v>700</v>
      </c>
      <c r="F109" s="6" t="s">
        <v>3079</v>
      </c>
      <c r="G109" s="6" t="s">
        <v>939</v>
      </c>
      <c r="H109" s="6" t="s">
        <v>1107</v>
      </c>
      <c r="I109" s="6">
        <v>30</v>
      </c>
      <c r="J109" s="6" t="s">
        <v>3108</v>
      </c>
      <c r="K109" s="6" t="s">
        <v>3077</v>
      </c>
      <c r="L109" s="152">
        <v>4500</v>
      </c>
      <c r="M109" s="6"/>
    </row>
    <row r="110" spans="1:13" ht="15" customHeight="1">
      <c r="A110" s="81" t="s">
        <v>3072</v>
      </c>
      <c r="B110" s="81" t="s">
        <v>3087</v>
      </c>
      <c r="C110" s="81" t="s">
        <v>3109</v>
      </c>
      <c r="D110" s="81" t="s">
        <v>696</v>
      </c>
      <c r="E110" s="81" t="s">
        <v>557</v>
      </c>
      <c r="F110" s="81" t="s">
        <v>3081</v>
      </c>
      <c r="G110" s="81" t="s">
        <v>92</v>
      </c>
      <c r="H110" s="81" t="s">
        <v>3076</v>
      </c>
      <c r="I110" s="81">
        <v>31</v>
      </c>
      <c r="J110" s="81"/>
      <c r="K110" s="81" t="s">
        <v>3077</v>
      </c>
      <c r="L110" s="84">
        <v>6500</v>
      </c>
      <c r="M110" s="85"/>
    </row>
    <row r="111" spans="1:13" ht="15" customHeight="1">
      <c r="A111" s="81" t="s">
        <v>3072</v>
      </c>
      <c r="B111" s="81" t="s">
        <v>3087</v>
      </c>
      <c r="C111" s="81" t="s">
        <v>3109</v>
      </c>
      <c r="D111" s="81" t="s">
        <v>696</v>
      </c>
      <c r="E111" s="81" t="s">
        <v>550</v>
      </c>
      <c r="F111" s="81" t="s">
        <v>3076</v>
      </c>
      <c r="G111" s="81" t="s">
        <v>92</v>
      </c>
      <c r="H111" s="81" t="s">
        <v>3076</v>
      </c>
      <c r="I111" s="81">
        <v>28</v>
      </c>
      <c r="J111" s="81" t="s">
        <v>3110</v>
      </c>
      <c r="K111" s="81" t="s">
        <v>3077</v>
      </c>
      <c r="L111" s="84">
        <v>6500</v>
      </c>
      <c r="M111" s="85"/>
    </row>
    <row r="112" spans="1:13" ht="15" customHeight="1">
      <c r="A112" s="81" t="s">
        <v>3072</v>
      </c>
      <c r="B112" s="81" t="s">
        <v>3087</v>
      </c>
      <c r="C112" s="81" t="s">
        <v>3109</v>
      </c>
      <c r="D112" s="81" t="s">
        <v>696</v>
      </c>
      <c r="E112" s="81" t="s">
        <v>700</v>
      </c>
      <c r="F112" s="81" t="s">
        <v>3080</v>
      </c>
      <c r="G112" s="81" t="s">
        <v>92</v>
      </c>
      <c r="H112" s="81" t="s">
        <v>3076</v>
      </c>
      <c r="I112" s="81">
        <v>26</v>
      </c>
      <c r="J112" s="81"/>
      <c r="K112" s="81" t="s">
        <v>3077</v>
      </c>
      <c r="L112" s="84">
        <v>6500</v>
      </c>
      <c r="M112" s="85"/>
    </row>
    <row r="113" spans="1:13" ht="15" customHeight="1">
      <c r="A113" s="81" t="s">
        <v>3072</v>
      </c>
      <c r="B113" s="81" t="s">
        <v>3087</v>
      </c>
      <c r="C113" s="81" t="s">
        <v>3109</v>
      </c>
      <c r="D113" s="81" t="s">
        <v>696</v>
      </c>
      <c r="E113" s="81" t="s">
        <v>557</v>
      </c>
      <c r="F113" s="81" t="s">
        <v>3081</v>
      </c>
      <c r="G113" s="81" t="s">
        <v>96</v>
      </c>
      <c r="H113" s="81" t="s">
        <v>1107</v>
      </c>
      <c r="I113" s="81">
        <v>35</v>
      </c>
      <c r="J113" s="81"/>
      <c r="K113" s="81" t="s">
        <v>3077</v>
      </c>
      <c r="L113" s="84">
        <v>6500</v>
      </c>
      <c r="M113" s="85"/>
    </row>
    <row r="114" spans="1:13" ht="15" customHeight="1">
      <c r="A114" s="81" t="s">
        <v>3072</v>
      </c>
      <c r="B114" s="81" t="s">
        <v>3087</v>
      </c>
      <c r="C114" s="81" t="s">
        <v>3109</v>
      </c>
      <c r="D114" s="81" t="s">
        <v>696</v>
      </c>
      <c r="E114" s="81" t="s">
        <v>550</v>
      </c>
      <c r="F114" s="81" t="s">
        <v>3076</v>
      </c>
      <c r="G114" s="81" t="s">
        <v>96</v>
      </c>
      <c r="H114" s="81" t="s">
        <v>1107</v>
      </c>
      <c r="I114" s="81">
        <v>33</v>
      </c>
      <c r="J114" s="81" t="s">
        <v>3110</v>
      </c>
      <c r="K114" s="81" t="s">
        <v>3077</v>
      </c>
      <c r="L114" s="84">
        <v>6500</v>
      </c>
      <c r="M114" s="85"/>
    </row>
    <row r="115" spans="1:13" ht="15" customHeight="1">
      <c r="A115" s="81" t="s">
        <v>3072</v>
      </c>
      <c r="B115" s="81" t="s">
        <v>3087</v>
      </c>
      <c r="C115" s="81" t="s">
        <v>3109</v>
      </c>
      <c r="D115" s="81" t="s">
        <v>696</v>
      </c>
      <c r="E115" s="81" t="s">
        <v>700</v>
      </c>
      <c r="F115" s="81" t="s">
        <v>3080</v>
      </c>
      <c r="G115" s="81" t="s">
        <v>96</v>
      </c>
      <c r="H115" s="81" t="s">
        <v>1107</v>
      </c>
      <c r="I115" s="81">
        <v>30</v>
      </c>
      <c r="J115" s="81"/>
      <c r="K115" s="81" t="s">
        <v>3077</v>
      </c>
      <c r="L115" s="84">
        <v>6500</v>
      </c>
      <c r="M115" s="85"/>
    </row>
    <row r="116" spans="1:13" ht="15" customHeight="1">
      <c r="A116" s="81" t="s">
        <v>3072</v>
      </c>
      <c r="B116" s="81" t="s">
        <v>3087</v>
      </c>
      <c r="C116" s="81" t="s">
        <v>3109</v>
      </c>
      <c r="D116" s="81" t="s">
        <v>696</v>
      </c>
      <c r="E116" s="81" t="s">
        <v>557</v>
      </c>
      <c r="F116" s="81" t="s">
        <v>3081</v>
      </c>
      <c r="G116" s="81" t="s">
        <v>937</v>
      </c>
      <c r="H116" s="81" t="s">
        <v>3081</v>
      </c>
      <c r="I116" s="76">
        <v>28</v>
      </c>
      <c r="J116" s="6"/>
      <c r="K116" s="81" t="s">
        <v>3077</v>
      </c>
      <c r="L116" s="84">
        <v>6500</v>
      </c>
      <c r="M116" s="85"/>
    </row>
    <row r="117" spans="1:13" ht="15" customHeight="1">
      <c r="A117" s="81" t="s">
        <v>3072</v>
      </c>
      <c r="B117" s="81" t="s">
        <v>3087</v>
      </c>
      <c r="C117" s="81" t="s">
        <v>3109</v>
      </c>
      <c r="D117" s="81" t="s">
        <v>696</v>
      </c>
      <c r="E117" s="81" t="s">
        <v>550</v>
      </c>
      <c r="F117" s="81" t="s">
        <v>3076</v>
      </c>
      <c r="G117" s="81" t="s">
        <v>937</v>
      </c>
      <c r="H117" s="81" t="s">
        <v>3081</v>
      </c>
      <c r="I117" s="76">
        <v>26</v>
      </c>
      <c r="J117" s="81" t="s">
        <v>3110</v>
      </c>
      <c r="K117" s="81" t="s">
        <v>3077</v>
      </c>
      <c r="L117" s="84">
        <v>6500</v>
      </c>
      <c r="M117" s="85"/>
    </row>
    <row r="118" spans="1:13" ht="15" customHeight="1">
      <c r="A118" s="81" t="s">
        <v>3072</v>
      </c>
      <c r="B118" s="81" t="s">
        <v>3087</v>
      </c>
      <c r="C118" s="81" t="s">
        <v>3109</v>
      </c>
      <c r="D118" s="81" t="s">
        <v>696</v>
      </c>
      <c r="E118" s="81" t="s">
        <v>700</v>
      </c>
      <c r="F118" s="81" t="s">
        <v>3080</v>
      </c>
      <c r="G118" s="81" t="s">
        <v>937</v>
      </c>
      <c r="H118" s="81" t="s">
        <v>3081</v>
      </c>
      <c r="I118" s="76">
        <v>23</v>
      </c>
      <c r="J118" s="6"/>
      <c r="K118" s="81" t="s">
        <v>3077</v>
      </c>
      <c r="L118" s="84">
        <v>6500</v>
      </c>
      <c r="M118" s="85"/>
    </row>
    <row r="119" spans="1:13" ht="15" customHeight="1">
      <c r="A119" s="81" t="s">
        <v>3072</v>
      </c>
      <c r="B119" s="81" t="s">
        <v>3087</v>
      </c>
      <c r="C119" s="81" t="s">
        <v>3109</v>
      </c>
      <c r="D119" s="81" t="s">
        <v>696</v>
      </c>
      <c r="E119" s="81" t="s">
        <v>557</v>
      </c>
      <c r="F119" s="81" t="s">
        <v>3081</v>
      </c>
      <c r="G119" s="81" t="s">
        <v>935</v>
      </c>
      <c r="H119" s="81" t="s">
        <v>3079</v>
      </c>
      <c r="I119" s="76">
        <v>38</v>
      </c>
      <c r="J119" s="6"/>
      <c r="K119" s="81" t="s">
        <v>3077</v>
      </c>
      <c r="L119" s="84">
        <v>6500</v>
      </c>
      <c r="M119" s="85"/>
    </row>
    <row r="120" spans="1:13" ht="15" customHeight="1">
      <c r="A120" s="81" t="s">
        <v>3072</v>
      </c>
      <c r="B120" s="81" t="s">
        <v>3087</v>
      </c>
      <c r="C120" s="81" t="s">
        <v>3109</v>
      </c>
      <c r="D120" s="81" t="s">
        <v>696</v>
      </c>
      <c r="E120" s="81" t="s">
        <v>550</v>
      </c>
      <c r="F120" s="81" t="s">
        <v>3076</v>
      </c>
      <c r="G120" s="81" t="s">
        <v>935</v>
      </c>
      <c r="H120" s="81" t="s">
        <v>3079</v>
      </c>
      <c r="I120" s="76">
        <v>36</v>
      </c>
      <c r="J120" s="81" t="s">
        <v>3110</v>
      </c>
      <c r="K120" s="81" t="s">
        <v>3077</v>
      </c>
      <c r="L120" s="84">
        <v>6500</v>
      </c>
      <c r="M120" s="85"/>
    </row>
    <row r="121" spans="1:13" ht="15" customHeight="1">
      <c r="A121" s="81" t="s">
        <v>3072</v>
      </c>
      <c r="B121" s="81" t="s">
        <v>3087</v>
      </c>
      <c r="C121" s="81" t="s">
        <v>3109</v>
      </c>
      <c r="D121" s="81" t="s">
        <v>696</v>
      </c>
      <c r="E121" s="81" t="s">
        <v>700</v>
      </c>
      <c r="F121" s="81" t="s">
        <v>3080</v>
      </c>
      <c r="G121" s="81" t="s">
        <v>935</v>
      </c>
      <c r="H121" s="81" t="s">
        <v>3079</v>
      </c>
      <c r="I121" s="76">
        <v>33</v>
      </c>
      <c r="J121" s="6"/>
      <c r="K121" s="81" t="s">
        <v>3077</v>
      </c>
      <c r="L121" s="84">
        <v>6500</v>
      </c>
      <c r="M121" s="85"/>
    </row>
    <row r="122" spans="1:13" ht="15" customHeight="1">
      <c r="A122" s="81" t="s">
        <v>3072</v>
      </c>
      <c r="B122" s="81" t="s">
        <v>3087</v>
      </c>
      <c r="C122" s="81" t="s">
        <v>3109</v>
      </c>
      <c r="D122" s="81" t="s">
        <v>696</v>
      </c>
      <c r="E122" s="81" t="s">
        <v>557</v>
      </c>
      <c r="F122" s="81" t="s">
        <v>3081</v>
      </c>
      <c r="G122" s="6" t="s">
        <v>3111</v>
      </c>
      <c r="H122" s="6" t="s">
        <v>3080</v>
      </c>
      <c r="I122" s="6">
        <v>40</v>
      </c>
      <c r="J122" s="6"/>
      <c r="K122" s="81" t="s">
        <v>3077</v>
      </c>
      <c r="L122" s="84">
        <v>6500</v>
      </c>
      <c r="M122" s="85"/>
    </row>
    <row r="123" spans="1:13" ht="15" customHeight="1">
      <c r="A123" s="81" t="s">
        <v>3072</v>
      </c>
      <c r="B123" s="81" t="s">
        <v>3087</v>
      </c>
      <c r="C123" s="81" t="s">
        <v>3109</v>
      </c>
      <c r="D123" s="81" t="s">
        <v>696</v>
      </c>
      <c r="E123" s="81" t="s">
        <v>550</v>
      </c>
      <c r="F123" s="81" t="s">
        <v>3076</v>
      </c>
      <c r="G123" s="6" t="s">
        <v>3111</v>
      </c>
      <c r="H123" s="6" t="s">
        <v>3080</v>
      </c>
      <c r="I123" s="6">
        <v>37</v>
      </c>
      <c r="J123" s="81" t="s">
        <v>3110</v>
      </c>
      <c r="K123" s="81" t="s">
        <v>3077</v>
      </c>
      <c r="L123" s="84">
        <v>6500</v>
      </c>
      <c r="M123" s="85"/>
    </row>
    <row r="124" spans="1:13" ht="15" customHeight="1">
      <c r="A124" s="81" t="s">
        <v>3072</v>
      </c>
      <c r="B124" s="81" t="s">
        <v>3087</v>
      </c>
      <c r="C124" s="81" t="s">
        <v>3109</v>
      </c>
      <c r="D124" s="81" t="s">
        <v>696</v>
      </c>
      <c r="E124" s="81" t="s">
        <v>700</v>
      </c>
      <c r="F124" s="81" t="s">
        <v>3080</v>
      </c>
      <c r="G124" s="6" t="s">
        <v>3111</v>
      </c>
      <c r="H124" s="6" t="s">
        <v>3080</v>
      </c>
      <c r="I124" s="6">
        <v>34</v>
      </c>
      <c r="J124" s="6"/>
      <c r="K124" s="81" t="s">
        <v>3077</v>
      </c>
      <c r="L124" s="84">
        <v>6500</v>
      </c>
      <c r="M124" s="85"/>
    </row>
    <row r="125" spans="1:13" ht="15" customHeight="1">
      <c r="A125" s="81" t="s">
        <v>3072</v>
      </c>
      <c r="B125" s="81" t="s">
        <v>3087</v>
      </c>
      <c r="C125" s="81" t="s">
        <v>3112</v>
      </c>
      <c r="D125" s="81" t="s">
        <v>3084</v>
      </c>
      <c r="E125" s="81" t="s">
        <v>1349</v>
      </c>
      <c r="F125" s="81"/>
      <c r="G125" s="6" t="s">
        <v>3085</v>
      </c>
      <c r="H125" s="6"/>
      <c r="I125" s="6">
        <v>17</v>
      </c>
      <c r="J125" s="6"/>
      <c r="K125" s="81"/>
      <c r="L125" s="84">
        <v>10000</v>
      </c>
      <c r="M125" s="85">
        <v>6</v>
      </c>
    </row>
    <row r="126" spans="1:13" ht="15" customHeight="1">
      <c r="A126" s="81" t="s">
        <v>3072</v>
      </c>
      <c r="B126" s="81" t="s">
        <v>3087</v>
      </c>
      <c r="C126" s="81" t="s">
        <v>3112</v>
      </c>
      <c r="D126" s="81" t="s">
        <v>3084</v>
      </c>
      <c r="E126" s="81" t="s">
        <v>550</v>
      </c>
      <c r="F126" s="81"/>
      <c r="G126" s="6" t="s">
        <v>3085</v>
      </c>
      <c r="H126" s="6"/>
      <c r="I126" s="6">
        <v>13</v>
      </c>
      <c r="J126" s="6"/>
      <c r="K126" s="81"/>
      <c r="L126" s="84">
        <v>10000</v>
      </c>
      <c r="M126" s="85">
        <v>6</v>
      </c>
    </row>
    <row r="127" spans="1:13" ht="15" customHeight="1">
      <c r="A127" s="81" t="s">
        <v>3072</v>
      </c>
      <c r="B127" s="81" t="s">
        <v>3113</v>
      </c>
      <c r="C127" s="81" t="s">
        <v>3114</v>
      </c>
      <c r="D127" s="81" t="s">
        <v>3084</v>
      </c>
      <c r="E127" s="81" t="s">
        <v>3115</v>
      </c>
      <c r="F127" s="81"/>
      <c r="G127" s="6" t="s">
        <v>3086</v>
      </c>
      <c r="H127" s="6"/>
      <c r="I127" s="6">
        <v>15</v>
      </c>
      <c r="J127" s="6"/>
      <c r="K127" s="81"/>
      <c r="L127" s="84">
        <v>14000</v>
      </c>
      <c r="M127" s="85">
        <v>6</v>
      </c>
    </row>
    <row r="128" spans="1:13" ht="15" customHeight="1">
      <c r="A128" s="81" t="s">
        <v>3072</v>
      </c>
      <c r="B128" s="81" t="s">
        <v>3113</v>
      </c>
      <c r="C128" s="81" t="s">
        <v>3114</v>
      </c>
      <c r="D128" s="81" t="s">
        <v>3084</v>
      </c>
      <c r="E128" s="81" t="s">
        <v>557</v>
      </c>
      <c r="F128" s="81"/>
      <c r="G128" s="6" t="s">
        <v>3086</v>
      </c>
      <c r="H128" s="6"/>
      <c r="I128" s="6">
        <v>12</v>
      </c>
      <c r="J128" s="6"/>
      <c r="K128" s="81"/>
      <c r="L128" s="84">
        <v>14000</v>
      </c>
      <c r="M128" s="85">
        <v>6</v>
      </c>
    </row>
    <row r="129" spans="1:14" ht="15" customHeight="1">
      <c r="A129" s="76" t="s">
        <v>3116</v>
      </c>
      <c r="B129" s="76" t="s">
        <v>71</v>
      </c>
      <c r="C129" s="76" t="s">
        <v>3117</v>
      </c>
      <c r="D129" s="76" t="s">
        <v>3084</v>
      </c>
      <c r="E129" s="76" t="s">
        <v>3118</v>
      </c>
      <c r="F129" s="76" t="s">
        <v>3079</v>
      </c>
      <c r="G129" s="76" t="s">
        <v>3085</v>
      </c>
      <c r="H129" s="76" t="s">
        <v>3078</v>
      </c>
      <c r="I129" s="76">
        <v>19</v>
      </c>
      <c r="J129" s="76" t="s">
        <v>3119</v>
      </c>
      <c r="K129" s="76"/>
      <c r="L129" s="77">
        <v>5500</v>
      </c>
      <c r="M129" s="78">
        <v>6</v>
      </c>
    </row>
    <row r="130" spans="1:14" ht="15" customHeight="1">
      <c r="A130" s="76" t="s">
        <v>3116</v>
      </c>
      <c r="B130" s="76" t="s">
        <v>71</v>
      </c>
      <c r="C130" s="76" t="s">
        <v>3117</v>
      </c>
      <c r="D130" s="76" t="s">
        <v>3084</v>
      </c>
      <c r="E130" s="76" t="s">
        <v>569</v>
      </c>
      <c r="F130" s="76" t="s">
        <v>3075</v>
      </c>
      <c r="G130" s="76" t="s">
        <v>3085</v>
      </c>
      <c r="H130" s="76" t="s">
        <v>3078</v>
      </c>
      <c r="I130" s="76">
        <v>16</v>
      </c>
      <c r="J130" s="76" t="s">
        <v>3119</v>
      </c>
      <c r="K130" s="76"/>
      <c r="L130" s="77">
        <v>5500</v>
      </c>
      <c r="M130" s="78">
        <v>6</v>
      </c>
    </row>
    <row r="131" spans="1:14" ht="15" customHeight="1">
      <c r="A131" s="76" t="s">
        <v>3116</v>
      </c>
      <c r="B131" s="76" t="s">
        <v>71</v>
      </c>
      <c r="C131" s="76" t="s">
        <v>3117</v>
      </c>
      <c r="D131" s="76" t="s">
        <v>3084</v>
      </c>
      <c r="E131" s="76" t="s">
        <v>550</v>
      </c>
      <c r="F131" s="76" t="s">
        <v>3076</v>
      </c>
      <c r="G131" s="76" t="s">
        <v>3085</v>
      </c>
      <c r="H131" s="76" t="s">
        <v>3078</v>
      </c>
      <c r="I131" s="76">
        <v>13</v>
      </c>
      <c r="J131" s="76" t="s">
        <v>3119</v>
      </c>
      <c r="K131" s="76"/>
      <c r="L131" s="77">
        <v>5500</v>
      </c>
      <c r="M131" s="78">
        <v>6</v>
      </c>
    </row>
    <row r="132" spans="1:14" ht="15" customHeight="1">
      <c r="A132" s="76" t="s">
        <v>3116</v>
      </c>
      <c r="B132" s="76" t="s">
        <v>71</v>
      </c>
      <c r="C132" s="76" t="s">
        <v>3117</v>
      </c>
      <c r="D132" s="76" t="s">
        <v>3084</v>
      </c>
      <c r="E132" s="76" t="s">
        <v>700</v>
      </c>
      <c r="F132" s="76" t="s">
        <v>3080</v>
      </c>
      <c r="G132" s="76" t="s">
        <v>3120</v>
      </c>
      <c r="H132" s="76" t="s">
        <v>3080</v>
      </c>
      <c r="I132" s="76">
        <v>21</v>
      </c>
      <c r="J132" s="76" t="s">
        <v>3121</v>
      </c>
      <c r="K132" s="76"/>
      <c r="L132" s="77">
        <v>8000</v>
      </c>
      <c r="M132" s="78">
        <v>6</v>
      </c>
    </row>
    <row r="133" spans="1:14" ht="15" customHeight="1">
      <c r="A133" s="76" t="s">
        <v>3116</v>
      </c>
      <c r="B133" s="76" t="s">
        <v>71</v>
      </c>
      <c r="C133" s="76" t="s">
        <v>3117</v>
      </c>
      <c r="D133" s="76" t="s">
        <v>3084</v>
      </c>
      <c r="E133" s="76" t="s">
        <v>3118</v>
      </c>
      <c r="F133" s="76" t="s">
        <v>3079</v>
      </c>
      <c r="G133" s="76" t="s">
        <v>3120</v>
      </c>
      <c r="H133" s="76" t="s">
        <v>3080</v>
      </c>
      <c r="I133" s="76">
        <v>29</v>
      </c>
      <c r="J133" s="76" t="s">
        <v>3121</v>
      </c>
      <c r="K133" s="76"/>
      <c r="L133" s="77">
        <v>6500</v>
      </c>
      <c r="M133" s="78">
        <v>5</v>
      </c>
    </row>
    <row r="134" spans="1:14" ht="15" customHeight="1">
      <c r="A134" s="76" t="s">
        <v>3116</v>
      </c>
      <c r="B134" s="76" t="s">
        <v>71</v>
      </c>
      <c r="C134" s="76" t="s">
        <v>3117</v>
      </c>
      <c r="D134" s="76" t="s">
        <v>3084</v>
      </c>
      <c r="E134" s="76" t="s">
        <v>569</v>
      </c>
      <c r="F134" s="76" t="s">
        <v>3075</v>
      </c>
      <c r="G134" s="76" t="s">
        <v>3120</v>
      </c>
      <c r="H134" s="76" t="s">
        <v>3080</v>
      </c>
      <c r="I134" s="76">
        <v>26</v>
      </c>
      <c r="J134" s="76" t="s">
        <v>3121</v>
      </c>
      <c r="K134" s="76"/>
      <c r="L134" s="77">
        <v>4300</v>
      </c>
      <c r="M134" s="78">
        <v>5</v>
      </c>
    </row>
    <row r="135" spans="1:14" ht="15" customHeight="1">
      <c r="A135" s="76" t="s">
        <v>3116</v>
      </c>
      <c r="B135" s="76" t="s">
        <v>71</v>
      </c>
      <c r="C135" s="76" t="s">
        <v>3117</v>
      </c>
      <c r="D135" s="76" t="s">
        <v>3084</v>
      </c>
      <c r="E135" s="76" t="s">
        <v>550</v>
      </c>
      <c r="F135" s="76" t="s">
        <v>3076</v>
      </c>
      <c r="G135" s="76" t="s">
        <v>3120</v>
      </c>
      <c r="H135" s="76" t="s">
        <v>3080</v>
      </c>
      <c r="I135" s="76">
        <v>23</v>
      </c>
      <c r="J135" s="76" t="s">
        <v>3121</v>
      </c>
      <c r="K135" s="76"/>
      <c r="L135" s="77">
        <v>7500</v>
      </c>
      <c r="M135" s="78">
        <v>6</v>
      </c>
    </row>
    <row r="136" spans="1:14" ht="15" customHeight="1">
      <c r="A136" s="76" t="s">
        <v>3116</v>
      </c>
      <c r="B136" s="76" t="s">
        <v>71</v>
      </c>
      <c r="C136" s="76" t="s">
        <v>3117</v>
      </c>
      <c r="D136" s="76" t="s">
        <v>3084</v>
      </c>
      <c r="E136" s="76" t="s">
        <v>700</v>
      </c>
      <c r="F136" s="76" t="s">
        <v>3080</v>
      </c>
      <c r="G136" s="76" t="s">
        <v>258</v>
      </c>
      <c r="H136" s="76" t="s">
        <v>1107</v>
      </c>
      <c r="I136" s="76">
        <v>15</v>
      </c>
      <c r="J136" s="76" t="s">
        <v>3097</v>
      </c>
      <c r="K136" s="76"/>
      <c r="L136" s="77">
        <v>5500</v>
      </c>
      <c r="M136" s="78">
        <v>6</v>
      </c>
    </row>
    <row r="137" spans="1:14" ht="15" customHeight="1">
      <c r="A137" s="76" t="s">
        <v>3116</v>
      </c>
      <c r="B137" s="76" t="s">
        <v>71</v>
      </c>
      <c r="C137" s="76" t="s">
        <v>3117</v>
      </c>
      <c r="D137" s="76" t="s">
        <v>3084</v>
      </c>
      <c r="E137" s="76" t="s">
        <v>3118</v>
      </c>
      <c r="F137" s="76" t="s">
        <v>3079</v>
      </c>
      <c r="G137" s="76" t="s">
        <v>258</v>
      </c>
      <c r="H137" s="76" t="s">
        <v>1107</v>
      </c>
      <c r="I137" s="76">
        <v>23</v>
      </c>
      <c r="J137" s="76" t="s">
        <v>3097</v>
      </c>
      <c r="K137" s="76"/>
      <c r="L137" s="77">
        <v>5500</v>
      </c>
      <c r="M137" s="78">
        <v>6</v>
      </c>
    </row>
    <row r="138" spans="1:14" ht="15" customHeight="1">
      <c r="A138" s="76" t="s">
        <v>3116</v>
      </c>
      <c r="B138" s="76" t="s">
        <v>71</v>
      </c>
      <c r="C138" s="76" t="s">
        <v>3117</v>
      </c>
      <c r="D138" s="76" t="s">
        <v>3084</v>
      </c>
      <c r="E138" s="76" t="s">
        <v>569</v>
      </c>
      <c r="F138" s="76" t="s">
        <v>3075</v>
      </c>
      <c r="G138" s="76" t="s">
        <v>258</v>
      </c>
      <c r="H138" s="76" t="s">
        <v>1107</v>
      </c>
      <c r="I138" s="76">
        <v>20</v>
      </c>
      <c r="J138" s="76" t="s">
        <v>3097</v>
      </c>
      <c r="K138" s="76"/>
      <c r="L138" s="77">
        <v>5500</v>
      </c>
      <c r="M138" s="78">
        <v>6</v>
      </c>
    </row>
    <row r="139" spans="1:14" ht="15" customHeight="1">
      <c r="A139" s="76" t="s">
        <v>3116</v>
      </c>
      <c r="B139" s="76" t="s">
        <v>71</v>
      </c>
      <c r="C139" s="76" t="s">
        <v>3117</v>
      </c>
      <c r="D139" s="76" t="s">
        <v>3084</v>
      </c>
      <c r="E139" s="76" t="s">
        <v>550</v>
      </c>
      <c r="F139" s="76" t="s">
        <v>3076</v>
      </c>
      <c r="G139" s="76" t="s">
        <v>258</v>
      </c>
      <c r="H139" s="76" t="s">
        <v>1107</v>
      </c>
      <c r="I139" s="76">
        <v>17</v>
      </c>
      <c r="J139" s="76" t="s">
        <v>3097</v>
      </c>
      <c r="K139" s="76"/>
      <c r="L139" s="77">
        <v>5500</v>
      </c>
      <c r="M139" s="78">
        <v>6</v>
      </c>
    </row>
    <row r="140" spans="1:14" ht="15" customHeight="1">
      <c r="A140" s="76" t="s">
        <v>3122</v>
      </c>
      <c r="B140" s="76" t="s">
        <v>3123</v>
      </c>
      <c r="C140" s="76" t="s">
        <v>749</v>
      </c>
      <c r="D140" s="76" t="s">
        <v>3084</v>
      </c>
      <c r="E140" s="76" t="s">
        <v>557</v>
      </c>
      <c r="F140" s="76" t="s">
        <v>3076</v>
      </c>
      <c r="G140" s="76" t="s">
        <v>3085</v>
      </c>
      <c r="H140" s="76" t="s">
        <v>3081</v>
      </c>
      <c r="I140" s="76">
        <v>12</v>
      </c>
      <c r="J140" s="76" t="s">
        <v>3124</v>
      </c>
      <c r="K140" s="76"/>
      <c r="L140" s="77">
        <v>5100</v>
      </c>
      <c r="M140" s="78">
        <v>5</v>
      </c>
      <c r="N140" s="21" t="s">
        <v>3125</v>
      </c>
    </row>
    <row r="141" spans="1:14" ht="15" customHeight="1">
      <c r="A141" s="76" t="s">
        <v>3122</v>
      </c>
      <c r="B141" s="76" t="s">
        <v>3123</v>
      </c>
      <c r="C141" s="76" t="s">
        <v>749</v>
      </c>
      <c r="D141" s="76" t="s">
        <v>3084</v>
      </c>
      <c r="E141" s="76" t="s">
        <v>550</v>
      </c>
      <c r="F141" s="76" t="s">
        <v>3079</v>
      </c>
      <c r="G141" s="76" t="s">
        <v>3085</v>
      </c>
      <c r="H141" s="76" t="s">
        <v>3081</v>
      </c>
      <c r="I141" s="76">
        <v>11</v>
      </c>
      <c r="J141" s="76" t="s">
        <v>3124</v>
      </c>
      <c r="K141" s="76"/>
      <c r="L141" s="77">
        <v>5100</v>
      </c>
      <c r="M141" s="78">
        <v>5</v>
      </c>
      <c r="N141" s="21" t="s">
        <v>3125</v>
      </c>
    </row>
    <row r="142" spans="1:14" ht="15" customHeight="1">
      <c r="A142" s="76" t="s">
        <v>3122</v>
      </c>
      <c r="B142" s="76" t="s">
        <v>3123</v>
      </c>
      <c r="C142" s="76" t="s">
        <v>749</v>
      </c>
      <c r="D142" s="76" t="s">
        <v>3084</v>
      </c>
      <c r="E142" s="76" t="s">
        <v>557</v>
      </c>
      <c r="F142" s="76" t="s">
        <v>3076</v>
      </c>
      <c r="G142" s="76" t="s">
        <v>3120</v>
      </c>
      <c r="H142" s="76" t="s">
        <v>3076</v>
      </c>
      <c r="I142" s="76">
        <v>28</v>
      </c>
      <c r="J142" s="76" t="s">
        <v>3121</v>
      </c>
      <c r="K142" s="76"/>
      <c r="L142" s="77">
        <v>5100</v>
      </c>
      <c r="M142" s="78">
        <v>5</v>
      </c>
    </row>
    <row r="143" spans="1:14" ht="15" customHeight="1">
      <c r="A143" s="76" t="s">
        <v>3122</v>
      </c>
      <c r="B143" s="76" t="s">
        <v>3123</v>
      </c>
      <c r="C143" s="76" t="s">
        <v>749</v>
      </c>
      <c r="D143" s="76" t="s">
        <v>3084</v>
      </c>
      <c r="E143" s="76" t="s">
        <v>550</v>
      </c>
      <c r="F143" s="76" t="s">
        <v>3079</v>
      </c>
      <c r="G143" s="76" t="s">
        <v>3120</v>
      </c>
      <c r="H143" s="76" t="s">
        <v>3076</v>
      </c>
      <c r="I143" s="76">
        <v>27</v>
      </c>
      <c r="J143" s="76" t="s">
        <v>3121</v>
      </c>
      <c r="K143" s="76"/>
      <c r="L143" s="77">
        <v>5100</v>
      </c>
      <c r="M143" s="78">
        <v>5</v>
      </c>
    </row>
    <row r="144" spans="1:14" ht="15" customHeight="1">
      <c r="A144" s="76" t="s">
        <v>3122</v>
      </c>
      <c r="B144" s="76" t="s">
        <v>3123</v>
      </c>
      <c r="C144" s="76" t="s">
        <v>749</v>
      </c>
      <c r="D144" s="76" t="s">
        <v>3084</v>
      </c>
      <c r="E144" s="76" t="s">
        <v>557</v>
      </c>
      <c r="F144" s="76" t="s">
        <v>3076</v>
      </c>
      <c r="G144" s="6" t="s">
        <v>3126</v>
      </c>
      <c r="H144" s="76" t="s">
        <v>3078</v>
      </c>
      <c r="I144" s="6">
        <v>21</v>
      </c>
      <c r="J144" s="6" t="s">
        <v>3127</v>
      </c>
      <c r="K144" s="88"/>
      <c r="L144" s="77">
        <v>5100</v>
      </c>
      <c r="M144" s="78">
        <v>5</v>
      </c>
    </row>
    <row r="145" spans="1:14" ht="15" customHeight="1">
      <c r="A145" s="76" t="s">
        <v>3122</v>
      </c>
      <c r="B145" s="76" t="s">
        <v>3123</v>
      </c>
      <c r="C145" s="76" t="s">
        <v>749</v>
      </c>
      <c r="D145" s="76" t="s">
        <v>3084</v>
      </c>
      <c r="E145" s="76" t="s">
        <v>550</v>
      </c>
      <c r="F145" s="76" t="s">
        <v>3079</v>
      </c>
      <c r="G145" s="6" t="s">
        <v>3126</v>
      </c>
      <c r="H145" s="6" t="s">
        <v>3078</v>
      </c>
      <c r="I145" s="6">
        <v>20</v>
      </c>
      <c r="J145" s="6" t="s">
        <v>3127</v>
      </c>
      <c r="K145" s="88"/>
      <c r="L145" s="77">
        <v>5100</v>
      </c>
      <c r="M145" s="78">
        <v>5</v>
      </c>
    </row>
    <row r="146" spans="1:14" ht="15" customHeight="1">
      <c r="A146" s="76" t="s">
        <v>3128</v>
      </c>
      <c r="B146" s="76" t="s">
        <v>80</v>
      </c>
      <c r="C146" s="76" t="s">
        <v>3129</v>
      </c>
      <c r="D146" s="76" t="s">
        <v>3128</v>
      </c>
      <c r="E146" s="76" t="s">
        <v>550</v>
      </c>
      <c r="F146" s="76" t="s">
        <v>1107</v>
      </c>
      <c r="G146" s="76" t="s">
        <v>3126</v>
      </c>
      <c r="H146" s="76" t="s">
        <v>3079</v>
      </c>
      <c r="I146" s="76">
        <v>19</v>
      </c>
      <c r="J146" s="76" t="s">
        <v>3130</v>
      </c>
      <c r="K146" s="76"/>
      <c r="L146" s="77">
        <v>700</v>
      </c>
      <c r="M146" s="78">
        <v>5</v>
      </c>
    </row>
    <row r="147" spans="1:14" ht="15" customHeight="1">
      <c r="A147" s="76" t="s">
        <v>3128</v>
      </c>
      <c r="B147" s="76" t="s">
        <v>80</v>
      </c>
      <c r="C147" s="76" t="s">
        <v>3129</v>
      </c>
      <c r="D147" s="76" t="s">
        <v>3128</v>
      </c>
      <c r="E147" s="76" t="s">
        <v>700</v>
      </c>
      <c r="F147" s="76" t="s">
        <v>3078</v>
      </c>
      <c r="G147" s="76" t="s">
        <v>3126</v>
      </c>
      <c r="H147" s="76" t="s">
        <v>3079</v>
      </c>
      <c r="I147" s="76">
        <v>16</v>
      </c>
      <c r="J147" s="76" t="s">
        <v>3130</v>
      </c>
      <c r="K147" s="76"/>
      <c r="L147" s="77">
        <v>700</v>
      </c>
      <c r="M147" s="78">
        <v>5</v>
      </c>
    </row>
    <row r="148" spans="1:14" ht="15" customHeight="1">
      <c r="A148" s="76" t="s">
        <v>3128</v>
      </c>
      <c r="B148" s="76" t="s">
        <v>80</v>
      </c>
      <c r="C148" s="76" t="s">
        <v>3129</v>
      </c>
      <c r="D148" s="76" t="s">
        <v>3128</v>
      </c>
      <c r="E148" s="76" t="s">
        <v>1589</v>
      </c>
      <c r="F148" s="76" t="s">
        <v>1107</v>
      </c>
      <c r="G148" s="76" t="s">
        <v>3126</v>
      </c>
      <c r="H148" s="76" t="s">
        <v>3079</v>
      </c>
      <c r="I148" s="76">
        <v>12</v>
      </c>
      <c r="J148" s="76" t="s">
        <v>3130</v>
      </c>
      <c r="K148" s="76"/>
      <c r="L148" s="77">
        <v>700</v>
      </c>
      <c r="M148" s="78">
        <v>5</v>
      </c>
    </row>
    <row r="149" spans="1:14" ht="15" customHeight="1">
      <c r="A149" s="76" t="s">
        <v>3131</v>
      </c>
      <c r="B149" s="76" t="s">
        <v>3132</v>
      </c>
      <c r="C149" s="76" t="s">
        <v>3133</v>
      </c>
      <c r="D149" s="76" t="s">
        <v>696</v>
      </c>
      <c r="E149" s="76" t="s">
        <v>3134</v>
      </c>
      <c r="F149" s="76" t="s">
        <v>3080</v>
      </c>
      <c r="G149" s="76" t="s">
        <v>118</v>
      </c>
      <c r="H149" s="76" t="s">
        <v>3078</v>
      </c>
      <c r="I149" s="76">
        <v>26</v>
      </c>
      <c r="J149" s="76" t="s">
        <v>3135</v>
      </c>
      <c r="K149" s="76" t="s">
        <v>3089</v>
      </c>
      <c r="L149" s="77">
        <v>8000</v>
      </c>
      <c r="M149" s="78">
        <v>9</v>
      </c>
      <c r="N149" s="80" t="s">
        <v>3136</v>
      </c>
    </row>
    <row r="150" spans="1:14" ht="15" customHeight="1">
      <c r="A150" s="76" t="s">
        <v>3131</v>
      </c>
      <c r="B150" s="76" t="s">
        <v>3132</v>
      </c>
      <c r="C150" s="76" t="s">
        <v>3133</v>
      </c>
      <c r="D150" s="76" t="s">
        <v>696</v>
      </c>
      <c r="E150" s="76" t="s">
        <v>3137</v>
      </c>
      <c r="F150" s="76" t="s">
        <v>3081</v>
      </c>
      <c r="G150" s="76" t="s">
        <v>118</v>
      </c>
      <c r="H150" s="76" t="s">
        <v>3078</v>
      </c>
      <c r="I150" s="76">
        <v>23</v>
      </c>
      <c r="J150" s="76" t="s">
        <v>3135</v>
      </c>
      <c r="K150" s="76" t="s">
        <v>3089</v>
      </c>
      <c r="L150" s="77">
        <v>8000</v>
      </c>
      <c r="M150" s="78">
        <v>9</v>
      </c>
      <c r="N150" s="80" t="s">
        <v>3136</v>
      </c>
    </row>
    <row r="151" spans="1:14" ht="15" customHeight="1">
      <c r="A151" s="76" t="s">
        <v>3131</v>
      </c>
      <c r="B151" s="76" t="s">
        <v>3132</v>
      </c>
      <c r="C151" s="76" t="s">
        <v>3133</v>
      </c>
      <c r="D151" s="76" t="s">
        <v>696</v>
      </c>
      <c r="E151" s="76" t="s">
        <v>2358</v>
      </c>
      <c r="F151" s="76" t="s">
        <v>3076</v>
      </c>
      <c r="G151" s="76" t="s">
        <v>118</v>
      </c>
      <c r="H151" s="76" t="s">
        <v>3078</v>
      </c>
      <c r="I151" s="76">
        <v>21</v>
      </c>
      <c r="J151" s="76" t="s">
        <v>3135</v>
      </c>
      <c r="K151" s="76" t="s">
        <v>3089</v>
      </c>
      <c r="L151" s="77">
        <v>8000</v>
      </c>
      <c r="M151" s="78">
        <v>9</v>
      </c>
      <c r="N151" s="80" t="s">
        <v>3136</v>
      </c>
    </row>
    <row r="152" spans="1:14" ht="15" customHeight="1">
      <c r="A152" s="76" t="s">
        <v>3131</v>
      </c>
      <c r="B152" s="76" t="s">
        <v>3132</v>
      </c>
      <c r="C152" s="76" t="s">
        <v>3133</v>
      </c>
      <c r="D152" s="76" t="s">
        <v>696</v>
      </c>
      <c r="E152" s="76" t="s">
        <v>3138</v>
      </c>
      <c r="F152" s="76" t="s">
        <v>3079</v>
      </c>
      <c r="G152" s="76" t="s">
        <v>118</v>
      </c>
      <c r="H152" s="76" t="s">
        <v>3078</v>
      </c>
      <c r="I152" s="76">
        <v>13</v>
      </c>
      <c r="J152" s="76" t="s">
        <v>3135</v>
      </c>
      <c r="K152" s="76" t="s">
        <v>3089</v>
      </c>
      <c r="L152" s="77">
        <v>8000</v>
      </c>
      <c r="M152" s="78">
        <v>9</v>
      </c>
      <c r="N152" s="80" t="s">
        <v>3136</v>
      </c>
    </row>
    <row r="153" spans="1:14" ht="15" customHeight="1">
      <c r="A153" s="76" t="s">
        <v>3131</v>
      </c>
      <c r="B153" s="76" t="s">
        <v>3132</v>
      </c>
      <c r="C153" s="76" t="s">
        <v>3133</v>
      </c>
      <c r="D153" s="76" t="s">
        <v>696</v>
      </c>
      <c r="E153" s="76" t="s">
        <v>3134</v>
      </c>
      <c r="F153" s="76" t="s">
        <v>3080</v>
      </c>
      <c r="G153" s="76" t="s">
        <v>121</v>
      </c>
      <c r="H153" s="76" t="s">
        <v>3079</v>
      </c>
      <c r="I153" s="76">
        <v>29</v>
      </c>
      <c r="J153" s="76" t="s">
        <v>3139</v>
      </c>
      <c r="K153" s="76" t="s">
        <v>3089</v>
      </c>
      <c r="L153" s="77">
        <v>8000</v>
      </c>
      <c r="M153" s="78">
        <v>9</v>
      </c>
    </row>
    <row r="154" spans="1:14" ht="15" customHeight="1">
      <c r="A154" s="76" t="s">
        <v>3131</v>
      </c>
      <c r="B154" s="76" t="s">
        <v>3132</v>
      </c>
      <c r="C154" s="76" t="s">
        <v>3133</v>
      </c>
      <c r="D154" s="76" t="s">
        <v>696</v>
      </c>
      <c r="E154" s="76" t="s">
        <v>3137</v>
      </c>
      <c r="F154" s="76" t="s">
        <v>3081</v>
      </c>
      <c r="G154" s="76" t="s">
        <v>121</v>
      </c>
      <c r="H154" s="76" t="s">
        <v>3079</v>
      </c>
      <c r="I154" s="76">
        <v>26</v>
      </c>
      <c r="J154" s="76" t="s">
        <v>3139</v>
      </c>
      <c r="K154" s="76" t="s">
        <v>3089</v>
      </c>
      <c r="L154" s="77">
        <v>8000</v>
      </c>
      <c r="M154" s="78">
        <v>9</v>
      </c>
    </row>
    <row r="155" spans="1:14" ht="15" customHeight="1">
      <c r="A155" s="76" t="s">
        <v>3131</v>
      </c>
      <c r="B155" s="76" t="s">
        <v>3132</v>
      </c>
      <c r="C155" s="76" t="s">
        <v>3133</v>
      </c>
      <c r="D155" s="76" t="s">
        <v>696</v>
      </c>
      <c r="E155" s="76" t="s">
        <v>2358</v>
      </c>
      <c r="F155" s="76" t="s">
        <v>3076</v>
      </c>
      <c r="G155" s="76" t="s">
        <v>121</v>
      </c>
      <c r="H155" s="76" t="s">
        <v>3079</v>
      </c>
      <c r="I155" s="76">
        <v>24</v>
      </c>
      <c r="J155" s="76" t="s">
        <v>3139</v>
      </c>
      <c r="K155" s="76" t="s">
        <v>3089</v>
      </c>
      <c r="L155" s="77">
        <v>8000</v>
      </c>
      <c r="M155" s="78">
        <v>9</v>
      </c>
    </row>
    <row r="156" spans="1:14" ht="15" customHeight="1">
      <c r="A156" s="76" t="s">
        <v>3131</v>
      </c>
      <c r="B156" s="76" t="s">
        <v>3132</v>
      </c>
      <c r="C156" s="76" t="s">
        <v>3133</v>
      </c>
      <c r="D156" s="76" t="s">
        <v>696</v>
      </c>
      <c r="E156" s="76" t="s">
        <v>3138</v>
      </c>
      <c r="F156" s="76" t="s">
        <v>3079</v>
      </c>
      <c r="G156" s="76" t="s">
        <v>121</v>
      </c>
      <c r="H156" s="76" t="s">
        <v>3079</v>
      </c>
      <c r="I156" s="76">
        <v>16</v>
      </c>
      <c r="J156" s="76" t="s">
        <v>3139</v>
      </c>
      <c r="K156" s="76" t="s">
        <v>3089</v>
      </c>
      <c r="L156" s="77">
        <v>8000</v>
      </c>
      <c r="M156" s="78">
        <v>9</v>
      </c>
    </row>
    <row r="157" spans="1:14" ht="15" customHeight="1">
      <c r="A157" s="76" t="s">
        <v>3131</v>
      </c>
      <c r="B157" s="76" t="s">
        <v>3132</v>
      </c>
      <c r="C157" s="76" t="s">
        <v>3133</v>
      </c>
      <c r="D157" s="76" t="s">
        <v>696</v>
      </c>
      <c r="E157" s="76" t="s">
        <v>3134</v>
      </c>
      <c r="F157" s="76" t="s">
        <v>3080</v>
      </c>
      <c r="G157" s="76" t="s">
        <v>95</v>
      </c>
      <c r="H157" s="76" t="s">
        <v>3081</v>
      </c>
      <c r="I157" s="76">
        <v>31</v>
      </c>
      <c r="J157" s="76" t="s">
        <v>3140</v>
      </c>
      <c r="K157" s="76" t="s">
        <v>3089</v>
      </c>
      <c r="L157" s="77">
        <v>8000</v>
      </c>
      <c r="M157" s="78">
        <v>9</v>
      </c>
    </row>
    <row r="158" spans="1:14" ht="15" customHeight="1">
      <c r="A158" s="76" t="s">
        <v>3131</v>
      </c>
      <c r="B158" s="76" t="s">
        <v>3132</v>
      </c>
      <c r="C158" s="76" t="s">
        <v>3133</v>
      </c>
      <c r="D158" s="76" t="s">
        <v>696</v>
      </c>
      <c r="E158" s="76" t="s">
        <v>3137</v>
      </c>
      <c r="F158" s="76" t="s">
        <v>3081</v>
      </c>
      <c r="G158" s="76" t="s">
        <v>95</v>
      </c>
      <c r="H158" s="76" t="s">
        <v>3081</v>
      </c>
      <c r="I158" s="76">
        <v>28</v>
      </c>
      <c r="J158" s="76" t="s">
        <v>3140</v>
      </c>
      <c r="K158" s="76" t="s">
        <v>3089</v>
      </c>
      <c r="L158" s="77">
        <v>8000</v>
      </c>
      <c r="M158" s="78">
        <v>9</v>
      </c>
    </row>
    <row r="159" spans="1:14" ht="15" customHeight="1">
      <c r="A159" s="76" t="s">
        <v>3131</v>
      </c>
      <c r="B159" s="76" t="s">
        <v>3132</v>
      </c>
      <c r="C159" s="76" t="s">
        <v>3133</v>
      </c>
      <c r="D159" s="76" t="s">
        <v>696</v>
      </c>
      <c r="E159" s="76" t="s">
        <v>2358</v>
      </c>
      <c r="F159" s="76" t="s">
        <v>3076</v>
      </c>
      <c r="G159" s="76" t="s">
        <v>95</v>
      </c>
      <c r="H159" s="76" t="s">
        <v>3081</v>
      </c>
      <c r="I159" s="76">
        <v>26</v>
      </c>
      <c r="J159" s="76" t="s">
        <v>3140</v>
      </c>
      <c r="K159" s="76" t="s">
        <v>3089</v>
      </c>
      <c r="L159" s="77">
        <v>8000</v>
      </c>
      <c r="M159" s="78">
        <v>9</v>
      </c>
    </row>
    <row r="160" spans="1:14" s="80" customFormat="1" ht="15" customHeight="1">
      <c r="A160" s="76" t="s">
        <v>3131</v>
      </c>
      <c r="B160" s="76" t="s">
        <v>3132</v>
      </c>
      <c r="C160" s="76" t="s">
        <v>3133</v>
      </c>
      <c r="D160" s="76" t="s">
        <v>696</v>
      </c>
      <c r="E160" s="76" t="s">
        <v>3138</v>
      </c>
      <c r="F160" s="76" t="s">
        <v>3079</v>
      </c>
      <c r="G160" s="76" t="s">
        <v>95</v>
      </c>
      <c r="H160" s="76" t="s">
        <v>3081</v>
      </c>
      <c r="I160" s="76">
        <v>18</v>
      </c>
      <c r="J160" s="76" t="s">
        <v>3140</v>
      </c>
      <c r="K160" s="76" t="s">
        <v>3089</v>
      </c>
      <c r="L160" s="77">
        <v>8000</v>
      </c>
      <c r="M160" s="78">
        <v>9</v>
      </c>
    </row>
    <row r="161" spans="1:14" ht="15" customHeight="1">
      <c r="A161" s="76" t="s">
        <v>3131</v>
      </c>
      <c r="B161" s="76" t="s">
        <v>3132</v>
      </c>
      <c r="C161" s="76" t="s">
        <v>3133</v>
      </c>
      <c r="D161" s="76" t="s">
        <v>696</v>
      </c>
      <c r="E161" s="76" t="s">
        <v>3134</v>
      </c>
      <c r="F161" s="76" t="s">
        <v>3080</v>
      </c>
      <c r="G161" s="76" t="s">
        <v>124</v>
      </c>
      <c r="H161" s="76" t="s">
        <v>3076</v>
      </c>
      <c r="I161" s="76">
        <v>33</v>
      </c>
      <c r="J161" s="76" t="s">
        <v>3141</v>
      </c>
      <c r="K161" s="76" t="s">
        <v>3089</v>
      </c>
      <c r="L161" s="77">
        <v>8000</v>
      </c>
      <c r="M161" s="78">
        <v>9</v>
      </c>
    </row>
    <row r="162" spans="1:14" ht="15" customHeight="1">
      <c r="A162" s="76" t="s">
        <v>3131</v>
      </c>
      <c r="B162" s="76" t="s">
        <v>3132</v>
      </c>
      <c r="C162" s="76" t="s">
        <v>3133</v>
      </c>
      <c r="D162" s="76" t="s">
        <v>696</v>
      </c>
      <c r="E162" s="76" t="s">
        <v>3137</v>
      </c>
      <c r="F162" s="76" t="s">
        <v>3081</v>
      </c>
      <c r="G162" s="76" t="s">
        <v>124</v>
      </c>
      <c r="H162" s="76" t="s">
        <v>3076</v>
      </c>
      <c r="I162" s="76">
        <v>30</v>
      </c>
      <c r="J162" s="76" t="s">
        <v>3141</v>
      </c>
      <c r="K162" s="76" t="s">
        <v>3089</v>
      </c>
      <c r="L162" s="77">
        <v>8000</v>
      </c>
      <c r="M162" s="78">
        <v>9</v>
      </c>
    </row>
    <row r="163" spans="1:14" ht="15" customHeight="1">
      <c r="A163" s="76" t="s">
        <v>3131</v>
      </c>
      <c r="B163" s="76" t="s">
        <v>3132</v>
      </c>
      <c r="C163" s="76" t="s">
        <v>3133</v>
      </c>
      <c r="D163" s="76" t="s">
        <v>696</v>
      </c>
      <c r="E163" s="76" t="s">
        <v>2358</v>
      </c>
      <c r="F163" s="76" t="s">
        <v>3076</v>
      </c>
      <c r="G163" s="76" t="s">
        <v>124</v>
      </c>
      <c r="H163" s="76" t="s">
        <v>3076</v>
      </c>
      <c r="I163" s="76">
        <v>28</v>
      </c>
      <c r="J163" s="76" t="s">
        <v>3141</v>
      </c>
      <c r="K163" s="76" t="s">
        <v>3089</v>
      </c>
      <c r="L163" s="77">
        <v>8000</v>
      </c>
      <c r="M163" s="78">
        <v>9</v>
      </c>
    </row>
    <row r="164" spans="1:14" ht="15" customHeight="1">
      <c r="A164" s="76" t="s">
        <v>3131</v>
      </c>
      <c r="B164" s="76" t="s">
        <v>3132</v>
      </c>
      <c r="C164" s="76" t="s">
        <v>3133</v>
      </c>
      <c r="D164" s="76" t="s">
        <v>696</v>
      </c>
      <c r="E164" s="76" t="s">
        <v>3138</v>
      </c>
      <c r="F164" s="76" t="s">
        <v>3079</v>
      </c>
      <c r="G164" s="76" t="s">
        <v>124</v>
      </c>
      <c r="H164" s="76" t="s">
        <v>3076</v>
      </c>
      <c r="I164" s="76">
        <v>20</v>
      </c>
      <c r="J164" s="76" t="s">
        <v>3141</v>
      </c>
      <c r="K164" s="76" t="s">
        <v>3089</v>
      </c>
      <c r="L164" s="77">
        <v>8000</v>
      </c>
      <c r="M164" s="78">
        <v>9</v>
      </c>
    </row>
    <row r="165" spans="1:14" ht="15" customHeight="1">
      <c r="A165" s="76" t="s">
        <v>861</v>
      </c>
      <c r="B165" s="76" t="s">
        <v>861</v>
      </c>
      <c r="C165" s="76" t="s">
        <v>3142</v>
      </c>
      <c r="D165" s="76" t="s">
        <v>3084</v>
      </c>
      <c r="E165" s="76" t="s">
        <v>557</v>
      </c>
      <c r="F165" s="76" t="s">
        <v>3078</v>
      </c>
      <c r="G165" s="76" t="s">
        <v>3086</v>
      </c>
      <c r="H165" s="76" t="s">
        <v>3075</v>
      </c>
      <c r="I165" s="76">
        <v>12</v>
      </c>
      <c r="J165" s="76" t="s">
        <v>3143</v>
      </c>
      <c r="K165" s="76"/>
      <c r="L165" s="77">
        <v>2800</v>
      </c>
      <c r="M165" s="78">
        <v>5</v>
      </c>
    </row>
    <row r="166" spans="1:14" ht="15" customHeight="1">
      <c r="A166" s="76" t="s">
        <v>861</v>
      </c>
      <c r="B166" s="76" t="s">
        <v>861</v>
      </c>
      <c r="C166" s="76" t="s">
        <v>3142</v>
      </c>
      <c r="D166" s="76" t="s">
        <v>3084</v>
      </c>
      <c r="E166" s="76" t="s">
        <v>550</v>
      </c>
      <c r="F166" s="76" t="s">
        <v>3079</v>
      </c>
      <c r="G166" s="76" t="s">
        <v>3086</v>
      </c>
      <c r="H166" s="76" t="s">
        <v>3075</v>
      </c>
      <c r="I166" s="76">
        <v>10</v>
      </c>
      <c r="J166" s="76" t="s">
        <v>3143</v>
      </c>
      <c r="K166" s="76"/>
      <c r="L166" s="77">
        <v>2800</v>
      </c>
      <c r="M166" s="78">
        <v>5</v>
      </c>
    </row>
    <row r="167" spans="1:14" ht="15" customHeight="1">
      <c r="A167" s="76" t="s">
        <v>861</v>
      </c>
      <c r="B167" s="76" t="s">
        <v>861</v>
      </c>
      <c r="C167" s="76" t="s">
        <v>3142</v>
      </c>
      <c r="D167" s="76" t="s">
        <v>3084</v>
      </c>
      <c r="E167" s="76" t="s">
        <v>379</v>
      </c>
      <c r="F167" s="76" t="s">
        <v>3075</v>
      </c>
      <c r="G167" s="76" t="s">
        <v>3086</v>
      </c>
      <c r="H167" s="76" t="s">
        <v>3075</v>
      </c>
      <c r="I167" s="76">
        <v>14</v>
      </c>
      <c r="J167" s="76" t="s">
        <v>3143</v>
      </c>
      <c r="K167" s="76"/>
      <c r="L167" s="77">
        <v>2800</v>
      </c>
      <c r="M167" s="78">
        <v>5</v>
      </c>
    </row>
    <row r="168" spans="1:14" ht="15" customHeight="1">
      <c r="A168" s="76" t="s">
        <v>3144</v>
      </c>
      <c r="B168" s="76" t="s">
        <v>3145</v>
      </c>
      <c r="C168" s="76" t="s">
        <v>3146</v>
      </c>
      <c r="D168" s="76" t="s">
        <v>3084</v>
      </c>
      <c r="E168" s="76" t="s">
        <v>550</v>
      </c>
      <c r="F168" s="76" t="s">
        <v>3080</v>
      </c>
      <c r="G168" s="76" t="s">
        <v>3085</v>
      </c>
      <c r="H168" s="76" t="s">
        <v>3076</v>
      </c>
      <c r="I168" s="76">
        <v>17</v>
      </c>
      <c r="J168" s="76" t="s">
        <v>3147</v>
      </c>
      <c r="K168" s="76"/>
      <c r="L168" s="77">
        <v>13000</v>
      </c>
      <c r="M168" s="78">
        <v>7</v>
      </c>
    </row>
    <row r="169" spans="1:14" ht="15" customHeight="1">
      <c r="A169" s="76" t="s">
        <v>3144</v>
      </c>
      <c r="B169" s="76" t="s">
        <v>3145</v>
      </c>
      <c r="C169" s="76" t="s">
        <v>3146</v>
      </c>
      <c r="D169" s="76" t="s">
        <v>3084</v>
      </c>
      <c r="E169" s="76" t="s">
        <v>563</v>
      </c>
      <c r="F169" s="76" t="s">
        <v>3075</v>
      </c>
      <c r="G169" s="76" t="s">
        <v>3085</v>
      </c>
      <c r="H169" s="76" t="s">
        <v>3076</v>
      </c>
      <c r="I169" s="76">
        <v>23</v>
      </c>
      <c r="J169" s="76" t="s">
        <v>3147</v>
      </c>
      <c r="K169" s="76"/>
      <c r="L169" s="77">
        <v>13000</v>
      </c>
      <c r="M169" s="78">
        <v>7</v>
      </c>
    </row>
    <row r="170" spans="1:14" s="80" customFormat="1" ht="15" customHeight="1">
      <c r="A170" s="76" t="s">
        <v>3144</v>
      </c>
      <c r="B170" s="76" t="s">
        <v>3145</v>
      </c>
      <c r="C170" s="76" t="s">
        <v>3146</v>
      </c>
      <c r="D170" s="76" t="s">
        <v>3084</v>
      </c>
      <c r="E170" s="76" t="s">
        <v>569</v>
      </c>
      <c r="F170" s="76" t="s">
        <v>3076</v>
      </c>
      <c r="G170" s="76" t="s">
        <v>3085</v>
      </c>
      <c r="H170" s="76" t="s">
        <v>3076</v>
      </c>
      <c r="I170" s="76">
        <v>20</v>
      </c>
      <c r="J170" s="76" t="s">
        <v>3147</v>
      </c>
      <c r="K170" s="76"/>
      <c r="L170" s="77">
        <v>13000</v>
      </c>
      <c r="M170" s="78">
        <v>7</v>
      </c>
    </row>
    <row r="171" spans="1:14" ht="15" customHeight="1">
      <c r="A171" s="76" t="s">
        <v>3144</v>
      </c>
      <c r="B171" s="76" t="s">
        <v>3145</v>
      </c>
      <c r="C171" s="76" t="s">
        <v>3146</v>
      </c>
      <c r="D171" s="76" t="s">
        <v>3084</v>
      </c>
      <c r="E171" s="76" t="s">
        <v>569</v>
      </c>
      <c r="F171" s="76" t="s">
        <v>3076</v>
      </c>
      <c r="G171" s="76" t="s">
        <v>3100</v>
      </c>
      <c r="H171" s="76" t="s">
        <v>3081</v>
      </c>
      <c r="I171" s="76">
        <v>27</v>
      </c>
      <c r="J171" s="76" t="s">
        <v>3148</v>
      </c>
      <c r="K171" s="76"/>
      <c r="L171" s="77">
        <v>13000</v>
      </c>
      <c r="M171" s="78">
        <v>7</v>
      </c>
    </row>
    <row r="172" spans="1:14" ht="15" customHeight="1">
      <c r="A172" s="76" t="s">
        <v>3144</v>
      </c>
      <c r="B172" s="76" t="s">
        <v>3145</v>
      </c>
      <c r="C172" s="76" t="s">
        <v>3146</v>
      </c>
      <c r="D172" s="76" t="s">
        <v>3084</v>
      </c>
      <c r="E172" s="76" t="s">
        <v>550</v>
      </c>
      <c r="F172" s="76" t="s">
        <v>3080</v>
      </c>
      <c r="G172" s="76" t="s">
        <v>3100</v>
      </c>
      <c r="H172" s="76" t="s">
        <v>3081</v>
      </c>
      <c r="I172" s="76">
        <v>24</v>
      </c>
      <c r="J172" s="76" t="s">
        <v>3148</v>
      </c>
      <c r="K172" s="76"/>
      <c r="L172" s="77">
        <v>13000</v>
      </c>
      <c r="M172" s="78">
        <v>7</v>
      </c>
    </row>
    <row r="173" spans="1:14" ht="15" customHeight="1">
      <c r="A173" s="76" t="s">
        <v>3144</v>
      </c>
      <c r="B173" s="76" t="s">
        <v>3145</v>
      </c>
      <c r="C173" s="76" t="s">
        <v>3146</v>
      </c>
      <c r="D173" s="76" t="s">
        <v>3084</v>
      </c>
      <c r="E173" s="76" t="s">
        <v>563</v>
      </c>
      <c r="F173" s="76" t="s">
        <v>3075</v>
      </c>
      <c r="G173" s="76" t="s">
        <v>3100</v>
      </c>
      <c r="H173" s="76" t="s">
        <v>3081</v>
      </c>
      <c r="I173" s="76">
        <v>30</v>
      </c>
      <c r="J173" s="76" t="s">
        <v>3148</v>
      </c>
      <c r="K173" s="76"/>
      <c r="L173" s="77">
        <v>13000</v>
      </c>
      <c r="M173" s="78">
        <v>7</v>
      </c>
    </row>
    <row r="174" spans="1:14" ht="15" customHeight="1">
      <c r="A174" s="76" t="s">
        <v>3144</v>
      </c>
      <c r="B174" s="76" t="s">
        <v>3145</v>
      </c>
      <c r="C174" s="76" t="s">
        <v>3146</v>
      </c>
      <c r="D174" s="76" t="s">
        <v>3084</v>
      </c>
      <c r="E174" s="76" t="s">
        <v>550</v>
      </c>
      <c r="F174" s="76" t="s">
        <v>3080</v>
      </c>
      <c r="G174" s="76" t="s">
        <v>3092</v>
      </c>
      <c r="H174" s="6" t="s">
        <v>3079</v>
      </c>
      <c r="I174" s="76">
        <v>11</v>
      </c>
      <c r="J174" s="76" t="s">
        <v>3149</v>
      </c>
      <c r="K174" s="76"/>
      <c r="L174" s="77">
        <v>13000</v>
      </c>
      <c r="M174" s="78">
        <v>7</v>
      </c>
    </row>
    <row r="175" spans="1:14" ht="15" customHeight="1">
      <c r="A175" s="76" t="s">
        <v>3144</v>
      </c>
      <c r="B175" s="76" t="s">
        <v>3145</v>
      </c>
      <c r="C175" s="76" t="s">
        <v>3146</v>
      </c>
      <c r="D175" s="76" t="s">
        <v>3084</v>
      </c>
      <c r="E175" s="76" t="s">
        <v>563</v>
      </c>
      <c r="F175" s="76" t="s">
        <v>3075</v>
      </c>
      <c r="G175" s="76" t="s">
        <v>3092</v>
      </c>
      <c r="H175" s="6" t="s">
        <v>3079</v>
      </c>
      <c r="I175" s="76">
        <v>17</v>
      </c>
      <c r="J175" s="76" t="s">
        <v>3149</v>
      </c>
      <c r="K175" s="76"/>
      <c r="L175" s="77">
        <v>13000</v>
      </c>
      <c r="M175" s="78">
        <v>7</v>
      </c>
    </row>
    <row r="176" spans="1:14" ht="15" customHeight="1">
      <c r="A176" s="76" t="s">
        <v>3144</v>
      </c>
      <c r="B176" s="76" t="s">
        <v>3145</v>
      </c>
      <c r="C176" s="76" t="s">
        <v>3146</v>
      </c>
      <c r="D176" s="76" t="s">
        <v>3084</v>
      </c>
      <c r="E176" s="76" t="s">
        <v>569</v>
      </c>
      <c r="F176" s="76" t="s">
        <v>3076</v>
      </c>
      <c r="G176" s="76" t="s">
        <v>3092</v>
      </c>
      <c r="H176" s="6" t="s">
        <v>3079</v>
      </c>
      <c r="I176" s="76">
        <v>14</v>
      </c>
      <c r="J176" s="76" t="s">
        <v>3149</v>
      </c>
      <c r="K176" s="76"/>
      <c r="L176" s="77">
        <v>13000</v>
      </c>
      <c r="M176" s="78">
        <v>7</v>
      </c>
      <c r="N176" s="100" t="s">
        <v>3150</v>
      </c>
    </row>
    <row r="177" spans="1:15" ht="15" customHeight="1">
      <c r="A177" s="76" t="s">
        <v>3144</v>
      </c>
      <c r="B177" s="76" t="s">
        <v>3151</v>
      </c>
      <c r="C177" s="76" t="s">
        <v>3152</v>
      </c>
      <c r="D177" s="76" t="s">
        <v>696</v>
      </c>
      <c r="E177" s="76" t="s">
        <v>1512</v>
      </c>
      <c r="F177" s="6" t="s">
        <v>3075</v>
      </c>
      <c r="G177" s="76" t="s">
        <v>117</v>
      </c>
      <c r="H177" s="6" t="s">
        <v>1107</v>
      </c>
      <c r="I177" s="76">
        <v>28</v>
      </c>
      <c r="J177" s="76" t="s">
        <v>3153</v>
      </c>
      <c r="K177" s="76" t="s">
        <v>3089</v>
      </c>
      <c r="L177" s="77">
        <v>9400</v>
      </c>
      <c r="M177" s="78">
        <v>10</v>
      </c>
      <c r="N177" s="100" t="s">
        <v>3150</v>
      </c>
    </row>
    <row r="178" spans="1:15" ht="15" customHeight="1">
      <c r="A178" s="76" t="s">
        <v>3144</v>
      </c>
      <c r="B178" s="76" t="s">
        <v>3151</v>
      </c>
      <c r="C178" s="76" t="s">
        <v>3152</v>
      </c>
      <c r="D178" s="76" t="s">
        <v>696</v>
      </c>
      <c r="E178" s="76" t="s">
        <v>1580</v>
      </c>
      <c r="F178" s="76" t="s">
        <v>3081</v>
      </c>
      <c r="G178" s="76" t="s">
        <v>117</v>
      </c>
      <c r="H178" s="6" t="s">
        <v>1107</v>
      </c>
      <c r="I178" s="76">
        <v>19</v>
      </c>
      <c r="J178" s="76" t="s">
        <v>3153</v>
      </c>
      <c r="K178" s="76" t="s">
        <v>3089</v>
      </c>
      <c r="L178" s="77">
        <v>9400</v>
      </c>
      <c r="M178" s="78">
        <v>10</v>
      </c>
      <c r="N178" s="100" t="s">
        <v>3150</v>
      </c>
    </row>
    <row r="179" spans="1:15" ht="15" customHeight="1">
      <c r="A179" s="76" t="s">
        <v>3144</v>
      </c>
      <c r="B179" s="76" t="s">
        <v>3151</v>
      </c>
      <c r="C179" s="76" t="s">
        <v>3152</v>
      </c>
      <c r="D179" s="76" t="s">
        <v>696</v>
      </c>
      <c r="E179" s="76" t="s">
        <v>1349</v>
      </c>
      <c r="F179" s="76" t="s">
        <v>3079</v>
      </c>
      <c r="G179" s="76" t="s">
        <v>117</v>
      </c>
      <c r="H179" s="6" t="s">
        <v>1107</v>
      </c>
      <c r="I179" s="76">
        <v>31</v>
      </c>
      <c r="J179" s="76" t="s">
        <v>3153</v>
      </c>
      <c r="K179" s="76" t="s">
        <v>3089</v>
      </c>
      <c r="L179" s="77">
        <v>9400</v>
      </c>
      <c r="M179" s="78">
        <v>10</v>
      </c>
      <c r="N179" s="100" t="s">
        <v>3150</v>
      </c>
      <c r="O179"/>
    </row>
    <row r="180" spans="1:15" ht="15" customHeight="1">
      <c r="A180" s="76" t="s">
        <v>3144</v>
      </c>
      <c r="B180" s="76" t="s">
        <v>3151</v>
      </c>
      <c r="C180" s="76" t="s">
        <v>3152</v>
      </c>
      <c r="D180" s="76" t="s">
        <v>696</v>
      </c>
      <c r="E180" s="76" t="s">
        <v>1395</v>
      </c>
      <c r="F180" s="76" t="s">
        <v>3079</v>
      </c>
      <c r="G180" s="76" t="s">
        <v>117</v>
      </c>
      <c r="H180" s="6" t="s">
        <v>1107</v>
      </c>
      <c r="I180" s="76">
        <v>23</v>
      </c>
      <c r="J180" s="76" t="s">
        <v>3153</v>
      </c>
      <c r="K180" s="76" t="s">
        <v>3089</v>
      </c>
      <c r="L180" s="77">
        <v>9400</v>
      </c>
      <c r="M180" s="78">
        <v>10</v>
      </c>
      <c r="N180" s="100" t="s">
        <v>3150</v>
      </c>
    </row>
    <row r="181" spans="1:15" ht="15" customHeight="1">
      <c r="A181" s="76" t="s">
        <v>3144</v>
      </c>
      <c r="B181" s="76" t="s">
        <v>3151</v>
      </c>
      <c r="C181" s="76" t="s">
        <v>3152</v>
      </c>
      <c r="D181" s="76" t="s">
        <v>696</v>
      </c>
      <c r="E181" s="76" t="s">
        <v>1344</v>
      </c>
      <c r="F181" s="76" t="s">
        <v>3076</v>
      </c>
      <c r="G181" s="76" t="s">
        <v>117</v>
      </c>
      <c r="H181" s="6" t="s">
        <v>1107</v>
      </c>
      <c r="I181" s="76">
        <v>25</v>
      </c>
      <c r="J181" s="76" t="s">
        <v>3153</v>
      </c>
      <c r="K181" s="76" t="s">
        <v>3089</v>
      </c>
      <c r="L181" s="77">
        <v>9400</v>
      </c>
      <c r="M181" s="78">
        <v>10</v>
      </c>
      <c r="N181" s="100" t="s">
        <v>3150</v>
      </c>
    </row>
    <row r="182" spans="1:15" ht="15" customHeight="1">
      <c r="A182" s="76" t="s">
        <v>3144</v>
      </c>
      <c r="B182" s="76" t="s">
        <v>3151</v>
      </c>
      <c r="C182" s="76" t="s">
        <v>3152</v>
      </c>
      <c r="D182" s="76" t="s">
        <v>696</v>
      </c>
      <c r="E182" s="76" t="s">
        <v>1512</v>
      </c>
      <c r="F182" s="6" t="s">
        <v>3075</v>
      </c>
      <c r="G182" s="76" t="s">
        <v>118</v>
      </c>
      <c r="H182" s="76" t="s">
        <v>3081</v>
      </c>
      <c r="I182" s="76">
        <v>30</v>
      </c>
      <c r="J182" s="76" t="s">
        <v>3154</v>
      </c>
      <c r="K182" s="76" t="s">
        <v>3089</v>
      </c>
      <c r="L182" s="77">
        <v>9400</v>
      </c>
      <c r="M182" s="78">
        <v>10</v>
      </c>
      <c r="N182" s="100" t="s">
        <v>3150</v>
      </c>
    </row>
    <row r="183" spans="1:15" ht="15" customHeight="1">
      <c r="A183" s="76" t="s">
        <v>3144</v>
      </c>
      <c r="B183" s="76" t="s">
        <v>3151</v>
      </c>
      <c r="C183" s="76" t="s">
        <v>3152</v>
      </c>
      <c r="D183" s="76" t="s">
        <v>696</v>
      </c>
      <c r="E183" s="76" t="s">
        <v>1580</v>
      </c>
      <c r="F183" s="76" t="s">
        <v>3081</v>
      </c>
      <c r="G183" s="76" t="s">
        <v>118</v>
      </c>
      <c r="H183" s="76" t="s">
        <v>3081</v>
      </c>
      <c r="I183" s="76">
        <v>21</v>
      </c>
      <c r="J183" s="76" t="s">
        <v>3154</v>
      </c>
      <c r="K183" s="76" t="s">
        <v>3089</v>
      </c>
      <c r="L183" s="77">
        <v>9400</v>
      </c>
      <c r="M183" s="78">
        <v>10</v>
      </c>
      <c r="N183" s="100" t="s">
        <v>3150</v>
      </c>
    </row>
    <row r="184" spans="1:15" ht="15" customHeight="1">
      <c r="A184" s="76" t="s">
        <v>3144</v>
      </c>
      <c r="B184" s="76" t="s">
        <v>3151</v>
      </c>
      <c r="C184" s="76" t="s">
        <v>3152</v>
      </c>
      <c r="D184" s="76" t="s">
        <v>696</v>
      </c>
      <c r="E184" s="76" t="s">
        <v>1349</v>
      </c>
      <c r="F184" s="76" t="s">
        <v>3079</v>
      </c>
      <c r="G184" s="76" t="s">
        <v>118</v>
      </c>
      <c r="H184" s="76" t="s">
        <v>3081</v>
      </c>
      <c r="I184" s="76">
        <v>33</v>
      </c>
      <c r="J184" s="76" t="s">
        <v>3154</v>
      </c>
      <c r="K184" s="76" t="s">
        <v>3089</v>
      </c>
      <c r="L184" s="77">
        <v>9400</v>
      </c>
      <c r="M184" s="78">
        <v>10</v>
      </c>
      <c r="N184" s="100" t="s">
        <v>3150</v>
      </c>
    </row>
    <row r="185" spans="1:15" ht="15" customHeight="1">
      <c r="A185" s="76" t="s">
        <v>3144</v>
      </c>
      <c r="B185" s="76" t="s">
        <v>3151</v>
      </c>
      <c r="C185" s="76" t="s">
        <v>3152</v>
      </c>
      <c r="D185" s="76" t="s">
        <v>696</v>
      </c>
      <c r="E185" s="76" t="s">
        <v>1395</v>
      </c>
      <c r="F185" s="76" t="s">
        <v>3079</v>
      </c>
      <c r="G185" s="76" t="s">
        <v>118</v>
      </c>
      <c r="H185" s="76" t="s">
        <v>3081</v>
      </c>
      <c r="I185" s="76">
        <v>25</v>
      </c>
      <c r="J185" s="76" t="s">
        <v>3154</v>
      </c>
      <c r="K185" s="76" t="s">
        <v>3089</v>
      </c>
      <c r="L185" s="77">
        <v>9400</v>
      </c>
      <c r="M185" s="78">
        <v>10</v>
      </c>
      <c r="N185" s="100" t="s">
        <v>3150</v>
      </c>
    </row>
    <row r="186" spans="1:15" ht="15" customHeight="1">
      <c r="A186" s="76" t="s">
        <v>3144</v>
      </c>
      <c r="B186" s="76" t="s">
        <v>3151</v>
      </c>
      <c r="C186" s="76" t="s">
        <v>3152</v>
      </c>
      <c r="D186" s="76" t="s">
        <v>696</v>
      </c>
      <c r="E186" s="76" t="s">
        <v>1344</v>
      </c>
      <c r="F186" s="76" t="s">
        <v>3076</v>
      </c>
      <c r="G186" s="76" t="s">
        <v>118</v>
      </c>
      <c r="H186" s="76" t="s">
        <v>3081</v>
      </c>
      <c r="I186" s="76">
        <v>27</v>
      </c>
      <c r="J186" s="76" t="s">
        <v>3154</v>
      </c>
      <c r="K186" s="76" t="s">
        <v>3089</v>
      </c>
      <c r="L186" s="77">
        <v>9400</v>
      </c>
      <c r="M186" s="78">
        <v>10</v>
      </c>
      <c r="N186" s="100" t="s">
        <v>3150</v>
      </c>
      <c r="O186"/>
    </row>
    <row r="187" spans="1:15" ht="15" customHeight="1">
      <c r="A187" s="76" t="s">
        <v>3144</v>
      </c>
      <c r="B187" s="76" t="s">
        <v>3151</v>
      </c>
      <c r="C187" s="76" t="s">
        <v>3152</v>
      </c>
      <c r="D187" s="76" t="s">
        <v>696</v>
      </c>
      <c r="E187" s="76" t="s">
        <v>1512</v>
      </c>
      <c r="F187" s="6" t="s">
        <v>3075</v>
      </c>
      <c r="G187" s="76" t="s">
        <v>121</v>
      </c>
      <c r="H187" s="76" t="s">
        <v>3079</v>
      </c>
      <c r="I187" s="76">
        <v>33</v>
      </c>
      <c r="J187" s="76" t="s">
        <v>3155</v>
      </c>
      <c r="K187" s="76" t="s">
        <v>3089</v>
      </c>
      <c r="L187" s="77">
        <v>9400</v>
      </c>
      <c r="M187" s="78">
        <v>10</v>
      </c>
      <c r="N187" s="100" t="s">
        <v>3150</v>
      </c>
    </row>
    <row r="188" spans="1:15" ht="15" customHeight="1">
      <c r="A188" s="76" t="s">
        <v>3144</v>
      </c>
      <c r="B188" s="76" t="s">
        <v>3151</v>
      </c>
      <c r="C188" s="76" t="s">
        <v>3152</v>
      </c>
      <c r="D188" s="76" t="s">
        <v>696</v>
      </c>
      <c r="E188" s="76" t="s">
        <v>1580</v>
      </c>
      <c r="F188" s="76" t="s">
        <v>3081</v>
      </c>
      <c r="G188" s="76" t="s">
        <v>121</v>
      </c>
      <c r="H188" s="76" t="s">
        <v>3079</v>
      </c>
      <c r="I188" s="76">
        <v>24</v>
      </c>
      <c r="J188" s="76" t="s">
        <v>3155</v>
      </c>
      <c r="K188" s="76" t="s">
        <v>3089</v>
      </c>
      <c r="L188" s="77">
        <v>9400</v>
      </c>
      <c r="M188" s="78">
        <v>10</v>
      </c>
      <c r="N188" s="100" t="s">
        <v>3150</v>
      </c>
    </row>
    <row r="189" spans="1:15" ht="15" customHeight="1">
      <c r="A189" s="76" t="s">
        <v>3144</v>
      </c>
      <c r="B189" s="76" t="s">
        <v>3151</v>
      </c>
      <c r="C189" s="76" t="s">
        <v>3152</v>
      </c>
      <c r="D189" s="76" t="s">
        <v>696</v>
      </c>
      <c r="E189" s="76" t="s">
        <v>1349</v>
      </c>
      <c r="F189" s="76" t="s">
        <v>3079</v>
      </c>
      <c r="G189" s="76" t="s">
        <v>121</v>
      </c>
      <c r="H189" s="76" t="s">
        <v>3079</v>
      </c>
      <c r="I189" s="76">
        <v>36</v>
      </c>
      <c r="J189" s="76" t="s">
        <v>3155</v>
      </c>
      <c r="K189" s="76" t="s">
        <v>3089</v>
      </c>
      <c r="L189" s="77">
        <v>9400</v>
      </c>
      <c r="M189" s="78">
        <v>10</v>
      </c>
      <c r="N189" s="100" t="s">
        <v>3150</v>
      </c>
    </row>
    <row r="190" spans="1:15" ht="15" customHeight="1">
      <c r="A190" s="76" t="s">
        <v>3144</v>
      </c>
      <c r="B190" s="76" t="s">
        <v>3151</v>
      </c>
      <c r="C190" s="76" t="s">
        <v>3152</v>
      </c>
      <c r="D190" s="76" t="s">
        <v>696</v>
      </c>
      <c r="E190" s="76" t="s">
        <v>1395</v>
      </c>
      <c r="F190" s="76" t="s">
        <v>3079</v>
      </c>
      <c r="G190" s="76" t="s">
        <v>121</v>
      </c>
      <c r="H190" s="76" t="s">
        <v>3079</v>
      </c>
      <c r="I190" s="76">
        <v>28</v>
      </c>
      <c r="J190" s="76" t="s">
        <v>3155</v>
      </c>
      <c r="K190" s="76" t="s">
        <v>3089</v>
      </c>
      <c r="L190" s="77">
        <v>9400</v>
      </c>
      <c r="M190" s="78">
        <v>10</v>
      </c>
      <c r="N190" s="100" t="s">
        <v>3150</v>
      </c>
    </row>
    <row r="191" spans="1:15" ht="15" customHeight="1">
      <c r="A191" s="76" t="s">
        <v>3144</v>
      </c>
      <c r="B191" s="76" t="s">
        <v>3151</v>
      </c>
      <c r="C191" s="76" t="s">
        <v>3152</v>
      </c>
      <c r="D191" s="76" t="s">
        <v>696</v>
      </c>
      <c r="E191" s="76" t="s">
        <v>1344</v>
      </c>
      <c r="F191" s="76" t="s">
        <v>3076</v>
      </c>
      <c r="G191" s="76" t="s">
        <v>121</v>
      </c>
      <c r="H191" s="76" t="s">
        <v>3079</v>
      </c>
      <c r="I191" s="76">
        <v>30</v>
      </c>
      <c r="J191" s="76" t="s">
        <v>3155</v>
      </c>
      <c r="K191" s="76" t="s">
        <v>3089</v>
      </c>
      <c r="L191" s="77">
        <v>9400</v>
      </c>
      <c r="M191" s="78">
        <v>10</v>
      </c>
      <c r="N191" t="s">
        <v>3156</v>
      </c>
    </row>
    <row r="192" spans="1:15" ht="15" customHeight="1">
      <c r="A192" s="76" t="s">
        <v>3144</v>
      </c>
      <c r="B192" s="76" t="s">
        <v>3151</v>
      </c>
      <c r="C192" s="76" t="s">
        <v>3152</v>
      </c>
      <c r="D192" s="76" t="s">
        <v>696</v>
      </c>
      <c r="E192" s="76" t="s">
        <v>1512</v>
      </c>
      <c r="F192" s="6" t="s">
        <v>3075</v>
      </c>
      <c r="G192" s="76" t="s">
        <v>95</v>
      </c>
      <c r="H192" s="76" t="s">
        <v>3075</v>
      </c>
      <c r="I192" s="76">
        <v>36</v>
      </c>
      <c r="J192" s="76" t="s">
        <v>3140</v>
      </c>
      <c r="K192" s="76" t="s">
        <v>3089</v>
      </c>
      <c r="L192" s="77">
        <v>9400</v>
      </c>
      <c r="M192" s="78">
        <v>10</v>
      </c>
      <c r="N192" t="s">
        <v>3156</v>
      </c>
    </row>
    <row r="193" spans="1:14" ht="15" customHeight="1">
      <c r="A193" s="76" t="s">
        <v>3144</v>
      </c>
      <c r="B193" s="76" t="s">
        <v>3151</v>
      </c>
      <c r="C193" s="76" t="s">
        <v>3152</v>
      </c>
      <c r="D193" s="76" t="s">
        <v>696</v>
      </c>
      <c r="E193" s="76" t="s">
        <v>1580</v>
      </c>
      <c r="F193" s="76" t="s">
        <v>3081</v>
      </c>
      <c r="G193" s="76" t="s">
        <v>95</v>
      </c>
      <c r="H193" s="76" t="s">
        <v>3075</v>
      </c>
      <c r="I193" s="76">
        <v>27</v>
      </c>
      <c r="J193" s="76" t="s">
        <v>3140</v>
      </c>
      <c r="K193" s="76" t="s">
        <v>3089</v>
      </c>
      <c r="L193" s="77">
        <v>9400</v>
      </c>
      <c r="M193" s="78">
        <v>10</v>
      </c>
      <c r="N193" t="s">
        <v>3156</v>
      </c>
    </row>
    <row r="194" spans="1:14" ht="15" customHeight="1">
      <c r="A194" s="76" t="s">
        <v>3144</v>
      </c>
      <c r="B194" s="76" t="s">
        <v>3151</v>
      </c>
      <c r="C194" s="76" t="s">
        <v>3152</v>
      </c>
      <c r="D194" s="76" t="s">
        <v>696</v>
      </c>
      <c r="E194" s="76" t="s">
        <v>1349</v>
      </c>
      <c r="F194" s="76" t="s">
        <v>3079</v>
      </c>
      <c r="G194" s="76" t="s">
        <v>95</v>
      </c>
      <c r="H194" s="76" t="s">
        <v>3075</v>
      </c>
      <c r="I194" s="76">
        <v>39</v>
      </c>
      <c r="J194" s="76" t="s">
        <v>3140</v>
      </c>
      <c r="K194" s="76" t="s">
        <v>3089</v>
      </c>
      <c r="L194" s="77">
        <v>9400</v>
      </c>
      <c r="M194" s="78">
        <v>10</v>
      </c>
      <c r="N194" t="s">
        <v>3156</v>
      </c>
    </row>
    <row r="195" spans="1:14" ht="15" customHeight="1">
      <c r="A195" s="76" t="s">
        <v>3144</v>
      </c>
      <c r="B195" s="76" t="s">
        <v>3151</v>
      </c>
      <c r="C195" s="76" t="s">
        <v>3152</v>
      </c>
      <c r="D195" s="76" t="s">
        <v>696</v>
      </c>
      <c r="E195" s="76" t="s">
        <v>1395</v>
      </c>
      <c r="F195" s="76" t="s">
        <v>3079</v>
      </c>
      <c r="G195" s="76" t="s">
        <v>95</v>
      </c>
      <c r="H195" s="76" t="s">
        <v>3075</v>
      </c>
      <c r="I195" s="76">
        <v>31</v>
      </c>
      <c r="J195" s="76" t="s">
        <v>3140</v>
      </c>
      <c r="K195" s="76" t="s">
        <v>3089</v>
      </c>
      <c r="L195" s="77">
        <v>9400</v>
      </c>
      <c r="M195" s="78">
        <v>10</v>
      </c>
      <c r="N195" t="s">
        <v>3156</v>
      </c>
    </row>
    <row r="196" spans="1:14" ht="15" customHeight="1">
      <c r="A196" s="76" t="s">
        <v>3144</v>
      </c>
      <c r="B196" s="76" t="s">
        <v>3151</v>
      </c>
      <c r="C196" s="76" t="s">
        <v>3152</v>
      </c>
      <c r="D196" s="76" t="s">
        <v>696</v>
      </c>
      <c r="E196" s="76" t="s">
        <v>1344</v>
      </c>
      <c r="F196" s="76" t="s">
        <v>3076</v>
      </c>
      <c r="G196" s="76" t="s">
        <v>95</v>
      </c>
      <c r="H196" s="76" t="s">
        <v>3075</v>
      </c>
      <c r="I196" s="76">
        <v>33</v>
      </c>
      <c r="J196" s="76" t="s">
        <v>3140</v>
      </c>
      <c r="K196" s="76" t="s">
        <v>3089</v>
      </c>
      <c r="L196" s="77">
        <v>9400</v>
      </c>
      <c r="M196" s="78">
        <v>10</v>
      </c>
    </row>
    <row r="197" spans="1:14" ht="15" customHeight="1">
      <c r="A197" s="76" t="s">
        <v>3144</v>
      </c>
      <c r="B197" s="76" t="s">
        <v>3151</v>
      </c>
      <c r="C197" s="76" t="s">
        <v>3152</v>
      </c>
      <c r="D197" s="76" t="s">
        <v>696</v>
      </c>
      <c r="E197" s="76" t="s">
        <v>1512</v>
      </c>
      <c r="F197" s="6" t="s">
        <v>3075</v>
      </c>
      <c r="G197" s="76" t="s">
        <v>124</v>
      </c>
      <c r="H197" s="76" t="s">
        <v>3078</v>
      </c>
      <c r="I197" s="76">
        <v>38</v>
      </c>
      <c r="J197" s="76" t="s">
        <v>3157</v>
      </c>
      <c r="K197" s="76" t="s">
        <v>3089</v>
      </c>
      <c r="L197" s="77">
        <v>9400</v>
      </c>
      <c r="M197" s="78">
        <v>10</v>
      </c>
    </row>
    <row r="198" spans="1:14" ht="15" customHeight="1">
      <c r="A198" s="76" t="s">
        <v>3144</v>
      </c>
      <c r="B198" s="76" t="s">
        <v>3151</v>
      </c>
      <c r="C198" s="76" t="s">
        <v>3152</v>
      </c>
      <c r="D198" s="76" t="s">
        <v>696</v>
      </c>
      <c r="E198" s="76" t="s">
        <v>1580</v>
      </c>
      <c r="F198" s="76" t="s">
        <v>3081</v>
      </c>
      <c r="G198" s="76" t="s">
        <v>124</v>
      </c>
      <c r="H198" s="76" t="s">
        <v>3078</v>
      </c>
      <c r="I198" s="76">
        <v>29</v>
      </c>
      <c r="J198" s="76" t="s">
        <v>3157</v>
      </c>
      <c r="K198" s="76" t="s">
        <v>3089</v>
      </c>
      <c r="L198" s="77">
        <v>9400</v>
      </c>
      <c r="M198" s="78">
        <v>10</v>
      </c>
    </row>
    <row r="199" spans="1:14" ht="15" customHeight="1">
      <c r="A199" s="76" t="s">
        <v>3144</v>
      </c>
      <c r="B199" s="76" t="s">
        <v>3151</v>
      </c>
      <c r="C199" s="76" t="s">
        <v>3152</v>
      </c>
      <c r="D199" s="76" t="s">
        <v>696</v>
      </c>
      <c r="E199" s="76" t="s">
        <v>1349</v>
      </c>
      <c r="F199" s="76" t="s">
        <v>3079</v>
      </c>
      <c r="G199" s="76" t="s">
        <v>124</v>
      </c>
      <c r="H199" s="76" t="s">
        <v>3078</v>
      </c>
      <c r="I199" s="76">
        <v>41</v>
      </c>
      <c r="J199" s="76" t="s">
        <v>3157</v>
      </c>
      <c r="K199" s="76" t="s">
        <v>3089</v>
      </c>
      <c r="L199" s="77">
        <v>9400</v>
      </c>
      <c r="M199" s="78">
        <v>10</v>
      </c>
    </row>
    <row r="200" spans="1:14" ht="15" customHeight="1">
      <c r="A200" s="76" t="s">
        <v>3144</v>
      </c>
      <c r="B200" s="76" t="s">
        <v>3151</v>
      </c>
      <c r="C200" s="76" t="s">
        <v>3152</v>
      </c>
      <c r="D200" s="76" t="s">
        <v>696</v>
      </c>
      <c r="E200" s="76" t="s">
        <v>1395</v>
      </c>
      <c r="F200" s="76" t="s">
        <v>3079</v>
      </c>
      <c r="G200" s="76" t="s">
        <v>124</v>
      </c>
      <c r="H200" s="76" t="s">
        <v>3078</v>
      </c>
      <c r="I200" s="76">
        <v>33</v>
      </c>
      <c r="J200" s="76" t="s">
        <v>3157</v>
      </c>
      <c r="K200" s="76" t="s">
        <v>3089</v>
      </c>
      <c r="L200" s="77">
        <v>9400</v>
      </c>
      <c r="M200" s="78">
        <v>10</v>
      </c>
    </row>
    <row r="201" spans="1:14" ht="15" customHeight="1">
      <c r="A201" s="76" t="s">
        <v>3144</v>
      </c>
      <c r="B201" s="76" t="s">
        <v>3151</v>
      </c>
      <c r="C201" s="76" t="s">
        <v>3152</v>
      </c>
      <c r="D201" s="76" t="s">
        <v>696</v>
      </c>
      <c r="E201" s="76" t="s">
        <v>1344</v>
      </c>
      <c r="F201" s="76" t="s">
        <v>3076</v>
      </c>
      <c r="G201" s="76" t="s">
        <v>124</v>
      </c>
      <c r="H201" s="76" t="s">
        <v>3078</v>
      </c>
      <c r="I201" s="76">
        <v>35</v>
      </c>
      <c r="J201" s="76" t="s">
        <v>3157</v>
      </c>
      <c r="K201" s="76" t="s">
        <v>3089</v>
      </c>
      <c r="L201" s="77">
        <v>9400</v>
      </c>
      <c r="M201" s="78">
        <v>10</v>
      </c>
    </row>
    <row r="202" spans="1:14" ht="15" customHeight="1">
      <c r="A202" s="76" t="s">
        <v>3144</v>
      </c>
      <c r="B202" s="76" t="s">
        <v>3158</v>
      </c>
      <c r="C202" s="76" t="s">
        <v>3159</v>
      </c>
      <c r="D202" s="76" t="s">
        <v>3084</v>
      </c>
      <c r="E202" s="76" t="s">
        <v>700</v>
      </c>
      <c r="F202" s="76" t="s">
        <v>3076</v>
      </c>
      <c r="G202" s="76" t="s">
        <v>3100</v>
      </c>
      <c r="H202" s="76" t="s">
        <v>3075</v>
      </c>
      <c r="I202" s="76">
        <v>11</v>
      </c>
      <c r="J202" s="76" t="s">
        <v>3160</v>
      </c>
      <c r="K202" s="76"/>
      <c r="L202" s="77">
        <v>10000</v>
      </c>
      <c r="M202" s="78">
        <v>6</v>
      </c>
    </row>
    <row r="203" spans="1:14" ht="15" customHeight="1">
      <c r="A203" s="76" t="s">
        <v>3144</v>
      </c>
      <c r="B203" s="76" t="s">
        <v>3158</v>
      </c>
      <c r="C203" s="76" t="s">
        <v>3159</v>
      </c>
      <c r="D203" s="76" t="s">
        <v>3084</v>
      </c>
      <c r="E203" s="76" t="s">
        <v>557</v>
      </c>
      <c r="F203" s="76" t="s">
        <v>1107</v>
      </c>
      <c r="G203" s="76" t="s">
        <v>3100</v>
      </c>
      <c r="H203" s="76" t="s">
        <v>3075</v>
      </c>
      <c r="I203" s="76">
        <v>15</v>
      </c>
      <c r="J203" s="76" t="s">
        <v>3160</v>
      </c>
      <c r="K203" s="76"/>
      <c r="L203" s="77">
        <v>10000</v>
      </c>
      <c r="M203" s="78">
        <v>6</v>
      </c>
    </row>
    <row r="204" spans="1:14" ht="15" customHeight="1">
      <c r="A204" s="76" t="s">
        <v>3144</v>
      </c>
      <c r="B204" s="76" t="s">
        <v>3158</v>
      </c>
      <c r="C204" s="76" t="s">
        <v>3159</v>
      </c>
      <c r="D204" s="76" t="s">
        <v>3084</v>
      </c>
      <c r="E204" s="76" t="s">
        <v>550</v>
      </c>
      <c r="F204" s="76" t="s">
        <v>3081</v>
      </c>
      <c r="G204" s="76" t="s">
        <v>3100</v>
      </c>
      <c r="H204" s="76" t="s">
        <v>3075</v>
      </c>
      <c r="I204" s="76">
        <v>13</v>
      </c>
      <c r="J204" s="76" t="s">
        <v>3160</v>
      </c>
      <c r="K204" s="76"/>
      <c r="L204" s="77">
        <v>10000</v>
      </c>
      <c r="M204" s="78">
        <v>6</v>
      </c>
    </row>
    <row r="205" spans="1:14" ht="15" customHeight="1">
      <c r="A205" s="76" t="s">
        <v>3144</v>
      </c>
      <c r="B205" s="76" t="s">
        <v>3158</v>
      </c>
      <c r="C205" s="76" t="s">
        <v>3159</v>
      </c>
      <c r="D205" s="76" t="s">
        <v>3084</v>
      </c>
      <c r="E205" s="76" t="s">
        <v>379</v>
      </c>
      <c r="F205" s="76" t="s">
        <v>3079</v>
      </c>
      <c r="G205" s="76" t="s">
        <v>3100</v>
      </c>
      <c r="H205" s="76" t="s">
        <v>3075</v>
      </c>
      <c r="I205" s="76">
        <v>17</v>
      </c>
      <c r="J205" s="76" t="s">
        <v>3160</v>
      </c>
      <c r="K205" s="76"/>
      <c r="L205" s="77">
        <v>10000</v>
      </c>
      <c r="M205" s="78">
        <v>6</v>
      </c>
    </row>
    <row r="206" spans="1:14" ht="15" customHeight="1">
      <c r="A206" s="76" t="s">
        <v>3144</v>
      </c>
      <c r="B206" s="76" t="s">
        <v>3158</v>
      </c>
      <c r="C206" s="76" t="s">
        <v>3159</v>
      </c>
      <c r="D206" s="76" t="s">
        <v>3084</v>
      </c>
      <c r="E206" s="76" t="s">
        <v>1349</v>
      </c>
      <c r="F206" s="76" t="s">
        <v>3078</v>
      </c>
      <c r="G206" s="76" t="s">
        <v>3100</v>
      </c>
      <c r="H206" s="76" t="s">
        <v>3075</v>
      </c>
      <c r="I206" s="76">
        <v>19</v>
      </c>
      <c r="J206" s="76" t="s">
        <v>3160</v>
      </c>
      <c r="K206" s="76"/>
      <c r="L206" s="77">
        <v>10000</v>
      </c>
      <c r="M206" s="78">
        <v>6</v>
      </c>
    </row>
    <row r="207" spans="1:14" ht="15" customHeight="1">
      <c r="A207" s="76" t="s">
        <v>3144</v>
      </c>
      <c r="B207" s="76" t="s">
        <v>3158</v>
      </c>
      <c r="C207" s="76" t="s">
        <v>3159</v>
      </c>
      <c r="D207" s="76" t="s">
        <v>3084</v>
      </c>
      <c r="E207" s="76" t="s">
        <v>700</v>
      </c>
      <c r="F207" s="76" t="s">
        <v>3076</v>
      </c>
      <c r="G207" s="76" t="s">
        <v>923</v>
      </c>
      <c r="H207" s="76" t="s">
        <v>3078</v>
      </c>
      <c r="I207" s="76">
        <v>13</v>
      </c>
      <c r="J207" s="76" t="s">
        <v>3161</v>
      </c>
      <c r="K207" s="76"/>
      <c r="L207" s="77">
        <v>10000</v>
      </c>
      <c r="M207" s="78">
        <v>6</v>
      </c>
    </row>
    <row r="208" spans="1:14" ht="15" customHeight="1">
      <c r="A208" s="76" t="s">
        <v>3144</v>
      </c>
      <c r="B208" s="76" t="s">
        <v>3158</v>
      </c>
      <c r="C208" s="76" t="s">
        <v>3159</v>
      </c>
      <c r="D208" s="76" t="s">
        <v>3084</v>
      </c>
      <c r="E208" s="76" t="s">
        <v>557</v>
      </c>
      <c r="F208" s="76" t="s">
        <v>1107</v>
      </c>
      <c r="G208" s="76" t="s">
        <v>923</v>
      </c>
      <c r="H208" s="76" t="s">
        <v>3078</v>
      </c>
      <c r="I208" s="76">
        <v>17</v>
      </c>
      <c r="J208" s="76" t="s">
        <v>3161</v>
      </c>
      <c r="K208" s="76"/>
      <c r="L208" s="77">
        <v>10000</v>
      </c>
      <c r="M208" s="78">
        <v>6</v>
      </c>
    </row>
    <row r="209" spans="1:13" ht="15" customHeight="1">
      <c r="A209" s="76" t="s">
        <v>3144</v>
      </c>
      <c r="B209" s="76" t="s">
        <v>3158</v>
      </c>
      <c r="C209" s="76" t="s">
        <v>3159</v>
      </c>
      <c r="D209" s="76" t="s">
        <v>3084</v>
      </c>
      <c r="E209" s="76" t="s">
        <v>550</v>
      </c>
      <c r="F209" s="76" t="s">
        <v>3081</v>
      </c>
      <c r="G209" s="76" t="s">
        <v>923</v>
      </c>
      <c r="H209" s="76" t="s">
        <v>3078</v>
      </c>
      <c r="I209" s="76">
        <v>15</v>
      </c>
      <c r="J209" s="76" t="s">
        <v>3161</v>
      </c>
      <c r="K209" s="76"/>
      <c r="L209" s="77">
        <v>10000</v>
      </c>
      <c r="M209" s="78">
        <v>6</v>
      </c>
    </row>
    <row r="210" spans="1:13" ht="15" customHeight="1">
      <c r="A210" s="76" t="s">
        <v>3144</v>
      </c>
      <c r="B210" s="76" t="s">
        <v>3158</v>
      </c>
      <c r="C210" s="76" t="s">
        <v>3159</v>
      </c>
      <c r="D210" s="76" t="s">
        <v>3084</v>
      </c>
      <c r="E210" s="76" t="s">
        <v>379</v>
      </c>
      <c r="F210" s="76" t="s">
        <v>3079</v>
      </c>
      <c r="G210" s="76" t="s">
        <v>923</v>
      </c>
      <c r="H210" s="76" t="s">
        <v>3078</v>
      </c>
      <c r="I210" s="76">
        <v>19</v>
      </c>
      <c r="J210" s="76" t="s">
        <v>3161</v>
      </c>
      <c r="K210" s="76"/>
      <c r="L210" s="77">
        <v>10000</v>
      </c>
      <c r="M210" s="78">
        <v>6</v>
      </c>
    </row>
    <row r="211" spans="1:13" ht="15" customHeight="1">
      <c r="A211" s="76" t="s">
        <v>3144</v>
      </c>
      <c r="B211" s="76" t="s">
        <v>3158</v>
      </c>
      <c r="C211" s="76" t="s">
        <v>3159</v>
      </c>
      <c r="D211" s="76" t="s">
        <v>3084</v>
      </c>
      <c r="E211" s="76" t="s">
        <v>1349</v>
      </c>
      <c r="F211" s="76" t="s">
        <v>3078</v>
      </c>
      <c r="G211" s="76" t="s">
        <v>923</v>
      </c>
      <c r="H211" s="76" t="s">
        <v>3078</v>
      </c>
      <c r="I211" s="76">
        <v>21</v>
      </c>
      <c r="J211" s="76" t="s">
        <v>3161</v>
      </c>
      <c r="K211" s="76"/>
      <c r="L211" s="77">
        <v>10000</v>
      </c>
      <c r="M211" s="78">
        <v>6</v>
      </c>
    </row>
    <row r="212" spans="1:13" ht="15" customHeight="1">
      <c r="A212" s="76" t="s">
        <v>3144</v>
      </c>
      <c r="B212" s="76" t="s">
        <v>3151</v>
      </c>
      <c r="C212" s="76" t="s">
        <v>3162</v>
      </c>
      <c r="D212" s="76" t="s">
        <v>3084</v>
      </c>
      <c r="E212" s="76" t="s">
        <v>737</v>
      </c>
      <c r="F212" s="76" t="s">
        <v>3075</v>
      </c>
      <c r="G212" s="76" t="s">
        <v>3100</v>
      </c>
      <c r="H212" s="76" t="s">
        <v>3080</v>
      </c>
      <c r="I212" s="76">
        <v>19</v>
      </c>
      <c r="J212" s="76" t="s">
        <v>3148</v>
      </c>
      <c r="K212" s="76"/>
      <c r="L212" s="77">
        <v>6000</v>
      </c>
      <c r="M212" s="78">
        <v>6</v>
      </c>
    </row>
    <row r="213" spans="1:13" ht="15" customHeight="1">
      <c r="A213" s="76" t="s">
        <v>3144</v>
      </c>
      <c r="B213" s="76" t="s">
        <v>3151</v>
      </c>
      <c r="C213" s="76" t="s">
        <v>3162</v>
      </c>
      <c r="D213" s="76" t="s">
        <v>3084</v>
      </c>
      <c r="E213" s="76" t="s">
        <v>1159</v>
      </c>
      <c r="F213" s="76" t="s">
        <v>3076</v>
      </c>
      <c r="G213" s="76" t="s">
        <v>3100</v>
      </c>
      <c r="H213" s="76" t="s">
        <v>3080</v>
      </c>
      <c r="I213" s="76">
        <v>16</v>
      </c>
      <c r="J213" s="76" t="s">
        <v>3148</v>
      </c>
      <c r="K213" s="76"/>
      <c r="L213" s="77">
        <v>6000</v>
      </c>
      <c r="M213" s="78">
        <v>6</v>
      </c>
    </row>
    <row r="214" spans="1:13" ht="15" customHeight="1">
      <c r="A214" s="76" t="s">
        <v>3144</v>
      </c>
      <c r="B214" s="76" t="s">
        <v>3151</v>
      </c>
      <c r="C214" s="76" t="s">
        <v>3162</v>
      </c>
      <c r="D214" s="76" t="s">
        <v>3084</v>
      </c>
      <c r="E214" s="76" t="s">
        <v>549</v>
      </c>
      <c r="F214" s="76" t="s">
        <v>3075</v>
      </c>
      <c r="G214" s="76" t="s">
        <v>3100</v>
      </c>
      <c r="H214" s="76" t="s">
        <v>3080</v>
      </c>
      <c r="I214" s="76">
        <v>19</v>
      </c>
      <c r="J214" s="76" t="s">
        <v>3148</v>
      </c>
      <c r="K214" s="76"/>
      <c r="L214" s="77">
        <v>6000</v>
      </c>
      <c r="M214" s="78">
        <v>6</v>
      </c>
    </row>
    <row r="215" spans="1:13" ht="15" customHeight="1">
      <c r="A215" s="76" t="s">
        <v>3144</v>
      </c>
      <c r="B215" s="76" t="s">
        <v>3151</v>
      </c>
      <c r="C215" s="76" t="s">
        <v>3162</v>
      </c>
      <c r="D215" s="76" t="s">
        <v>3084</v>
      </c>
      <c r="E215" s="76" t="s">
        <v>1349</v>
      </c>
      <c r="F215" s="76" t="s">
        <v>3078</v>
      </c>
      <c r="G215" s="76" t="s">
        <v>3100</v>
      </c>
      <c r="H215" s="76" t="s">
        <v>3080</v>
      </c>
      <c r="I215" s="76">
        <v>17</v>
      </c>
      <c r="J215" s="76" t="s">
        <v>3148</v>
      </c>
      <c r="K215" s="76"/>
      <c r="L215" s="77">
        <v>6000</v>
      </c>
      <c r="M215" s="78">
        <v>6</v>
      </c>
    </row>
    <row r="216" spans="1:13" ht="15" customHeight="1">
      <c r="A216" s="76" t="s">
        <v>3144</v>
      </c>
      <c r="B216" s="76" t="s">
        <v>3151</v>
      </c>
      <c r="C216" s="76" t="s">
        <v>3162</v>
      </c>
      <c r="D216" s="76" t="s">
        <v>3084</v>
      </c>
      <c r="E216" s="76" t="s">
        <v>737</v>
      </c>
      <c r="F216" s="76" t="s">
        <v>3075</v>
      </c>
      <c r="G216" s="76" t="s">
        <v>923</v>
      </c>
      <c r="H216" s="76" t="s">
        <v>3081</v>
      </c>
      <c r="I216" s="76">
        <v>15</v>
      </c>
      <c r="J216" s="76" t="s">
        <v>3163</v>
      </c>
      <c r="K216" s="76"/>
      <c r="L216" s="77">
        <v>6000</v>
      </c>
      <c r="M216" s="78">
        <v>6</v>
      </c>
    </row>
    <row r="217" spans="1:13" ht="15" customHeight="1">
      <c r="A217" s="76" t="s">
        <v>3144</v>
      </c>
      <c r="B217" s="76" t="s">
        <v>3151</v>
      </c>
      <c r="C217" s="76" t="s">
        <v>3162</v>
      </c>
      <c r="D217" s="76" t="s">
        <v>3084</v>
      </c>
      <c r="E217" s="76" t="s">
        <v>1159</v>
      </c>
      <c r="F217" s="76" t="s">
        <v>3076</v>
      </c>
      <c r="G217" s="76" t="s">
        <v>923</v>
      </c>
      <c r="H217" s="76" t="s">
        <v>3081</v>
      </c>
      <c r="I217" s="76">
        <v>12</v>
      </c>
      <c r="J217" s="76" t="s">
        <v>3163</v>
      </c>
      <c r="K217" s="76"/>
      <c r="L217" s="77">
        <v>6000</v>
      </c>
      <c r="M217" s="78">
        <v>6</v>
      </c>
    </row>
    <row r="218" spans="1:13" ht="15" customHeight="1">
      <c r="A218" s="76" t="s">
        <v>3144</v>
      </c>
      <c r="B218" s="76" t="s">
        <v>3151</v>
      </c>
      <c r="C218" s="76" t="s">
        <v>3162</v>
      </c>
      <c r="D218" s="76" t="s">
        <v>3084</v>
      </c>
      <c r="E218" s="76" t="s">
        <v>549</v>
      </c>
      <c r="F218" s="76" t="s">
        <v>3075</v>
      </c>
      <c r="G218" s="76" t="s">
        <v>923</v>
      </c>
      <c r="H218" s="76" t="s">
        <v>3081</v>
      </c>
      <c r="I218" s="76">
        <v>15</v>
      </c>
      <c r="J218" s="76" t="s">
        <v>3163</v>
      </c>
      <c r="K218" s="76"/>
      <c r="L218" s="77">
        <v>6000</v>
      </c>
      <c r="M218" s="78">
        <v>6</v>
      </c>
    </row>
    <row r="219" spans="1:13" ht="15" customHeight="1">
      <c r="A219" s="76" t="s">
        <v>3144</v>
      </c>
      <c r="B219" s="76" t="s">
        <v>3151</v>
      </c>
      <c r="C219" s="76" t="s">
        <v>3162</v>
      </c>
      <c r="D219" s="76" t="s">
        <v>3084</v>
      </c>
      <c r="E219" s="76" t="s">
        <v>1349</v>
      </c>
      <c r="F219" s="76" t="s">
        <v>3078</v>
      </c>
      <c r="G219" s="76" t="s">
        <v>923</v>
      </c>
      <c r="H219" s="76" t="s">
        <v>3081</v>
      </c>
      <c r="I219" s="76">
        <v>13</v>
      </c>
      <c r="J219" s="76" t="s">
        <v>3163</v>
      </c>
      <c r="K219" s="76"/>
      <c r="L219" s="77">
        <v>6000</v>
      </c>
      <c r="M219" s="78">
        <v>6</v>
      </c>
    </row>
    <row r="220" spans="1:13" ht="15" customHeight="1">
      <c r="A220" s="76" t="s">
        <v>3144</v>
      </c>
      <c r="B220" s="76" t="s">
        <v>3151</v>
      </c>
      <c r="C220" s="76" t="s">
        <v>3164</v>
      </c>
      <c r="D220" s="76" t="s">
        <v>3084</v>
      </c>
      <c r="E220" s="76" t="s">
        <v>737</v>
      </c>
      <c r="F220" s="153" t="s">
        <v>3076</v>
      </c>
      <c r="G220" s="76" t="s">
        <v>3092</v>
      </c>
      <c r="H220" s="153" t="s">
        <v>1107</v>
      </c>
      <c r="I220" s="76">
        <v>17</v>
      </c>
      <c r="J220" s="76" t="s">
        <v>3149</v>
      </c>
      <c r="K220" s="76"/>
      <c r="L220" s="77">
        <v>10000</v>
      </c>
      <c r="M220" s="78">
        <v>6</v>
      </c>
    </row>
    <row r="221" spans="1:13" ht="15" customHeight="1">
      <c r="A221" s="76" t="s">
        <v>3144</v>
      </c>
      <c r="B221" s="76" t="s">
        <v>3151</v>
      </c>
      <c r="C221" s="76" t="s">
        <v>3164</v>
      </c>
      <c r="D221" s="76" t="s">
        <v>3084</v>
      </c>
      <c r="E221" s="76" t="s">
        <v>1349</v>
      </c>
      <c r="F221" s="153" t="s">
        <v>3080</v>
      </c>
      <c r="G221" s="76" t="s">
        <v>3092</v>
      </c>
      <c r="H221" s="153" t="s">
        <v>1107</v>
      </c>
      <c r="I221" s="76">
        <v>15</v>
      </c>
      <c r="J221" s="76" t="s">
        <v>3149</v>
      </c>
      <c r="K221" s="76"/>
      <c r="L221" s="77">
        <v>10000</v>
      </c>
      <c r="M221" s="78">
        <v>6</v>
      </c>
    </row>
    <row r="222" spans="1:13" ht="15" customHeight="1">
      <c r="A222" s="76" t="s">
        <v>3144</v>
      </c>
      <c r="B222" s="76" t="s">
        <v>3151</v>
      </c>
      <c r="C222" s="76" t="s">
        <v>3164</v>
      </c>
      <c r="D222" s="76" t="s">
        <v>3084</v>
      </c>
      <c r="E222" s="76" t="s">
        <v>557</v>
      </c>
      <c r="F222" s="153" t="s">
        <v>3081</v>
      </c>
      <c r="G222" s="76" t="s">
        <v>3092</v>
      </c>
      <c r="H222" s="153" t="s">
        <v>1107</v>
      </c>
      <c r="I222" s="76">
        <v>12</v>
      </c>
      <c r="J222" s="76" t="s">
        <v>3149</v>
      </c>
      <c r="K222" s="76"/>
      <c r="L222" s="77">
        <v>10000</v>
      </c>
      <c r="M222" s="78">
        <v>6</v>
      </c>
    </row>
    <row r="223" spans="1:13" ht="15" customHeight="1">
      <c r="A223" s="76" t="s">
        <v>3144</v>
      </c>
      <c r="B223" s="76" t="s">
        <v>3151</v>
      </c>
      <c r="C223" s="76" t="s">
        <v>3164</v>
      </c>
      <c r="D223" s="76" t="s">
        <v>3084</v>
      </c>
      <c r="E223" s="76" t="s">
        <v>550</v>
      </c>
      <c r="F223" s="153" t="s">
        <v>3076</v>
      </c>
      <c r="G223" s="76" t="s">
        <v>3092</v>
      </c>
      <c r="H223" s="153" t="s">
        <v>1107</v>
      </c>
      <c r="I223" s="76">
        <v>10</v>
      </c>
      <c r="J223" s="76" t="s">
        <v>3149</v>
      </c>
      <c r="K223" s="76"/>
      <c r="L223" s="77">
        <v>10000</v>
      </c>
      <c r="M223" s="78">
        <v>6</v>
      </c>
    </row>
    <row r="224" spans="1:13" ht="15" customHeight="1">
      <c r="A224" s="76" t="s">
        <v>3144</v>
      </c>
      <c r="B224" s="76" t="s">
        <v>3151</v>
      </c>
      <c r="C224" s="76" t="s">
        <v>3164</v>
      </c>
      <c r="D224" s="76" t="s">
        <v>3084</v>
      </c>
      <c r="E224" s="76" t="s">
        <v>737</v>
      </c>
      <c r="F224" s="153" t="s">
        <v>3076</v>
      </c>
      <c r="G224" s="76" t="s">
        <v>923</v>
      </c>
      <c r="H224" s="153" t="s">
        <v>3076</v>
      </c>
      <c r="I224" s="76">
        <v>21</v>
      </c>
      <c r="J224" s="76" t="s">
        <v>3101</v>
      </c>
      <c r="K224" s="76"/>
      <c r="L224" s="77">
        <v>10000</v>
      </c>
      <c r="M224" s="78">
        <v>6</v>
      </c>
    </row>
    <row r="225" spans="1:13" ht="15" customHeight="1">
      <c r="A225" s="76" t="s">
        <v>3144</v>
      </c>
      <c r="B225" s="76" t="s">
        <v>3151</v>
      </c>
      <c r="C225" s="76" t="s">
        <v>3164</v>
      </c>
      <c r="D225" s="76" t="s">
        <v>3084</v>
      </c>
      <c r="E225" s="76" t="s">
        <v>1349</v>
      </c>
      <c r="F225" s="153" t="s">
        <v>3080</v>
      </c>
      <c r="G225" s="76" t="s">
        <v>923</v>
      </c>
      <c r="H225" s="153" t="s">
        <v>3076</v>
      </c>
      <c r="I225" s="76">
        <v>19</v>
      </c>
      <c r="J225" s="76" t="s">
        <v>3101</v>
      </c>
      <c r="K225" s="76"/>
      <c r="L225" s="77">
        <v>10000</v>
      </c>
      <c r="M225" s="78">
        <v>6</v>
      </c>
    </row>
    <row r="226" spans="1:13" ht="15" customHeight="1">
      <c r="A226" s="76" t="s">
        <v>3144</v>
      </c>
      <c r="B226" s="76" t="s">
        <v>3151</v>
      </c>
      <c r="C226" s="76" t="s">
        <v>3164</v>
      </c>
      <c r="D226" s="76" t="s">
        <v>3084</v>
      </c>
      <c r="E226" s="76" t="s">
        <v>557</v>
      </c>
      <c r="F226" s="153" t="s">
        <v>3081</v>
      </c>
      <c r="G226" s="76" t="s">
        <v>923</v>
      </c>
      <c r="H226" s="153" t="s">
        <v>3076</v>
      </c>
      <c r="I226" s="76">
        <v>16</v>
      </c>
      <c r="J226" s="76" t="s">
        <v>3101</v>
      </c>
      <c r="K226" s="76"/>
      <c r="L226" s="77">
        <v>10000</v>
      </c>
      <c r="M226" s="78">
        <v>6</v>
      </c>
    </row>
    <row r="227" spans="1:13" ht="15" customHeight="1">
      <c r="A227" s="76" t="s">
        <v>3144</v>
      </c>
      <c r="B227" s="76" t="s">
        <v>3151</v>
      </c>
      <c r="C227" s="76" t="s">
        <v>3164</v>
      </c>
      <c r="D227" s="76" t="s">
        <v>3084</v>
      </c>
      <c r="E227" s="76" t="s">
        <v>550</v>
      </c>
      <c r="F227" s="153" t="s">
        <v>3076</v>
      </c>
      <c r="G227" s="76" t="s">
        <v>923</v>
      </c>
      <c r="H227" s="153" t="s">
        <v>3076</v>
      </c>
      <c r="I227" s="76">
        <v>14</v>
      </c>
      <c r="J227" s="76" t="s">
        <v>3101</v>
      </c>
      <c r="K227" s="76"/>
      <c r="L227" s="77">
        <v>10000</v>
      </c>
      <c r="M227" s="78">
        <v>6</v>
      </c>
    </row>
    <row r="228" spans="1:13" ht="15" customHeight="1">
      <c r="A228" s="76" t="s">
        <v>3144</v>
      </c>
      <c r="B228" s="76" t="s">
        <v>3151</v>
      </c>
      <c r="C228" s="76" t="s">
        <v>3165</v>
      </c>
      <c r="D228" s="76" t="s">
        <v>3084</v>
      </c>
      <c r="E228" s="76" t="s">
        <v>1344</v>
      </c>
      <c r="F228" s="153" t="s">
        <v>3076</v>
      </c>
      <c r="G228" s="76" t="s">
        <v>3100</v>
      </c>
      <c r="H228" s="153" t="s">
        <v>3075</v>
      </c>
      <c r="I228" s="76">
        <v>25</v>
      </c>
      <c r="J228" s="76" t="s">
        <v>3160</v>
      </c>
      <c r="K228" s="76"/>
      <c r="L228" s="77">
        <v>10000</v>
      </c>
      <c r="M228" s="78">
        <v>6</v>
      </c>
    </row>
    <row r="229" spans="1:13" ht="15" customHeight="1">
      <c r="A229" s="76" t="s">
        <v>3144</v>
      </c>
      <c r="B229" s="76" t="s">
        <v>3151</v>
      </c>
      <c r="C229" s="76" t="s">
        <v>3165</v>
      </c>
      <c r="D229" s="76" t="s">
        <v>3084</v>
      </c>
      <c r="E229" s="76" t="s">
        <v>1349</v>
      </c>
      <c r="F229" s="153" t="s">
        <v>3078</v>
      </c>
      <c r="G229" s="76" t="s">
        <v>3100</v>
      </c>
      <c r="H229" s="153" t="s">
        <v>3075</v>
      </c>
      <c r="I229" s="76">
        <v>19</v>
      </c>
      <c r="J229" s="76" t="s">
        <v>3160</v>
      </c>
      <c r="K229" s="76"/>
      <c r="L229" s="77">
        <v>10000</v>
      </c>
      <c r="M229" s="78">
        <v>6</v>
      </c>
    </row>
    <row r="230" spans="1:13" ht="15" customHeight="1">
      <c r="A230" s="76" t="s">
        <v>3144</v>
      </c>
      <c r="B230" s="76" t="s">
        <v>3151</v>
      </c>
      <c r="C230" s="76" t="s">
        <v>3165</v>
      </c>
      <c r="D230" s="76" t="s">
        <v>3084</v>
      </c>
      <c r="E230" s="76" t="s">
        <v>379</v>
      </c>
      <c r="F230" s="153" t="s">
        <v>3079</v>
      </c>
      <c r="G230" s="76" t="s">
        <v>3100</v>
      </c>
      <c r="H230" s="153" t="s">
        <v>3075</v>
      </c>
      <c r="I230" s="76">
        <v>17</v>
      </c>
      <c r="J230" s="76" t="s">
        <v>3160</v>
      </c>
      <c r="K230" s="76"/>
      <c r="L230" s="77">
        <v>10000</v>
      </c>
      <c r="M230" s="78">
        <v>6</v>
      </c>
    </row>
    <row r="231" spans="1:13" ht="15" customHeight="1">
      <c r="A231" s="76" t="s">
        <v>3144</v>
      </c>
      <c r="B231" s="76" t="s">
        <v>3151</v>
      </c>
      <c r="C231" s="76" t="s">
        <v>3165</v>
      </c>
      <c r="D231" s="76" t="s">
        <v>3084</v>
      </c>
      <c r="E231" s="76" t="s">
        <v>557</v>
      </c>
      <c r="F231" s="153" t="s">
        <v>3080</v>
      </c>
      <c r="G231" s="76" t="s">
        <v>3100</v>
      </c>
      <c r="H231" s="153" t="s">
        <v>3075</v>
      </c>
      <c r="I231" s="76">
        <v>16</v>
      </c>
      <c r="J231" s="76" t="s">
        <v>3160</v>
      </c>
      <c r="K231" s="76"/>
      <c r="L231" s="77">
        <v>10000</v>
      </c>
      <c r="M231" s="78">
        <v>6</v>
      </c>
    </row>
    <row r="232" spans="1:13" ht="15" customHeight="1">
      <c r="A232" s="76" t="s">
        <v>3144</v>
      </c>
      <c r="B232" s="76" t="s">
        <v>3151</v>
      </c>
      <c r="C232" s="76" t="s">
        <v>3165</v>
      </c>
      <c r="D232" s="76" t="s">
        <v>3084</v>
      </c>
      <c r="E232" s="76" t="s">
        <v>550</v>
      </c>
      <c r="F232" s="153" t="s">
        <v>3081</v>
      </c>
      <c r="G232" s="76" t="s">
        <v>3100</v>
      </c>
      <c r="H232" s="153" t="s">
        <v>3075</v>
      </c>
      <c r="I232" s="76">
        <v>13</v>
      </c>
      <c r="J232" s="76" t="s">
        <v>3160</v>
      </c>
      <c r="K232" s="76"/>
      <c r="L232" s="77">
        <v>10000</v>
      </c>
      <c r="M232" s="78">
        <v>6</v>
      </c>
    </row>
    <row r="233" spans="1:13" ht="15" customHeight="1">
      <c r="A233" s="76" t="s">
        <v>3144</v>
      </c>
      <c r="B233" s="76" t="s">
        <v>3151</v>
      </c>
      <c r="C233" s="76" t="s">
        <v>3165</v>
      </c>
      <c r="D233" s="76" t="s">
        <v>3084</v>
      </c>
      <c r="E233" s="76" t="s">
        <v>700</v>
      </c>
      <c r="F233" s="153" t="s">
        <v>3079</v>
      </c>
      <c r="G233" s="76" t="s">
        <v>3100</v>
      </c>
      <c r="H233" s="153" t="s">
        <v>3075</v>
      </c>
      <c r="I233" s="76">
        <v>10</v>
      </c>
      <c r="J233" s="76" t="s">
        <v>3160</v>
      </c>
      <c r="K233" s="76"/>
      <c r="L233" s="77">
        <v>10000</v>
      </c>
      <c r="M233" s="78">
        <v>6</v>
      </c>
    </row>
    <row r="234" spans="1:13" ht="15" customHeight="1">
      <c r="A234" s="76" t="s">
        <v>3144</v>
      </c>
      <c r="B234" s="76" t="s">
        <v>3151</v>
      </c>
      <c r="C234" s="76" t="s">
        <v>3165</v>
      </c>
      <c r="D234" s="76" t="s">
        <v>3084</v>
      </c>
      <c r="E234" s="76" t="s">
        <v>1344</v>
      </c>
      <c r="F234" s="153" t="s">
        <v>3076</v>
      </c>
      <c r="G234" s="76" t="s">
        <v>923</v>
      </c>
      <c r="H234" s="153" t="s">
        <v>3076</v>
      </c>
      <c r="I234" s="76">
        <v>28</v>
      </c>
      <c r="J234" s="76" t="s">
        <v>3161</v>
      </c>
      <c r="K234" s="76"/>
      <c r="L234" s="77">
        <v>10000</v>
      </c>
      <c r="M234" s="78">
        <v>6</v>
      </c>
    </row>
    <row r="235" spans="1:13" ht="15" customHeight="1">
      <c r="A235" s="76" t="s">
        <v>3144</v>
      </c>
      <c r="B235" s="76" t="s">
        <v>3151</v>
      </c>
      <c r="C235" s="76" t="s">
        <v>3165</v>
      </c>
      <c r="D235" s="76" t="s">
        <v>3084</v>
      </c>
      <c r="E235" s="76" t="s">
        <v>1349</v>
      </c>
      <c r="F235" s="153" t="s">
        <v>3078</v>
      </c>
      <c r="G235" s="76" t="s">
        <v>923</v>
      </c>
      <c r="H235" s="153" t="s">
        <v>3076</v>
      </c>
      <c r="I235" s="76">
        <v>22</v>
      </c>
      <c r="J235" s="76" t="s">
        <v>3161</v>
      </c>
      <c r="K235" s="76"/>
      <c r="L235" s="77">
        <v>10000</v>
      </c>
      <c r="M235" s="78">
        <v>6</v>
      </c>
    </row>
    <row r="236" spans="1:13" ht="15" customHeight="1">
      <c r="A236" s="76" t="s">
        <v>3144</v>
      </c>
      <c r="B236" s="76" t="s">
        <v>3151</v>
      </c>
      <c r="C236" s="76" t="s">
        <v>3165</v>
      </c>
      <c r="D236" s="76" t="s">
        <v>3084</v>
      </c>
      <c r="E236" s="76" t="s">
        <v>379</v>
      </c>
      <c r="F236" s="153" t="s">
        <v>3079</v>
      </c>
      <c r="G236" s="76" t="s">
        <v>923</v>
      </c>
      <c r="H236" s="153" t="s">
        <v>3076</v>
      </c>
      <c r="I236" s="76">
        <v>20</v>
      </c>
      <c r="J236" s="76" t="s">
        <v>3161</v>
      </c>
      <c r="K236" s="76"/>
      <c r="L236" s="77">
        <v>10000</v>
      </c>
      <c r="M236" s="78">
        <v>6</v>
      </c>
    </row>
    <row r="237" spans="1:13" ht="15" customHeight="1">
      <c r="A237" s="76" t="s">
        <v>3144</v>
      </c>
      <c r="B237" s="76" t="s">
        <v>3151</v>
      </c>
      <c r="C237" s="76" t="s">
        <v>3165</v>
      </c>
      <c r="D237" s="76" t="s">
        <v>3084</v>
      </c>
      <c r="E237" s="76" t="s">
        <v>557</v>
      </c>
      <c r="F237" s="153" t="s">
        <v>3080</v>
      </c>
      <c r="G237" s="76" t="s">
        <v>923</v>
      </c>
      <c r="H237" s="153" t="s">
        <v>3076</v>
      </c>
      <c r="I237" s="76">
        <v>19</v>
      </c>
      <c r="J237" s="76" t="s">
        <v>3161</v>
      </c>
      <c r="K237" s="76"/>
      <c r="L237" s="77">
        <v>10000</v>
      </c>
      <c r="M237" s="78">
        <v>6</v>
      </c>
    </row>
    <row r="238" spans="1:13" ht="15" customHeight="1">
      <c r="A238" s="76" t="s">
        <v>3144</v>
      </c>
      <c r="B238" s="76" t="s">
        <v>3151</v>
      </c>
      <c r="C238" s="76" t="s">
        <v>3165</v>
      </c>
      <c r="D238" s="76" t="s">
        <v>3084</v>
      </c>
      <c r="E238" s="76" t="s">
        <v>550</v>
      </c>
      <c r="F238" s="153" t="s">
        <v>3081</v>
      </c>
      <c r="G238" s="76" t="s">
        <v>923</v>
      </c>
      <c r="H238" s="153" t="s">
        <v>3076</v>
      </c>
      <c r="I238" s="76">
        <v>16</v>
      </c>
      <c r="J238" s="76" t="s">
        <v>3161</v>
      </c>
      <c r="K238" s="76"/>
      <c r="L238" s="77">
        <v>10000</v>
      </c>
      <c r="M238" s="78">
        <v>6</v>
      </c>
    </row>
    <row r="239" spans="1:13" ht="15" customHeight="1">
      <c r="A239" s="76" t="s">
        <v>3144</v>
      </c>
      <c r="B239" s="76" t="s">
        <v>3151</v>
      </c>
      <c r="C239" s="76" t="s">
        <v>3165</v>
      </c>
      <c r="D239" s="76" t="s">
        <v>3084</v>
      </c>
      <c r="E239" s="76" t="s">
        <v>700</v>
      </c>
      <c r="F239" s="153" t="s">
        <v>3079</v>
      </c>
      <c r="G239" s="76" t="s">
        <v>923</v>
      </c>
      <c r="H239" s="153" t="s">
        <v>3076</v>
      </c>
      <c r="I239" s="76">
        <v>13</v>
      </c>
      <c r="J239" s="76" t="s">
        <v>3161</v>
      </c>
      <c r="K239" s="76"/>
      <c r="L239" s="77">
        <v>10000</v>
      </c>
      <c r="M239" s="78">
        <v>6</v>
      </c>
    </row>
    <row r="240" spans="1:13" ht="15" customHeight="1">
      <c r="A240" s="76" t="s">
        <v>3144</v>
      </c>
      <c r="B240" s="76" t="s">
        <v>3166</v>
      </c>
      <c r="C240" s="76" t="s">
        <v>3167</v>
      </c>
      <c r="D240" s="76" t="s">
        <v>3084</v>
      </c>
      <c r="E240" s="76" t="s">
        <v>737</v>
      </c>
      <c r="F240" s="153" t="s">
        <v>1107</v>
      </c>
      <c r="G240" s="76" t="s">
        <v>3085</v>
      </c>
      <c r="H240" s="76" t="s">
        <v>3075</v>
      </c>
      <c r="I240" s="76">
        <v>15</v>
      </c>
      <c r="J240" s="76" t="s">
        <v>3168</v>
      </c>
      <c r="K240" s="76"/>
      <c r="L240" s="77">
        <v>6500</v>
      </c>
      <c r="M240" s="78">
        <v>6</v>
      </c>
    </row>
    <row r="241" spans="1:13" ht="15" customHeight="1">
      <c r="A241" s="76" t="s">
        <v>3144</v>
      </c>
      <c r="B241" s="76" t="s">
        <v>3166</v>
      </c>
      <c r="C241" s="76" t="s">
        <v>3167</v>
      </c>
      <c r="D241" s="76" t="s">
        <v>3084</v>
      </c>
      <c r="E241" s="76" t="s">
        <v>549</v>
      </c>
      <c r="F241" s="76" t="s">
        <v>1107</v>
      </c>
      <c r="G241" s="76" t="s">
        <v>3085</v>
      </c>
      <c r="H241" s="76" t="s">
        <v>3075</v>
      </c>
      <c r="I241" s="76">
        <v>15</v>
      </c>
      <c r="J241" s="76" t="s">
        <v>3168</v>
      </c>
      <c r="K241" s="76"/>
      <c r="L241" s="77">
        <v>6500</v>
      </c>
      <c r="M241" s="78">
        <v>6</v>
      </c>
    </row>
    <row r="242" spans="1:13" ht="15" customHeight="1">
      <c r="A242" s="76" t="s">
        <v>3144</v>
      </c>
      <c r="B242" s="76" t="s">
        <v>3166</v>
      </c>
      <c r="C242" s="76" t="s">
        <v>3167</v>
      </c>
      <c r="D242" s="76" t="s">
        <v>3084</v>
      </c>
      <c r="E242" s="76" t="s">
        <v>1473</v>
      </c>
      <c r="F242" s="76" t="s">
        <v>3076</v>
      </c>
      <c r="G242" s="76" t="s">
        <v>3085</v>
      </c>
      <c r="H242" s="76" t="s">
        <v>3075</v>
      </c>
      <c r="I242" s="76">
        <v>18</v>
      </c>
      <c r="J242" s="76" t="s">
        <v>3168</v>
      </c>
      <c r="K242" s="76"/>
      <c r="L242" s="77">
        <v>6500</v>
      </c>
      <c r="M242" s="78">
        <v>6</v>
      </c>
    </row>
    <row r="243" spans="1:13" ht="15" customHeight="1">
      <c r="A243" s="76" t="s">
        <v>3144</v>
      </c>
      <c r="B243" s="76" t="s">
        <v>3166</v>
      </c>
      <c r="C243" s="76" t="s">
        <v>3167</v>
      </c>
      <c r="D243" s="76" t="s">
        <v>3084</v>
      </c>
      <c r="E243" s="76" t="s">
        <v>379</v>
      </c>
      <c r="F243" s="76" t="s">
        <v>3079</v>
      </c>
      <c r="G243" s="76" t="s">
        <v>3085</v>
      </c>
      <c r="H243" s="76" t="s">
        <v>3075</v>
      </c>
      <c r="I243" s="76">
        <v>16</v>
      </c>
      <c r="J243" s="76" t="s">
        <v>3168</v>
      </c>
      <c r="K243" s="76"/>
      <c r="L243" s="77">
        <v>6500</v>
      </c>
      <c r="M243" s="78">
        <v>6</v>
      </c>
    </row>
    <row r="244" spans="1:13" ht="15" customHeight="1">
      <c r="A244" s="76" t="s">
        <v>3144</v>
      </c>
      <c r="B244" s="76" t="s">
        <v>3166</v>
      </c>
      <c r="C244" s="76" t="s">
        <v>3167</v>
      </c>
      <c r="D244" s="76" t="s">
        <v>3084</v>
      </c>
      <c r="E244" s="76" t="s">
        <v>1349</v>
      </c>
      <c r="F244" s="76" t="s">
        <v>3075</v>
      </c>
      <c r="G244" s="76" t="s">
        <v>3085</v>
      </c>
      <c r="H244" s="76" t="s">
        <v>3075</v>
      </c>
      <c r="I244" s="76">
        <v>13</v>
      </c>
      <c r="J244" s="76" t="s">
        <v>3168</v>
      </c>
      <c r="K244" s="76"/>
      <c r="L244" s="77">
        <v>6500</v>
      </c>
      <c r="M244" s="78">
        <v>6</v>
      </c>
    </row>
    <row r="245" spans="1:13" ht="15" customHeight="1">
      <c r="A245" s="76" t="s">
        <v>3144</v>
      </c>
      <c r="B245" s="76" t="s">
        <v>3166</v>
      </c>
      <c r="C245" s="76" t="s">
        <v>3167</v>
      </c>
      <c r="D245" s="76" t="s">
        <v>3084</v>
      </c>
      <c r="E245" s="76" t="s">
        <v>737</v>
      </c>
      <c r="F245" s="153" t="s">
        <v>1107</v>
      </c>
      <c r="G245" s="76" t="s">
        <v>258</v>
      </c>
      <c r="H245" s="76" t="s">
        <v>3079</v>
      </c>
      <c r="I245" s="76">
        <v>18</v>
      </c>
      <c r="J245" s="76" t="s">
        <v>3168</v>
      </c>
      <c r="K245" s="76"/>
      <c r="L245" s="77">
        <v>6500</v>
      </c>
      <c r="M245" s="78">
        <v>6</v>
      </c>
    </row>
    <row r="246" spans="1:13" ht="15" customHeight="1">
      <c r="A246" s="76" t="s">
        <v>3144</v>
      </c>
      <c r="B246" s="76" t="s">
        <v>3166</v>
      </c>
      <c r="C246" s="76" t="s">
        <v>3167</v>
      </c>
      <c r="D246" s="76" t="s">
        <v>3084</v>
      </c>
      <c r="E246" s="76" t="s">
        <v>549</v>
      </c>
      <c r="F246" s="76" t="s">
        <v>1107</v>
      </c>
      <c r="G246" s="76" t="s">
        <v>258</v>
      </c>
      <c r="H246" s="76" t="s">
        <v>3079</v>
      </c>
      <c r="I246" s="76">
        <v>19</v>
      </c>
      <c r="J246" s="76" t="s">
        <v>3168</v>
      </c>
      <c r="K246" s="76"/>
      <c r="L246" s="77">
        <v>6500</v>
      </c>
      <c r="M246" s="78">
        <v>6</v>
      </c>
    </row>
    <row r="247" spans="1:13" ht="15" customHeight="1">
      <c r="A247" s="76" t="s">
        <v>3144</v>
      </c>
      <c r="B247" s="76" t="s">
        <v>3166</v>
      </c>
      <c r="C247" s="76" t="s">
        <v>3167</v>
      </c>
      <c r="D247" s="76" t="s">
        <v>3084</v>
      </c>
      <c r="E247" s="76" t="s">
        <v>1473</v>
      </c>
      <c r="F247" s="76" t="s">
        <v>3076</v>
      </c>
      <c r="G247" s="76" t="s">
        <v>258</v>
      </c>
      <c r="H247" s="76" t="s">
        <v>3079</v>
      </c>
      <c r="I247" s="76">
        <v>22</v>
      </c>
      <c r="J247" s="76" t="s">
        <v>3168</v>
      </c>
      <c r="K247" s="76"/>
      <c r="L247" s="77">
        <v>6500</v>
      </c>
      <c r="M247" s="78">
        <v>6</v>
      </c>
    </row>
    <row r="248" spans="1:13" ht="15" customHeight="1">
      <c r="A248" s="76" t="s">
        <v>3144</v>
      </c>
      <c r="B248" s="76" t="s">
        <v>3166</v>
      </c>
      <c r="C248" s="76" t="s">
        <v>3167</v>
      </c>
      <c r="D248" s="76" t="s">
        <v>3084</v>
      </c>
      <c r="E248" s="76" t="s">
        <v>379</v>
      </c>
      <c r="F248" s="76" t="s">
        <v>3079</v>
      </c>
      <c r="G248" s="76" t="s">
        <v>258</v>
      </c>
      <c r="H248" s="76" t="s">
        <v>3079</v>
      </c>
      <c r="I248" s="76">
        <v>20</v>
      </c>
      <c r="J248" s="76" t="s">
        <v>3168</v>
      </c>
      <c r="K248" s="76"/>
      <c r="L248" s="77">
        <v>6500</v>
      </c>
      <c r="M248" s="78">
        <v>6</v>
      </c>
    </row>
    <row r="249" spans="1:13" ht="15" customHeight="1">
      <c r="A249" s="76" t="s">
        <v>3144</v>
      </c>
      <c r="B249" s="76" t="s">
        <v>3166</v>
      </c>
      <c r="C249" s="76" t="s">
        <v>3167</v>
      </c>
      <c r="D249" s="76" t="s">
        <v>3084</v>
      </c>
      <c r="E249" s="76" t="s">
        <v>1349</v>
      </c>
      <c r="F249" s="76" t="s">
        <v>3075</v>
      </c>
      <c r="G249" s="76" t="s">
        <v>258</v>
      </c>
      <c r="H249" s="76" t="s">
        <v>3079</v>
      </c>
      <c r="I249" s="76">
        <v>17</v>
      </c>
      <c r="J249" s="76" t="s">
        <v>3168</v>
      </c>
      <c r="K249" s="76"/>
      <c r="L249" s="77">
        <v>6500</v>
      </c>
      <c r="M249" s="78">
        <v>6</v>
      </c>
    </row>
    <row r="250" spans="1:13" s="20" customFormat="1" ht="15" customHeight="1">
      <c r="A250" s="76" t="s">
        <v>3144</v>
      </c>
      <c r="B250" s="76" t="s">
        <v>3166</v>
      </c>
      <c r="C250" s="76" t="s">
        <v>3169</v>
      </c>
      <c r="D250" s="76" t="s">
        <v>3084</v>
      </c>
      <c r="E250" s="76" t="s">
        <v>557</v>
      </c>
      <c r="F250" s="76" t="s">
        <v>3076</v>
      </c>
      <c r="G250" s="76" t="s">
        <v>3085</v>
      </c>
      <c r="H250" s="76" t="s">
        <v>3081</v>
      </c>
      <c r="I250" s="76">
        <v>12</v>
      </c>
      <c r="J250" s="76" t="s">
        <v>3154</v>
      </c>
      <c r="K250" s="76"/>
      <c r="L250" s="77">
        <v>8500</v>
      </c>
      <c r="M250" s="76">
        <v>6</v>
      </c>
    </row>
    <row r="251" spans="1:13" s="20" customFormat="1" ht="15" customHeight="1">
      <c r="A251" s="76" t="s">
        <v>3144</v>
      </c>
      <c r="B251" s="76" t="s">
        <v>3166</v>
      </c>
      <c r="C251" s="76" t="s">
        <v>3169</v>
      </c>
      <c r="D251" s="76" t="s">
        <v>3084</v>
      </c>
      <c r="E251" s="76" t="s">
        <v>550</v>
      </c>
      <c r="F251" s="76" t="s">
        <v>3081</v>
      </c>
      <c r="G251" s="76" t="s">
        <v>3085</v>
      </c>
      <c r="H251" s="76" t="s">
        <v>3081</v>
      </c>
      <c r="I251" s="76">
        <v>14</v>
      </c>
      <c r="J251" s="76" t="s">
        <v>3154</v>
      </c>
      <c r="K251" s="76"/>
      <c r="L251" s="77">
        <v>8500</v>
      </c>
      <c r="M251" s="76">
        <v>6</v>
      </c>
    </row>
    <row r="252" spans="1:13" s="20" customFormat="1" ht="15" customHeight="1">
      <c r="A252" s="76" t="s">
        <v>3144</v>
      </c>
      <c r="B252" s="76" t="s">
        <v>3166</v>
      </c>
      <c r="C252" s="76" t="s">
        <v>3169</v>
      </c>
      <c r="D252" s="76" t="s">
        <v>3084</v>
      </c>
      <c r="E252" s="76" t="s">
        <v>569</v>
      </c>
      <c r="F252" s="76" t="s">
        <v>3080</v>
      </c>
      <c r="G252" s="76" t="s">
        <v>3085</v>
      </c>
      <c r="H252" s="76" t="s">
        <v>3081</v>
      </c>
      <c r="I252" s="76">
        <v>17</v>
      </c>
      <c r="J252" s="76" t="s">
        <v>3154</v>
      </c>
      <c r="K252" s="76"/>
      <c r="L252" s="77">
        <v>8500</v>
      </c>
      <c r="M252" s="76">
        <v>6</v>
      </c>
    </row>
    <row r="253" spans="1:13" s="20" customFormat="1" ht="15" customHeight="1">
      <c r="A253" s="76" t="s">
        <v>3144</v>
      </c>
      <c r="B253" s="76" t="s">
        <v>3166</v>
      </c>
      <c r="C253" s="76" t="s">
        <v>3169</v>
      </c>
      <c r="D253" s="76" t="s">
        <v>3084</v>
      </c>
      <c r="E253" s="76" t="s">
        <v>557</v>
      </c>
      <c r="F253" s="76" t="s">
        <v>3076</v>
      </c>
      <c r="G253" s="76" t="s">
        <v>258</v>
      </c>
      <c r="H253" s="76" t="s">
        <v>3080</v>
      </c>
      <c r="I253" s="76">
        <v>18</v>
      </c>
      <c r="J253" s="76" t="s">
        <v>3168</v>
      </c>
      <c r="K253" s="76"/>
      <c r="L253" s="77">
        <v>8500</v>
      </c>
      <c r="M253" s="76">
        <v>6</v>
      </c>
    </row>
    <row r="254" spans="1:13" s="20" customFormat="1" ht="15" customHeight="1">
      <c r="A254" s="76" t="s">
        <v>3144</v>
      </c>
      <c r="B254" s="76" t="s">
        <v>3166</v>
      </c>
      <c r="C254" s="76" t="s">
        <v>3169</v>
      </c>
      <c r="D254" s="76" t="s">
        <v>3084</v>
      </c>
      <c r="E254" s="76" t="s">
        <v>569</v>
      </c>
      <c r="F254" s="76" t="s">
        <v>3080</v>
      </c>
      <c r="G254" s="76" t="s">
        <v>258</v>
      </c>
      <c r="H254" s="76" t="s">
        <v>3080</v>
      </c>
      <c r="I254" s="76">
        <v>23</v>
      </c>
      <c r="J254" s="76" t="s">
        <v>3168</v>
      </c>
      <c r="K254" s="76"/>
      <c r="L254" s="77">
        <v>8500</v>
      </c>
      <c r="M254" s="76">
        <v>6</v>
      </c>
    </row>
    <row r="255" spans="1:13" s="20" customFormat="1" ht="15" customHeight="1">
      <c r="A255" s="76" t="s">
        <v>3144</v>
      </c>
      <c r="B255" s="76" t="s">
        <v>3166</v>
      </c>
      <c r="C255" s="76" t="s">
        <v>3169</v>
      </c>
      <c r="D255" s="76" t="s">
        <v>3084</v>
      </c>
      <c r="E255" s="76" t="s">
        <v>550</v>
      </c>
      <c r="F255" s="76" t="s">
        <v>3081</v>
      </c>
      <c r="G255" s="76" t="s">
        <v>258</v>
      </c>
      <c r="H255" s="76" t="s">
        <v>3080</v>
      </c>
      <c r="I255" s="76">
        <v>20</v>
      </c>
      <c r="J255" s="76" t="s">
        <v>3168</v>
      </c>
      <c r="K255" s="76"/>
      <c r="L255" s="77">
        <v>8500</v>
      </c>
      <c r="M255" s="76">
        <v>6</v>
      </c>
    </row>
    <row r="256" spans="1:13" s="20" customFormat="1" ht="15" customHeight="1">
      <c r="A256" s="76" t="s">
        <v>3144</v>
      </c>
      <c r="B256" s="76" t="s">
        <v>3151</v>
      </c>
      <c r="C256" s="76" t="s">
        <v>3170</v>
      </c>
      <c r="D256" s="76" t="s">
        <v>3084</v>
      </c>
      <c r="E256" s="76" t="s">
        <v>700</v>
      </c>
      <c r="F256" s="76" t="s">
        <v>3079</v>
      </c>
      <c r="G256" s="76" t="s">
        <v>3086</v>
      </c>
      <c r="H256" s="76" t="s">
        <v>3081</v>
      </c>
      <c r="I256" s="76">
        <v>11</v>
      </c>
      <c r="J256" s="76" t="s">
        <v>3171</v>
      </c>
      <c r="K256" s="76"/>
      <c r="L256" s="77">
        <v>8000</v>
      </c>
      <c r="M256" s="78">
        <v>6</v>
      </c>
    </row>
    <row r="257" spans="1:13" s="20" customFormat="1" ht="15" customHeight="1">
      <c r="A257" s="76" t="s">
        <v>3144</v>
      </c>
      <c r="B257" s="76" t="s">
        <v>3151</v>
      </c>
      <c r="C257" s="76" t="s">
        <v>3170</v>
      </c>
      <c r="D257" s="76" t="s">
        <v>3084</v>
      </c>
      <c r="E257" s="76" t="s">
        <v>557</v>
      </c>
      <c r="F257" s="76" t="s">
        <v>3075</v>
      </c>
      <c r="G257" s="76" t="s">
        <v>3086</v>
      </c>
      <c r="H257" s="76" t="s">
        <v>3081</v>
      </c>
      <c r="I257" s="76">
        <v>15</v>
      </c>
      <c r="J257" s="76" t="s">
        <v>3171</v>
      </c>
      <c r="K257" s="76"/>
      <c r="L257" s="77">
        <v>8000</v>
      </c>
      <c r="M257" s="78">
        <v>6</v>
      </c>
    </row>
    <row r="258" spans="1:13" s="20" customFormat="1" ht="15" customHeight="1">
      <c r="A258" s="76" t="s">
        <v>3144</v>
      </c>
      <c r="B258" s="76" t="s">
        <v>3151</v>
      </c>
      <c r="C258" s="76" t="s">
        <v>3170</v>
      </c>
      <c r="D258" s="76" t="s">
        <v>3084</v>
      </c>
      <c r="E258" s="76" t="s">
        <v>550</v>
      </c>
      <c r="F258" s="76" t="s">
        <v>3078</v>
      </c>
      <c r="G258" s="76" t="s">
        <v>3086</v>
      </c>
      <c r="H258" s="76" t="s">
        <v>3081</v>
      </c>
      <c r="I258" s="76">
        <v>13</v>
      </c>
      <c r="J258" s="76" t="s">
        <v>3171</v>
      </c>
      <c r="K258" s="76"/>
      <c r="L258" s="77">
        <v>8000</v>
      </c>
      <c r="M258" s="78">
        <v>6</v>
      </c>
    </row>
    <row r="259" spans="1:13" s="20" customFormat="1" ht="15" customHeight="1">
      <c r="A259" s="76" t="s">
        <v>3144</v>
      </c>
      <c r="B259" s="76" t="s">
        <v>3151</v>
      </c>
      <c r="C259" s="76" t="s">
        <v>3172</v>
      </c>
      <c r="D259" s="76" t="s">
        <v>3084</v>
      </c>
      <c r="E259" s="76" t="s">
        <v>1512</v>
      </c>
      <c r="F259" s="76" t="s">
        <v>3081</v>
      </c>
      <c r="G259" s="76" t="s">
        <v>3085</v>
      </c>
      <c r="H259" s="76" t="s">
        <v>3076</v>
      </c>
      <c r="I259" s="76">
        <v>19</v>
      </c>
      <c r="J259" s="76" t="s">
        <v>3119</v>
      </c>
      <c r="K259" s="76"/>
      <c r="L259" s="77">
        <v>9400</v>
      </c>
      <c r="M259" s="78">
        <v>17</v>
      </c>
    </row>
    <row r="260" spans="1:13" s="20" customFormat="1" ht="15" customHeight="1">
      <c r="A260" s="76" t="s">
        <v>3144</v>
      </c>
      <c r="B260" s="76" t="s">
        <v>3151</v>
      </c>
      <c r="C260" s="76" t="s">
        <v>3172</v>
      </c>
      <c r="D260" s="76" t="s">
        <v>3084</v>
      </c>
      <c r="E260" s="76" t="s">
        <v>1349</v>
      </c>
      <c r="F260" s="76" t="s">
        <v>3081</v>
      </c>
      <c r="G260" s="76" t="s">
        <v>3085</v>
      </c>
      <c r="H260" s="76" t="s">
        <v>3076</v>
      </c>
      <c r="I260" s="76">
        <v>14</v>
      </c>
      <c r="J260" s="76" t="s">
        <v>3119</v>
      </c>
      <c r="K260" s="76"/>
      <c r="L260" s="77">
        <v>9400</v>
      </c>
      <c r="M260" s="78">
        <v>17</v>
      </c>
    </row>
    <row r="261" spans="1:13" s="20" customFormat="1" ht="15" customHeight="1">
      <c r="A261" s="76" t="s">
        <v>3144</v>
      </c>
      <c r="B261" s="76" t="s">
        <v>3151</v>
      </c>
      <c r="C261" s="76" t="s">
        <v>3172</v>
      </c>
      <c r="D261" s="76" t="s">
        <v>3084</v>
      </c>
      <c r="E261" s="76" t="s">
        <v>1491</v>
      </c>
      <c r="F261" s="76" t="s">
        <v>3080</v>
      </c>
      <c r="G261" s="76" t="s">
        <v>3085</v>
      </c>
      <c r="H261" s="76" t="s">
        <v>3076</v>
      </c>
      <c r="I261" s="76">
        <v>22</v>
      </c>
      <c r="J261" s="76" t="s">
        <v>3119</v>
      </c>
      <c r="K261" s="76"/>
      <c r="L261" s="77">
        <v>9400</v>
      </c>
      <c r="M261" s="78">
        <v>17</v>
      </c>
    </row>
    <row r="262" spans="1:13" s="20" customFormat="1" ht="15" customHeight="1">
      <c r="A262" s="76" t="s">
        <v>3144</v>
      </c>
      <c r="B262" s="76" t="s">
        <v>3151</v>
      </c>
      <c r="C262" s="76" t="s">
        <v>3172</v>
      </c>
      <c r="D262" s="76" t="s">
        <v>3084</v>
      </c>
      <c r="E262" s="76" t="s">
        <v>1395</v>
      </c>
      <c r="F262" s="76" t="s">
        <v>3079</v>
      </c>
      <c r="G262" s="76" t="s">
        <v>3085</v>
      </c>
      <c r="H262" s="76" t="s">
        <v>3076</v>
      </c>
      <c r="I262" s="76">
        <v>27</v>
      </c>
      <c r="J262" s="76" t="s">
        <v>3119</v>
      </c>
      <c r="K262" s="76"/>
      <c r="L262" s="77">
        <v>9400</v>
      </c>
      <c r="M262" s="78">
        <v>17</v>
      </c>
    </row>
    <row r="263" spans="1:13" s="20" customFormat="1" ht="15" customHeight="1">
      <c r="A263" s="76" t="s">
        <v>3144</v>
      </c>
      <c r="B263" s="76" t="s">
        <v>3151</v>
      </c>
      <c r="C263" s="76" t="s">
        <v>3172</v>
      </c>
      <c r="D263" s="76" t="s">
        <v>3084</v>
      </c>
      <c r="E263" s="76" t="s">
        <v>1344</v>
      </c>
      <c r="F263" s="76" t="s">
        <v>3080</v>
      </c>
      <c r="G263" s="76" t="s">
        <v>3085</v>
      </c>
      <c r="H263" s="76" t="s">
        <v>3076</v>
      </c>
      <c r="I263" s="76">
        <v>25</v>
      </c>
      <c r="J263" s="76" t="s">
        <v>3119</v>
      </c>
      <c r="K263" s="76"/>
      <c r="L263" s="77">
        <v>9400</v>
      </c>
      <c r="M263" s="78">
        <v>17</v>
      </c>
    </row>
    <row r="264" spans="1:13" s="20" customFormat="1" ht="15" customHeight="1">
      <c r="A264" s="76" t="s">
        <v>3144</v>
      </c>
      <c r="B264" s="76" t="s">
        <v>3151</v>
      </c>
      <c r="C264" s="76" t="s">
        <v>3172</v>
      </c>
      <c r="D264" s="76" t="s">
        <v>3084</v>
      </c>
      <c r="E264" s="76" t="s">
        <v>1512</v>
      </c>
      <c r="F264" s="76" t="s">
        <v>3081</v>
      </c>
      <c r="G264" s="76" t="s">
        <v>258</v>
      </c>
      <c r="H264" s="76" t="s">
        <v>3081</v>
      </c>
      <c r="I264" s="76">
        <v>25</v>
      </c>
      <c r="J264" s="76" t="s">
        <v>3097</v>
      </c>
      <c r="K264" s="76"/>
      <c r="L264" s="77">
        <v>9400</v>
      </c>
      <c r="M264" s="78">
        <v>17</v>
      </c>
    </row>
    <row r="265" spans="1:13" s="20" customFormat="1" ht="15" customHeight="1">
      <c r="A265" s="76" t="s">
        <v>3144</v>
      </c>
      <c r="B265" s="76" t="s">
        <v>3151</v>
      </c>
      <c r="C265" s="76" t="s">
        <v>3172</v>
      </c>
      <c r="D265" s="76" t="s">
        <v>3084</v>
      </c>
      <c r="E265" s="76" t="s">
        <v>1349</v>
      </c>
      <c r="F265" s="76" t="s">
        <v>3081</v>
      </c>
      <c r="G265" s="76" t="s">
        <v>258</v>
      </c>
      <c r="H265" s="76" t="s">
        <v>3081</v>
      </c>
      <c r="I265" s="76">
        <v>20</v>
      </c>
      <c r="J265" s="76" t="s">
        <v>3097</v>
      </c>
      <c r="K265" s="76"/>
      <c r="L265" s="77">
        <v>9400</v>
      </c>
      <c r="M265" s="78">
        <v>17</v>
      </c>
    </row>
    <row r="266" spans="1:13" s="20" customFormat="1" ht="15" customHeight="1">
      <c r="A266" s="76" t="s">
        <v>3144</v>
      </c>
      <c r="B266" s="76" t="s">
        <v>3151</v>
      </c>
      <c r="C266" s="76" t="s">
        <v>3172</v>
      </c>
      <c r="D266" s="76" t="s">
        <v>3084</v>
      </c>
      <c r="E266" s="76" t="s">
        <v>1491</v>
      </c>
      <c r="F266" s="76" t="s">
        <v>3080</v>
      </c>
      <c r="G266" s="76" t="s">
        <v>258</v>
      </c>
      <c r="H266" s="76" t="s">
        <v>3081</v>
      </c>
      <c r="I266" s="76">
        <v>28</v>
      </c>
      <c r="J266" s="76" t="s">
        <v>3097</v>
      </c>
      <c r="K266" s="76"/>
      <c r="L266" s="77">
        <v>9400</v>
      </c>
      <c r="M266" s="78">
        <v>17</v>
      </c>
    </row>
    <row r="267" spans="1:13" s="20" customFormat="1" ht="15" customHeight="1">
      <c r="A267" s="76" t="s">
        <v>3144</v>
      </c>
      <c r="B267" s="76" t="s">
        <v>3151</v>
      </c>
      <c r="C267" s="76" t="s">
        <v>3172</v>
      </c>
      <c r="D267" s="76" t="s">
        <v>3084</v>
      </c>
      <c r="E267" s="76" t="s">
        <v>1395</v>
      </c>
      <c r="F267" s="76" t="s">
        <v>3079</v>
      </c>
      <c r="G267" s="76" t="s">
        <v>258</v>
      </c>
      <c r="H267" s="76" t="s">
        <v>3081</v>
      </c>
      <c r="I267" s="76">
        <v>33</v>
      </c>
      <c r="J267" s="76" t="s">
        <v>3097</v>
      </c>
      <c r="K267" s="76"/>
      <c r="L267" s="77">
        <v>9400</v>
      </c>
      <c r="M267" s="78">
        <v>17</v>
      </c>
    </row>
    <row r="268" spans="1:13" s="20" customFormat="1" ht="15" customHeight="1">
      <c r="A268" s="76" t="s">
        <v>3144</v>
      </c>
      <c r="B268" s="76" t="s">
        <v>3151</v>
      </c>
      <c r="C268" s="76" t="s">
        <v>3172</v>
      </c>
      <c r="D268" s="76" t="s">
        <v>3084</v>
      </c>
      <c r="E268" s="76" t="s">
        <v>1344</v>
      </c>
      <c r="F268" s="76" t="s">
        <v>3080</v>
      </c>
      <c r="G268" s="76" t="s">
        <v>258</v>
      </c>
      <c r="H268" s="76" t="s">
        <v>3081</v>
      </c>
      <c r="I268" s="76">
        <v>31</v>
      </c>
      <c r="J268" s="76" t="s">
        <v>3097</v>
      </c>
      <c r="K268" s="76"/>
      <c r="L268" s="77">
        <v>9400</v>
      </c>
      <c r="M268" s="78">
        <v>17</v>
      </c>
    </row>
    <row r="269" spans="1:13" s="20" customFormat="1" ht="15" customHeight="1">
      <c r="A269" s="76" t="s">
        <v>3144</v>
      </c>
      <c r="B269" s="76" t="s">
        <v>3173</v>
      </c>
      <c r="C269" s="76" t="s">
        <v>3174</v>
      </c>
      <c r="D269" s="76" t="s">
        <v>3084</v>
      </c>
      <c r="E269" s="76" t="s">
        <v>737</v>
      </c>
      <c r="F269" s="76" t="s">
        <v>3075</v>
      </c>
      <c r="G269" s="76" t="s">
        <v>3085</v>
      </c>
      <c r="H269" s="76" t="s">
        <v>3076</v>
      </c>
      <c r="I269" s="76">
        <v>16</v>
      </c>
      <c r="J269" s="76" t="s">
        <v>3168</v>
      </c>
      <c r="K269" s="76"/>
      <c r="L269" s="77">
        <v>8500</v>
      </c>
      <c r="M269" s="78">
        <v>6</v>
      </c>
    </row>
    <row r="270" spans="1:13" s="20" customFormat="1" ht="15" customHeight="1">
      <c r="A270" s="76" t="s">
        <v>3144</v>
      </c>
      <c r="B270" s="76" t="s">
        <v>3173</v>
      </c>
      <c r="C270" s="76" t="s">
        <v>3174</v>
      </c>
      <c r="D270" s="76" t="s">
        <v>3084</v>
      </c>
      <c r="E270" s="76" t="s">
        <v>1159</v>
      </c>
      <c r="F270" s="76" t="s">
        <v>3076</v>
      </c>
      <c r="G270" s="76" t="s">
        <v>3085</v>
      </c>
      <c r="H270" s="76" t="s">
        <v>3076</v>
      </c>
      <c r="I270" s="76">
        <v>14</v>
      </c>
      <c r="J270" s="76" t="s">
        <v>3168</v>
      </c>
      <c r="K270" s="76"/>
      <c r="L270" s="77">
        <v>8500</v>
      </c>
      <c r="M270" s="78">
        <v>6</v>
      </c>
    </row>
    <row r="271" spans="1:13" s="20" customFormat="1" ht="15" customHeight="1">
      <c r="A271" s="76" t="s">
        <v>3144</v>
      </c>
      <c r="B271" s="76" t="s">
        <v>3173</v>
      </c>
      <c r="C271" s="76" t="s">
        <v>3174</v>
      </c>
      <c r="D271" s="76" t="s">
        <v>3084</v>
      </c>
      <c r="E271" s="76" t="s">
        <v>1473</v>
      </c>
      <c r="F271" s="76" t="s">
        <v>3079</v>
      </c>
      <c r="G271" s="76" t="s">
        <v>3085</v>
      </c>
      <c r="H271" s="76" t="s">
        <v>3076</v>
      </c>
      <c r="I271" s="76">
        <v>12</v>
      </c>
      <c r="J271" s="76" t="s">
        <v>3168</v>
      </c>
      <c r="K271" s="76"/>
      <c r="L271" s="77">
        <v>8500</v>
      </c>
      <c r="M271" s="78">
        <v>6</v>
      </c>
    </row>
    <row r="272" spans="1:13" s="20" customFormat="1" ht="15" customHeight="1">
      <c r="A272" s="76" t="s">
        <v>3144</v>
      </c>
      <c r="B272" s="76" t="s">
        <v>3173</v>
      </c>
      <c r="C272" s="76" t="s">
        <v>3174</v>
      </c>
      <c r="D272" s="76" t="s">
        <v>3084</v>
      </c>
      <c r="E272" s="76" t="s">
        <v>737</v>
      </c>
      <c r="F272" s="76" t="s">
        <v>3075</v>
      </c>
      <c r="G272" s="76" t="s">
        <v>258</v>
      </c>
      <c r="H272" s="76" t="s">
        <v>3075</v>
      </c>
      <c r="I272" s="76">
        <v>20</v>
      </c>
      <c r="J272" s="76" t="s">
        <v>3168</v>
      </c>
      <c r="K272" s="76"/>
      <c r="L272" s="77">
        <v>8500</v>
      </c>
      <c r="M272" s="78">
        <v>6</v>
      </c>
    </row>
    <row r="273" spans="1:13" s="20" customFormat="1" ht="15" customHeight="1">
      <c r="A273" s="76" t="s">
        <v>3144</v>
      </c>
      <c r="B273" s="76" t="s">
        <v>3173</v>
      </c>
      <c r="C273" s="76" t="s">
        <v>3174</v>
      </c>
      <c r="D273" s="76" t="s">
        <v>3084</v>
      </c>
      <c r="E273" s="76" t="s">
        <v>1159</v>
      </c>
      <c r="F273" s="76" t="s">
        <v>3076</v>
      </c>
      <c r="G273" s="76" t="s">
        <v>258</v>
      </c>
      <c r="H273" s="76" t="s">
        <v>3075</v>
      </c>
      <c r="I273" s="76">
        <v>18</v>
      </c>
      <c r="J273" s="76" t="s">
        <v>3168</v>
      </c>
      <c r="K273" s="76"/>
      <c r="L273" s="77">
        <v>8500</v>
      </c>
      <c r="M273" s="78">
        <v>6</v>
      </c>
    </row>
    <row r="274" spans="1:13" s="20" customFormat="1" ht="15" customHeight="1">
      <c r="A274" s="76" t="s">
        <v>3144</v>
      </c>
      <c r="B274" s="76" t="s">
        <v>3173</v>
      </c>
      <c r="C274" s="76" t="s">
        <v>3174</v>
      </c>
      <c r="D274" s="76" t="s">
        <v>3084</v>
      </c>
      <c r="E274" s="76" t="s">
        <v>1473</v>
      </c>
      <c r="F274" s="76" t="s">
        <v>3079</v>
      </c>
      <c r="G274" s="76" t="s">
        <v>258</v>
      </c>
      <c r="H274" s="76" t="s">
        <v>3075</v>
      </c>
      <c r="I274" s="76">
        <v>16</v>
      </c>
      <c r="J274" s="76" t="s">
        <v>3168</v>
      </c>
      <c r="K274" s="76"/>
      <c r="L274" s="77">
        <v>8500</v>
      </c>
      <c r="M274" s="78">
        <v>6</v>
      </c>
    </row>
    <row r="275" spans="1:13" s="20" customFormat="1" ht="15" customHeight="1">
      <c r="A275" s="76" t="s">
        <v>3144</v>
      </c>
      <c r="B275" s="76" t="s">
        <v>3173</v>
      </c>
      <c r="C275" s="76" t="s">
        <v>3174</v>
      </c>
      <c r="D275" s="76" t="s">
        <v>3084</v>
      </c>
      <c r="E275" s="76" t="s">
        <v>737</v>
      </c>
      <c r="F275" s="76" t="s">
        <v>3075</v>
      </c>
      <c r="G275" s="76" t="s">
        <v>3175</v>
      </c>
      <c r="H275" s="76" t="s">
        <v>3076</v>
      </c>
      <c r="I275" s="76">
        <v>22</v>
      </c>
      <c r="J275" s="76" t="s">
        <v>3176</v>
      </c>
      <c r="K275" s="76"/>
      <c r="L275" s="77">
        <v>8500</v>
      </c>
      <c r="M275" s="78">
        <v>6</v>
      </c>
    </row>
    <row r="276" spans="1:13" s="20" customFormat="1" ht="15" customHeight="1">
      <c r="A276" s="76" t="s">
        <v>3144</v>
      </c>
      <c r="B276" s="76" t="s">
        <v>3173</v>
      </c>
      <c r="C276" s="76" t="s">
        <v>3174</v>
      </c>
      <c r="D276" s="76" t="s">
        <v>3084</v>
      </c>
      <c r="E276" s="76" t="s">
        <v>1159</v>
      </c>
      <c r="F276" s="76" t="s">
        <v>3076</v>
      </c>
      <c r="G276" s="76" t="s">
        <v>3175</v>
      </c>
      <c r="H276" s="76" t="s">
        <v>3076</v>
      </c>
      <c r="I276" s="76">
        <v>21</v>
      </c>
      <c r="J276" s="76" t="s">
        <v>3176</v>
      </c>
      <c r="K276" s="76"/>
      <c r="L276" s="77">
        <v>8500</v>
      </c>
      <c r="M276" s="78">
        <v>6</v>
      </c>
    </row>
    <row r="277" spans="1:13" s="20" customFormat="1" ht="15" customHeight="1">
      <c r="A277" s="76" t="s">
        <v>3144</v>
      </c>
      <c r="B277" s="76" t="s">
        <v>3173</v>
      </c>
      <c r="C277" s="76" t="s">
        <v>3174</v>
      </c>
      <c r="D277" s="76" t="s">
        <v>3084</v>
      </c>
      <c r="E277" s="76" t="s">
        <v>1473</v>
      </c>
      <c r="F277" s="76" t="s">
        <v>3079</v>
      </c>
      <c r="G277" s="76" t="s">
        <v>3175</v>
      </c>
      <c r="H277" s="76" t="s">
        <v>3076</v>
      </c>
      <c r="I277" s="76">
        <v>19</v>
      </c>
      <c r="J277" s="76" t="s">
        <v>3176</v>
      </c>
      <c r="K277" s="76"/>
      <c r="L277" s="77">
        <v>8500</v>
      </c>
      <c r="M277" s="78">
        <v>6</v>
      </c>
    </row>
    <row r="278" spans="1:13" s="20" customFormat="1" ht="15" customHeight="1">
      <c r="A278" s="76" t="s">
        <v>3144</v>
      </c>
      <c r="B278" s="76" t="s">
        <v>3151</v>
      </c>
      <c r="C278" s="76" t="s">
        <v>3177</v>
      </c>
      <c r="D278" s="76" t="s">
        <v>696</v>
      </c>
      <c r="E278" s="76" t="s">
        <v>700</v>
      </c>
      <c r="F278" s="76" t="s">
        <v>3081</v>
      </c>
      <c r="G278" s="76" t="s">
        <v>95</v>
      </c>
      <c r="H278" s="76" t="s">
        <v>3079</v>
      </c>
      <c r="I278" s="76">
        <v>33</v>
      </c>
      <c r="J278" s="76" t="s">
        <v>3140</v>
      </c>
      <c r="K278" s="76" t="s">
        <v>3077</v>
      </c>
      <c r="L278" s="77">
        <v>14000</v>
      </c>
      <c r="M278" s="78">
        <v>11</v>
      </c>
    </row>
    <row r="279" spans="1:13" s="20" customFormat="1" ht="15" customHeight="1">
      <c r="A279" s="76" t="s">
        <v>3144</v>
      </c>
      <c r="B279" s="76" t="s">
        <v>3151</v>
      </c>
      <c r="C279" s="76" t="s">
        <v>3177</v>
      </c>
      <c r="D279" s="76" t="s">
        <v>696</v>
      </c>
      <c r="E279" s="76" t="s">
        <v>557</v>
      </c>
      <c r="F279" s="76" t="s">
        <v>3079</v>
      </c>
      <c r="G279" s="76" t="s">
        <v>95</v>
      </c>
      <c r="H279" s="76" t="s">
        <v>3079</v>
      </c>
      <c r="I279" s="76">
        <v>37</v>
      </c>
      <c r="J279" s="76" t="s">
        <v>3140</v>
      </c>
      <c r="K279" s="76" t="s">
        <v>3077</v>
      </c>
      <c r="L279" s="77">
        <v>14000</v>
      </c>
      <c r="M279" s="78">
        <v>11</v>
      </c>
    </row>
    <row r="280" spans="1:13" s="20" customFormat="1" ht="15" customHeight="1">
      <c r="A280" s="76" t="s">
        <v>3144</v>
      </c>
      <c r="B280" s="76" t="s">
        <v>3151</v>
      </c>
      <c r="C280" s="76" t="s">
        <v>3177</v>
      </c>
      <c r="D280" s="76" t="s">
        <v>696</v>
      </c>
      <c r="E280" s="76" t="s">
        <v>569</v>
      </c>
      <c r="F280" s="76" t="s">
        <v>3081</v>
      </c>
      <c r="G280" s="76" t="s">
        <v>95</v>
      </c>
      <c r="H280" s="76" t="s">
        <v>3079</v>
      </c>
      <c r="I280" s="76">
        <v>40</v>
      </c>
      <c r="J280" s="76" t="s">
        <v>3140</v>
      </c>
      <c r="K280" s="76" t="s">
        <v>3077</v>
      </c>
      <c r="L280" s="77">
        <v>14000</v>
      </c>
      <c r="M280" s="78">
        <v>11</v>
      </c>
    </row>
    <row r="281" spans="1:13" s="20" customFormat="1" ht="15" customHeight="1">
      <c r="A281" s="76" t="s">
        <v>3144</v>
      </c>
      <c r="B281" s="76" t="s">
        <v>3151</v>
      </c>
      <c r="C281" s="76" t="s">
        <v>3177</v>
      </c>
      <c r="D281" s="76" t="s">
        <v>696</v>
      </c>
      <c r="E281" s="76" t="s">
        <v>550</v>
      </c>
      <c r="F281" s="76" t="s">
        <v>1107</v>
      </c>
      <c r="G281" s="76" t="s">
        <v>95</v>
      </c>
      <c r="H281" s="76" t="s">
        <v>3079</v>
      </c>
      <c r="I281" s="76">
        <v>35</v>
      </c>
      <c r="J281" s="76" t="s">
        <v>3140</v>
      </c>
      <c r="K281" s="76" t="s">
        <v>3077</v>
      </c>
      <c r="L281" s="77">
        <v>14000</v>
      </c>
      <c r="M281" s="78">
        <v>11</v>
      </c>
    </row>
    <row r="282" spans="1:13" s="20" customFormat="1" ht="15" customHeight="1">
      <c r="A282" s="76" t="s">
        <v>3144</v>
      </c>
      <c r="B282" s="76" t="s">
        <v>3151</v>
      </c>
      <c r="C282" s="76" t="s">
        <v>3177</v>
      </c>
      <c r="D282" s="76" t="s">
        <v>696</v>
      </c>
      <c r="E282" s="76" t="s">
        <v>557</v>
      </c>
      <c r="F282" s="76" t="s">
        <v>3079</v>
      </c>
      <c r="G282" s="76" t="s">
        <v>118</v>
      </c>
      <c r="H282" s="76" t="s">
        <v>3079</v>
      </c>
      <c r="I282" s="76">
        <v>30</v>
      </c>
      <c r="J282" s="76" t="s">
        <v>3135</v>
      </c>
      <c r="K282" s="76" t="s">
        <v>3077</v>
      </c>
      <c r="L282" s="77">
        <v>14000</v>
      </c>
      <c r="M282" s="78">
        <v>11</v>
      </c>
    </row>
    <row r="283" spans="1:13" s="20" customFormat="1" ht="15" customHeight="1">
      <c r="A283" s="76" t="s">
        <v>3144</v>
      </c>
      <c r="B283" s="76" t="s">
        <v>3151</v>
      </c>
      <c r="C283" s="76" t="s">
        <v>3177</v>
      </c>
      <c r="D283" s="76" t="s">
        <v>696</v>
      </c>
      <c r="E283" s="76" t="s">
        <v>700</v>
      </c>
      <c r="F283" s="76" t="s">
        <v>3081</v>
      </c>
      <c r="G283" s="76" t="s">
        <v>118</v>
      </c>
      <c r="H283" s="76" t="s">
        <v>3079</v>
      </c>
      <c r="I283" s="76">
        <v>26</v>
      </c>
      <c r="J283" s="76" t="s">
        <v>3135</v>
      </c>
      <c r="K283" s="76" t="s">
        <v>3077</v>
      </c>
      <c r="L283" s="77">
        <v>14000</v>
      </c>
      <c r="M283" s="78">
        <v>11</v>
      </c>
    </row>
    <row r="284" spans="1:13" s="20" customFormat="1" ht="15" customHeight="1">
      <c r="A284" s="76" t="s">
        <v>3144</v>
      </c>
      <c r="B284" s="76" t="s">
        <v>3151</v>
      </c>
      <c r="C284" s="76" t="s">
        <v>3177</v>
      </c>
      <c r="D284" s="76" t="s">
        <v>696</v>
      </c>
      <c r="E284" s="76" t="s">
        <v>569</v>
      </c>
      <c r="F284" s="76" t="s">
        <v>3081</v>
      </c>
      <c r="G284" s="76" t="s">
        <v>118</v>
      </c>
      <c r="H284" s="76" t="s">
        <v>3079</v>
      </c>
      <c r="I284" s="76">
        <v>33</v>
      </c>
      <c r="J284" s="76" t="s">
        <v>3135</v>
      </c>
      <c r="K284" s="76" t="s">
        <v>3077</v>
      </c>
      <c r="L284" s="77">
        <v>14000</v>
      </c>
      <c r="M284" s="78">
        <v>11</v>
      </c>
    </row>
    <row r="285" spans="1:13" s="20" customFormat="1" ht="15" customHeight="1">
      <c r="A285" s="76" t="s">
        <v>3144</v>
      </c>
      <c r="B285" s="76" t="s">
        <v>3151</v>
      </c>
      <c r="C285" s="76" t="s">
        <v>3177</v>
      </c>
      <c r="D285" s="76" t="s">
        <v>696</v>
      </c>
      <c r="E285" s="76" t="s">
        <v>550</v>
      </c>
      <c r="F285" s="76" t="s">
        <v>1107</v>
      </c>
      <c r="G285" s="76" t="s">
        <v>118</v>
      </c>
      <c r="H285" s="76" t="s">
        <v>3079</v>
      </c>
      <c r="I285" s="76">
        <v>28</v>
      </c>
      <c r="J285" s="76" t="s">
        <v>3135</v>
      </c>
      <c r="K285" s="76" t="s">
        <v>3077</v>
      </c>
      <c r="L285" s="77">
        <v>14000</v>
      </c>
      <c r="M285" s="78">
        <v>11</v>
      </c>
    </row>
    <row r="286" spans="1:13" s="20" customFormat="1" ht="15" customHeight="1">
      <c r="A286" s="76" t="s">
        <v>3144</v>
      </c>
      <c r="B286" s="76" t="s">
        <v>3151</v>
      </c>
      <c r="C286" s="76" t="s">
        <v>3177</v>
      </c>
      <c r="D286" s="76" t="s">
        <v>696</v>
      </c>
      <c r="E286" s="76" t="s">
        <v>700</v>
      </c>
      <c r="F286" s="76" t="s">
        <v>3081</v>
      </c>
      <c r="G286" s="76" t="s">
        <v>121</v>
      </c>
      <c r="H286" s="76" t="s">
        <v>3081</v>
      </c>
      <c r="I286" s="76">
        <v>30</v>
      </c>
      <c r="J286" s="76" t="s">
        <v>3155</v>
      </c>
      <c r="K286" s="76" t="s">
        <v>3077</v>
      </c>
      <c r="L286" s="77">
        <v>14000</v>
      </c>
      <c r="M286" s="78">
        <v>11</v>
      </c>
    </row>
    <row r="287" spans="1:13" s="20" customFormat="1" ht="15" customHeight="1">
      <c r="A287" s="76" t="s">
        <v>3144</v>
      </c>
      <c r="B287" s="76" t="s">
        <v>3151</v>
      </c>
      <c r="C287" s="76" t="s">
        <v>3177</v>
      </c>
      <c r="D287" s="76" t="s">
        <v>696</v>
      </c>
      <c r="E287" s="76" t="s">
        <v>557</v>
      </c>
      <c r="F287" s="76" t="s">
        <v>3079</v>
      </c>
      <c r="G287" s="76" t="s">
        <v>121</v>
      </c>
      <c r="H287" s="76" t="s">
        <v>3081</v>
      </c>
      <c r="I287" s="76">
        <v>34</v>
      </c>
      <c r="J287" s="76" t="s">
        <v>3155</v>
      </c>
      <c r="K287" s="76" t="s">
        <v>3077</v>
      </c>
      <c r="L287" s="77">
        <v>14000</v>
      </c>
      <c r="M287" s="78">
        <v>11</v>
      </c>
    </row>
    <row r="288" spans="1:13" s="20" customFormat="1" ht="15" customHeight="1">
      <c r="A288" s="76" t="s">
        <v>3144</v>
      </c>
      <c r="B288" s="76" t="s">
        <v>3151</v>
      </c>
      <c r="C288" s="76" t="s">
        <v>3177</v>
      </c>
      <c r="D288" s="76" t="s">
        <v>696</v>
      </c>
      <c r="E288" s="76" t="s">
        <v>569</v>
      </c>
      <c r="F288" s="76" t="s">
        <v>3081</v>
      </c>
      <c r="G288" s="76" t="s">
        <v>121</v>
      </c>
      <c r="H288" s="76" t="s">
        <v>3081</v>
      </c>
      <c r="I288" s="76">
        <v>37</v>
      </c>
      <c r="J288" s="76" t="s">
        <v>3155</v>
      </c>
      <c r="K288" s="76" t="s">
        <v>3077</v>
      </c>
      <c r="L288" s="77">
        <v>14000</v>
      </c>
      <c r="M288" s="78">
        <v>11</v>
      </c>
    </row>
    <row r="289" spans="1:13" s="20" customFormat="1" ht="15" customHeight="1">
      <c r="A289" s="76" t="s">
        <v>3144</v>
      </c>
      <c r="B289" s="76" t="s">
        <v>3151</v>
      </c>
      <c r="C289" s="76" t="s">
        <v>3177</v>
      </c>
      <c r="D289" s="76" t="s">
        <v>696</v>
      </c>
      <c r="E289" s="76" t="s">
        <v>550</v>
      </c>
      <c r="F289" s="76" t="s">
        <v>1107</v>
      </c>
      <c r="G289" s="76" t="s">
        <v>121</v>
      </c>
      <c r="H289" s="76" t="s">
        <v>3081</v>
      </c>
      <c r="I289" s="76">
        <v>32</v>
      </c>
      <c r="J289" s="76" t="s">
        <v>3155</v>
      </c>
      <c r="K289" s="76" t="s">
        <v>3077</v>
      </c>
      <c r="L289" s="77">
        <v>14000</v>
      </c>
      <c r="M289" s="78">
        <v>11</v>
      </c>
    </row>
    <row r="290" spans="1:13" s="20" customFormat="1" ht="15" customHeight="1">
      <c r="A290" s="76" t="s">
        <v>3144</v>
      </c>
      <c r="B290" s="76" t="s">
        <v>3151</v>
      </c>
      <c r="C290" s="76" t="s">
        <v>3178</v>
      </c>
      <c r="D290" s="76" t="s">
        <v>3084</v>
      </c>
      <c r="E290" s="76" t="s">
        <v>1159</v>
      </c>
      <c r="F290" s="76" t="s">
        <v>3076</v>
      </c>
      <c r="G290" s="76" t="s">
        <v>3175</v>
      </c>
      <c r="H290" s="76" t="s">
        <v>3080</v>
      </c>
      <c r="I290" s="76">
        <v>15</v>
      </c>
      <c r="J290" s="76" t="s">
        <v>3176</v>
      </c>
      <c r="K290" s="76"/>
      <c r="L290" s="77">
        <v>7000</v>
      </c>
      <c r="M290" s="78">
        <v>7</v>
      </c>
    </row>
    <row r="291" spans="1:13" s="20" customFormat="1" ht="15" customHeight="1">
      <c r="A291" s="76" t="s">
        <v>3144</v>
      </c>
      <c r="B291" s="76" t="s">
        <v>3151</v>
      </c>
      <c r="C291" s="76" t="s">
        <v>3178</v>
      </c>
      <c r="D291" s="76" t="s">
        <v>3084</v>
      </c>
      <c r="E291" s="76" t="s">
        <v>557</v>
      </c>
      <c r="F291" s="76" t="s">
        <v>3075</v>
      </c>
      <c r="G291" s="76" t="s">
        <v>3175</v>
      </c>
      <c r="H291" s="76" t="s">
        <v>3080</v>
      </c>
      <c r="I291" s="76">
        <v>18</v>
      </c>
      <c r="J291" s="76" t="s">
        <v>3176</v>
      </c>
      <c r="K291" s="76"/>
      <c r="L291" s="77">
        <v>7000</v>
      </c>
      <c r="M291" s="78">
        <v>7</v>
      </c>
    </row>
    <row r="292" spans="1:13" s="20" customFormat="1" ht="15" customHeight="1">
      <c r="A292" s="76" t="s">
        <v>3144</v>
      </c>
      <c r="B292" s="76" t="s">
        <v>3151</v>
      </c>
      <c r="C292" s="76" t="s">
        <v>3178</v>
      </c>
      <c r="D292" s="76" t="s">
        <v>3084</v>
      </c>
      <c r="E292" s="76" t="s">
        <v>550</v>
      </c>
      <c r="F292" s="76" t="s">
        <v>1107</v>
      </c>
      <c r="G292" s="76" t="s">
        <v>3175</v>
      </c>
      <c r="H292" s="76" t="s">
        <v>3080</v>
      </c>
      <c r="I292" s="76">
        <v>19</v>
      </c>
      <c r="J292" s="76" t="s">
        <v>3176</v>
      </c>
      <c r="K292" s="76"/>
      <c r="L292" s="77">
        <v>7000</v>
      </c>
      <c r="M292" s="78">
        <v>7</v>
      </c>
    </row>
    <row r="293" spans="1:13" s="20" customFormat="1" ht="15" customHeight="1">
      <c r="A293" s="76" t="s">
        <v>3144</v>
      </c>
      <c r="B293" s="76" t="s">
        <v>3151</v>
      </c>
      <c r="C293" s="76" t="s">
        <v>3178</v>
      </c>
      <c r="D293" s="76" t="s">
        <v>3084</v>
      </c>
      <c r="E293" s="76" t="s">
        <v>1349</v>
      </c>
      <c r="F293" s="76" t="s">
        <v>3081</v>
      </c>
      <c r="G293" s="76" t="s">
        <v>3175</v>
      </c>
      <c r="H293" s="76" t="s">
        <v>3080</v>
      </c>
      <c r="I293" s="76">
        <v>13</v>
      </c>
      <c r="J293" s="76" t="s">
        <v>3176</v>
      </c>
      <c r="K293" s="76"/>
      <c r="L293" s="77">
        <v>7000</v>
      </c>
      <c r="M293" s="78">
        <v>7</v>
      </c>
    </row>
    <row r="294" spans="1:13" s="20" customFormat="1" ht="15" customHeight="1">
      <c r="A294" s="76" t="s">
        <v>3144</v>
      </c>
      <c r="B294" s="76" t="s">
        <v>3151</v>
      </c>
      <c r="C294" s="76" t="s">
        <v>3178</v>
      </c>
      <c r="D294" s="76" t="s">
        <v>3084</v>
      </c>
      <c r="E294" s="76" t="s">
        <v>569</v>
      </c>
      <c r="F294" s="76" t="s">
        <v>3079</v>
      </c>
      <c r="G294" s="76" t="s">
        <v>3175</v>
      </c>
      <c r="H294" s="76" t="s">
        <v>3080</v>
      </c>
      <c r="I294" s="76">
        <v>22</v>
      </c>
      <c r="J294" s="76" t="s">
        <v>3161</v>
      </c>
      <c r="K294" s="76"/>
      <c r="L294" s="77">
        <v>7000</v>
      </c>
      <c r="M294" s="78">
        <v>7</v>
      </c>
    </row>
    <row r="295" spans="1:13" s="20" customFormat="1" ht="15" customHeight="1">
      <c r="A295" s="76" t="s">
        <v>3144</v>
      </c>
      <c r="B295" s="76" t="s">
        <v>3151</v>
      </c>
      <c r="C295" s="76" t="s">
        <v>3178</v>
      </c>
      <c r="D295" s="76" t="s">
        <v>3084</v>
      </c>
      <c r="E295" s="76" t="s">
        <v>1159</v>
      </c>
      <c r="F295" s="154" t="s">
        <v>3076</v>
      </c>
      <c r="G295" s="76" t="s">
        <v>923</v>
      </c>
      <c r="H295" s="76" t="s">
        <v>3075</v>
      </c>
      <c r="I295" s="76">
        <v>18</v>
      </c>
      <c r="J295" s="76" t="s">
        <v>3161</v>
      </c>
      <c r="K295" s="76"/>
      <c r="L295" s="77">
        <v>7000</v>
      </c>
      <c r="M295" s="78">
        <v>7</v>
      </c>
    </row>
    <row r="296" spans="1:13" s="20" customFormat="1" ht="15" customHeight="1">
      <c r="A296" s="76" t="s">
        <v>3144</v>
      </c>
      <c r="B296" s="76" t="s">
        <v>3151</v>
      </c>
      <c r="C296" s="76" t="s">
        <v>3178</v>
      </c>
      <c r="D296" s="76" t="s">
        <v>3084</v>
      </c>
      <c r="E296" s="76" t="s">
        <v>557</v>
      </c>
      <c r="F296" s="154" t="s">
        <v>3075</v>
      </c>
      <c r="G296" s="76" t="s">
        <v>923</v>
      </c>
      <c r="H296" s="76" t="s">
        <v>3075</v>
      </c>
      <c r="I296" s="76">
        <v>21</v>
      </c>
      <c r="J296" s="76" t="s">
        <v>3161</v>
      </c>
      <c r="K296" s="76"/>
      <c r="L296" s="77">
        <v>7000</v>
      </c>
      <c r="M296" s="78">
        <v>7</v>
      </c>
    </row>
    <row r="297" spans="1:13" s="20" customFormat="1" ht="15" customHeight="1">
      <c r="A297" s="76" t="s">
        <v>3144</v>
      </c>
      <c r="B297" s="76" t="s">
        <v>3151</v>
      </c>
      <c r="C297" s="76" t="s">
        <v>3178</v>
      </c>
      <c r="D297" s="76" t="s">
        <v>3084</v>
      </c>
      <c r="E297" s="76" t="s">
        <v>550</v>
      </c>
      <c r="F297" s="154" t="s">
        <v>1107</v>
      </c>
      <c r="G297" s="76" t="s">
        <v>923</v>
      </c>
      <c r="H297" s="76" t="s">
        <v>3075</v>
      </c>
      <c r="I297" s="76">
        <v>22</v>
      </c>
      <c r="J297" s="76" t="s">
        <v>3161</v>
      </c>
      <c r="K297" s="76"/>
      <c r="L297" s="77">
        <v>7000</v>
      </c>
      <c r="M297" s="78">
        <v>7</v>
      </c>
    </row>
    <row r="298" spans="1:13" s="20" customFormat="1" ht="15" customHeight="1">
      <c r="A298" s="76" t="s">
        <v>3144</v>
      </c>
      <c r="B298" s="76" t="s">
        <v>3151</v>
      </c>
      <c r="C298" s="76" t="s">
        <v>3178</v>
      </c>
      <c r="D298" s="76" t="s">
        <v>3084</v>
      </c>
      <c r="E298" s="76" t="s">
        <v>1349</v>
      </c>
      <c r="F298" s="154" t="s">
        <v>3081</v>
      </c>
      <c r="G298" s="76" t="s">
        <v>923</v>
      </c>
      <c r="H298" s="76" t="s">
        <v>3075</v>
      </c>
      <c r="I298" s="76">
        <v>16</v>
      </c>
      <c r="J298" s="76" t="s">
        <v>3161</v>
      </c>
      <c r="K298" s="76"/>
      <c r="L298" s="77">
        <v>7000</v>
      </c>
      <c r="M298" s="78">
        <v>7</v>
      </c>
    </row>
    <row r="299" spans="1:13" s="20" customFormat="1" ht="15" customHeight="1">
      <c r="A299" s="76" t="s">
        <v>3144</v>
      </c>
      <c r="B299" s="76" t="s">
        <v>3151</v>
      </c>
      <c r="C299" s="76" t="s">
        <v>3178</v>
      </c>
      <c r="D299" s="76" t="s">
        <v>3084</v>
      </c>
      <c r="E299" s="76" t="s">
        <v>569</v>
      </c>
      <c r="F299" s="154" t="s">
        <v>3079</v>
      </c>
      <c r="G299" s="76" t="s">
        <v>923</v>
      </c>
      <c r="H299" s="76" t="s">
        <v>3075</v>
      </c>
      <c r="I299" s="76">
        <v>24</v>
      </c>
      <c r="J299" s="76" t="s">
        <v>3161</v>
      </c>
      <c r="K299" s="76"/>
      <c r="L299" s="77">
        <v>7000</v>
      </c>
      <c r="M299" s="78">
        <v>7</v>
      </c>
    </row>
    <row r="300" spans="1:13" s="20" customFormat="1" ht="15" customHeight="1">
      <c r="A300" s="76" t="s">
        <v>3144</v>
      </c>
      <c r="B300" s="76" t="s">
        <v>72</v>
      </c>
      <c r="C300" s="76" t="s">
        <v>3179</v>
      </c>
      <c r="D300" s="76" t="s">
        <v>696</v>
      </c>
      <c r="E300" s="76" t="s">
        <v>1512</v>
      </c>
      <c r="F300" s="154" t="s">
        <v>3079</v>
      </c>
      <c r="G300" s="76" t="s">
        <v>92</v>
      </c>
      <c r="H300" s="76" t="s">
        <v>3078</v>
      </c>
      <c r="I300" s="76">
        <v>33</v>
      </c>
      <c r="J300" s="76" t="s">
        <v>3106</v>
      </c>
      <c r="K300" s="76" t="s">
        <v>3077</v>
      </c>
      <c r="L300" s="77">
        <v>8500</v>
      </c>
      <c r="M300" s="78">
        <v>11</v>
      </c>
    </row>
    <row r="301" spans="1:13" s="20" customFormat="1" ht="15" customHeight="1">
      <c r="A301" s="76" t="s">
        <v>3144</v>
      </c>
      <c r="B301" s="76" t="s">
        <v>72</v>
      </c>
      <c r="C301" s="76" t="s">
        <v>3179</v>
      </c>
      <c r="D301" s="76" t="s">
        <v>696</v>
      </c>
      <c r="E301" s="76" t="s">
        <v>1512</v>
      </c>
      <c r="F301" s="154" t="s">
        <v>3079</v>
      </c>
      <c r="G301" s="76" t="s">
        <v>935</v>
      </c>
      <c r="H301" s="76" t="s">
        <v>3080</v>
      </c>
      <c r="I301" s="76">
        <v>43</v>
      </c>
      <c r="J301" s="76" t="s">
        <v>3180</v>
      </c>
      <c r="K301" s="76" t="s">
        <v>3077</v>
      </c>
      <c r="L301" s="77">
        <v>8500</v>
      </c>
      <c r="M301" s="78">
        <v>11</v>
      </c>
    </row>
    <row r="302" spans="1:13" s="20" customFormat="1" ht="15" customHeight="1">
      <c r="A302" s="76" t="s">
        <v>3144</v>
      </c>
      <c r="B302" s="76" t="s">
        <v>72</v>
      </c>
      <c r="C302" s="76" t="s">
        <v>3179</v>
      </c>
      <c r="D302" s="76" t="s">
        <v>696</v>
      </c>
      <c r="E302" s="76" t="s">
        <v>1512</v>
      </c>
      <c r="F302" s="154" t="s">
        <v>3079</v>
      </c>
      <c r="G302" s="76" t="s">
        <v>937</v>
      </c>
      <c r="H302" s="76" t="s">
        <v>3080</v>
      </c>
      <c r="I302" s="76">
        <v>36</v>
      </c>
      <c r="J302" s="76" t="s">
        <v>3181</v>
      </c>
      <c r="K302" s="76" t="s">
        <v>3077</v>
      </c>
      <c r="L302" s="77">
        <v>8500</v>
      </c>
      <c r="M302" s="78">
        <v>11</v>
      </c>
    </row>
    <row r="303" spans="1:13" s="20" customFormat="1" ht="15" customHeight="1">
      <c r="A303" s="76" t="s">
        <v>3144</v>
      </c>
      <c r="B303" s="76" t="s">
        <v>72</v>
      </c>
      <c r="C303" s="76" t="s">
        <v>3179</v>
      </c>
      <c r="D303" s="76" t="s">
        <v>696</v>
      </c>
      <c r="E303" s="76" t="s">
        <v>1512</v>
      </c>
      <c r="F303" s="154" t="s">
        <v>3079</v>
      </c>
      <c r="G303" s="76" t="s">
        <v>96</v>
      </c>
      <c r="H303" s="76" t="s">
        <v>3075</v>
      </c>
      <c r="I303" s="76">
        <v>38</v>
      </c>
      <c r="J303" s="76" t="s">
        <v>3182</v>
      </c>
      <c r="K303" s="76" t="s">
        <v>3077</v>
      </c>
      <c r="L303" s="77">
        <v>8500</v>
      </c>
      <c r="M303" s="78">
        <v>11</v>
      </c>
    </row>
    <row r="304" spans="1:13" s="20" customFormat="1" ht="15" customHeight="1">
      <c r="A304" s="76" t="s">
        <v>3144</v>
      </c>
      <c r="B304" s="76" t="s">
        <v>3166</v>
      </c>
      <c r="C304" s="76" t="s">
        <v>3183</v>
      </c>
      <c r="D304" s="76" t="s">
        <v>696</v>
      </c>
      <c r="E304" s="76" t="s">
        <v>550</v>
      </c>
      <c r="F304" s="154" t="s">
        <v>3081</v>
      </c>
      <c r="G304" s="76" t="s">
        <v>92</v>
      </c>
      <c r="H304" s="76" t="s">
        <v>3076</v>
      </c>
      <c r="I304" s="76">
        <v>30</v>
      </c>
      <c r="J304" s="76" t="s">
        <v>3106</v>
      </c>
      <c r="K304" s="76" t="s">
        <v>3077</v>
      </c>
      <c r="L304" s="77">
        <v>4200</v>
      </c>
      <c r="M304" s="78">
        <v>9</v>
      </c>
    </row>
    <row r="305" spans="1:13" s="20" customFormat="1" ht="15" customHeight="1">
      <c r="A305" s="76" t="s">
        <v>3144</v>
      </c>
      <c r="B305" s="76" t="s">
        <v>3166</v>
      </c>
      <c r="C305" s="76" t="s">
        <v>3183</v>
      </c>
      <c r="D305" s="76" t="s">
        <v>696</v>
      </c>
      <c r="E305" s="76" t="s">
        <v>557</v>
      </c>
      <c r="F305" s="154" t="s">
        <v>3078</v>
      </c>
      <c r="G305" s="76" t="s">
        <v>92</v>
      </c>
      <c r="H305" s="76" t="s">
        <v>3076</v>
      </c>
      <c r="I305" s="76">
        <v>29</v>
      </c>
      <c r="J305" s="76" t="s">
        <v>3106</v>
      </c>
      <c r="K305" s="76" t="s">
        <v>3077</v>
      </c>
      <c r="L305" s="77">
        <v>4200</v>
      </c>
      <c r="M305" s="78">
        <v>9</v>
      </c>
    </row>
    <row r="306" spans="1:13" s="20" customFormat="1" ht="15" customHeight="1">
      <c r="A306" s="76" t="s">
        <v>3144</v>
      </c>
      <c r="B306" s="76" t="s">
        <v>3166</v>
      </c>
      <c r="C306" s="76" t="s">
        <v>3183</v>
      </c>
      <c r="D306" s="76" t="s">
        <v>696</v>
      </c>
      <c r="E306" s="76" t="s">
        <v>379</v>
      </c>
      <c r="F306" s="154" t="s">
        <v>3079</v>
      </c>
      <c r="G306" s="76" t="s">
        <v>92</v>
      </c>
      <c r="H306" s="76" t="s">
        <v>3076</v>
      </c>
      <c r="I306" s="76">
        <v>27</v>
      </c>
      <c r="J306" s="76" t="s">
        <v>3106</v>
      </c>
      <c r="K306" s="76" t="s">
        <v>3077</v>
      </c>
      <c r="L306" s="77">
        <v>4200</v>
      </c>
      <c r="M306" s="78">
        <v>9</v>
      </c>
    </row>
    <row r="307" spans="1:13" s="20" customFormat="1" ht="15" customHeight="1">
      <c r="A307" s="76" t="s">
        <v>3144</v>
      </c>
      <c r="B307" s="76" t="s">
        <v>3166</v>
      </c>
      <c r="C307" s="76" t="s">
        <v>3183</v>
      </c>
      <c r="D307" s="76" t="s">
        <v>696</v>
      </c>
      <c r="E307" s="76" t="s">
        <v>1349</v>
      </c>
      <c r="F307" s="154" t="s">
        <v>3080</v>
      </c>
      <c r="G307" s="76" t="s">
        <v>92</v>
      </c>
      <c r="H307" s="76" t="s">
        <v>3076</v>
      </c>
      <c r="I307" s="76">
        <v>26</v>
      </c>
      <c r="J307" s="76" t="s">
        <v>3106</v>
      </c>
      <c r="K307" s="76" t="s">
        <v>3077</v>
      </c>
      <c r="L307" s="77">
        <v>4200</v>
      </c>
      <c r="M307" s="78">
        <v>9</v>
      </c>
    </row>
    <row r="308" spans="1:13" s="20" customFormat="1" ht="15" customHeight="1">
      <c r="A308" s="76" t="s">
        <v>3144</v>
      </c>
      <c r="B308" s="76" t="s">
        <v>3166</v>
      </c>
      <c r="C308" s="76" t="s">
        <v>3183</v>
      </c>
      <c r="D308" s="76" t="s">
        <v>696</v>
      </c>
      <c r="E308" s="76" t="s">
        <v>550</v>
      </c>
      <c r="F308" s="154" t="s">
        <v>3081</v>
      </c>
      <c r="G308" s="76" t="s">
        <v>937</v>
      </c>
      <c r="H308" s="76" t="s">
        <v>1107</v>
      </c>
      <c r="I308" s="76">
        <v>33</v>
      </c>
      <c r="J308" s="76" t="s">
        <v>3181</v>
      </c>
      <c r="K308" s="76" t="s">
        <v>3077</v>
      </c>
      <c r="L308" s="77">
        <v>4200</v>
      </c>
      <c r="M308" s="78">
        <v>9</v>
      </c>
    </row>
    <row r="309" spans="1:13" s="20" customFormat="1" ht="15" customHeight="1">
      <c r="A309" s="76" t="s">
        <v>3144</v>
      </c>
      <c r="B309" s="76" t="s">
        <v>3166</v>
      </c>
      <c r="C309" s="76" t="s">
        <v>3183</v>
      </c>
      <c r="D309" s="76" t="s">
        <v>696</v>
      </c>
      <c r="E309" s="76" t="s">
        <v>557</v>
      </c>
      <c r="F309" s="154" t="s">
        <v>3078</v>
      </c>
      <c r="G309" s="76" t="s">
        <v>937</v>
      </c>
      <c r="H309" s="76" t="s">
        <v>1107</v>
      </c>
      <c r="I309" s="76">
        <v>32</v>
      </c>
      <c r="J309" s="76" t="s">
        <v>3181</v>
      </c>
      <c r="K309" s="76" t="s">
        <v>3077</v>
      </c>
      <c r="L309" s="77">
        <v>4200</v>
      </c>
      <c r="M309" s="78">
        <v>9</v>
      </c>
    </row>
    <row r="310" spans="1:13" s="20" customFormat="1" ht="15" customHeight="1">
      <c r="A310" s="76" t="s">
        <v>3144</v>
      </c>
      <c r="B310" s="76" t="s">
        <v>3166</v>
      </c>
      <c r="C310" s="76" t="s">
        <v>3183</v>
      </c>
      <c r="D310" s="76" t="s">
        <v>696</v>
      </c>
      <c r="E310" s="76" t="s">
        <v>379</v>
      </c>
      <c r="F310" s="154" t="s">
        <v>3079</v>
      </c>
      <c r="G310" s="76" t="s">
        <v>937</v>
      </c>
      <c r="H310" s="76" t="s">
        <v>1107</v>
      </c>
      <c r="I310" s="76">
        <v>30</v>
      </c>
      <c r="J310" s="76" t="s">
        <v>3181</v>
      </c>
      <c r="K310" s="76" t="s">
        <v>3077</v>
      </c>
      <c r="L310" s="77">
        <v>4200</v>
      </c>
      <c r="M310" s="78">
        <v>9</v>
      </c>
    </row>
    <row r="311" spans="1:13" s="20" customFormat="1" ht="15" customHeight="1">
      <c r="A311" s="76" t="s">
        <v>3144</v>
      </c>
      <c r="B311" s="76" t="s">
        <v>3166</v>
      </c>
      <c r="C311" s="76" t="s">
        <v>3183</v>
      </c>
      <c r="D311" s="76" t="s">
        <v>696</v>
      </c>
      <c r="E311" s="76" t="s">
        <v>1349</v>
      </c>
      <c r="F311" s="154" t="s">
        <v>3080</v>
      </c>
      <c r="G311" s="76" t="s">
        <v>937</v>
      </c>
      <c r="H311" s="76" t="s">
        <v>1107</v>
      </c>
      <c r="I311" s="76">
        <v>29</v>
      </c>
      <c r="J311" s="76" t="s">
        <v>3181</v>
      </c>
      <c r="K311" s="76" t="s">
        <v>3077</v>
      </c>
      <c r="L311" s="77">
        <v>4200</v>
      </c>
      <c r="M311" s="78">
        <v>9</v>
      </c>
    </row>
    <row r="312" spans="1:13" s="20" customFormat="1" ht="15" customHeight="1">
      <c r="A312" s="76" t="s">
        <v>3144</v>
      </c>
      <c r="B312" s="76" t="s">
        <v>3166</v>
      </c>
      <c r="C312" s="76" t="s">
        <v>3183</v>
      </c>
      <c r="D312" s="76" t="s">
        <v>696</v>
      </c>
      <c r="E312" s="76" t="s">
        <v>550</v>
      </c>
      <c r="F312" s="154" t="s">
        <v>3081</v>
      </c>
      <c r="G312" s="76" t="s">
        <v>939</v>
      </c>
      <c r="H312" s="76" t="s">
        <v>3078</v>
      </c>
      <c r="I312" s="76">
        <v>36</v>
      </c>
      <c r="J312" s="76" t="s">
        <v>3184</v>
      </c>
      <c r="K312" s="76" t="s">
        <v>3077</v>
      </c>
      <c r="L312" s="77">
        <v>4200</v>
      </c>
      <c r="M312" s="78">
        <v>9</v>
      </c>
    </row>
    <row r="313" spans="1:13" s="20" customFormat="1" ht="15" customHeight="1">
      <c r="A313" s="76" t="s">
        <v>3144</v>
      </c>
      <c r="B313" s="76" t="s">
        <v>3166</v>
      </c>
      <c r="C313" s="76" t="s">
        <v>3183</v>
      </c>
      <c r="D313" s="76" t="s">
        <v>696</v>
      </c>
      <c r="E313" s="76" t="s">
        <v>557</v>
      </c>
      <c r="F313" s="154" t="s">
        <v>3078</v>
      </c>
      <c r="G313" s="76" t="s">
        <v>939</v>
      </c>
      <c r="H313" s="76" t="s">
        <v>3078</v>
      </c>
      <c r="I313" s="76">
        <v>37</v>
      </c>
      <c r="J313" s="76" t="s">
        <v>3184</v>
      </c>
      <c r="K313" s="76" t="s">
        <v>3077</v>
      </c>
      <c r="L313" s="77">
        <v>4200</v>
      </c>
      <c r="M313" s="78">
        <v>9</v>
      </c>
    </row>
    <row r="314" spans="1:13" s="20" customFormat="1" ht="15" customHeight="1">
      <c r="A314" s="76" t="s">
        <v>3144</v>
      </c>
      <c r="B314" s="76" t="s">
        <v>3166</v>
      </c>
      <c r="C314" s="76" t="s">
        <v>3183</v>
      </c>
      <c r="D314" s="76" t="s">
        <v>696</v>
      </c>
      <c r="E314" s="76" t="s">
        <v>379</v>
      </c>
      <c r="F314" s="154" t="s">
        <v>3079</v>
      </c>
      <c r="G314" s="76" t="s">
        <v>939</v>
      </c>
      <c r="H314" s="76" t="s">
        <v>3078</v>
      </c>
      <c r="I314" s="76">
        <v>38</v>
      </c>
      <c r="J314" s="76" t="s">
        <v>3184</v>
      </c>
      <c r="K314" s="76" t="s">
        <v>3077</v>
      </c>
      <c r="L314" s="77">
        <v>4200</v>
      </c>
      <c r="M314" s="78">
        <v>9</v>
      </c>
    </row>
    <row r="315" spans="1:13" s="20" customFormat="1" ht="15" customHeight="1">
      <c r="A315" s="76" t="s">
        <v>3144</v>
      </c>
      <c r="B315" s="76" t="s">
        <v>3166</v>
      </c>
      <c r="C315" s="76" t="s">
        <v>3183</v>
      </c>
      <c r="D315" s="76" t="s">
        <v>696</v>
      </c>
      <c r="E315" s="76" t="s">
        <v>1349</v>
      </c>
      <c r="F315" s="154" t="s">
        <v>3080</v>
      </c>
      <c r="G315" s="76" t="s">
        <v>939</v>
      </c>
      <c r="H315" s="76" t="s">
        <v>3078</v>
      </c>
      <c r="I315" s="76">
        <v>40</v>
      </c>
      <c r="J315" s="76" t="s">
        <v>3184</v>
      </c>
      <c r="K315" s="76" t="s">
        <v>3077</v>
      </c>
      <c r="L315" s="77">
        <v>4200</v>
      </c>
      <c r="M315" s="78">
        <v>9</v>
      </c>
    </row>
    <row r="316" spans="1:13" s="20" customFormat="1" ht="15" customHeight="1">
      <c r="A316" s="76" t="s">
        <v>3144</v>
      </c>
      <c r="B316" s="76" t="s">
        <v>3151</v>
      </c>
      <c r="C316" s="76" t="s">
        <v>3185</v>
      </c>
      <c r="D316" s="76" t="s">
        <v>696</v>
      </c>
      <c r="E316" s="76" t="s">
        <v>700</v>
      </c>
      <c r="F316" s="154" t="s">
        <v>3081</v>
      </c>
      <c r="G316" s="76" t="s">
        <v>92</v>
      </c>
      <c r="H316" s="76" t="s">
        <v>3078</v>
      </c>
      <c r="I316" s="76">
        <v>24</v>
      </c>
      <c r="J316" s="76" t="s">
        <v>3106</v>
      </c>
      <c r="K316" s="76" t="s">
        <v>3077</v>
      </c>
      <c r="L316" s="77">
        <v>8500</v>
      </c>
      <c r="M316" s="78">
        <v>11</v>
      </c>
    </row>
    <row r="317" spans="1:13" s="20" customFormat="1" ht="15" customHeight="1">
      <c r="A317" s="76" t="s">
        <v>3144</v>
      </c>
      <c r="B317" s="76" t="s">
        <v>3151</v>
      </c>
      <c r="C317" s="76" t="s">
        <v>3185</v>
      </c>
      <c r="D317" s="76" t="s">
        <v>696</v>
      </c>
      <c r="E317" s="76" t="s">
        <v>737</v>
      </c>
      <c r="F317" s="154" t="s">
        <v>3075</v>
      </c>
      <c r="G317" s="76" t="s">
        <v>92</v>
      </c>
      <c r="H317" s="76" t="s">
        <v>3078</v>
      </c>
      <c r="I317" s="76">
        <v>32</v>
      </c>
      <c r="J317" s="76" t="s">
        <v>3106</v>
      </c>
      <c r="K317" s="76" t="s">
        <v>3077</v>
      </c>
      <c r="L317" s="77">
        <v>8500</v>
      </c>
      <c r="M317" s="78">
        <v>11</v>
      </c>
    </row>
    <row r="318" spans="1:13" s="20" customFormat="1" ht="15" customHeight="1">
      <c r="A318" s="76" t="s">
        <v>3144</v>
      </c>
      <c r="B318" s="76" t="s">
        <v>3151</v>
      </c>
      <c r="C318" s="76" t="s">
        <v>3185</v>
      </c>
      <c r="D318" s="76" t="s">
        <v>696</v>
      </c>
      <c r="E318" s="76" t="s">
        <v>557</v>
      </c>
      <c r="F318" s="154" t="s">
        <v>3079</v>
      </c>
      <c r="G318" s="76" t="s">
        <v>92</v>
      </c>
      <c r="H318" s="76" t="s">
        <v>3078</v>
      </c>
      <c r="I318" s="76">
        <v>27</v>
      </c>
      <c r="J318" s="76" t="s">
        <v>3106</v>
      </c>
      <c r="K318" s="76" t="s">
        <v>3077</v>
      </c>
      <c r="L318" s="77">
        <v>8500</v>
      </c>
      <c r="M318" s="78">
        <v>11</v>
      </c>
    </row>
    <row r="319" spans="1:13" s="20" customFormat="1" ht="15" customHeight="1">
      <c r="A319" s="76" t="s">
        <v>3144</v>
      </c>
      <c r="B319" s="76" t="s">
        <v>3151</v>
      </c>
      <c r="C319" s="76" t="s">
        <v>3185</v>
      </c>
      <c r="D319" s="76" t="s">
        <v>696</v>
      </c>
      <c r="E319" s="76" t="s">
        <v>550</v>
      </c>
      <c r="F319" s="154"/>
      <c r="G319" s="76" t="s">
        <v>92</v>
      </c>
      <c r="H319" s="76" t="s">
        <v>3078</v>
      </c>
      <c r="I319" s="76">
        <v>26</v>
      </c>
      <c r="J319" s="76" t="s">
        <v>3106</v>
      </c>
      <c r="K319" s="76" t="s">
        <v>3077</v>
      </c>
      <c r="L319" s="77">
        <v>8500</v>
      </c>
      <c r="M319" s="78">
        <v>11</v>
      </c>
    </row>
    <row r="320" spans="1:13" s="20" customFormat="1" ht="15" customHeight="1">
      <c r="A320" s="76" t="s">
        <v>3144</v>
      </c>
      <c r="B320" s="76" t="s">
        <v>3151</v>
      </c>
      <c r="C320" s="76" t="s">
        <v>3185</v>
      </c>
      <c r="D320" s="76" t="s">
        <v>696</v>
      </c>
      <c r="E320" s="76" t="s">
        <v>549</v>
      </c>
      <c r="F320" s="154" t="s">
        <v>3078</v>
      </c>
      <c r="G320" s="76" t="s">
        <v>92</v>
      </c>
      <c r="H320" s="76" t="s">
        <v>3078</v>
      </c>
      <c r="I320" s="76">
        <v>31</v>
      </c>
      <c r="J320" s="76" t="s">
        <v>3106</v>
      </c>
      <c r="K320" s="76" t="s">
        <v>3077</v>
      </c>
      <c r="L320" s="77">
        <v>8500</v>
      </c>
      <c r="M320" s="78">
        <v>11</v>
      </c>
    </row>
    <row r="321" spans="1:13" s="20" customFormat="1" ht="15" customHeight="1">
      <c r="A321" s="76" t="s">
        <v>3144</v>
      </c>
      <c r="B321" s="76" t="s">
        <v>3151</v>
      </c>
      <c r="C321" s="76" t="s">
        <v>3185</v>
      </c>
      <c r="D321" s="76" t="s">
        <v>696</v>
      </c>
      <c r="E321" s="76" t="s">
        <v>1344</v>
      </c>
      <c r="F321" s="154" t="s">
        <v>3078</v>
      </c>
      <c r="G321" s="76" t="s">
        <v>92</v>
      </c>
      <c r="H321" s="76" t="s">
        <v>3078</v>
      </c>
      <c r="I321" s="76">
        <v>37</v>
      </c>
      <c r="J321" s="76" t="s">
        <v>3106</v>
      </c>
      <c r="K321" s="76" t="s">
        <v>3077</v>
      </c>
      <c r="L321" s="77">
        <v>8500</v>
      </c>
      <c r="M321" s="78">
        <v>11</v>
      </c>
    </row>
    <row r="322" spans="1:13" s="20" customFormat="1" ht="15" customHeight="1">
      <c r="A322" s="76" t="s">
        <v>3144</v>
      </c>
      <c r="B322" s="76" t="s">
        <v>3151</v>
      </c>
      <c r="C322" s="76" t="s">
        <v>3185</v>
      </c>
      <c r="D322" s="76" t="s">
        <v>696</v>
      </c>
      <c r="E322" s="76" t="s">
        <v>700</v>
      </c>
      <c r="F322" s="154" t="s">
        <v>3081</v>
      </c>
      <c r="G322" s="76" t="s">
        <v>935</v>
      </c>
      <c r="H322" s="76" t="s">
        <v>3080</v>
      </c>
      <c r="I322" s="76">
        <v>34</v>
      </c>
      <c r="J322" s="76" t="s">
        <v>3180</v>
      </c>
      <c r="K322" s="76" t="s">
        <v>3077</v>
      </c>
      <c r="L322" s="77">
        <v>8500</v>
      </c>
      <c r="M322" s="78">
        <v>11</v>
      </c>
    </row>
    <row r="323" spans="1:13" s="20" customFormat="1" ht="15" customHeight="1">
      <c r="A323" s="76" t="s">
        <v>3144</v>
      </c>
      <c r="B323" s="76" t="s">
        <v>3151</v>
      </c>
      <c r="C323" s="76" t="s">
        <v>3185</v>
      </c>
      <c r="D323" s="76" t="s">
        <v>696</v>
      </c>
      <c r="E323" s="76" t="s">
        <v>737</v>
      </c>
      <c r="F323" s="154" t="s">
        <v>3075</v>
      </c>
      <c r="G323" s="76" t="s">
        <v>935</v>
      </c>
      <c r="H323" s="76" t="s">
        <v>3080</v>
      </c>
      <c r="I323" s="76">
        <v>42</v>
      </c>
      <c r="J323" s="76" t="s">
        <v>3180</v>
      </c>
      <c r="K323" s="76" t="s">
        <v>3077</v>
      </c>
      <c r="L323" s="77">
        <v>8500</v>
      </c>
      <c r="M323" s="78">
        <v>11</v>
      </c>
    </row>
    <row r="324" spans="1:13" s="20" customFormat="1" ht="15" customHeight="1">
      <c r="A324" s="76" t="s">
        <v>3144</v>
      </c>
      <c r="B324" s="76" t="s">
        <v>3151</v>
      </c>
      <c r="C324" s="76" t="s">
        <v>3185</v>
      </c>
      <c r="D324" s="76" t="s">
        <v>696</v>
      </c>
      <c r="E324" s="76" t="s">
        <v>557</v>
      </c>
      <c r="F324" s="154" t="s">
        <v>3079</v>
      </c>
      <c r="G324" s="76" t="s">
        <v>935</v>
      </c>
      <c r="H324" s="76" t="s">
        <v>3080</v>
      </c>
      <c r="I324" s="76">
        <v>37</v>
      </c>
      <c r="J324" s="76" t="s">
        <v>3180</v>
      </c>
      <c r="K324" s="76" t="s">
        <v>3077</v>
      </c>
      <c r="L324" s="77">
        <v>8500</v>
      </c>
      <c r="M324" s="78">
        <v>11</v>
      </c>
    </row>
    <row r="325" spans="1:13" s="20" customFormat="1" ht="15" customHeight="1">
      <c r="A325" s="76" t="s">
        <v>3144</v>
      </c>
      <c r="B325" s="76" t="s">
        <v>3151</v>
      </c>
      <c r="C325" s="76" t="s">
        <v>3185</v>
      </c>
      <c r="D325" s="76" t="s">
        <v>696</v>
      </c>
      <c r="E325" s="76" t="s">
        <v>550</v>
      </c>
      <c r="F325" s="154" t="s">
        <v>3080</v>
      </c>
      <c r="G325" s="76" t="s">
        <v>935</v>
      </c>
      <c r="H325" s="76" t="s">
        <v>3080</v>
      </c>
      <c r="I325" s="76">
        <v>36</v>
      </c>
      <c r="J325" s="76" t="s">
        <v>3180</v>
      </c>
      <c r="K325" s="76" t="s">
        <v>3077</v>
      </c>
      <c r="L325" s="77">
        <v>8500</v>
      </c>
      <c r="M325" s="78">
        <v>11</v>
      </c>
    </row>
    <row r="326" spans="1:13" s="20" customFormat="1" ht="15" customHeight="1">
      <c r="A326" s="76" t="s">
        <v>3144</v>
      </c>
      <c r="B326" s="76" t="s">
        <v>3151</v>
      </c>
      <c r="C326" s="76" t="s">
        <v>3185</v>
      </c>
      <c r="D326" s="76" t="s">
        <v>696</v>
      </c>
      <c r="E326" s="76" t="s">
        <v>549</v>
      </c>
      <c r="F326" s="154" t="s">
        <v>3078</v>
      </c>
      <c r="G326" s="76" t="s">
        <v>935</v>
      </c>
      <c r="H326" s="76" t="s">
        <v>3080</v>
      </c>
      <c r="I326" s="76">
        <v>41</v>
      </c>
      <c r="J326" s="76" t="s">
        <v>3180</v>
      </c>
      <c r="K326" s="76" t="s">
        <v>3077</v>
      </c>
      <c r="L326" s="77">
        <v>8500</v>
      </c>
      <c r="M326" s="78">
        <v>11</v>
      </c>
    </row>
    <row r="327" spans="1:13" s="20" customFormat="1" ht="15" customHeight="1">
      <c r="A327" s="76" t="s">
        <v>3144</v>
      </c>
      <c r="B327" s="76" t="s">
        <v>3151</v>
      </c>
      <c r="C327" s="76" t="s">
        <v>3185</v>
      </c>
      <c r="D327" s="76" t="s">
        <v>696</v>
      </c>
      <c r="E327" s="76" t="s">
        <v>1344</v>
      </c>
      <c r="F327" s="154" t="s">
        <v>3078</v>
      </c>
      <c r="G327" s="76" t="s">
        <v>935</v>
      </c>
      <c r="H327" s="76" t="s">
        <v>3080</v>
      </c>
      <c r="I327" s="76">
        <v>47</v>
      </c>
      <c r="J327" s="76" t="s">
        <v>3180</v>
      </c>
      <c r="K327" s="76" t="s">
        <v>3077</v>
      </c>
      <c r="L327" s="77">
        <v>8500</v>
      </c>
      <c r="M327" s="78">
        <v>11</v>
      </c>
    </row>
    <row r="328" spans="1:13" s="20" customFormat="1" ht="15" customHeight="1">
      <c r="A328" s="76" t="s">
        <v>3144</v>
      </c>
      <c r="B328" s="76" t="s">
        <v>3151</v>
      </c>
      <c r="C328" s="76" t="s">
        <v>3185</v>
      </c>
      <c r="D328" s="76" t="s">
        <v>696</v>
      </c>
      <c r="E328" s="76" t="s">
        <v>700</v>
      </c>
      <c r="F328" s="154" t="s">
        <v>3081</v>
      </c>
      <c r="G328" s="76" t="s">
        <v>937</v>
      </c>
      <c r="H328" s="76" t="s">
        <v>3080</v>
      </c>
      <c r="I328" s="76">
        <v>27</v>
      </c>
      <c r="J328" s="76" t="s">
        <v>3181</v>
      </c>
      <c r="K328" s="76" t="s">
        <v>3077</v>
      </c>
      <c r="L328" s="77">
        <v>8500</v>
      </c>
      <c r="M328" s="78">
        <v>11</v>
      </c>
    </row>
    <row r="329" spans="1:13" s="20" customFormat="1" ht="15" customHeight="1">
      <c r="A329" s="76" t="s">
        <v>3144</v>
      </c>
      <c r="B329" s="76" t="s">
        <v>3151</v>
      </c>
      <c r="C329" s="76" t="s">
        <v>3185</v>
      </c>
      <c r="D329" s="76" t="s">
        <v>696</v>
      </c>
      <c r="E329" s="76" t="s">
        <v>737</v>
      </c>
      <c r="F329" s="154" t="s">
        <v>3075</v>
      </c>
      <c r="G329" s="76" t="s">
        <v>937</v>
      </c>
      <c r="H329" s="76" t="s">
        <v>3080</v>
      </c>
      <c r="I329" s="76">
        <v>35</v>
      </c>
      <c r="J329" s="76" t="s">
        <v>3181</v>
      </c>
      <c r="K329" s="76" t="s">
        <v>3077</v>
      </c>
      <c r="L329" s="77">
        <v>8500</v>
      </c>
      <c r="M329" s="78">
        <v>11</v>
      </c>
    </row>
    <row r="330" spans="1:13" s="20" customFormat="1" ht="15" customHeight="1">
      <c r="A330" s="76" t="s">
        <v>3144</v>
      </c>
      <c r="B330" s="76" t="s">
        <v>3151</v>
      </c>
      <c r="C330" s="76" t="s">
        <v>3185</v>
      </c>
      <c r="D330" s="76" t="s">
        <v>696</v>
      </c>
      <c r="E330" s="76" t="s">
        <v>557</v>
      </c>
      <c r="F330" s="154" t="s">
        <v>3079</v>
      </c>
      <c r="G330" s="76" t="s">
        <v>937</v>
      </c>
      <c r="H330" s="76" t="s">
        <v>3080</v>
      </c>
      <c r="I330" s="76">
        <v>30</v>
      </c>
      <c r="J330" s="76" t="s">
        <v>3181</v>
      </c>
      <c r="K330" s="76" t="s">
        <v>3077</v>
      </c>
      <c r="L330" s="77">
        <v>8500</v>
      </c>
      <c r="M330" s="78">
        <v>11</v>
      </c>
    </row>
    <row r="331" spans="1:13" s="20" customFormat="1" ht="15" customHeight="1">
      <c r="A331" s="76" t="s">
        <v>3144</v>
      </c>
      <c r="B331" s="76" t="s">
        <v>3151</v>
      </c>
      <c r="C331" s="76" t="s">
        <v>3185</v>
      </c>
      <c r="D331" s="76" t="s">
        <v>696</v>
      </c>
      <c r="E331" s="76" t="s">
        <v>550</v>
      </c>
      <c r="F331" s="154" t="s">
        <v>3080</v>
      </c>
      <c r="G331" s="76" t="s">
        <v>937</v>
      </c>
      <c r="H331" s="76" t="s">
        <v>3080</v>
      </c>
      <c r="I331" s="76">
        <v>29</v>
      </c>
      <c r="J331" s="76" t="s">
        <v>3181</v>
      </c>
      <c r="K331" s="76" t="s">
        <v>3077</v>
      </c>
      <c r="L331" s="77">
        <v>8500</v>
      </c>
      <c r="M331" s="78">
        <v>11</v>
      </c>
    </row>
    <row r="332" spans="1:13" s="20" customFormat="1" ht="15" customHeight="1">
      <c r="A332" s="76" t="s">
        <v>3144</v>
      </c>
      <c r="B332" s="76" t="s">
        <v>3151</v>
      </c>
      <c r="C332" s="76" t="s">
        <v>3185</v>
      </c>
      <c r="D332" s="76" t="s">
        <v>696</v>
      </c>
      <c r="E332" s="76" t="s">
        <v>549</v>
      </c>
      <c r="F332" s="154" t="s">
        <v>3078</v>
      </c>
      <c r="G332" s="76" t="s">
        <v>937</v>
      </c>
      <c r="H332" s="76" t="s">
        <v>3080</v>
      </c>
      <c r="I332" s="76">
        <v>34</v>
      </c>
      <c r="J332" s="76" t="s">
        <v>3181</v>
      </c>
      <c r="K332" s="76" t="s">
        <v>3077</v>
      </c>
      <c r="L332" s="77">
        <v>8500</v>
      </c>
      <c r="M332" s="78">
        <v>11</v>
      </c>
    </row>
    <row r="333" spans="1:13" s="20" customFormat="1" ht="15" customHeight="1">
      <c r="A333" s="76" t="s">
        <v>3144</v>
      </c>
      <c r="B333" s="76" t="s">
        <v>3151</v>
      </c>
      <c r="C333" s="76" t="s">
        <v>3185</v>
      </c>
      <c r="D333" s="76" t="s">
        <v>696</v>
      </c>
      <c r="E333" s="76" t="s">
        <v>1344</v>
      </c>
      <c r="F333" s="154" t="s">
        <v>3078</v>
      </c>
      <c r="G333" s="76" t="s">
        <v>937</v>
      </c>
      <c r="H333" s="76" t="s">
        <v>3080</v>
      </c>
      <c r="I333" s="76">
        <v>40</v>
      </c>
      <c r="J333" s="76" t="s">
        <v>3181</v>
      </c>
      <c r="K333" s="76" t="s">
        <v>3077</v>
      </c>
      <c r="L333" s="77">
        <v>8500</v>
      </c>
      <c r="M333" s="78">
        <v>11</v>
      </c>
    </row>
    <row r="334" spans="1:13" s="20" customFormat="1" ht="15" customHeight="1">
      <c r="A334" s="76" t="s">
        <v>3144</v>
      </c>
      <c r="B334" s="76" t="s">
        <v>3151</v>
      </c>
      <c r="C334" s="76" t="s">
        <v>3185</v>
      </c>
      <c r="D334" s="76" t="s">
        <v>696</v>
      </c>
      <c r="E334" s="76" t="s">
        <v>700</v>
      </c>
      <c r="F334" s="154" t="s">
        <v>3081</v>
      </c>
      <c r="G334" s="76" t="s">
        <v>96</v>
      </c>
      <c r="H334" s="76" t="s">
        <v>3075</v>
      </c>
      <c r="I334" s="76">
        <v>30</v>
      </c>
      <c r="J334" s="76" t="s">
        <v>3182</v>
      </c>
      <c r="K334" s="76" t="s">
        <v>3077</v>
      </c>
      <c r="L334" s="77">
        <v>8500</v>
      </c>
      <c r="M334" s="78">
        <v>11</v>
      </c>
    </row>
    <row r="335" spans="1:13" s="20" customFormat="1" ht="15" customHeight="1">
      <c r="A335" s="76" t="s">
        <v>3144</v>
      </c>
      <c r="B335" s="76" t="s">
        <v>3151</v>
      </c>
      <c r="C335" s="76" t="s">
        <v>3185</v>
      </c>
      <c r="D335" s="76" t="s">
        <v>696</v>
      </c>
      <c r="E335" s="76" t="s">
        <v>737</v>
      </c>
      <c r="F335" s="154" t="s">
        <v>3075</v>
      </c>
      <c r="G335" s="76" t="s">
        <v>96</v>
      </c>
      <c r="H335" s="76" t="s">
        <v>3075</v>
      </c>
      <c r="I335" s="76">
        <v>38</v>
      </c>
      <c r="J335" s="76" t="s">
        <v>3182</v>
      </c>
      <c r="K335" s="76" t="s">
        <v>3077</v>
      </c>
      <c r="L335" s="77">
        <v>8500</v>
      </c>
      <c r="M335" s="78">
        <v>11</v>
      </c>
    </row>
    <row r="336" spans="1:13" s="20" customFormat="1" ht="15" customHeight="1">
      <c r="A336" s="76" t="s">
        <v>3144</v>
      </c>
      <c r="B336" s="76" t="s">
        <v>3151</v>
      </c>
      <c r="C336" s="76" t="s">
        <v>3185</v>
      </c>
      <c r="D336" s="76" t="s">
        <v>696</v>
      </c>
      <c r="E336" s="76" t="s">
        <v>557</v>
      </c>
      <c r="F336" s="154" t="s">
        <v>3079</v>
      </c>
      <c r="G336" s="76" t="s">
        <v>96</v>
      </c>
      <c r="H336" s="76" t="s">
        <v>3075</v>
      </c>
      <c r="I336" s="76">
        <v>33</v>
      </c>
      <c r="J336" s="76" t="s">
        <v>3182</v>
      </c>
      <c r="K336" s="76" t="s">
        <v>3077</v>
      </c>
      <c r="L336" s="77">
        <v>8500</v>
      </c>
      <c r="M336" s="78">
        <v>11</v>
      </c>
    </row>
    <row r="337" spans="1:13" s="20" customFormat="1" ht="15" customHeight="1">
      <c r="A337" s="76" t="s">
        <v>3144</v>
      </c>
      <c r="B337" s="76" t="s">
        <v>3151</v>
      </c>
      <c r="C337" s="76" t="s">
        <v>3185</v>
      </c>
      <c r="D337" s="76" t="s">
        <v>696</v>
      </c>
      <c r="E337" s="76" t="s">
        <v>550</v>
      </c>
      <c r="F337" s="154" t="s">
        <v>3080</v>
      </c>
      <c r="G337" s="76" t="s">
        <v>96</v>
      </c>
      <c r="H337" s="76" t="s">
        <v>3075</v>
      </c>
      <c r="I337" s="76">
        <v>32</v>
      </c>
      <c r="J337" s="76" t="s">
        <v>3182</v>
      </c>
      <c r="K337" s="76" t="s">
        <v>3077</v>
      </c>
      <c r="L337" s="77">
        <v>8500</v>
      </c>
      <c r="M337" s="78">
        <v>11</v>
      </c>
    </row>
    <row r="338" spans="1:13" s="20" customFormat="1" ht="15" customHeight="1">
      <c r="A338" s="76" t="s">
        <v>3144</v>
      </c>
      <c r="B338" s="76" t="s">
        <v>3151</v>
      </c>
      <c r="C338" s="76" t="s">
        <v>3185</v>
      </c>
      <c r="D338" s="76" t="s">
        <v>696</v>
      </c>
      <c r="E338" s="76" t="s">
        <v>549</v>
      </c>
      <c r="F338" s="154" t="s">
        <v>3078</v>
      </c>
      <c r="G338" s="76" t="s">
        <v>96</v>
      </c>
      <c r="H338" s="76" t="s">
        <v>3075</v>
      </c>
      <c r="I338" s="76">
        <v>37</v>
      </c>
      <c r="J338" s="76" t="s">
        <v>3182</v>
      </c>
      <c r="K338" s="76" t="s">
        <v>3077</v>
      </c>
      <c r="L338" s="77">
        <v>8500</v>
      </c>
      <c r="M338" s="78">
        <v>11</v>
      </c>
    </row>
    <row r="339" spans="1:13" s="20" customFormat="1" ht="15" customHeight="1">
      <c r="A339" s="76" t="s">
        <v>3144</v>
      </c>
      <c r="B339" s="76" t="s">
        <v>3151</v>
      </c>
      <c r="C339" s="76" t="s">
        <v>3185</v>
      </c>
      <c r="D339" s="76" t="s">
        <v>696</v>
      </c>
      <c r="E339" s="76" t="s">
        <v>1344</v>
      </c>
      <c r="F339" s="154" t="s">
        <v>3078</v>
      </c>
      <c r="G339" s="76" t="s">
        <v>96</v>
      </c>
      <c r="H339" s="76" t="s">
        <v>3075</v>
      </c>
      <c r="I339" s="76">
        <v>43</v>
      </c>
      <c r="J339" s="76" t="s">
        <v>3182</v>
      </c>
      <c r="K339" s="76" t="s">
        <v>3077</v>
      </c>
      <c r="L339" s="77">
        <v>8500</v>
      </c>
      <c r="M339" s="78">
        <v>11</v>
      </c>
    </row>
    <row r="340" spans="1:13" s="20" customFormat="1" ht="15" customHeight="1">
      <c r="A340" s="76" t="s">
        <v>3144</v>
      </c>
      <c r="B340" s="76" t="s">
        <v>3145</v>
      </c>
      <c r="C340" s="76" t="s">
        <v>3186</v>
      </c>
      <c r="D340" s="76" t="s">
        <v>3084</v>
      </c>
      <c r="E340" s="76" t="s">
        <v>1552</v>
      </c>
      <c r="F340" s="154" t="s">
        <v>3081</v>
      </c>
      <c r="G340" s="76" t="s">
        <v>3085</v>
      </c>
      <c r="H340" s="76" t="s">
        <v>1107</v>
      </c>
      <c r="I340" s="76">
        <v>19</v>
      </c>
      <c r="J340" s="76" t="s">
        <v>3119</v>
      </c>
      <c r="K340" s="76"/>
      <c r="L340" s="77">
        <v>9400</v>
      </c>
      <c r="M340" s="78">
        <v>6</v>
      </c>
    </row>
    <row r="341" spans="1:13" s="20" customFormat="1" ht="15" customHeight="1">
      <c r="A341" s="76" t="s">
        <v>3144</v>
      </c>
      <c r="B341" s="76" t="s">
        <v>3145</v>
      </c>
      <c r="C341" s="76" t="s">
        <v>3186</v>
      </c>
      <c r="D341" s="76" t="s">
        <v>3084</v>
      </c>
      <c r="E341" s="76" t="s">
        <v>709</v>
      </c>
      <c r="F341" s="154" t="s">
        <v>3076</v>
      </c>
      <c r="G341" s="76" t="s">
        <v>3085</v>
      </c>
      <c r="H341" s="76" t="s">
        <v>1107</v>
      </c>
      <c r="I341" s="76">
        <v>17</v>
      </c>
      <c r="J341" s="76" t="s">
        <v>3119</v>
      </c>
      <c r="K341" s="76"/>
      <c r="L341" s="77">
        <v>9400</v>
      </c>
      <c r="M341" s="78">
        <v>6</v>
      </c>
    </row>
    <row r="342" spans="1:13" s="20" customFormat="1" ht="15" customHeight="1">
      <c r="A342" s="76" t="s">
        <v>3144</v>
      </c>
      <c r="B342" s="76" t="s">
        <v>3145</v>
      </c>
      <c r="C342" s="76" t="s">
        <v>3186</v>
      </c>
      <c r="D342" s="76" t="s">
        <v>3084</v>
      </c>
      <c r="E342" s="76" t="s">
        <v>1349</v>
      </c>
      <c r="F342" s="154" t="s">
        <v>3080</v>
      </c>
      <c r="G342" s="76" t="s">
        <v>3085</v>
      </c>
      <c r="H342" s="76" t="s">
        <v>1107</v>
      </c>
      <c r="I342" s="76">
        <v>16</v>
      </c>
      <c r="J342" s="76" t="s">
        <v>3119</v>
      </c>
      <c r="K342" s="76"/>
      <c r="L342" s="77">
        <v>9400</v>
      </c>
      <c r="M342" s="78">
        <v>6</v>
      </c>
    </row>
    <row r="343" spans="1:13" s="20" customFormat="1" ht="15" customHeight="1">
      <c r="A343" s="76" t="s">
        <v>3144</v>
      </c>
      <c r="B343" s="76" t="s">
        <v>3145</v>
      </c>
      <c r="C343" s="76" t="s">
        <v>3186</v>
      </c>
      <c r="D343" s="76" t="s">
        <v>3084</v>
      </c>
      <c r="E343" s="76" t="s">
        <v>379</v>
      </c>
      <c r="F343" s="154" t="s">
        <v>3075</v>
      </c>
      <c r="G343" s="76" t="s">
        <v>3085</v>
      </c>
      <c r="H343" s="76" t="s">
        <v>1107</v>
      </c>
      <c r="I343" s="76">
        <v>14</v>
      </c>
      <c r="J343" s="76" t="s">
        <v>3119</v>
      </c>
      <c r="K343" s="76"/>
      <c r="L343" s="77">
        <v>9400</v>
      </c>
      <c r="M343" s="78">
        <v>6</v>
      </c>
    </row>
    <row r="344" spans="1:13" s="20" customFormat="1" ht="15" customHeight="1">
      <c r="A344" s="76" t="s">
        <v>3144</v>
      </c>
      <c r="B344" s="76" t="s">
        <v>3145</v>
      </c>
      <c r="C344" s="76" t="s">
        <v>3186</v>
      </c>
      <c r="D344" s="76" t="s">
        <v>3084</v>
      </c>
      <c r="E344" s="76" t="s">
        <v>1552</v>
      </c>
      <c r="F344" s="154" t="s">
        <v>3081</v>
      </c>
      <c r="G344" s="76" t="s">
        <v>258</v>
      </c>
      <c r="H344" s="76" t="s">
        <v>3080</v>
      </c>
      <c r="I344" s="76">
        <v>24</v>
      </c>
      <c r="J344" s="76" t="s">
        <v>3097</v>
      </c>
      <c r="K344" s="76"/>
      <c r="L344" s="77">
        <v>14000</v>
      </c>
      <c r="M344" s="78">
        <v>6</v>
      </c>
    </row>
    <row r="345" spans="1:13" s="20" customFormat="1" ht="15" customHeight="1">
      <c r="A345" s="76" t="s">
        <v>3144</v>
      </c>
      <c r="B345" s="76" t="s">
        <v>3145</v>
      </c>
      <c r="C345" s="76" t="s">
        <v>3186</v>
      </c>
      <c r="D345" s="76" t="s">
        <v>3084</v>
      </c>
      <c r="E345" s="76" t="s">
        <v>737</v>
      </c>
      <c r="F345" s="154" t="s">
        <v>3079</v>
      </c>
      <c r="G345" s="76" t="s">
        <v>258</v>
      </c>
      <c r="H345" s="76" t="s">
        <v>3080</v>
      </c>
      <c r="I345" s="76">
        <v>21</v>
      </c>
      <c r="J345" s="76" t="s">
        <v>3097</v>
      </c>
      <c r="K345" s="76"/>
      <c r="L345" s="77">
        <v>14000</v>
      </c>
      <c r="M345" s="78">
        <v>6</v>
      </c>
    </row>
    <row r="346" spans="1:13" s="20" customFormat="1" ht="15" customHeight="1">
      <c r="A346" s="76" t="s">
        <v>3144</v>
      </c>
      <c r="B346" s="76" t="s">
        <v>3145</v>
      </c>
      <c r="C346" s="76" t="s">
        <v>3186</v>
      </c>
      <c r="D346" s="76" t="s">
        <v>3084</v>
      </c>
      <c r="E346" s="76" t="s">
        <v>709</v>
      </c>
      <c r="F346" s="154" t="s">
        <v>3076</v>
      </c>
      <c r="G346" s="76" t="s">
        <v>258</v>
      </c>
      <c r="H346" s="76" t="s">
        <v>3080</v>
      </c>
      <c r="I346" s="76">
        <v>22</v>
      </c>
      <c r="J346" s="76" t="s">
        <v>3097</v>
      </c>
      <c r="K346" s="76"/>
      <c r="L346" s="77">
        <v>14000</v>
      </c>
      <c r="M346" s="78">
        <v>6</v>
      </c>
    </row>
    <row r="347" spans="1:13" s="20" customFormat="1" ht="15" customHeight="1">
      <c r="A347" s="76" t="s">
        <v>3144</v>
      </c>
      <c r="B347" s="76" t="s">
        <v>3145</v>
      </c>
      <c r="C347" s="76" t="s">
        <v>3186</v>
      </c>
      <c r="D347" s="76" t="s">
        <v>3084</v>
      </c>
      <c r="E347" s="76" t="s">
        <v>379</v>
      </c>
      <c r="F347" s="154" t="s">
        <v>3080</v>
      </c>
      <c r="G347" s="76" t="s">
        <v>258</v>
      </c>
      <c r="H347" s="76" t="s">
        <v>3080</v>
      </c>
      <c r="I347" s="76">
        <v>18</v>
      </c>
      <c r="J347" s="76" t="s">
        <v>3097</v>
      </c>
      <c r="K347" s="76"/>
      <c r="L347" s="77">
        <v>14000</v>
      </c>
      <c r="M347" s="78">
        <v>6</v>
      </c>
    </row>
    <row r="348" spans="1:13" s="20" customFormat="1" ht="15" customHeight="1">
      <c r="A348" s="76" t="s">
        <v>3144</v>
      </c>
      <c r="B348" s="76" t="s">
        <v>3145</v>
      </c>
      <c r="C348" s="76" t="s">
        <v>3186</v>
      </c>
      <c r="D348" s="76" t="s">
        <v>3084</v>
      </c>
      <c r="E348" s="76" t="s">
        <v>1349</v>
      </c>
      <c r="F348" s="154" t="s">
        <v>3075</v>
      </c>
      <c r="G348" s="76" t="s">
        <v>258</v>
      </c>
      <c r="H348" s="76" t="s">
        <v>3080</v>
      </c>
      <c r="I348" s="76">
        <v>20</v>
      </c>
      <c r="J348" s="76" t="s">
        <v>3097</v>
      </c>
      <c r="K348" s="76"/>
      <c r="L348" s="77">
        <v>14000</v>
      </c>
      <c r="M348" s="78">
        <v>6</v>
      </c>
    </row>
    <row r="349" spans="1:13" s="20" customFormat="1" ht="15" customHeight="1">
      <c r="A349" s="76" t="s">
        <v>3144</v>
      </c>
      <c r="B349" s="76" t="s">
        <v>3151</v>
      </c>
      <c r="C349" s="76" t="s">
        <v>3187</v>
      </c>
      <c r="D349" s="76" t="s">
        <v>696</v>
      </c>
      <c r="E349" s="76" t="s">
        <v>1512</v>
      </c>
      <c r="F349" s="154" t="s">
        <v>3078</v>
      </c>
      <c r="G349" s="76" t="s">
        <v>118</v>
      </c>
      <c r="H349" s="76" t="s">
        <v>3081</v>
      </c>
      <c r="I349" s="76">
        <v>35</v>
      </c>
      <c r="J349" s="76" t="s">
        <v>3135</v>
      </c>
      <c r="K349" s="76" t="s">
        <v>3077</v>
      </c>
      <c r="L349" s="77">
        <v>13000</v>
      </c>
      <c r="M349" s="78">
        <v>11</v>
      </c>
    </row>
    <row r="350" spans="1:13" s="20" customFormat="1" ht="15" customHeight="1">
      <c r="A350" s="76" t="s">
        <v>3144</v>
      </c>
      <c r="B350" s="76" t="s">
        <v>3151</v>
      </c>
      <c r="C350" s="76" t="s">
        <v>3187</v>
      </c>
      <c r="D350" s="76" t="s">
        <v>696</v>
      </c>
      <c r="E350" s="76" t="s">
        <v>737</v>
      </c>
      <c r="F350" s="154" t="s">
        <v>3080</v>
      </c>
      <c r="G350" s="76" t="s">
        <v>118</v>
      </c>
      <c r="H350" s="76" t="s">
        <v>3081</v>
      </c>
      <c r="I350" s="76">
        <v>32</v>
      </c>
      <c r="J350" s="76" t="s">
        <v>3135</v>
      </c>
      <c r="K350" s="76" t="s">
        <v>3077</v>
      </c>
      <c r="L350" s="77">
        <v>13000</v>
      </c>
      <c r="M350" s="78">
        <v>11</v>
      </c>
    </row>
    <row r="351" spans="1:13" s="20" customFormat="1" ht="15" customHeight="1">
      <c r="A351" s="76" t="s">
        <v>3144</v>
      </c>
      <c r="B351" s="76" t="s">
        <v>3151</v>
      </c>
      <c r="C351" s="76" t="s">
        <v>3187</v>
      </c>
      <c r="D351" s="76" t="s">
        <v>696</v>
      </c>
      <c r="E351" s="76" t="s">
        <v>550</v>
      </c>
      <c r="F351" s="154" t="s">
        <v>3079</v>
      </c>
      <c r="G351" s="76" t="s">
        <v>118</v>
      </c>
      <c r="H351" s="76" t="s">
        <v>3081</v>
      </c>
      <c r="I351" s="76">
        <v>26</v>
      </c>
      <c r="J351" s="76" t="s">
        <v>3135</v>
      </c>
      <c r="K351" s="76" t="s">
        <v>3077</v>
      </c>
      <c r="L351" s="77">
        <v>13000</v>
      </c>
      <c r="M351" s="78">
        <v>11</v>
      </c>
    </row>
    <row r="352" spans="1:13" s="20" customFormat="1" ht="15" customHeight="1">
      <c r="A352" s="76" t="s">
        <v>3144</v>
      </c>
      <c r="B352" s="76" t="s">
        <v>3151</v>
      </c>
      <c r="C352" s="76" t="s">
        <v>3187</v>
      </c>
      <c r="D352" s="76" t="s">
        <v>696</v>
      </c>
      <c r="E352" s="76" t="s">
        <v>379</v>
      </c>
      <c r="F352" s="154" t="s">
        <v>3081</v>
      </c>
      <c r="G352" s="76" t="s">
        <v>118</v>
      </c>
      <c r="H352" s="76" t="s">
        <v>3081</v>
      </c>
      <c r="I352" s="76">
        <v>29</v>
      </c>
      <c r="J352" s="76" t="s">
        <v>3135</v>
      </c>
      <c r="K352" s="76" t="s">
        <v>3077</v>
      </c>
      <c r="L352" s="77">
        <v>13000</v>
      </c>
      <c r="M352" s="78">
        <v>11</v>
      </c>
    </row>
    <row r="353" spans="1:13" s="20" customFormat="1" ht="15" customHeight="1">
      <c r="A353" s="76" t="s">
        <v>3144</v>
      </c>
      <c r="B353" s="76" t="s">
        <v>3151</v>
      </c>
      <c r="C353" s="76" t="s">
        <v>3187</v>
      </c>
      <c r="D353" s="76" t="s">
        <v>696</v>
      </c>
      <c r="E353" s="76" t="s">
        <v>1349</v>
      </c>
      <c r="F353" s="154" t="s">
        <v>3075</v>
      </c>
      <c r="G353" s="76" t="s">
        <v>118</v>
      </c>
      <c r="H353" s="76" t="s">
        <v>3081</v>
      </c>
      <c r="I353" s="76">
        <v>30</v>
      </c>
      <c r="J353" s="76" t="s">
        <v>3135</v>
      </c>
      <c r="K353" s="76" t="s">
        <v>3077</v>
      </c>
      <c r="L353" s="77">
        <v>13000</v>
      </c>
      <c r="M353" s="78">
        <v>11</v>
      </c>
    </row>
    <row r="354" spans="1:13" s="20" customFormat="1" ht="15" customHeight="1">
      <c r="A354" s="76" t="s">
        <v>3144</v>
      </c>
      <c r="B354" s="76" t="s">
        <v>3151</v>
      </c>
      <c r="C354" s="76" t="s">
        <v>3187</v>
      </c>
      <c r="D354" s="76" t="s">
        <v>696</v>
      </c>
      <c r="E354" s="76" t="s">
        <v>1512</v>
      </c>
      <c r="F354" s="154" t="s">
        <v>3078</v>
      </c>
      <c r="G354" s="76" t="s">
        <v>95</v>
      </c>
      <c r="H354" s="76" t="s">
        <v>3080</v>
      </c>
      <c r="I354" s="76">
        <v>40</v>
      </c>
      <c r="J354" s="76" t="s">
        <v>3140</v>
      </c>
      <c r="K354" s="76" t="s">
        <v>3077</v>
      </c>
      <c r="L354" s="77">
        <v>13000</v>
      </c>
      <c r="M354" s="78">
        <v>11</v>
      </c>
    </row>
    <row r="355" spans="1:13" s="20" customFormat="1" ht="15" customHeight="1">
      <c r="A355" s="76" t="s">
        <v>3144</v>
      </c>
      <c r="B355" s="76" t="s">
        <v>3151</v>
      </c>
      <c r="C355" s="76" t="s">
        <v>3187</v>
      </c>
      <c r="D355" s="76" t="s">
        <v>696</v>
      </c>
      <c r="E355" s="76" t="s">
        <v>737</v>
      </c>
      <c r="F355" s="154" t="s">
        <v>3080</v>
      </c>
      <c r="G355" s="76" t="s">
        <v>95</v>
      </c>
      <c r="H355" s="76" t="s">
        <v>3080</v>
      </c>
      <c r="I355" s="76">
        <v>37</v>
      </c>
      <c r="J355" s="76" t="s">
        <v>3140</v>
      </c>
      <c r="K355" s="76" t="s">
        <v>3077</v>
      </c>
      <c r="L355" s="77">
        <v>13000</v>
      </c>
      <c r="M355" s="78">
        <v>11</v>
      </c>
    </row>
    <row r="356" spans="1:13" s="20" customFormat="1" ht="15" customHeight="1">
      <c r="A356" s="76" t="s">
        <v>3144</v>
      </c>
      <c r="B356" s="76" t="s">
        <v>3151</v>
      </c>
      <c r="C356" s="76" t="s">
        <v>3187</v>
      </c>
      <c r="D356" s="76" t="s">
        <v>696</v>
      </c>
      <c r="E356" s="76" t="s">
        <v>550</v>
      </c>
      <c r="F356" s="154" t="s">
        <v>3079</v>
      </c>
      <c r="G356" s="76" t="s">
        <v>95</v>
      </c>
      <c r="H356" s="76" t="s">
        <v>3080</v>
      </c>
      <c r="I356" s="76">
        <v>31</v>
      </c>
      <c r="J356" s="76" t="s">
        <v>3140</v>
      </c>
      <c r="K356" s="76" t="s">
        <v>3077</v>
      </c>
      <c r="L356" s="77">
        <v>13000</v>
      </c>
      <c r="M356" s="78">
        <v>11</v>
      </c>
    </row>
    <row r="357" spans="1:13" s="20" customFormat="1" ht="15" customHeight="1">
      <c r="A357" s="76" t="s">
        <v>3144</v>
      </c>
      <c r="B357" s="76" t="s">
        <v>3151</v>
      </c>
      <c r="C357" s="76" t="s">
        <v>3187</v>
      </c>
      <c r="D357" s="76" t="s">
        <v>696</v>
      </c>
      <c r="E357" s="76" t="s">
        <v>379</v>
      </c>
      <c r="F357" s="154" t="s">
        <v>3081</v>
      </c>
      <c r="G357" s="76" t="s">
        <v>95</v>
      </c>
      <c r="H357" s="76" t="s">
        <v>3080</v>
      </c>
      <c r="I357" s="76">
        <v>34</v>
      </c>
      <c r="J357" s="76" t="s">
        <v>3140</v>
      </c>
      <c r="K357" s="76" t="s">
        <v>3077</v>
      </c>
      <c r="L357" s="77">
        <v>13000</v>
      </c>
      <c r="M357" s="78">
        <v>11</v>
      </c>
    </row>
    <row r="358" spans="1:13" s="20" customFormat="1" ht="15" customHeight="1">
      <c r="A358" s="76" t="s">
        <v>3144</v>
      </c>
      <c r="B358" s="76" t="s">
        <v>3151</v>
      </c>
      <c r="C358" s="76" t="s">
        <v>3187</v>
      </c>
      <c r="D358" s="76" t="s">
        <v>696</v>
      </c>
      <c r="E358" s="76" t="s">
        <v>1349</v>
      </c>
      <c r="F358" s="76" t="s">
        <v>3075</v>
      </c>
      <c r="G358" s="76" t="s">
        <v>95</v>
      </c>
      <c r="H358" s="76" t="s">
        <v>3080</v>
      </c>
      <c r="I358" s="76">
        <v>35</v>
      </c>
      <c r="J358" s="76" t="s">
        <v>3140</v>
      </c>
      <c r="K358" s="76" t="s">
        <v>3077</v>
      </c>
      <c r="L358" s="77">
        <v>13000</v>
      </c>
      <c r="M358" s="78">
        <v>11</v>
      </c>
    </row>
    <row r="359" spans="1:13" s="20" customFormat="1" ht="15" customHeight="1">
      <c r="A359" s="76" t="s">
        <v>3144</v>
      </c>
      <c r="B359" s="76" t="s">
        <v>3151</v>
      </c>
      <c r="C359" s="76" t="s">
        <v>3187</v>
      </c>
      <c r="D359" s="76" t="s">
        <v>696</v>
      </c>
      <c r="E359" s="76" t="s">
        <v>1512</v>
      </c>
      <c r="F359" s="154" t="s">
        <v>3078</v>
      </c>
      <c r="G359" s="76" t="s">
        <v>124</v>
      </c>
      <c r="H359" s="76" t="s">
        <v>3075</v>
      </c>
      <c r="I359" s="76">
        <v>42</v>
      </c>
      <c r="J359" s="76" t="s">
        <v>3157</v>
      </c>
      <c r="K359" s="76" t="s">
        <v>3077</v>
      </c>
      <c r="L359" s="77">
        <v>13000</v>
      </c>
      <c r="M359" s="78">
        <v>11</v>
      </c>
    </row>
    <row r="360" spans="1:13" s="20" customFormat="1" ht="15" customHeight="1">
      <c r="A360" s="76" t="s">
        <v>3144</v>
      </c>
      <c r="B360" s="76" t="s">
        <v>3151</v>
      </c>
      <c r="C360" s="76" t="s">
        <v>3187</v>
      </c>
      <c r="D360" s="76" t="s">
        <v>696</v>
      </c>
      <c r="E360" s="76" t="s">
        <v>737</v>
      </c>
      <c r="F360" s="76" t="s">
        <v>3080</v>
      </c>
      <c r="G360" s="76" t="s">
        <v>124</v>
      </c>
      <c r="H360" s="76" t="s">
        <v>3075</v>
      </c>
      <c r="I360" s="76">
        <v>39</v>
      </c>
      <c r="J360" s="76" t="s">
        <v>3157</v>
      </c>
      <c r="K360" s="76" t="s">
        <v>3077</v>
      </c>
      <c r="L360" s="77">
        <v>13000</v>
      </c>
      <c r="M360" s="78">
        <v>11</v>
      </c>
    </row>
    <row r="361" spans="1:13" s="20" customFormat="1" ht="15" customHeight="1">
      <c r="A361" s="76" t="s">
        <v>3144</v>
      </c>
      <c r="B361" s="76" t="s">
        <v>3151</v>
      </c>
      <c r="C361" s="76" t="s">
        <v>3187</v>
      </c>
      <c r="D361" s="76" t="s">
        <v>696</v>
      </c>
      <c r="E361" s="76" t="s">
        <v>550</v>
      </c>
      <c r="F361" s="76" t="s">
        <v>3079</v>
      </c>
      <c r="G361" s="76" t="s">
        <v>124</v>
      </c>
      <c r="H361" s="76" t="s">
        <v>3075</v>
      </c>
      <c r="I361" s="76">
        <v>33</v>
      </c>
      <c r="J361" s="76" t="s">
        <v>3157</v>
      </c>
      <c r="K361" s="76" t="s">
        <v>3077</v>
      </c>
      <c r="L361" s="77">
        <v>13000</v>
      </c>
      <c r="M361" s="78">
        <v>11</v>
      </c>
    </row>
    <row r="362" spans="1:13" s="20" customFormat="1" ht="15" customHeight="1">
      <c r="A362" s="76" t="s">
        <v>3144</v>
      </c>
      <c r="B362" s="76" t="s">
        <v>3151</v>
      </c>
      <c r="C362" s="76" t="s">
        <v>3187</v>
      </c>
      <c r="D362" s="76" t="s">
        <v>696</v>
      </c>
      <c r="E362" s="76" t="s">
        <v>379</v>
      </c>
      <c r="F362" s="76" t="s">
        <v>3081</v>
      </c>
      <c r="G362" s="76" t="s">
        <v>124</v>
      </c>
      <c r="H362" s="76" t="s">
        <v>3075</v>
      </c>
      <c r="I362" s="76">
        <v>36</v>
      </c>
      <c r="J362" s="76" t="s">
        <v>3157</v>
      </c>
      <c r="K362" s="76" t="s">
        <v>3077</v>
      </c>
      <c r="L362" s="77">
        <v>13000</v>
      </c>
      <c r="M362" s="78">
        <v>11</v>
      </c>
    </row>
    <row r="363" spans="1:13" s="20" customFormat="1" ht="15" customHeight="1">
      <c r="A363" s="76" t="s">
        <v>3144</v>
      </c>
      <c r="B363" s="76" t="s">
        <v>3151</v>
      </c>
      <c r="C363" s="76" t="s">
        <v>3187</v>
      </c>
      <c r="D363" s="76" t="s">
        <v>696</v>
      </c>
      <c r="E363" s="76" t="s">
        <v>1349</v>
      </c>
      <c r="F363" s="76" t="s">
        <v>3075</v>
      </c>
      <c r="G363" s="76" t="s">
        <v>124</v>
      </c>
      <c r="H363" s="76" t="s">
        <v>3075</v>
      </c>
      <c r="I363" s="76">
        <v>37</v>
      </c>
      <c r="J363" s="76" t="s">
        <v>3157</v>
      </c>
      <c r="K363" s="76" t="s">
        <v>3077</v>
      </c>
      <c r="L363" s="77">
        <v>13000</v>
      </c>
      <c r="M363" s="78">
        <v>11</v>
      </c>
    </row>
    <row r="364" spans="1:13" s="20" customFormat="1" ht="15" customHeight="1">
      <c r="A364" s="76" t="s">
        <v>3144</v>
      </c>
      <c r="B364" s="76" t="s">
        <v>3151</v>
      </c>
      <c r="C364" s="76" t="s">
        <v>3188</v>
      </c>
      <c r="D364" s="76" t="s">
        <v>3084</v>
      </c>
      <c r="E364" s="76" t="s">
        <v>1512</v>
      </c>
      <c r="F364" s="76" t="s">
        <v>3079</v>
      </c>
      <c r="G364" s="76" t="s">
        <v>3086</v>
      </c>
      <c r="H364" s="76" t="s">
        <v>3078</v>
      </c>
      <c r="I364" s="76">
        <v>20</v>
      </c>
      <c r="J364" s="76" t="s">
        <v>3171</v>
      </c>
      <c r="K364" s="76"/>
      <c r="L364" s="77">
        <v>9000</v>
      </c>
      <c r="M364" s="78">
        <v>7</v>
      </c>
    </row>
    <row r="365" spans="1:13" s="20" customFormat="1" ht="15" customHeight="1">
      <c r="A365" s="76" t="s">
        <v>3144</v>
      </c>
      <c r="B365" s="76" t="s">
        <v>3151</v>
      </c>
      <c r="C365" s="76" t="s">
        <v>3188</v>
      </c>
      <c r="D365" s="76" t="s">
        <v>3084</v>
      </c>
      <c r="E365" s="76" t="s">
        <v>709</v>
      </c>
      <c r="F365" s="76" t="s">
        <v>3079</v>
      </c>
      <c r="G365" s="76" t="s">
        <v>3086</v>
      </c>
      <c r="H365" s="76" t="s">
        <v>3078</v>
      </c>
      <c r="I365" s="76">
        <v>19</v>
      </c>
      <c r="J365" s="76" t="s">
        <v>3171</v>
      </c>
      <c r="K365" s="76"/>
      <c r="L365" s="77">
        <v>9000</v>
      </c>
      <c r="M365" s="78">
        <v>7</v>
      </c>
    </row>
    <row r="366" spans="1:13" s="20" customFormat="1" ht="15" customHeight="1">
      <c r="A366" s="76" t="s">
        <v>3144</v>
      </c>
      <c r="B366" s="76" t="s">
        <v>3151</v>
      </c>
      <c r="C366" s="76" t="s">
        <v>3188</v>
      </c>
      <c r="D366" s="76" t="s">
        <v>3084</v>
      </c>
      <c r="E366" s="76" t="s">
        <v>737</v>
      </c>
      <c r="F366" s="76" t="s">
        <v>3081</v>
      </c>
      <c r="G366" s="76" t="s">
        <v>3086</v>
      </c>
      <c r="H366" s="76" t="s">
        <v>3078</v>
      </c>
      <c r="I366" s="76">
        <v>18</v>
      </c>
      <c r="J366" s="76" t="s">
        <v>3171</v>
      </c>
      <c r="K366" s="76"/>
      <c r="L366" s="77">
        <v>9000</v>
      </c>
      <c r="M366" s="78">
        <v>7</v>
      </c>
    </row>
    <row r="367" spans="1:13" s="20" customFormat="1" ht="15" customHeight="1">
      <c r="A367" s="76" t="s">
        <v>3144</v>
      </c>
      <c r="B367" s="76" t="s">
        <v>3151</v>
      </c>
      <c r="C367" s="76" t="s">
        <v>3188</v>
      </c>
      <c r="D367" s="76" t="s">
        <v>3084</v>
      </c>
      <c r="E367" s="76" t="s">
        <v>1159</v>
      </c>
      <c r="F367" s="76" t="s">
        <v>3076</v>
      </c>
      <c r="G367" s="76" t="s">
        <v>3086</v>
      </c>
      <c r="H367" s="76" t="s">
        <v>3078</v>
      </c>
      <c r="I367" s="76">
        <v>14</v>
      </c>
      <c r="J367" s="76" t="s">
        <v>3171</v>
      </c>
      <c r="K367" s="76"/>
      <c r="L367" s="77">
        <v>9000</v>
      </c>
      <c r="M367" s="78">
        <v>7</v>
      </c>
    </row>
    <row r="368" spans="1:13" s="20" customFormat="1" ht="15" customHeight="1">
      <c r="A368" s="76" t="s">
        <v>3144</v>
      </c>
      <c r="B368" s="76" t="s">
        <v>3151</v>
      </c>
      <c r="C368" s="76" t="s">
        <v>3188</v>
      </c>
      <c r="D368" s="76" t="s">
        <v>3084</v>
      </c>
      <c r="E368" s="76" t="s">
        <v>1349</v>
      </c>
      <c r="F368" s="76" t="s">
        <v>3078</v>
      </c>
      <c r="G368" s="76" t="s">
        <v>3086</v>
      </c>
      <c r="H368" s="76" t="s">
        <v>3078</v>
      </c>
      <c r="I368" s="76">
        <v>15</v>
      </c>
      <c r="J368" s="76" t="s">
        <v>3171</v>
      </c>
      <c r="K368" s="76"/>
      <c r="L368" s="77">
        <v>9000</v>
      </c>
      <c r="M368" s="78">
        <v>7</v>
      </c>
    </row>
    <row r="369" spans="1:13" s="20" customFormat="1" ht="15" customHeight="1">
      <c r="A369" s="76" t="s">
        <v>3144</v>
      </c>
      <c r="B369" s="76" t="s">
        <v>3158</v>
      </c>
      <c r="C369" s="76" t="s">
        <v>3189</v>
      </c>
      <c r="D369" s="76" t="s">
        <v>3084</v>
      </c>
      <c r="E369" s="76" t="s">
        <v>737</v>
      </c>
      <c r="F369" s="76" t="s">
        <v>3079</v>
      </c>
      <c r="G369" s="76" t="s">
        <v>3092</v>
      </c>
      <c r="H369" s="76" t="s">
        <v>1107</v>
      </c>
      <c r="I369" s="76">
        <v>16</v>
      </c>
      <c r="J369" s="76" t="s">
        <v>3149</v>
      </c>
      <c r="K369" s="76"/>
      <c r="L369" s="77">
        <v>10000</v>
      </c>
      <c r="M369" s="78">
        <v>12</v>
      </c>
    </row>
    <row r="370" spans="1:13" s="20" customFormat="1" ht="15" customHeight="1">
      <c r="A370" s="76" t="s">
        <v>3144</v>
      </c>
      <c r="B370" s="76" t="s">
        <v>3158</v>
      </c>
      <c r="C370" s="76" t="s">
        <v>3189</v>
      </c>
      <c r="D370" s="76" t="s">
        <v>3084</v>
      </c>
      <c r="E370" s="76" t="s">
        <v>557</v>
      </c>
      <c r="F370" s="76" t="s">
        <v>3081</v>
      </c>
      <c r="G370" s="76" t="s">
        <v>3092</v>
      </c>
      <c r="H370" s="76" t="s">
        <v>1107</v>
      </c>
      <c r="I370" s="76">
        <v>11</v>
      </c>
      <c r="J370" s="76" t="s">
        <v>3149</v>
      </c>
      <c r="K370" s="76"/>
      <c r="L370" s="77">
        <v>10000</v>
      </c>
      <c r="M370" s="78">
        <v>12</v>
      </c>
    </row>
    <row r="371" spans="1:13" s="20" customFormat="1" ht="15" customHeight="1">
      <c r="A371" s="76" t="s">
        <v>3144</v>
      </c>
      <c r="B371" s="76" t="s">
        <v>3158</v>
      </c>
      <c r="C371" s="76" t="s">
        <v>3189</v>
      </c>
      <c r="D371" s="76" t="s">
        <v>3084</v>
      </c>
      <c r="E371" s="76" t="s">
        <v>550</v>
      </c>
      <c r="F371" s="76" t="s">
        <v>3076</v>
      </c>
      <c r="G371" s="76" t="s">
        <v>3092</v>
      </c>
      <c r="H371" s="76" t="s">
        <v>1107</v>
      </c>
      <c r="I371" s="76">
        <v>9</v>
      </c>
      <c r="J371" s="76" t="s">
        <v>3149</v>
      </c>
      <c r="K371" s="76"/>
      <c r="L371" s="77">
        <v>10000</v>
      </c>
      <c r="M371" s="78">
        <v>12</v>
      </c>
    </row>
    <row r="372" spans="1:13" s="20" customFormat="1" ht="15" customHeight="1">
      <c r="A372" s="76" t="s">
        <v>3144</v>
      </c>
      <c r="B372" s="76" t="s">
        <v>3158</v>
      </c>
      <c r="C372" s="76" t="s">
        <v>3189</v>
      </c>
      <c r="D372" s="76" t="s">
        <v>3084</v>
      </c>
      <c r="E372" s="76" t="s">
        <v>1349</v>
      </c>
      <c r="F372" s="76" t="s">
        <v>3080</v>
      </c>
      <c r="G372" s="76" t="s">
        <v>3092</v>
      </c>
      <c r="H372" s="76" t="s">
        <v>1107</v>
      </c>
      <c r="I372" s="76">
        <v>13</v>
      </c>
      <c r="J372" s="76" t="s">
        <v>3149</v>
      </c>
      <c r="K372" s="76"/>
      <c r="L372" s="77">
        <v>10000</v>
      </c>
      <c r="M372" s="78">
        <v>12</v>
      </c>
    </row>
    <row r="373" spans="1:13" s="20" customFormat="1" ht="15" customHeight="1">
      <c r="A373" s="76" t="s">
        <v>3144</v>
      </c>
      <c r="B373" s="76" t="s">
        <v>3158</v>
      </c>
      <c r="C373" s="76" t="s">
        <v>3189</v>
      </c>
      <c r="D373" s="76" t="s">
        <v>3084</v>
      </c>
      <c r="E373" s="76" t="s">
        <v>737</v>
      </c>
      <c r="F373" s="76" t="s">
        <v>3079</v>
      </c>
      <c r="G373" s="76" t="s">
        <v>923</v>
      </c>
      <c r="H373" s="76" t="s">
        <v>3076</v>
      </c>
      <c r="I373" s="76">
        <v>20</v>
      </c>
      <c r="J373" s="76" t="s">
        <v>3101</v>
      </c>
      <c r="K373" s="76"/>
      <c r="L373" s="77">
        <v>10000</v>
      </c>
      <c r="M373" s="78">
        <v>12</v>
      </c>
    </row>
    <row r="374" spans="1:13" s="20" customFormat="1" ht="15" customHeight="1">
      <c r="A374" s="76" t="s">
        <v>3144</v>
      </c>
      <c r="B374" s="76" t="s">
        <v>3158</v>
      </c>
      <c r="C374" s="76" t="s">
        <v>3189</v>
      </c>
      <c r="D374" s="76" t="s">
        <v>3084</v>
      </c>
      <c r="E374" s="76" t="s">
        <v>557</v>
      </c>
      <c r="F374" s="76" t="s">
        <v>3081</v>
      </c>
      <c r="G374" s="76" t="s">
        <v>923</v>
      </c>
      <c r="H374" s="76" t="s">
        <v>3076</v>
      </c>
      <c r="I374" s="76">
        <v>15</v>
      </c>
      <c r="J374" s="76" t="s">
        <v>3101</v>
      </c>
      <c r="K374" s="76"/>
      <c r="L374" s="77">
        <v>10000</v>
      </c>
      <c r="M374" s="78">
        <v>12</v>
      </c>
    </row>
    <row r="375" spans="1:13" s="20" customFormat="1" ht="15" customHeight="1">
      <c r="A375" s="76" t="s">
        <v>3144</v>
      </c>
      <c r="B375" s="76" t="s">
        <v>3158</v>
      </c>
      <c r="C375" s="76" t="s">
        <v>3189</v>
      </c>
      <c r="D375" s="76" t="s">
        <v>3084</v>
      </c>
      <c r="E375" s="76" t="s">
        <v>550</v>
      </c>
      <c r="F375" s="76" t="s">
        <v>3076</v>
      </c>
      <c r="G375" s="76" t="s">
        <v>923</v>
      </c>
      <c r="H375" s="76" t="s">
        <v>3076</v>
      </c>
      <c r="I375" s="76">
        <v>13</v>
      </c>
      <c r="J375" s="76" t="s">
        <v>3101</v>
      </c>
      <c r="K375" s="76"/>
      <c r="L375" s="77">
        <v>10000</v>
      </c>
      <c r="M375" s="78">
        <v>12</v>
      </c>
    </row>
    <row r="376" spans="1:13" s="20" customFormat="1" ht="15" customHeight="1">
      <c r="A376" s="76" t="s">
        <v>3144</v>
      </c>
      <c r="B376" s="76" t="s">
        <v>3158</v>
      </c>
      <c r="C376" s="76" t="s">
        <v>3189</v>
      </c>
      <c r="D376" s="76" t="s">
        <v>3084</v>
      </c>
      <c r="E376" s="76" t="s">
        <v>1349</v>
      </c>
      <c r="F376" s="76" t="s">
        <v>3080</v>
      </c>
      <c r="G376" s="76" t="s">
        <v>923</v>
      </c>
      <c r="H376" s="76" t="s">
        <v>3076</v>
      </c>
      <c r="I376" s="76">
        <v>18</v>
      </c>
      <c r="J376" s="76" t="s">
        <v>3101</v>
      </c>
      <c r="K376" s="76"/>
      <c r="L376" s="77">
        <v>10000</v>
      </c>
      <c r="M376" s="78">
        <v>12</v>
      </c>
    </row>
    <row r="377" spans="1:13" s="20" customFormat="1" ht="15" customHeight="1">
      <c r="A377" s="76" t="s">
        <v>3144</v>
      </c>
      <c r="B377" s="76" t="s">
        <v>3151</v>
      </c>
      <c r="C377" s="76" t="s">
        <v>3190</v>
      </c>
      <c r="D377" s="76" t="s">
        <v>696</v>
      </c>
      <c r="E377" s="76" t="s">
        <v>379</v>
      </c>
      <c r="F377" s="76" t="s">
        <v>3080</v>
      </c>
      <c r="G377" s="76" t="s">
        <v>95</v>
      </c>
      <c r="H377" s="76" t="s">
        <v>3081</v>
      </c>
      <c r="I377" s="76">
        <v>31</v>
      </c>
      <c r="J377" s="76" t="s">
        <v>3140</v>
      </c>
      <c r="K377" s="76" t="s">
        <v>3077</v>
      </c>
      <c r="L377" s="77">
        <v>8500</v>
      </c>
      <c r="M377" s="78">
        <v>10</v>
      </c>
    </row>
    <row r="378" spans="1:13" s="20" customFormat="1" ht="15" customHeight="1">
      <c r="A378" s="76" t="s">
        <v>3144</v>
      </c>
      <c r="B378" s="76" t="s">
        <v>3151</v>
      </c>
      <c r="C378" s="76" t="s">
        <v>3190</v>
      </c>
      <c r="D378" s="76" t="s">
        <v>696</v>
      </c>
      <c r="E378" s="76" t="s">
        <v>737</v>
      </c>
      <c r="F378" s="76" t="s">
        <v>3078</v>
      </c>
      <c r="G378" s="76" t="s">
        <v>95</v>
      </c>
      <c r="H378" s="76" t="s">
        <v>3081</v>
      </c>
      <c r="I378" s="76">
        <v>27</v>
      </c>
      <c r="J378" s="76" t="s">
        <v>3140</v>
      </c>
      <c r="K378" s="76" t="s">
        <v>3077</v>
      </c>
      <c r="L378" s="77">
        <v>8500</v>
      </c>
      <c r="M378" s="78">
        <v>10</v>
      </c>
    </row>
    <row r="379" spans="1:13" s="20" customFormat="1" ht="15" customHeight="1">
      <c r="A379" s="76" t="s">
        <v>3144</v>
      </c>
      <c r="B379" s="76" t="s">
        <v>3151</v>
      </c>
      <c r="C379" s="76" t="s">
        <v>3190</v>
      </c>
      <c r="D379" s="76" t="s">
        <v>696</v>
      </c>
      <c r="E379" s="76" t="s">
        <v>1349</v>
      </c>
      <c r="F379" s="76" t="s">
        <v>3076</v>
      </c>
      <c r="G379" s="76" t="s">
        <v>95</v>
      </c>
      <c r="H379" s="76" t="s">
        <v>3081</v>
      </c>
      <c r="I379" s="76">
        <v>26</v>
      </c>
      <c r="J379" s="76" t="s">
        <v>3140</v>
      </c>
      <c r="K379" s="76" t="s">
        <v>3077</v>
      </c>
      <c r="L379" s="77">
        <v>8500</v>
      </c>
      <c r="M379" s="78">
        <v>10</v>
      </c>
    </row>
    <row r="380" spans="1:13" s="20" customFormat="1" ht="15" customHeight="1">
      <c r="A380" s="76" t="s">
        <v>3144</v>
      </c>
      <c r="B380" s="76" t="s">
        <v>3151</v>
      </c>
      <c r="C380" s="76" t="s">
        <v>3190</v>
      </c>
      <c r="D380" s="76" t="s">
        <v>696</v>
      </c>
      <c r="E380" s="76" t="s">
        <v>1159</v>
      </c>
      <c r="F380" s="154" t="s">
        <v>3075</v>
      </c>
      <c r="G380" s="76" t="s">
        <v>95</v>
      </c>
      <c r="H380" s="76" t="s">
        <v>3081</v>
      </c>
      <c r="I380" s="76">
        <v>29</v>
      </c>
      <c r="J380" s="76" t="s">
        <v>3140</v>
      </c>
      <c r="K380" s="76" t="s">
        <v>3077</v>
      </c>
      <c r="L380" s="77">
        <v>8500</v>
      </c>
      <c r="M380" s="78">
        <v>10</v>
      </c>
    </row>
    <row r="381" spans="1:13" s="20" customFormat="1" ht="15" customHeight="1">
      <c r="A381" s="76" t="s">
        <v>3144</v>
      </c>
      <c r="B381" s="76" t="s">
        <v>3151</v>
      </c>
      <c r="C381" s="76" t="s">
        <v>3190</v>
      </c>
      <c r="D381" s="76" t="s">
        <v>696</v>
      </c>
      <c r="E381" s="76" t="s">
        <v>379</v>
      </c>
      <c r="F381" s="154" t="s">
        <v>3080</v>
      </c>
      <c r="G381" s="76" t="s">
        <v>701</v>
      </c>
      <c r="H381" s="76" t="s">
        <v>3078</v>
      </c>
      <c r="I381" s="76">
        <v>39</v>
      </c>
      <c r="J381" s="76" t="s">
        <v>3191</v>
      </c>
      <c r="K381" s="76" t="s">
        <v>3077</v>
      </c>
      <c r="L381" s="77">
        <v>8500</v>
      </c>
      <c r="M381" s="78">
        <v>10</v>
      </c>
    </row>
    <row r="382" spans="1:13" s="20" customFormat="1" ht="15" customHeight="1">
      <c r="A382" s="76" t="s">
        <v>3144</v>
      </c>
      <c r="B382" s="76" t="s">
        <v>3151</v>
      </c>
      <c r="C382" s="76" t="s">
        <v>3190</v>
      </c>
      <c r="D382" s="76" t="s">
        <v>696</v>
      </c>
      <c r="E382" s="76" t="s">
        <v>737</v>
      </c>
      <c r="F382" s="154" t="s">
        <v>3078</v>
      </c>
      <c r="G382" s="76" t="s">
        <v>701</v>
      </c>
      <c r="H382" s="76" t="s">
        <v>3078</v>
      </c>
      <c r="I382" s="76">
        <v>35</v>
      </c>
      <c r="J382" s="76" t="s">
        <v>3191</v>
      </c>
      <c r="K382" s="76" t="s">
        <v>3077</v>
      </c>
      <c r="L382" s="77">
        <v>8500</v>
      </c>
      <c r="M382" s="78">
        <v>10</v>
      </c>
    </row>
    <row r="383" spans="1:13" s="20" customFormat="1" ht="15" customHeight="1">
      <c r="A383" s="76" t="s">
        <v>3144</v>
      </c>
      <c r="B383" s="76" t="s">
        <v>3151</v>
      </c>
      <c r="C383" s="76" t="s">
        <v>3190</v>
      </c>
      <c r="D383" s="76" t="s">
        <v>696</v>
      </c>
      <c r="E383" s="76" t="s">
        <v>1349</v>
      </c>
      <c r="F383" s="154" t="s">
        <v>3076</v>
      </c>
      <c r="G383" s="76" t="s">
        <v>701</v>
      </c>
      <c r="H383" s="76" t="s">
        <v>3078</v>
      </c>
      <c r="I383" s="76">
        <v>34</v>
      </c>
      <c r="J383" s="76" t="s">
        <v>3191</v>
      </c>
      <c r="K383" s="76" t="s">
        <v>3077</v>
      </c>
      <c r="L383" s="77">
        <v>8500</v>
      </c>
      <c r="M383" s="78">
        <v>10</v>
      </c>
    </row>
    <row r="384" spans="1:13" s="20" customFormat="1" ht="15" customHeight="1">
      <c r="A384" s="76" t="s">
        <v>3144</v>
      </c>
      <c r="B384" s="76" t="s">
        <v>3151</v>
      </c>
      <c r="C384" s="76" t="s">
        <v>3190</v>
      </c>
      <c r="D384" s="76" t="s">
        <v>696</v>
      </c>
      <c r="E384" s="76" t="s">
        <v>1159</v>
      </c>
      <c r="F384" s="154" t="s">
        <v>3075</v>
      </c>
      <c r="G384" s="76" t="s">
        <v>701</v>
      </c>
      <c r="H384" s="76" t="s">
        <v>3078</v>
      </c>
      <c r="I384" s="76">
        <v>37</v>
      </c>
      <c r="J384" s="76" t="s">
        <v>3191</v>
      </c>
      <c r="K384" s="76" t="s">
        <v>3077</v>
      </c>
      <c r="L384" s="77">
        <v>8500</v>
      </c>
      <c r="M384" s="78">
        <v>10</v>
      </c>
    </row>
    <row r="385" spans="1:15" s="20" customFormat="1" ht="15" customHeight="1">
      <c r="A385" s="76" t="s">
        <v>3144</v>
      </c>
      <c r="B385" s="76" t="s">
        <v>3151</v>
      </c>
      <c r="C385" s="76" t="s">
        <v>3190</v>
      </c>
      <c r="D385" s="76" t="s">
        <v>696</v>
      </c>
      <c r="E385" s="76" t="s">
        <v>379</v>
      </c>
      <c r="F385" s="154" t="s">
        <v>3080</v>
      </c>
      <c r="G385" s="76" t="s">
        <v>121</v>
      </c>
      <c r="H385" s="76" t="s">
        <v>3075</v>
      </c>
      <c r="I385" s="76">
        <v>37</v>
      </c>
      <c r="J385" s="76" t="s">
        <v>3155</v>
      </c>
      <c r="K385" s="76" t="s">
        <v>3077</v>
      </c>
      <c r="L385" s="77">
        <v>8500</v>
      </c>
      <c r="M385" s="78">
        <v>10</v>
      </c>
    </row>
    <row r="386" spans="1:15" s="20" customFormat="1" ht="15" customHeight="1">
      <c r="A386" s="76" t="s">
        <v>3144</v>
      </c>
      <c r="B386" s="76" t="s">
        <v>3151</v>
      </c>
      <c r="C386" s="76" t="s">
        <v>3190</v>
      </c>
      <c r="D386" s="76" t="s">
        <v>696</v>
      </c>
      <c r="E386" s="76" t="s">
        <v>737</v>
      </c>
      <c r="F386" s="154" t="s">
        <v>3078</v>
      </c>
      <c r="G386" s="76" t="s">
        <v>121</v>
      </c>
      <c r="H386" s="76" t="s">
        <v>3075</v>
      </c>
      <c r="I386" s="76">
        <v>33</v>
      </c>
      <c r="J386" s="76" t="s">
        <v>3155</v>
      </c>
      <c r="K386" s="76" t="s">
        <v>3077</v>
      </c>
      <c r="L386" s="77">
        <v>8500</v>
      </c>
      <c r="M386" s="78">
        <v>10</v>
      </c>
    </row>
    <row r="387" spans="1:15" s="20" customFormat="1" ht="15" customHeight="1">
      <c r="A387" s="76" t="s">
        <v>3144</v>
      </c>
      <c r="B387" s="76" t="s">
        <v>3151</v>
      </c>
      <c r="C387" s="76" t="s">
        <v>3190</v>
      </c>
      <c r="D387" s="76" t="s">
        <v>696</v>
      </c>
      <c r="E387" s="76" t="s">
        <v>1349</v>
      </c>
      <c r="F387" s="154" t="s">
        <v>3076</v>
      </c>
      <c r="G387" s="76" t="s">
        <v>121</v>
      </c>
      <c r="H387" s="76" t="s">
        <v>3075</v>
      </c>
      <c r="I387" s="76">
        <v>32</v>
      </c>
      <c r="J387" s="76" t="s">
        <v>3155</v>
      </c>
      <c r="K387" s="76" t="s">
        <v>3077</v>
      </c>
      <c r="L387" s="77">
        <v>8500</v>
      </c>
      <c r="M387" s="78">
        <v>10</v>
      </c>
    </row>
    <row r="388" spans="1:15" s="20" customFormat="1" ht="15" customHeight="1">
      <c r="A388" s="76" t="s">
        <v>3144</v>
      </c>
      <c r="B388" s="76" t="s">
        <v>3151</v>
      </c>
      <c r="C388" s="76" t="s">
        <v>3190</v>
      </c>
      <c r="D388" s="76" t="s">
        <v>696</v>
      </c>
      <c r="E388" s="76" t="s">
        <v>1159</v>
      </c>
      <c r="F388" s="154" t="s">
        <v>3075</v>
      </c>
      <c r="G388" s="76" t="s">
        <v>121</v>
      </c>
      <c r="H388" s="76" t="s">
        <v>3075</v>
      </c>
      <c r="I388" s="76">
        <v>35</v>
      </c>
      <c r="J388" s="76" t="s">
        <v>3155</v>
      </c>
      <c r="K388" s="76" t="s">
        <v>3077</v>
      </c>
      <c r="L388" s="77">
        <v>8500</v>
      </c>
      <c r="M388" s="78">
        <v>10</v>
      </c>
      <c r="N388" s="21"/>
      <c r="O388" s="21"/>
    </row>
    <row r="389" spans="1:15" s="20" customFormat="1" ht="15" customHeight="1">
      <c r="A389" s="76" t="s">
        <v>3144</v>
      </c>
      <c r="B389" s="76" t="s">
        <v>3151</v>
      </c>
      <c r="C389" s="76" t="s">
        <v>3190</v>
      </c>
      <c r="D389" s="76" t="s">
        <v>696</v>
      </c>
      <c r="E389" s="76" t="s">
        <v>379</v>
      </c>
      <c r="F389" s="154" t="s">
        <v>3080</v>
      </c>
      <c r="G389" s="76" t="s">
        <v>118</v>
      </c>
      <c r="H389" s="76" t="s">
        <v>3080</v>
      </c>
      <c r="I389" s="76">
        <v>35</v>
      </c>
      <c r="J389" s="76" t="s">
        <v>3135</v>
      </c>
      <c r="K389" s="76" t="s">
        <v>3077</v>
      </c>
      <c r="L389" s="77">
        <v>8500</v>
      </c>
      <c r="M389" s="78">
        <v>10</v>
      </c>
      <c r="N389" s="21"/>
      <c r="O389" s="21"/>
    </row>
    <row r="390" spans="1:15" s="20" customFormat="1" ht="15" customHeight="1">
      <c r="A390" s="76" t="s">
        <v>3144</v>
      </c>
      <c r="B390" s="76" t="s">
        <v>3151</v>
      </c>
      <c r="C390" s="76" t="s">
        <v>3190</v>
      </c>
      <c r="D390" s="76" t="s">
        <v>696</v>
      </c>
      <c r="E390" s="76" t="s">
        <v>737</v>
      </c>
      <c r="F390" s="154" t="s">
        <v>3078</v>
      </c>
      <c r="G390" s="76" t="s">
        <v>118</v>
      </c>
      <c r="H390" s="76" t="s">
        <v>3080</v>
      </c>
      <c r="I390" s="76">
        <v>31</v>
      </c>
      <c r="J390" s="76" t="s">
        <v>3135</v>
      </c>
      <c r="K390" s="76" t="s">
        <v>3077</v>
      </c>
      <c r="L390" s="77">
        <v>8500</v>
      </c>
      <c r="M390" s="78">
        <v>10</v>
      </c>
      <c r="N390" s="21"/>
      <c r="O390" s="21"/>
    </row>
    <row r="391" spans="1:15" s="20" customFormat="1" ht="15" customHeight="1">
      <c r="A391" s="76" t="s">
        <v>3144</v>
      </c>
      <c r="B391" s="76" t="s">
        <v>3151</v>
      </c>
      <c r="C391" s="76" t="s">
        <v>3190</v>
      </c>
      <c r="D391" s="76" t="s">
        <v>696</v>
      </c>
      <c r="E391" s="76" t="s">
        <v>1349</v>
      </c>
      <c r="F391" s="154" t="s">
        <v>3076</v>
      </c>
      <c r="G391" s="76" t="s">
        <v>118</v>
      </c>
      <c r="H391" s="76" t="s">
        <v>3080</v>
      </c>
      <c r="I391" s="76">
        <v>30</v>
      </c>
      <c r="J391" s="76" t="s">
        <v>3135</v>
      </c>
      <c r="K391" s="76" t="s">
        <v>3077</v>
      </c>
      <c r="L391" s="77">
        <v>8500</v>
      </c>
      <c r="M391" s="78">
        <v>10</v>
      </c>
      <c r="N391" s="21"/>
      <c r="O391" s="21"/>
    </row>
    <row r="392" spans="1:15" s="20" customFormat="1" ht="15" customHeight="1">
      <c r="A392" s="76" t="s">
        <v>3144</v>
      </c>
      <c r="B392" s="76" t="s">
        <v>3151</v>
      </c>
      <c r="C392" s="76" t="s">
        <v>3190</v>
      </c>
      <c r="D392" s="76" t="s">
        <v>696</v>
      </c>
      <c r="E392" s="76" t="s">
        <v>1159</v>
      </c>
      <c r="F392" s="154" t="s">
        <v>3075</v>
      </c>
      <c r="G392" s="76" t="s">
        <v>118</v>
      </c>
      <c r="H392" s="76" t="s">
        <v>3080</v>
      </c>
      <c r="I392" s="76">
        <v>33</v>
      </c>
      <c r="J392" s="76" t="s">
        <v>3135</v>
      </c>
      <c r="K392" s="76" t="s">
        <v>3077</v>
      </c>
      <c r="L392" s="77">
        <v>8500</v>
      </c>
      <c r="M392" s="78">
        <v>10</v>
      </c>
      <c r="N392" s="21"/>
      <c r="O392" s="21"/>
    </row>
    <row r="393" spans="1:15" s="20" customFormat="1" ht="15" customHeight="1">
      <c r="A393" s="76" t="s">
        <v>3144</v>
      </c>
      <c r="B393" s="76" t="s">
        <v>3151</v>
      </c>
      <c r="C393" s="76" t="s">
        <v>3192</v>
      </c>
      <c r="D393" s="76" t="s">
        <v>696</v>
      </c>
      <c r="E393" s="76" t="s">
        <v>700</v>
      </c>
      <c r="F393" s="154" t="s">
        <v>3076</v>
      </c>
      <c r="G393" s="76" t="s">
        <v>124</v>
      </c>
      <c r="H393" s="76" t="s">
        <v>3075</v>
      </c>
      <c r="I393" s="76">
        <v>25</v>
      </c>
      <c r="J393" s="76" t="s">
        <v>3157</v>
      </c>
      <c r="K393" s="76" t="s">
        <v>3077</v>
      </c>
      <c r="L393" s="77">
        <v>8500</v>
      </c>
      <c r="M393" s="78">
        <v>10</v>
      </c>
      <c r="N393" s="21"/>
      <c r="O393" s="21"/>
    </row>
    <row r="394" spans="1:15" s="20" customFormat="1" ht="15" customHeight="1">
      <c r="A394" s="76" t="s">
        <v>3144</v>
      </c>
      <c r="B394" s="76" t="s">
        <v>3151</v>
      </c>
      <c r="C394" s="76" t="s">
        <v>3192</v>
      </c>
      <c r="D394" s="76" t="s">
        <v>696</v>
      </c>
      <c r="E394" s="76" t="s">
        <v>557</v>
      </c>
      <c r="F394" s="154" t="s">
        <v>1107</v>
      </c>
      <c r="G394" s="76" t="s">
        <v>124</v>
      </c>
      <c r="H394" s="76" t="s">
        <v>3075</v>
      </c>
      <c r="I394" s="76">
        <v>29</v>
      </c>
      <c r="J394" s="76" t="s">
        <v>3157</v>
      </c>
      <c r="K394" s="76" t="s">
        <v>3077</v>
      </c>
      <c r="L394" s="77">
        <v>8500</v>
      </c>
      <c r="M394" s="78">
        <v>10</v>
      </c>
      <c r="N394" s="21"/>
      <c r="O394" s="21"/>
    </row>
    <row r="395" spans="1:15" s="20" customFormat="1" ht="15" customHeight="1">
      <c r="A395" s="76" t="s">
        <v>3144</v>
      </c>
      <c r="B395" s="76" t="s">
        <v>3151</v>
      </c>
      <c r="C395" s="76" t="s">
        <v>3192</v>
      </c>
      <c r="D395" s="76" t="s">
        <v>696</v>
      </c>
      <c r="E395" s="76" t="s">
        <v>3193</v>
      </c>
      <c r="F395" s="154" t="s">
        <v>3075</v>
      </c>
      <c r="G395" s="76" t="s">
        <v>124</v>
      </c>
      <c r="H395" s="76" t="s">
        <v>3075</v>
      </c>
      <c r="I395" s="76">
        <v>5</v>
      </c>
      <c r="J395" s="76" t="s">
        <v>3157</v>
      </c>
      <c r="K395" s="76" t="s">
        <v>3077</v>
      </c>
      <c r="L395" s="77">
        <v>8500</v>
      </c>
      <c r="M395" s="78">
        <v>10</v>
      </c>
      <c r="N395" s="21"/>
      <c r="O395" s="21"/>
    </row>
    <row r="396" spans="1:15" s="20" customFormat="1" ht="15" customHeight="1">
      <c r="A396" s="76" t="s">
        <v>3144</v>
      </c>
      <c r="B396" s="76" t="s">
        <v>3151</v>
      </c>
      <c r="C396" s="76" t="s">
        <v>3192</v>
      </c>
      <c r="D396" s="76" t="s">
        <v>696</v>
      </c>
      <c r="E396" s="76" t="s">
        <v>569</v>
      </c>
      <c r="F396" s="154" t="s">
        <v>3079</v>
      </c>
      <c r="G396" s="76" t="s">
        <v>124</v>
      </c>
      <c r="H396" s="76" t="s">
        <v>3075</v>
      </c>
      <c r="I396" s="76">
        <v>31</v>
      </c>
      <c r="J396" s="76" t="s">
        <v>3157</v>
      </c>
      <c r="K396" s="76" t="s">
        <v>3077</v>
      </c>
      <c r="L396" s="77">
        <v>8500</v>
      </c>
      <c r="M396" s="78">
        <v>10</v>
      </c>
      <c r="N396" s="21"/>
      <c r="O396" s="21"/>
    </row>
    <row r="397" spans="1:15" s="20" customFormat="1" ht="15" customHeight="1">
      <c r="A397" s="76" t="s">
        <v>3144</v>
      </c>
      <c r="B397" s="76" t="s">
        <v>3151</v>
      </c>
      <c r="C397" s="76" t="s">
        <v>3192</v>
      </c>
      <c r="D397" s="76" t="s">
        <v>696</v>
      </c>
      <c r="E397" s="76" t="s">
        <v>550</v>
      </c>
      <c r="F397" s="154" t="s">
        <v>3081</v>
      </c>
      <c r="G397" s="76" t="s">
        <v>124</v>
      </c>
      <c r="H397" s="76" t="s">
        <v>3075</v>
      </c>
      <c r="I397" s="76">
        <v>27</v>
      </c>
      <c r="J397" s="76" t="s">
        <v>3157</v>
      </c>
      <c r="K397" s="76" t="s">
        <v>3077</v>
      </c>
      <c r="L397" s="77">
        <v>8500</v>
      </c>
      <c r="M397" s="78">
        <v>10</v>
      </c>
      <c r="N397" s="21"/>
      <c r="O397" s="21"/>
    </row>
    <row r="398" spans="1:15" s="20" customFormat="1" ht="15" customHeight="1">
      <c r="A398" s="76" t="s">
        <v>3144</v>
      </c>
      <c r="B398" s="76" t="s">
        <v>3151</v>
      </c>
      <c r="C398" s="76" t="s">
        <v>3192</v>
      </c>
      <c r="D398" s="76" t="s">
        <v>696</v>
      </c>
      <c r="E398" s="76" t="s">
        <v>700</v>
      </c>
      <c r="F398" s="154" t="s">
        <v>3076</v>
      </c>
      <c r="G398" s="76" t="s">
        <v>118</v>
      </c>
      <c r="H398" s="76" t="s">
        <v>3080</v>
      </c>
      <c r="I398" s="76">
        <v>30</v>
      </c>
      <c r="J398" s="76" t="s">
        <v>3135</v>
      </c>
      <c r="K398" s="76" t="s">
        <v>3077</v>
      </c>
      <c r="L398" s="77">
        <v>8500</v>
      </c>
      <c r="M398" s="78">
        <v>10</v>
      </c>
      <c r="N398" s="21"/>
      <c r="O398" s="21"/>
    </row>
    <row r="399" spans="1:15" s="20" customFormat="1" ht="15" customHeight="1">
      <c r="A399" s="76" t="s">
        <v>3144</v>
      </c>
      <c r="B399" s="76" t="s">
        <v>3151</v>
      </c>
      <c r="C399" s="76" t="s">
        <v>3192</v>
      </c>
      <c r="D399" s="76" t="s">
        <v>696</v>
      </c>
      <c r="E399" s="76" t="s">
        <v>557</v>
      </c>
      <c r="F399" s="154" t="s">
        <v>1107</v>
      </c>
      <c r="G399" s="76" t="s">
        <v>118</v>
      </c>
      <c r="H399" s="76" t="s">
        <v>3080</v>
      </c>
      <c r="I399" s="76">
        <v>34</v>
      </c>
      <c r="J399" s="76" t="s">
        <v>3135</v>
      </c>
      <c r="K399" s="76" t="s">
        <v>3077</v>
      </c>
      <c r="L399" s="77">
        <v>8500</v>
      </c>
      <c r="M399" s="78">
        <v>10</v>
      </c>
      <c r="N399" s="21"/>
      <c r="O399" s="21"/>
    </row>
    <row r="400" spans="1:15" s="20" customFormat="1" ht="15" customHeight="1">
      <c r="A400" s="76" t="s">
        <v>3144</v>
      </c>
      <c r="B400" s="76" t="s">
        <v>3151</v>
      </c>
      <c r="C400" s="76" t="s">
        <v>3192</v>
      </c>
      <c r="D400" s="76" t="s">
        <v>696</v>
      </c>
      <c r="E400" s="76" t="s">
        <v>3193</v>
      </c>
      <c r="F400" s="154" t="s">
        <v>3075</v>
      </c>
      <c r="G400" s="76" t="s">
        <v>118</v>
      </c>
      <c r="H400" s="76" t="s">
        <v>3080</v>
      </c>
      <c r="I400" s="76">
        <v>10</v>
      </c>
      <c r="J400" s="76" t="s">
        <v>3135</v>
      </c>
      <c r="K400" s="76" t="s">
        <v>3077</v>
      </c>
      <c r="L400" s="77">
        <v>8500</v>
      </c>
      <c r="M400" s="78">
        <v>10</v>
      </c>
    </row>
    <row r="401" spans="1:15" s="20" customFormat="1" ht="15" customHeight="1">
      <c r="A401" s="76" t="s">
        <v>3144</v>
      </c>
      <c r="B401" s="76" t="s">
        <v>3151</v>
      </c>
      <c r="C401" s="76" t="s">
        <v>3192</v>
      </c>
      <c r="D401" s="76" t="s">
        <v>696</v>
      </c>
      <c r="E401" s="76" t="s">
        <v>569</v>
      </c>
      <c r="F401" s="154" t="s">
        <v>3079</v>
      </c>
      <c r="G401" s="76" t="s">
        <v>118</v>
      </c>
      <c r="H401" s="76" t="s">
        <v>3080</v>
      </c>
      <c r="I401" s="76">
        <v>36</v>
      </c>
      <c r="J401" s="76" t="s">
        <v>3135</v>
      </c>
      <c r="K401" s="76" t="s">
        <v>3077</v>
      </c>
      <c r="L401" s="77">
        <v>8500</v>
      </c>
      <c r="M401" s="78">
        <v>10</v>
      </c>
    </row>
    <row r="402" spans="1:15" s="20" customFormat="1" ht="15" customHeight="1">
      <c r="A402" s="76" t="s">
        <v>3144</v>
      </c>
      <c r="B402" s="76" t="s">
        <v>3151</v>
      </c>
      <c r="C402" s="76" t="s">
        <v>3192</v>
      </c>
      <c r="D402" s="76" t="s">
        <v>696</v>
      </c>
      <c r="E402" s="76" t="s">
        <v>550</v>
      </c>
      <c r="F402" s="154" t="s">
        <v>3081</v>
      </c>
      <c r="G402" s="76" t="s">
        <v>118</v>
      </c>
      <c r="H402" s="76" t="s">
        <v>3080</v>
      </c>
      <c r="I402" s="76">
        <v>32</v>
      </c>
      <c r="J402" s="76" t="s">
        <v>3135</v>
      </c>
      <c r="K402" s="76" t="s">
        <v>3077</v>
      </c>
      <c r="L402" s="77">
        <v>8500</v>
      </c>
      <c r="M402" s="78">
        <v>10</v>
      </c>
    </row>
    <row r="403" spans="1:15" s="20" customFormat="1" ht="15" customHeight="1">
      <c r="A403" s="76" t="s">
        <v>3144</v>
      </c>
      <c r="B403" s="76" t="s">
        <v>3151</v>
      </c>
      <c r="C403" s="76" t="s">
        <v>3192</v>
      </c>
      <c r="D403" s="76" t="s">
        <v>696</v>
      </c>
      <c r="E403" s="76" t="s">
        <v>700</v>
      </c>
      <c r="F403" s="154" t="s">
        <v>3076</v>
      </c>
      <c r="G403" s="76" t="s">
        <v>95</v>
      </c>
      <c r="H403" s="76" t="s">
        <v>3080</v>
      </c>
      <c r="I403" s="76">
        <v>23</v>
      </c>
      <c r="J403" s="76" t="s">
        <v>3140</v>
      </c>
      <c r="K403" s="76" t="s">
        <v>3077</v>
      </c>
      <c r="L403" s="77">
        <v>8500</v>
      </c>
      <c r="M403" s="78">
        <v>10</v>
      </c>
    </row>
    <row r="404" spans="1:15" s="20" customFormat="1" ht="15" customHeight="1">
      <c r="A404" s="76" t="s">
        <v>3144</v>
      </c>
      <c r="B404" s="76" t="s">
        <v>3151</v>
      </c>
      <c r="C404" s="76" t="s">
        <v>3192</v>
      </c>
      <c r="D404" s="76" t="s">
        <v>696</v>
      </c>
      <c r="E404" s="76" t="s">
        <v>557</v>
      </c>
      <c r="F404" s="154" t="s">
        <v>1107</v>
      </c>
      <c r="G404" s="76" t="s">
        <v>95</v>
      </c>
      <c r="H404" s="76" t="s">
        <v>3080</v>
      </c>
      <c r="I404" s="76">
        <v>27</v>
      </c>
      <c r="J404" s="76" t="s">
        <v>3140</v>
      </c>
      <c r="K404" s="76" t="s">
        <v>3077</v>
      </c>
      <c r="L404" s="77">
        <v>8500</v>
      </c>
      <c r="M404" s="78">
        <v>10</v>
      </c>
    </row>
    <row r="405" spans="1:15" s="20" customFormat="1" ht="15" customHeight="1">
      <c r="A405" s="76" t="s">
        <v>3144</v>
      </c>
      <c r="B405" s="76" t="s">
        <v>3151</v>
      </c>
      <c r="C405" s="76" t="s">
        <v>3192</v>
      </c>
      <c r="D405" s="76" t="s">
        <v>696</v>
      </c>
      <c r="E405" s="76" t="s">
        <v>3193</v>
      </c>
      <c r="F405" s="154" t="s">
        <v>3075</v>
      </c>
      <c r="G405" s="76" t="s">
        <v>95</v>
      </c>
      <c r="H405" s="76" t="s">
        <v>3080</v>
      </c>
      <c r="I405" s="76">
        <v>4</v>
      </c>
      <c r="J405" s="76" t="s">
        <v>3140</v>
      </c>
      <c r="K405" s="76" t="s">
        <v>3077</v>
      </c>
      <c r="L405" s="77">
        <v>8500</v>
      </c>
      <c r="M405" s="78">
        <v>10</v>
      </c>
    </row>
    <row r="406" spans="1:15" s="20" customFormat="1" ht="15" customHeight="1">
      <c r="A406" s="76" t="s">
        <v>3144</v>
      </c>
      <c r="B406" s="76" t="s">
        <v>3151</v>
      </c>
      <c r="C406" s="76" t="s">
        <v>3192</v>
      </c>
      <c r="D406" s="76" t="s">
        <v>696</v>
      </c>
      <c r="E406" s="76" t="s">
        <v>569</v>
      </c>
      <c r="F406" s="154" t="s">
        <v>3079</v>
      </c>
      <c r="G406" s="76" t="s">
        <v>95</v>
      </c>
      <c r="H406" s="76" t="s">
        <v>3080</v>
      </c>
      <c r="I406" s="76">
        <v>29</v>
      </c>
      <c r="J406" s="76" t="s">
        <v>3140</v>
      </c>
      <c r="K406" s="76" t="s">
        <v>3077</v>
      </c>
      <c r="L406" s="77">
        <v>8500</v>
      </c>
      <c r="M406" s="78">
        <v>10</v>
      </c>
    </row>
    <row r="407" spans="1:15" s="20" customFormat="1" ht="15" customHeight="1">
      <c r="A407" s="76" t="s">
        <v>3144</v>
      </c>
      <c r="B407" s="76" t="s">
        <v>3151</v>
      </c>
      <c r="C407" s="76" t="s">
        <v>3192</v>
      </c>
      <c r="D407" s="76" t="s">
        <v>696</v>
      </c>
      <c r="E407" s="76" t="s">
        <v>550</v>
      </c>
      <c r="F407" s="154" t="s">
        <v>3081</v>
      </c>
      <c r="G407" s="76" t="s">
        <v>95</v>
      </c>
      <c r="H407" s="76" t="s">
        <v>3080</v>
      </c>
      <c r="I407" s="76">
        <v>25</v>
      </c>
      <c r="J407" s="76" t="s">
        <v>3140</v>
      </c>
      <c r="K407" s="76" t="s">
        <v>3077</v>
      </c>
      <c r="L407" s="77">
        <v>8500</v>
      </c>
      <c r="M407" s="78">
        <v>10</v>
      </c>
    </row>
    <row r="408" spans="1:15" s="20" customFormat="1" ht="15" customHeight="1">
      <c r="A408" s="76" t="s">
        <v>3144</v>
      </c>
      <c r="B408" s="76" t="s">
        <v>3151</v>
      </c>
      <c r="C408" s="76" t="s">
        <v>3192</v>
      </c>
      <c r="D408" s="76" t="s">
        <v>696</v>
      </c>
      <c r="E408" s="76" t="s">
        <v>569</v>
      </c>
      <c r="F408" s="76" t="s">
        <v>3079</v>
      </c>
      <c r="G408" s="76" t="s">
        <v>3194</v>
      </c>
      <c r="H408" s="6" t="s">
        <v>3076</v>
      </c>
      <c r="I408" s="6">
        <v>34</v>
      </c>
      <c r="J408" s="6" t="s">
        <v>3195</v>
      </c>
      <c r="K408" s="76" t="s">
        <v>3077</v>
      </c>
      <c r="L408" s="77">
        <v>8500</v>
      </c>
      <c r="M408" s="78">
        <v>10</v>
      </c>
    </row>
    <row r="409" spans="1:15" s="20" customFormat="1" ht="15" customHeight="1">
      <c r="A409" s="76" t="s">
        <v>3144</v>
      </c>
      <c r="B409" s="76" t="s">
        <v>3151</v>
      </c>
      <c r="C409" s="76" t="s">
        <v>3192</v>
      </c>
      <c r="D409" s="76" t="s">
        <v>696</v>
      </c>
      <c r="E409" s="76" t="s">
        <v>557</v>
      </c>
      <c r="F409" s="76" t="s">
        <v>1107</v>
      </c>
      <c r="G409" s="76" t="s">
        <v>3194</v>
      </c>
      <c r="H409" s="6" t="s">
        <v>3076</v>
      </c>
      <c r="I409" s="6">
        <v>32</v>
      </c>
      <c r="J409" s="6" t="s">
        <v>3195</v>
      </c>
      <c r="K409" s="76" t="s">
        <v>3077</v>
      </c>
      <c r="L409" s="77">
        <v>8500</v>
      </c>
      <c r="M409" s="78">
        <v>10</v>
      </c>
    </row>
    <row r="410" spans="1:15" ht="15" customHeight="1">
      <c r="A410" s="76" t="s">
        <v>3144</v>
      </c>
      <c r="B410" s="76" t="s">
        <v>3151</v>
      </c>
      <c r="C410" s="76" t="s">
        <v>3192</v>
      </c>
      <c r="D410" s="76" t="s">
        <v>696</v>
      </c>
      <c r="E410" s="76" t="s">
        <v>3193</v>
      </c>
      <c r="F410" s="76" t="s">
        <v>3075</v>
      </c>
      <c r="G410" s="76" t="s">
        <v>3194</v>
      </c>
      <c r="H410" s="6" t="s">
        <v>3076</v>
      </c>
      <c r="I410" s="6">
        <v>8</v>
      </c>
      <c r="J410" s="6" t="s">
        <v>3195</v>
      </c>
      <c r="K410" s="76" t="s">
        <v>3077</v>
      </c>
      <c r="L410" s="77">
        <v>8500</v>
      </c>
      <c r="M410" s="78">
        <v>10</v>
      </c>
      <c r="N410" s="20"/>
      <c r="O410" s="20"/>
    </row>
    <row r="411" spans="1:15" ht="15" customHeight="1">
      <c r="A411" s="76" t="s">
        <v>3144</v>
      </c>
      <c r="B411" s="76" t="s">
        <v>3151</v>
      </c>
      <c r="C411" s="76" t="s">
        <v>3192</v>
      </c>
      <c r="D411" s="76" t="s">
        <v>696</v>
      </c>
      <c r="E411" s="76" t="s">
        <v>550</v>
      </c>
      <c r="F411" s="76" t="s">
        <v>3081</v>
      </c>
      <c r="G411" s="76" t="s">
        <v>3194</v>
      </c>
      <c r="H411" s="6" t="s">
        <v>3076</v>
      </c>
      <c r="I411" s="6">
        <v>30</v>
      </c>
      <c r="J411" s="6" t="s">
        <v>3195</v>
      </c>
      <c r="K411" s="76" t="s">
        <v>3077</v>
      </c>
      <c r="L411" s="77">
        <v>8500</v>
      </c>
      <c r="M411" s="78">
        <v>10</v>
      </c>
      <c r="N411" s="20"/>
      <c r="O411" s="20"/>
    </row>
    <row r="412" spans="1:15" ht="15" customHeight="1">
      <c r="A412" s="76" t="s">
        <v>3144</v>
      </c>
      <c r="B412" s="76" t="s">
        <v>3151</v>
      </c>
      <c r="C412" s="76" t="s">
        <v>3192</v>
      </c>
      <c r="D412" s="76" t="s">
        <v>696</v>
      </c>
      <c r="E412" s="76" t="s">
        <v>700</v>
      </c>
      <c r="F412" s="76" t="s">
        <v>3076</v>
      </c>
      <c r="G412" s="76" t="s">
        <v>3194</v>
      </c>
      <c r="H412" s="6" t="s">
        <v>3076</v>
      </c>
      <c r="I412" s="6">
        <v>28</v>
      </c>
      <c r="J412" s="6" t="s">
        <v>3195</v>
      </c>
      <c r="K412" s="76" t="s">
        <v>3077</v>
      </c>
      <c r="L412" s="77">
        <v>8500</v>
      </c>
      <c r="M412" s="78">
        <v>10</v>
      </c>
      <c r="N412" s="20"/>
      <c r="O412" s="20"/>
    </row>
    <row r="413" spans="1:15" ht="15" customHeight="1">
      <c r="A413" s="76" t="s">
        <v>3196</v>
      </c>
      <c r="B413" s="76" t="s">
        <v>3197</v>
      </c>
      <c r="C413" s="76" t="s">
        <v>3198</v>
      </c>
      <c r="D413" s="76" t="s">
        <v>3084</v>
      </c>
      <c r="E413" s="76" t="s">
        <v>1517</v>
      </c>
      <c r="F413" s="76" t="s">
        <v>3076</v>
      </c>
      <c r="G413" s="76" t="s">
        <v>3086</v>
      </c>
      <c r="H413" s="76" t="s">
        <v>3075</v>
      </c>
      <c r="I413" s="76">
        <v>18</v>
      </c>
      <c r="J413" s="76" t="s">
        <v>3199</v>
      </c>
      <c r="K413" s="76"/>
      <c r="L413" s="77">
        <v>11500</v>
      </c>
      <c r="M413" s="78">
        <v>7</v>
      </c>
      <c r="N413" s="20"/>
      <c r="O413" s="20"/>
    </row>
    <row r="414" spans="1:15" ht="15" customHeight="1">
      <c r="A414" s="76" t="s">
        <v>3196</v>
      </c>
      <c r="B414" s="76" t="s">
        <v>3197</v>
      </c>
      <c r="C414" s="76" t="s">
        <v>3198</v>
      </c>
      <c r="D414" s="76" t="s">
        <v>3084</v>
      </c>
      <c r="E414" s="76" t="s">
        <v>557</v>
      </c>
      <c r="F414" s="76" t="s">
        <v>3081</v>
      </c>
      <c r="G414" s="76" t="s">
        <v>3086</v>
      </c>
      <c r="H414" s="76" t="s">
        <v>3075</v>
      </c>
      <c r="I414" s="76">
        <v>14</v>
      </c>
      <c r="J414" s="76" t="s">
        <v>3199</v>
      </c>
      <c r="K414" s="76"/>
      <c r="L414" s="77">
        <v>11500</v>
      </c>
      <c r="M414" s="78">
        <v>7</v>
      </c>
      <c r="N414" s="20"/>
      <c r="O414" s="20"/>
    </row>
    <row r="415" spans="1:15" ht="15" customHeight="1">
      <c r="A415" s="76" t="s">
        <v>3196</v>
      </c>
      <c r="B415" s="76" t="s">
        <v>3197</v>
      </c>
      <c r="C415" s="76" t="s">
        <v>3198</v>
      </c>
      <c r="D415" s="76" t="s">
        <v>3084</v>
      </c>
      <c r="E415" s="76" t="s">
        <v>550</v>
      </c>
      <c r="F415" s="76" t="s">
        <v>3075</v>
      </c>
      <c r="G415" s="76" t="s">
        <v>3086</v>
      </c>
      <c r="H415" s="76" t="s">
        <v>3075</v>
      </c>
      <c r="I415" s="76">
        <v>16</v>
      </c>
      <c r="J415" s="76" t="s">
        <v>3199</v>
      </c>
      <c r="K415" s="76"/>
      <c r="L415" s="77">
        <v>11500</v>
      </c>
      <c r="M415" s="78">
        <v>7</v>
      </c>
      <c r="N415" s="20"/>
      <c r="O415" s="20"/>
    </row>
    <row r="416" spans="1:15" ht="15" customHeight="1">
      <c r="A416" s="76" t="s">
        <v>3196</v>
      </c>
      <c r="B416" s="76" t="s">
        <v>3197</v>
      </c>
      <c r="C416" s="76" t="s">
        <v>3198</v>
      </c>
      <c r="D416" s="76" t="s">
        <v>3084</v>
      </c>
      <c r="E416" s="76" t="s">
        <v>1517</v>
      </c>
      <c r="F416" s="76" t="s">
        <v>3076</v>
      </c>
      <c r="G416" s="76" t="s">
        <v>3100</v>
      </c>
      <c r="H416" s="76" t="s">
        <v>3081</v>
      </c>
      <c r="I416" s="76">
        <v>26</v>
      </c>
      <c r="J416" s="76" t="s">
        <v>3199</v>
      </c>
      <c r="K416" s="76"/>
      <c r="L416" s="77">
        <v>11500</v>
      </c>
      <c r="M416" s="78">
        <v>7</v>
      </c>
      <c r="N416" s="20"/>
      <c r="O416" s="20"/>
    </row>
    <row r="417" spans="1:15" ht="15" customHeight="1">
      <c r="A417" s="76" t="s">
        <v>3196</v>
      </c>
      <c r="B417" s="76" t="s">
        <v>3197</v>
      </c>
      <c r="C417" s="76" t="s">
        <v>3198</v>
      </c>
      <c r="D417" s="76" t="s">
        <v>3084</v>
      </c>
      <c r="E417" s="76" t="s">
        <v>557</v>
      </c>
      <c r="F417" s="76" t="s">
        <v>3081</v>
      </c>
      <c r="G417" s="76" t="s">
        <v>3100</v>
      </c>
      <c r="H417" s="76" t="s">
        <v>3081</v>
      </c>
      <c r="I417" s="76">
        <v>21</v>
      </c>
      <c r="J417" s="76" t="s">
        <v>3199</v>
      </c>
      <c r="K417" s="76"/>
      <c r="L417" s="77">
        <v>11500</v>
      </c>
      <c r="M417" s="78">
        <v>7</v>
      </c>
      <c r="N417" s="20"/>
      <c r="O417" s="20"/>
    </row>
    <row r="418" spans="1:15" ht="15" customHeight="1">
      <c r="A418" s="76" t="s">
        <v>3196</v>
      </c>
      <c r="B418" s="76" t="s">
        <v>3197</v>
      </c>
      <c r="C418" s="76" t="s">
        <v>3198</v>
      </c>
      <c r="D418" s="76" t="s">
        <v>3084</v>
      </c>
      <c r="E418" s="76" t="s">
        <v>550</v>
      </c>
      <c r="F418" s="76" t="s">
        <v>3075</v>
      </c>
      <c r="G418" s="76" t="s">
        <v>3100</v>
      </c>
      <c r="H418" s="76" t="s">
        <v>3081</v>
      </c>
      <c r="I418" s="76">
        <v>22</v>
      </c>
      <c r="J418" s="76" t="s">
        <v>3199</v>
      </c>
      <c r="K418" s="76"/>
      <c r="L418" s="77">
        <v>11500</v>
      </c>
      <c r="M418" s="78">
        <v>7</v>
      </c>
      <c r="N418" s="20"/>
      <c r="O418" s="20"/>
    </row>
    <row r="419" spans="1:15" ht="15" customHeight="1">
      <c r="A419" s="76" t="s">
        <v>3196</v>
      </c>
      <c r="B419" s="76" t="s">
        <v>3200</v>
      </c>
      <c r="C419" s="76" t="s">
        <v>3201</v>
      </c>
      <c r="D419" s="76" t="s">
        <v>3084</v>
      </c>
      <c r="E419" s="76" t="s">
        <v>737</v>
      </c>
      <c r="F419" s="76" t="s">
        <v>1107</v>
      </c>
      <c r="G419" s="76" t="s">
        <v>3086</v>
      </c>
      <c r="H419" s="76" t="s">
        <v>3079</v>
      </c>
      <c r="I419" s="76">
        <v>15</v>
      </c>
      <c r="J419" s="76" t="s">
        <v>3199</v>
      </c>
      <c r="K419" s="76"/>
      <c r="L419" s="77">
        <v>11500</v>
      </c>
      <c r="M419" s="78">
        <v>6</v>
      </c>
      <c r="N419" s="20"/>
      <c r="O419" s="20"/>
    </row>
    <row r="420" spans="1:15" ht="15" customHeight="1">
      <c r="A420" s="76" t="s">
        <v>3196</v>
      </c>
      <c r="B420" s="76" t="s">
        <v>3200</v>
      </c>
      <c r="C420" s="76" t="s">
        <v>3201</v>
      </c>
      <c r="D420" s="76" t="s">
        <v>3084</v>
      </c>
      <c r="E420" s="76" t="s">
        <v>709</v>
      </c>
      <c r="F420" s="76" t="s">
        <v>3080</v>
      </c>
      <c r="G420" s="76" t="s">
        <v>3086</v>
      </c>
      <c r="H420" s="76" t="s">
        <v>3079</v>
      </c>
      <c r="I420" s="76">
        <v>16</v>
      </c>
      <c r="J420" s="76" t="s">
        <v>3199</v>
      </c>
      <c r="K420" s="76"/>
      <c r="L420" s="77">
        <v>11500</v>
      </c>
      <c r="M420" s="78">
        <v>6</v>
      </c>
      <c r="N420" s="20"/>
      <c r="O420" s="20"/>
    </row>
    <row r="421" spans="1:15" ht="15" customHeight="1">
      <c r="A421" s="76" t="s">
        <v>3196</v>
      </c>
      <c r="B421" s="76" t="s">
        <v>3200</v>
      </c>
      <c r="C421" s="76" t="s">
        <v>3201</v>
      </c>
      <c r="D421" s="76" t="s">
        <v>3084</v>
      </c>
      <c r="E421" s="76" t="s">
        <v>1349</v>
      </c>
      <c r="F421" s="76" t="s">
        <v>3081</v>
      </c>
      <c r="G421" s="76" t="s">
        <v>3086</v>
      </c>
      <c r="H421" s="76" t="s">
        <v>3079</v>
      </c>
      <c r="I421" s="76">
        <v>13</v>
      </c>
      <c r="J421" s="76" t="s">
        <v>3199</v>
      </c>
      <c r="K421" s="76"/>
      <c r="L421" s="77">
        <v>11500</v>
      </c>
      <c r="M421" s="78">
        <v>6</v>
      </c>
      <c r="N421" s="20"/>
      <c r="O421" s="20"/>
    </row>
    <row r="422" spans="1:15" s="20" customFormat="1" ht="15" customHeight="1">
      <c r="A422" s="76" t="s">
        <v>3196</v>
      </c>
      <c r="B422" s="76" t="s">
        <v>3200</v>
      </c>
      <c r="C422" s="76" t="s">
        <v>3201</v>
      </c>
      <c r="D422" s="76" t="s">
        <v>3084</v>
      </c>
      <c r="E422" s="76" t="s">
        <v>702</v>
      </c>
      <c r="F422" s="76" t="s">
        <v>3078</v>
      </c>
      <c r="G422" s="76" t="s">
        <v>3086</v>
      </c>
      <c r="H422" s="76" t="s">
        <v>3079</v>
      </c>
      <c r="I422" s="76">
        <v>19</v>
      </c>
      <c r="J422" s="76" t="s">
        <v>3199</v>
      </c>
      <c r="K422" s="76"/>
      <c r="L422" s="77">
        <v>11500</v>
      </c>
      <c r="M422" s="78">
        <v>6</v>
      </c>
    </row>
    <row r="423" spans="1:15" s="20" customFormat="1" ht="15" customHeight="1">
      <c r="A423" s="76" t="s">
        <v>3196</v>
      </c>
      <c r="B423" s="76" t="s">
        <v>3202</v>
      </c>
      <c r="C423" s="76" t="s">
        <v>3203</v>
      </c>
      <c r="D423" s="76" t="s">
        <v>3084</v>
      </c>
      <c r="E423" s="76" t="s">
        <v>1580</v>
      </c>
      <c r="F423" s="76" t="s">
        <v>3079</v>
      </c>
      <c r="G423" s="76" t="s">
        <v>3086</v>
      </c>
      <c r="H423" s="76" t="s">
        <v>3075</v>
      </c>
      <c r="I423" s="76">
        <v>31</v>
      </c>
      <c r="J423" s="76" t="s">
        <v>3199</v>
      </c>
      <c r="K423" s="76"/>
      <c r="L423" s="77">
        <v>11900</v>
      </c>
      <c r="M423" s="78">
        <v>12</v>
      </c>
    </row>
    <row r="424" spans="1:15" s="20" customFormat="1" ht="15" customHeight="1">
      <c r="A424" s="76" t="s">
        <v>3196</v>
      </c>
      <c r="B424" s="76" t="s">
        <v>3202</v>
      </c>
      <c r="C424" s="76" t="s">
        <v>3203</v>
      </c>
      <c r="D424" s="76" t="s">
        <v>3084</v>
      </c>
      <c r="E424" s="76" t="s">
        <v>1491</v>
      </c>
      <c r="F424" s="76" t="s">
        <v>3079</v>
      </c>
      <c r="G424" s="76" t="s">
        <v>3086</v>
      </c>
      <c r="H424" s="76" t="s">
        <v>3075</v>
      </c>
      <c r="I424" s="76">
        <v>24</v>
      </c>
      <c r="J424" s="76" t="s">
        <v>3199</v>
      </c>
      <c r="K424" s="76"/>
      <c r="L424" s="77">
        <v>11900</v>
      </c>
      <c r="M424" s="78">
        <v>12</v>
      </c>
    </row>
    <row r="425" spans="1:15" s="20" customFormat="1" ht="15" customHeight="1">
      <c r="A425" s="76" t="s">
        <v>3196</v>
      </c>
      <c r="B425" s="76" t="s">
        <v>3202</v>
      </c>
      <c r="C425" s="76" t="s">
        <v>3203</v>
      </c>
      <c r="D425" s="76" t="s">
        <v>3084</v>
      </c>
      <c r="E425" s="76" t="s">
        <v>3137</v>
      </c>
      <c r="F425" s="76" t="s">
        <v>3078</v>
      </c>
      <c r="G425" s="76" t="s">
        <v>3086</v>
      </c>
      <c r="H425" s="76" t="s">
        <v>3075</v>
      </c>
      <c r="I425" s="76">
        <v>40</v>
      </c>
      <c r="J425" s="76" t="s">
        <v>3199</v>
      </c>
      <c r="K425" s="76"/>
      <c r="L425" s="77">
        <v>11900</v>
      </c>
      <c r="M425" s="78">
        <v>12</v>
      </c>
    </row>
    <row r="426" spans="1:15" s="20" customFormat="1" ht="15" customHeight="1">
      <c r="A426" s="76" t="s">
        <v>3196</v>
      </c>
      <c r="B426" s="76" t="s">
        <v>3202</v>
      </c>
      <c r="C426" s="76" t="s">
        <v>3203</v>
      </c>
      <c r="D426" s="76" t="s">
        <v>3084</v>
      </c>
      <c r="E426" s="76" t="s">
        <v>1575</v>
      </c>
      <c r="F426" s="76" t="s">
        <v>1107</v>
      </c>
      <c r="G426" s="76" t="s">
        <v>3086</v>
      </c>
      <c r="H426" s="76" t="s">
        <v>3075</v>
      </c>
      <c r="I426" s="76">
        <v>36</v>
      </c>
      <c r="J426" s="76" t="s">
        <v>3199</v>
      </c>
      <c r="K426" s="76"/>
      <c r="L426" s="77">
        <v>11900</v>
      </c>
      <c r="M426" s="78">
        <v>12</v>
      </c>
    </row>
    <row r="427" spans="1:15" s="20" customFormat="1" ht="15" customHeight="1">
      <c r="A427" s="76" t="s">
        <v>3196</v>
      </c>
      <c r="B427" s="76" t="s">
        <v>3202</v>
      </c>
      <c r="C427" s="76" t="s">
        <v>3203</v>
      </c>
      <c r="D427" s="76" t="s">
        <v>3084</v>
      </c>
      <c r="E427" s="76" t="s">
        <v>702</v>
      </c>
      <c r="F427" s="76" t="s">
        <v>3075</v>
      </c>
      <c r="G427" s="76" t="s">
        <v>3086</v>
      </c>
      <c r="H427" s="76" t="s">
        <v>3075</v>
      </c>
      <c r="I427" s="76">
        <v>21</v>
      </c>
      <c r="J427" s="76" t="s">
        <v>3199</v>
      </c>
      <c r="K427" s="76"/>
      <c r="L427" s="77">
        <v>11900</v>
      </c>
      <c r="M427" s="78">
        <v>12</v>
      </c>
    </row>
    <row r="428" spans="1:15" s="20" customFormat="1" ht="15" customHeight="1">
      <c r="A428" s="76" t="s">
        <v>3196</v>
      </c>
      <c r="B428" s="76" t="s">
        <v>3202</v>
      </c>
      <c r="C428" s="76" t="s">
        <v>3203</v>
      </c>
      <c r="D428" s="76" t="s">
        <v>3084</v>
      </c>
      <c r="E428" s="76" t="s">
        <v>550</v>
      </c>
      <c r="F428" s="76" t="s">
        <v>3075</v>
      </c>
      <c r="G428" s="76" t="s">
        <v>3086</v>
      </c>
      <c r="H428" s="76" t="s">
        <v>3075</v>
      </c>
      <c r="I428" s="76">
        <v>14</v>
      </c>
      <c r="J428" s="76" t="s">
        <v>3199</v>
      </c>
      <c r="K428" s="76"/>
      <c r="L428" s="77">
        <v>11900</v>
      </c>
      <c r="M428" s="78">
        <v>12</v>
      </c>
    </row>
    <row r="429" spans="1:15" s="20" customFormat="1" ht="15" customHeight="1">
      <c r="A429" s="76" t="s">
        <v>3196</v>
      </c>
      <c r="B429" s="76" t="s">
        <v>3202</v>
      </c>
      <c r="C429" s="76" t="s">
        <v>3203</v>
      </c>
      <c r="D429" s="76" t="s">
        <v>3084</v>
      </c>
      <c r="E429" s="76" t="s">
        <v>557</v>
      </c>
      <c r="F429" s="76" t="s">
        <v>3081</v>
      </c>
      <c r="G429" s="76" t="s">
        <v>3086</v>
      </c>
      <c r="H429" s="76" t="s">
        <v>3075</v>
      </c>
      <c r="I429" s="76">
        <v>13</v>
      </c>
      <c r="J429" s="76" t="s">
        <v>3199</v>
      </c>
      <c r="K429" s="76"/>
      <c r="L429" s="77">
        <v>11900</v>
      </c>
      <c r="M429" s="78">
        <v>12</v>
      </c>
    </row>
    <row r="430" spans="1:15" s="20" customFormat="1" ht="15" customHeight="1">
      <c r="A430" s="76" t="s">
        <v>3196</v>
      </c>
      <c r="B430" s="76" t="s">
        <v>3202</v>
      </c>
      <c r="C430" s="76" t="s">
        <v>3203</v>
      </c>
      <c r="D430" s="76" t="s">
        <v>3084</v>
      </c>
      <c r="E430" s="76" t="s">
        <v>1580</v>
      </c>
      <c r="F430" s="76" t="s">
        <v>3079</v>
      </c>
      <c r="G430" s="76" t="s">
        <v>258</v>
      </c>
      <c r="H430" s="76" t="s">
        <v>1107</v>
      </c>
      <c r="I430" s="76">
        <v>37</v>
      </c>
      <c r="J430" s="76" t="s">
        <v>3097</v>
      </c>
      <c r="K430" s="76"/>
      <c r="L430" s="77">
        <v>11900</v>
      </c>
      <c r="M430" s="78">
        <v>12</v>
      </c>
    </row>
    <row r="431" spans="1:15" s="20" customFormat="1" ht="15" customHeight="1">
      <c r="A431" s="76" t="s">
        <v>3196</v>
      </c>
      <c r="B431" s="76" t="s">
        <v>3202</v>
      </c>
      <c r="C431" s="76" t="s">
        <v>3203</v>
      </c>
      <c r="D431" s="76" t="s">
        <v>3084</v>
      </c>
      <c r="E431" s="76" t="s">
        <v>1491</v>
      </c>
      <c r="F431" s="76" t="s">
        <v>3079</v>
      </c>
      <c r="G431" s="76" t="s">
        <v>258</v>
      </c>
      <c r="H431" s="76" t="s">
        <v>1107</v>
      </c>
      <c r="I431" s="76">
        <v>30</v>
      </c>
      <c r="J431" s="76" t="s">
        <v>3097</v>
      </c>
      <c r="K431" s="76"/>
      <c r="L431" s="77">
        <v>11900</v>
      </c>
      <c r="M431" s="78">
        <v>12</v>
      </c>
    </row>
    <row r="432" spans="1:15" s="20" customFormat="1" ht="15" customHeight="1">
      <c r="A432" s="76" t="s">
        <v>3196</v>
      </c>
      <c r="B432" s="76" t="s">
        <v>3202</v>
      </c>
      <c r="C432" s="76" t="s">
        <v>3203</v>
      </c>
      <c r="D432" s="76" t="s">
        <v>3084</v>
      </c>
      <c r="E432" s="76" t="s">
        <v>3137</v>
      </c>
      <c r="F432" s="76" t="s">
        <v>3078</v>
      </c>
      <c r="G432" s="76" t="s">
        <v>258</v>
      </c>
      <c r="H432" s="76" t="s">
        <v>1107</v>
      </c>
      <c r="I432" s="76">
        <v>46</v>
      </c>
      <c r="J432" s="76" t="s">
        <v>3097</v>
      </c>
      <c r="K432" s="76"/>
      <c r="L432" s="77">
        <v>11900</v>
      </c>
      <c r="M432" s="78">
        <v>12</v>
      </c>
    </row>
    <row r="433" spans="1:15" s="20" customFormat="1" ht="15" customHeight="1">
      <c r="A433" s="76" t="s">
        <v>3196</v>
      </c>
      <c r="B433" s="76" t="s">
        <v>3202</v>
      </c>
      <c r="C433" s="76" t="s">
        <v>3203</v>
      </c>
      <c r="D433" s="76" t="s">
        <v>3084</v>
      </c>
      <c r="E433" s="76" t="s">
        <v>1575</v>
      </c>
      <c r="F433" s="76" t="s">
        <v>1107</v>
      </c>
      <c r="G433" s="76" t="s">
        <v>258</v>
      </c>
      <c r="H433" s="76" t="s">
        <v>1107</v>
      </c>
      <c r="I433" s="76">
        <v>42</v>
      </c>
      <c r="J433" s="76" t="s">
        <v>3097</v>
      </c>
      <c r="K433" s="76"/>
      <c r="L433" s="77">
        <v>11900</v>
      </c>
      <c r="M433" s="78">
        <v>12</v>
      </c>
    </row>
    <row r="434" spans="1:15" s="20" customFormat="1" ht="15" customHeight="1">
      <c r="A434" s="76" t="s">
        <v>3196</v>
      </c>
      <c r="B434" s="76" t="s">
        <v>3202</v>
      </c>
      <c r="C434" s="76" t="s">
        <v>3203</v>
      </c>
      <c r="D434" s="76" t="s">
        <v>3084</v>
      </c>
      <c r="E434" s="76" t="s">
        <v>702</v>
      </c>
      <c r="F434" s="76" t="s">
        <v>3075</v>
      </c>
      <c r="G434" s="76" t="s">
        <v>258</v>
      </c>
      <c r="H434" s="76" t="s">
        <v>1107</v>
      </c>
      <c r="I434" s="76">
        <v>27</v>
      </c>
      <c r="J434" s="76" t="s">
        <v>3097</v>
      </c>
      <c r="K434" s="76"/>
      <c r="L434" s="77">
        <v>11900</v>
      </c>
      <c r="M434" s="78">
        <v>12</v>
      </c>
      <c r="N434" s="83"/>
    </row>
    <row r="435" spans="1:15" s="20" customFormat="1" ht="15" customHeight="1">
      <c r="A435" s="76" t="s">
        <v>3196</v>
      </c>
      <c r="B435" s="76" t="s">
        <v>3202</v>
      </c>
      <c r="C435" s="76" t="s">
        <v>3203</v>
      </c>
      <c r="D435" s="76" t="s">
        <v>3084</v>
      </c>
      <c r="E435" s="76" t="s">
        <v>550</v>
      </c>
      <c r="F435" s="76" t="s">
        <v>3075</v>
      </c>
      <c r="G435" s="76" t="s">
        <v>258</v>
      </c>
      <c r="H435" s="76" t="s">
        <v>1107</v>
      </c>
      <c r="I435" s="76">
        <v>20</v>
      </c>
      <c r="J435" s="76" t="s">
        <v>3097</v>
      </c>
      <c r="K435" s="76"/>
      <c r="L435" s="77">
        <v>11900</v>
      </c>
      <c r="M435" s="78">
        <v>12</v>
      </c>
      <c r="N435" s="21"/>
      <c r="O435" s="21"/>
    </row>
    <row r="436" spans="1:15" s="1" customFormat="1" ht="15" customHeight="1">
      <c r="A436" s="76" t="s">
        <v>3196</v>
      </c>
      <c r="B436" s="76" t="s">
        <v>3202</v>
      </c>
      <c r="C436" s="76" t="s">
        <v>3203</v>
      </c>
      <c r="D436" s="76" t="s">
        <v>3084</v>
      </c>
      <c r="E436" s="76" t="s">
        <v>557</v>
      </c>
      <c r="F436" s="76" t="s">
        <v>3081</v>
      </c>
      <c r="G436" s="76" t="s">
        <v>258</v>
      </c>
      <c r="H436" s="76" t="s">
        <v>1107</v>
      </c>
      <c r="I436" s="76">
        <v>19</v>
      </c>
      <c r="J436" s="76" t="s">
        <v>3097</v>
      </c>
      <c r="K436" s="76"/>
      <c r="L436" s="77">
        <v>11900</v>
      </c>
      <c r="M436" s="78">
        <v>12</v>
      </c>
    </row>
    <row r="437" spans="1:15" s="1" customFormat="1" ht="15" customHeight="1">
      <c r="A437" s="82" t="s">
        <v>3196</v>
      </c>
      <c r="B437" s="82" t="s">
        <v>3200</v>
      </c>
      <c r="C437" s="82" t="s">
        <v>3201</v>
      </c>
      <c r="D437" s="82" t="s">
        <v>3084</v>
      </c>
      <c r="E437" s="82" t="s">
        <v>737</v>
      </c>
      <c r="F437" s="82" t="s">
        <v>1107</v>
      </c>
      <c r="G437" s="82" t="s">
        <v>258</v>
      </c>
      <c r="H437" s="82" t="s">
        <v>3075</v>
      </c>
      <c r="I437" s="82">
        <v>21</v>
      </c>
      <c r="J437" s="82" t="s">
        <v>3097</v>
      </c>
      <c r="K437" s="82"/>
      <c r="L437" s="101">
        <v>11500</v>
      </c>
      <c r="M437" s="102">
        <v>6</v>
      </c>
    </row>
    <row r="438" spans="1:15" s="1" customFormat="1" ht="15" customHeight="1">
      <c r="A438" s="82" t="s">
        <v>3196</v>
      </c>
      <c r="B438" s="82" t="s">
        <v>3200</v>
      </c>
      <c r="C438" s="82" t="s">
        <v>3201</v>
      </c>
      <c r="D438" s="82" t="s">
        <v>3084</v>
      </c>
      <c r="E438" s="82" t="s">
        <v>709</v>
      </c>
      <c r="F438" s="82" t="s">
        <v>3080</v>
      </c>
      <c r="G438" s="82" t="s">
        <v>258</v>
      </c>
      <c r="H438" s="82" t="s">
        <v>3075</v>
      </c>
      <c r="I438" s="82">
        <v>22</v>
      </c>
      <c r="J438" s="82" t="s">
        <v>3097</v>
      </c>
      <c r="K438" s="82"/>
      <c r="L438" s="101">
        <v>11500</v>
      </c>
      <c r="M438" s="102">
        <v>6</v>
      </c>
    </row>
    <row r="439" spans="1:15" s="1" customFormat="1" ht="15" customHeight="1">
      <c r="A439" s="82" t="s">
        <v>3196</v>
      </c>
      <c r="B439" s="82" t="s">
        <v>3200</v>
      </c>
      <c r="C439" s="82" t="s">
        <v>3201</v>
      </c>
      <c r="D439" s="82" t="s">
        <v>3084</v>
      </c>
      <c r="E439" s="82" t="s">
        <v>1349</v>
      </c>
      <c r="F439" s="82" t="s">
        <v>3081</v>
      </c>
      <c r="G439" s="82" t="s">
        <v>258</v>
      </c>
      <c r="H439" s="82" t="s">
        <v>3075</v>
      </c>
      <c r="I439" s="82">
        <v>19</v>
      </c>
      <c r="J439" s="82" t="s">
        <v>3097</v>
      </c>
      <c r="K439" s="82"/>
      <c r="L439" s="101">
        <v>11500</v>
      </c>
      <c r="M439" s="102">
        <v>6</v>
      </c>
    </row>
    <row r="440" spans="1:15" s="1" customFormat="1" ht="15" customHeight="1">
      <c r="A440" s="82" t="s">
        <v>3196</v>
      </c>
      <c r="B440" s="82" t="s">
        <v>3200</v>
      </c>
      <c r="C440" s="82" t="s">
        <v>3201</v>
      </c>
      <c r="D440" s="82" t="s">
        <v>3084</v>
      </c>
      <c r="E440" s="82" t="s">
        <v>702</v>
      </c>
      <c r="F440" s="82" t="s">
        <v>3078</v>
      </c>
      <c r="G440" s="82" t="s">
        <v>258</v>
      </c>
      <c r="H440" s="82" t="s">
        <v>3075</v>
      </c>
      <c r="I440" s="82">
        <v>25</v>
      </c>
      <c r="J440" s="82" t="s">
        <v>3097</v>
      </c>
      <c r="K440" s="82"/>
      <c r="L440" s="101">
        <v>11500</v>
      </c>
      <c r="M440" s="102">
        <v>6</v>
      </c>
    </row>
    <row r="441" spans="1:15" s="1" customFormat="1" ht="15" customHeight="1">
      <c r="A441" s="76" t="s">
        <v>3204</v>
      </c>
      <c r="B441" s="76" t="s">
        <v>3204</v>
      </c>
      <c r="C441" s="76" t="s">
        <v>3205</v>
      </c>
      <c r="D441" s="76" t="s">
        <v>3084</v>
      </c>
      <c r="E441" s="76" t="s">
        <v>557</v>
      </c>
      <c r="F441" s="76" t="s">
        <v>3075</v>
      </c>
      <c r="G441" s="76" t="s">
        <v>3086</v>
      </c>
      <c r="H441" s="76" t="s">
        <v>3075</v>
      </c>
      <c r="I441" s="76">
        <v>17</v>
      </c>
      <c r="J441" s="76" t="s">
        <v>3206</v>
      </c>
      <c r="K441" s="76"/>
      <c r="L441" s="77">
        <v>6500</v>
      </c>
      <c r="M441" s="78">
        <v>6</v>
      </c>
    </row>
    <row r="442" spans="1:15" s="1" customFormat="1" ht="15" customHeight="1">
      <c r="A442" s="76" t="s">
        <v>3204</v>
      </c>
      <c r="B442" s="76" t="s">
        <v>3204</v>
      </c>
      <c r="C442" s="76" t="s">
        <v>3205</v>
      </c>
      <c r="D442" s="76" t="s">
        <v>3084</v>
      </c>
      <c r="E442" s="76" t="s">
        <v>550</v>
      </c>
      <c r="F442" s="154" t="s">
        <v>3078</v>
      </c>
      <c r="G442" s="76" t="s">
        <v>3086</v>
      </c>
      <c r="H442" s="76" t="s">
        <v>3075</v>
      </c>
      <c r="I442" s="76">
        <v>15</v>
      </c>
      <c r="J442" s="76" t="s">
        <v>3206</v>
      </c>
      <c r="K442" s="76"/>
      <c r="L442" s="77">
        <v>6500</v>
      </c>
      <c r="M442" s="78">
        <v>6</v>
      </c>
    </row>
    <row r="443" spans="1:15" s="20" customFormat="1" ht="15" customHeight="1">
      <c r="A443" s="76" t="s">
        <v>3204</v>
      </c>
      <c r="B443" s="76" t="s">
        <v>3204</v>
      </c>
      <c r="C443" s="76" t="s">
        <v>3205</v>
      </c>
      <c r="D443" s="76" t="s">
        <v>3084</v>
      </c>
      <c r="E443" s="76" t="s">
        <v>1379</v>
      </c>
      <c r="F443" s="154" t="s">
        <v>3079</v>
      </c>
      <c r="G443" s="76" t="s">
        <v>3086</v>
      </c>
      <c r="H443" s="76" t="s">
        <v>3075</v>
      </c>
      <c r="I443" s="76">
        <v>13</v>
      </c>
      <c r="J443" s="76" t="s">
        <v>3206</v>
      </c>
      <c r="K443" s="76"/>
      <c r="L443" s="77">
        <v>6500</v>
      </c>
      <c r="M443" s="78">
        <v>6</v>
      </c>
      <c r="N443" s="83"/>
    </row>
    <row r="444" spans="1:15" s="20" customFormat="1" ht="15" customHeight="1">
      <c r="A444" s="76" t="s">
        <v>3204</v>
      </c>
      <c r="B444" s="76" t="s">
        <v>3204</v>
      </c>
      <c r="C444" s="76" t="s">
        <v>3205</v>
      </c>
      <c r="D444" s="76" t="s">
        <v>3084</v>
      </c>
      <c r="E444" s="76" t="s">
        <v>700</v>
      </c>
      <c r="F444" s="154" t="s">
        <v>3080</v>
      </c>
      <c r="G444" s="76" t="s">
        <v>3086</v>
      </c>
      <c r="H444" s="76" t="s">
        <v>3075</v>
      </c>
      <c r="I444" s="76">
        <v>11</v>
      </c>
      <c r="J444" s="76" t="s">
        <v>3206</v>
      </c>
      <c r="K444" s="76"/>
      <c r="L444" s="77">
        <v>6500</v>
      </c>
      <c r="M444" s="78">
        <v>6</v>
      </c>
    </row>
    <row r="445" spans="1:15" s="20" customFormat="1" ht="15" customHeight="1">
      <c r="A445" s="82" t="s">
        <v>3204</v>
      </c>
      <c r="B445" s="82" t="s">
        <v>3204</v>
      </c>
      <c r="C445" s="82" t="s">
        <v>3207</v>
      </c>
      <c r="D445" s="82" t="s">
        <v>3084</v>
      </c>
      <c r="E445" s="82" t="s">
        <v>1349</v>
      </c>
      <c r="F445" s="155" t="s">
        <v>3080</v>
      </c>
      <c r="G445" s="82" t="s">
        <v>923</v>
      </c>
      <c r="H445" s="82" t="s">
        <v>3079</v>
      </c>
      <c r="I445" s="82">
        <v>17</v>
      </c>
      <c r="J445" s="82" t="s">
        <v>3208</v>
      </c>
      <c r="K445" s="82"/>
      <c r="L445" s="101">
        <v>4300</v>
      </c>
      <c r="M445" s="102">
        <v>6</v>
      </c>
    </row>
    <row r="446" spans="1:15" s="20" customFormat="1" ht="15" customHeight="1">
      <c r="A446" s="76" t="s">
        <v>3204</v>
      </c>
      <c r="B446" s="76" t="s">
        <v>3204</v>
      </c>
      <c r="C446" s="76" t="s">
        <v>3207</v>
      </c>
      <c r="D446" s="76" t="s">
        <v>3084</v>
      </c>
      <c r="E446" s="76" t="s">
        <v>557</v>
      </c>
      <c r="F446" s="156" t="s">
        <v>3075</v>
      </c>
      <c r="G446" s="76" t="s">
        <v>923</v>
      </c>
      <c r="H446" s="76" t="s">
        <v>3079</v>
      </c>
      <c r="I446" s="76">
        <v>15</v>
      </c>
      <c r="J446" s="76" t="s">
        <v>3208</v>
      </c>
      <c r="K446" s="76"/>
      <c r="L446" s="77">
        <v>4300</v>
      </c>
      <c r="M446" s="78">
        <v>6</v>
      </c>
    </row>
    <row r="447" spans="1:15" s="20" customFormat="1" ht="15" customHeight="1">
      <c r="A447" s="76" t="s">
        <v>3204</v>
      </c>
      <c r="B447" s="76" t="s">
        <v>3204</v>
      </c>
      <c r="C447" s="76" t="s">
        <v>3207</v>
      </c>
      <c r="D447" s="76" t="s">
        <v>3084</v>
      </c>
      <c r="E447" s="76" t="s">
        <v>550</v>
      </c>
      <c r="F447" s="153" t="s">
        <v>3078</v>
      </c>
      <c r="G447" s="76" t="s">
        <v>923</v>
      </c>
      <c r="H447" s="76" t="s">
        <v>3079</v>
      </c>
      <c r="I447" s="76">
        <v>13</v>
      </c>
      <c r="J447" s="76" t="s">
        <v>3208</v>
      </c>
      <c r="K447" s="76"/>
      <c r="L447" s="77">
        <v>4300</v>
      </c>
      <c r="M447" s="78">
        <v>6</v>
      </c>
    </row>
    <row r="448" spans="1:15" s="20" customFormat="1" ht="15" customHeight="1">
      <c r="A448" s="76" t="s">
        <v>3204</v>
      </c>
      <c r="B448" s="76" t="s">
        <v>3204</v>
      </c>
      <c r="C448" s="76" t="s">
        <v>3207</v>
      </c>
      <c r="D448" s="76" t="s">
        <v>3084</v>
      </c>
      <c r="E448" s="76" t="s">
        <v>700</v>
      </c>
      <c r="F448" s="154" t="s">
        <v>3079</v>
      </c>
      <c r="G448" s="76" t="s">
        <v>923</v>
      </c>
      <c r="H448" s="76" t="s">
        <v>3079</v>
      </c>
      <c r="I448" s="76">
        <v>11</v>
      </c>
      <c r="J448" s="76" t="s">
        <v>3208</v>
      </c>
      <c r="K448" s="76"/>
      <c r="L448" s="77">
        <v>4300</v>
      </c>
      <c r="M448" s="78">
        <v>6</v>
      </c>
    </row>
    <row r="449" spans="1:15" ht="15" customHeight="1">
      <c r="A449" s="82" t="s">
        <v>3204</v>
      </c>
      <c r="B449" s="82" t="s">
        <v>3204</v>
      </c>
      <c r="C449" s="82" t="s">
        <v>3207</v>
      </c>
      <c r="D449" s="82" t="s">
        <v>3084</v>
      </c>
      <c r="E449" s="82" t="s">
        <v>1349</v>
      </c>
      <c r="F449" s="155" t="s">
        <v>3080</v>
      </c>
      <c r="G449" s="82" t="s">
        <v>922</v>
      </c>
      <c r="H449" s="82" t="s">
        <v>3081</v>
      </c>
      <c r="I449" s="82">
        <v>17</v>
      </c>
      <c r="J449" s="82" t="s">
        <v>3209</v>
      </c>
      <c r="K449" s="82"/>
      <c r="L449" s="101">
        <v>4300</v>
      </c>
      <c r="M449" s="102">
        <v>6</v>
      </c>
      <c r="N449" s="83"/>
      <c r="O449" s="20"/>
    </row>
    <row r="450" spans="1:15" ht="15" customHeight="1">
      <c r="A450" s="76" t="s">
        <v>3204</v>
      </c>
      <c r="B450" s="76" t="s">
        <v>3204</v>
      </c>
      <c r="C450" s="76" t="s">
        <v>3207</v>
      </c>
      <c r="D450" s="76" t="s">
        <v>3084</v>
      </c>
      <c r="E450" s="76" t="s">
        <v>557</v>
      </c>
      <c r="F450" s="154" t="s">
        <v>3075</v>
      </c>
      <c r="G450" s="76" t="s">
        <v>922</v>
      </c>
      <c r="H450" s="76" t="s">
        <v>3081</v>
      </c>
      <c r="I450" s="76">
        <v>15</v>
      </c>
      <c r="J450" s="76" t="s">
        <v>3209</v>
      </c>
      <c r="K450" s="76"/>
      <c r="L450" s="77">
        <v>4300</v>
      </c>
      <c r="M450" s="78">
        <v>6</v>
      </c>
      <c r="N450" s="20"/>
      <c r="O450" s="20"/>
    </row>
    <row r="451" spans="1:15" ht="15" customHeight="1">
      <c r="A451" s="76" t="s">
        <v>3204</v>
      </c>
      <c r="B451" s="76" t="s">
        <v>3204</v>
      </c>
      <c r="C451" s="76" t="s">
        <v>3207</v>
      </c>
      <c r="D451" s="76" t="s">
        <v>3084</v>
      </c>
      <c r="E451" s="76" t="s">
        <v>550</v>
      </c>
      <c r="F451" s="154" t="s">
        <v>3078</v>
      </c>
      <c r="G451" s="76" t="s">
        <v>922</v>
      </c>
      <c r="H451" s="76" t="s">
        <v>3081</v>
      </c>
      <c r="I451" s="76">
        <v>13</v>
      </c>
      <c r="J451" s="76" t="s">
        <v>3209</v>
      </c>
      <c r="K451" s="76"/>
      <c r="L451" s="77">
        <v>4300</v>
      </c>
      <c r="M451" s="78">
        <v>6</v>
      </c>
      <c r="N451" s="20"/>
      <c r="O451" s="20"/>
    </row>
    <row r="452" spans="1:15" ht="15" customHeight="1">
      <c r="A452" s="76" t="s">
        <v>3204</v>
      </c>
      <c r="B452" s="76" t="s">
        <v>3204</v>
      </c>
      <c r="C452" s="76" t="s">
        <v>3207</v>
      </c>
      <c r="D452" s="76" t="s">
        <v>3084</v>
      </c>
      <c r="E452" s="76" t="s">
        <v>700</v>
      </c>
      <c r="F452" s="156" t="s">
        <v>3079</v>
      </c>
      <c r="G452" s="76" t="s">
        <v>922</v>
      </c>
      <c r="H452" s="76" t="s">
        <v>3081</v>
      </c>
      <c r="I452" s="76">
        <v>11</v>
      </c>
      <c r="J452" s="76" t="s">
        <v>3209</v>
      </c>
      <c r="K452" s="76"/>
      <c r="L452" s="77">
        <v>4300</v>
      </c>
      <c r="M452" s="78">
        <v>6</v>
      </c>
      <c r="N452" s="20"/>
      <c r="O452" s="20"/>
    </row>
    <row r="453" spans="1:15" ht="15" customHeight="1">
      <c r="A453" s="82" t="s">
        <v>3204</v>
      </c>
      <c r="B453" s="82" t="s">
        <v>3204</v>
      </c>
      <c r="C453" s="82" t="s">
        <v>3207</v>
      </c>
      <c r="D453" s="82" t="s">
        <v>3084</v>
      </c>
      <c r="E453" s="82" t="s">
        <v>1349</v>
      </c>
      <c r="F453" s="157" t="s">
        <v>3080</v>
      </c>
      <c r="G453" s="82" t="s">
        <v>3100</v>
      </c>
      <c r="H453" s="82" t="s">
        <v>1107</v>
      </c>
      <c r="I453" s="82">
        <v>19</v>
      </c>
      <c r="J453" s="82" t="s">
        <v>3160</v>
      </c>
      <c r="K453" s="82"/>
      <c r="L453" s="101">
        <v>4300</v>
      </c>
      <c r="M453" s="102">
        <v>6</v>
      </c>
      <c r="N453" s="20"/>
      <c r="O453" s="20"/>
    </row>
    <row r="454" spans="1:15" s="20" customFormat="1" ht="15" customHeight="1">
      <c r="A454" s="76" t="s">
        <v>3204</v>
      </c>
      <c r="B454" s="76" t="s">
        <v>3204</v>
      </c>
      <c r="C454" s="76" t="s">
        <v>3207</v>
      </c>
      <c r="D454" s="76" t="s">
        <v>3084</v>
      </c>
      <c r="E454" s="76" t="s">
        <v>557</v>
      </c>
      <c r="F454" s="76" t="s">
        <v>3075</v>
      </c>
      <c r="G454" s="76" t="s">
        <v>3100</v>
      </c>
      <c r="H454" s="76" t="s">
        <v>1107</v>
      </c>
      <c r="I454" s="76">
        <v>17</v>
      </c>
      <c r="J454" s="76" t="s">
        <v>3160</v>
      </c>
      <c r="K454" s="76"/>
      <c r="L454" s="77">
        <v>4300</v>
      </c>
      <c r="M454" s="78">
        <v>6</v>
      </c>
    </row>
    <row r="455" spans="1:15" s="20" customFormat="1" ht="15" customHeight="1">
      <c r="A455" s="76" t="s">
        <v>3204</v>
      </c>
      <c r="B455" s="76" t="s">
        <v>3204</v>
      </c>
      <c r="C455" s="76" t="s">
        <v>3207</v>
      </c>
      <c r="D455" s="76" t="s">
        <v>3084</v>
      </c>
      <c r="E455" s="76" t="s">
        <v>550</v>
      </c>
      <c r="F455" s="76" t="s">
        <v>3078</v>
      </c>
      <c r="G455" s="76" t="s">
        <v>3100</v>
      </c>
      <c r="H455" s="76" t="s">
        <v>1107</v>
      </c>
      <c r="I455" s="76">
        <v>15</v>
      </c>
      <c r="J455" s="76" t="s">
        <v>3160</v>
      </c>
      <c r="K455" s="76"/>
      <c r="L455" s="77">
        <v>4300</v>
      </c>
      <c r="M455" s="78">
        <v>6</v>
      </c>
    </row>
    <row r="456" spans="1:15" s="20" customFormat="1" ht="15" customHeight="1">
      <c r="A456" s="76" t="s">
        <v>3204</v>
      </c>
      <c r="B456" s="76" t="s">
        <v>3204</v>
      </c>
      <c r="C456" s="76" t="s">
        <v>3207</v>
      </c>
      <c r="D456" s="76" t="s">
        <v>3084</v>
      </c>
      <c r="E456" s="76" t="s">
        <v>700</v>
      </c>
      <c r="F456" s="76" t="s">
        <v>3079</v>
      </c>
      <c r="G456" s="76" t="s">
        <v>3100</v>
      </c>
      <c r="H456" s="76" t="s">
        <v>1107</v>
      </c>
      <c r="I456" s="76">
        <v>13</v>
      </c>
      <c r="J456" s="76" t="s">
        <v>3160</v>
      </c>
      <c r="K456" s="76"/>
      <c r="L456" s="77">
        <v>4300</v>
      </c>
      <c r="M456" s="78">
        <v>6</v>
      </c>
    </row>
    <row r="457" spans="1:15" s="20" customFormat="1" ht="15" customHeight="1">
      <c r="A457" s="76" t="s">
        <v>3210</v>
      </c>
      <c r="B457" s="76" t="s">
        <v>3211</v>
      </c>
      <c r="C457" s="76" t="s">
        <v>3212</v>
      </c>
      <c r="D457" s="76" t="s">
        <v>696</v>
      </c>
      <c r="E457" s="76" t="s">
        <v>1159</v>
      </c>
      <c r="F457" s="76" t="s">
        <v>3076</v>
      </c>
      <c r="G457" s="76" t="s">
        <v>3213</v>
      </c>
      <c r="H457" s="76" t="s">
        <v>3078</v>
      </c>
      <c r="I457" s="76">
        <v>27</v>
      </c>
      <c r="J457" s="76" t="s">
        <v>3214</v>
      </c>
      <c r="K457" s="76" t="s">
        <v>3077</v>
      </c>
      <c r="L457" s="77">
        <v>15000</v>
      </c>
      <c r="M457" s="78">
        <v>11</v>
      </c>
      <c r="N457" s="105" t="s">
        <v>3215</v>
      </c>
    </row>
    <row r="458" spans="1:15" s="20" customFormat="1" ht="15" customHeight="1">
      <c r="A458" s="76" t="s">
        <v>3210</v>
      </c>
      <c r="B458" s="76" t="s">
        <v>3211</v>
      </c>
      <c r="C458" s="76" t="s">
        <v>3212</v>
      </c>
      <c r="D458" s="76" t="s">
        <v>696</v>
      </c>
      <c r="E458" s="76" t="s">
        <v>737</v>
      </c>
      <c r="F458" s="76" t="s">
        <v>3079</v>
      </c>
      <c r="G458" s="76" t="s">
        <v>3213</v>
      </c>
      <c r="H458" s="76" t="s">
        <v>3078</v>
      </c>
      <c r="I458" s="76">
        <v>26</v>
      </c>
      <c r="J458" s="76" t="s">
        <v>3214</v>
      </c>
      <c r="K458" s="76" t="s">
        <v>3077</v>
      </c>
      <c r="L458" s="77">
        <v>15000</v>
      </c>
      <c r="M458" s="78">
        <v>11</v>
      </c>
    </row>
    <row r="459" spans="1:15" s="20" customFormat="1" ht="15" customHeight="1">
      <c r="A459" s="76" t="s">
        <v>3210</v>
      </c>
      <c r="B459" s="76" t="s">
        <v>3211</v>
      </c>
      <c r="C459" s="76" t="s">
        <v>3212</v>
      </c>
      <c r="D459" s="76" t="s">
        <v>696</v>
      </c>
      <c r="E459" s="76" t="s">
        <v>550</v>
      </c>
      <c r="F459" s="76"/>
      <c r="G459" s="76" t="s">
        <v>3213</v>
      </c>
      <c r="H459" s="76"/>
      <c r="I459" s="76"/>
      <c r="J459" s="76"/>
      <c r="K459" s="76"/>
      <c r="L459" s="77"/>
      <c r="M459" s="78"/>
    </row>
    <row r="460" spans="1:15" s="20" customFormat="1" ht="15" customHeight="1">
      <c r="A460" s="76" t="s">
        <v>3210</v>
      </c>
      <c r="B460" s="76" t="s">
        <v>3211</v>
      </c>
      <c r="C460" s="76" t="s">
        <v>3212</v>
      </c>
      <c r="D460" s="76" t="s">
        <v>696</v>
      </c>
      <c r="E460" s="76" t="s">
        <v>550</v>
      </c>
      <c r="F460" s="76"/>
      <c r="G460" s="76" t="s">
        <v>95</v>
      </c>
      <c r="H460" s="76"/>
      <c r="I460" s="76"/>
      <c r="J460" s="76"/>
      <c r="K460" s="76"/>
      <c r="L460" s="77"/>
      <c r="M460" s="78"/>
    </row>
    <row r="461" spans="1:15" s="20" customFormat="1" ht="15" customHeight="1">
      <c r="A461" s="76" t="s">
        <v>3210</v>
      </c>
      <c r="B461" s="76" t="s">
        <v>3211</v>
      </c>
      <c r="C461" s="76" t="s">
        <v>3212</v>
      </c>
      <c r="D461" s="76" t="s">
        <v>696</v>
      </c>
      <c r="E461" s="76" t="s">
        <v>550</v>
      </c>
      <c r="F461" s="76"/>
      <c r="G461" s="76" t="s">
        <v>124</v>
      </c>
      <c r="H461" s="76"/>
      <c r="I461" s="76"/>
      <c r="J461" s="76"/>
      <c r="K461" s="76"/>
      <c r="L461" s="77"/>
      <c r="M461" s="78"/>
    </row>
    <row r="462" spans="1:15" s="20" customFormat="1" ht="15" customHeight="1">
      <c r="A462" s="76" t="s">
        <v>3210</v>
      </c>
      <c r="B462" s="76" t="s">
        <v>3211</v>
      </c>
      <c r="C462" s="76" t="s">
        <v>3212</v>
      </c>
      <c r="D462" s="76" t="s">
        <v>696</v>
      </c>
      <c r="E462" s="76" t="s">
        <v>550</v>
      </c>
      <c r="F462" s="76"/>
      <c r="G462" s="76" t="s">
        <v>121</v>
      </c>
      <c r="H462" s="76"/>
      <c r="I462" s="76"/>
      <c r="J462" s="76"/>
      <c r="K462" s="76"/>
      <c r="L462" s="77"/>
      <c r="M462" s="78"/>
    </row>
    <row r="463" spans="1:15" s="20" customFormat="1" ht="15" customHeight="1">
      <c r="A463" s="76" t="s">
        <v>3210</v>
      </c>
      <c r="B463" s="76" t="s">
        <v>3211</v>
      </c>
      <c r="C463" s="76" t="s">
        <v>3212</v>
      </c>
      <c r="D463" s="76" t="s">
        <v>696</v>
      </c>
      <c r="E463" s="76" t="s">
        <v>1349</v>
      </c>
      <c r="F463" s="76" t="s">
        <v>3080</v>
      </c>
      <c r="G463" s="76" t="s">
        <v>3213</v>
      </c>
      <c r="H463" s="76" t="s">
        <v>3078</v>
      </c>
      <c r="I463" s="76">
        <v>25</v>
      </c>
      <c r="J463" s="76" t="s">
        <v>3214</v>
      </c>
      <c r="K463" s="76" t="s">
        <v>3077</v>
      </c>
      <c r="L463" s="77">
        <v>15000</v>
      </c>
      <c r="M463" s="78">
        <v>11</v>
      </c>
    </row>
    <row r="464" spans="1:15" s="20" customFormat="1" ht="15" customHeight="1">
      <c r="A464" s="76" t="s">
        <v>3210</v>
      </c>
      <c r="B464" s="76" t="s">
        <v>3211</v>
      </c>
      <c r="C464" s="76" t="s">
        <v>3212</v>
      </c>
      <c r="D464" s="76" t="s">
        <v>696</v>
      </c>
      <c r="E464" s="76" t="s">
        <v>1380</v>
      </c>
      <c r="F464" s="76" t="s">
        <v>3078</v>
      </c>
      <c r="G464" s="76" t="s">
        <v>3213</v>
      </c>
      <c r="H464" s="76" t="s">
        <v>3078</v>
      </c>
      <c r="I464" s="76">
        <v>21</v>
      </c>
      <c r="J464" s="76" t="s">
        <v>3214</v>
      </c>
      <c r="K464" s="76" t="s">
        <v>3077</v>
      </c>
      <c r="L464" s="77">
        <v>15000</v>
      </c>
      <c r="M464" s="78">
        <v>11</v>
      </c>
    </row>
    <row r="465" spans="1:14" s="20" customFormat="1" ht="15" customHeight="1">
      <c r="A465" s="76" t="s">
        <v>3210</v>
      </c>
      <c r="B465" s="76" t="s">
        <v>3211</v>
      </c>
      <c r="C465" s="76" t="s">
        <v>3212</v>
      </c>
      <c r="D465" s="76" t="s">
        <v>696</v>
      </c>
      <c r="E465" s="76" t="s">
        <v>1159</v>
      </c>
      <c r="F465" s="76" t="s">
        <v>3076</v>
      </c>
      <c r="G465" s="76" t="s">
        <v>95</v>
      </c>
      <c r="H465" s="76" t="s">
        <v>3075</v>
      </c>
      <c r="I465" s="76">
        <v>32</v>
      </c>
      <c r="J465" s="76" t="s">
        <v>3140</v>
      </c>
      <c r="K465" s="76" t="s">
        <v>3077</v>
      </c>
      <c r="L465" s="77">
        <v>15000</v>
      </c>
      <c r="M465" s="78">
        <v>11</v>
      </c>
    </row>
    <row r="466" spans="1:14" s="20" customFormat="1" ht="15" customHeight="1">
      <c r="A466" s="76" t="s">
        <v>3210</v>
      </c>
      <c r="B466" s="76" t="s">
        <v>3211</v>
      </c>
      <c r="C466" s="76" t="s">
        <v>3212</v>
      </c>
      <c r="D466" s="76" t="s">
        <v>696</v>
      </c>
      <c r="E466" s="76" t="s">
        <v>737</v>
      </c>
      <c r="F466" s="76" t="s">
        <v>3079</v>
      </c>
      <c r="G466" s="76" t="s">
        <v>95</v>
      </c>
      <c r="H466" s="76" t="s">
        <v>3075</v>
      </c>
      <c r="I466" s="76">
        <v>31</v>
      </c>
      <c r="J466" s="76" t="s">
        <v>3140</v>
      </c>
      <c r="K466" s="76" t="s">
        <v>3077</v>
      </c>
      <c r="L466" s="77">
        <v>15000</v>
      </c>
      <c r="M466" s="78">
        <v>11</v>
      </c>
    </row>
    <row r="467" spans="1:14" s="20" customFormat="1" ht="15" customHeight="1">
      <c r="A467" s="76" t="s">
        <v>3210</v>
      </c>
      <c r="B467" s="76" t="s">
        <v>3211</v>
      </c>
      <c r="C467" s="76" t="s">
        <v>3212</v>
      </c>
      <c r="D467" s="76" t="s">
        <v>696</v>
      </c>
      <c r="E467" s="76" t="s">
        <v>1349</v>
      </c>
      <c r="F467" s="76" t="s">
        <v>3080</v>
      </c>
      <c r="G467" s="76" t="s">
        <v>95</v>
      </c>
      <c r="H467" s="76" t="s">
        <v>3075</v>
      </c>
      <c r="I467" s="76">
        <v>30</v>
      </c>
      <c r="J467" s="76" t="s">
        <v>3140</v>
      </c>
      <c r="K467" s="76" t="s">
        <v>3077</v>
      </c>
      <c r="L467" s="77">
        <v>15000</v>
      </c>
      <c r="M467" s="78">
        <v>11</v>
      </c>
      <c r="N467" s="105" t="s">
        <v>3215</v>
      </c>
    </row>
    <row r="468" spans="1:14" s="20" customFormat="1" ht="15" customHeight="1">
      <c r="A468" s="76" t="s">
        <v>3210</v>
      </c>
      <c r="B468" s="76" t="s">
        <v>3211</v>
      </c>
      <c r="C468" s="76" t="s">
        <v>3212</v>
      </c>
      <c r="D468" s="76" t="s">
        <v>696</v>
      </c>
      <c r="E468" s="76" t="s">
        <v>1380</v>
      </c>
      <c r="F468" s="76" t="s">
        <v>3078</v>
      </c>
      <c r="G468" s="76" t="s">
        <v>95</v>
      </c>
      <c r="H468" s="76" t="s">
        <v>3075</v>
      </c>
      <c r="I468" s="76">
        <v>26</v>
      </c>
      <c r="J468" s="76" t="s">
        <v>3140</v>
      </c>
      <c r="K468" s="76" t="s">
        <v>3077</v>
      </c>
      <c r="L468" s="77">
        <v>15000</v>
      </c>
      <c r="M468" s="78">
        <v>11</v>
      </c>
    </row>
    <row r="469" spans="1:14" s="20" customFormat="1" ht="15" customHeight="1">
      <c r="A469" s="76" t="s">
        <v>3210</v>
      </c>
      <c r="B469" s="76" t="s">
        <v>3211</v>
      </c>
      <c r="C469" s="76" t="s">
        <v>3212</v>
      </c>
      <c r="D469" s="76" t="s">
        <v>696</v>
      </c>
      <c r="E469" s="76" t="s">
        <v>1159</v>
      </c>
      <c r="F469" s="76" t="s">
        <v>3076</v>
      </c>
      <c r="G469" s="76" t="s">
        <v>124</v>
      </c>
      <c r="H469" s="76" t="s">
        <v>3079</v>
      </c>
      <c r="I469" s="76">
        <v>36</v>
      </c>
      <c r="J469" s="76" t="s">
        <v>3141</v>
      </c>
      <c r="K469" s="76" t="s">
        <v>3077</v>
      </c>
      <c r="L469" s="77">
        <v>15000</v>
      </c>
      <c r="M469" s="78">
        <v>11</v>
      </c>
    </row>
    <row r="470" spans="1:14" s="20" customFormat="1" ht="15" customHeight="1">
      <c r="A470" s="76" t="s">
        <v>3210</v>
      </c>
      <c r="B470" s="76" t="s">
        <v>3211</v>
      </c>
      <c r="C470" s="76" t="s">
        <v>3212</v>
      </c>
      <c r="D470" s="76" t="s">
        <v>696</v>
      </c>
      <c r="E470" s="76" t="s">
        <v>737</v>
      </c>
      <c r="F470" s="76" t="s">
        <v>3079</v>
      </c>
      <c r="G470" s="76" t="s">
        <v>124</v>
      </c>
      <c r="H470" s="76" t="s">
        <v>3079</v>
      </c>
      <c r="I470" s="76">
        <v>35</v>
      </c>
      <c r="J470" s="76" t="s">
        <v>3141</v>
      </c>
      <c r="K470" s="76" t="s">
        <v>3077</v>
      </c>
      <c r="L470" s="77">
        <v>15000</v>
      </c>
      <c r="M470" s="78">
        <v>11</v>
      </c>
      <c r="N470" s="91" t="s">
        <v>3094</v>
      </c>
    </row>
    <row r="471" spans="1:14" s="20" customFormat="1" ht="15" customHeight="1">
      <c r="A471" s="76" t="s">
        <v>3210</v>
      </c>
      <c r="B471" s="76" t="s">
        <v>3211</v>
      </c>
      <c r="C471" s="76" t="s">
        <v>3212</v>
      </c>
      <c r="D471" s="76" t="s">
        <v>696</v>
      </c>
      <c r="E471" s="76" t="s">
        <v>1349</v>
      </c>
      <c r="F471" s="76" t="s">
        <v>3080</v>
      </c>
      <c r="G471" s="76" t="s">
        <v>124</v>
      </c>
      <c r="H471" s="76" t="s">
        <v>3079</v>
      </c>
      <c r="I471" s="76">
        <v>34</v>
      </c>
      <c r="J471" s="76" t="s">
        <v>3141</v>
      </c>
      <c r="K471" s="76" t="s">
        <v>3077</v>
      </c>
      <c r="L471" s="77">
        <v>15000</v>
      </c>
      <c r="M471" s="78">
        <v>11</v>
      </c>
      <c r="N471" s="91" t="s">
        <v>3094</v>
      </c>
    </row>
    <row r="472" spans="1:14" s="20" customFormat="1" ht="15" customHeight="1">
      <c r="A472" s="76" t="s">
        <v>3210</v>
      </c>
      <c r="B472" s="76" t="s">
        <v>3211</v>
      </c>
      <c r="C472" s="76" t="s">
        <v>3212</v>
      </c>
      <c r="D472" s="76" t="s">
        <v>696</v>
      </c>
      <c r="E472" s="76" t="s">
        <v>1380</v>
      </c>
      <c r="F472" s="76" t="s">
        <v>3078</v>
      </c>
      <c r="G472" s="76" t="s">
        <v>124</v>
      </c>
      <c r="H472" s="76" t="s">
        <v>3079</v>
      </c>
      <c r="I472" s="76">
        <v>30</v>
      </c>
      <c r="J472" s="76" t="s">
        <v>3141</v>
      </c>
      <c r="K472" s="76" t="s">
        <v>3077</v>
      </c>
      <c r="L472" s="77">
        <v>15000</v>
      </c>
      <c r="M472" s="78">
        <v>11</v>
      </c>
      <c r="N472" s="91" t="s">
        <v>3094</v>
      </c>
    </row>
    <row r="473" spans="1:14" s="20" customFormat="1" ht="15" customHeight="1">
      <c r="A473" s="76" t="s">
        <v>3210</v>
      </c>
      <c r="B473" s="76" t="s">
        <v>3211</v>
      </c>
      <c r="C473" s="76" t="s">
        <v>3212</v>
      </c>
      <c r="D473" s="76" t="s">
        <v>696</v>
      </c>
      <c r="E473" s="76" t="s">
        <v>1159</v>
      </c>
      <c r="F473" s="76" t="s">
        <v>3076</v>
      </c>
      <c r="G473" s="76" t="s">
        <v>121</v>
      </c>
      <c r="H473" s="76" t="s">
        <v>3075</v>
      </c>
      <c r="I473" s="76">
        <v>39</v>
      </c>
      <c r="J473" s="76" t="s">
        <v>3216</v>
      </c>
      <c r="K473" s="76" t="s">
        <v>3077</v>
      </c>
      <c r="L473" s="77">
        <v>15000</v>
      </c>
      <c r="M473" s="78">
        <v>11</v>
      </c>
    </row>
    <row r="474" spans="1:14" s="20" customFormat="1" ht="15" customHeight="1">
      <c r="A474" s="76" t="s">
        <v>3210</v>
      </c>
      <c r="B474" s="76" t="s">
        <v>3211</v>
      </c>
      <c r="C474" s="76" t="s">
        <v>3212</v>
      </c>
      <c r="D474" s="76" t="s">
        <v>696</v>
      </c>
      <c r="E474" s="76" t="s">
        <v>737</v>
      </c>
      <c r="F474" s="76" t="s">
        <v>3079</v>
      </c>
      <c r="G474" s="76" t="s">
        <v>121</v>
      </c>
      <c r="H474" s="76" t="s">
        <v>3075</v>
      </c>
      <c r="I474" s="76">
        <v>38</v>
      </c>
      <c r="J474" s="76" t="s">
        <v>3216</v>
      </c>
      <c r="K474" s="76" t="s">
        <v>3077</v>
      </c>
      <c r="L474" s="77">
        <v>15000</v>
      </c>
      <c r="M474" s="78">
        <v>11</v>
      </c>
    </row>
    <row r="475" spans="1:14" s="20" customFormat="1" ht="15" customHeight="1">
      <c r="A475" s="76" t="s">
        <v>3210</v>
      </c>
      <c r="B475" s="76" t="s">
        <v>3211</v>
      </c>
      <c r="C475" s="76" t="s">
        <v>3212</v>
      </c>
      <c r="D475" s="76" t="s">
        <v>696</v>
      </c>
      <c r="E475" s="76" t="s">
        <v>1349</v>
      </c>
      <c r="F475" s="76" t="s">
        <v>3080</v>
      </c>
      <c r="G475" s="76" t="s">
        <v>121</v>
      </c>
      <c r="H475" s="76" t="s">
        <v>3075</v>
      </c>
      <c r="I475" s="76">
        <v>37</v>
      </c>
      <c r="J475" s="76" t="s">
        <v>3216</v>
      </c>
      <c r="K475" s="76" t="s">
        <v>3077</v>
      </c>
      <c r="L475" s="77">
        <v>15000</v>
      </c>
      <c r="M475" s="78">
        <v>11</v>
      </c>
    </row>
    <row r="476" spans="1:14" s="20" customFormat="1" ht="15" customHeight="1">
      <c r="A476" s="76" t="s">
        <v>3210</v>
      </c>
      <c r="B476" s="76" t="s">
        <v>3211</v>
      </c>
      <c r="C476" s="76" t="s">
        <v>3212</v>
      </c>
      <c r="D476" s="76" t="s">
        <v>696</v>
      </c>
      <c r="E476" s="76" t="s">
        <v>1380</v>
      </c>
      <c r="F476" s="76" t="s">
        <v>3078</v>
      </c>
      <c r="G476" s="76" t="s">
        <v>121</v>
      </c>
      <c r="H476" s="76" t="s">
        <v>3075</v>
      </c>
      <c r="I476" s="76">
        <v>33</v>
      </c>
      <c r="J476" s="76" t="s">
        <v>3216</v>
      </c>
      <c r="K476" s="76" t="s">
        <v>3077</v>
      </c>
      <c r="L476" s="77">
        <v>15000</v>
      </c>
      <c r="M476" s="78">
        <v>11</v>
      </c>
    </row>
    <row r="477" spans="1:14" s="20" customFormat="1" ht="15" customHeight="1">
      <c r="A477" s="76" t="s">
        <v>3210</v>
      </c>
      <c r="B477" s="76" t="s">
        <v>3211</v>
      </c>
      <c r="C477" s="76" t="s">
        <v>3217</v>
      </c>
      <c r="D477" s="76" t="s">
        <v>696</v>
      </c>
      <c r="E477" s="76" t="s">
        <v>569</v>
      </c>
      <c r="F477" s="76" t="s">
        <v>3075</v>
      </c>
      <c r="G477" s="76" t="s">
        <v>3218</v>
      </c>
      <c r="H477" s="76" t="s">
        <v>3081</v>
      </c>
      <c r="I477" s="76">
        <v>28</v>
      </c>
      <c r="J477" s="76" t="s">
        <v>3219</v>
      </c>
      <c r="K477" s="76" t="s">
        <v>3077</v>
      </c>
      <c r="L477" s="77">
        <v>13000</v>
      </c>
      <c r="M477" s="78">
        <v>10</v>
      </c>
    </row>
    <row r="478" spans="1:14" s="20" customFormat="1" ht="15" customHeight="1">
      <c r="A478" s="76" t="s">
        <v>3210</v>
      </c>
      <c r="B478" s="76" t="s">
        <v>3211</v>
      </c>
      <c r="C478" s="76" t="s">
        <v>3217</v>
      </c>
      <c r="D478" s="76" t="s">
        <v>696</v>
      </c>
      <c r="E478" s="76" t="s">
        <v>557</v>
      </c>
      <c r="F478" s="76" t="s">
        <v>3078</v>
      </c>
      <c r="G478" s="76" t="s">
        <v>3218</v>
      </c>
      <c r="H478" s="76" t="s">
        <v>3081</v>
      </c>
      <c r="I478" s="76">
        <v>26</v>
      </c>
      <c r="J478" s="76" t="s">
        <v>3219</v>
      </c>
      <c r="K478" s="76" t="s">
        <v>3077</v>
      </c>
      <c r="L478" s="77">
        <v>13000</v>
      </c>
      <c r="M478" s="78">
        <v>10</v>
      </c>
    </row>
    <row r="479" spans="1:14" ht="15" customHeight="1">
      <c r="A479" s="76" t="s">
        <v>3210</v>
      </c>
      <c r="B479" s="76" t="s">
        <v>3211</v>
      </c>
      <c r="C479" s="76" t="s">
        <v>3217</v>
      </c>
      <c r="D479" s="76" t="s">
        <v>696</v>
      </c>
      <c r="E479" s="76" t="s">
        <v>550</v>
      </c>
      <c r="F479" s="76" t="s">
        <v>3080</v>
      </c>
      <c r="G479" s="76" t="s">
        <v>3218</v>
      </c>
      <c r="H479" s="76" t="s">
        <v>3081</v>
      </c>
      <c r="I479" s="76">
        <v>23</v>
      </c>
      <c r="J479" s="76" t="s">
        <v>3219</v>
      </c>
      <c r="K479" s="76" t="s">
        <v>3077</v>
      </c>
      <c r="L479" s="77">
        <v>13000</v>
      </c>
      <c r="M479" s="78">
        <v>10</v>
      </c>
    </row>
    <row r="480" spans="1:14" ht="15" customHeight="1">
      <c r="A480" s="76" t="s">
        <v>3210</v>
      </c>
      <c r="B480" s="76" t="s">
        <v>3211</v>
      </c>
      <c r="C480" s="76" t="s">
        <v>3217</v>
      </c>
      <c r="D480" s="76" t="s">
        <v>696</v>
      </c>
      <c r="E480" s="76" t="s">
        <v>1380</v>
      </c>
      <c r="F480" s="76" t="s">
        <v>3075</v>
      </c>
      <c r="G480" s="76" t="s">
        <v>3218</v>
      </c>
      <c r="H480" s="76" t="s">
        <v>3081</v>
      </c>
      <c r="I480" s="76">
        <v>21</v>
      </c>
      <c r="J480" s="76" t="s">
        <v>3219</v>
      </c>
      <c r="K480" s="76" t="s">
        <v>3077</v>
      </c>
      <c r="L480" s="77">
        <v>13000</v>
      </c>
      <c r="M480" s="78">
        <v>10</v>
      </c>
    </row>
    <row r="481" spans="1:13" ht="15" customHeight="1">
      <c r="A481" s="76" t="s">
        <v>3210</v>
      </c>
      <c r="B481" s="76" t="s">
        <v>3211</v>
      </c>
      <c r="C481" s="76" t="s">
        <v>3217</v>
      </c>
      <c r="D481" s="76" t="s">
        <v>696</v>
      </c>
      <c r="E481" s="76" t="s">
        <v>569</v>
      </c>
      <c r="F481" s="76" t="s">
        <v>3075</v>
      </c>
      <c r="G481" s="76" t="s">
        <v>118</v>
      </c>
      <c r="H481" s="76" t="s">
        <v>1107</v>
      </c>
      <c r="I481" s="76">
        <v>34</v>
      </c>
      <c r="J481" s="76" t="s">
        <v>3220</v>
      </c>
      <c r="K481" s="76" t="s">
        <v>3077</v>
      </c>
      <c r="L481" s="77">
        <v>13000</v>
      </c>
      <c r="M481" s="78">
        <v>10</v>
      </c>
    </row>
    <row r="482" spans="1:13" ht="15" customHeight="1">
      <c r="A482" s="76" t="s">
        <v>3210</v>
      </c>
      <c r="B482" s="76" t="s">
        <v>3211</v>
      </c>
      <c r="C482" s="76" t="s">
        <v>3217</v>
      </c>
      <c r="D482" s="76" t="s">
        <v>696</v>
      </c>
      <c r="E482" s="76" t="s">
        <v>557</v>
      </c>
      <c r="F482" s="76" t="s">
        <v>3078</v>
      </c>
      <c r="G482" s="76" t="s">
        <v>118</v>
      </c>
      <c r="H482" s="76" t="s">
        <v>1107</v>
      </c>
      <c r="I482" s="76">
        <v>32</v>
      </c>
      <c r="J482" s="76" t="s">
        <v>3220</v>
      </c>
      <c r="K482" s="76" t="s">
        <v>3077</v>
      </c>
      <c r="L482" s="77">
        <v>13000</v>
      </c>
      <c r="M482" s="78">
        <v>10</v>
      </c>
    </row>
    <row r="483" spans="1:13" ht="15" customHeight="1">
      <c r="A483" s="76" t="s">
        <v>3210</v>
      </c>
      <c r="B483" s="76" t="s">
        <v>3211</v>
      </c>
      <c r="C483" s="76" t="s">
        <v>3217</v>
      </c>
      <c r="D483" s="76" t="s">
        <v>696</v>
      </c>
      <c r="E483" s="76" t="s">
        <v>550</v>
      </c>
      <c r="F483" s="76" t="s">
        <v>3080</v>
      </c>
      <c r="G483" s="76" t="s">
        <v>118</v>
      </c>
      <c r="H483" s="76" t="s">
        <v>1107</v>
      </c>
      <c r="I483" s="76">
        <v>29</v>
      </c>
      <c r="J483" s="76" t="s">
        <v>3220</v>
      </c>
      <c r="K483" s="76" t="s">
        <v>3077</v>
      </c>
      <c r="L483" s="77">
        <v>13000</v>
      </c>
      <c r="M483" s="78">
        <v>10</v>
      </c>
    </row>
    <row r="484" spans="1:13" ht="15" customHeight="1">
      <c r="A484" s="76" t="s">
        <v>3210</v>
      </c>
      <c r="B484" s="76" t="s">
        <v>3211</v>
      </c>
      <c r="C484" s="76" t="s">
        <v>3217</v>
      </c>
      <c r="D484" s="76" t="s">
        <v>696</v>
      </c>
      <c r="E484" s="76" t="s">
        <v>1380</v>
      </c>
      <c r="F484" s="76" t="s">
        <v>3075</v>
      </c>
      <c r="G484" s="76" t="s">
        <v>118</v>
      </c>
      <c r="H484" s="76" t="s">
        <v>1107</v>
      </c>
      <c r="I484" s="76">
        <v>27</v>
      </c>
      <c r="J484" s="76" t="s">
        <v>3220</v>
      </c>
      <c r="K484" s="76" t="s">
        <v>3077</v>
      </c>
      <c r="L484" s="77">
        <v>13000</v>
      </c>
      <c r="M484" s="78">
        <v>10</v>
      </c>
    </row>
    <row r="485" spans="1:13" ht="15" customHeight="1">
      <c r="A485" s="76" t="s">
        <v>3210</v>
      </c>
      <c r="B485" s="76" t="s">
        <v>3211</v>
      </c>
      <c r="C485" s="76" t="s">
        <v>3217</v>
      </c>
      <c r="D485" s="76" t="s">
        <v>696</v>
      </c>
      <c r="E485" s="76" t="s">
        <v>569</v>
      </c>
      <c r="F485" s="76" t="s">
        <v>3075</v>
      </c>
      <c r="G485" s="76" t="s">
        <v>121</v>
      </c>
      <c r="H485" s="76" t="s">
        <v>3076</v>
      </c>
      <c r="I485" s="76">
        <v>38</v>
      </c>
      <c r="J485" s="76"/>
      <c r="K485" s="76"/>
      <c r="L485" s="77"/>
      <c r="M485" s="78"/>
    </row>
    <row r="486" spans="1:13" ht="15" customHeight="1">
      <c r="A486" s="76" t="s">
        <v>3210</v>
      </c>
      <c r="B486" s="76" t="s">
        <v>3211</v>
      </c>
      <c r="C486" s="76" t="s">
        <v>3217</v>
      </c>
      <c r="D486" s="76" t="s">
        <v>696</v>
      </c>
      <c r="E486" s="76" t="s">
        <v>557</v>
      </c>
      <c r="F486" s="76" t="s">
        <v>3078</v>
      </c>
      <c r="G486" s="76" t="s">
        <v>121</v>
      </c>
      <c r="H486" s="76" t="s">
        <v>3076</v>
      </c>
      <c r="I486" s="76">
        <v>36</v>
      </c>
      <c r="J486" s="76"/>
      <c r="K486" s="76"/>
      <c r="L486" s="77"/>
      <c r="M486" s="78"/>
    </row>
    <row r="487" spans="1:13" ht="15" customHeight="1">
      <c r="A487" s="76" t="s">
        <v>3210</v>
      </c>
      <c r="B487" s="76" t="s">
        <v>3211</v>
      </c>
      <c r="C487" s="76" t="s">
        <v>3217</v>
      </c>
      <c r="D487" s="76" t="s">
        <v>696</v>
      </c>
      <c r="E487" s="76" t="s">
        <v>550</v>
      </c>
      <c r="F487" s="76" t="s">
        <v>3080</v>
      </c>
      <c r="G487" s="76" t="s">
        <v>121</v>
      </c>
      <c r="H487" s="76" t="s">
        <v>3076</v>
      </c>
      <c r="I487" s="76">
        <v>33</v>
      </c>
      <c r="J487" s="76"/>
      <c r="K487" s="76"/>
      <c r="L487" s="77"/>
      <c r="M487" s="78"/>
    </row>
    <row r="488" spans="1:13" ht="15" customHeight="1">
      <c r="A488" s="76" t="s">
        <v>3210</v>
      </c>
      <c r="B488" s="76" t="s">
        <v>3211</v>
      </c>
      <c r="C488" s="76" t="s">
        <v>3217</v>
      </c>
      <c r="D488" s="76" t="s">
        <v>696</v>
      </c>
      <c r="E488" s="76" t="s">
        <v>1380</v>
      </c>
      <c r="F488" s="76" t="s">
        <v>3075</v>
      </c>
      <c r="G488" s="76" t="s">
        <v>121</v>
      </c>
      <c r="H488" s="76" t="s">
        <v>3076</v>
      </c>
      <c r="I488" s="76">
        <v>31</v>
      </c>
      <c r="J488" s="76"/>
      <c r="K488" s="76"/>
      <c r="L488" s="77"/>
      <c r="M488" s="78"/>
    </row>
    <row r="489" spans="1:13" ht="15" customHeight="1">
      <c r="A489" s="76" t="s">
        <v>3210</v>
      </c>
      <c r="B489" s="76" t="s">
        <v>3211</v>
      </c>
      <c r="C489" s="76" t="s">
        <v>3217</v>
      </c>
      <c r="D489" s="76" t="s">
        <v>696</v>
      </c>
      <c r="E489" s="76" t="s">
        <v>569</v>
      </c>
      <c r="F489" s="76" t="s">
        <v>3075</v>
      </c>
      <c r="G489" s="76" t="s">
        <v>102</v>
      </c>
      <c r="H489" s="76" t="s">
        <v>3080</v>
      </c>
      <c r="I489" s="76">
        <v>40</v>
      </c>
      <c r="J489" s="76" t="s">
        <v>3221</v>
      </c>
      <c r="K489" s="76" t="s">
        <v>3077</v>
      </c>
      <c r="L489" s="77">
        <v>13000</v>
      </c>
      <c r="M489" s="78">
        <v>10</v>
      </c>
    </row>
    <row r="490" spans="1:13" ht="15" customHeight="1">
      <c r="A490" s="76" t="s">
        <v>3210</v>
      </c>
      <c r="B490" s="76" t="s">
        <v>3211</v>
      </c>
      <c r="C490" s="76" t="s">
        <v>3217</v>
      </c>
      <c r="D490" s="76" t="s">
        <v>696</v>
      </c>
      <c r="E490" s="76" t="s">
        <v>557</v>
      </c>
      <c r="F490" s="76" t="s">
        <v>3078</v>
      </c>
      <c r="G490" s="76" t="s">
        <v>102</v>
      </c>
      <c r="H490" s="76" t="s">
        <v>3080</v>
      </c>
      <c r="I490" s="76">
        <v>38</v>
      </c>
      <c r="J490" s="76" t="s">
        <v>3221</v>
      </c>
      <c r="K490" s="76" t="s">
        <v>3077</v>
      </c>
      <c r="L490" s="77">
        <v>13000</v>
      </c>
      <c r="M490" s="78">
        <v>10</v>
      </c>
    </row>
    <row r="491" spans="1:13" ht="15" customHeight="1">
      <c r="A491" s="76" t="s">
        <v>3210</v>
      </c>
      <c r="B491" s="76" t="s">
        <v>3211</v>
      </c>
      <c r="C491" s="76" t="s">
        <v>3217</v>
      </c>
      <c r="D491" s="76" t="s">
        <v>696</v>
      </c>
      <c r="E491" s="76" t="s">
        <v>550</v>
      </c>
      <c r="F491" s="76" t="s">
        <v>3080</v>
      </c>
      <c r="G491" s="76" t="s">
        <v>102</v>
      </c>
      <c r="H491" s="76" t="s">
        <v>3080</v>
      </c>
      <c r="I491" s="76">
        <v>35</v>
      </c>
      <c r="J491" s="76" t="s">
        <v>3221</v>
      </c>
      <c r="K491" s="76" t="s">
        <v>3077</v>
      </c>
      <c r="L491" s="77">
        <v>13000</v>
      </c>
      <c r="M491" s="78">
        <v>10</v>
      </c>
    </row>
    <row r="492" spans="1:13" ht="15" customHeight="1">
      <c r="A492" s="76" t="s">
        <v>3210</v>
      </c>
      <c r="B492" s="76" t="s">
        <v>3211</v>
      </c>
      <c r="C492" s="76" t="s">
        <v>3217</v>
      </c>
      <c r="D492" s="76" t="s">
        <v>696</v>
      </c>
      <c r="E492" s="76" t="s">
        <v>1380</v>
      </c>
      <c r="F492" s="76" t="s">
        <v>3075</v>
      </c>
      <c r="G492" s="76" t="s">
        <v>102</v>
      </c>
      <c r="H492" s="76" t="s">
        <v>3080</v>
      </c>
      <c r="I492" s="76">
        <v>33</v>
      </c>
      <c r="J492" s="76" t="s">
        <v>3221</v>
      </c>
      <c r="K492" s="76" t="s">
        <v>3077</v>
      </c>
      <c r="L492" s="77">
        <v>13000</v>
      </c>
      <c r="M492" s="78">
        <v>10</v>
      </c>
    </row>
    <row r="493" spans="1:13" ht="15" customHeight="1">
      <c r="A493" s="76" t="s">
        <v>3210</v>
      </c>
      <c r="B493" s="76" t="s">
        <v>3211</v>
      </c>
      <c r="C493" s="76" t="s">
        <v>3217</v>
      </c>
      <c r="D493" s="76" t="s">
        <v>696</v>
      </c>
      <c r="E493" s="76" t="s">
        <v>569</v>
      </c>
      <c r="F493" s="76" t="s">
        <v>3075</v>
      </c>
      <c r="G493" s="76" t="s">
        <v>95</v>
      </c>
      <c r="H493" s="76" t="s">
        <v>3075</v>
      </c>
      <c r="I493" s="76">
        <v>42</v>
      </c>
      <c r="J493" s="76" t="s">
        <v>3140</v>
      </c>
      <c r="K493" s="76" t="s">
        <v>3077</v>
      </c>
      <c r="L493" s="77">
        <v>13000</v>
      </c>
      <c r="M493" s="78">
        <v>10</v>
      </c>
    </row>
    <row r="494" spans="1:13" ht="15" customHeight="1">
      <c r="A494" s="76" t="s">
        <v>3210</v>
      </c>
      <c r="B494" s="76" t="s">
        <v>3211</v>
      </c>
      <c r="C494" s="76" t="s">
        <v>3217</v>
      </c>
      <c r="D494" s="76" t="s">
        <v>696</v>
      </c>
      <c r="E494" s="76" t="s">
        <v>557</v>
      </c>
      <c r="F494" s="76" t="s">
        <v>3078</v>
      </c>
      <c r="G494" s="76" t="s">
        <v>95</v>
      </c>
      <c r="H494" s="76" t="s">
        <v>3075</v>
      </c>
      <c r="I494" s="76">
        <v>40</v>
      </c>
      <c r="J494" s="76" t="s">
        <v>3140</v>
      </c>
      <c r="K494" s="76" t="s">
        <v>3077</v>
      </c>
      <c r="L494" s="77">
        <v>13000</v>
      </c>
      <c r="M494" s="78">
        <v>10</v>
      </c>
    </row>
    <row r="495" spans="1:13" ht="15" customHeight="1">
      <c r="A495" s="76" t="s">
        <v>3210</v>
      </c>
      <c r="B495" s="76" t="s">
        <v>3211</v>
      </c>
      <c r="C495" s="76" t="s">
        <v>3217</v>
      </c>
      <c r="D495" s="76" t="s">
        <v>696</v>
      </c>
      <c r="E495" s="76" t="s">
        <v>550</v>
      </c>
      <c r="F495" s="76" t="s">
        <v>3080</v>
      </c>
      <c r="G495" s="76" t="s">
        <v>95</v>
      </c>
      <c r="H495" s="76" t="s">
        <v>3075</v>
      </c>
      <c r="I495" s="76">
        <v>37</v>
      </c>
      <c r="J495" s="76" t="s">
        <v>3140</v>
      </c>
      <c r="K495" s="76" t="s">
        <v>3077</v>
      </c>
      <c r="L495" s="77">
        <v>13000</v>
      </c>
      <c r="M495" s="78">
        <v>10</v>
      </c>
    </row>
    <row r="496" spans="1:13" ht="15" customHeight="1">
      <c r="A496" s="76" t="s">
        <v>3210</v>
      </c>
      <c r="B496" s="76" t="s">
        <v>3211</v>
      </c>
      <c r="C496" s="76" t="s">
        <v>3217</v>
      </c>
      <c r="D496" s="76" t="s">
        <v>696</v>
      </c>
      <c r="E496" s="76" t="s">
        <v>1380</v>
      </c>
      <c r="F496" s="76" t="s">
        <v>3075</v>
      </c>
      <c r="G496" s="76" t="s">
        <v>95</v>
      </c>
      <c r="H496" s="76" t="s">
        <v>3075</v>
      </c>
      <c r="I496" s="76">
        <v>35</v>
      </c>
      <c r="J496" s="76" t="s">
        <v>3140</v>
      </c>
      <c r="K496" s="76" t="s">
        <v>3077</v>
      </c>
      <c r="L496" s="77">
        <v>13000</v>
      </c>
      <c r="M496" s="78">
        <v>10</v>
      </c>
    </row>
    <row r="497" spans="1:15" ht="15" customHeight="1">
      <c r="A497" s="76" t="s">
        <v>3210</v>
      </c>
      <c r="B497" s="76" t="s">
        <v>3211</v>
      </c>
      <c r="C497" s="76" t="s">
        <v>3217</v>
      </c>
      <c r="D497" s="76" t="s">
        <v>696</v>
      </c>
      <c r="E497" s="76" t="s">
        <v>569</v>
      </c>
      <c r="F497" s="76" t="s">
        <v>3075</v>
      </c>
      <c r="G497" s="76" t="s">
        <v>124</v>
      </c>
      <c r="H497" s="76" t="s">
        <v>3078</v>
      </c>
      <c r="I497" s="76">
        <v>44</v>
      </c>
      <c r="J497" s="76" t="s">
        <v>3157</v>
      </c>
      <c r="K497" s="76" t="s">
        <v>3077</v>
      </c>
      <c r="L497" s="77">
        <v>13000</v>
      </c>
      <c r="M497" s="78">
        <v>10</v>
      </c>
    </row>
    <row r="498" spans="1:15" ht="15" customHeight="1">
      <c r="A498" s="76" t="s">
        <v>3210</v>
      </c>
      <c r="B498" s="76" t="s">
        <v>3211</v>
      </c>
      <c r="C498" s="76" t="s">
        <v>3217</v>
      </c>
      <c r="D498" s="76" t="s">
        <v>696</v>
      </c>
      <c r="E498" s="76" t="s">
        <v>557</v>
      </c>
      <c r="F498" s="76" t="s">
        <v>3078</v>
      </c>
      <c r="G498" s="76" t="s">
        <v>124</v>
      </c>
      <c r="H498" s="76" t="s">
        <v>3078</v>
      </c>
      <c r="I498" s="76">
        <v>42</v>
      </c>
      <c r="J498" s="76" t="s">
        <v>3157</v>
      </c>
      <c r="K498" s="76" t="s">
        <v>3077</v>
      </c>
      <c r="L498" s="77">
        <v>13000</v>
      </c>
      <c r="M498" s="78">
        <v>10</v>
      </c>
    </row>
    <row r="499" spans="1:15" ht="15" customHeight="1">
      <c r="A499" s="76" t="s">
        <v>3210</v>
      </c>
      <c r="B499" s="76" t="s">
        <v>3211</v>
      </c>
      <c r="C499" s="76" t="s">
        <v>3217</v>
      </c>
      <c r="D499" s="76" t="s">
        <v>696</v>
      </c>
      <c r="E499" s="76" t="s">
        <v>550</v>
      </c>
      <c r="F499" s="76" t="s">
        <v>3080</v>
      </c>
      <c r="G499" s="76" t="s">
        <v>124</v>
      </c>
      <c r="H499" s="76" t="s">
        <v>3078</v>
      </c>
      <c r="I499" s="76">
        <v>39</v>
      </c>
      <c r="J499" s="76" t="s">
        <v>3157</v>
      </c>
      <c r="K499" s="76" t="s">
        <v>3077</v>
      </c>
      <c r="L499" s="77">
        <v>13000</v>
      </c>
      <c r="M499" s="78">
        <v>10</v>
      </c>
    </row>
    <row r="500" spans="1:15" ht="15" customHeight="1">
      <c r="A500" s="76" t="s">
        <v>3210</v>
      </c>
      <c r="B500" s="76" t="s">
        <v>3211</v>
      </c>
      <c r="C500" s="76" t="s">
        <v>3217</v>
      </c>
      <c r="D500" s="76" t="s">
        <v>696</v>
      </c>
      <c r="E500" s="76" t="s">
        <v>1380</v>
      </c>
      <c r="F500" s="76" t="s">
        <v>3075</v>
      </c>
      <c r="G500" s="76" t="s">
        <v>124</v>
      </c>
      <c r="H500" s="76" t="s">
        <v>3078</v>
      </c>
      <c r="I500" s="76">
        <v>37</v>
      </c>
      <c r="J500" s="76" t="s">
        <v>3157</v>
      </c>
      <c r="K500" s="76" t="s">
        <v>3077</v>
      </c>
      <c r="L500" s="77">
        <v>13000</v>
      </c>
      <c r="M500" s="78">
        <v>10</v>
      </c>
    </row>
    <row r="501" spans="1:15" ht="15" customHeight="1">
      <c r="A501" s="76" t="s">
        <v>3210</v>
      </c>
      <c r="B501" s="76" t="s">
        <v>3211</v>
      </c>
      <c r="C501" s="76" t="s">
        <v>3222</v>
      </c>
      <c r="D501" s="76" t="s">
        <v>696</v>
      </c>
      <c r="E501" s="76" t="s">
        <v>1159</v>
      </c>
      <c r="F501" s="158" t="s">
        <v>1107</v>
      </c>
      <c r="G501" s="76" t="s">
        <v>118</v>
      </c>
      <c r="H501" s="76" t="s">
        <v>3079</v>
      </c>
      <c r="I501" s="76">
        <v>34</v>
      </c>
      <c r="J501" s="76" t="s">
        <v>3220</v>
      </c>
      <c r="K501" s="76" t="s">
        <v>3089</v>
      </c>
      <c r="L501" s="77">
        <v>14000</v>
      </c>
      <c r="M501" s="78">
        <v>12</v>
      </c>
    </row>
    <row r="502" spans="1:15" ht="15" customHeight="1">
      <c r="A502" s="76" t="s">
        <v>3210</v>
      </c>
      <c r="B502" s="76" t="s">
        <v>3211</v>
      </c>
      <c r="C502" s="76" t="s">
        <v>3222</v>
      </c>
      <c r="D502" s="76" t="s">
        <v>696</v>
      </c>
      <c r="E502" s="76" t="s">
        <v>737</v>
      </c>
      <c r="F502" s="158" t="s">
        <v>3075</v>
      </c>
      <c r="G502" s="76" t="s">
        <v>118</v>
      </c>
      <c r="H502" s="76" t="s">
        <v>3079</v>
      </c>
      <c r="I502" s="76">
        <v>32</v>
      </c>
      <c r="J502" s="76" t="s">
        <v>3220</v>
      </c>
      <c r="K502" s="76" t="s">
        <v>3089</v>
      </c>
      <c r="L502" s="77">
        <v>14000</v>
      </c>
      <c r="M502" s="78">
        <v>12</v>
      </c>
    </row>
    <row r="503" spans="1:15" ht="15" customHeight="1">
      <c r="A503" s="76" t="s">
        <v>3210</v>
      </c>
      <c r="B503" s="76" t="s">
        <v>3211</v>
      </c>
      <c r="C503" s="76" t="s">
        <v>3222</v>
      </c>
      <c r="D503" s="76" t="s">
        <v>696</v>
      </c>
      <c r="E503" s="76" t="s">
        <v>1349</v>
      </c>
      <c r="F503" s="158" t="s">
        <v>3078</v>
      </c>
      <c r="G503" s="76" t="s">
        <v>118</v>
      </c>
      <c r="H503" s="76" t="s">
        <v>3079</v>
      </c>
      <c r="I503" s="76">
        <v>30</v>
      </c>
      <c r="J503" s="76" t="s">
        <v>3220</v>
      </c>
      <c r="K503" s="76" t="s">
        <v>3089</v>
      </c>
      <c r="L503" s="77">
        <v>14000</v>
      </c>
      <c r="M503" s="78">
        <v>12</v>
      </c>
    </row>
    <row r="504" spans="1:15" ht="15" customHeight="1">
      <c r="A504" s="76" t="s">
        <v>3210</v>
      </c>
      <c r="B504" s="76" t="s">
        <v>3211</v>
      </c>
      <c r="C504" s="76" t="s">
        <v>3222</v>
      </c>
      <c r="D504" s="76" t="s">
        <v>696</v>
      </c>
      <c r="E504" s="76" t="s">
        <v>1512</v>
      </c>
      <c r="F504" s="158" t="s">
        <v>1107</v>
      </c>
      <c r="G504" s="76" t="s">
        <v>118</v>
      </c>
      <c r="H504" s="76" t="s">
        <v>3079</v>
      </c>
      <c r="I504" s="76">
        <v>27</v>
      </c>
      <c r="J504" s="76" t="s">
        <v>3220</v>
      </c>
      <c r="K504" s="76" t="s">
        <v>3089</v>
      </c>
      <c r="L504" s="77">
        <v>14000</v>
      </c>
      <c r="M504" s="78">
        <v>12</v>
      </c>
    </row>
    <row r="505" spans="1:15" ht="15" customHeight="1">
      <c r="A505" s="76" t="s">
        <v>3210</v>
      </c>
      <c r="B505" s="76" t="s">
        <v>3211</v>
      </c>
      <c r="C505" s="76" t="s">
        <v>3222</v>
      </c>
      <c r="D505" s="76" t="s">
        <v>696</v>
      </c>
      <c r="E505" s="76" t="s">
        <v>1344</v>
      </c>
      <c r="F505" s="158" t="s">
        <v>3081</v>
      </c>
      <c r="G505" s="76" t="s">
        <v>118</v>
      </c>
      <c r="H505" s="76" t="s">
        <v>3079</v>
      </c>
      <c r="I505" s="76">
        <v>25</v>
      </c>
      <c r="J505" s="76" t="s">
        <v>3220</v>
      </c>
      <c r="K505" s="76" t="s">
        <v>3089</v>
      </c>
      <c r="L505" s="77">
        <v>14000</v>
      </c>
      <c r="M505" s="78">
        <v>12</v>
      </c>
    </row>
    <row r="506" spans="1:15" ht="15" customHeight="1">
      <c r="A506" s="76" t="s">
        <v>3210</v>
      </c>
      <c r="B506" s="76" t="s">
        <v>3211</v>
      </c>
      <c r="C506" s="76" t="s">
        <v>3222</v>
      </c>
      <c r="D506" s="76" t="s">
        <v>696</v>
      </c>
      <c r="E506" s="76" t="s">
        <v>1159</v>
      </c>
      <c r="F506" s="158" t="s">
        <v>1107</v>
      </c>
      <c r="G506" s="76" t="s">
        <v>121</v>
      </c>
      <c r="H506" s="76" t="s">
        <v>3075</v>
      </c>
      <c r="I506" s="76">
        <v>36</v>
      </c>
      <c r="J506" s="76" t="s">
        <v>3155</v>
      </c>
      <c r="K506" s="76" t="s">
        <v>3089</v>
      </c>
      <c r="L506" s="77">
        <v>14000</v>
      </c>
      <c r="M506" s="78">
        <v>12</v>
      </c>
    </row>
    <row r="507" spans="1:15" ht="15" customHeight="1">
      <c r="A507" s="76" t="s">
        <v>3210</v>
      </c>
      <c r="B507" s="76" t="s">
        <v>3211</v>
      </c>
      <c r="C507" s="76" t="s">
        <v>3222</v>
      </c>
      <c r="D507" s="76" t="s">
        <v>696</v>
      </c>
      <c r="E507" s="76" t="s">
        <v>737</v>
      </c>
      <c r="F507" s="158" t="s">
        <v>3075</v>
      </c>
      <c r="G507" s="76" t="s">
        <v>121</v>
      </c>
      <c r="H507" s="76" t="s">
        <v>3075</v>
      </c>
      <c r="I507" s="76">
        <v>34</v>
      </c>
      <c r="J507" s="76" t="s">
        <v>3155</v>
      </c>
      <c r="K507" s="76" t="s">
        <v>3089</v>
      </c>
      <c r="L507" s="77">
        <v>14000</v>
      </c>
      <c r="M507" s="78">
        <v>12</v>
      </c>
    </row>
    <row r="508" spans="1:15" ht="15" customHeight="1">
      <c r="A508" s="76" t="s">
        <v>3210</v>
      </c>
      <c r="B508" s="76" t="s">
        <v>3211</v>
      </c>
      <c r="C508" s="76" t="s">
        <v>3222</v>
      </c>
      <c r="D508" s="76" t="s">
        <v>696</v>
      </c>
      <c r="E508" s="76" t="s">
        <v>1349</v>
      </c>
      <c r="F508" s="158" t="s">
        <v>3078</v>
      </c>
      <c r="G508" s="76" t="s">
        <v>121</v>
      </c>
      <c r="H508" s="76" t="s">
        <v>3075</v>
      </c>
      <c r="I508" s="76">
        <v>32</v>
      </c>
      <c r="J508" s="76" t="s">
        <v>3155</v>
      </c>
      <c r="K508" s="76" t="s">
        <v>3089</v>
      </c>
      <c r="L508" s="77">
        <v>14000</v>
      </c>
      <c r="M508" s="78">
        <v>12</v>
      </c>
    </row>
    <row r="509" spans="1:15" s="87" customFormat="1" ht="15" customHeight="1">
      <c r="A509" s="76" t="s">
        <v>3210</v>
      </c>
      <c r="B509" s="76" t="s">
        <v>3211</v>
      </c>
      <c r="C509" s="76" t="s">
        <v>3222</v>
      </c>
      <c r="D509" s="76" t="s">
        <v>696</v>
      </c>
      <c r="E509" s="76" t="s">
        <v>1512</v>
      </c>
      <c r="F509" s="158" t="s">
        <v>1107</v>
      </c>
      <c r="G509" s="76" t="s">
        <v>121</v>
      </c>
      <c r="H509" s="76" t="s">
        <v>3075</v>
      </c>
      <c r="I509" s="76">
        <v>29</v>
      </c>
      <c r="J509" s="76" t="s">
        <v>3155</v>
      </c>
      <c r="K509" s="76" t="s">
        <v>3089</v>
      </c>
      <c r="L509" s="77">
        <v>14000</v>
      </c>
      <c r="M509" s="78">
        <v>12</v>
      </c>
      <c r="N509" s="21"/>
      <c r="O509" s="21"/>
    </row>
    <row r="510" spans="1:15" ht="15" customHeight="1">
      <c r="A510" s="76" t="s">
        <v>3210</v>
      </c>
      <c r="B510" s="76" t="s">
        <v>3211</v>
      </c>
      <c r="C510" s="76" t="s">
        <v>3222</v>
      </c>
      <c r="D510" s="76" t="s">
        <v>696</v>
      </c>
      <c r="E510" s="76" t="s">
        <v>1344</v>
      </c>
      <c r="F510" s="158" t="s">
        <v>3081</v>
      </c>
      <c r="G510" s="76" t="s">
        <v>121</v>
      </c>
      <c r="H510" s="76" t="s">
        <v>3075</v>
      </c>
      <c r="I510" s="76">
        <v>27</v>
      </c>
      <c r="J510" s="76" t="s">
        <v>3155</v>
      </c>
      <c r="K510" s="76" t="s">
        <v>3089</v>
      </c>
      <c r="L510" s="77">
        <v>14000</v>
      </c>
      <c r="M510" s="78">
        <v>12</v>
      </c>
    </row>
    <row r="511" spans="1:15" ht="15" customHeight="1">
      <c r="A511" s="76" t="s">
        <v>3210</v>
      </c>
      <c r="B511" s="76" t="s">
        <v>3211</v>
      </c>
      <c r="C511" s="76" t="s">
        <v>3222</v>
      </c>
      <c r="D511" s="76" t="s">
        <v>696</v>
      </c>
      <c r="E511" s="76" t="s">
        <v>1159</v>
      </c>
      <c r="F511" s="158" t="s">
        <v>1107</v>
      </c>
      <c r="G511" s="76" t="s">
        <v>95</v>
      </c>
      <c r="H511" s="76" t="s">
        <v>3076</v>
      </c>
      <c r="I511" s="76">
        <v>39</v>
      </c>
      <c r="J511" s="76" t="s">
        <v>3140</v>
      </c>
      <c r="K511" s="76" t="s">
        <v>3089</v>
      </c>
      <c r="L511" s="77">
        <v>14000</v>
      </c>
      <c r="M511" s="78">
        <v>12</v>
      </c>
    </row>
    <row r="512" spans="1:15" ht="15" customHeight="1">
      <c r="A512" s="76" t="s">
        <v>3210</v>
      </c>
      <c r="B512" s="76" t="s">
        <v>3211</v>
      </c>
      <c r="C512" s="76" t="s">
        <v>3222</v>
      </c>
      <c r="D512" s="76" t="s">
        <v>696</v>
      </c>
      <c r="E512" s="76" t="s">
        <v>737</v>
      </c>
      <c r="F512" s="158" t="s">
        <v>3075</v>
      </c>
      <c r="G512" s="76" t="s">
        <v>95</v>
      </c>
      <c r="H512" s="76" t="s">
        <v>3076</v>
      </c>
      <c r="I512" s="76">
        <v>38</v>
      </c>
      <c r="J512" s="76" t="s">
        <v>3140</v>
      </c>
      <c r="K512" s="76" t="s">
        <v>3089</v>
      </c>
      <c r="L512" s="77">
        <v>14000</v>
      </c>
      <c r="M512" s="78">
        <v>12</v>
      </c>
    </row>
    <row r="513" spans="1:13" ht="15" customHeight="1">
      <c r="A513" s="76" t="s">
        <v>3210</v>
      </c>
      <c r="B513" s="76" t="s">
        <v>3211</v>
      </c>
      <c r="C513" s="76" t="s">
        <v>3222</v>
      </c>
      <c r="D513" s="76" t="s">
        <v>696</v>
      </c>
      <c r="E513" s="76" t="s">
        <v>1349</v>
      </c>
      <c r="F513" s="158" t="s">
        <v>3078</v>
      </c>
      <c r="G513" s="76" t="s">
        <v>95</v>
      </c>
      <c r="H513" s="76" t="s">
        <v>3076</v>
      </c>
      <c r="I513" s="76">
        <v>36</v>
      </c>
      <c r="J513" s="76" t="s">
        <v>3140</v>
      </c>
      <c r="K513" s="76" t="s">
        <v>3089</v>
      </c>
      <c r="L513" s="77">
        <v>14000</v>
      </c>
      <c r="M513" s="78">
        <v>12</v>
      </c>
    </row>
    <row r="514" spans="1:13" ht="15" customHeight="1">
      <c r="A514" s="76" t="s">
        <v>3210</v>
      </c>
      <c r="B514" s="76" t="s">
        <v>3211</v>
      </c>
      <c r="C514" s="76" t="s">
        <v>3222</v>
      </c>
      <c r="D514" s="76" t="s">
        <v>696</v>
      </c>
      <c r="E514" s="76" t="s">
        <v>1512</v>
      </c>
      <c r="F514" s="158" t="s">
        <v>1107</v>
      </c>
      <c r="G514" s="76" t="s">
        <v>95</v>
      </c>
      <c r="H514" s="76" t="s">
        <v>3076</v>
      </c>
      <c r="I514" s="76">
        <v>32</v>
      </c>
      <c r="J514" s="76" t="s">
        <v>3140</v>
      </c>
      <c r="K514" s="76" t="s">
        <v>3089</v>
      </c>
      <c r="L514" s="77">
        <v>14000</v>
      </c>
      <c r="M514" s="78">
        <v>12</v>
      </c>
    </row>
    <row r="515" spans="1:13" ht="15" customHeight="1">
      <c r="A515" s="76" t="s">
        <v>3210</v>
      </c>
      <c r="B515" s="76" t="s">
        <v>3211</v>
      </c>
      <c r="C515" s="76" t="s">
        <v>3222</v>
      </c>
      <c r="D515" s="76" t="s">
        <v>696</v>
      </c>
      <c r="E515" s="76" t="s">
        <v>1344</v>
      </c>
      <c r="F515" s="158" t="s">
        <v>3081</v>
      </c>
      <c r="G515" s="76" t="s">
        <v>95</v>
      </c>
      <c r="H515" s="76" t="s">
        <v>3076</v>
      </c>
      <c r="I515" s="76">
        <v>30</v>
      </c>
      <c r="J515" s="76" t="s">
        <v>3140</v>
      </c>
      <c r="K515" s="76" t="s">
        <v>3089</v>
      </c>
      <c r="L515" s="77">
        <v>14000</v>
      </c>
      <c r="M515" s="78">
        <v>12</v>
      </c>
    </row>
    <row r="516" spans="1:13" ht="15" customHeight="1">
      <c r="A516" s="76" t="s">
        <v>3210</v>
      </c>
      <c r="B516" s="76" t="s">
        <v>3211</v>
      </c>
      <c r="C516" s="76" t="s">
        <v>3222</v>
      </c>
      <c r="D516" s="76" t="s">
        <v>696</v>
      </c>
      <c r="E516" s="76" t="s">
        <v>1159</v>
      </c>
      <c r="F516" s="158" t="s">
        <v>1107</v>
      </c>
      <c r="G516" s="76" t="s">
        <v>124</v>
      </c>
      <c r="H516" s="76" t="s">
        <v>3080</v>
      </c>
      <c r="I516" s="76">
        <v>41</v>
      </c>
      <c r="J516" s="76" t="s">
        <v>3157</v>
      </c>
      <c r="K516" s="76" t="s">
        <v>3089</v>
      </c>
      <c r="L516" s="77">
        <v>14000</v>
      </c>
      <c r="M516" s="78">
        <v>12</v>
      </c>
    </row>
    <row r="517" spans="1:13" ht="15" customHeight="1">
      <c r="A517" s="76" t="s">
        <v>3210</v>
      </c>
      <c r="B517" s="76" t="s">
        <v>3211</v>
      </c>
      <c r="C517" s="76" t="s">
        <v>3222</v>
      </c>
      <c r="D517" s="76" t="s">
        <v>696</v>
      </c>
      <c r="E517" s="76" t="s">
        <v>737</v>
      </c>
      <c r="F517" s="158" t="s">
        <v>3075</v>
      </c>
      <c r="G517" s="76" t="s">
        <v>124</v>
      </c>
      <c r="H517" s="76" t="s">
        <v>3080</v>
      </c>
      <c r="I517" s="76">
        <v>40</v>
      </c>
      <c r="J517" s="76" t="s">
        <v>3157</v>
      </c>
      <c r="K517" s="76" t="s">
        <v>3089</v>
      </c>
      <c r="L517" s="77">
        <v>14000</v>
      </c>
      <c r="M517" s="78">
        <v>12</v>
      </c>
    </row>
    <row r="518" spans="1:13" ht="15" customHeight="1">
      <c r="A518" s="76" t="s">
        <v>3210</v>
      </c>
      <c r="B518" s="76" t="s">
        <v>3211</v>
      </c>
      <c r="C518" s="76" t="s">
        <v>3222</v>
      </c>
      <c r="D518" s="76" t="s">
        <v>696</v>
      </c>
      <c r="E518" s="76" t="s">
        <v>1349</v>
      </c>
      <c r="F518" s="158" t="s">
        <v>3078</v>
      </c>
      <c r="G518" s="76" t="s">
        <v>124</v>
      </c>
      <c r="H518" s="76" t="s">
        <v>3080</v>
      </c>
      <c r="I518" s="76">
        <v>38</v>
      </c>
      <c r="J518" s="76" t="s">
        <v>3157</v>
      </c>
      <c r="K518" s="76" t="s">
        <v>3089</v>
      </c>
      <c r="L518" s="77">
        <v>14000</v>
      </c>
      <c r="M518" s="78">
        <v>12</v>
      </c>
    </row>
    <row r="519" spans="1:13" ht="15" customHeight="1">
      <c r="A519" s="76" t="s">
        <v>3210</v>
      </c>
      <c r="B519" s="76" t="s">
        <v>3211</v>
      </c>
      <c r="C519" s="76" t="s">
        <v>3222</v>
      </c>
      <c r="D519" s="76" t="s">
        <v>696</v>
      </c>
      <c r="E519" s="76" t="s">
        <v>1512</v>
      </c>
      <c r="F519" s="158" t="s">
        <v>1107</v>
      </c>
      <c r="G519" s="76" t="s">
        <v>124</v>
      </c>
      <c r="H519" s="76" t="s">
        <v>3080</v>
      </c>
      <c r="I519" s="76">
        <v>34</v>
      </c>
      <c r="J519" s="76" t="s">
        <v>3157</v>
      </c>
      <c r="K519" s="76" t="s">
        <v>3089</v>
      </c>
      <c r="L519" s="77">
        <v>14000</v>
      </c>
      <c r="M519" s="78">
        <v>12</v>
      </c>
    </row>
    <row r="520" spans="1:13" ht="15" customHeight="1">
      <c r="A520" s="76" t="s">
        <v>3210</v>
      </c>
      <c r="B520" s="76" t="s">
        <v>3211</v>
      </c>
      <c r="C520" s="76" t="s">
        <v>3222</v>
      </c>
      <c r="D520" s="76" t="s">
        <v>696</v>
      </c>
      <c r="E520" s="76" t="s">
        <v>1344</v>
      </c>
      <c r="F520" s="158" t="s">
        <v>3081</v>
      </c>
      <c r="G520" s="76" t="s">
        <v>124</v>
      </c>
      <c r="H520" s="76" t="s">
        <v>3080</v>
      </c>
      <c r="I520" s="76">
        <v>32</v>
      </c>
      <c r="J520" s="76" t="s">
        <v>3157</v>
      </c>
      <c r="K520" s="76" t="s">
        <v>3089</v>
      </c>
      <c r="L520" s="77">
        <v>14000</v>
      </c>
      <c r="M520" s="78">
        <v>12</v>
      </c>
    </row>
    <row r="521" spans="1:13" ht="15" customHeight="1">
      <c r="A521" s="76" t="s">
        <v>3210</v>
      </c>
      <c r="B521" s="76" t="s">
        <v>3211</v>
      </c>
      <c r="C521" s="76" t="s">
        <v>3223</v>
      </c>
      <c r="D521" s="76" t="s">
        <v>696</v>
      </c>
      <c r="E521" s="76" t="s">
        <v>1491</v>
      </c>
      <c r="F521" s="158" t="s">
        <v>1107</v>
      </c>
      <c r="G521" s="76" t="s">
        <v>117</v>
      </c>
      <c r="H521" s="76" t="s">
        <v>1107</v>
      </c>
      <c r="I521" s="76">
        <v>28</v>
      </c>
      <c r="J521" s="76" t="s">
        <v>3224</v>
      </c>
      <c r="K521" s="76" t="s">
        <v>3089</v>
      </c>
      <c r="L521" s="77">
        <v>6500</v>
      </c>
      <c r="M521" s="78">
        <v>11</v>
      </c>
    </row>
    <row r="522" spans="1:13" ht="15" customHeight="1">
      <c r="A522" s="76" t="s">
        <v>3210</v>
      </c>
      <c r="B522" s="76" t="s">
        <v>3211</v>
      </c>
      <c r="C522" s="76" t="s">
        <v>3223</v>
      </c>
      <c r="D522" s="76" t="s">
        <v>696</v>
      </c>
      <c r="E522" s="76" t="s">
        <v>1512</v>
      </c>
      <c r="F522" s="158" t="s">
        <v>3081</v>
      </c>
      <c r="G522" s="76" t="s">
        <v>117</v>
      </c>
      <c r="H522" s="76" t="s">
        <v>1107</v>
      </c>
      <c r="I522" s="76">
        <v>26</v>
      </c>
      <c r="J522" s="76" t="s">
        <v>3224</v>
      </c>
      <c r="K522" s="76" t="s">
        <v>3089</v>
      </c>
      <c r="L522" s="77">
        <v>6500</v>
      </c>
      <c r="M522" s="78">
        <v>11</v>
      </c>
    </row>
    <row r="523" spans="1:13" ht="15" customHeight="1">
      <c r="A523" s="76" t="s">
        <v>3210</v>
      </c>
      <c r="B523" s="76" t="s">
        <v>3211</v>
      </c>
      <c r="C523" s="76" t="s">
        <v>3223</v>
      </c>
      <c r="D523" s="76" t="s">
        <v>696</v>
      </c>
      <c r="E523" s="76" t="s">
        <v>1344</v>
      </c>
      <c r="F523" s="158" t="s">
        <v>3076</v>
      </c>
      <c r="G523" s="76" t="s">
        <v>117</v>
      </c>
      <c r="H523" s="76" t="s">
        <v>1107</v>
      </c>
      <c r="I523" s="76">
        <v>24</v>
      </c>
      <c r="J523" s="76" t="s">
        <v>3224</v>
      </c>
      <c r="K523" s="76" t="s">
        <v>3089</v>
      </c>
      <c r="L523" s="77">
        <v>6500</v>
      </c>
      <c r="M523" s="78">
        <v>11</v>
      </c>
    </row>
    <row r="524" spans="1:13" ht="15" customHeight="1">
      <c r="A524" s="76" t="s">
        <v>3210</v>
      </c>
      <c r="B524" s="76" t="s">
        <v>3211</v>
      </c>
      <c r="C524" s="76" t="s">
        <v>3223</v>
      </c>
      <c r="D524" s="76" t="s">
        <v>696</v>
      </c>
      <c r="E524" s="76" t="s">
        <v>1580</v>
      </c>
      <c r="F524" s="158" t="s">
        <v>3081</v>
      </c>
      <c r="G524" s="76" t="s">
        <v>117</v>
      </c>
      <c r="H524" s="76" t="s">
        <v>1107</v>
      </c>
      <c r="I524" s="76">
        <v>19</v>
      </c>
      <c r="J524" s="76" t="s">
        <v>3224</v>
      </c>
      <c r="K524" s="76" t="s">
        <v>3089</v>
      </c>
      <c r="L524" s="77">
        <v>6500</v>
      </c>
      <c r="M524" s="78">
        <v>11</v>
      </c>
    </row>
    <row r="525" spans="1:13" ht="15" customHeight="1">
      <c r="A525" s="76" t="s">
        <v>3210</v>
      </c>
      <c r="B525" s="76" t="s">
        <v>3211</v>
      </c>
      <c r="C525" s="76" t="s">
        <v>3223</v>
      </c>
      <c r="D525" s="76" t="s">
        <v>696</v>
      </c>
      <c r="E525" s="76" t="s">
        <v>1491</v>
      </c>
      <c r="F525" s="158" t="s">
        <v>1107</v>
      </c>
      <c r="G525" s="76" t="s">
        <v>118</v>
      </c>
      <c r="H525" s="76" t="s">
        <v>3081</v>
      </c>
      <c r="I525" s="76">
        <v>30</v>
      </c>
      <c r="J525" s="76" t="s">
        <v>3220</v>
      </c>
      <c r="K525" s="76" t="s">
        <v>3089</v>
      </c>
      <c r="L525" s="77">
        <v>6500</v>
      </c>
      <c r="M525" s="78">
        <v>11</v>
      </c>
    </row>
    <row r="526" spans="1:13">
      <c r="A526" s="76" t="s">
        <v>3210</v>
      </c>
      <c r="B526" s="76" t="s">
        <v>3211</v>
      </c>
      <c r="C526" s="76" t="s">
        <v>3223</v>
      </c>
      <c r="D526" s="76" t="s">
        <v>696</v>
      </c>
      <c r="E526" s="76" t="s">
        <v>1512</v>
      </c>
      <c r="F526" s="158" t="s">
        <v>3081</v>
      </c>
      <c r="G526" s="76" t="s">
        <v>118</v>
      </c>
      <c r="H526" s="76" t="s">
        <v>3081</v>
      </c>
      <c r="I526" s="76">
        <v>28</v>
      </c>
      <c r="J526" s="76" t="s">
        <v>3220</v>
      </c>
      <c r="K526" s="76" t="s">
        <v>3089</v>
      </c>
      <c r="L526" s="77">
        <v>6500</v>
      </c>
      <c r="M526" s="78">
        <v>11</v>
      </c>
    </row>
    <row r="527" spans="1:13">
      <c r="A527" s="76" t="s">
        <v>3210</v>
      </c>
      <c r="B527" s="76" t="s">
        <v>3211</v>
      </c>
      <c r="C527" s="76" t="s">
        <v>3223</v>
      </c>
      <c r="D527" s="76" t="s">
        <v>696</v>
      </c>
      <c r="E527" s="76" t="s">
        <v>1344</v>
      </c>
      <c r="F527" s="158" t="s">
        <v>3076</v>
      </c>
      <c r="G527" s="76" t="s">
        <v>118</v>
      </c>
      <c r="H527" s="76" t="s">
        <v>3081</v>
      </c>
      <c r="I527" s="76">
        <v>26</v>
      </c>
      <c r="J527" s="76" t="s">
        <v>3220</v>
      </c>
      <c r="K527" s="76" t="s">
        <v>3089</v>
      </c>
      <c r="L527" s="77">
        <v>6500</v>
      </c>
      <c r="M527" s="78">
        <v>11</v>
      </c>
    </row>
    <row r="528" spans="1:13" ht="15" customHeight="1">
      <c r="A528" s="76" t="s">
        <v>3210</v>
      </c>
      <c r="B528" s="76" t="s">
        <v>3211</v>
      </c>
      <c r="C528" s="76" t="s">
        <v>3223</v>
      </c>
      <c r="D528" s="76" t="s">
        <v>696</v>
      </c>
      <c r="E528" s="76" t="s">
        <v>1580</v>
      </c>
      <c r="F528" s="158" t="s">
        <v>3081</v>
      </c>
      <c r="G528" s="76" t="s">
        <v>118</v>
      </c>
      <c r="H528" s="76" t="s">
        <v>3081</v>
      </c>
      <c r="I528" s="76">
        <v>21</v>
      </c>
      <c r="J528" s="76" t="s">
        <v>3220</v>
      </c>
      <c r="K528" s="76" t="s">
        <v>3089</v>
      </c>
      <c r="L528" s="77">
        <v>6500</v>
      </c>
      <c r="M528" s="78">
        <v>11</v>
      </c>
    </row>
    <row r="529" spans="1:13" ht="15" customHeight="1">
      <c r="A529" s="76" t="s">
        <v>3210</v>
      </c>
      <c r="B529" s="76" t="s">
        <v>3211</v>
      </c>
      <c r="C529" s="76" t="s">
        <v>3223</v>
      </c>
      <c r="D529" s="76" t="s">
        <v>696</v>
      </c>
      <c r="E529" s="76" t="s">
        <v>1491</v>
      </c>
      <c r="F529" s="158" t="s">
        <v>1107</v>
      </c>
      <c r="G529" s="76" t="s">
        <v>95</v>
      </c>
      <c r="H529" s="76" t="s">
        <v>3079</v>
      </c>
      <c r="I529" s="76">
        <v>33</v>
      </c>
      <c r="J529" s="76" t="s">
        <v>3140</v>
      </c>
      <c r="K529" s="76" t="s">
        <v>3089</v>
      </c>
      <c r="L529" s="77">
        <v>6500</v>
      </c>
      <c r="M529" s="78">
        <v>11</v>
      </c>
    </row>
    <row r="530" spans="1:13" ht="15" customHeight="1">
      <c r="A530" s="76" t="s">
        <v>3210</v>
      </c>
      <c r="B530" s="76" t="s">
        <v>3211</v>
      </c>
      <c r="C530" s="76" t="s">
        <v>3223</v>
      </c>
      <c r="D530" s="76" t="s">
        <v>696</v>
      </c>
      <c r="E530" s="76" t="s">
        <v>1512</v>
      </c>
      <c r="F530" s="158" t="s">
        <v>3081</v>
      </c>
      <c r="G530" s="76" t="s">
        <v>95</v>
      </c>
      <c r="H530" s="76" t="s">
        <v>3079</v>
      </c>
      <c r="I530" s="76">
        <v>31</v>
      </c>
      <c r="J530" s="76" t="s">
        <v>3140</v>
      </c>
      <c r="K530" s="76" t="s">
        <v>3089</v>
      </c>
      <c r="L530" s="77">
        <v>6500</v>
      </c>
      <c r="M530" s="78">
        <v>11</v>
      </c>
    </row>
    <row r="531" spans="1:13" ht="15" customHeight="1">
      <c r="A531" s="76" t="s">
        <v>3210</v>
      </c>
      <c r="B531" s="76" t="s">
        <v>3211</v>
      </c>
      <c r="C531" s="76" t="s">
        <v>3223</v>
      </c>
      <c r="D531" s="76" t="s">
        <v>696</v>
      </c>
      <c r="E531" s="76" t="s">
        <v>1344</v>
      </c>
      <c r="F531" s="158" t="s">
        <v>3076</v>
      </c>
      <c r="G531" s="76" t="s">
        <v>95</v>
      </c>
      <c r="H531" s="76" t="s">
        <v>3079</v>
      </c>
      <c r="I531" s="76">
        <v>29</v>
      </c>
      <c r="J531" s="76" t="s">
        <v>3140</v>
      </c>
      <c r="K531" s="76" t="s">
        <v>3089</v>
      </c>
      <c r="L531" s="77">
        <v>6500</v>
      </c>
      <c r="M531" s="78">
        <v>11</v>
      </c>
    </row>
    <row r="532" spans="1:13" ht="15" customHeight="1">
      <c r="A532" s="76" t="s">
        <v>3210</v>
      </c>
      <c r="B532" s="76" t="s">
        <v>3211</v>
      </c>
      <c r="C532" s="76" t="s">
        <v>3223</v>
      </c>
      <c r="D532" s="76" t="s">
        <v>696</v>
      </c>
      <c r="E532" s="76" t="s">
        <v>1580</v>
      </c>
      <c r="F532" s="158" t="s">
        <v>3081</v>
      </c>
      <c r="G532" s="76" t="s">
        <v>95</v>
      </c>
      <c r="H532" s="76" t="s">
        <v>3079</v>
      </c>
      <c r="I532" s="76">
        <v>24</v>
      </c>
      <c r="J532" s="76" t="s">
        <v>3140</v>
      </c>
      <c r="K532" s="76" t="s">
        <v>3089</v>
      </c>
      <c r="L532" s="77">
        <v>6500</v>
      </c>
      <c r="M532" s="78">
        <v>11</v>
      </c>
    </row>
    <row r="533" spans="1:13" ht="15" customHeight="1">
      <c r="A533" s="76" t="s">
        <v>3210</v>
      </c>
      <c r="B533" s="76" t="s">
        <v>3211</v>
      </c>
      <c r="C533" s="76" t="s">
        <v>3223</v>
      </c>
      <c r="D533" s="76" t="s">
        <v>696</v>
      </c>
      <c r="E533" s="76" t="s">
        <v>1491</v>
      </c>
      <c r="F533" s="158" t="s">
        <v>1107</v>
      </c>
      <c r="G533" s="76" t="s">
        <v>990</v>
      </c>
      <c r="H533" s="76" t="s">
        <v>1107</v>
      </c>
      <c r="I533" s="76">
        <v>35</v>
      </c>
      <c r="J533" s="76" t="s">
        <v>3225</v>
      </c>
      <c r="K533" s="76" t="s">
        <v>3089</v>
      </c>
      <c r="L533" s="77">
        <v>6500</v>
      </c>
      <c r="M533" s="78">
        <v>11</v>
      </c>
    </row>
    <row r="534" spans="1:13" ht="15" customHeight="1">
      <c r="A534" s="76" t="s">
        <v>3210</v>
      </c>
      <c r="B534" s="76" t="s">
        <v>3211</v>
      </c>
      <c r="C534" s="76" t="s">
        <v>3223</v>
      </c>
      <c r="D534" s="76" t="s">
        <v>696</v>
      </c>
      <c r="E534" s="76" t="s">
        <v>1512</v>
      </c>
      <c r="F534" s="158" t="s">
        <v>3081</v>
      </c>
      <c r="G534" s="76" t="s">
        <v>990</v>
      </c>
      <c r="H534" s="76" t="s">
        <v>1107</v>
      </c>
      <c r="I534" s="76">
        <v>33</v>
      </c>
      <c r="J534" s="76" t="s">
        <v>3225</v>
      </c>
      <c r="K534" s="76" t="s">
        <v>3089</v>
      </c>
      <c r="L534" s="77">
        <v>6500</v>
      </c>
      <c r="M534" s="78">
        <v>11</v>
      </c>
    </row>
    <row r="535" spans="1:13" ht="15" customHeight="1">
      <c r="A535" s="76" t="s">
        <v>3210</v>
      </c>
      <c r="B535" s="76" t="s">
        <v>3211</v>
      </c>
      <c r="C535" s="76" t="s">
        <v>3223</v>
      </c>
      <c r="D535" s="76" t="s">
        <v>696</v>
      </c>
      <c r="E535" s="76" t="s">
        <v>1344</v>
      </c>
      <c r="F535" s="158" t="s">
        <v>3076</v>
      </c>
      <c r="G535" s="76" t="s">
        <v>990</v>
      </c>
      <c r="H535" s="76" t="s">
        <v>1107</v>
      </c>
      <c r="I535" s="76">
        <v>31</v>
      </c>
      <c r="J535" s="76" t="s">
        <v>3225</v>
      </c>
      <c r="K535" s="76" t="s">
        <v>3089</v>
      </c>
      <c r="L535" s="77">
        <v>6500</v>
      </c>
      <c r="M535" s="78">
        <v>11</v>
      </c>
    </row>
    <row r="536" spans="1:13" ht="15" customHeight="1">
      <c r="A536" s="76" t="s">
        <v>3210</v>
      </c>
      <c r="B536" s="76" t="s">
        <v>3211</v>
      </c>
      <c r="C536" s="76" t="s">
        <v>3223</v>
      </c>
      <c r="D536" s="76" t="s">
        <v>696</v>
      </c>
      <c r="E536" s="76" t="s">
        <v>1580</v>
      </c>
      <c r="F536" s="158" t="s">
        <v>3081</v>
      </c>
      <c r="G536" s="76" t="s">
        <v>990</v>
      </c>
      <c r="H536" s="76" t="s">
        <v>1107</v>
      </c>
      <c r="I536" s="76">
        <v>26</v>
      </c>
      <c r="J536" s="76" t="s">
        <v>3225</v>
      </c>
      <c r="K536" s="76" t="s">
        <v>3089</v>
      </c>
      <c r="L536" s="77">
        <v>6500</v>
      </c>
      <c r="M536" s="78">
        <v>11</v>
      </c>
    </row>
    <row r="537" spans="1:13" ht="15" customHeight="1">
      <c r="A537" s="76" t="s">
        <v>3210</v>
      </c>
      <c r="B537" s="76" t="s">
        <v>3211</v>
      </c>
      <c r="C537" s="76" t="s">
        <v>3223</v>
      </c>
      <c r="D537" s="76" t="s">
        <v>696</v>
      </c>
      <c r="E537" s="76" t="s">
        <v>1491</v>
      </c>
      <c r="F537" s="158" t="s">
        <v>1107</v>
      </c>
      <c r="G537" s="76" t="s">
        <v>121</v>
      </c>
      <c r="H537" s="76" t="s">
        <v>3081</v>
      </c>
      <c r="I537" s="76">
        <v>37</v>
      </c>
      <c r="J537" s="76" t="s">
        <v>3216</v>
      </c>
      <c r="K537" s="76" t="s">
        <v>3089</v>
      </c>
      <c r="L537" s="77">
        <v>6500</v>
      </c>
      <c r="M537" s="78">
        <v>11</v>
      </c>
    </row>
    <row r="538" spans="1:13" ht="15" customHeight="1">
      <c r="A538" s="76" t="s">
        <v>3210</v>
      </c>
      <c r="B538" s="76" t="s">
        <v>3211</v>
      </c>
      <c r="C538" s="76" t="s">
        <v>3223</v>
      </c>
      <c r="D538" s="76" t="s">
        <v>696</v>
      </c>
      <c r="E538" s="76" t="s">
        <v>1512</v>
      </c>
      <c r="F538" s="158" t="s">
        <v>3081</v>
      </c>
      <c r="G538" s="76" t="s">
        <v>121</v>
      </c>
      <c r="H538" s="76" t="s">
        <v>3081</v>
      </c>
      <c r="I538" s="76">
        <v>35</v>
      </c>
      <c r="J538" s="76" t="s">
        <v>3216</v>
      </c>
      <c r="K538" s="76" t="s">
        <v>3089</v>
      </c>
      <c r="L538" s="77">
        <v>6500</v>
      </c>
      <c r="M538" s="78">
        <v>11</v>
      </c>
    </row>
    <row r="539" spans="1:13" ht="15" customHeight="1">
      <c r="A539" s="76" t="s">
        <v>3210</v>
      </c>
      <c r="B539" s="76" t="s">
        <v>3211</v>
      </c>
      <c r="C539" s="76" t="s">
        <v>3223</v>
      </c>
      <c r="D539" s="76" t="s">
        <v>696</v>
      </c>
      <c r="E539" s="76" t="s">
        <v>1344</v>
      </c>
      <c r="F539" s="158" t="s">
        <v>3076</v>
      </c>
      <c r="G539" s="76" t="s">
        <v>121</v>
      </c>
      <c r="H539" s="76" t="s">
        <v>3081</v>
      </c>
      <c r="I539" s="76">
        <v>33</v>
      </c>
      <c r="J539" s="76" t="s">
        <v>3216</v>
      </c>
      <c r="K539" s="76" t="s">
        <v>3089</v>
      </c>
      <c r="L539" s="77">
        <v>6500</v>
      </c>
      <c r="M539" s="78">
        <v>11</v>
      </c>
    </row>
    <row r="540" spans="1:13" ht="15" customHeight="1">
      <c r="A540" s="76" t="s">
        <v>3210</v>
      </c>
      <c r="B540" s="76" t="s">
        <v>3211</v>
      </c>
      <c r="C540" s="76" t="s">
        <v>3223</v>
      </c>
      <c r="D540" s="76" t="s">
        <v>696</v>
      </c>
      <c r="E540" s="76" t="s">
        <v>1580</v>
      </c>
      <c r="F540" s="158" t="s">
        <v>3081</v>
      </c>
      <c r="G540" s="76" t="s">
        <v>121</v>
      </c>
      <c r="H540" s="76" t="s">
        <v>3081</v>
      </c>
      <c r="I540" s="76">
        <v>28</v>
      </c>
      <c r="J540" s="76" t="s">
        <v>3216</v>
      </c>
      <c r="K540" s="76" t="s">
        <v>3089</v>
      </c>
      <c r="L540" s="77">
        <v>6500</v>
      </c>
      <c r="M540" s="78">
        <v>11</v>
      </c>
    </row>
    <row r="541" spans="1:13" ht="15" customHeight="1">
      <c r="A541" s="76" t="s">
        <v>3210</v>
      </c>
      <c r="B541" s="76" t="s">
        <v>3211</v>
      </c>
      <c r="C541" s="76" t="s">
        <v>3226</v>
      </c>
      <c r="D541" s="76" t="s">
        <v>3084</v>
      </c>
      <c r="E541" s="76" t="s">
        <v>379</v>
      </c>
      <c r="F541" s="76" t="s">
        <v>3079</v>
      </c>
      <c r="G541" s="76" t="s">
        <v>3227</v>
      </c>
      <c r="H541" s="76" t="s">
        <v>3075</v>
      </c>
      <c r="I541" s="76">
        <v>17</v>
      </c>
      <c r="J541" s="76" t="s">
        <v>3228</v>
      </c>
      <c r="K541" s="76"/>
      <c r="L541" s="77">
        <v>6500</v>
      </c>
      <c r="M541" s="78">
        <v>6</v>
      </c>
    </row>
    <row r="542" spans="1:13" ht="15" customHeight="1">
      <c r="A542" s="76" t="s">
        <v>3210</v>
      </c>
      <c r="B542" s="76" t="s">
        <v>3211</v>
      </c>
      <c r="C542" s="76" t="s">
        <v>3226</v>
      </c>
      <c r="D542" s="76" t="s">
        <v>3084</v>
      </c>
      <c r="E542" s="76" t="s">
        <v>1159</v>
      </c>
      <c r="F542" s="76" t="s">
        <v>3080</v>
      </c>
      <c r="G542" s="76" t="s">
        <v>3227</v>
      </c>
      <c r="H542" s="76" t="s">
        <v>3075</v>
      </c>
      <c r="I542" s="76">
        <v>16</v>
      </c>
      <c r="J542" s="76" t="s">
        <v>3228</v>
      </c>
      <c r="K542" s="76"/>
      <c r="L542" s="77">
        <v>6500</v>
      </c>
      <c r="M542" s="78">
        <v>6</v>
      </c>
    </row>
    <row r="543" spans="1:13" ht="15" customHeight="1">
      <c r="A543" s="76" t="s">
        <v>3210</v>
      </c>
      <c r="B543" s="76" t="s">
        <v>3211</v>
      </c>
      <c r="C543" s="76" t="s">
        <v>3226</v>
      </c>
      <c r="D543" s="76" t="s">
        <v>3084</v>
      </c>
      <c r="E543" s="76" t="s">
        <v>557</v>
      </c>
      <c r="F543" s="6" t="s">
        <v>3075</v>
      </c>
      <c r="G543" s="76" t="s">
        <v>3227</v>
      </c>
      <c r="H543" s="76" t="s">
        <v>3075</v>
      </c>
      <c r="I543" s="6">
        <v>14</v>
      </c>
      <c r="J543" s="76" t="s">
        <v>3228</v>
      </c>
      <c r="K543" s="76"/>
      <c r="L543" s="77">
        <v>6500</v>
      </c>
      <c r="M543" s="78">
        <v>6</v>
      </c>
    </row>
    <row r="544" spans="1:13" ht="15" customHeight="1">
      <c r="A544" s="76" t="s">
        <v>3210</v>
      </c>
      <c r="B544" s="76" t="s">
        <v>3211</v>
      </c>
      <c r="C544" s="76" t="s">
        <v>3226</v>
      </c>
      <c r="D544" s="76" t="s">
        <v>3084</v>
      </c>
      <c r="E544" s="76" t="s">
        <v>1585</v>
      </c>
      <c r="F544" s="6" t="s">
        <v>3076</v>
      </c>
      <c r="G544" s="76" t="s">
        <v>3227</v>
      </c>
      <c r="H544" s="76" t="s">
        <v>3075</v>
      </c>
      <c r="I544" s="6">
        <v>11</v>
      </c>
      <c r="J544" s="76" t="s">
        <v>3228</v>
      </c>
      <c r="K544" s="76"/>
      <c r="L544" s="77">
        <v>6500</v>
      </c>
      <c r="M544" s="78">
        <v>6</v>
      </c>
    </row>
    <row r="545" spans="1:14" ht="15" customHeight="1">
      <c r="A545" s="76" t="s">
        <v>3210</v>
      </c>
      <c r="B545" s="76" t="s">
        <v>3211</v>
      </c>
      <c r="C545" s="76" t="s">
        <v>3226</v>
      </c>
      <c r="D545" s="76" t="s">
        <v>3084</v>
      </c>
      <c r="E545" s="76" t="s">
        <v>1583</v>
      </c>
      <c r="F545" s="6" t="s">
        <v>3079</v>
      </c>
      <c r="G545" s="76" t="s">
        <v>3227</v>
      </c>
      <c r="H545" s="76" t="s">
        <v>3075</v>
      </c>
      <c r="I545" s="6">
        <v>10</v>
      </c>
      <c r="J545" s="76" t="s">
        <v>3228</v>
      </c>
      <c r="K545" s="76"/>
      <c r="L545" s="77">
        <v>6500</v>
      </c>
      <c r="M545" s="78">
        <v>6</v>
      </c>
    </row>
    <row r="546" spans="1:14" ht="15" customHeight="1">
      <c r="A546" s="76" t="s">
        <v>3210</v>
      </c>
      <c r="B546" s="76" t="s">
        <v>3211</v>
      </c>
      <c r="C546" s="76" t="s">
        <v>3226</v>
      </c>
      <c r="D546" s="76" t="s">
        <v>3084</v>
      </c>
      <c r="E546" s="76" t="s">
        <v>379</v>
      </c>
      <c r="F546" s="76" t="s">
        <v>3079</v>
      </c>
      <c r="G546" s="76" t="s">
        <v>923</v>
      </c>
      <c r="H546" s="76" t="s">
        <v>3078</v>
      </c>
      <c r="I546" s="76">
        <v>19</v>
      </c>
      <c r="J546" s="76" t="s">
        <v>3163</v>
      </c>
      <c r="K546" s="76"/>
      <c r="L546" s="77">
        <v>6500</v>
      </c>
      <c r="M546" s="78">
        <v>6</v>
      </c>
    </row>
    <row r="547" spans="1:14" ht="15" customHeight="1">
      <c r="A547" s="76" t="s">
        <v>3210</v>
      </c>
      <c r="B547" s="76" t="s">
        <v>3211</v>
      </c>
      <c r="C547" s="76" t="s">
        <v>3226</v>
      </c>
      <c r="D547" s="76" t="s">
        <v>3084</v>
      </c>
      <c r="E547" s="76" t="s">
        <v>1159</v>
      </c>
      <c r="F547" s="76" t="s">
        <v>3080</v>
      </c>
      <c r="G547" s="76" t="s">
        <v>923</v>
      </c>
      <c r="H547" s="76" t="s">
        <v>3078</v>
      </c>
      <c r="I547" s="76">
        <v>18</v>
      </c>
      <c r="J547" s="76" t="s">
        <v>3163</v>
      </c>
      <c r="K547" s="76"/>
      <c r="L547" s="77">
        <v>6500</v>
      </c>
      <c r="M547" s="78">
        <v>6</v>
      </c>
    </row>
    <row r="548" spans="1:14" ht="15" customHeight="1">
      <c r="A548" s="76" t="s">
        <v>3210</v>
      </c>
      <c r="B548" s="76" t="s">
        <v>3211</v>
      </c>
      <c r="C548" s="76" t="s">
        <v>3226</v>
      </c>
      <c r="D548" s="76" t="s">
        <v>3084</v>
      </c>
      <c r="E548" s="76" t="s">
        <v>557</v>
      </c>
      <c r="F548" s="6" t="s">
        <v>3075</v>
      </c>
      <c r="G548" s="76" t="s">
        <v>923</v>
      </c>
      <c r="H548" s="76" t="s">
        <v>3078</v>
      </c>
      <c r="I548" s="6">
        <v>16</v>
      </c>
      <c r="J548" s="76" t="s">
        <v>3163</v>
      </c>
      <c r="K548" s="76"/>
      <c r="L548" s="77">
        <v>6500</v>
      </c>
      <c r="M548" s="78">
        <v>6</v>
      </c>
      <c r="N548" s="21" t="s">
        <v>3229</v>
      </c>
    </row>
    <row r="549" spans="1:14" ht="15" customHeight="1">
      <c r="A549" s="76" t="s">
        <v>3210</v>
      </c>
      <c r="B549" s="76" t="s">
        <v>3211</v>
      </c>
      <c r="C549" s="76" t="s">
        <v>3226</v>
      </c>
      <c r="D549" s="76" t="s">
        <v>3084</v>
      </c>
      <c r="E549" s="76" t="s">
        <v>1585</v>
      </c>
      <c r="F549" s="6" t="s">
        <v>3076</v>
      </c>
      <c r="G549" s="76" t="s">
        <v>923</v>
      </c>
      <c r="H549" s="76" t="s">
        <v>3078</v>
      </c>
      <c r="I549" s="6">
        <v>13</v>
      </c>
      <c r="J549" s="76" t="s">
        <v>3163</v>
      </c>
      <c r="K549" s="76"/>
      <c r="L549" s="77">
        <v>6500</v>
      </c>
      <c r="M549" s="78">
        <v>6</v>
      </c>
      <c r="N549" s="21" t="s">
        <v>3229</v>
      </c>
    </row>
    <row r="550" spans="1:14" ht="15" customHeight="1">
      <c r="A550" s="76" t="s">
        <v>3210</v>
      </c>
      <c r="B550" s="76" t="s">
        <v>3211</v>
      </c>
      <c r="C550" s="76" t="s">
        <v>3226</v>
      </c>
      <c r="D550" s="76" t="s">
        <v>3084</v>
      </c>
      <c r="E550" s="76" t="s">
        <v>1583</v>
      </c>
      <c r="F550" s="6" t="s">
        <v>3079</v>
      </c>
      <c r="G550" s="76" t="s">
        <v>923</v>
      </c>
      <c r="H550" s="76" t="s">
        <v>3078</v>
      </c>
      <c r="I550" s="6">
        <v>12</v>
      </c>
      <c r="J550" s="76" t="s">
        <v>3163</v>
      </c>
      <c r="K550" s="76"/>
      <c r="L550" s="77">
        <v>6500</v>
      </c>
      <c r="M550" s="78">
        <v>6</v>
      </c>
      <c r="N550" s="21" t="s">
        <v>3229</v>
      </c>
    </row>
    <row r="551" spans="1:14" ht="15" customHeight="1">
      <c r="A551" s="76" t="s">
        <v>3210</v>
      </c>
      <c r="B551" s="76" t="s">
        <v>3211</v>
      </c>
      <c r="C551" s="76" t="s">
        <v>3230</v>
      </c>
      <c r="D551" s="76" t="s">
        <v>3084</v>
      </c>
      <c r="E551" s="76" t="s">
        <v>1344</v>
      </c>
      <c r="F551" s="76" t="s">
        <v>1107</v>
      </c>
      <c r="G551" s="76" t="s">
        <v>3227</v>
      </c>
      <c r="H551" s="76" t="s">
        <v>3079</v>
      </c>
      <c r="I551" s="76">
        <v>26</v>
      </c>
      <c r="J551" s="76" t="s">
        <v>3228</v>
      </c>
      <c r="K551" s="76"/>
      <c r="L551" s="77">
        <v>10000</v>
      </c>
      <c r="M551" s="78">
        <v>7</v>
      </c>
    </row>
    <row r="552" spans="1:14" ht="15" customHeight="1">
      <c r="A552" s="76" t="s">
        <v>3210</v>
      </c>
      <c r="B552" s="76" t="s">
        <v>3211</v>
      </c>
      <c r="C552" s="76" t="s">
        <v>3230</v>
      </c>
      <c r="D552" s="76" t="s">
        <v>3084</v>
      </c>
      <c r="E552" s="76" t="s">
        <v>1491</v>
      </c>
      <c r="F552" s="76" t="s">
        <v>3078</v>
      </c>
      <c r="G552" s="76" t="s">
        <v>3227</v>
      </c>
      <c r="H552" s="76" t="s">
        <v>3079</v>
      </c>
      <c r="I552" s="76">
        <v>23</v>
      </c>
      <c r="J552" s="76" t="s">
        <v>3228</v>
      </c>
      <c r="K552" s="76"/>
      <c r="L552" s="77">
        <v>10000</v>
      </c>
      <c r="M552" s="78">
        <v>7</v>
      </c>
    </row>
    <row r="553" spans="1:14" ht="15" customHeight="1">
      <c r="A553" s="76" t="s">
        <v>3210</v>
      </c>
      <c r="B553" s="76" t="s">
        <v>3211</v>
      </c>
      <c r="C553" s="76" t="s">
        <v>3230</v>
      </c>
      <c r="D553" s="76" t="s">
        <v>3084</v>
      </c>
      <c r="E553" s="76" t="s">
        <v>1512</v>
      </c>
      <c r="F553" s="76" t="s">
        <v>3080</v>
      </c>
      <c r="G553" s="76" t="s">
        <v>3227</v>
      </c>
      <c r="H553" s="76" t="s">
        <v>3079</v>
      </c>
      <c r="I553" s="76">
        <v>20</v>
      </c>
      <c r="J553" s="76" t="s">
        <v>3228</v>
      </c>
      <c r="K553" s="76"/>
      <c r="L553" s="77">
        <v>10000</v>
      </c>
      <c r="M553" s="78">
        <v>7</v>
      </c>
    </row>
    <row r="554" spans="1:14" ht="15" customHeight="1">
      <c r="A554" s="76" t="s">
        <v>3210</v>
      </c>
      <c r="B554" s="76" t="s">
        <v>3211</v>
      </c>
      <c r="C554" s="76" t="s">
        <v>3230</v>
      </c>
      <c r="D554" s="76" t="s">
        <v>3084</v>
      </c>
      <c r="E554" s="76" t="s">
        <v>702</v>
      </c>
      <c r="F554" s="76" t="s">
        <v>3081</v>
      </c>
      <c r="G554" s="76" t="s">
        <v>3227</v>
      </c>
      <c r="H554" s="76" t="s">
        <v>3079</v>
      </c>
      <c r="I554" s="76">
        <v>17</v>
      </c>
      <c r="J554" s="76" t="s">
        <v>3228</v>
      </c>
      <c r="K554" s="76"/>
      <c r="L554" s="77">
        <v>10000</v>
      </c>
      <c r="M554" s="78">
        <v>7</v>
      </c>
    </row>
    <row r="555" spans="1:14" ht="15" customHeight="1">
      <c r="A555" s="76" t="s">
        <v>3210</v>
      </c>
      <c r="B555" s="76" t="s">
        <v>3211</v>
      </c>
      <c r="C555" s="76" t="s">
        <v>3230</v>
      </c>
      <c r="D555" s="76" t="s">
        <v>3084</v>
      </c>
      <c r="E555" s="76" t="s">
        <v>1349</v>
      </c>
      <c r="F555" s="76" t="s">
        <v>3079</v>
      </c>
      <c r="G555" s="76" t="s">
        <v>3227</v>
      </c>
      <c r="H555" s="76" t="s">
        <v>3079</v>
      </c>
      <c r="I555" s="76">
        <v>14</v>
      </c>
      <c r="J555" s="76" t="s">
        <v>3228</v>
      </c>
      <c r="K555" s="76"/>
      <c r="L555" s="77">
        <v>10000</v>
      </c>
      <c r="M555" s="78">
        <v>7</v>
      </c>
    </row>
    <row r="556" spans="1:14" ht="15" customHeight="1">
      <c r="A556" s="76" t="s">
        <v>3210</v>
      </c>
      <c r="B556" s="76" t="s">
        <v>3211</v>
      </c>
      <c r="C556" s="76" t="s">
        <v>3230</v>
      </c>
      <c r="D556" s="76" t="s">
        <v>3084</v>
      </c>
      <c r="E556" s="76" t="s">
        <v>1344</v>
      </c>
      <c r="F556" s="76" t="s">
        <v>1107</v>
      </c>
      <c r="G556" s="76" t="s">
        <v>923</v>
      </c>
      <c r="H556" s="76" t="s">
        <v>3081</v>
      </c>
      <c r="I556" s="76">
        <v>30</v>
      </c>
      <c r="J556" s="76" t="s">
        <v>3163</v>
      </c>
      <c r="K556" s="76"/>
      <c r="L556" s="77">
        <v>10000</v>
      </c>
      <c r="M556" s="78">
        <v>7</v>
      </c>
    </row>
    <row r="557" spans="1:14" ht="15" customHeight="1">
      <c r="A557" s="76" t="s">
        <v>3210</v>
      </c>
      <c r="B557" s="76" t="s">
        <v>3211</v>
      </c>
      <c r="C557" s="76" t="s">
        <v>3230</v>
      </c>
      <c r="D557" s="76" t="s">
        <v>3084</v>
      </c>
      <c r="E557" s="76" t="s">
        <v>1491</v>
      </c>
      <c r="F557" s="76" t="s">
        <v>3078</v>
      </c>
      <c r="G557" s="76" t="s">
        <v>923</v>
      </c>
      <c r="H557" s="76" t="s">
        <v>3081</v>
      </c>
      <c r="I557" s="76">
        <v>27</v>
      </c>
      <c r="J557" s="76" t="s">
        <v>3163</v>
      </c>
      <c r="K557" s="76"/>
      <c r="L557" s="77">
        <v>10000</v>
      </c>
      <c r="M557" s="78">
        <v>7</v>
      </c>
    </row>
    <row r="558" spans="1:14" ht="15" customHeight="1">
      <c r="A558" s="76" t="s">
        <v>3210</v>
      </c>
      <c r="B558" s="76" t="s">
        <v>3211</v>
      </c>
      <c r="C558" s="76" t="s">
        <v>3230</v>
      </c>
      <c r="D558" s="76" t="s">
        <v>3084</v>
      </c>
      <c r="E558" s="76" t="s">
        <v>1512</v>
      </c>
      <c r="F558" s="76" t="s">
        <v>3080</v>
      </c>
      <c r="G558" s="76" t="s">
        <v>923</v>
      </c>
      <c r="H558" s="76" t="s">
        <v>3081</v>
      </c>
      <c r="I558" s="76">
        <v>24</v>
      </c>
      <c r="J558" s="76" t="s">
        <v>3163</v>
      </c>
      <c r="K558" s="76"/>
      <c r="L558" s="77">
        <v>10000</v>
      </c>
      <c r="M558" s="78">
        <v>7</v>
      </c>
    </row>
    <row r="559" spans="1:14" ht="15" customHeight="1">
      <c r="A559" s="76" t="s">
        <v>3210</v>
      </c>
      <c r="B559" s="76" t="s">
        <v>3211</v>
      </c>
      <c r="C559" s="76" t="s">
        <v>3230</v>
      </c>
      <c r="D559" s="76" t="s">
        <v>3084</v>
      </c>
      <c r="E559" s="76" t="s">
        <v>702</v>
      </c>
      <c r="F559" s="76" t="s">
        <v>3081</v>
      </c>
      <c r="G559" s="76" t="s">
        <v>923</v>
      </c>
      <c r="H559" s="76" t="s">
        <v>3081</v>
      </c>
      <c r="I559" s="76">
        <v>21</v>
      </c>
      <c r="J559" s="76" t="s">
        <v>3163</v>
      </c>
      <c r="K559" s="76"/>
      <c r="L559" s="77">
        <v>10000</v>
      </c>
      <c r="M559" s="78">
        <v>7</v>
      </c>
    </row>
    <row r="560" spans="1:14" ht="15" customHeight="1">
      <c r="A560" s="76" t="s">
        <v>3210</v>
      </c>
      <c r="B560" s="76" t="s">
        <v>3211</v>
      </c>
      <c r="C560" s="76" t="s">
        <v>3230</v>
      </c>
      <c r="D560" s="76" t="s">
        <v>3084</v>
      </c>
      <c r="E560" s="76" t="s">
        <v>1349</v>
      </c>
      <c r="F560" s="76" t="s">
        <v>3079</v>
      </c>
      <c r="G560" s="76" t="s">
        <v>923</v>
      </c>
      <c r="H560" s="76" t="s">
        <v>3081</v>
      </c>
      <c r="I560" s="76">
        <v>18</v>
      </c>
      <c r="J560" s="76" t="s">
        <v>3163</v>
      </c>
      <c r="K560" s="76"/>
      <c r="L560" s="77">
        <v>10000</v>
      </c>
      <c r="M560" s="78">
        <v>7</v>
      </c>
    </row>
    <row r="561" spans="1:13" ht="15" customHeight="1">
      <c r="A561" s="76" t="s">
        <v>3210</v>
      </c>
      <c r="B561" s="76" t="s">
        <v>3211</v>
      </c>
      <c r="C561" s="76" t="s">
        <v>3231</v>
      </c>
      <c r="D561" s="76" t="s">
        <v>3084</v>
      </c>
      <c r="E561" s="76" t="s">
        <v>737</v>
      </c>
      <c r="F561" s="158" t="s">
        <v>3075</v>
      </c>
      <c r="G561" s="76" t="s">
        <v>923</v>
      </c>
      <c r="H561" s="76" t="s">
        <v>3079</v>
      </c>
      <c r="I561" s="76">
        <v>18</v>
      </c>
      <c r="J561" s="76" t="s">
        <v>3163</v>
      </c>
      <c r="K561" s="76"/>
      <c r="L561" s="77">
        <v>10000</v>
      </c>
      <c r="M561" s="78">
        <v>7</v>
      </c>
    </row>
    <row r="562" spans="1:13" ht="15" customHeight="1">
      <c r="A562" s="76" t="s">
        <v>3210</v>
      </c>
      <c r="B562" s="76" t="s">
        <v>3211</v>
      </c>
      <c r="C562" s="76" t="s">
        <v>3231</v>
      </c>
      <c r="D562" s="76" t="s">
        <v>3084</v>
      </c>
      <c r="E562" s="76" t="s">
        <v>1349</v>
      </c>
      <c r="F562" s="158" t="s">
        <v>3081</v>
      </c>
      <c r="G562" s="76" t="s">
        <v>923</v>
      </c>
      <c r="H562" s="76" t="s">
        <v>3079</v>
      </c>
      <c r="I562" s="76">
        <v>17</v>
      </c>
      <c r="J562" s="76" t="s">
        <v>3163</v>
      </c>
      <c r="K562" s="76"/>
      <c r="L562" s="77">
        <v>10000</v>
      </c>
      <c r="M562" s="78">
        <v>7</v>
      </c>
    </row>
    <row r="563" spans="1:13" ht="15" customHeight="1">
      <c r="A563" s="76" t="s">
        <v>3210</v>
      </c>
      <c r="B563" s="76" t="s">
        <v>3211</v>
      </c>
      <c r="C563" s="76" t="s">
        <v>3231</v>
      </c>
      <c r="D563" s="76" t="s">
        <v>3084</v>
      </c>
      <c r="E563" s="76" t="s">
        <v>550</v>
      </c>
      <c r="F563" s="158" t="s">
        <v>3080</v>
      </c>
      <c r="G563" s="76" t="s">
        <v>923</v>
      </c>
      <c r="H563" s="76" t="s">
        <v>3079</v>
      </c>
      <c r="I563" s="76">
        <v>13</v>
      </c>
      <c r="J563" s="76" t="s">
        <v>3163</v>
      </c>
      <c r="K563" s="76"/>
      <c r="L563" s="77">
        <v>10000</v>
      </c>
      <c r="M563" s="78">
        <v>7</v>
      </c>
    </row>
    <row r="564" spans="1:13" ht="15" customHeight="1">
      <c r="A564" s="76" t="s">
        <v>3210</v>
      </c>
      <c r="B564" s="76" t="s">
        <v>3211</v>
      </c>
      <c r="C564" s="76" t="s">
        <v>3231</v>
      </c>
      <c r="D564" s="76" t="s">
        <v>3084</v>
      </c>
      <c r="E564" s="76" t="s">
        <v>1380</v>
      </c>
      <c r="F564" s="158" t="s">
        <v>3075</v>
      </c>
      <c r="G564" s="76" t="s">
        <v>923</v>
      </c>
      <c r="H564" s="76" t="s">
        <v>3079</v>
      </c>
      <c r="I564" s="76">
        <v>11</v>
      </c>
      <c r="J564" s="76" t="s">
        <v>3163</v>
      </c>
      <c r="K564" s="76"/>
      <c r="L564" s="77">
        <v>10000</v>
      </c>
      <c r="M564" s="78">
        <v>7</v>
      </c>
    </row>
    <row r="565" spans="1:13" ht="15" customHeight="1">
      <c r="A565" s="76" t="s">
        <v>3210</v>
      </c>
      <c r="B565" s="76" t="s">
        <v>3211</v>
      </c>
      <c r="C565" s="76" t="s">
        <v>3231</v>
      </c>
      <c r="D565" s="76" t="s">
        <v>3084</v>
      </c>
      <c r="E565" s="76" t="s">
        <v>737</v>
      </c>
      <c r="F565" s="158" t="s">
        <v>3075</v>
      </c>
      <c r="G565" s="76" t="s">
        <v>3227</v>
      </c>
      <c r="H565" s="76" t="s">
        <v>3081</v>
      </c>
      <c r="I565" s="76">
        <v>22</v>
      </c>
      <c r="J565" s="76" t="s">
        <v>3232</v>
      </c>
      <c r="K565" s="76"/>
      <c r="L565" s="77">
        <v>10000</v>
      </c>
      <c r="M565" s="78">
        <v>7</v>
      </c>
    </row>
    <row r="566" spans="1:13" ht="15" customHeight="1">
      <c r="A566" s="76" t="s">
        <v>3210</v>
      </c>
      <c r="B566" s="76" t="s">
        <v>3211</v>
      </c>
      <c r="C566" s="76" t="s">
        <v>3231</v>
      </c>
      <c r="D566" s="76" t="s">
        <v>3084</v>
      </c>
      <c r="E566" s="76" t="s">
        <v>1349</v>
      </c>
      <c r="F566" s="158" t="s">
        <v>3081</v>
      </c>
      <c r="G566" s="76" t="s">
        <v>3227</v>
      </c>
      <c r="H566" s="76" t="s">
        <v>3081</v>
      </c>
      <c r="I566" s="76">
        <v>21</v>
      </c>
      <c r="J566" s="76" t="s">
        <v>3232</v>
      </c>
      <c r="K566" s="76"/>
      <c r="L566" s="77">
        <v>10000</v>
      </c>
      <c r="M566" s="78">
        <v>7</v>
      </c>
    </row>
    <row r="567" spans="1:13" ht="15" customHeight="1">
      <c r="A567" s="76" t="s">
        <v>3210</v>
      </c>
      <c r="B567" s="76" t="s">
        <v>3211</v>
      </c>
      <c r="C567" s="76" t="s">
        <v>3231</v>
      </c>
      <c r="D567" s="76" t="s">
        <v>3084</v>
      </c>
      <c r="E567" s="76" t="s">
        <v>550</v>
      </c>
      <c r="F567" s="158" t="s">
        <v>3080</v>
      </c>
      <c r="G567" s="76" t="s">
        <v>3227</v>
      </c>
      <c r="H567" s="76" t="s">
        <v>3081</v>
      </c>
      <c r="I567" s="76">
        <v>17</v>
      </c>
      <c r="J567" s="76" t="s">
        <v>3232</v>
      </c>
      <c r="K567" s="76"/>
      <c r="L567" s="77">
        <v>10000</v>
      </c>
      <c r="M567" s="78">
        <v>7</v>
      </c>
    </row>
    <row r="568" spans="1:13" ht="15" customHeight="1">
      <c r="A568" s="76" t="s">
        <v>3210</v>
      </c>
      <c r="B568" s="76" t="s">
        <v>3211</v>
      </c>
      <c r="C568" s="76" t="s">
        <v>3231</v>
      </c>
      <c r="D568" s="76" t="s">
        <v>3084</v>
      </c>
      <c r="E568" s="76" t="s">
        <v>1380</v>
      </c>
      <c r="F568" s="158" t="s">
        <v>3075</v>
      </c>
      <c r="G568" s="76" t="s">
        <v>3227</v>
      </c>
      <c r="H568" s="76" t="s">
        <v>3081</v>
      </c>
      <c r="I568" s="76">
        <v>15</v>
      </c>
      <c r="J568" s="76" t="s">
        <v>3232</v>
      </c>
      <c r="K568" s="76"/>
      <c r="L568" s="77">
        <v>10000</v>
      </c>
      <c r="M568" s="78">
        <v>7</v>
      </c>
    </row>
    <row r="569" spans="1:13" ht="15" customHeight="1">
      <c r="A569" s="76" t="s">
        <v>3210</v>
      </c>
      <c r="B569" s="76" t="s">
        <v>3211</v>
      </c>
      <c r="C569" s="6" t="s">
        <v>3233</v>
      </c>
      <c r="D569" s="76" t="s">
        <v>3084</v>
      </c>
      <c r="E569" s="6" t="s">
        <v>569</v>
      </c>
      <c r="F569" s="158" t="s">
        <v>1107</v>
      </c>
      <c r="G569" s="6" t="s">
        <v>3092</v>
      </c>
      <c r="H569" s="6" t="s">
        <v>3081</v>
      </c>
      <c r="I569" s="6">
        <v>16</v>
      </c>
      <c r="J569" s="6" t="s">
        <v>3234</v>
      </c>
      <c r="K569" s="88"/>
      <c r="L569" s="77">
        <v>8500</v>
      </c>
      <c r="M569" s="78">
        <v>6</v>
      </c>
    </row>
    <row r="570" spans="1:13" ht="15" customHeight="1">
      <c r="A570" s="76" t="s">
        <v>3210</v>
      </c>
      <c r="B570" s="76" t="s">
        <v>3211</v>
      </c>
      <c r="C570" s="6" t="s">
        <v>3233</v>
      </c>
      <c r="D570" s="76" t="s">
        <v>3084</v>
      </c>
      <c r="E570" s="6" t="s">
        <v>550</v>
      </c>
      <c r="F570" s="158" t="s">
        <v>3078</v>
      </c>
      <c r="G570" s="6" t="s">
        <v>3092</v>
      </c>
      <c r="H570" s="6" t="s">
        <v>3081</v>
      </c>
      <c r="I570" s="6">
        <v>11</v>
      </c>
      <c r="J570" s="6" t="s">
        <v>3234</v>
      </c>
      <c r="K570" s="88"/>
      <c r="L570" s="77">
        <v>8500</v>
      </c>
      <c r="M570" s="78">
        <v>6</v>
      </c>
    </row>
    <row r="571" spans="1:13" ht="15" customHeight="1">
      <c r="A571" s="76" t="s">
        <v>3210</v>
      </c>
      <c r="B571" s="76" t="s">
        <v>3211</v>
      </c>
      <c r="C571" s="6" t="s">
        <v>3233</v>
      </c>
      <c r="D571" s="76" t="s">
        <v>3084</v>
      </c>
      <c r="E571" s="6" t="s">
        <v>557</v>
      </c>
      <c r="F571" s="158" t="s">
        <v>3076</v>
      </c>
      <c r="G571" s="6" t="s">
        <v>3092</v>
      </c>
      <c r="H571" s="6" t="s">
        <v>3081</v>
      </c>
      <c r="I571" s="6">
        <v>13</v>
      </c>
      <c r="J571" s="6" t="s">
        <v>3234</v>
      </c>
      <c r="K571" s="88"/>
      <c r="L571" s="77">
        <v>8500</v>
      </c>
      <c r="M571" s="78">
        <v>6</v>
      </c>
    </row>
    <row r="572" spans="1:13" ht="15" customHeight="1">
      <c r="A572" s="76" t="s">
        <v>3210</v>
      </c>
      <c r="B572" s="76" t="s">
        <v>3211</v>
      </c>
      <c r="C572" s="6" t="s">
        <v>3233</v>
      </c>
      <c r="D572" s="76" t="s">
        <v>3084</v>
      </c>
      <c r="E572" s="6" t="s">
        <v>1380</v>
      </c>
      <c r="F572" s="158" t="s">
        <v>1107</v>
      </c>
      <c r="G572" s="6" t="s">
        <v>3092</v>
      </c>
      <c r="H572" s="6" t="s">
        <v>3081</v>
      </c>
      <c r="I572" s="6">
        <v>9</v>
      </c>
      <c r="J572" s="6" t="s">
        <v>3234</v>
      </c>
      <c r="K572" s="88"/>
      <c r="L572" s="77">
        <v>8500</v>
      </c>
      <c r="M572" s="78">
        <v>6</v>
      </c>
    </row>
    <row r="573" spans="1:13" ht="15" customHeight="1">
      <c r="A573" s="76" t="s">
        <v>3210</v>
      </c>
      <c r="B573" s="76" t="s">
        <v>3211</v>
      </c>
      <c r="C573" s="6" t="s">
        <v>3233</v>
      </c>
      <c r="D573" s="76" t="s">
        <v>3084</v>
      </c>
      <c r="E573" s="6" t="s">
        <v>569</v>
      </c>
      <c r="F573" s="158" t="s">
        <v>1107</v>
      </c>
      <c r="G573" s="6" t="s">
        <v>3227</v>
      </c>
      <c r="H573" s="6" t="s">
        <v>3079</v>
      </c>
      <c r="I573" s="6">
        <v>19</v>
      </c>
      <c r="J573" s="6" t="s">
        <v>3235</v>
      </c>
      <c r="K573" s="88"/>
      <c r="L573" s="77">
        <v>8500</v>
      </c>
      <c r="M573" s="78">
        <v>6</v>
      </c>
    </row>
    <row r="574" spans="1:13" ht="15" customHeight="1">
      <c r="A574" s="76" t="s">
        <v>3210</v>
      </c>
      <c r="B574" s="76" t="s">
        <v>3211</v>
      </c>
      <c r="C574" s="6" t="s">
        <v>3233</v>
      </c>
      <c r="D574" s="76" t="s">
        <v>3084</v>
      </c>
      <c r="E574" s="6" t="s">
        <v>550</v>
      </c>
      <c r="F574" s="158" t="s">
        <v>3078</v>
      </c>
      <c r="G574" s="6" t="s">
        <v>3227</v>
      </c>
      <c r="H574" s="6" t="s">
        <v>3079</v>
      </c>
      <c r="I574" s="6">
        <v>14</v>
      </c>
      <c r="J574" s="6" t="s">
        <v>3235</v>
      </c>
      <c r="K574" s="88"/>
      <c r="L574" s="77">
        <v>8500</v>
      </c>
      <c r="M574" s="78">
        <v>6</v>
      </c>
    </row>
    <row r="575" spans="1:13" ht="15" customHeight="1">
      <c r="A575" s="76" t="s">
        <v>3210</v>
      </c>
      <c r="B575" s="76" t="s">
        <v>3211</v>
      </c>
      <c r="C575" s="6" t="s">
        <v>3233</v>
      </c>
      <c r="D575" s="76" t="s">
        <v>3084</v>
      </c>
      <c r="E575" s="6" t="s">
        <v>557</v>
      </c>
      <c r="F575" s="158" t="s">
        <v>3076</v>
      </c>
      <c r="G575" s="6" t="s">
        <v>3227</v>
      </c>
      <c r="H575" s="6" t="s">
        <v>3079</v>
      </c>
      <c r="I575" s="6">
        <v>16</v>
      </c>
      <c r="J575" s="6" t="s">
        <v>3235</v>
      </c>
      <c r="K575" s="88"/>
      <c r="L575" s="77">
        <v>8500</v>
      </c>
      <c r="M575" s="78">
        <v>6</v>
      </c>
    </row>
    <row r="576" spans="1:13" ht="15" customHeight="1">
      <c r="A576" s="76" t="s">
        <v>3210</v>
      </c>
      <c r="B576" s="76" t="s">
        <v>3211</v>
      </c>
      <c r="C576" s="6" t="s">
        <v>3233</v>
      </c>
      <c r="D576" s="76" t="s">
        <v>3084</v>
      </c>
      <c r="E576" s="6" t="s">
        <v>1380</v>
      </c>
      <c r="F576" s="158" t="s">
        <v>1107</v>
      </c>
      <c r="G576" s="6" t="s">
        <v>3227</v>
      </c>
      <c r="H576" s="6" t="s">
        <v>3079</v>
      </c>
      <c r="I576" s="6">
        <v>12</v>
      </c>
      <c r="J576" s="6" t="s">
        <v>3235</v>
      </c>
      <c r="K576" s="88"/>
      <c r="L576" s="77">
        <v>8500</v>
      </c>
      <c r="M576" s="78">
        <v>6</v>
      </c>
    </row>
    <row r="577" spans="1:13" ht="15" customHeight="1">
      <c r="A577" s="76" t="s">
        <v>3210</v>
      </c>
      <c r="B577" s="76" t="s">
        <v>3211</v>
      </c>
      <c r="C577" s="6" t="s">
        <v>3233</v>
      </c>
      <c r="D577" s="76" t="s">
        <v>3084</v>
      </c>
      <c r="E577" s="6" t="s">
        <v>569</v>
      </c>
      <c r="F577" s="158" t="s">
        <v>1107</v>
      </c>
      <c r="G577" s="6" t="s">
        <v>923</v>
      </c>
      <c r="H577" s="6" t="s">
        <v>3081</v>
      </c>
      <c r="I577" s="6">
        <v>23</v>
      </c>
      <c r="J577" s="6" t="s">
        <v>3163</v>
      </c>
      <c r="K577" s="88"/>
      <c r="L577" s="77">
        <v>8500</v>
      </c>
      <c r="M577" s="78">
        <v>6</v>
      </c>
    </row>
    <row r="578" spans="1:13" ht="15" customHeight="1">
      <c r="A578" s="76" t="s">
        <v>3210</v>
      </c>
      <c r="B578" s="76" t="s">
        <v>3211</v>
      </c>
      <c r="C578" s="6" t="s">
        <v>3233</v>
      </c>
      <c r="D578" s="76" t="s">
        <v>3084</v>
      </c>
      <c r="E578" s="6" t="s">
        <v>550</v>
      </c>
      <c r="F578" s="158" t="s">
        <v>3078</v>
      </c>
      <c r="G578" s="6" t="s">
        <v>923</v>
      </c>
      <c r="H578" s="6" t="s">
        <v>3081</v>
      </c>
      <c r="I578" s="6">
        <v>18</v>
      </c>
      <c r="J578" s="6" t="s">
        <v>3163</v>
      </c>
      <c r="K578" s="88"/>
      <c r="L578" s="77">
        <v>8500</v>
      </c>
      <c r="M578" s="78">
        <v>6</v>
      </c>
    </row>
    <row r="579" spans="1:13" ht="15" customHeight="1">
      <c r="A579" s="76" t="s">
        <v>3210</v>
      </c>
      <c r="B579" s="76" t="s">
        <v>3211</v>
      </c>
      <c r="C579" s="6" t="s">
        <v>3233</v>
      </c>
      <c r="D579" s="76" t="s">
        <v>3084</v>
      </c>
      <c r="E579" s="6" t="s">
        <v>557</v>
      </c>
      <c r="F579" s="158" t="s">
        <v>3076</v>
      </c>
      <c r="G579" s="6" t="s">
        <v>923</v>
      </c>
      <c r="H579" s="6" t="s">
        <v>3081</v>
      </c>
      <c r="I579" s="6">
        <v>20</v>
      </c>
      <c r="J579" s="6" t="s">
        <v>3163</v>
      </c>
      <c r="K579" s="88"/>
      <c r="L579" s="77">
        <v>8500</v>
      </c>
      <c r="M579" s="78">
        <v>6</v>
      </c>
    </row>
    <row r="580" spans="1:13" ht="15" customHeight="1">
      <c r="A580" s="76" t="s">
        <v>3210</v>
      </c>
      <c r="B580" s="76" t="s">
        <v>3211</v>
      </c>
      <c r="C580" s="6" t="s">
        <v>3233</v>
      </c>
      <c r="D580" s="76" t="s">
        <v>3084</v>
      </c>
      <c r="E580" s="6" t="s">
        <v>1380</v>
      </c>
      <c r="F580" s="158" t="s">
        <v>1107</v>
      </c>
      <c r="G580" s="6" t="s">
        <v>923</v>
      </c>
      <c r="H580" s="6" t="s">
        <v>3081</v>
      </c>
      <c r="I580" s="6">
        <v>16</v>
      </c>
      <c r="J580" s="6" t="s">
        <v>3163</v>
      </c>
      <c r="K580" s="88"/>
      <c r="L580" s="77">
        <v>8500</v>
      </c>
      <c r="M580" s="78">
        <v>6</v>
      </c>
    </row>
    <row r="581" spans="1:13" ht="15" customHeight="1">
      <c r="A581" s="76" t="s">
        <v>3210</v>
      </c>
      <c r="B581" s="76" t="s">
        <v>3236</v>
      </c>
      <c r="C581" s="76" t="s">
        <v>3237</v>
      </c>
      <c r="D581" s="76" t="s">
        <v>3084</v>
      </c>
      <c r="E581" s="76" t="s">
        <v>1344</v>
      </c>
      <c r="F581" s="158" t="s">
        <v>3078</v>
      </c>
      <c r="G581" s="76" t="s">
        <v>3085</v>
      </c>
      <c r="H581" s="76" t="s">
        <v>3076</v>
      </c>
      <c r="I581" s="76">
        <v>22</v>
      </c>
      <c r="J581" s="76" t="s">
        <v>3238</v>
      </c>
      <c r="K581" s="76"/>
      <c r="L581" s="77">
        <v>9000</v>
      </c>
      <c r="M581" s="78">
        <v>15</v>
      </c>
    </row>
    <row r="582" spans="1:13" ht="15" customHeight="1">
      <c r="A582" s="76" t="s">
        <v>3210</v>
      </c>
      <c r="B582" s="76" t="s">
        <v>3236</v>
      </c>
      <c r="C582" s="76" t="s">
        <v>3237</v>
      </c>
      <c r="D582" s="76" t="s">
        <v>3084</v>
      </c>
      <c r="E582" s="76" t="s">
        <v>1584</v>
      </c>
      <c r="F582" s="158" t="s">
        <v>3076</v>
      </c>
      <c r="G582" s="76" t="s">
        <v>3085</v>
      </c>
      <c r="H582" s="76" t="s">
        <v>3076</v>
      </c>
      <c r="I582" s="76">
        <v>14</v>
      </c>
      <c r="J582" s="76" t="s">
        <v>3238</v>
      </c>
      <c r="K582" s="76"/>
      <c r="L582" s="77">
        <v>9000</v>
      </c>
      <c r="M582" s="76">
        <v>15</v>
      </c>
    </row>
    <row r="583" spans="1:13" ht="15" customHeight="1">
      <c r="A583" s="76" t="s">
        <v>3210</v>
      </c>
      <c r="B583" s="76" t="s">
        <v>3236</v>
      </c>
      <c r="C583" s="76" t="s">
        <v>3237</v>
      </c>
      <c r="D583" s="76" t="s">
        <v>3084</v>
      </c>
      <c r="E583" s="76" t="s">
        <v>1585</v>
      </c>
      <c r="F583" s="158" t="s">
        <v>3080</v>
      </c>
      <c r="G583" s="76" t="s">
        <v>3085</v>
      </c>
      <c r="H583" s="76" t="s">
        <v>3076</v>
      </c>
      <c r="I583" s="76">
        <v>12</v>
      </c>
      <c r="J583" s="76" t="s">
        <v>3238</v>
      </c>
      <c r="K583" s="76"/>
      <c r="L583" s="77">
        <v>9000</v>
      </c>
      <c r="M583" s="76">
        <v>15</v>
      </c>
    </row>
    <row r="584" spans="1:13" ht="15" customHeight="1">
      <c r="A584" s="76" t="s">
        <v>3210</v>
      </c>
      <c r="B584" s="76" t="s">
        <v>3236</v>
      </c>
      <c r="C584" s="76" t="s">
        <v>3237</v>
      </c>
      <c r="D584" s="76" t="s">
        <v>3084</v>
      </c>
      <c r="E584" s="76" t="s">
        <v>1583</v>
      </c>
      <c r="F584" s="158" t="s">
        <v>3075</v>
      </c>
      <c r="G584" s="76" t="s">
        <v>3085</v>
      </c>
      <c r="H584" s="76" t="s">
        <v>3076</v>
      </c>
      <c r="I584" s="76">
        <v>10</v>
      </c>
      <c r="J584" s="76" t="s">
        <v>3238</v>
      </c>
      <c r="K584" s="76"/>
      <c r="L584" s="77">
        <v>9000</v>
      </c>
      <c r="M584" s="76">
        <v>15</v>
      </c>
    </row>
    <row r="585" spans="1:13" ht="15" customHeight="1">
      <c r="A585" s="76" t="s">
        <v>3210</v>
      </c>
      <c r="B585" s="76" t="s">
        <v>3236</v>
      </c>
      <c r="C585" s="76" t="s">
        <v>3237</v>
      </c>
      <c r="D585" s="76" t="s">
        <v>3084</v>
      </c>
      <c r="E585" s="76" t="s">
        <v>1344</v>
      </c>
      <c r="F585" s="158" t="s">
        <v>3078</v>
      </c>
      <c r="G585" s="76" t="s">
        <v>258</v>
      </c>
      <c r="H585" s="76" t="s">
        <v>3078</v>
      </c>
      <c r="I585" s="76">
        <v>28</v>
      </c>
      <c r="J585" s="76" t="s">
        <v>3225</v>
      </c>
      <c r="K585" s="76"/>
      <c r="L585" s="77">
        <v>9000</v>
      </c>
      <c r="M585" s="76">
        <v>15</v>
      </c>
    </row>
    <row r="586" spans="1:13" ht="15" customHeight="1">
      <c r="A586" s="76" t="s">
        <v>3210</v>
      </c>
      <c r="B586" s="76" t="s">
        <v>3236</v>
      </c>
      <c r="C586" s="76" t="s">
        <v>3237</v>
      </c>
      <c r="D586" s="76" t="s">
        <v>3084</v>
      </c>
      <c r="E586" s="76" t="s">
        <v>1584</v>
      </c>
      <c r="F586" s="158" t="s">
        <v>3076</v>
      </c>
      <c r="G586" s="76" t="s">
        <v>258</v>
      </c>
      <c r="H586" s="76" t="s">
        <v>3078</v>
      </c>
      <c r="I586" s="76">
        <v>20</v>
      </c>
      <c r="J586" s="76" t="s">
        <v>3225</v>
      </c>
      <c r="K586" s="76"/>
      <c r="L586" s="77">
        <v>9000</v>
      </c>
      <c r="M586" s="76">
        <v>15</v>
      </c>
    </row>
    <row r="587" spans="1:13" ht="15" customHeight="1">
      <c r="A587" s="76" t="s">
        <v>3210</v>
      </c>
      <c r="B587" s="76" t="s">
        <v>3236</v>
      </c>
      <c r="C587" s="76" t="s">
        <v>3237</v>
      </c>
      <c r="D587" s="76" t="s">
        <v>3084</v>
      </c>
      <c r="E587" s="76" t="s">
        <v>1585</v>
      </c>
      <c r="F587" s="158" t="s">
        <v>3080</v>
      </c>
      <c r="G587" s="76" t="s">
        <v>258</v>
      </c>
      <c r="H587" s="76" t="s">
        <v>3078</v>
      </c>
      <c r="I587" s="76">
        <v>18</v>
      </c>
      <c r="J587" s="76" t="s">
        <v>3225</v>
      </c>
      <c r="K587" s="76"/>
      <c r="L587" s="77">
        <v>9000</v>
      </c>
      <c r="M587" s="76">
        <v>15</v>
      </c>
    </row>
    <row r="588" spans="1:13" ht="15" customHeight="1">
      <c r="A588" s="76" t="s">
        <v>3210</v>
      </c>
      <c r="B588" s="76" t="s">
        <v>3236</v>
      </c>
      <c r="C588" s="76" t="s">
        <v>3237</v>
      </c>
      <c r="D588" s="76" t="s">
        <v>3084</v>
      </c>
      <c r="E588" s="76" t="s">
        <v>1583</v>
      </c>
      <c r="F588" s="158" t="s">
        <v>3075</v>
      </c>
      <c r="G588" s="76" t="s">
        <v>258</v>
      </c>
      <c r="H588" s="76" t="s">
        <v>3078</v>
      </c>
      <c r="I588" s="76">
        <v>16</v>
      </c>
      <c r="J588" s="76" t="s">
        <v>3225</v>
      </c>
      <c r="K588" s="76"/>
      <c r="L588" s="77">
        <v>9000</v>
      </c>
      <c r="M588" s="76">
        <v>15</v>
      </c>
    </row>
    <row r="589" spans="1:13" ht="15" customHeight="1">
      <c r="A589" s="76" t="s">
        <v>3210</v>
      </c>
      <c r="B589" s="76" t="s">
        <v>3211</v>
      </c>
      <c r="C589" s="76" t="s">
        <v>3239</v>
      </c>
      <c r="D589" s="76" t="s">
        <v>3084</v>
      </c>
      <c r="E589" s="76" t="s">
        <v>3137</v>
      </c>
      <c r="F589" s="76" t="s">
        <v>1107</v>
      </c>
      <c r="G589" s="76" t="s">
        <v>3086</v>
      </c>
      <c r="H589" s="76" t="s">
        <v>3076</v>
      </c>
      <c r="I589" s="76">
        <v>32</v>
      </c>
      <c r="J589" s="76" t="s">
        <v>3225</v>
      </c>
      <c r="K589" s="76"/>
      <c r="L589" s="77">
        <v>8500</v>
      </c>
      <c r="M589" s="78">
        <v>11</v>
      </c>
    </row>
    <row r="590" spans="1:13" ht="15" customHeight="1">
      <c r="A590" s="76" t="s">
        <v>3210</v>
      </c>
      <c r="B590" s="76" t="s">
        <v>3211</v>
      </c>
      <c r="C590" s="76" t="s">
        <v>3239</v>
      </c>
      <c r="D590" s="76" t="s">
        <v>3084</v>
      </c>
      <c r="E590" s="76" t="s">
        <v>3240</v>
      </c>
      <c r="F590" s="76" t="s">
        <v>3075</v>
      </c>
      <c r="G590" s="76" t="s">
        <v>3086</v>
      </c>
      <c r="H590" s="76" t="s">
        <v>3076</v>
      </c>
      <c r="I590" s="76">
        <v>31</v>
      </c>
      <c r="J590" s="76" t="s">
        <v>3225</v>
      </c>
      <c r="K590" s="76"/>
      <c r="L590" s="77">
        <v>8500</v>
      </c>
      <c r="M590" s="78">
        <v>11</v>
      </c>
    </row>
    <row r="591" spans="1:13" ht="15" customHeight="1">
      <c r="A591" s="76" t="s">
        <v>3210</v>
      </c>
      <c r="B591" s="76" t="s">
        <v>3211</v>
      </c>
      <c r="C591" s="76" t="s">
        <v>3239</v>
      </c>
      <c r="D591" s="76" t="s">
        <v>3084</v>
      </c>
      <c r="E591" s="76" t="s">
        <v>1580</v>
      </c>
      <c r="F591" s="76" t="s">
        <v>3076</v>
      </c>
      <c r="G591" s="76" t="s">
        <v>3086</v>
      </c>
      <c r="H591" s="76" t="s">
        <v>3076</v>
      </c>
      <c r="I591" s="76">
        <v>28</v>
      </c>
      <c r="J591" s="76" t="s">
        <v>3225</v>
      </c>
      <c r="K591" s="76"/>
      <c r="L591" s="77">
        <v>8500</v>
      </c>
      <c r="M591" s="78">
        <v>11</v>
      </c>
    </row>
    <row r="592" spans="1:13">
      <c r="A592" s="76" t="s">
        <v>3210</v>
      </c>
      <c r="B592" s="76" t="s">
        <v>3211</v>
      </c>
      <c r="C592" s="76" t="s">
        <v>3239</v>
      </c>
      <c r="D592" s="76" t="s">
        <v>3084</v>
      </c>
      <c r="E592" s="76" t="s">
        <v>1395</v>
      </c>
      <c r="F592" s="76" t="s">
        <v>3075</v>
      </c>
      <c r="G592" s="76" t="s">
        <v>3086</v>
      </c>
      <c r="H592" s="76" t="s">
        <v>3076</v>
      </c>
      <c r="I592" s="76">
        <v>24</v>
      </c>
      <c r="J592" s="76" t="s">
        <v>3225</v>
      </c>
      <c r="K592" s="76"/>
      <c r="L592" s="77">
        <v>8500</v>
      </c>
      <c r="M592" s="78">
        <v>11</v>
      </c>
    </row>
    <row r="593" spans="1:13">
      <c r="A593" s="76" t="s">
        <v>3210</v>
      </c>
      <c r="B593" s="76" t="s">
        <v>3211</v>
      </c>
      <c r="C593" s="76" t="s">
        <v>3239</v>
      </c>
      <c r="D593" s="76" t="s">
        <v>3084</v>
      </c>
      <c r="E593" s="76" t="s">
        <v>1344</v>
      </c>
      <c r="F593" s="76" t="s">
        <v>3076</v>
      </c>
      <c r="G593" s="76" t="s">
        <v>3086</v>
      </c>
      <c r="H593" s="76" t="s">
        <v>3076</v>
      </c>
      <c r="I593" s="76">
        <v>21</v>
      </c>
      <c r="J593" s="76" t="s">
        <v>3225</v>
      </c>
      <c r="K593" s="76"/>
      <c r="L593" s="77">
        <v>8500</v>
      </c>
      <c r="M593" s="78">
        <v>11</v>
      </c>
    </row>
    <row r="594" spans="1:13">
      <c r="A594" s="76" t="s">
        <v>3210</v>
      </c>
      <c r="B594" s="76" t="s">
        <v>3211</v>
      </c>
      <c r="C594" s="76" t="s">
        <v>3239</v>
      </c>
      <c r="D594" s="76" t="s">
        <v>3084</v>
      </c>
      <c r="E594" s="76" t="s">
        <v>1512</v>
      </c>
      <c r="F594" s="76" t="s">
        <v>1107</v>
      </c>
      <c r="G594" s="76" t="s">
        <v>3086</v>
      </c>
      <c r="H594" s="76" t="s">
        <v>3076</v>
      </c>
      <c r="I594" s="76">
        <v>18</v>
      </c>
      <c r="J594" s="76" t="s">
        <v>3225</v>
      </c>
      <c r="K594" s="76"/>
      <c r="L594" s="77">
        <v>8500</v>
      </c>
      <c r="M594" s="78">
        <v>11</v>
      </c>
    </row>
    <row r="595" spans="1:13">
      <c r="A595" s="76" t="s">
        <v>3210</v>
      </c>
      <c r="B595" s="76" t="s">
        <v>3211</v>
      </c>
      <c r="C595" s="76" t="s">
        <v>3239</v>
      </c>
      <c r="D595" s="76" t="s">
        <v>3084</v>
      </c>
      <c r="E595" s="76" t="s">
        <v>702</v>
      </c>
      <c r="F595" s="76" t="s">
        <v>3078</v>
      </c>
      <c r="G595" s="76" t="s">
        <v>3086</v>
      </c>
      <c r="H595" s="76" t="s">
        <v>3076</v>
      </c>
      <c r="I595" s="76">
        <v>15</v>
      </c>
      <c r="J595" s="76" t="s">
        <v>3225</v>
      </c>
      <c r="K595" s="76"/>
      <c r="L595" s="77">
        <v>8500</v>
      </c>
      <c r="M595" s="78">
        <v>11</v>
      </c>
    </row>
    <row r="596" spans="1:13">
      <c r="A596" s="76" t="s">
        <v>3210</v>
      </c>
      <c r="B596" s="76" t="s">
        <v>3211</v>
      </c>
      <c r="C596" s="76" t="s">
        <v>3239</v>
      </c>
      <c r="D596" s="76" t="s">
        <v>3084</v>
      </c>
      <c r="E596" s="76" t="s">
        <v>1349</v>
      </c>
      <c r="F596" s="76"/>
      <c r="G596" s="76" t="s">
        <v>3086</v>
      </c>
      <c r="H596" s="76"/>
      <c r="I596" s="76"/>
      <c r="J596" s="76"/>
      <c r="K596" s="76"/>
      <c r="L596" s="77"/>
      <c r="M596" s="78"/>
    </row>
    <row r="597" spans="1:13">
      <c r="A597" s="76" t="s">
        <v>3210</v>
      </c>
      <c r="B597" s="76" t="s">
        <v>3211</v>
      </c>
      <c r="C597" s="76" t="s">
        <v>3239</v>
      </c>
      <c r="D597" s="76" t="s">
        <v>3084</v>
      </c>
      <c r="E597" s="76" t="s">
        <v>3137</v>
      </c>
      <c r="F597" s="76" t="s">
        <v>1107</v>
      </c>
      <c r="G597" s="76" t="s">
        <v>258</v>
      </c>
      <c r="H597" s="76" t="s">
        <v>3078</v>
      </c>
      <c r="I597" s="76">
        <v>38</v>
      </c>
      <c r="J597" s="76" t="s">
        <v>3225</v>
      </c>
      <c r="K597" s="82"/>
      <c r="L597" s="77">
        <v>8500</v>
      </c>
      <c r="M597" s="78">
        <v>11</v>
      </c>
    </row>
    <row r="598" spans="1:13">
      <c r="A598" s="76" t="s">
        <v>3210</v>
      </c>
      <c r="B598" s="76" t="s">
        <v>3211</v>
      </c>
      <c r="C598" s="76" t="s">
        <v>3239</v>
      </c>
      <c r="D598" s="76" t="s">
        <v>3084</v>
      </c>
      <c r="E598" s="76" t="s">
        <v>3240</v>
      </c>
      <c r="F598" s="76" t="s">
        <v>3075</v>
      </c>
      <c r="G598" s="76" t="s">
        <v>258</v>
      </c>
      <c r="H598" s="76" t="s">
        <v>3078</v>
      </c>
      <c r="I598" s="76">
        <v>37</v>
      </c>
      <c r="J598" s="76" t="s">
        <v>3225</v>
      </c>
      <c r="K598" s="82"/>
      <c r="L598" s="77">
        <v>8500</v>
      </c>
      <c r="M598" s="78">
        <v>11</v>
      </c>
    </row>
    <row r="599" spans="1:13">
      <c r="A599" s="76" t="s">
        <v>3210</v>
      </c>
      <c r="B599" s="76" t="s">
        <v>3211</v>
      </c>
      <c r="C599" s="76" t="s">
        <v>3239</v>
      </c>
      <c r="D599" s="76" t="s">
        <v>3084</v>
      </c>
      <c r="E599" s="76" t="s">
        <v>1580</v>
      </c>
      <c r="F599" s="76" t="s">
        <v>3076</v>
      </c>
      <c r="G599" s="76" t="s">
        <v>258</v>
      </c>
      <c r="H599" s="76" t="s">
        <v>3078</v>
      </c>
      <c r="I599" s="76">
        <v>34</v>
      </c>
      <c r="J599" s="76" t="s">
        <v>3225</v>
      </c>
      <c r="K599" s="82"/>
      <c r="L599" s="77">
        <v>8500</v>
      </c>
      <c r="M599" s="78">
        <v>11</v>
      </c>
    </row>
    <row r="600" spans="1:13">
      <c r="A600" s="76" t="s">
        <v>3210</v>
      </c>
      <c r="B600" s="76" t="s">
        <v>3211</v>
      </c>
      <c r="C600" s="76" t="s">
        <v>3239</v>
      </c>
      <c r="D600" s="76" t="s">
        <v>3084</v>
      </c>
      <c r="E600" s="76" t="s">
        <v>1395</v>
      </c>
      <c r="F600" s="76" t="s">
        <v>3075</v>
      </c>
      <c r="G600" s="76" t="s">
        <v>258</v>
      </c>
      <c r="H600" s="76" t="s">
        <v>3078</v>
      </c>
      <c r="I600" s="76">
        <v>30</v>
      </c>
      <c r="J600" s="76" t="s">
        <v>3225</v>
      </c>
      <c r="K600" s="82"/>
      <c r="L600" s="77">
        <v>8500</v>
      </c>
      <c r="M600" s="78">
        <v>11</v>
      </c>
    </row>
    <row r="601" spans="1:13">
      <c r="A601" s="76" t="s">
        <v>3210</v>
      </c>
      <c r="B601" s="76" t="s">
        <v>3211</v>
      </c>
      <c r="C601" s="76" t="s">
        <v>3239</v>
      </c>
      <c r="D601" s="76" t="s">
        <v>3084</v>
      </c>
      <c r="E601" s="76" t="s">
        <v>1344</v>
      </c>
      <c r="F601" s="76" t="s">
        <v>3076</v>
      </c>
      <c r="G601" s="76" t="s">
        <v>258</v>
      </c>
      <c r="H601" s="76" t="s">
        <v>3078</v>
      </c>
      <c r="I601" s="76">
        <v>27</v>
      </c>
      <c r="J601" s="76" t="s">
        <v>3225</v>
      </c>
      <c r="K601" s="76"/>
      <c r="L601" s="77">
        <v>8500</v>
      </c>
      <c r="M601" s="78">
        <v>11</v>
      </c>
    </row>
    <row r="602" spans="1:13">
      <c r="A602" s="76" t="s">
        <v>3210</v>
      </c>
      <c r="B602" s="76" t="s">
        <v>3211</v>
      </c>
      <c r="C602" s="76" t="s">
        <v>3239</v>
      </c>
      <c r="D602" s="76" t="s">
        <v>3084</v>
      </c>
      <c r="E602" s="76" t="s">
        <v>1512</v>
      </c>
      <c r="F602" s="76" t="s">
        <v>1107</v>
      </c>
      <c r="G602" s="76" t="s">
        <v>258</v>
      </c>
      <c r="H602" s="76" t="s">
        <v>3078</v>
      </c>
      <c r="I602" s="76">
        <v>24</v>
      </c>
      <c r="J602" s="76" t="s">
        <v>3225</v>
      </c>
      <c r="K602" s="76"/>
      <c r="L602" s="77">
        <v>8500</v>
      </c>
      <c r="M602" s="78">
        <v>11</v>
      </c>
    </row>
    <row r="603" spans="1:13">
      <c r="A603" s="76" t="s">
        <v>3210</v>
      </c>
      <c r="B603" s="76" t="s">
        <v>3211</v>
      </c>
      <c r="C603" s="76" t="s">
        <v>3239</v>
      </c>
      <c r="D603" s="76" t="s">
        <v>3084</v>
      </c>
      <c r="E603" s="76" t="s">
        <v>702</v>
      </c>
      <c r="F603" s="76" t="s">
        <v>3078</v>
      </c>
      <c r="G603" s="76" t="s">
        <v>258</v>
      </c>
      <c r="H603" s="76" t="s">
        <v>3078</v>
      </c>
      <c r="I603" s="76">
        <v>21</v>
      </c>
      <c r="J603" s="76" t="s">
        <v>3225</v>
      </c>
      <c r="K603" s="76"/>
      <c r="L603" s="77">
        <v>8500</v>
      </c>
      <c r="M603" s="78">
        <v>11</v>
      </c>
    </row>
    <row r="604" spans="1:13">
      <c r="A604" s="76" t="s">
        <v>3210</v>
      </c>
      <c r="B604" s="76" t="s">
        <v>3211</v>
      </c>
      <c r="C604" s="76" t="s">
        <v>3239</v>
      </c>
      <c r="D604" s="76" t="s">
        <v>3084</v>
      </c>
      <c r="E604" s="76" t="s">
        <v>1349</v>
      </c>
      <c r="F604" s="76"/>
      <c r="G604" s="76" t="s">
        <v>258</v>
      </c>
      <c r="H604" s="76"/>
      <c r="I604" s="76"/>
      <c r="J604" s="76"/>
      <c r="K604" s="76"/>
      <c r="L604" s="77"/>
      <c r="M604" s="78"/>
    </row>
    <row r="605" spans="1:13">
      <c r="A605" s="76" t="s">
        <v>3210</v>
      </c>
      <c r="B605" s="76" t="s">
        <v>3211</v>
      </c>
      <c r="C605" s="76" t="s">
        <v>3241</v>
      </c>
      <c r="D605" s="76" t="s">
        <v>3084</v>
      </c>
      <c r="E605" s="76" t="s">
        <v>379</v>
      </c>
      <c r="F605" s="76" t="s">
        <v>1107</v>
      </c>
      <c r="G605" s="76" t="s">
        <v>3085</v>
      </c>
      <c r="H605" s="76" t="s">
        <v>3078</v>
      </c>
      <c r="I605" s="76">
        <v>17</v>
      </c>
      <c r="J605" s="76" t="s">
        <v>3147</v>
      </c>
      <c r="K605" s="76"/>
      <c r="L605" s="77">
        <v>6500</v>
      </c>
      <c r="M605" s="78">
        <v>6</v>
      </c>
    </row>
    <row r="606" spans="1:13">
      <c r="A606" s="76" t="s">
        <v>3210</v>
      </c>
      <c r="B606" s="76" t="s">
        <v>3211</v>
      </c>
      <c r="C606" s="76" t="s">
        <v>3241</v>
      </c>
      <c r="D606" s="76" t="s">
        <v>3084</v>
      </c>
      <c r="E606" s="76" t="s">
        <v>1349</v>
      </c>
      <c r="F606" s="76" t="s">
        <v>3081</v>
      </c>
      <c r="G606" s="76" t="s">
        <v>3085</v>
      </c>
      <c r="H606" s="76" t="s">
        <v>3078</v>
      </c>
      <c r="I606" s="76">
        <v>15</v>
      </c>
      <c r="J606" s="76" t="s">
        <v>3147</v>
      </c>
      <c r="K606" s="76"/>
      <c r="L606" s="77">
        <v>6500</v>
      </c>
      <c r="M606" s="78">
        <v>6</v>
      </c>
    </row>
    <row r="607" spans="1:13">
      <c r="A607" s="76" t="s">
        <v>3210</v>
      </c>
      <c r="B607" s="76" t="s">
        <v>3211</v>
      </c>
      <c r="C607" s="76" t="s">
        <v>3241</v>
      </c>
      <c r="D607" s="76" t="s">
        <v>3084</v>
      </c>
      <c r="E607" s="76" t="s">
        <v>1159</v>
      </c>
      <c r="F607" s="76" t="s">
        <v>3078</v>
      </c>
      <c r="G607" s="76" t="s">
        <v>3085</v>
      </c>
      <c r="H607" s="76" t="s">
        <v>3078</v>
      </c>
      <c r="I607" s="76">
        <v>14</v>
      </c>
      <c r="J607" s="76" t="s">
        <v>3147</v>
      </c>
      <c r="K607" s="76"/>
      <c r="L607" s="77">
        <v>6500</v>
      </c>
      <c r="M607" s="78">
        <v>6</v>
      </c>
    </row>
    <row r="608" spans="1:13">
      <c r="A608" s="76" t="s">
        <v>3210</v>
      </c>
      <c r="B608" s="76" t="s">
        <v>3211</v>
      </c>
      <c r="C608" s="76" t="s">
        <v>3241</v>
      </c>
      <c r="D608" s="76" t="s">
        <v>3084</v>
      </c>
      <c r="E608" s="76" t="s">
        <v>707</v>
      </c>
      <c r="F608" s="76" t="s">
        <v>3076</v>
      </c>
      <c r="G608" s="76" t="s">
        <v>3085</v>
      </c>
      <c r="H608" s="76" t="s">
        <v>3078</v>
      </c>
      <c r="I608" s="76">
        <v>13</v>
      </c>
      <c r="J608" s="76" t="s">
        <v>3147</v>
      </c>
      <c r="K608" s="76"/>
      <c r="L608" s="77">
        <v>6500</v>
      </c>
      <c r="M608" s="78">
        <v>6</v>
      </c>
    </row>
    <row r="609" spans="1:13">
      <c r="A609" s="76" t="s">
        <v>3210</v>
      </c>
      <c r="B609" s="76" t="s">
        <v>3211</v>
      </c>
      <c r="C609" s="76" t="s">
        <v>3241</v>
      </c>
      <c r="D609" s="76" t="s">
        <v>3084</v>
      </c>
      <c r="E609" s="76" t="s">
        <v>379</v>
      </c>
      <c r="F609" s="76" t="s">
        <v>1107</v>
      </c>
      <c r="G609" s="76" t="s">
        <v>258</v>
      </c>
      <c r="H609" s="76" t="s">
        <v>3075</v>
      </c>
      <c r="I609" s="76">
        <v>22</v>
      </c>
      <c r="J609" s="76" t="s">
        <v>3225</v>
      </c>
      <c r="K609" s="76"/>
      <c r="L609" s="77">
        <v>6500</v>
      </c>
      <c r="M609" s="78">
        <v>6</v>
      </c>
    </row>
    <row r="610" spans="1:13">
      <c r="A610" s="76" t="s">
        <v>3210</v>
      </c>
      <c r="B610" s="76" t="s">
        <v>3211</v>
      </c>
      <c r="C610" s="76" t="s">
        <v>3241</v>
      </c>
      <c r="D610" s="76" t="s">
        <v>3084</v>
      </c>
      <c r="E610" s="76" t="s">
        <v>1349</v>
      </c>
      <c r="F610" s="76" t="s">
        <v>3081</v>
      </c>
      <c r="G610" s="76" t="s">
        <v>258</v>
      </c>
      <c r="H610" s="76" t="s">
        <v>3075</v>
      </c>
      <c r="I610" s="76">
        <v>20</v>
      </c>
      <c r="J610" s="76" t="s">
        <v>3225</v>
      </c>
      <c r="K610" s="76"/>
      <c r="L610" s="77">
        <v>6500</v>
      </c>
      <c r="M610" s="78">
        <v>6</v>
      </c>
    </row>
    <row r="611" spans="1:13">
      <c r="A611" s="76" t="s">
        <v>3210</v>
      </c>
      <c r="B611" s="76" t="s">
        <v>3211</v>
      </c>
      <c r="C611" s="76" t="s">
        <v>3241</v>
      </c>
      <c r="D611" s="76" t="s">
        <v>3084</v>
      </c>
      <c r="E611" s="76" t="s">
        <v>1159</v>
      </c>
      <c r="F611" s="76" t="s">
        <v>3078</v>
      </c>
      <c r="G611" s="76" t="s">
        <v>258</v>
      </c>
      <c r="H611" s="76" t="s">
        <v>3075</v>
      </c>
      <c r="I611" s="76">
        <v>19</v>
      </c>
      <c r="J611" s="76" t="s">
        <v>3225</v>
      </c>
      <c r="K611" s="76"/>
      <c r="L611" s="78">
        <v>6500</v>
      </c>
      <c r="M611" s="78">
        <v>6</v>
      </c>
    </row>
    <row r="612" spans="1:13">
      <c r="A612" s="76" t="s">
        <v>3210</v>
      </c>
      <c r="B612" s="76" t="s">
        <v>3211</v>
      </c>
      <c r="C612" s="76" t="s">
        <v>3241</v>
      </c>
      <c r="D612" s="76" t="s">
        <v>3084</v>
      </c>
      <c r="E612" s="76" t="s">
        <v>707</v>
      </c>
      <c r="F612" s="76" t="s">
        <v>3076</v>
      </c>
      <c r="G612" s="76" t="s">
        <v>258</v>
      </c>
      <c r="H612" s="76" t="s">
        <v>3075</v>
      </c>
      <c r="I612" s="76">
        <v>18</v>
      </c>
      <c r="J612" s="76" t="s">
        <v>3225</v>
      </c>
      <c r="K612" s="76"/>
      <c r="L612" s="78">
        <v>6500</v>
      </c>
      <c r="M612" s="78">
        <v>6</v>
      </c>
    </row>
    <row r="613" spans="1:13">
      <c r="A613" s="76" t="s">
        <v>3210</v>
      </c>
      <c r="B613" s="76" t="s">
        <v>3211</v>
      </c>
      <c r="C613" s="76" t="s">
        <v>3242</v>
      </c>
      <c r="D613" s="76" t="s">
        <v>3084</v>
      </c>
      <c r="E613" s="76" t="s">
        <v>550</v>
      </c>
      <c r="F613" s="76" t="s">
        <v>1107</v>
      </c>
      <c r="G613" s="76" t="s">
        <v>3085</v>
      </c>
      <c r="H613" s="76" t="s">
        <v>1107</v>
      </c>
      <c r="I613" s="76">
        <v>12</v>
      </c>
      <c r="J613" s="76" t="s">
        <v>3238</v>
      </c>
      <c r="K613" s="76"/>
      <c r="L613" s="78">
        <v>8500</v>
      </c>
      <c r="M613" s="78">
        <v>6</v>
      </c>
    </row>
    <row r="614" spans="1:13">
      <c r="A614" s="76" t="s">
        <v>3210</v>
      </c>
      <c r="B614" s="76" t="s">
        <v>3211</v>
      </c>
      <c r="C614" s="76" t="s">
        <v>3242</v>
      </c>
      <c r="D614" s="76" t="s">
        <v>3084</v>
      </c>
      <c r="E614" s="76" t="s">
        <v>550</v>
      </c>
      <c r="F614" s="76" t="s">
        <v>1107</v>
      </c>
      <c r="G614" s="76" t="s">
        <v>258</v>
      </c>
      <c r="H614" s="73"/>
      <c r="I614" s="73"/>
      <c r="J614" s="76"/>
      <c r="K614" s="76"/>
      <c r="L614" s="78"/>
      <c r="M614" s="78"/>
    </row>
    <row r="615" spans="1:13">
      <c r="A615" s="76" t="s">
        <v>3210</v>
      </c>
      <c r="B615" s="76" t="s">
        <v>3211</v>
      </c>
      <c r="C615" s="76" t="s">
        <v>3242</v>
      </c>
      <c r="D615" s="76" t="s">
        <v>3084</v>
      </c>
      <c r="E615" s="76" t="s">
        <v>557</v>
      </c>
      <c r="F615" s="76" t="s">
        <v>3081</v>
      </c>
      <c r="G615" s="76" t="s">
        <v>258</v>
      </c>
      <c r="H615" s="73"/>
      <c r="I615" s="73"/>
      <c r="J615" s="76"/>
      <c r="K615" s="76"/>
      <c r="L615" s="78"/>
      <c r="M615" s="78"/>
    </row>
    <row r="616" spans="1:13">
      <c r="A616" s="76" t="s">
        <v>3210</v>
      </c>
      <c r="B616" s="76" t="s">
        <v>3211</v>
      </c>
      <c r="C616" s="76" t="s">
        <v>3242</v>
      </c>
      <c r="D616" s="76" t="s">
        <v>3084</v>
      </c>
      <c r="E616" s="76" t="s">
        <v>557</v>
      </c>
      <c r="F616" s="76" t="s">
        <v>3081</v>
      </c>
      <c r="G616" s="76" t="s">
        <v>3085</v>
      </c>
      <c r="H616" s="76" t="s">
        <v>1107</v>
      </c>
      <c r="I616" s="76">
        <v>14</v>
      </c>
      <c r="J616" s="76" t="s">
        <v>3238</v>
      </c>
      <c r="K616" s="76"/>
      <c r="L616" s="78">
        <v>8500</v>
      </c>
      <c r="M616" s="78">
        <v>6</v>
      </c>
    </row>
    <row r="617" spans="1:13">
      <c r="A617" s="76" t="s">
        <v>3210</v>
      </c>
      <c r="B617" s="76" t="s">
        <v>3211</v>
      </c>
      <c r="C617" s="76" t="s">
        <v>3243</v>
      </c>
      <c r="D617" s="76" t="s">
        <v>3084</v>
      </c>
      <c r="E617" s="76" t="s">
        <v>569</v>
      </c>
      <c r="F617" s="76" t="s">
        <v>3075</v>
      </c>
      <c r="G617" s="76" t="s">
        <v>3086</v>
      </c>
      <c r="H617" s="76" t="s">
        <v>3079</v>
      </c>
      <c r="I617" s="76">
        <v>18</v>
      </c>
      <c r="J617" s="76" t="s">
        <v>3225</v>
      </c>
      <c r="K617" s="76"/>
      <c r="L617" s="78">
        <v>9000</v>
      </c>
      <c r="M617" s="78">
        <v>6</v>
      </c>
    </row>
    <row r="618" spans="1:13">
      <c r="A618" s="76" t="s">
        <v>3210</v>
      </c>
      <c r="B618" s="76" t="s">
        <v>3211</v>
      </c>
      <c r="C618" s="76" t="s">
        <v>3243</v>
      </c>
      <c r="D618" s="76" t="s">
        <v>3084</v>
      </c>
      <c r="E618" s="76" t="s">
        <v>557</v>
      </c>
      <c r="F618" s="76" t="s">
        <v>3076</v>
      </c>
      <c r="G618" s="76" t="s">
        <v>3086</v>
      </c>
      <c r="H618" s="76" t="s">
        <v>3079</v>
      </c>
      <c r="I618" s="76">
        <v>15</v>
      </c>
      <c r="J618" s="76" t="s">
        <v>3225</v>
      </c>
      <c r="K618" s="76"/>
      <c r="L618" s="78">
        <v>9000</v>
      </c>
      <c r="M618" s="78">
        <v>6</v>
      </c>
    </row>
    <row r="619" spans="1:13">
      <c r="A619" s="76" t="s">
        <v>3210</v>
      </c>
      <c r="B619" s="76" t="s">
        <v>3211</v>
      </c>
      <c r="C619" s="76" t="s">
        <v>3243</v>
      </c>
      <c r="D619" s="76" t="s">
        <v>3084</v>
      </c>
      <c r="E619" s="76" t="s">
        <v>1380</v>
      </c>
      <c r="F619" s="76" t="s">
        <v>3080</v>
      </c>
      <c r="G619" s="76" t="s">
        <v>3086</v>
      </c>
      <c r="H619" s="76" t="s">
        <v>3079</v>
      </c>
      <c r="I619" s="76">
        <v>13</v>
      </c>
      <c r="J619" s="76" t="s">
        <v>3225</v>
      </c>
      <c r="K619" s="76"/>
      <c r="L619" s="78">
        <v>9000</v>
      </c>
      <c r="M619" s="78">
        <v>6</v>
      </c>
    </row>
    <row r="620" spans="1:13">
      <c r="A620" s="76" t="s">
        <v>3210</v>
      </c>
      <c r="B620" s="76" t="s">
        <v>3211</v>
      </c>
      <c r="C620" s="76" t="s">
        <v>3243</v>
      </c>
      <c r="D620" s="76" t="s">
        <v>3084</v>
      </c>
      <c r="E620" s="76" t="s">
        <v>569</v>
      </c>
      <c r="F620" s="76" t="s">
        <v>3075</v>
      </c>
      <c r="G620" s="76" t="s">
        <v>258</v>
      </c>
      <c r="H620" s="76" t="s">
        <v>3076</v>
      </c>
      <c r="I620" s="76">
        <v>24</v>
      </c>
      <c r="J620" s="76" t="s">
        <v>3225</v>
      </c>
      <c r="K620" s="76"/>
      <c r="L620" s="78">
        <v>9000</v>
      </c>
      <c r="M620" s="78">
        <v>6</v>
      </c>
    </row>
    <row r="621" spans="1:13">
      <c r="A621" s="76" t="s">
        <v>3210</v>
      </c>
      <c r="B621" s="76" t="s">
        <v>3211</v>
      </c>
      <c r="C621" s="76" t="s">
        <v>3243</v>
      </c>
      <c r="D621" s="76" t="s">
        <v>3084</v>
      </c>
      <c r="E621" s="76" t="s">
        <v>557</v>
      </c>
      <c r="F621" s="76" t="s">
        <v>3076</v>
      </c>
      <c r="G621" s="76" t="s">
        <v>258</v>
      </c>
      <c r="H621" s="76" t="s">
        <v>3076</v>
      </c>
      <c r="I621" s="76">
        <v>21</v>
      </c>
      <c r="J621" s="76" t="s">
        <v>3225</v>
      </c>
      <c r="K621" s="76"/>
      <c r="L621" s="78">
        <v>9000</v>
      </c>
      <c r="M621" s="78">
        <v>6</v>
      </c>
    </row>
    <row r="622" spans="1:13">
      <c r="A622" s="76" t="s">
        <v>3210</v>
      </c>
      <c r="B622" s="76" t="s">
        <v>3211</v>
      </c>
      <c r="C622" s="76" t="s">
        <v>3243</v>
      </c>
      <c r="D622" s="76" t="s">
        <v>3084</v>
      </c>
      <c r="E622" s="76" t="s">
        <v>1380</v>
      </c>
      <c r="F622" s="76" t="s">
        <v>3080</v>
      </c>
      <c r="G622" s="76" t="s">
        <v>258</v>
      </c>
      <c r="H622" s="76" t="s">
        <v>3076</v>
      </c>
      <c r="I622" s="76">
        <v>19</v>
      </c>
      <c r="J622" s="76" t="s">
        <v>3225</v>
      </c>
      <c r="K622" s="76"/>
      <c r="L622" s="77">
        <v>9000</v>
      </c>
      <c r="M622" s="78">
        <v>6</v>
      </c>
    </row>
    <row r="623" spans="1:13">
      <c r="A623" s="76" t="s">
        <v>3210</v>
      </c>
      <c r="B623" s="76" t="s">
        <v>3211</v>
      </c>
      <c r="C623" s="76" t="s">
        <v>3244</v>
      </c>
      <c r="D623" s="76" t="s">
        <v>3084</v>
      </c>
      <c r="E623" s="154" t="s">
        <v>3245</v>
      </c>
      <c r="F623" s="159" t="s">
        <v>3079</v>
      </c>
      <c r="G623" s="76" t="s">
        <v>3085</v>
      </c>
      <c r="H623" s="76" t="s">
        <v>3081</v>
      </c>
      <c r="I623" s="76">
        <v>41</v>
      </c>
      <c r="J623" s="76" t="s">
        <v>3246</v>
      </c>
      <c r="K623" s="76"/>
      <c r="L623" s="77">
        <v>14000</v>
      </c>
      <c r="M623" s="78">
        <v>18</v>
      </c>
    </row>
    <row r="624" spans="1:13">
      <c r="A624" s="76" t="s">
        <v>3210</v>
      </c>
      <c r="B624" s="76" t="s">
        <v>3211</v>
      </c>
      <c r="C624" s="76" t="s">
        <v>3244</v>
      </c>
      <c r="D624" s="76" t="s">
        <v>3084</v>
      </c>
      <c r="E624" s="127" t="s">
        <v>1344</v>
      </c>
      <c r="F624" s="158" t="s">
        <v>3079</v>
      </c>
      <c r="G624" s="76" t="s">
        <v>3085</v>
      </c>
      <c r="H624" s="76" t="s">
        <v>3081</v>
      </c>
      <c r="I624" s="76">
        <v>25</v>
      </c>
      <c r="J624" s="76" t="s">
        <v>3246</v>
      </c>
      <c r="K624" s="76"/>
      <c r="L624" s="77">
        <v>14000</v>
      </c>
      <c r="M624" s="78">
        <v>18</v>
      </c>
    </row>
    <row r="625" spans="1:14">
      <c r="A625" s="76" t="s">
        <v>3210</v>
      </c>
      <c r="B625" s="76" t="s">
        <v>3211</v>
      </c>
      <c r="C625" s="76" t="s">
        <v>3244</v>
      </c>
      <c r="D625" s="76" t="s">
        <v>3084</v>
      </c>
      <c r="E625" s="76" t="s">
        <v>1491</v>
      </c>
      <c r="F625" s="158" t="s">
        <v>3075</v>
      </c>
      <c r="G625" s="76" t="s">
        <v>3085</v>
      </c>
      <c r="H625" s="76" t="s">
        <v>3081</v>
      </c>
      <c r="I625" s="76">
        <v>22</v>
      </c>
      <c r="J625" s="76" t="s">
        <v>3246</v>
      </c>
      <c r="K625" s="76"/>
      <c r="L625" s="77">
        <v>14000</v>
      </c>
      <c r="M625" s="78">
        <v>18</v>
      </c>
    </row>
    <row r="626" spans="1:14">
      <c r="A626" s="76" t="s">
        <v>3210</v>
      </c>
      <c r="B626" s="76" t="s">
        <v>3211</v>
      </c>
      <c r="C626" s="76" t="s">
        <v>3244</v>
      </c>
      <c r="D626" s="76" t="s">
        <v>3084</v>
      </c>
      <c r="E626" s="154" t="s">
        <v>1512</v>
      </c>
      <c r="F626" s="160" t="s">
        <v>3079</v>
      </c>
      <c r="G626" s="76" t="s">
        <v>3085</v>
      </c>
      <c r="H626" s="76" t="s">
        <v>3081</v>
      </c>
      <c r="I626" s="76">
        <v>18</v>
      </c>
      <c r="J626" s="76" t="s">
        <v>3246</v>
      </c>
      <c r="K626" s="76"/>
      <c r="L626" s="77">
        <v>14000</v>
      </c>
      <c r="M626" s="78">
        <v>18</v>
      </c>
    </row>
    <row r="627" spans="1:14">
      <c r="A627" s="76" t="s">
        <v>3210</v>
      </c>
      <c r="B627" s="76" t="s">
        <v>3211</v>
      </c>
      <c r="C627" s="76" t="s">
        <v>3244</v>
      </c>
      <c r="D627" s="76" t="s">
        <v>3084</v>
      </c>
      <c r="E627" s="127" t="s">
        <v>737</v>
      </c>
      <c r="F627" s="158" t="s">
        <v>1107</v>
      </c>
      <c r="G627" s="76" t="s">
        <v>3085</v>
      </c>
      <c r="H627" s="76" t="s">
        <v>3081</v>
      </c>
      <c r="I627" s="76">
        <v>16</v>
      </c>
      <c r="J627" s="76" t="s">
        <v>3246</v>
      </c>
      <c r="K627" s="76"/>
      <c r="L627" s="77">
        <v>14000</v>
      </c>
      <c r="M627" s="78">
        <v>18</v>
      </c>
    </row>
    <row r="628" spans="1:14">
      <c r="A628" s="76" t="s">
        <v>3210</v>
      </c>
      <c r="B628" s="76" t="s">
        <v>3211</v>
      </c>
      <c r="C628" s="76" t="s">
        <v>3244</v>
      </c>
      <c r="D628" s="76" t="s">
        <v>3084</v>
      </c>
      <c r="E628" s="76" t="s">
        <v>1349</v>
      </c>
      <c r="F628" s="158" t="s">
        <v>3081</v>
      </c>
      <c r="G628" s="76" t="s">
        <v>3085</v>
      </c>
      <c r="H628" s="76" t="s">
        <v>3081</v>
      </c>
      <c r="I628" s="76">
        <v>14</v>
      </c>
      <c r="J628" s="76" t="s">
        <v>3246</v>
      </c>
      <c r="K628" s="76"/>
      <c r="L628" s="77">
        <v>14000</v>
      </c>
      <c r="M628" s="78">
        <v>18</v>
      </c>
    </row>
    <row r="629" spans="1:14">
      <c r="A629" s="76" t="s">
        <v>3210</v>
      </c>
      <c r="B629" s="76" t="s">
        <v>3211</v>
      </c>
      <c r="C629" s="76" t="s">
        <v>3244</v>
      </c>
      <c r="D629" s="76" t="s">
        <v>3084</v>
      </c>
      <c r="E629" s="154" t="s">
        <v>3245</v>
      </c>
      <c r="F629" s="159" t="s">
        <v>3079</v>
      </c>
      <c r="G629" s="76" t="s">
        <v>258</v>
      </c>
      <c r="H629" s="76" t="s">
        <v>3081</v>
      </c>
      <c r="I629" s="76">
        <v>48</v>
      </c>
      <c r="J629" s="76" t="s">
        <v>3247</v>
      </c>
      <c r="K629" s="76"/>
      <c r="L629" s="77">
        <v>14000</v>
      </c>
      <c r="M629" s="78">
        <v>18</v>
      </c>
    </row>
    <row r="630" spans="1:14">
      <c r="A630" s="76" t="s">
        <v>3210</v>
      </c>
      <c r="B630" s="76" t="s">
        <v>3211</v>
      </c>
      <c r="C630" s="76" t="s">
        <v>3244</v>
      </c>
      <c r="D630" s="76" t="s">
        <v>3084</v>
      </c>
      <c r="E630" s="127" t="s">
        <v>1344</v>
      </c>
      <c r="F630" s="158" t="s">
        <v>3079</v>
      </c>
      <c r="G630" s="76" t="s">
        <v>258</v>
      </c>
      <c r="H630" s="76" t="s">
        <v>3081</v>
      </c>
      <c r="I630" s="76">
        <v>32</v>
      </c>
      <c r="J630" s="76" t="s">
        <v>3247</v>
      </c>
      <c r="K630" s="76"/>
      <c r="L630" s="77">
        <v>14000</v>
      </c>
      <c r="M630" s="78">
        <v>18</v>
      </c>
    </row>
    <row r="631" spans="1:14">
      <c r="A631" s="76" t="s">
        <v>3210</v>
      </c>
      <c r="B631" s="76" t="s">
        <v>3211</v>
      </c>
      <c r="C631" s="76" t="s">
        <v>3244</v>
      </c>
      <c r="D631" s="76" t="s">
        <v>3084</v>
      </c>
      <c r="E631" s="76" t="s">
        <v>1491</v>
      </c>
      <c r="F631" s="158" t="s">
        <v>3075</v>
      </c>
      <c r="G631" s="76" t="s">
        <v>258</v>
      </c>
      <c r="H631" s="76" t="s">
        <v>3081</v>
      </c>
      <c r="I631" s="76">
        <v>29</v>
      </c>
      <c r="J631" s="76" t="s">
        <v>3247</v>
      </c>
      <c r="K631" s="76"/>
      <c r="L631" s="77">
        <v>14000</v>
      </c>
      <c r="M631" s="78">
        <v>18</v>
      </c>
    </row>
    <row r="632" spans="1:14">
      <c r="A632" s="76" t="s">
        <v>3210</v>
      </c>
      <c r="B632" s="76" t="s">
        <v>3211</v>
      </c>
      <c r="C632" s="76" t="s">
        <v>3244</v>
      </c>
      <c r="D632" s="76" t="s">
        <v>3084</v>
      </c>
      <c r="E632" s="154" t="s">
        <v>1512</v>
      </c>
      <c r="F632" s="160" t="s">
        <v>3079</v>
      </c>
      <c r="G632" s="76" t="s">
        <v>258</v>
      </c>
      <c r="H632" s="76" t="s">
        <v>3081</v>
      </c>
      <c r="I632" s="76">
        <v>25</v>
      </c>
      <c r="J632" s="76" t="s">
        <v>3247</v>
      </c>
      <c r="K632" s="76"/>
      <c r="L632" s="77">
        <v>14000</v>
      </c>
      <c r="M632" s="78">
        <v>18</v>
      </c>
    </row>
    <row r="633" spans="1:14">
      <c r="A633" s="76" t="s">
        <v>3210</v>
      </c>
      <c r="B633" s="76" t="s">
        <v>3211</v>
      </c>
      <c r="C633" s="76" t="s">
        <v>3244</v>
      </c>
      <c r="D633" s="76" t="s">
        <v>3084</v>
      </c>
      <c r="E633" s="127" t="s">
        <v>737</v>
      </c>
      <c r="F633" s="158" t="s">
        <v>1107</v>
      </c>
      <c r="G633" s="76" t="s">
        <v>258</v>
      </c>
      <c r="H633" s="76" t="s">
        <v>3081</v>
      </c>
      <c r="I633" s="76">
        <v>23</v>
      </c>
      <c r="J633" s="76" t="s">
        <v>3247</v>
      </c>
      <c r="K633" s="76"/>
      <c r="L633" s="77">
        <v>14000</v>
      </c>
      <c r="M633" s="78">
        <v>18</v>
      </c>
    </row>
    <row r="634" spans="1:14">
      <c r="A634" s="76" t="s">
        <v>3210</v>
      </c>
      <c r="B634" s="76" t="s">
        <v>3211</v>
      </c>
      <c r="C634" s="76" t="s">
        <v>3244</v>
      </c>
      <c r="D634" s="76" t="s">
        <v>3084</v>
      </c>
      <c r="E634" s="76" t="s">
        <v>1349</v>
      </c>
      <c r="F634" s="158" t="s">
        <v>3081</v>
      </c>
      <c r="G634" s="76" t="s">
        <v>258</v>
      </c>
      <c r="H634" s="76" t="s">
        <v>3081</v>
      </c>
      <c r="I634" s="76">
        <v>21</v>
      </c>
      <c r="J634" s="76" t="s">
        <v>3247</v>
      </c>
      <c r="K634" s="76"/>
      <c r="L634" s="77">
        <v>14000</v>
      </c>
      <c r="M634" s="78">
        <v>18</v>
      </c>
      <c r="N634" s="88" t="s">
        <v>3103</v>
      </c>
    </row>
    <row r="635" spans="1:14">
      <c r="A635" s="76" t="s">
        <v>3210</v>
      </c>
      <c r="B635" s="76" t="s">
        <v>3211</v>
      </c>
      <c r="C635" s="6" t="s">
        <v>3248</v>
      </c>
      <c r="D635" s="6" t="s">
        <v>3084</v>
      </c>
      <c r="E635" s="6" t="s">
        <v>550</v>
      </c>
      <c r="F635" s="158" t="s">
        <v>3079</v>
      </c>
      <c r="G635" s="76" t="s">
        <v>3085</v>
      </c>
      <c r="H635" s="6" t="s">
        <v>3079</v>
      </c>
      <c r="I635" s="6">
        <v>14</v>
      </c>
      <c r="J635" s="88"/>
      <c r="K635" s="88"/>
      <c r="L635" s="77">
        <v>8500</v>
      </c>
      <c r="M635" s="6">
        <v>6</v>
      </c>
      <c r="N635" s="88" t="s">
        <v>3103</v>
      </c>
    </row>
    <row r="636" spans="1:14">
      <c r="A636" s="76" t="s">
        <v>3210</v>
      </c>
      <c r="B636" s="76" t="s">
        <v>3211</v>
      </c>
      <c r="C636" s="6" t="s">
        <v>3248</v>
      </c>
      <c r="D636" s="6" t="s">
        <v>3084</v>
      </c>
      <c r="E636" s="6" t="s">
        <v>1379</v>
      </c>
      <c r="F636" s="158" t="s">
        <v>3080</v>
      </c>
      <c r="G636" s="76" t="s">
        <v>3085</v>
      </c>
      <c r="H636" s="6" t="s">
        <v>3079</v>
      </c>
      <c r="I636" s="6">
        <v>13</v>
      </c>
      <c r="J636" s="88"/>
      <c r="K636" s="88"/>
      <c r="L636" s="77">
        <v>8500</v>
      </c>
      <c r="M636" s="6">
        <v>6</v>
      </c>
    </row>
    <row r="637" spans="1:14">
      <c r="A637" s="76" t="s">
        <v>3210</v>
      </c>
      <c r="B637" s="76" t="s">
        <v>3211</v>
      </c>
      <c r="C637" s="6" t="s">
        <v>3248</v>
      </c>
      <c r="D637" s="6" t="s">
        <v>3084</v>
      </c>
      <c r="E637" s="161" t="s">
        <v>1380</v>
      </c>
      <c r="F637" s="160" t="s">
        <v>3075</v>
      </c>
      <c r="G637" s="76" t="s">
        <v>3085</v>
      </c>
      <c r="H637" s="6" t="s">
        <v>3079</v>
      </c>
      <c r="I637" s="6">
        <v>11</v>
      </c>
      <c r="J637" s="88"/>
      <c r="K637" s="88"/>
      <c r="L637" s="77">
        <v>8500</v>
      </c>
      <c r="M637" s="6">
        <v>6</v>
      </c>
    </row>
    <row r="638" spans="1:14">
      <c r="A638" s="76" t="s">
        <v>3210</v>
      </c>
      <c r="B638" s="76" t="s">
        <v>3211</v>
      </c>
      <c r="C638" s="6" t="s">
        <v>3248</v>
      </c>
      <c r="D638" s="6" t="s">
        <v>3084</v>
      </c>
      <c r="E638" s="162" t="s">
        <v>550</v>
      </c>
      <c r="F638" s="158" t="s">
        <v>3079</v>
      </c>
      <c r="G638" s="76" t="s">
        <v>258</v>
      </c>
      <c r="H638" s="6" t="s">
        <v>3079</v>
      </c>
      <c r="I638" s="6">
        <v>21</v>
      </c>
      <c r="J638" s="88"/>
      <c r="K638" s="88"/>
      <c r="L638" s="77">
        <v>8500</v>
      </c>
      <c r="M638" s="6">
        <v>6</v>
      </c>
    </row>
    <row r="639" spans="1:14">
      <c r="A639" s="76" t="s">
        <v>3210</v>
      </c>
      <c r="B639" s="76" t="s">
        <v>3211</v>
      </c>
      <c r="C639" s="6" t="s">
        <v>3248</v>
      </c>
      <c r="D639" s="6" t="s">
        <v>3084</v>
      </c>
      <c r="E639" s="6" t="s">
        <v>1379</v>
      </c>
      <c r="F639" s="163" t="s">
        <v>3080</v>
      </c>
      <c r="G639" s="76" t="s">
        <v>258</v>
      </c>
      <c r="H639" s="6" t="s">
        <v>3079</v>
      </c>
      <c r="I639" s="6">
        <v>20</v>
      </c>
      <c r="J639" s="88"/>
      <c r="K639" s="88"/>
      <c r="L639" s="78">
        <v>8500</v>
      </c>
      <c r="M639" s="6">
        <v>6</v>
      </c>
    </row>
    <row r="640" spans="1:14">
      <c r="A640" s="76" t="s">
        <v>3210</v>
      </c>
      <c r="B640" s="76" t="s">
        <v>3211</v>
      </c>
      <c r="C640" s="6" t="s">
        <v>3248</v>
      </c>
      <c r="D640" s="6" t="s">
        <v>3084</v>
      </c>
      <c r="E640" s="6" t="s">
        <v>1380</v>
      </c>
      <c r="F640" s="163" t="s">
        <v>3075</v>
      </c>
      <c r="G640" s="76" t="s">
        <v>258</v>
      </c>
      <c r="H640" s="6" t="s">
        <v>3079</v>
      </c>
      <c r="I640" s="6">
        <v>18</v>
      </c>
      <c r="J640" s="88"/>
      <c r="K640" s="88"/>
      <c r="L640" s="78">
        <v>8500</v>
      </c>
      <c r="M640" s="6">
        <v>6</v>
      </c>
    </row>
    <row r="641" spans="1:13">
      <c r="A641" s="76" t="s">
        <v>3072</v>
      </c>
      <c r="B641" s="76" t="s">
        <v>3249</v>
      </c>
      <c r="C641" s="76" t="s">
        <v>3250</v>
      </c>
      <c r="D641" s="76" t="s">
        <v>3084</v>
      </c>
      <c r="E641" s="76" t="s">
        <v>716</v>
      </c>
      <c r="F641" s="154"/>
      <c r="G641" s="76" t="s">
        <v>3085</v>
      </c>
      <c r="H641" s="76"/>
      <c r="I641" s="76">
        <v>19</v>
      </c>
      <c r="J641" s="76"/>
      <c r="K641" s="76"/>
      <c r="L641" s="78">
        <v>13000</v>
      </c>
      <c r="M641" s="78"/>
    </row>
    <row r="642" spans="1:13">
      <c r="A642" s="76" t="s">
        <v>3072</v>
      </c>
      <c r="B642" s="76" t="s">
        <v>3249</v>
      </c>
      <c r="C642" s="76" t="s">
        <v>3250</v>
      </c>
      <c r="D642" s="76" t="s">
        <v>3084</v>
      </c>
      <c r="E642" s="76" t="s">
        <v>737</v>
      </c>
      <c r="F642" s="154"/>
      <c r="G642" s="76" t="s">
        <v>3085</v>
      </c>
      <c r="H642" s="76"/>
      <c r="I642" s="76">
        <v>16</v>
      </c>
      <c r="J642" s="76"/>
      <c r="K642" s="76"/>
      <c r="L642" s="78">
        <v>13000</v>
      </c>
      <c r="M642" s="78"/>
    </row>
    <row r="643" spans="1:13">
      <c r="A643" s="76" t="s">
        <v>3072</v>
      </c>
      <c r="B643" s="76" t="s">
        <v>3249</v>
      </c>
      <c r="C643" s="76" t="s">
        <v>3250</v>
      </c>
      <c r="D643" s="76" t="s">
        <v>3084</v>
      </c>
      <c r="E643" s="76" t="s">
        <v>1349</v>
      </c>
      <c r="F643" s="154"/>
      <c r="G643" s="76" t="s">
        <v>3085</v>
      </c>
      <c r="H643" s="76"/>
      <c r="I643" s="76">
        <v>15</v>
      </c>
      <c r="J643" s="76"/>
      <c r="K643" s="76"/>
      <c r="L643" s="78">
        <v>13000</v>
      </c>
      <c r="M643" s="78"/>
    </row>
    <row r="644" spans="1:13">
      <c r="A644" s="76" t="s">
        <v>3072</v>
      </c>
      <c r="B644" s="76" t="s">
        <v>3249</v>
      </c>
      <c r="C644" s="76" t="s">
        <v>3250</v>
      </c>
      <c r="D644" s="76" t="s">
        <v>3084</v>
      </c>
      <c r="E644" s="76" t="s">
        <v>379</v>
      </c>
      <c r="F644" s="154"/>
      <c r="G644" s="76" t="s">
        <v>3085</v>
      </c>
      <c r="H644" s="76"/>
      <c r="I644" s="76">
        <v>13</v>
      </c>
      <c r="J644" s="76"/>
      <c r="K644" s="76"/>
      <c r="L644" s="78">
        <v>13000</v>
      </c>
      <c r="M644" s="78"/>
    </row>
    <row r="645" spans="1:13">
      <c r="A645" s="76" t="s">
        <v>85</v>
      </c>
      <c r="B645" s="76" t="s">
        <v>85</v>
      </c>
      <c r="C645" s="76" t="s">
        <v>3251</v>
      </c>
      <c r="D645" s="76" t="s">
        <v>3084</v>
      </c>
      <c r="E645" s="76" t="s">
        <v>3252</v>
      </c>
      <c r="F645" s="76" t="s">
        <v>3081</v>
      </c>
      <c r="G645" s="76" t="s">
        <v>3085</v>
      </c>
      <c r="H645" s="76" t="s">
        <v>3081</v>
      </c>
      <c r="I645" s="76">
        <v>14</v>
      </c>
      <c r="J645" s="76" t="s">
        <v>3253</v>
      </c>
      <c r="K645" s="76"/>
      <c r="L645" s="76"/>
      <c r="M645" s="76">
        <v>5</v>
      </c>
    </row>
    <row r="646" spans="1:13">
      <c r="A646" s="76" t="s">
        <v>85</v>
      </c>
      <c r="B646" s="76" t="s">
        <v>85</v>
      </c>
      <c r="C646" s="76" t="s">
        <v>3251</v>
      </c>
      <c r="D646" s="76" t="s">
        <v>3084</v>
      </c>
      <c r="E646" s="76" t="s">
        <v>1349</v>
      </c>
      <c r="F646" s="76" t="s">
        <v>3076</v>
      </c>
      <c r="G646" s="76" t="s">
        <v>3085</v>
      </c>
      <c r="H646" s="76" t="s">
        <v>3081</v>
      </c>
      <c r="I646" s="76">
        <v>12</v>
      </c>
      <c r="J646" s="76" t="s">
        <v>3253</v>
      </c>
      <c r="K646" s="76"/>
      <c r="L646" s="76"/>
      <c r="M646" s="76">
        <v>5</v>
      </c>
    </row>
    <row r="647" spans="1:13" s="166" customFormat="1" ht="15" customHeight="1">
      <c r="A647" s="164" t="s">
        <v>3196</v>
      </c>
      <c r="B647" s="164" t="s">
        <v>72</v>
      </c>
      <c r="C647" s="164" t="s">
        <v>3254</v>
      </c>
      <c r="D647" s="164" t="s">
        <v>3084</v>
      </c>
      <c r="E647" s="164" t="s">
        <v>550</v>
      </c>
      <c r="F647" s="164" t="s">
        <v>3078</v>
      </c>
      <c r="G647" s="164" t="s">
        <v>258</v>
      </c>
      <c r="H647" s="164" t="s">
        <v>3080</v>
      </c>
      <c r="I647" s="164">
        <v>17</v>
      </c>
      <c r="J647" s="164" t="s">
        <v>3097</v>
      </c>
      <c r="K647" s="164"/>
      <c r="L647" s="165"/>
      <c r="M647" s="164"/>
    </row>
    <row r="648" spans="1:13" s="1" customFormat="1" ht="15" customHeight="1">
      <c r="A648" s="76" t="s">
        <v>3196</v>
      </c>
      <c r="B648" s="76" t="s">
        <v>72</v>
      </c>
      <c r="C648" s="76" t="s">
        <v>3254</v>
      </c>
      <c r="D648" s="76" t="s">
        <v>3084</v>
      </c>
      <c r="E648" s="76" t="s">
        <v>1349</v>
      </c>
      <c r="F648" s="76" t="s">
        <v>3075</v>
      </c>
      <c r="G648" s="76" t="s">
        <v>258</v>
      </c>
      <c r="H648" s="76" t="s">
        <v>3080</v>
      </c>
      <c r="I648" s="76">
        <v>12</v>
      </c>
      <c r="J648" s="76" t="s">
        <v>3097</v>
      </c>
      <c r="K648" s="76"/>
      <c r="L648" s="77"/>
      <c r="M648" s="78"/>
    </row>
    <row r="649" spans="1:13" s="1" customFormat="1" ht="15" customHeight="1">
      <c r="A649" s="76" t="s">
        <v>3196</v>
      </c>
      <c r="B649" s="76" t="s">
        <v>72</v>
      </c>
      <c r="C649" s="76" t="s">
        <v>3254</v>
      </c>
      <c r="D649" s="76" t="s">
        <v>3084</v>
      </c>
      <c r="E649" s="76" t="s">
        <v>550</v>
      </c>
      <c r="F649" s="76" t="s">
        <v>3078</v>
      </c>
      <c r="G649" s="76" t="s">
        <v>3100</v>
      </c>
      <c r="H649" s="76" t="s">
        <v>3076</v>
      </c>
      <c r="I649" s="76">
        <v>22</v>
      </c>
      <c r="J649" s="76" t="s">
        <v>3160</v>
      </c>
      <c r="K649" s="76"/>
      <c r="L649" s="77"/>
      <c r="M649" s="78"/>
    </row>
    <row r="650" spans="1:13" s="1" customFormat="1" ht="15" customHeight="1">
      <c r="A650" s="76" t="s">
        <v>3196</v>
      </c>
      <c r="B650" s="76" t="s">
        <v>72</v>
      </c>
      <c r="C650" s="76" t="s">
        <v>3254</v>
      </c>
      <c r="D650" s="76" t="s">
        <v>3084</v>
      </c>
      <c r="E650" s="76" t="s">
        <v>1349</v>
      </c>
      <c r="F650" s="76" t="s">
        <v>3075</v>
      </c>
      <c r="G650" s="76" t="s">
        <v>3100</v>
      </c>
      <c r="H650" s="76" t="s">
        <v>3076</v>
      </c>
      <c r="I650" s="76">
        <v>17</v>
      </c>
      <c r="J650" s="76" t="s">
        <v>3160</v>
      </c>
      <c r="K650" s="76"/>
      <c r="L650" s="77"/>
      <c r="M650" s="78"/>
    </row>
    <row r="651" spans="1:13">
      <c r="A651" s="76" t="s">
        <v>85</v>
      </c>
      <c r="B651" s="76" t="s">
        <v>85</v>
      </c>
      <c r="C651" s="76" t="s">
        <v>3255</v>
      </c>
      <c r="D651" s="76" t="s">
        <v>3084</v>
      </c>
      <c r="E651" s="76" t="s">
        <v>1491</v>
      </c>
      <c r="F651" s="76" t="s">
        <v>3075</v>
      </c>
      <c r="G651" s="76" t="s">
        <v>3085</v>
      </c>
      <c r="H651" s="76" t="s">
        <v>3079</v>
      </c>
      <c r="I651" s="76">
        <v>18</v>
      </c>
      <c r="J651" s="76" t="s">
        <v>3253</v>
      </c>
      <c r="K651" s="76"/>
      <c r="L651" s="76">
        <v>4250</v>
      </c>
      <c r="M651" s="76">
        <v>7</v>
      </c>
    </row>
    <row r="652" spans="1:13">
      <c r="A652" s="76" t="s">
        <v>85</v>
      </c>
      <c r="B652" s="76" t="s">
        <v>85</v>
      </c>
      <c r="C652" s="76" t="s">
        <v>3255</v>
      </c>
      <c r="D652" s="76" t="s">
        <v>3084</v>
      </c>
      <c r="E652" s="76" t="s">
        <v>1512</v>
      </c>
      <c r="F652" s="76" t="s">
        <v>3076</v>
      </c>
      <c r="G652" s="76" t="s">
        <v>3085</v>
      </c>
      <c r="H652" s="76" t="s">
        <v>3079</v>
      </c>
      <c r="I652" s="76">
        <v>15</v>
      </c>
      <c r="J652" s="76" t="s">
        <v>3253</v>
      </c>
      <c r="K652" s="76"/>
      <c r="L652" s="76">
        <v>4250</v>
      </c>
      <c r="M652" s="76">
        <v>7</v>
      </c>
    </row>
    <row r="653" spans="1:13">
      <c r="A653" s="76" t="s">
        <v>85</v>
      </c>
      <c r="B653" s="76" t="s">
        <v>85</v>
      </c>
      <c r="C653" s="76" t="s">
        <v>3255</v>
      </c>
      <c r="D653" s="76" t="s">
        <v>3084</v>
      </c>
      <c r="E653" s="76" t="s">
        <v>1349</v>
      </c>
      <c r="F653" s="76" t="s">
        <v>1107</v>
      </c>
      <c r="G653" s="76" t="s">
        <v>3085</v>
      </c>
      <c r="H653" s="76" t="s">
        <v>3079</v>
      </c>
      <c r="I653" s="76">
        <v>12</v>
      </c>
      <c r="J653" s="76" t="s">
        <v>3253</v>
      </c>
      <c r="K653" s="76"/>
      <c r="L653" s="76">
        <v>4250</v>
      </c>
      <c r="M653" s="76">
        <v>7</v>
      </c>
    </row>
    <row r="654" spans="1:13">
      <c r="A654" s="76" t="s">
        <v>85</v>
      </c>
      <c r="B654" s="76" t="s">
        <v>85</v>
      </c>
      <c r="C654" s="76" t="s">
        <v>3255</v>
      </c>
      <c r="D654" s="76" t="s">
        <v>3084</v>
      </c>
      <c r="E654" s="76" t="s">
        <v>1491</v>
      </c>
      <c r="F654" s="76" t="s">
        <v>3075</v>
      </c>
      <c r="G654" s="76" t="s">
        <v>3175</v>
      </c>
      <c r="H654" s="76" t="s">
        <v>3078</v>
      </c>
      <c r="I654" s="76">
        <v>23</v>
      </c>
      <c r="J654" s="76" t="s">
        <v>3256</v>
      </c>
      <c r="K654" s="76"/>
      <c r="L654" s="76">
        <v>4250</v>
      </c>
      <c r="M654" s="76">
        <v>7</v>
      </c>
    </row>
    <row r="655" spans="1:13">
      <c r="A655" s="76" t="s">
        <v>85</v>
      </c>
      <c r="B655" s="76" t="s">
        <v>85</v>
      </c>
      <c r="C655" s="76" t="s">
        <v>3255</v>
      </c>
      <c r="D655" s="76" t="s">
        <v>3084</v>
      </c>
      <c r="E655" s="76" t="s">
        <v>1512</v>
      </c>
      <c r="F655" s="76" t="s">
        <v>3076</v>
      </c>
      <c r="G655" s="76" t="s">
        <v>3175</v>
      </c>
      <c r="H655" s="76" t="s">
        <v>3078</v>
      </c>
      <c r="I655" s="76">
        <v>20</v>
      </c>
      <c r="J655" s="76" t="s">
        <v>3256</v>
      </c>
      <c r="K655" s="76"/>
      <c r="L655" s="76">
        <v>4250</v>
      </c>
      <c r="M655" s="76">
        <v>7</v>
      </c>
    </row>
    <row r="656" spans="1:13">
      <c r="A656" s="167" t="s">
        <v>85</v>
      </c>
      <c r="B656" s="167" t="s">
        <v>85</v>
      </c>
      <c r="C656" s="167" t="s">
        <v>3255</v>
      </c>
      <c r="D656" s="167" t="s">
        <v>3084</v>
      </c>
      <c r="E656" s="76" t="s">
        <v>1349</v>
      </c>
      <c r="F656" s="76" t="s">
        <v>1107</v>
      </c>
      <c r="G656" s="167" t="s">
        <v>3175</v>
      </c>
      <c r="H656" s="76" t="s">
        <v>3078</v>
      </c>
      <c r="I656" s="167">
        <v>17</v>
      </c>
      <c r="J656" s="76" t="s">
        <v>3256</v>
      </c>
      <c r="K656" s="167"/>
      <c r="L656" s="167">
        <v>4250</v>
      </c>
      <c r="M656" s="167">
        <v>7</v>
      </c>
    </row>
    <row r="657" spans="1:14">
      <c r="A657" s="167" t="s">
        <v>85</v>
      </c>
      <c r="B657" s="167" t="s">
        <v>85</v>
      </c>
      <c r="C657" s="167" t="s">
        <v>3257</v>
      </c>
      <c r="D657" s="167" t="s">
        <v>3084</v>
      </c>
      <c r="E657" s="76" t="s">
        <v>1159</v>
      </c>
      <c r="F657" s="76" t="s">
        <v>3079</v>
      </c>
      <c r="G657" s="167" t="s">
        <v>3085</v>
      </c>
      <c r="H657" s="76" t="s">
        <v>3078</v>
      </c>
      <c r="I657" s="167">
        <v>19</v>
      </c>
      <c r="J657" s="76" t="s">
        <v>3253</v>
      </c>
      <c r="K657" s="167"/>
      <c r="L657" s="168"/>
      <c r="M657" s="167"/>
    </row>
    <row r="658" spans="1:14">
      <c r="A658" s="167" t="s">
        <v>85</v>
      </c>
      <c r="B658" s="167" t="s">
        <v>85</v>
      </c>
      <c r="C658" s="167" t="s">
        <v>3257</v>
      </c>
      <c r="D658" s="167" t="s">
        <v>3084</v>
      </c>
      <c r="E658" s="76" t="s">
        <v>550</v>
      </c>
      <c r="F658" s="76" t="s">
        <v>3075</v>
      </c>
      <c r="G658" s="167" t="s">
        <v>3085</v>
      </c>
      <c r="H658" s="76" t="s">
        <v>3078</v>
      </c>
      <c r="I658" s="167">
        <v>16</v>
      </c>
      <c r="J658" s="76" t="s">
        <v>3253</v>
      </c>
      <c r="K658" s="167"/>
      <c r="L658" s="168"/>
      <c r="M658" s="167"/>
    </row>
    <row r="659" spans="1:14">
      <c r="A659" s="167" t="s">
        <v>85</v>
      </c>
      <c r="B659" s="167" t="s">
        <v>85</v>
      </c>
      <c r="C659" s="167" t="s">
        <v>3257</v>
      </c>
      <c r="D659" s="167" t="s">
        <v>3084</v>
      </c>
      <c r="E659" s="76" t="s">
        <v>557</v>
      </c>
      <c r="F659" s="76" t="s">
        <v>3078</v>
      </c>
      <c r="G659" s="167" t="s">
        <v>3085</v>
      </c>
      <c r="H659" s="76" t="s">
        <v>3078</v>
      </c>
      <c r="I659" s="167">
        <v>14</v>
      </c>
      <c r="J659" s="76" t="s">
        <v>3253</v>
      </c>
      <c r="K659" s="167"/>
      <c r="L659" s="168"/>
      <c r="M659" s="167"/>
    </row>
    <row r="660" spans="1:14">
      <c r="A660" s="167" t="s">
        <v>85</v>
      </c>
      <c r="B660" s="167" t="s">
        <v>85</v>
      </c>
      <c r="C660" s="167" t="s">
        <v>3257</v>
      </c>
      <c r="D660" s="167" t="s">
        <v>3084</v>
      </c>
      <c r="E660" s="76" t="s">
        <v>1159</v>
      </c>
      <c r="F660" s="76" t="s">
        <v>3079</v>
      </c>
      <c r="G660" s="76" t="s">
        <v>258</v>
      </c>
      <c r="H660" s="76" t="s">
        <v>3075</v>
      </c>
      <c r="I660" s="167">
        <v>16</v>
      </c>
      <c r="J660" s="76" t="s">
        <v>3258</v>
      </c>
      <c r="K660" s="167"/>
      <c r="L660" s="168"/>
      <c r="M660" s="167"/>
    </row>
    <row r="661" spans="1:14">
      <c r="A661" s="167" t="s">
        <v>85</v>
      </c>
      <c r="B661" s="167" t="s">
        <v>85</v>
      </c>
      <c r="C661" s="167" t="s">
        <v>3257</v>
      </c>
      <c r="D661" s="167" t="s">
        <v>3084</v>
      </c>
      <c r="E661" s="76" t="s">
        <v>550</v>
      </c>
      <c r="F661" s="76" t="s">
        <v>3075</v>
      </c>
      <c r="G661" s="76" t="s">
        <v>258</v>
      </c>
      <c r="H661" s="76" t="s">
        <v>3075</v>
      </c>
      <c r="I661" s="167">
        <v>14</v>
      </c>
      <c r="J661" s="76" t="s">
        <v>3258</v>
      </c>
      <c r="K661" s="167"/>
      <c r="L661" s="168"/>
      <c r="M661" s="167"/>
    </row>
    <row r="662" spans="1:14">
      <c r="A662" s="167" t="s">
        <v>85</v>
      </c>
      <c r="B662" s="167" t="s">
        <v>85</v>
      </c>
      <c r="C662" s="167" t="s">
        <v>3257</v>
      </c>
      <c r="D662" s="167" t="s">
        <v>3084</v>
      </c>
      <c r="E662" s="76" t="s">
        <v>557</v>
      </c>
      <c r="F662" s="76" t="s">
        <v>3078</v>
      </c>
      <c r="G662" s="76" t="s">
        <v>258</v>
      </c>
      <c r="H662" s="76" t="s">
        <v>3075</v>
      </c>
      <c r="I662" s="167">
        <v>11</v>
      </c>
      <c r="J662" s="76" t="s">
        <v>3258</v>
      </c>
      <c r="K662" s="167"/>
      <c r="L662" s="168"/>
      <c r="M662" s="167"/>
    </row>
    <row r="663" spans="1:14">
      <c r="A663" s="76" t="s">
        <v>3196</v>
      </c>
      <c r="B663" s="76" t="s">
        <v>822</v>
      </c>
      <c r="C663" s="76" t="s">
        <v>3259</v>
      </c>
      <c r="D663" s="76"/>
      <c r="E663" s="76" t="s">
        <v>550</v>
      </c>
      <c r="F663" s="76" t="s">
        <v>3076</v>
      </c>
      <c r="G663" s="76" t="s">
        <v>3085</v>
      </c>
      <c r="H663" s="76"/>
      <c r="I663" s="76">
        <v>16</v>
      </c>
      <c r="J663" s="76" t="s">
        <v>3253</v>
      </c>
      <c r="K663" s="76"/>
      <c r="L663" s="77">
        <v>4600</v>
      </c>
      <c r="M663" s="78">
        <v>5</v>
      </c>
      <c r="N663" s="169"/>
    </row>
    <row r="664" spans="1:14">
      <c r="A664" s="76" t="s">
        <v>3196</v>
      </c>
      <c r="B664" s="76" t="s">
        <v>822</v>
      </c>
      <c r="C664" s="76" t="s">
        <v>3259</v>
      </c>
      <c r="D664" s="76"/>
      <c r="E664" s="76" t="s">
        <v>557</v>
      </c>
      <c r="F664" s="76" t="s">
        <v>1107</v>
      </c>
      <c r="G664" s="76" t="s">
        <v>3085</v>
      </c>
      <c r="H664" s="76"/>
      <c r="I664" s="76">
        <v>13</v>
      </c>
      <c r="J664" s="76" t="s">
        <v>3253</v>
      </c>
      <c r="K664" s="76"/>
      <c r="L664" s="77">
        <v>4600</v>
      </c>
      <c r="M664" s="76">
        <v>5</v>
      </c>
      <c r="N664" s="169"/>
    </row>
    <row r="665" spans="1:14">
      <c r="A665" s="76" t="s">
        <v>3196</v>
      </c>
      <c r="B665" s="76" t="s">
        <v>822</v>
      </c>
      <c r="C665" s="76" t="s">
        <v>3260</v>
      </c>
      <c r="D665" s="76"/>
      <c r="E665" s="76" t="s">
        <v>1159</v>
      </c>
      <c r="F665" s="76" t="s">
        <v>3075</v>
      </c>
      <c r="G665" s="76" t="s">
        <v>3086</v>
      </c>
      <c r="H665" s="76" t="s">
        <v>1107</v>
      </c>
      <c r="I665" s="76">
        <v>16</v>
      </c>
      <c r="J665" s="76"/>
      <c r="K665" s="76"/>
      <c r="L665" s="76">
        <v>4300</v>
      </c>
      <c r="M665" s="76"/>
      <c r="N665" s="169"/>
    </row>
    <row r="666" spans="1:14">
      <c r="A666" s="76" t="s">
        <v>3196</v>
      </c>
      <c r="B666" s="76" t="s">
        <v>822</v>
      </c>
      <c r="C666" s="76" t="s">
        <v>3260</v>
      </c>
      <c r="D666" s="76"/>
      <c r="E666" s="76" t="s">
        <v>1349</v>
      </c>
      <c r="F666" s="76"/>
      <c r="G666" s="76" t="s">
        <v>3086</v>
      </c>
      <c r="H666" s="76"/>
      <c r="I666" s="76">
        <v>14</v>
      </c>
      <c r="J666" s="76"/>
      <c r="K666" s="76"/>
      <c r="L666" s="76">
        <v>4300</v>
      </c>
      <c r="M666" s="76"/>
      <c r="N666" s="169"/>
    </row>
    <row r="667" spans="1:14">
      <c r="A667" s="76" t="s">
        <v>3196</v>
      </c>
      <c r="B667" s="76" t="s">
        <v>822</v>
      </c>
      <c r="C667" s="76" t="s">
        <v>3261</v>
      </c>
      <c r="D667" s="76"/>
      <c r="E667" s="76" t="s">
        <v>702</v>
      </c>
      <c r="F667" s="76"/>
      <c r="G667" s="76" t="s">
        <v>3086</v>
      </c>
      <c r="H667" s="76"/>
      <c r="I667" s="76">
        <v>22</v>
      </c>
      <c r="J667" s="76"/>
      <c r="K667" s="76"/>
      <c r="L667" s="77">
        <v>6000</v>
      </c>
      <c r="M667" s="78"/>
      <c r="N667" s="169"/>
    </row>
    <row r="668" spans="1:14">
      <c r="A668" s="76" t="s">
        <v>3196</v>
      </c>
      <c r="B668" s="76" t="s">
        <v>822</v>
      </c>
      <c r="C668" s="76" t="s">
        <v>3261</v>
      </c>
      <c r="D668" s="76"/>
      <c r="E668" s="76" t="s">
        <v>1512</v>
      </c>
      <c r="F668" s="76"/>
      <c r="G668" s="76" t="s">
        <v>3086</v>
      </c>
      <c r="H668" s="76"/>
      <c r="I668" s="76">
        <v>19</v>
      </c>
      <c r="J668" s="76"/>
      <c r="K668" s="76"/>
      <c r="L668" s="77">
        <v>6000</v>
      </c>
      <c r="M668" s="76"/>
      <c r="N668" s="169"/>
    </row>
    <row r="669" spans="1:14">
      <c r="A669" s="76" t="s">
        <v>3196</v>
      </c>
      <c r="B669" s="76" t="s">
        <v>822</v>
      </c>
      <c r="C669" s="76" t="s">
        <v>3261</v>
      </c>
      <c r="D669" s="76"/>
      <c r="E669" s="76" t="s">
        <v>737</v>
      </c>
      <c r="F669" s="76"/>
      <c r="G669" s="76" t="s">
        <v>3086</v>
      </c>
      <c r="H669" s="76"/>
      <c r="I669" s="76">
        <v>16</v>
      </c>
      <c r="J669" s="76"/>
      <c r="K669" s="76"/>
      <c r="L669" s="77">
        <v>6000</v>
      </c>
      <c r="M669" s="76"/>
      <c r="N669" s="169"/>
    </row>
    <row r="670" spans="1:14">
      <c r="A670" s="76" t="s">
        <v>3196</v>
      </c>
      <c r="B670" s="76" t="s">
        <v>822</v>
      </c>
      <c r="C670" s="76" t="s">
        <v>3261</v>
      </c>
      <c r="D670" s="76"/>
      <c r="E670" s="76" t="s">
        <v>1349</v>
      </c>
      <c r="F670" s="76"/>
      <c r="G670" s="76" t="s">
        <v>3086</v>
      </c>
      <c r="H670" s="76"/>
      <c r="I670" s="76">
        <v>15</v>
      </c>
      <c r="J670" s="76"/>
      <c r="K670" s="76"/>
      <c r="L670" s="77">
        <v>6000</v>
      </c>
      <c r="M670" s="76"/>
      <c r="N670" s="169"/>
    </row>
    <row r="671" spans="1:14">
      <c r="A671" s="76" t="s">
        <v>3196</v>
      </c>
      <c r="B671" s="76" t="s">
        <v>822</v>
      </c>
      <c r="C671" s="76" t="s">
        <v>3261</v>
      </c>
      <c r="D671" s="76"/>
      <c r="E671" s="76" t="s">
        <v>379</v>
      </c>
      <c r="F671" s="76"/>
      <c r="G671" s="76" t="s">
        <v>3086</v>
      </c>
      <c r="H671" s="76"/>
      <c r="I671" s="76">
        <v>13</v>
      </c>
      <c r="J671" s="76"/>
      <c r="K671" s="76"/>
      <c r="L671" s="77">
        <v>6000</v>
      </c>
      <c r="M671" s="78"/>
      <c r="N671" s="169"/>
    </row>
    <row r="672" spans="1:14">
      <c r="A672" s="76" t="s">
        <v>3196</v>
      </c>
      <c r="B672" s="76" t="s">
        <v>822</v>
      </c>
      <c r="C672" s="76" t="s">
        <v>3262</v>
      </c>
      <c r="D672" s="76"/>
      <c r="E672" s="76" t="s">
        <v>1159</v>
      </c>
      <c r="F672" s="76"/>
      <c r="G672" s="76" t="s">
        <v>3100</v>
      </c>
      <c r="H672" s="76"/>
      <c r="I672" s="76">
        <v>18</v>
      </c>
      <c r="J672" s="76"/>
      <c r="K672" s="76"/>
      <c r="L672" s="76">
        <v>2800</v>
      </c>
      <c r="M672" s="76"/>
      <c r="N672" s="169"/>
    </row>
    <row r="673" spans="1:14">
      <c r="A673" s="76" t="s">
        <v>3196</v>
      </c>
      <c r="B673" s="76" t="s">
        <v>822</v>
      </c>
      <c r="C673" s="76" t="s">
        <v>3262</v>
      </c>
      <c r="D673" s="76"/>
      <c r="E673" s="76" t="s">
        <v>1349</v>
      </c>
      <c r="F673" s="76"/>
      <c r="G673" s="76" t="s">
        <v>3100</v>
      </c>
      <c r="H673" s="76"/>
      <c r="I673" s="76">
        <v>16</v>
      </c>
      <c r="J673" s="76"/>
      <c r="K673" s="76"/>
      <c r="L673" s="76">
        <v>2800</v>
      </c>
      <c r="M673" s="76"/>
      <c r="N673" s="169"/>
    </row>
    <row r="674" spans="1:14">
      <c r="A674" s="76" t="s">
        <v>3196</v>
      </c>
      <c r="B674" s="76" t="s">
        <v>822</v>
      </c>
      <c r="C674" s="76" t="s">
        <v>3262</v>
      </c>
      <c r="D674" s="76"/>
      <c r="E674" s="76" t="s">
        <v>550</v>
      </c>
      <c r="F674" s="76"/>
      <c r="G674" s="76" t="s">
        <v>3100</v>
      </c>
      <c r="H674" s="76"/>
      <c r="I674" s="76">
        <v>13</v>
      </c>
      <c r="J674" s="76"/>
      <c r="K674" s="76"/>
      <c r="L674" s="76">
        <v>2800</v>
      </c>
      <c r="M674" s="76"/>
      <c r="N674" s="169"/>
    </row>
    <row r="675" spans="1:14">
      <c r="A675" s="76" t="s">
        <v>3196</v>
      </c>
      <c r="B675" s="76" t="s">
        <v>822</v>
      </c>
      <c r="C675" s="76" t="s">
        <v>3262</v>
      </c>
      <c r="D675" s="76"/>
      <c r="E675" s="76" t="s">
        <v>557</v>
      </c>
      <c r="F675" s="76"/>
      <c r="G675" s="76" t="s">
        <v>3100</v>
      </c>
      <c r="H675" s="76"/>
      <c r="I675" s="76">
        <v>11</v>
      </c>
      <c r="J675" s="76"/>
      <c r="K675" s="76"/>
      <c r="L675" s="76">
        <v>2800</v>
      </c>
      <c r="M675" s="78"/>
      <c r="N675" s="169"/>
    </row>
    <row r="676" spans="1:14">
      <c r="A676" s="76" t="s">
        <v>3196</v>
      </c>
      <c r="B676" s="76" t="s">
        <v>822</v>
      </c>
      <c r="C676" s="76" t="s">
        <v>3262</v>
      </c>
      <c r="D676" s="76"/>
      <c r="E676" s="76" t="s">
        <v>1159</v>
      </c>
      <c r="F676" s="76"/>
      <c r="G676" s="76" t="s">
        <v>258</v>
      </c>
      <c r="H676" s="76"/>
      <c r="I676" s="76">
        <v>23</v>
      </c>
      <c r="J676" s="76"/>
      <c r="K676" s="76"/>
      <c r="L676" s="76">
        <v>2800</v>
      </c>
      <c r="M676" s="76"/>
      <c r="N676" s="169"/>
    </row>
    <row r="677" spans="1:14">
      <c r="A677" s="76" t="s">
        <v>3196</v>
      </c>
      <c r="B677" s="76" t="s">
        <v>822</v>
      </c>
      <c r="C677" s="76" t="s">
        <v>3262</v>
      </c>
      <c r="D677" s="76"/>
      <c r="E677" s="76" t="s">
        <v>1349</v>
      </c>
      <c r="F677" s="76"/>
      <c r="G677" s="76" t="s">
        <v>258</v>
      </c>
      <c r="H677" s="76"/>
      <c r="I677" s="76">
        <v>21</v>
      </c>
      <c r="J677" s="76"/>
      <c r="K677" s="76"/>
      <c r="L677" s="76">
        <v>2800</v>
      </c>
      <c r="M677" s="76"/>
      <c r="N677" s="169"/>
    </row>
    <row r="678" spans="1:14">
      <c r="A678" s="76" t="s">
        <v>3196</v>
      </c>
      <c r="B678" s="76" t="s">
        <v>822</v>
      </c>
      <c r="C678" s="76" t="s">
        <v>3262</v>
      </c>
      <c r="D678" s="76"/>
      <c r="E678" s="76" t="s">
        <v>550</v>
      </c>
      <c r="F678" s="76"/>
      <c r="G678" s="76" t="s">
        <v>258</v>
      </c>
      <c r="H678" s="76"/>
      <c r="I678" s="76">
        <v>18</v>
      </c>
      <c r="J678" s="76"/>
      <c r="K678" s="76"/>
      <c r="L678" s="76">
        <v>2800</v>
      </c>
      <c r="M678" s="76"/>
      <c r="N678" s="169"/>
    </row>
    <row r="679" spans="1:14">
      <c r="A679" s="76" t="s">
        <v>3196</v>
      </c>
      <c r="B679" s="76" t="s">
        <v>822</v>
      </c>
      <c r="C679" s="76" t="s">
        <v>3262</v>
      </c>
      <c r="D679" s="76"/>
      <c r="E679" s="76" t="s">
        <v>557</v>
      </c>
      <c r="F679" s="76"/>
      <c r="G679" s="76" t="s">
        <v>258</v>
      </c>
      <c r="H679" s="76"/>
      <c r="I679" s="76">
        <v>16</v>
      </c>
      <c r="J679" s="76"/>
      <c r="K679" s="76"/>
      <c r="L679" s="76">
        <v>2800</v>
      </c>
      <c r="M679" s="78"/>
      <c r="N679" s="169"/>
    </row>
    <row r="680" spans="1:14">
      <c r="A680" s="76" t="s">
        <v>3196</v>
      </c>
      <c r="B680" s="76" t="s">
        <v>74</v>
      </c>
      <c r="C680" s="76" t="s">
        <v>3263</v>
      </c>
      <c r="D680" s="76" t="s">
        <v>734</v>
      </c>
      <c r="E680" s="76" t="s">
        <v>1159</v>
      </c>
      <c r="F680" s="76" t="s">
        <v>3075</v>
      </c>
      <c r="G680" s="76" t="s">
        <v>92</v>
      </c>
      <c r="H680" s="76" t="s">
        <v>1107</v>
      </c>
      <c r="I680" s="76">
        <v>33</v>
      </c>
      <c r="J680" s="76" t="s">
        <v>3264</v>
      </c>
      <c r="K680" s="76"/>
      <c r="L680" s="76"/>
      <c r="M680" s="78"/>
      <c r="N680" s="169"/>
    </row>
    <row r="681" spans="1:14">
      <c r="A681" s="76" t="s">
        <v>3196</v>
      </c>
      <c r="B681" s="76" t="s">
        <v>74</v>
      </c>
      <c r="C681" s="76" t="s">
        <v>3263</v>
      </c>
      <c r="D681" s="76" t="s">
        <v>734</v>
      </c>
      <c r="E681" s="76" t="s">
        <v>737</v>
      </c>
      <c r="F681" s="76" t="s">
        <v>3078</v>
      </c>
      <c r="G681" s="76" t="s">
        <v>92</v>
      </c>
      <c r="H681" s="76" t="s">
        <v>1107</v>
      </c>
      <c r="I681" s="76">
        <v>32</v>
      </c>
      <c r="J681" s="76" t="s">
        <v>3264</v>
      </c>
      <c r="K681" s="76"/>
      <c r="L681" s="76"/>
      <c r="M681" s="78"/>
      <c r="N681" s="169"/>
    </row>
    <row r="682" spans="1:14">
      <c r="A682" s="76" t="s">
        <v>3196</v>
      </c>
      <c r="B682" s="76" t="s">
        <v>74</v>
      </c>
      <c r="C682" s="76" t="s">
        <v>3263</v>
      </c>
      <c r="D682" s="76" t="s">
        <v>734</v>
      </c>
      <c r="E682" s="76" t="s">
        <v>1349</v>
      </c>
      <c r="F682" s="76" t="s">
        <v>3079</v>
      </c>
      <c r="G682" s="76" t="s">
        <v>92</v>
      </c>
      <c r="H682" s="76" t="s">
        <v>1107</v>
      </c>
      <c r="I682" s="76">
        <v>31</v>
      </c>
      <c r="J682" s="76" t="s">
        <v>3264</v>
      </c>
      <c r="K682" s="76"/>
      <c r="L682" s="76"/>
      <c r="M682" s="78"/>
      <c r="N682" s="169"/>
    </row>
    <row r="683" spans="1:14">
      <c r="A683" s="76" t="s">
        <v>3196</v>
      </c>
      <c r="B683" s="76" t="s">
        <v>74</v>
      </c>
      <c r="C683" s="76" t="s">
        <v>3263</v>
      </c>
      <c r="D683" s="76" t="s">
        <v>734</v>
      </c>
      <c r="E683" s="76" t="s">
        <v>557</v>
      </c>
      <c r="F683" s="76" t="s">
        <v>3075</v>
      </c>
      <c r="G683" s="76" t="s">
        <v>92</v>
      </c>
      <c r="H683" s="76" t="s">
        <v>1107</v>
      </c>
      <c r="I683" s="76">
        <v>28</v>
      </c>
      <c r="J683" s="76" t="s">
        <v>3264</v>
      </c>
      <c r="K683" s="76"/>
      <c r="L683" s="76"/>
      <c r="M683" s="78"/>
      <c r="N683" s="169"/>
    </row>
    <row r="684" spans="1:14">
      <c r="A684" s="76" t="s">
        <v>3196</v>
      </c>
      <c r="B684" s="76" t="s">
        <v>74</v>
      </c>
      <c r="C684" s="76" t="s">
        <v>3263</v>
      </c>
      <c r="D684" s="76" t="s">
        <v>734</v>
      </c>
      <c r="E684" s="76" t="s">
        <v>550</v>
      </c>
      <c r="F684" s="76" t="s">
        <v>3081</v>
      </c>
      <c r="G684" s="76" t="s">
        <v>92</v>
      </c>
      <c r="H684" s="76" t="s">
        <v>1107</v>
      </c>
      <c r="I684" s="76">
        <v>27</v>
      </c>
      <c r="J684" s="76" t="s">
        <v>3264</v>
      </c>
      <c r="K684" s="76"/>
      <c r="L684" s="76"/>
      <c r="M684" s="78"/>
      <c r="N684" s="169"/>
    </row>
    <row r="685" spans="1:14">
      <c r="A685" s="76" t="s">
        <v>3196</v>
      </c>
      <c r="B685" s="76" t="s">
        <v>74</v>
      </c>
      <c r="C685" s="76" t="s">
        <v>3263</v>
      </c>
      <c r="D685" s="76" t="s">
        <v>734</v>
      </c>
      <c r="E685" s="76" t="s">
        <v>1380</v>
      </c>
      <c r="F685" s="76" t="s">
        <v>3076</v>
      </c>
      <c r="G685" s="76" t="s">
        <v>92</v>
      </c>
      <c r="H685" s="76" t="s">
        <v>1107</v>
      </c>
      <c r="I685" s="76">
        <v>24</v>
      </c>
      <c r="J685" s="76" t="s">
        <v>3264</v>
      </c>
      <c r="K685" s="76"/>
      <c r="L685" s="76"/>
      <c r="M685" s="78"/>
      <c r="N685" s="169"/>
    </row>
    <row r="686" spans="1:14">
      <c r="A686" s="76" t="s">
        <v>3196</v>
      </c>
      <c r="B686" s="76" t="s">
        <v>74</v>
      </c>
      <c r="C686" s="76" t="s">
        <v>3263</v>
      </c>
      <c r="D686" s="76" t="s">
        <v>734</v>
      </c>
      <c r="E686" s="76" t="s">
        <v>1159</v>
      </c>
      <c r="F686" s="76" t="s">
        <v>3075</v>
      </c>
      <c r="G686" s="76" t="s">
        <v>937</v>
      </c>
      <c r="H686" s="76" t="s">
        <v>3078</v>
      </c>
      <c r="I686" s="76">
        <v>37</v>
      </c>
      <c r="J686" s="76" t="s">
        <v>3265</v>
      </c>
      <c r="K686" s="76"/>
      <c r="L686" s="76"/>
      <c r="M686" s="78"/>
      <c r="N686" s="169"/>
    </row>
    <row r="687" spans="1:14">
      <c r="A687" s="76" t="s">
        <v>3196</v>
      </c>
      <c r="B687" s="76" t="s">
        <v>74</v>
      </c>
      <c r="C687" s="76" t="s">
        <v>3263</v>
      </c>
      <c r="D687" s="76" t="s">
        <v>734</v>
      </c>
      <c r="E687" s="76" t="s">
        <v>737</v>
      </c>
      <c r="F687" s="76" t="s">
        <v>3078</v>
      </c>
      <c r="G687" s="76" t="s">
        <v>937</v>
      </c>
      <c r="H687" s="76" t="s">
        <v>3078</v>
      </c>
      <c r="I687" s="76">
        <v>36</v>
      </c>
      <c r="J687" s="76" t="s">
        <v>3265</v>
      </c>
      <c r="K687" s="76"/>
      <c r="L687" s="76"/>
      <c r="M687" s="78"/>
      <c r="N687" s="169"/>
    </row>
    <row r="688" spans="1:14">
      <c r="A688" s="76" t="s">
        <v>3196</v>
      </c>
      <c r="B688" s="76" t="s">
        <v>74</v>
      </c>
      <c r="C688" s="76" t="s">
        <v>3263</v>
      </c>
      <c r="D688" s="76" t="s">
        <v>734</v>
      </c>
      <c r="E688" s="76" t="s">
        <v>1349</v>
      </c>
      <c r="F688" s="76" t="s">
        <v>3079</v>
      </c>
      <c r="G688" s="76" t="s">
        <v>937</v>
      </c>
      <c r="H688" s="76" t="s">
        <v>3078</v>
      </c>
      <c r="I688" s="76">
        <v>35</v>
      </c>
      <c r="J688" s="76" t="s">
        <v>3265</v>
      </c>
      <c r="K688" s="76"/>
      <c r="L688" s="76"/>
      <c r="M688" s="78"/>
      <c r="N688" s="169"/>
    </row>
    <row r="689" spans="1:14">
      <c r="A689" s="76" t="s">
        <v>3196</v>
      </c>
      <c r="B689" s="76" t="s">
        <v>74</v>
      </c>
      <c r="C689" s="76" t="s">
        <v>3263</v>
      </c>
      <c r="D689" s="76" t="s">
        <v>734</v>
      </c>
      <c r="E689" s="76" t="s">
        <v>557</v>
      </c>
      <c r="F689" s="76" t="s">
        <v>3075</v>
      </c>
      <c r="G689" s="76" t="s">
        <v>937</v>
      </c>
      <c r="H689" s="76" t="s">
        <v>3078</v>
      </c>
      <c r="I689" s="76">
        <v>32</v>
      </c>
      <c r="J689" s="76" t="s">
        <v>3265</v>
      </c>
      <c r="K689" s="76"/>
      <c r="L689" s="76"/>
      <c r="M689" s="78"/>
      <c r="N689" s="169"/>
    </row>
    <row r="690" spans="1:14">
      <c r="A690" s="76" t="s">
        <v>3196</v>
      </c>
      <c r="B690" s="76" t="s">
        <v>74</v>
      </c>
      <c r="C690" s="76" t="s">
        <v>3263</v>
      </c>
      <c r="D690" s="76" t="s">
        <v>734</v>
      </c>
      <c r="E690" s="76" t="s">
        <v>550</v>
      </c>
      <c r="F690" s="76" t="s">
        <v>3081</v>
      </c>
      <c r="G690" s="76" t="s">
        <v>937</v>
      </c>
      <c r="H690" s="76" t="s">
        <v>3078</v>
      </c>
      <c r="I690" s="76">
        <v>31</v>
      </c>
      <c r="J690" s="76" t="s">
        <v>3265</v>
      </c>
      <c r="K690" s="76"/>
      <c r="L690" s="76"/>
      <c r="M690" s="78"/>
      <c r="N690" s="169"/>
    </row>
    <row r="691" spans="1:14">
      <c r="A691" s="76" t="s">
        <v>3196</v>
      </c>
      <c r="B691" s="76" t="s">
        <v>74</v>
      </c>
      <c r="C691" s="76" t="s">
        <v>3263</v>
      </c>
      <c r="D691" s="76" t="s">
        <v>734</v>
      </c>
      <c r="E691" s="76" t="s">
        <v>1380</v>
      </c>
      <c r="F691" s="76" t="s">
        <v>3076</v>
      </c>
      <c r="G691" s="76" t="s">
        <v>937</v>
      </c>
      <c r="H691" s="76" t="s">
        <v>3078</v>
      </c>
      <c r="I691" s="76">
        <v>28</v>
      </c>
      <c r="J691" s="76" t="s">
        <v>3265</v>
      </c>
      <c r="K691" s="76"/>
      <c r="L691" s="76"/>
      <c r="M691" s="78"/>
      <c r="N691" s="169"/>
    </row>
    <row r="692" spans="1:14">
      <c r="A692" s="76" t="s">
        <v>3196</v>
      </c>
      <c r="B692" s="76" t="s">
        <v>74</v>
      </c>
      <c r="C692" s="76" t="s">
        <v>3263</v>
      </c>
      <c r="D692" s="76" t="s">
        <v>734</v>
      </c>
      <c r="E692" s="76" t="s">
        <v>1159</v>
      </c>
      <c r="F692" s="76" t="s">
        <v>3075</v>
      </c>
      <c r="G692" s="76" t="s">
        <v>96</v>
      </c>
      <c r="H692" s="76" t="s">
        <v>3080</v>
      </c>
      <c r="I692" s="76">
        <v>39</v>
      </c>
      <c r="J692" s="76" t="s">
        <v>3266</v>
      </c>
      <c r="K692" s="76"/>
      <c r="L692" s="76"/>
      <c r="M692" s="78"/>
      <c r="N692" s="169"/>
    </row>
    <row r="693" spans="1:14">
      <c r="A693" s="76" t="s">
        <v>3196</v>
      </c>
      <c r="B693" s="76" t="s">
        <v>74</v>
      </c>
      <c r="C693" s="76" t="s">
        <v>3263</v>
      </c>
      <c r="D693" s="76" t="s">
        <v>734</v>
      </c>
      <c r="E693" s="76" t="s">
        <v>737</v>
      </c>
      <c r="F693" s="76" t="s">
        <v>3078</v>
      </c>
      <c r="G693" s="76" t="s">
        <v>96</v>
      </c>
      <c r="H693" s="76" t="s">
        <v>3080</v>
      </c>
      <c r="I693" s="76">
        <v>38</v>
      </c>
      <c r="J693" s="76" t="s">
        <v>3266</v>
      </c>
      <c r="K693" s="76"/>
      <c r="L693" s="76"/>
      <c r="M693" s="78"/>
      <c r="N693" s="169"/>
    </row>
    <row r="694" spans="1:14">
      <c r="A694" s="76" t="s">
        <v>3196</v>
      </c>
      <c r="B694" s="76" t="s">
        <v>74</v>
      </c>
      <c r="C694" s="76" t="s">
        <v>3263</v>
      </c>
      <c r="D694" s="76" t="s">
        <v>734</v>
      </c>
      <c r="E694" s="76" t="s">
        <v>1349</v>
      </c>
      <c r="F694" s="76" t="s">
        <v>3079</v>
      </c>
      <c r="G694" s="76" t="s">
        <v>96</v>
      </c>
      <c r="H694" s="76" t="s">
        <v>3080</v>
      </c>
      <c r="I694" s="76">
        <v>37</v>
      </c>
      <c r="J694" s="76" t="s">
        <v>3266</v>
      </c>
      <c r="K694" s="76"/>
      <c r="L694" s="76"/>
      <c r="M694" s="78"/>
      <c r="N694" s="169"/>
    </row>
    <row r="695" spans="1:14">
      <c r="A695" s="76" t="s">
        <v>3196</v>
      </c>
      <c r="B695" s="76" t="s">
        <v>74</v>
      </c>
      <c r="C695" s="76" t="s">
        <v>3263</v>
      </c>
      <c r="D695" s="76" t="s">
        <v>734</v>
      </c>
      <c r="E695" s="76" t="s">
        <v>557</v>
      </c>
      <c r="F695" s="76" t="s">
        <v>3075</v>
      </c>
      <c r="G695" s="76" t="s">
        <v>96</v>
      </c>
      <c r="H695" s="76" t="s">
        <v>3080</v>
      </c>
      <c r="I695" s="76">
        <v>34</v>
      </c>
      <c r="J695" s="76" t="s">
        <v>3266</v>
      </c>
      <c r="K695" s="76"/>
      <c r="L695" s="76"/>
      <c r="M695" s="78"/>
      <c r="N695" s="169"/>
    </row>
    <row r="696" spans="1:14">
      <c r="A696" s="76" t="s">
        <v>3196</v>
      </c>
      <c r="B696" s="76" t="s">
        <v>74</v>
      </c>
      <c r="C696" s="76" t="s">
        <v>3263</v>
      </c>
      <c r="D696" s="76" t="s">
        <v>734</v>
      </c>
      <c r="E696" s="76" t="s">
        <v>550</v>
      </c>
      <c r="F696" s="76" t="s">
        <v>3081</v>
      </c>
      <c r="G696" s="76" t="s">
        <v>96</v>
      </c>
      <c r="H696" s="76" t="s">
        <v>3080</v>
      </c>
      <c r="I696" s="76">
        <v>33</v>
      </c>
      <c r="J696" s="76" t="s">
        <v>3266</v>
      </c>
      <c r="K696" s="76"/>
      <c r="L696" s="76"/>
      <c r="M696" s="78"/>
      <c r="N696" s="169"/>
    </row>
    <row r="697" spans="1:14">
      <c r="A697" s="76" t="s">
        <v>3196</v>
      </c>
      <c r="B697" s="76" t="s">
        <v>74</v>
      </c>
      <c r="C697" s="76" t="s">
        <v>3263</v>
      </c>
      <c r="D697" s="76" t="s">
        <v>734</v>
      </c>
      <c r="E697" s="76" t="s">
        <v>1380</v>
      </c>
      <c r="F697" s="76" t="s">
        <v>3076</v>
      </c>
      <c r="G697" s="76" t="s">
        <v>96</v>
      </c>
      <c r="H697" s="76" t="s">
        <v>3080</v>
      </c>
      <c r="I697" s="76">
        <v>30</v>
      </c>
      <c r="J697" s="76" t="s">
        <v>3266</v>
      </c>
      <c r="K697" s="76"/>
      <c r="L697" s="76"/>
      <c r="M697" s="78"/>
      <c r="N697" s="169"/>
    </row>
    <row r="698" spans="1:14">
      <c r="A698" s="76" t="s">
        <v>3210</v>
      </c>
      <c r="B698" s="76" t="s">
        <v>3211</v>
      </c>
      <c r="C698" s="76" t="s">
        <v>1751</v>
      </c>
      <c r="D698" s="76" t="s">
        <v>734</v>
      </c>
      <c r="E698" s="76" t="s">
        <v>1159</v>
      </c>
      <c r="F698" s="76" t="s">
        <v>3075</v>
      </c>
      <c r="G698" s="76" t="s">
        <v>92</v>
      </c>
      <c r="H698" s="76"/>
      <c r="I698" s="76">
        <v>33</v>
      </c>
      <c r="J698" s="76"/>
      <c r="K698" s="76"/>
      <c r="L698" s="76"/>
      <c r="M698" s="78"/>
      <c r="N698" s="169"/>
    </row>
    <row r="699" spans="1:14">
      <c r="A699" s="76" t="s">
        <v>3210</v>
      </c>
      <c r="B699" s="76" t="s">
        <v>3211</v>
      </c>
      <c r="C699" s="76" t="s">
        <v>1751</v>
      </c>
      <c r="D699" s="76" t="s">
        <v>734</v>
      </c>
      <c r="E699" s="76" t="s">
        <v>737</v>
      </c>
      <c r="F699" s="76" t="s">
        <v>3078</v>
      </c>
      <c r="G699" s="76" t="s">
        <v>92</v>
      </c>
      <c r="H699" s="76"/>
      <c r="I699" s="76">
        <v>32</v>
      </c>
      <c r="J699" s="76"/>
      <c r="K699" s="76"/>
      <c r="L699" s="76"/>
      <c r="M699" s="78"/>
      <c r="N699" s="169"/>
    </row>
    <row r="700" spans="1:14">
      <c r="A700" s="76" t="s">
        <v>3210</v>
      </c>
      <c r="B700" s="76" t="s">
        <v>3211</v>
      </c>
      <c r="C700" s="76" t="s">
        <v>1751</v>
      </c>
      <c r="D700" s="76" t="s">
        <v>734</v>
      </c>
      <c r="E700" s="76" t="s">
        <v>1349</v>
      </c>
      <c r="F700" s="76" t="s">
        <v>3079</v>
      </c>
      <c r="G700" s="76" t="s">
        <v>92</v>
      </c>
      <c r="H700" s="76"/>
      <c r="I700" s="76">
        <v>27</v>
      </c>
      <c r="J700" s="76"/>
      <c r="K700" s="76"/>
      <c r="L700" s="76"/>
      <c r="M700" s="78"/>
      <c r="N700" s="169"/>
    </row>
    <row r="701" spans="1:14">
      <c r="A701" s="76" t="s">
        <v>3210</v>
      </c>
      <c r="B701" s="76" t="s">
        <v>3211</v>
      </c>
      <c r="C701" s="76" t="s">
        <v>1751</v>
      </c>
      <c r="D701" s="76" t="s">
        <v>734</v>
      </c>
      <c r="E701" s="76" t="s">
        <v>557</v>
      </c>
      <c r="F701" s="76" t="s">
        <v>3075</v>
      </c>
      <c r="G701" s="76" t="s">
        <v>92</v>
      </c>
      <c r="H701" s="76"/>
      <c r="I701" s="76">
        <v>28</v>
      </c>
      <c r="J701" s="76"/>
      <c r="K701" s="76"/>
      <c r="L701" s="76"/>
      <c r="M701" s="78"/>
      <c r="N701" s="169"/>
    </row>
    <row r="702" spans="1:14">
      <c r="A702" s="76" t="s">
        <v>3210</v>
      </c>
      <c r="B702" s="76" t="s">
        <v>3211</v>
      </c>
      <c r="C702" s="76" t="s">
        <v>1751</v>
      </c>
      <c r="D702" s="76" t="s">
        <v>734</v>
      </c>
      <c r="E702" s="76" t="s">
        <v>550</v>
      </c>
      <c r="F702" s="76" t="s">
        <v>3081</v>
      </c>
      <c r="G702" s="76" t="s">
        <v>92</v>
      </c>
      <c r="H702" s="76"/>
      <c r="I702" s="76">
        <v>26</v>
      </c>
      <c r="J702" s="76"/>
      <c r="K702" s="76"/>
      <c r="L702" s="76"/>
      <c r="M702" s="78"/>
      <c r="N702" s="169"/>
    </row>
    <row r="703" spans="1:14">
      <c r="A703" s="76" t="s">
        <v>3210</v>
      </c>
      <c r="B703" s="76" t="s">
        <v>3211</v>
      </c>
      <c r="C703" s="76" t="s">
        <v>1751</v>
      </c>
      <c r="D703" s="76" t="s">
        <v>734</v>
      </c>
      <c r="E703" s="76" t="s">
        <v>1380</v>
      </c>
      <c r="F703" s="76" t="s">
        <v>3076</v>
      </c>
      <c r="G703" s="76" t="s">
        <v>92</v>
      </c>
      <c r="H703" s="76"/>
      <c r="I703" s="76">
        <v>24</v>
      </c>
      <c r="J703" s="76"/>
      <c r="K703" s="76"/>
      <c r="L703" s="76"/>
      <c r="M703" s="78"/>
      <c r="N703" s="169"/>
    </row>
    <row r="704" spans="1:14">
      <c r="A704" s="76" t="s">
        <v>3210</v>
      </c>
      <c r="B704" s="76" t="s">
        <v>3211</v>
      </c>
      <c r="C704" s="76" t="s">
        <v>1751</v>
      </c>
      <c r="D704" s="76" t="s">
        <v>734</v>
      </c>
      <c r="E704" s="76" t="s">
        <v>1159</v>
      </c>
      <c r="F704" s="76" t="s">
        <v>3075</v>
      </c>
      <c r="G704" s="76" t="s">
        <v>937</v>
      </c>
      <c r="H704" s="76"/>
      <c r="I704" s="76">
        <v>37</v>
      </c>
      <c r="J704" s="76"/>
      <c r="K704" s="76"/>
      <c r="L704" s="76"/>
      <c r="M704" s="78"/>
      <c r="N704" s="169"/>
    </row>
    <row r="705" spans="1:14">
      <c r="A705" s="76" t="s">
        <v>3210</v>
      </c>
      <c r="B705" s="76" t="s">
        <v>3211</v>
      </c>
      <c r="C705" s="76" t="s">
        <v>1751</v>
      </c>
      <c r="D705" s="76" t="s">
        <v>734</v>
      </c>
      <c r="E705" s="76" t="s">
        <v>737</v>
      </c>
      <c r="F705" s="76" t="s">
        <v>3078</v>
      </c>
      <c r="G705" s="76" t="s">
        <v>937</v>
      </c>
      <c r="H705" s="76"/>
      <c r="I705" s="76">
        <v>35</v>
      </c>
      <c r="J705" s="76"/>
      <c r="K705" s="76"/>
      <c r="L705" s="76"/>
      <c r="M705" s="78"/>
      <c r="N705" s="169"/>
    </row>
    <row r="706" spans="1:14">
      <c r="A706" s="76" t="s">
        <v>3210</v>
      </c>
      <c r="B706" s="76" t="s">
        <v>3211</v>
      </c>
      <c r="C706" s="76" t="s">
        <v>1751</v>
      </c>
      <c r="D706" s="76" t="s">
        <v>734</v>
      </c>
      <c r="E706" s="76" t="s">
        <v>1349</v>
      </c>
      <c r="F706" s="76" t="s">
        <v>3079</v>
      </c>
      <c r="G706" s="76" t="s">
        <v>937</v>
      </c>
      <c r="H706" s="76"/>
      <c r="I706" s="76">
        <v>30</v>
      </c>
      <c r="J706" s="76"/>
      <c r="K706" s="76"/>
      <c r="L706" s="76"/>
      <c r="M706" s="78"/>
      <c r="N706" s="169"/>
    </row>
    <row r="707" spans="1:14">
      <c r="A707" s="76" t="s">
        <v>3210</v>
      </c>
      <c r="B707" s="76" t="s">
        <v>3211</v>
      </c>
      <c r="C707" s="76" t="s">
        <v>1751</v>
      </c>
      <c r="D707" s="76" t="s">
        <v>734</v>
      </c>
      <c r="E707" s="76" t="s">
        <v>557</v>
      </c>
      <c r="F707" s="76" t="s">
        <v>3075</v>
      </c>
      <c r="G707" s="76" t="s">
        <v>937</v>
      </c>
      <c r="H707" s="76"/>
      <c r="I707" s="76">
        <v>31</v>
      </c>
      <c r="J707" s="76"/>
      <c r="K707" s="76"/>
      <c r="L707" s="76"/>
      <c r="M707" s="78"/>
      <c r="N707" s="169"/>
    </row>
    <row r="708" spans="1:14">
      <c r="A708" s="76" t="s">
        <v>3210</v>
      </c>
      <c r="B708" s="76" t="s">
        <v>3211</v>
      </c>
      <c r="C708" s="76" t="s">
        <v>1751</v>
      </c>
      <c r="D708" s="76" t="s">
        <v>734</v>
      </c>
      <c r="E708" s="76" t="s">
        <v>550</v>
      </c>
      <c r="F708" s="76" t="s">
        <v>3081</v>
      </c>
      <c r="G708" s="76" t="s">
        <v>937</v>
      </c>
      <c r="H708" s="76"/>
      <c r="I708" s="76">
        <v>29</v>
      </c>
      <c r="J708" s="76"/>
      <c r="K708" s="76"/>
      <c r="L708" s="76"/>
      <c r="M708" s="78"/>
      <c r="N708" s="169"/>
    </row>
    <row r="709" spans="1:14">
      <c r="A709" s="76" t="s">
        <v>3210</v>
      </c>
      <c r="B709" s="76" t="s">
        <v>3211</v>
      </c>
      <c r="C709" s="76" t="s">
        <v>1751</v>
      </c>
      <c r="D709" s="76" t="s">
        <v>734</v>
      </c>
      <c r="E709" s="76" t="s">
        <v>1380</v>
      </c>
      <c r="F709" s="76" t="s">
        <v>3076</v>
      </c>
      <c r="G709" s="76" t="s">
        <v>937</v>
      </c>
      <c r="H709" s="76"/>
      <c r="I709" s="76">
        <v>27</v>
      </c>
      <c r="J709" s="76"/>
      <c r="K709" s="76"/>
      <c r="L709" s="76"/>
      <c r="M709" s="78"/>
      <c r="N709" s="169"/>
    </row>
    <row r="710" spans="1:14">
      <c r="A710" s="76" t="s">
        <v>3210</v>
      </c>
      <c r="B710" s="76" t="s">
        <v>3211</v>
      </c>
      <c r="C710" s="76" t="s">
        <v>1751</v>
      </c>
      <c r="D710" s="76" t="s">
        <v>734</v>
      </c>
      <c r="E710" s="76" t="s">
        <v>1159</v>
      </c>
      <c r="F710" s="76" t="s">
        <v>3075</v>
      </c>
      <c r="G710" s="76" t="s">
        <v>96</v>
      </c>
      <c r="H710" s="76"/>
      <c r="I710" s="76">
        <v>39</v>
      </c>
      <c r="J710" s="76"/>
      <c r="K710" s="76"/>
      <c r="L710" s="76"/>
      <c r="M710" s="78"/>
      <c r="N710" s="169"/>
    </row>
    <row r="711" spans="1:14">
      <c r="A711" s="76" t="s">
        <v>3210</v>
      </c>
      <c r="B711" s="76" t="s">
        <v>3211</v>
      </c>
      <c r="C711" s="76" t="s">
        <v>1751</v>
      </c>
      <c r="D711" s="76" t="s">
        <v>734</v>
      </c>
      <c r="E711" s="76" t="s">
        <v>737</v>
      </c>
      <c r="F711" s="76" t="s">
        <v>3078</v>
      </c>
      <c r="G711" s="76" t="s">
        <v>96</v>
      </c>
      <c r="H711" s="76"/>
      <c r="I711" s="76">
        <v>38</v>
      </c>
      <c r="J711" s="76"/>
      <c r="K711" s="76"/>
      <c r="L711" s="76"/>
      <c r="M711" s="78"/>
      <c r="N711" s="169"/>
    </row>
    <row r="712" spans="1:14">
      <c r="A712" s="76" t="s">
        <v>3210</v>
      </c>
      <c r="B712" s="76" t="s">
        <v>3211</v>
      </c>
      <c r="C712" s="76" t="s">
        <v>1751</v>
      </c>
      <c r="D712" s="76" t="s">
        <v>734</v>
      </c>
      <c r="E712" s="76" t="s">
        <v>1349</v>
      </c>
      <c r="F712" s="76" t="s">
        <v>3079</v>
      </c>
      <c r="G712" s="76" t="s">
        <v>96</v>
      </c>
      <c r="H712" s="76"/>
      <c r="I712" s="76">
        <v>37</v>
      </c>
      <c r="J712" s="76"/>
      <c r="K712" s="76"/>
      <c r="L712" s="76"/>
      <c r="M712" s="78"/>
      <c r="N712" s="169"/>
    </row>
    <row r="713" spans="1:14">
      <c r="A713" s="76" t="s">
        <v>3210</v>
      </c>
      <c r="B713" s="76" t="s">
        <v>3211</v>
      </c>
      <c r="C713" s="76" t="s">
        <v>1751</v>
      </c>
      <c r="D713" s="76" t="s">
        <v>734</v>
      </c>
      <c r="E713" s="76" t="s">
        <v>557</v>
      </c>
      <c r="F713" s="76" t="s">
        <v>3075</v>
      </c>
      <c r="G713" s="76" t="s">
        <v>96</v>
      </c>
      <c r="H713" s="76"/>
      <c r="I713" s="76">
        <v>34</v>
      </c>
      <c r="J713" s="76"/>
      <c r="K713" s="76"/>
      <c r="L713" s="76"/>
      <c r="M713" s="78"/>
      <c r="N713" s="169"/>
    </row>
    <row r="714" spans="1:14">
      <c r="A714" s="76" t="s">
        <v>3210</v>
      </c>
      <c r="B714" s="76" t="s">
        <v>3211</v>
      </c>
      <c r="C714" s="76" t="s">
        <v>1751</v>
      </c>
      <c r="D714" s="76" t="s">
        <v>734</v>
      </c>
      <c r="E714" s="76" t="s">
        <v>550</v>
      </c>
      <c r="F714" s="76" t="s">
        <v>3081</v>
      </c>
      <c r="G714" s="76" t="s">
        <v>96</v>
      </c>
      <c r="H714" s="76"/>
      <c r="I714" s="76">
        <v>32</v>
      </c>
      <c r="J714" s="76"/>
      <c r="K714" s="76"/>
      <c r="L714" s="76"/>
      <c r="M714" s="78"/>
      <c r="N714" s="169"/>
    </row>
    <row r="715" spans="1:14">
      <c r="A715" s="76" t="s">
        <v>3210</v>
      </c>
      <c r="B715" s="76" t="s">
        <v>3211</v>
      </c>
      <c r="C715" s="76" t="s">
        <v>1751</v>
      </c>
      <c r="D715" s="76" t="s">
        <v>734</v>
      </c>
      <c r="E715" s="76" t="s">
        <v>1380</v>
      </c>
      <c r="F715" s="76" t="s">
        <v>3076</v>
      </c>
      <c r="G715" s="76" t="s">
        <v>96</v>
      </c>
      <c r="H715" s="76"/>
      <c r="I715" s="76">
        <v>30</v>
      </c>
      <c r="J715" s="76"/>
      <c r="K715" s="76"/>
      <c r="L715" s="76"/>
      <c r="M715" s="78"/>
      <c r="N715" s="169"/>
    </row>
    <row r="716" spans="1:14">
      <c r="A716" s="81" t="s">
        <v>3072</v>
      </c>
      <c r="B716" s="81" t="s">
        <v>78</v>
      </c>
      <c r="C716" s="81" t="s">
        <v>3267</v>
      </c>
      <c r="D716" s="81" t="s">
        <v>3084</v>
      </c>
      <c r="E716" s="81" t="s">
        <v>1344</v>
      </c>
      <c r="F716" s="81" t="s">
        <v>1107</v>
      </c>
      <c r="G716" s="6" t="s">
        <v>3086</v>
      </c>
      <c r="H716" s="76" t="s">
        <v>3078</v>
      </c>
      <c r="I716" s="76">
        <v>24</v>
      </c>
      <c r="J716" s="76" t="s">
        <v>3096</v>
      </c>
      <c r="K716" s="76"/>
      <c r="L716" s="76"/>
      <c r="M716" s="76"/>
    </row>
    <row r="717" spans="1:14">
      <c r="A717" s="81" t="s">
        <v>3072</v>
      </c>
      <c r="B717" s="81" t="s">
        <v>78</v>
      </c>
      <c r="C717" s="81" t="s">
        <v>3267</v>
      </c>
      <c r="D717" s="81" t="s">
        <v>3084</v>
      </c>
      <c r="E717" s="81" t="s">
        <v>714</v>
      </c>
      <c r="F717" s="81" t="s">
        <v>3075</v>
      </c>
      <c r="G717" s="6" t="s">
        <v>3086</v>
      </c>
      <c r="H717" s="76" t="s">
        <v>3078</v>
      </c>
      <c r="I717" s="76">
        <v>23</v>
      </c>
      <c r="J717" s="76" t="s">
        <v>3096</v>
      </c>
      <c r="K717" s="76"/>
      <c r="L717" s="76"/>
      <c r="M717" s="76"/>
    </row>
    <row r="718" spans="1:14">
      <c r="A718" s="81" t="s">
        <v>3072</v>
      </c>
      <c r="B718" s="81" t="s">
        <v>78</v>
      </c>
      <c r="C718" s="81" t="s">
        <v>3267</v>
      </c>
      <c r="D718" s="81" t="s">
        <v>3084</v>
      </c>
      <c r="E718" s="81" t="s">
        <v>1491</v>
      </c>
      <c r="F718" s="81" t="s">
        <v>3079</v>
      </c>
      <c r="G718" s="6" t="s">
        <v>3086</v>
      </c>
      <c r="H718" s="76" t="s">
        <v>3078</v>
      </c>
      <c r="I718" s="76">
        <v>19</v>
      </c>
      <c r="J718" s="76" t="s">
        <v>3096</v>
      </c>
      <c r="K718" s="76"/>
      <c r="L718" s="76"/>
      <c r="M718" s="76"/>
    </row>
    <row r="719" spans="1:14">
      <c r="A719" s="81" t="s">
        <v>3072</v>
      </c>
      <c r="B719" s="81" t="s">
        <v>78</v>
      </c>
      <c r="C719" s="81" t="s">
        <v>3267</v>
      </c>
      <c r="D719" s="81" t="s">
        <v>3084</v>
      </c>
      <c r="E719" s="81" t="s">
        <v>716</v>
      </c>
      <c r="F719" s="81" t="s">
        <v>1107</v>
      </c>
      <c r="G719" s="6" t="s">
        <v>3086</v>
      </c>
      <c r="H719" s="76" t="s">
        <v>3078</v>
      </c>
      <c r="I719" s="76">
        <v>17</v>
      </c>
      <c r="J719" s="76" t="s">
        <v>3096</v>
      </c>
      <c r="K719" s="76"/>
      <c r="L719" s="76"/>
      <c r="M719" s="76"/>
    </row>
    <row r="720" spans="1:14">
      <c r="A720" s="81" t="s">
        <v>3072</v>
      </c>
      <c r="B720" s="81" t="s">
        <v>3087</v>
      </c>
      <c r="C720" s="81" t="s">
        <v>3268</v>
      </c>
      <c r="D720" s="81" t="s">
        <v>696</v>
      </c>
      <c r="E720" s="81" t="s">
        <v>1512</v>
      </c>
      <c r="F720" s="81"/>
      <c r="G720" s="6" t="s">
        <v>95</v>
      </c>
      <c r="H720" s="76"/>
      <c r="I720" s="76"/>
      <c r="J720" s="76"/>
      <c r="K720" s="76"/>
      <c r="L720" s="76"/>
      <c r="M720" s="76"/>
      <c r="N720" s="80" t="s">
        <v>3269</v>
      </c>
    </row>
    <row r="721" spans="1:14">
      <c r="A721" s="81" t="s">
        <v>3072</v>
      </c>
      <c r="B721" s="81" t="s">
        <v>3087</v>
      </c>
      <c r="C721" s="81" t="s">
        <v>3268</v>
      </c>
      <c r="D721" s="81" t="s">
        <v>696</v>
      </c>
      <c r="E721" s="81" t="s">
        <v>1349</v>
      </c>
      <c r="F721" s="81"/>
      <c r="G721" s="6" t="s">
        <v>95</v>
      </c>
      <c r="H721" s="76"/>
      <c r="I721" s="76"/>
      <c r="J721" s="76"/>
      <c r="K721" s="76"/>
      <c r="L721" s="76"/>
      <c r="M721" s="76"/>
      <c r="N721" s="80" t="s">
        <v>3269</v>
      </c>
    </row>
    <row r="722" spans="1:14">
      <c r="A722" s="81" t="s">
        <v>3072</v>
      </c>
      <c r="B722" s="81" t="s">
        <v>3087</v>
      </c>
      <c r="C722" s="81" t="s">
        <v>3268</v>
      </c>
      <c r="D722" s="81" t="s">
        <v>696</v>
      </c>
      <c r="E722" s="81" t="s">
        <v>1512</v>
      </c>
      <c r="F722" s="81"/>
      <c r="G722" s="6" t="s">
        <v>124</v>
      </c>
      <c r="H722" s="76"/>
      <c r="I722" s="76"/>
      <c r="J722" s="76"/>
      <c r="K722" s="76"/>
      <c r="L722" s="76"/>
      <c r="M722" s="76"/>
      <c r="N722" s="80" t="s">
        <v>3269</v>
      </c>
    </row>
    <row r="723" spans="1:14">
      <c r="A723" s="81" t="s">
        <v>3072</v>
      </c>
      <c r="B723" s="81" t="s">
        <v>3087</v>
      </c>
      <c r="C723" s="81" t="s">
        <v>3268</v>
      </c>
      <c r="D723" s="81" t="s">
        <v>696</v>
      </c>
      <c r="E723" s="81" t="s">
        <v>1349</v>
      </c>
      <c r="F723" s="81"/>
      <c r="G723" s="6" t="s">
        <v>124</v>
      </c>
      <c r="H723" s="76"/>
      <c r="I723" s="76"/>
      <c r="J723" s="76"/>
      <c r="K723" s="76"/>
      <c r="L723" s="76"/>
      <c r="M723" s="76"/>
      <c r="N723" s="80" t="s">
        <v>3269</v>
      </c>
    </row>
    <row r="724" spans="1:14">
      <c r="A724" s="81" t="s">
        <v>3072</v>
      </c>
      <c r="B724" s="81" t="s">
        <v>3087</v>
      </c>
      <c r="C724" s="81" t="s">
        <v>3268</v>
      </c>
      <c r="D724" s="81" t="s">
        <v>696</v>
      </c>
      <c r="E724" s="81" t="s">
        <v>1512</v>
      </c>
      <c r="F724" s="81"/>
      <c r="G724" s="6" t="s">
        <v>118</v>
      </c>
      <c r="H724" s="76"/>
      <c r="I724" s="76"/>
      <c r="J724" s="76"/>
      <c r="K724" s="76"/>
      <c r="L724" s="76"/>
      <c r="M724" s="76"/>
      <c r="N724" s="80" t="s">
        <v>3269</v>
      </c>
    </row>
    <row r="725" spans="1:14">
      <c r="A725" s="81" t="s">
        <v>3072</v>
      </c>
      <c r="B725" s="81" t="s">
        <v>3087</v>
      </c>
      <c r="C725" s="81" t="s">
        <v>3268</v>
      </c>
      <c r="D725" s="81" t="s">
        <v>696</v>
      </c>
      <c r="E725" s="81" t="s">
        <v>1349</v>
      </c>
      <c r="F725" s="81"/>
      <c r="G725" s="6" t="s">
        <v>118</v>
      </c>
      <c r="H725" s="76"/>
      <c r="I725" s="76"/>
      <c r="J725" s="76"/>
      <c r="K725" s="76"/>
      <c r="L725" s="76"/>
      <c r="M725" s="76"/>
      <c r="N725" s="80" t="s">
        <v>3269</v>
      </c>
    </row>
  </sheetData>
  <autoFilter ref="A1:O725" xr:uid="{465F24F6-482B-4E10-8626-0661B148BA0D}"/>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A201A-8D35-4E5A-A8AD-8FD0973A8BB5}">
  <sheetPr codeName="Sheet6">
    <tabColor rgb="FFFFC000"/>
  </sheetPr>
  <dimension ref="B2:AF203"/>
  <sheetViews>
    <sheetView zoomScaleNormal="100" workbookViewId="0"/>
  </sheetViews>
  <sheetFormatPr defaultRowHeight="15"/>
  <cols>
    <col min="1" max="1" width="5" customWidth="1"/>
    <col min="2" max="2" width="13.140625" customWidth="1"/>
    <col min="3" max="3" width="15.5703125" bestFit="1" customWidth="1"/>
    <col min="4" max="4" width="13" bestFit="1" customWidth="1"/>
    <col min="18" max="18" width="4.7109375" customWidth="1"/>
    <col min="19" max="19" width="15.42578125" bestFit="1" customWidth="1"/>
    <col min="20" max="20" width="16.28515625" bestFit="1" customWidth="1"/>
    <col min="21" max="21" width="17.5703125" bestFit="1" customWidth="1"/>
  </cols>
  <sheetData>
    <row r="2" spans="2:32" ht="23.25">
      <c r="B2" s="1055" t="s">
        <v>3270</v>
      </c>
      <c r="C2" s="1055"/>
      <c r="D2" s="1055"/>
      <c r="E2" s="1055"/>
      <c r="F2" s="1055"/>
      <c r="G2" s="1055"/>
      <c r="H2" s="1055"/>
      <c r="I2" s="1055"/>
      <c r="J2" s="1055"/>
      <c r="K2" s="1055"/>
      <c r="L2" s="1055"/>
      <c r="M2" s="1055"/>
      <c r="N2" s="1055"/>
      <c r="O2" s="1055"/>
      <c r="P2" s="1055"/>
      <c r="Q2" s="1055"/>
    </row>
    <row r="3" spans="2:32" ht="23.25">
      <c r="B3" s="202"/>
      <c r="C3" s="202"/>
      <c r="D3" s="202"/>
      <c r="E3" s="202"/>
      <c r="F3" s="202"/>
      <c r="G3" s="202"/>
      <c r="H3" s="202"/>
      <c r="I3" s="202"/>
      <c r="J3" s="202"/>
      <c r="K3" s="202"/>
      <c r="L3" s="202"/>
      <c r="M3" s="202"/>
      <c r="N3" s="202"/>
      <c r="O3" s="202"/>
      <c r="P3" s="202"/>
      <c r="Q3" s="202"/>
    </row>
    <row r="4" spans="2:32" ht="23.25">
      <c r="B4" s="1054" t="s">
        <v>3271</v>
      </c>
      <c r="C4" s="1054"/>
      <c r="D4" s="1054"/>
      <c r="E4" s="1054"/>
      <c r="F4" s="1054"/>
      <c r="G4" s="1054"/>
      <c r="H4" s="1054"/>
      <c r="I4" s="1054"/>
      <c r="J4" s="1054"/>
      <c r="K4" s="1054"/>
      <c r="L4" s="1054"/>
      <c r="M4" s="1054"/>
      <c r="N4" s="1054"/>
      <c r="O4" s="1054"/>
      <c r="P4" s="1054"/>
      <c r="Q4" s="1054"/>
      <c r="R4" s="1054"/>
      <c r="S4" s="1054"/>
      <c r="T4" s="1054"/>
      <c r="U4" s="1054"/>
      <c r="V4" s="1054"/>
      <c r="W4" s="1054"/>
      <c r="X4" s="1054"/>
      <c r="Y4" s="1054"/>
      <c r="Z4" s="1054"/>
      <c r="AA4" s="1054"/>
      <c r="AB4" s="1054"/>
      <c r="AC4" s="1054"/>
      <c r="AD4" s="1054"/>
      <c r="AE4" s="1054"/>
      <c r="AF4" s="1054"/>
    </row>
    <row r="35" spans="3:16" ht="23.25">
      <c r="C35" s="1054"/>
      <c r="D35" s="1054"/>
      <c r="E35" s="1054"/>
      <c r="F35" s="1054"/>
      <c r="G35" s="1054"/>
      <c r="H35" s="1054"/>
      <c r="I35" s="1054"/>
      <c r="J35" s="1054"/>
      <c r="K35" s="1054"/>
      <c r="L35" s="1054"/>
      <c r="M35" s="1054"/>
      <c r="N35" s="1054"/>
      <c r="O35" s="1054"/>
      <c r="P35" s="1054"/>
    </row>
    <row r="64" spans="2:2" ht="23.25">
      <c r="B64" s="1054" t="s">
        <v>3272</v>
      </c>
    </row>
    <row r="74" spans="3:18" ht="23.25">
      <c r="C74" s="1054"/>
      <c r="D74" s="1054"/>
      <c r="E74" s="1054"/>
      <c r="F74" s="1054"/>
      <c r="G74" s="1054"/>
      <c r="H74" s="1054"/>
      <c r="I74" s="1054"/>
      <c r="J74" s="1054"/>
      <c r="K74" s="1054"/>
      <c r="L74" s="1054"/>
      <c r="M74" s="1054"/>
      <c r="N74" s="1054"/>
      <c r="O74" s="1054"/>
      <c r="P74" s="1054"/>
      <c r="R74" s="1054"/>
    </row>
    <row r="103" spans="2:4" ht="23.25">
      <c r="B103" s="1054" t="s">
        <v>3273</v>
      </c>
    </row>
    <row r="109" spans="2:4" ht="23.25">
      <c r="C109" s="1053"/>
      <c r="D109" s="1053"/>
    </row>
    <row r="137" spans="2:4">
      <c r="B137" s="716" t="s">
        <v>2596</v>
      </c>
      <c r="C137" s="716" t="s">
        <v>3274</v>
      </c>
      <c r="D137" s="716" t="s">
        <v>3275</v>
      </c>
    </row>
    <row r="138" spans="2:4">
      <c r="B138" s="218" t="s">
        <v>295</v>
      </c>
      <c r="C138" s="218" t="s">
        <v>2681</v>
      </c>
      <c r="D138" s="219">
        <v>21</v>
      </c>
    </row>
    <row r="139" spans="2:4">
      <c r="B139" s="218" t="s">
        <v>285</v>
      </c>
      <c r="C139" s="218" t="s">
        <v>2681</v>
      </c>
      <c r="D139" s="219">
        <v>19</v>
      </c>
    </row>
    <row r="140" spans="2:4">
      <c r="B140" s="218" t="s">
        <v>295</v>
      </c>
      <c r="C140" s="218" t="s">
        <v>732</v>
      </c>
      <c r="D140" s="219">
        <v>24</v>
      </c>
    </row>
    <row r="141" spans="2:4">
      <c r="B141" s="218" t="s">
        <v>285</v>
      </c>
      <c r="C141" s="218" t="s">
        <v>732</v>
      </c>
      <c r="D141" s="219">
        <v>22</v>
      </c>
    </row>
    <row r="142" spans="2:4">
      <c r="B142" s="218" t="s">
        <v>295</v>
      </c>
      <c r="C142" s="218" t="s">
        <v>2608</v>
      </c>
      <c r="D142" s="219">
        <v>25</v>
      </c>
    </row>
    <row r="143" spans="2:4">
      <c r="B143" s="218" t="s">
        <v>285</v>
      </c>
      <c r="C143" s="218" t="s">
        <v>2608</v>
      </c>
      <c r="D143" s="219">
        <v>23</v>
      </c>
    </row>
    <row r="144" spans="2:4">
      <c r="B144" s="218" t="s">
        <v>295</v>
      </c>
      <c r="C144" s="218" t="s">
        <v>3276</v>
      </c>
      <c r="D144" s="219">
        <v>23</v>
      </c>
    </row>
    <row r="145" spans="2:4">
      <c r="B145" s="218" t="s">
        <v>285</v>
      </c>
      <c r="C145" s="218" t="s">
        <v>3276</v>
      </c>
      <c r="D145" s="219">
        <v>21</v>
      </c>
    </row>
    <row r="146" spans="2:4">
      <c r="B146" s="218" t="s">
        <v>295</v>
      </c>
      <c r="C146" s="218" t="s">
        <v>2638</v>
      </c>
      <c r="D146" s="219">
        <v>20</v>
      </c>
    </row>
    <row r="147" spans="2:4">
      <c r="B147" s="218" t="s">
        <v>285</v>
      </c>
      <c r="C147" s="218" t="s">
        <v>2638</v>
      </c>
      <c r="D147" s="219">
        <v>18</v>
      </c>
    </row>
    <row r="148" spans="2:4">
      <c r="B148" s="218" t="s">
        <v>295</v>
      </c>
      <c r="C148" s="218" t="s">
        <v>3277</v>
      </c>
      <c r="D148" s="219">
        <v>22</v>
      </c>
    </row>
    <row r="149" spans="2:4">
      <c r="B149" s="218" t="s">
        <v>285</v>
      </c>
      <c r="C149" s="218" t="s">
        <v>3277</v>
      </c>
      <c r="D149" s="219">
        <v>20</v>
      </c>
    </row>
    <row r="150" spans="2:4">
      <c r="B150" s="218" t="s">
        <v>295</v>
      </c>
      <c r="C150" s="218" t="s">
        <v>2683</v>
      </c>
      <c r="D150" s="219">
        <v>23</v>
      </c>
    </row>
    <row r="151" spans="2:4">
      <c r="B151" s="218" t="s">
        <v>285</v>
      </c>
      <c r="C151" s="218" t="s">
        <v>2683</v>
      </c>
      <c r="D151" s="219">
        <v>21</v>
      </c>
    </row>
    <row r="152" spans="2:4">
      <c r="B152" s="218" t="s">
        <v>295</v>
      </c>
      <c r="C152" s="218" t="s">
        <v>3278</v>
      </c>
      <c r="D152" s="219">
        <v>22</v>
      </c>
    </row>
    <row r="153" spans="2:4">
      <c r="B153" s="218" t="s">
        <v>285</v>
      </c>
      <c r="C153" s="218" t="s">
        <v>3278</v>
      </c>
      <c r="D153" s="219">
        <v>20</v>
      </c>
    </row>
    <row r="154" spans="2:4">
      <c r="B154" s="218" t="s">
        <v>295</v>
      </c>
      <c r="C154" s="218" t="s">
        <v>3279</v>
      </c>
      <c r="D154" s="219">
        <v>22</v>
      </c>
    </row>
    <row r="155" spans="2:4">
      <c r="B155" s="218" t="s">
        <v>285</v>
      </c>
      <c r="C155" s="218" t="s">
        <v>3279</v>
      </c>
      <c r="D155" s="219">
        <v>20</v>
      </c>
    </row>
    <row r="156" spans="2:4">
      <c r="B156" s="218" t="s">
        <v>295</v>
      </c>
      <c r="C156" s="218" t="s">
        <v>3280</v>
      </c>
      <c r="D156" s="219">
        <v>19</v>
      </c>
    </row>
    <row r="157" spans="2:4">
      <c r="B157" s="218" t="s">
        <v>285</v>
      </c>
      <c r="C157" s="218" t="s">
        <v>3280</v>
      </c>
      <c r="D157" s="219">
        <v>17</v>
      </c>
    </row>
    <row r="158" spans="2:4">
      <c r="B158" s="218" t="s">
        <v>295</v>
      </c>
      <c r="C158" s="218" t="s">
        <v>2676</v>
      </c>
      <c r="D158" s="219">
        <v>20</v>
      </c>
    </row>
    <row r="159" spans="2:4">
      <c r="B159" s="218" t="s">
        <v>285</v>
      </c>
      <c r="C159" s="218" t="s">
        <v>2676</v>
      </c>
      <c r="D159" s="219">
        <v>18</v>
      </c>
    </row>
    <row r="160" spans="2:4">
      <c r="B160" s="218" t="s">
        <v>295</v>
      </c>
      <c r="C160" s="218" t="s">
        <v>3281</v>
      </c>
      <c r="D160" s="219">
        <v>25</v>
      </c>
    </row>
    <row r="161" spans="2:4">
      <c r="B161" s="218" t="s">
        <v>285</v>
      </c>
      <c r="C161" s="218" t="s">
        <v>3281</v>
      </c>
      <c r="D161" s="219">
        <v>23</v>
      </c>
    </row>
    <row r="162" spans="2:4">
      <c r="B162" s="218" t="s">
        <v>295</v>
      </c>
      <c r="C162" s="218" t="s">
        <v>3282</v>
      </c>
      <c r="D162" s="219">
        <v>20</v>
      </c>
    </row>
    <row r="163" spans="2:4">
      <c r="B163" s="218" t="s">
        <v>285</v>
      </c>
      <c r="C163" s="218" t="s">
        <v>3282</v>
      </c>
      <c r="D163" s="219">
        <v>18</v>
      </c>
    </row>
    <row r="164" spans="2:4">
      <c r="B164" s="218" t="s">
        <v>295</v>
      </c>
      <c r="C164" s="218" t="s">
        <v>2641</v>
      </c>
      <c r="D164" s="219">
        <v>20</v>
      </c>
    </row>
    <row r="165" spans="2:4">
      <c r="B165" s="218" t="s">
        <v>285</v>
      </c>
      <c r="C165" s="218" t="s">
        <v>2641</v>
      </c>
      <c r="D165" s="219">
        <v>18</v>
      </c>
    </row>
    <row r="166" spans="2:4">
      <c r="B166" s="218" t="s">
        <v>295</v>
      </c>
      <c r="C166" s="218" t="s">
        <v>2649</v>
      </c>
      <c r="D166" s="219">
        <v>21</v>
      </c>
    </row>
    <row r="167" spans="2:4">
      <c r="B167" s="218" t="s">
        <v>285</v>
      </c>
      <c r="C167" s="218" t="s">
        <v>2649</v>
      </c>
      <c r="D167" s="219">
        <v>19</v>
      </c>
    </row>
    <row r="168" spans="2:4">
      <c r="B168" s="218" t="s">
        <v>295</v>
      </c>
      <c r="C168" s="218" t="s">
        <v>2671</v>
      </c>
      <c r="D168" s="219">
        <v>19</v>
      </c>
    </row>
    <row r="169" spans="2:4">
      <c r="B169" s="218" t="s">
        <v>285</v>
      </c>
      <c r="C169" s="218" t="s">
        <v>2671</v>
      </c>
      <c r="D169" s="219">
        <v>17</v>
      </c>
    </row>
    <row r="170" spans="2:4">
      <c r="B170" s="218" t="s">
        <v>295</v>
      </c>
      <c r="C170" s="218" t="s">
        <v>2660</v>
      </c>
      <c r="D170" s="219">
        <v>13</v>
      </c>
    </row>
    <row r="171" spans="2:4">
      <c r="B171" s="218" t="s">
        <v>285</v>
      </c>
      <c r="C171" s="218" t="s">
        <v>2660</v>
      </c>
      <c r="D171" s="219">
        <v>11</v>
      </c>
    </row>
    <row r="172" spans="2:4">
      <c r="B172" s="218" t="s">
        <v>295</v>
      </c>
      <c r="C172" s="218" t="s">
        <v>3283</v>
      </c>
      <c r="D172" s="219">
        <v>25</v>
      </c>
    </row>
    <row r="173" spans="2:4">
      <c r="B173" s="218" t="s">
        <v>285</v>
      </c>
      <c r="C173" s="218" t="s">
        <v>3283</v>
      </c>
      <c r="D173" s="219">
        <v>23</v>
      </c>
    </row>
    <row r="174" spans="2:4">
      <c r="B174" s="218" t="s">
        <v>295</v>
      </c>
      <c r="C174" s="218" t="s">
        <v>1245</v>
      </c>
      <c r="D174" s="219">
        <v>19</v>
      </c>
    </row>
    <row r="175" spans="2:4">
      <c r="B175" s="218" t="s">
        <v>285</v>
      </c>
      <c r="C175" s="218" t="s">
        <v>1245</v>
      </c>
      <c r="D175" s="219">
        <v>17</v>
      </c>
    </row>
    <row r="176" spans="2:4">
      <c r="B176" s="218" t="s">
        <v>295</v>
      </c>
      <c r="C176" s="218" t="s">
        <v>730</v>
      </c>
      <c r="D176" s="219">
        <v>24</v>
      </c>
    </row>
    <row r="177" spans="2:4">
      <c r="B177" s="218" t="s">
        <v>285</v>
      </c>
      <c r="C177" s="218" t="s">
        <v>730</v>
      </c>
      <c r="D177" s="219">
        <v>22</v>
      </c>
    </row>
    <row r="178" spans="2:4">
      <c r="B178" s="218" t="s">
        <v>295</v>
      </c>
      <c r="C178" s="218" t="s">
        <v>3284</v>
      </c>
      <c r="D178" s="219">
        <v>21</v>
      </c>
    </row>
    <row r="179" spans="2:4">
      <c r="B179" s="218" t="s">
        <v>285</v>
      </c>
      <c r="C179" s="218" t="s">
        <v>3284</v>
      </c>
      <c r="D179" s="219">
        <v>19</v>
      </c>
    </row>
    <row r="180" spans="2:4">
      <c r="B180" s="218" t="s">
        <v>295</v>
      </c>
      <c r="C180" s="218" t="s">
        <v>3285</v>
      </c>
      <c r="D180" s="219">
        <v>19</v>
      </c>
    </row>
    <row r="181" spans="2:4">
      <c r="B181" s="218" t="s">
        <v>285</v>
      </c>
      <c r="C181" s="218" t="s">
        <v>3285</v>
      </c>
      <c r="D181" s="219">
        <v>17</v>
      </c>
    </row>
    <row r="182" spans="2:4">
      <c r="B182" s="218" t="s">
        <v>295</v>
      </c>
      <c r="C182" s="218" t="s">
        <v>2680</v>
      </c>
      <c r="D182" s="219">
        <v>22</v>
      </c>
    </row>
    <row r="183" spans="2:4">
      <c r="B183" s="218" t="s">
        <v>285</v>
      </c>
      <c r="C183" s="218" t="s">
        <v>2680</v>
      </c>
      <c r="D183" s="219">
        <v>20</v>
      </c>
    </row>
    <row r="184" spans="2:4">
      <c r="B184" s="218" t="s">
        <v>295</v>
      </c>
      <c r="C184" s="218" t="s">
        <v>295</v>
      </c>
      <c r="D184" s="219">
        <v>0</v>
      </c>
    </row>
    <row r="185" spans="2:4">
      <c r="B185" s="218" t="s">
        <v>295</v>
      </c>
      <c r="C185" s="218" t="s">
        <v>731</v>
      </c>
      <c r="D185" s="219">
        <v>22</v>
      </c>
    </row>
    <row r="186" spans="2:4">
      <c r="B186" s="218" t="s">
        <v>285</v>
      </c>
      <c r="C186" s="218" t="s">
        <v>731</v>
      </c>
      <c r="D186" s="219">
        <v>20</v>
      </c>
    </row>
    <row r="187" spans="2:4">
      <c r="B187" s="218" t="s">
        <v>295</v>
      </c>
      <c r="C187" s="218" t="s">
        <v>3286</v>
      </c>
      <c r="D187" s="219">
        <v>22</v>
      </c>
    </row>
    <row r="188" spans="2:4">
      <c r="B188" s="218" t="s">
        <v>285</v>
      </c>
      <c r="C188" s="218" t="s">
        <v>3286</v>
      </c>
      <c r="D188" s="219">
        <v>20</v>
      </c>
    </row>
    <row r="189" spans="2:4">
      <c r="B189" s="218" t="s">
        <v>295</v>
      </c>
      <c r="C189" s="218" t="s">
        <v>2670</v>
      </c>
      <c r="D189" s="219">
        <v>25</v>
      </c>
    </row>
    <row r="190" spans="2:4">
      <c r="B190" s="218" t="s">
        <v>285</v>
      </c>
      <c r="C190" s="218" t="s">
        <v>2670</v>
      </c>
      <c r="D190" s="219">
        <v>23</v>
      </c>
    </row>
    <row r="191" spans="2:4">
      <c r="B191" s="218" t="s">
        <v>295</v>
      </c>
      <c r="C191" s="218" t="s">
        <v>3287</v>
      </c>
      <c r="D191" s="219">
        <v>22</v>
      </c>
    </row>
    <row r="192" spans="2:4">
      <c r="B192" s="218" t="s">
        <v>285</v>
      </c>
      <c r="C192" s="218" t="s">
        <v>3287</v>
      </c>
      <c r="D192" s="219">
        <v>20</v>
      </c>
    </row>
    <row r="193" spans="2:4">
      <c r="B193" s="218" t="s">
        <v>295</v>
      </c>
      <c r="C193" s="218" t="s">
        <v>3288</v>
      </c>
      <c r="D193" s="219">
        <v>20</v>
      </c>
    </row>
    <row r="194" spans="2:4">
      <c r="B194" s="218" t="s">
        <v>285</v>
      </c>
      <c r="C194" s="218" t="s">
        <v>3288</v>
      </c>
      <c r="D194" s="219">
        <v>18</v>
      </c>
    </row>
    <row r="195" spans="2:4">
      <c r="B195" s="218" t="s">
        <v>295</v>
      </c>
      <c r="C195" s="218" t="s">
        <v>3289</v>
      </c>
      <c r="D195" s="219">
        <v>19</v>
      </c>
    </row>
    <row r="196" spans="2:4">
      <c r="B196" s="218" t="s">
        <v>285</v>
      </c>
      <c r="C196" s="218" t="s">
        <v>3289</v>
      </c>
      <c r="D196" s="219">
        <v>17</v>
      </c>
    </row>
    <row r="197" spans="2:4">
      <c r="B197" s="218" t="s">
        <v>295</v>
      </c>
      <c r="C197" s="218" t="s">
        <v>2607</v>
      </c>
      <c r="D197" s="219">
        <v>24</v>
      </c>
    </row>
    <row r="198" spans="2:4">
      <c r="B198" s="218" t="s">
        <v>285</v>
      </c>
      <c r="C198" s="218" t="s">
        <v>2607</v>
      </c>
      <c r="D198" s="219">
        <v>22</v>
      </c>
    </row>
    <row r="199" spans="2:4">
      <c r="B199" s="218" t="s">
        <v>295</v>
      </c>
      <c r="C199" s="218" t="s">
        <v>285</v>
      </c>
      <c r="D199" s="219">
        <v>2</v>
      </c>
    </row>
    <row r="200" spans="2:4">
      <c r="B200" s="218" t="s">
        <v>295</v>
      </c>
      <c r="C200" s="218" t="s">
        <v>743</v>
      </c>
      <c r="D200" s="219">
        <v>21</v>
      </c>
    </row>
    <row r="201" spans="2:4">
      <c r="B201" s="218" t="s">
        <v>285</v>
      </c>
      <c r="C201" s="218" t="s">
        <v>743</v>
      </c>
      <c r="D201" s="219">
        <v>19</v>
      </c>
    </row>
    <row r="202" spans="2:4">
      <c r="B202" s="218" t="s">
        <v>295</v>
      </c>
      <c r="C202" s="218" t="s">
        <v>3290</v>
      </c>
      <c r="D202" s="219">
        <v>24</v>
      </c>
    </row>
    <row r="203" spans="2:4">
      <c r="B203" s="218" t="s">
        <v>285</v>
      </c>
      <c r="C203" s="218" t="s">
        <v>3290</v>
      </c>
      <c r="D203" s="219">
        <v>22</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678A6-8D9D-455B-9111-C6F5CC763BCC}">
  <sheetPr>
    <tabColor rgb="FF375623"/>
  </sheetPr>
  <dimension ref="A1:N771"/>
  <sheetViews>
    <sheetView workbookViewId="0">
      <selection activeCell="H565" sqref="H565"/>
    </sheetView>
  </sheetViews>
  <sheetFormatPr defaultRowHeight="15"/>
  <cols>
    <col min="1" max="1" width="30.42578125" style="1" customWidth="1"/>
    <col min="2" max="2" width="19" style="1" customWidth="1"/>
    <col min="3" max="3" width="21.140625" style="1" customWidth="1"/>
    <col min="4" max="4" width="16.85546875" style="1" customWidth="1"/>
    <col min="5" max="5" width="21.140625" style="1" customWidth="1"/>
    <col min="6" max="6" width="16.85546875" style="1" customWidth="1"/>
    <col min="7" max="7" width="7.85546875" style="1" customWidth="1"/>
    <col min="8" max="8" width="24.5703125" style="1" customWidth="1"/>
    <col min="9" max="9" width="15.85546875" style="1" customWidth="1"/>
    <col min="10" max="10" width="20.5703125" style="1" customWidth="1"/>
    <col min="11" max="11" width="10.28515625" style="1" customWidth="1"/>
    <col min="12" max="12" width="43.7109375" style="1" customWidth="1"/>
    <col min="13" max="13" width="11.42578125" style="1" bestFit="1" customWidth="1"/>
    <col min="14" max="14" width="57.140625" style="1" bestFit="1" customWidth="1"/>
  </cols>
  <sheetData>
    <row r="1" spans="1:14">
      <c r="A1" s="947" t="s">
        <v>1213</v>
      </c>
      <c r="B1" s="948" t="s">
        <v>3063</v>
      </c>
      <c r="C1" s="948" t="s">
        <v>3064</v>
      </c>
      <c r="D1" s="948" t="s">
        <v>755</v>
      </c>
      <c r="E1" s="948" t="s">
        <v>2596</v>
      </c>
      <c r="F1" s="948" t="s">
        <v>3065</v>
      </c>
      <c r="G1" s="948" t="s">
        <v>153</v>
      </c>
      <c r="H1" s="948" t="s">
        <v>3066</v>
      </c>
      <c r="I1" s="948" t="s">
        <v>3067</v>
      </c>
      <c r="J1" s="948" t="s">
        <v>3068</v>
      </c>
      <c r="K1" s="948" t="s">
        <v>3069</v>
      </c>
      <c r="L1" s="949" t="s">
        <v>3291</v>
      </c>
      <c r="M1" s="948" t="s">
        <v>3071</v>
      </c>
      <c r="N1" s="948" t="s">
        <v>1336</v>
      </c>
    </row>
    <row r="2" spans="1:14">
      <c r="A2" s="262" t="s">
        <v>822</v>
      </c>
      <c r="B2" s="261" t="s">
        <v>822</v>
      </c>
      <c r="C2" s="261" t="s">
        <v>3261</v>
      </c>
      <c r="D2" s="261" t="s">
        <v>3084</v>
      </c>
      <c r="E2" s="261" t="s">
        <v>702</v>
      </c>
      <c r="F2" s="261" t="s">
        <v>3079</v>
      </c>
      <c r="G2" s="261" t="s">
        <v>3086</v>
      </c>
      <c r="H2" s="261" t="s">
        <v>3078</v>
      </c>
      <c r="I2" s="261">
        <v>26</v>
      </c>
      <c r="J2" s="261" t="s">
        <v>3292</v>
      </c>
      <c r="K2" s="261" t="s">
        <v>17</v>
      </c>
      <c r="L2" s="261" t="s">
        <v>3293</v>
      </c>
      <c r="M2" s="261">
        <v>7</v>
      </c>
      <c r="N2" s="261" t="s">
        <v>17</v>
      </c>
    </row>
    <row r="3" spans="1:14">
      <c r="A3" s="262" t="s">
        <v>822</v>
      </c>
      <c r="B3" s="261" t="s">
        <v>822</v>
      </c>
      <c r="C3" s="261" t="s">
        <v>3261</v>
      </c>
      <c r="D3" s="261" t="s">
        <v>3084</v>
      </c>
      <c r="E3" s="261" t="s">
        <v>1512</v>
      </c>
      <c r="F3" s="261" t="s">
        <v>3075</v>
      </c>
      <c r="G3" s="261" t="s">
        <v>3086</v>
      </c>
      <c r="H3" s="261" t="s">
        <v>3078</v>
      </c>
      <c r="I3" s="261">
        <v>23</v>
      </c>
      <c r="J3" s="261" t="s">
        <v>3292</v>
      </c>
      <c r="K3" s="261" t="s">
        <v>17</v>
      </c>
      <c r="L3" s="261" t="s">
        <v>3293</v>
      </c>
      <c r="M3" s="261">
        <v>7</v>
      </c>
      <c r="N3" s="261" t="s">
        <v>17</v>
      </c>
    </row>
    <row r="4" spans="1:14">
      <c r="A4" s="262" t="s">
        <v>822</v>
      </c>
      <c r="B4" s="261" t="s">
        <v>822</v>
      </c>
      <c r="C4" s="261" t="s">
        <v>3261</v>
      </c>
      <c r="D4" s="261" t="s">
        <v>3084</v>
      </c>
      <c r="E4" s="261" t="s">
        <v>549</v>
      </c>
      <c r="F4" s="261" t="s">
        <v>3076</v>
      </c>
      <c r="G4" s="261" t="s">
        <v>3086</v>
      </c>
      <c r="H4" s="261" t="s">
        <v>3078</v>
      </c>
      <c r="I4" s="261">
        <v>20</v>
      </c>
      <c r="J4" s="261" t="s">
        <v>3292</v>
      </c>
      <c r="K4" s="261" t="s">
        <v>17</v>
      </c>
      <c r="L4" s="261" t="s">
        <v>3293</v>
      </c>
      <c r="M4" s="261">
        <v>7</v>
      </c>
      <c r="N4" s="261" t="s">
        <v>17</v>
      </c>
    </row>
    <row r="5" spans="1:14">
      <c r="A5" s="262" t="s">
        <v>822</v>
      </c>
      <c r="B5" s="261" t="s">
        <v>822</v>
      </c>
      <c r="C5" s="261" t="s">
        <v>3261</v>
      </c>
      <c r="D5" s="261" t="s">
        <v>3084</v>
      </c>
      <c r="E5" s="261" t="s">
        <v>737</v>
      </c>
      <c r="F5" s="261" t="s">
        <v>3079</v>
      </c>
      <c r="G5" s="261" t="s">
        <v>3086</v>
      </c>
      <c r="H5" s="261" t="s">
        <v>3078</v>
      </c>
      <c r="I5" s="261">
        <v>19</v>
      </c>
      <c r="J5" s="261" t="s">
        <v>3292</v>
      </c>
      <c r="K5" s="261" t="s">
        <v>17</v>
      </c>
      <c r="L5" s="261" t="s">
        <v>3293</v>
      </c>
      <c r="M5" s="261">
        <v>7</v>
      </c>
      <c r="N5" s="261" t="s">
        <v>17</v>
      </c>
    </row>
    <row r="6" spans="1:14">
      <c r="A6" s="262" t="s">
        <v>822</v>
      </c>
      <c r="B6" s="261" t="s">
        <v>822</v>
      </c>
      <c r="C6" s="261" t="s">
        <v>3261</v>
      </c>
      <c r="D6" s="261" t="s">
        <v>3084</v>
      </c>
      <c r="E6" s="261" t="s">
        <v>379</v>
      </c>
      <c r="F6" s="261" t="s">
        <v>1107</v>
      </c>
      <c r="G6" s="261" t="s">
        <v>3086</v>
      </c>
      <c r="H6" s="261" t="s">
        <v>3078</v>
      </c>
      <c r="I6" s="261">
        <v>18</v>
      </c>
      <c r="J6" s="261" t="s">
        <v>3292</v>
      </c>
      <c r="K6" s="261" t="s">
        <v>17</v>
      </c>
      <c r="L6" s="261" t="s">
        <v>3293</v>
      </c>
      <c r="M6" s="261">
        <v>7</v>
      </c>
      <c r="N6" s="261" t="s">
        <v>17</v>
      </c>
    </row>
    <row r="7" spans="1:14">
      <c r="A7" s="262" t="s">
        <v>822</v>
      </c>
      <c r="B7" s="261" t="s">
        <v>822</v>
      </c>
      <c r="C7" s="261" t="s">
        <v>3261</v>
      </c>
      <c r="D7" s="261" t="s">
        <v>3084</v>
      </c>
      <c r="E7" s="261" t="s">
        <v>1473</v>
      </c>
      <c r="F7" s="261" t="s">
        <v>3075</v>
      </c>
      <c r="G7" s="261" t="s">
        <v>3086</v>
      </c>
      <c r="H7" s="261" t="s">
        <v>3078</v>
      </c>
      <c r="I7" s="261">
        <v>16</v>
      </c>
      <c r="J7" s="261" t="s">
        <v>3292</v>
      </c>
      <c r="K7" s="261" t="s">
        <v>17</v>
      </c>
      <c r="L7" s="261" t="s">
        <v>3293</v>
      </c>
      <c r="M7" s="261">
        <v>7</v>
      </c>
      <c r="N7" s="261" t="s">
        <v>17</v>
      </c>
    </row>
    <row r="8" spans="1:14">
      <c r="A8" s="262" t="s">
        <v>822</v>
      </c>
      <c r="B8" s="261" t="s">
        <v>822</v>
      </c>
      <c r="C8" s="261" t="s">
        <v>3261</v>
      </c>
      <c r="D8" s="261" t="s">
        <v>3084</v>
      </c>
      <c r="E8" s="261" t="s">
        <v>557</v>
      </c>
      <c r="F8" s="261" t="s">
        <v>3078</v>
      </c>
      <c r="G8" s="261" t="s">
        <v>3086</v>
      </c>
      <c r="H8" s="261" t="s">
        <v>3078</v>
      </c>
      <c r="I8" s="261">
        <v>15</v>
      </c>
      <c r="J8" s="261" t="s">
        <v>3292</v>
      </c>
      <c r="K8" s="261" t="s">
        <v>17</v>
      </c>
      <c r="L8" s="261" t="s">
        <v>3293</v>
      </c>
      <c r="M8" s="261">
        <v>7</v>
      </c>
      <c r="N8" s="261" t="s">
        <v>17</v>
      </c>
    </row>
    <row r="9" spans="1:14">
      <c r="A9" s="262" t="s">
        <v>822</v>
      </c>
      <c r="B9" s="261" t="s">
        <v>822</v>
      </c>
      <c r="C9" s="261" t="s">
        <v>3261</v>
      </c>
      <c r="D9" s="261" t="s">
        <v>3084</v>
      </c>
      <c r="E9" s="261" t="s">
        <v>550</v>
      </c>
      <c r="F9" s="261" t="s">
        <v>3076</v>
      </c>
      <c r="G9" s="261" t="s">
        <v>3086</v>
      </c>
      <c r="H9" s="261" t="s">
        <v>3078</v>
      </c>
      <c r="I9" s="261">
        <v>14</v>
      </c>
      <c r="J9" s="261" t="s">
        <v>3292</v>
      </c>
      <c r="K9" s="261" t="s">
        <v>17</v>
      </c>
      <c r="L9" s="261" t="s">
        <v>3293</v>
      </c>
      <c r="M9" s="261">
        <v>7</v>
      </c>
      <c r="N9" s="261" t="s">
        <v>17</v>
      </c>
    </row>
    <row r="10" spans="1:14">
      <c r="A10" s="262" t="s">
        <v>822</v>
      </c>
      <c r="B10" s="261" t="s">
        <v>822</v>
      </c>
      <c r="C10" s="261" t="s">
        <v>3261</v>
      </c>
      <c r="D10" s="261" t="s">
        <v>3084</v>
      </c>
      <c r="E10" s="261" t="s">
        <v>702</v>
      </c>
      <c r="F10" s="261" t="s">
        <v>3079</v>
      </c>
      <c r="G10" s="261" t="s">
        <v>258</v>
      </c>
      <c r="H10" s="261" t="s">
        <v>3075</v>
      </c>
      <c r="I10" s="261">
        <v>35</v>
      </c>
      <c r="J10" s="261" t="s">
        <v>3294</v>
      </c>
      <c r="K10" s="261" t="s">
        <v>17</v>
      </c>
      <c r="L10" s="261" t="s">
        <v>3293</v>
      </c>
      <c r="M10" s="261">
        <v>7</v>
      </c>
      <c r="N10" s="261" t="s">
        <v>17</v>
      </c>
    </row>
    <row r="11" spans="1:14">
      <c r="A11" s="262" t="s">
        <v>822</v>
      </c>
      <c r="B11" s="261" t="s">
        <v>822</v>
      </c>
      <c r="C11" s="261" t="s">
        <v>3261</v>
      </c>
      <c r="D11" s="261" t="s">
        <v>3084</v>
      </c>
      <c r="E11" s="261" t="s">
        <v>1512</v>
      </c>
      <c r="F11" s="261" t="s">
        <v>3075</v>
      </c>
      <c r="G11" s="261" t="s">
        <v>258</v>
      </c>
      <c r="H11" s="261" t="s">
        <v>3075</v>
      </c>
      <c r="I11" s="261">
        <v>32</v>
      </c>
      <c r="J11" s="261" t="s">
        <v>3294</v>
      </c>
      <c r="K11" s="261" t="s">
        <v>17</v>
      </c>
      <c r="L11" s="261" t="s">
        <v>3293</v>
      </c>
      <c r="M11" s="261">
        <v>7</v>
      </c>
      <c r="N11" s="261" t="s">
        <v>17</v>
      </c>
    </row>
    <row r="12" spans="1:14">
      <c r="A12" s="262" t="s">
        <v>822</v>
      </c>
      <c r="B12" s="261" t="s">
        <v>822</v>
      </c>
      <c r="C12" s="261" t="s">
        <v>3261</v>
      </c>
      <c r="D12" s="261" t="s">
        <v>3084</v>
      </c>
      <c r="E12" s="261" t="s">
        <v>3295</v>
      </c>
      <c r="F12" s="261" t="s">
        <v>3076</v>
      </c>
      <c r="G12" s="261" t="s">
        <v>258</v>
      </c>
      <c r="H12" s="261" t="s">
        <v>3075</v>
      </c>
      <c r="I12" s="261">
        <v>29</v>
      </c>
      <c r="J12" s="261" t="s">
        <v>3294</v>
      </c>
      <c r="K12" s="261" t="s">
        <v>17</v>
      </c>
      <c r="L12" s="261" t="s">
        <v>3293</v>
      </c>
      <c r="M12" s="261">
        <v>7</v>
      </c>
      <c r="N12" s="261" t="s">
        <v>17</v>
      </c>
    </row>
    <row r="13" spans="1:14">
      <c r="A13" s="262" t="s">
        <v>822</v>
      </c>
      <c r="B13" s="261" t="s">
        <v>822</v>
      </c>
      <c r="C13" s="261" t="s">
        <v>3261</v>
      </c>
      <c r="D13" s="261" t="s">
        <v>3084</v>
      </c>
      <c r="E13" s="261" t="s">
        <v>737</v>
      </c>
      <c r="F13" s="261" t="s">
        <v>3079</v>
      </c>
      <c r="G13" s="261" t="s">
        <v>258</v>
      </c>
      <c r="H13" s="261" t="s">
        <v>3075</v>
      </c>
      <c r="I13" s="261">
        <v>28</v>
      </c>
      <c r="J13" s="261" t="s">
        <v>3294</v>
      </c>
      <c r="K13" s="261" t="s">
        <v>17</v>
      </c>
      <c r="L13" s="261" t="s">
        <v>3293</v>
      </c>
      <c r="M13" s="261">
        <v>7</v>
      </c>
      <c r="N13" s="261" t="s">
        <v>17</v>
      </c>
    </row>
    <row r="14" spans="1:14">
      <c r="A14" s="262" t="s">
        <v>822</v>
      </c>
      <c r="B14" s="261" t="s">
        <v>822</v>
      </c>
      <c r="C14" s="261" t="s">
        <v>3261</v>
      </c>
      <c r="D14" s="261" t="s">
        <v>3084</v>
      </c>
      <c r="E14" s="261" t="s">
        <v>379</v>
      </c>
      <c r="F14" s="261" t="s">
        <v>1107</v>
      </c>
      <c r="G14" s="261" t="s">
        <v>258</v>
      </c>
      <c r="H14" s="261" t="s">
        <v>3075</v>
      </c>
      <c r="I14" s="261">
        <v>26</v>
      </c>
      <c r="J14" s="261" t="s">
        <v>3294</v>
      </c>
      <c r="K14" s="261" t="s">
        <v>17</v>
      </c>
      <c r="L14" s="261" t="s">
        <v>3293</v>
      </c>
      <c r="M14" s="261">
        <v>7</v>
      </c>
      <c r="N14" s="261" t="s">
        <v>17</v>
      </c>
    </row>
    <row r="15" spans="1:14">
      <c r="A15" s="262" t="s">
        <v>822</v>
      </c>
      <c r="B15" s="261" t="s">
        <v>822</v>
      </c>
      <c r="C15" s="261" t="s">
        <v>3261</v>
      </c>
      <c r="D15" s="261" t="s">
        <v>3084</v>
      </c>
      <c r="E15" s="261" t="s">
        <v>1473</v>
      </c>
      <c r="F15" s="261" t="s">
        <v>3075</v>
      </c>
      <c r="G15" s="261" t="s">
        <v>258</v>
      </c>
      <c r="H15" s="261" t="s">
        <v>3075</v>
      </c>
      <c r="I15" s="261">
        <v>25</v>
      </c>
      <c r="J15" s="261" t="s">
        <v>3294</v>
      </c>
      <c r="K15" s="261" t="s">
        <v>17</v>
      </c>
      <c r="L15" s="261" t="s">
        <v>3293</v>
      </c>
      <c r="M15" s="261">
        <v>7</v>
      </c>
      <c r="N15" s="261" t="s">
        <v>17</v>
      </c>
    </row>
    <row r="16" spans="1:14">
      <c r="A16" s="262" t="s">
        <v>822</v>
      </c>
      <c r="B16" s="261" t="s">
        <v>822</v>
      </c>
      <c r="C16" s="261" t="s">
        <v>3261</v>
      </c>
      <c r="D16" s="261" t="s">
        <v>3084</v>
      </c>
      <c r="E16" s="261" t="s">
        <v>557</v>
      </c>
      <c r="F16" s="261" t="s">
        <v>3078</v>
      </c>
      <c r="G16" s="261" t="s">
        <v>258</v>
      </c>
      <c r="H16" s="261" t="s">
        <v>3075</v>
      </c>
      <c r="I16" s="261">
        <v>23</v>
      </c>
      <c r="J16" s="261" t="s">
        <v>3294</v>
      </c>
      <c r="K16" s="261" t="s">
        <v>17</v>
      </c>
      <c r="L16" s="261" t="s">
        <v>3293</v>
      </c>
      <c r="M16" s="261">
        <v>7</v>
      </c>
      <c r="N16" s="261" t="s">
        <v>17</v>
      </c>
    </row>
    <row r="17" spans="1:14">
      <c r="A17" s="262" t="s">
        <v>822</v>
      </c>
      <c r="B17" s="261" t="s">
        <v>822</v>
      </c>
      <c r="C17" s="261" t="s">
        <v>3261</v>
      </c>
      <c r="D17" s="261" t="s">
        <v>3084</v>
      </c>
      <c r="E17" s="261" t="s">
        <v>550</v>
      </c>
      <c r="F17" s="261" t="s">
        <v>3076</v>
      </c>
      <c r="G17" s="261" t="s">
        <v>258</v>
      </c>
      <c r="H17" s="261" t="s">
        <v>3075</v>
      </c>
      <c r="I17" s="261">
        <v>22</v>
      </c>
      <c r="J17" s="261" t="s">
        <v>3294</v>
      </c>
      <c r="K17" s="261" t="s">
        <v>17</v>
      </c>
      <c r="L17" s="261" t="s">
        <v>3293</v>
      </c>
      <c r="M17" s="261">
        <v>7</v>
      </c>
      <c r="N17" s="261" t="s">
        <v>17</v>
      </c>
    </row>
    <row r="18" spans="1:14">
      <c r="A18" s="262" t="s">
        <v>822</v>
      </c>
      <c r="B18" s="261" t="s">
        <v>822</v>
      </c>
      <c r="C18" s="261" t="s">
        <v>3262</v>
      </c>
      <c r="D18" s="261" t="s">
        <v>3084</v>
      </c>
      <c r="E18" s="261" t="s">
        <v>569</v>
      </c>
      <c r="F18" s="261" t="s">
        <v>3080</v>
      </c>
      <c r="G18" s="261" t="s">
        <v>3086</v>
      </c>
      <c r="H18" s="261" t="s">
        <v>1107</v>
      </c>
      <c r="I18" s="261">
        <v>19</v>
      </c>
      <c r="J18" s="261" t="s">
        <v>3296</v>
      </c>
      <c r="K18" s="261" t="s">
        <v>17</v>
      </c>
      <c r="L18" s="261" t="s">
        <v>3297</v>
      </c>
      <c r="M18" s="261">
        <v>6</v>
      </c>
      <c r="N18" s="261" t="s">
        <v>17</v>
      </c>
    </row>
    <row r="19" spans="1:14">
      <c r="A19" s="262" t="s">
        <v>822</v>
      </c>
      <c r="B19" s="261" t="s">
        <v>822</v>
      </c>
      <c r="C19" s="261" t="s">
        <v>3262</v>
      </c>
      <c r="D19" s="261" t="s">
        <v>3084</v>
      </c>
      <c r="E19" s="261" t="s">
        <v>550</v>
      </c>
      <c r="F19" s="261" t="s">
        <v>3075</v>
      </c>
      <c r="G19" s="261" t="s">
        <v>3086</v>
      </c>
      <c r="H19" s="261" t="s">
        <v>1107</v>
      </c>
      <c r="I19" s="261">
        <v>17</v>
      </c>
      <c r="J19" s="261" t="s">
        <v>3296</v>
      </c>
      <c r="K19" s="261" t="s">
        <v>17</v>
      </c>
      <c r="L19" s="261" t="s">
        <v>3297</v>
      </c>
      <c r="M19" s="261">
        <v>6</v>
      </c>
      <c r="N19" s="261" t="s">
        <v>17</v>
      </c>
    </row>
    <row r="20" spans="1:14">
      <c r="A20" s="262" t="s">
        <v>822</v>
      </c>
      <c r="B20" s="261" t="s">
        <v>822</v>
      </c>
      <c r="C20" s="261" t="s">
        <v>3262</v>
      </c>
      <c r="D20" s="261" t="s">
        <v>3084</v>
      </c>
      <c r="E20" s="261" t="s">
        <v>557</v>
      </c>
      <c r="F20" s="261" t="s">
        <v>3078</v>
      </c>
      <c r="G20" s="261" t="s">
        <v>3086</v>
      </c>
      <c r="H20" s="261" t="s">
        <v>1107</v>
      </c>
      <c r="I20" s="261">
        <v>15</v>
      </c>
      <c r="J20" s="261" t="s">
        <v>3296</v>
      </c>
      <c r="K20" s="261" t="s">
        <v>17</v>
      </c>
      <c r="L20" s="261" t="s">
        <v>3297</v>
      </c>
      <c r="M20" s="261">
        <v>6</v>
      </c>
      <c r="N20" s="261" t="s">
        <v>17</v>
      </c>
    </row>
    <row r="21" spans="1:14">
      <c r="A21" s="262" t="s">
        <v>822</v>
      </c>
      <c r="B21" s="261" t="s">
        <v>822</v>
      </c>
      <c r="C21" s="261" t="s">
        <v>3262</v>
      </c>
      <c r="D21" s="261" t="s">
        <v>3084</v>
      </c>
      <c r="E21" s="261" t="s">
        <v>569</v>
      </c>
      <c r="F21" s="261" t="s">
        <v>3080</v>
      </c>
      <c r="G21" s="261" t="s">
        <v>3100</v>
      </c>
      <c r="H21" s="261" t="s">
        <v>3079</v>
      </c>
      <c r="I21" s="261">
        <v>25</v>
      </c>
      <c r="J21" s="261" t="s">
        <v>3298</v>
      </c>
      <c r="K21" s="261" t="s">
        <v>17</v>
      </c>
      <c r="L21" s="261" t="s">
        <v>3297</v>
      </c>
      <c r="M21" s="261">
        <v>6</v>
      </c>
      <c r="N21" s="261" t="s">
        <v>17</v>
      </c>
    </row>
    <row r="22" spans="1:14">
      <c r="A22" s="262" t="s">
        <v>822</v>
      </c>
      <c r="B22" s="261" t="s">
        <v>822</v>
      </c>
      <c r="C22" s="261" t="s">
        <v>3262</v>
      </c>
      <c r="D22" s="261" t="s">
        <v>3084</v>
      </c>
      <c r="E22" s="261" t="s">
        <v>550</v>
      </c>
      <c r="F22" s="261" t="s">
        <v>3075</v>
      </c>
      <c r="G22" s="261" t="s">
        <v>3100</v>
      </c>
      <c r="H22" s="261" t="s">
        <v>3079</v>
      </c>
      <c r="I22" s="261">
        <v>23</v>
      </c>
      <c r="J22" s="261" t="s">
        <v>3298</v>
      </c>
      <c r="K22" s="261" t="s">
        <v>17</v>
      </c>
      <c r="L22" s="261" t="s">
        <v>3297</v>
      </c>
      <c r="M22" s="261">
        <v>6</v>
      </c>
      <c r="N22" s="261" t="s">
        <v>17</v>
      </c>
    </row>
    <row r="23" spans="1:14">
      <c r="A23" s="262" t="s">
        <v>822</v>
      </c>
      <c r="B23" s="261" t="s">
        <v>822</v>
      </c>
      <c r="C23" s="261" t="s">
        <v>3262</v>
      </c>
      <c r="D23" s="261" t="s">
        <v>3084</v>
      </c>
      <c r="E23" s="261" t="s">
        <v>557</v>
      </c>
      <c r="F23" s="261" t="s">
        <v>3078</v>
      </c>
      <c r="G23" s="261" t="s">
        <v>3100</v>
      </c>
      <c r="H23" s="261" t="s">
        <v>3079</v>
      </c>
      <c r="I23" s="261">
        <v>21</v>
      </c>
      <c r="J23" s="261" t="s">
        <v>3298</v>
      </c>
      <c r="K23" s="261" t="s">
        <v>17</v>
      </c>
      <c r="L23" s="261" t="s">
        <v>3297</v>
      </c>
      <c r="M23" s="261">
        <v>6</v>
      </c>
      <c r="N23" s="261" t="s">
        <v>17</v>
      </c>
    </row>
    <row r="24" spans="1:14">
      <c r="A24" s="262" t="s">
        <v>822</v>
      </c>
      <c r="B24" s="261" t="s">
        <v>3299</v>
      </c>
      <c r="C24" s="261" t="s">
        <v>3300</v>
      </c>
      <c r="D24" s="261" t="s">
        <v>696</v>
      </c>
      <c r="E24" s="261" t="s">
        <v>557</v>
      </c>
      <c r="F24" s="261" t="s">
        <v>3079</v>
      </c>
      <c r="G24" s="261" t="s">
        <v>118</v>
      </c>
      <c r="H24" s="261" t="s">
        <v>3076</v>
      </c>
      <c r="I24" s="261">
        <v>36</v>
      </c>
      <c r="J24" s="261" t="s">
        <v>3301</v>
      </c>
      <c r="K24" s="261" t="s">
        <v>3089</v>
      </c>
      <c r="L24" s="261" t="s">
        <v>3302</v>
      </c>
      <c r="M24" s="261">
        <v>11</v>
      </c>
      <c r="N24" s="261" t="s">
        <v>17</v>
      </c>
    </row>
    <row r="25" spans="1:14">
      <c r="A25" s="262" t="s">
        <v>822</v>
      </c>
      <c r="B25" s="261" t="s">
        <v>3299</v>
      </c>
      <c r="C25" s="261" t="s">
        <v>3300</v>
      </c>
      <c r="D25" s="261" t="s">
        <v>696</v>
      </c>
      <c r="E25" s="261" t="s">
        <v>1473</v>
      </c>
      <c r="F25" s="261" t="s">
        <v>3080</v>
      </c>
      <c r="G25" s="261" t="s">
        <v>118</v>
      </c>
      <c r="H25" s="261" t="s">
        <v>3076</v>
      </c>
      <c r="I25" s="261">
        <v>33</v>
      </c>
      <c r="J25" s="261" t="s">
        <v>3301</v>
      </c>
      <c r="K25" s="261" t="s">
        <v>3089</v>
      </c>
      <c r="L25" s="261" t="s">
        <v>3302</v>
      </c>
      <c r="M25" s="261">
        <v>11</v>
      </c>
      <c r="N25" s="261" t="s">
        <v>17</v>
      </c>
    </row>
    <row r="26" spans="1:14">
      <c r="A26" s="262" t="s">
        <v>822</v>
      </c>
      <c r="B26" s="261" t="s">
        <v>3299</v>
      </c>
      <c r="C26" s="261" t="s">
        <v>3300</v>
      </c>
      <c r="D26" s="261" t="s">
        <v>696</v>
      </c>
      <c r="E26" s="261" t="s">
        <v>379</v>
      </c>
      <c r="F26" s="261" t="s">
        <v>1107</v>
      </c>
      <c r="G26" s="261" t="s">
        <v>118</v>
      </c>
      <c r="H26" s="261" t="s">
        <v>3076</v>
      </c>
      <c r="I26" s="261">
        <v>32</v>
      </c>
      <c r="J26" s="261" t="s">
        <v>3301</v>
      </c>
      <c r="K26" s="261" t="s">
        <v>3089</v>
      </c>
      <c r="L26" s="261" t="s">
        <v>3302</v>
      </c>
      <c r="M26" s="261">
        <v>11</v>
      </c>
      <c r="N26" s="261" t="s">
        <v>17</v>
      </c>
    </row>
    <row r="27" spans="1:14">
      <c r="A27" s="262" t="s">
        <v>822</v>
      </c>
      <c r="B27" s="261" t="s">
        <v>3299</v>
      </c>
      <c r="C27" s="261" t="s">
        <v>3300</v>
      </c>
      <c r="D27" s="261" t="s">
        <v>696</v>
      </c>
      <c r="E27" s="261" t="s">
        <v>549</v>
      </c>
      <c r="F27" s="261" t="s">
        <v>3081</v>
      </c>
      <c r="G27" s="261" t="s">
        <v>118</v>
      </c>
      <c r="H27" s="261" t="s">
        <v>3076</v>
      </c>
      <c r="I27" s="261">
        <v>31</v>
      </c>
      <c r="J27" s="261" t="s">
        <v>3301</v>
      </c>
      <c r="K27" s="261" t="s">
        <v>3089</v>
      </c>
      <c r="L27" s="261" t="s">
        <v>3302</v>
      </c>
      <c r="M27" s="261">
        <v>11</v>
      </c>
      <c r="N27" s="261" t="s">
        <v>17</v>
      </c>
    </row>
    <row r="28" spans="1:14">
      <c r="A28" s="262" t="s">
        <v>822</v>
      </c>
      <c r="B28" s="261" t="s">
        <v>3299</v>
      </c>
      <c r="C28" s="261" t="s">
        <v>3300</v>
      </c>
      <c r="D28" s="261" t="s">
        <v>696</v>
      </c>
      <c r="E28" s="261" t="s">
        <v>1512</v>
      </c>
      <c r="F28" s="261" t="s">
        <v>3079</v>
      </c>
      <c r="G28" s="261" t="s">
        <v>118</v>
      </c>
      <c r="H28" s="261" t="s">
        <v>3076</v>
      </c>
      <c r="I28" s="261">
        <v>28</v>
      </c>
      <c r="J28" s="261" t="s">
        <v>3301</v>
      </c>
      <c r="K28" s="261" t="s">
        <v>3089</v>
      </c>
      <c r="L28" s="261" t="s">
        <v>3302</v>
      </c>
      <c r="M28" s="261">
        <v>11</v>
      </c>
      <c r="N28" s="261" t="s">
        <v>17</v>
      </c>
    </row>
    <row r="29" spans="1:14">
      <c r="A29" s="262" t="s">
        <v>822</v>
      </c>
      <c r="B29" s="261" t="s">
        <v>3299</v>
      </c>
      <c r="C29" s="261" t="s">
        <v>3300</v>
      </c>
      <c r="D29" s="261" t="s">
        <v>696</v>
      </c>
      <c r="E29" s="261" t="s">
        <v>1344</v>
      </c>
      <c r="F29" s="261" t="s">
        <v>1107</v>
      </c>
      <c r="G29" s="261" t="s">
        <v>118</v>
      </c>
      <c r="H29" s="261" t="s">
        <v>3076</v>
      </c>
      <c r="I29" s="261">
        <v>26</v>
      </c>
      <c r="J29" s="261" t="s">
        <v>3301</v>
      </c>
      <c r="K29" s="261" t="s">
        <v>3089</v>
      </c>
      <c r="L29" s="261" t="s">
        <v>3302</v>
      </c>
      <c r="M29" s="261">
        <v>11</v>
      </c>
      <c r="N29" s="261" t="s">
        <v>17</v>
      </c>
    </row>
    <row r="30" spans="1:14">
      <c r="A30" s="262" t="s">
        <v>822</v>
      </c>
      <c r="B30" s="261" t="s">
        <v>3299</v>
      </c>
      <c r="C30" s="261" t="s">
        <v>3300</v>
      </c>
      <c r="D30" s="261" t="s">
        <v>696</v>
      </c>
      <c r="E30" s="261" t="s">
        <v>557</v>
      </c>
      <c r="F30" s="261" t="s">
        <v>3079</v>
      </c>
      <c r="G30" s="261" t="s">
        <v>121</v>
      </c>
      <c r="H30" s="261" t="s">
        <v>1107</v>
      </c>
      <c r="I30" s="261">
        <v>39</v>
      </c>
      <c r="J30" s="261" t="s">
        <v>3303</v>
      </c>
      <c r="K30" s="261" t="s">
        <v>3089</v>
      </c>
      <c r="L30" s="261" t="s">
        <v>3302</v>
      </c>
      <c r="M30" s="261">
        <v>11</v>
      </c>
      <c r="N30" s="261" t="s">
        <v>17</v>
      </c>
    </row>
    <row r="31" spans="1:14">
      <c r="A31" s="262" t="s">
        <v>822</v>
      </c>
      <c r="B31" s="261" t="s">
        <v>3299</v>
      </c>
      <c r="C31" s="261" t="s">
        <v>3300</v>
      </c>
      <c r="D31" s="261" t="s">
        <v>696</v>
      </c>
      <c r="E31" s="261" t="s">
        <v>1473</v>
      </c>
      <c r="F31" s="261" t="s">
        <v>3080</v>
      </c>
      <c r="G31" s="261" t="s">
        <v>121</v>
      </c>
      <c r="H31" s="261" t="s">
        <v>1107</v>
      </c>
      <c r="I31" s="261">
        <v>36</v>
      </c>
      <c r="J31" s="261" t="s">
        <v>3303</v>
      </c>
      <c r="K31" s="261" t="s">
        <v>3089</v>
      </c>
      <c r="L31" s="261" t="s">
        <v>3302</v>
      </c>
      <c r="M31" s="261">
        <v>11</v>
      </c>
      <c r="N31" s="261" t="s">
        <v>17</v>
      </c>
    </row>
    <row r="32" spans="1:14">
      <c r="A32" s="262" t="s">
        <v>822</v>
      </c>
      <c r="B32" s="261" t="s">
        <v>3299</v>
      </c>
      <c r="C32" s="261" t="s">
        <v>3300</v>
      </c>
      <c r="D32" s="261" t="s">
        <v>696</v>
      </c>
      <c r="E32" s="261" t="s">
        <v>379</v>
      </c>
      <c r="F32" s="261" t="s">
        <v>1107</v>
      </c>
      <c r="G32" s="261" t="s">
        <v>121</v>
      </c>
      <c r="H32" s="261" t="s">
        <v>1107</v>
      </c>
      <c r="I32" s="261">
        <v>35</v>
      </c>
      <c r="J32" s="261" t="s">
        <v>3303</v>
      </c>
      <c r="K32" s="261" t="s">
        <v>3089</v>
      </c>
      <c r="L32" s="261" t="s">
        <v>3302</v>
      </c>
      <c r="M32" s="261">
        <v>11</v>
      </c>
      <c r="N32" s="261" t="s">
        <v>17</v>
      </c>
    </row>
    <row r="33" spans="1:14">
      <c r="A33" s="262" t="s">
        <v>822</v>
      </c>
      <c r="B33" s="261" t="s">
        <v>3299</v>
      </c>
      <c r="C33" s="261" t="s">
        <v>3300</v>
      </c>
      <c r="D33" s="261" t="s">
        <v>696</v>
      </c>
      <c r="E33" s="261" t="s">
        <v>549</v>
      </c>
      <c r="F33" s="261" t="s">
        <v>3081</v>
      </c>
      <c r="G33" s="261" t="s">
        <v>121</v>
      </c>
      <c r="H33" s="261" t="s">
        <v>1107</v>
      </c>
      <c r="I33" s="261">
        <v>34</v>
      </c>
      <c r="J33" s="261" t="s">
        <v>3303</v>
      </c>
      <c r="K33" s="261" t="s">
        <v>3089</v>
      </c>
      <c r="L33" s="261" t="s">
        <v>3302</v>
      </c>
      <c r="M33" s="261">
        <v>11</v>
      </c>
      <c r="N33" s="261" t="s">
        <v>17</v>
      </c>
    </row>
    <row r="34" spans="1:14">
      <c r="A34" s="262" t="s">
        <v>822</v>
      </c>
      <c r="B34" s="261" t="s">
        <v>3299</v>
      </c>
      <c r="C34" s="261" t="s">
        <v>3300</v>
      </c>
      <c r="D34" s="261" t="s">
        <v>696</v>
      </c>
      <c r="E34" s="261" t="s">
        <v>1512</v>
      </c>
      <c r="F34" s="261" t="s">
        <v>3079</v>
      </c>
      <c r="G34" s="261" t="s">
        <v>121</v>
      </c>
      <c r="H34" s="261" t="s">
        <v>1107</v>
      </c>
      <c r="I34" s="261">
        <v>31</v>
      </c>
      <c r="J34" s="261" t="s">
        <v>3303</v>
      </c>
      <c r="K34" s="261" t="s">
        <v>3089</v>
      </c>
      <c r="L34" s="261" t="s">
        <v>3302</v>
      </c>
      <c r="M34" s="261">
        <v>11</v>
      </c>
      <c r="N34" s="261" t="s">
        <v>17</v>
      </c>
    </row>
    <row r="35" spans="1:14">
      <c r="A35" s="262" t="s">
        <v>822</v>
      </c>
      <c r="B35" s="261" t="s">
        <v>3299</v>
      </c>
      <c r="C35" s="261" t="s">
        <v>3300</v>
      </c>
      <c r="D35" s="261" t="s">
        <v>696</v>
      </c>
      <c r="E35" s="261" t="s">
        <v>1344</v>
      </c>
      <c r="F35" s="261" t="s">
        <v>1107</v>
      </c>
      <c r="G35" s="261" t="s">
        <v>121</v>
      </c>
      <c r="H35" s="261" t="s">
        <v>1107</v>
      </c>
      <c r="I35" s="261">
        <v>29</v>
      </c>
      <c r="J35" s="261" t="s">
        <v>3303</v>
      </c>
      <c r="K35" s="261" t="s">
        <v>3089</v>
      </c>
      <c r="L35" s="261" t="s">
        <v>3302</v>
      </c>
      <c r="M35" s="261">
        <v>11</v>
      </c>
      <c r="N35" s="261" t="s">
        <v>17</v>
      </c>
    </row>
    <row r="36" spans="1:14">
      <c r="A36" s="262" t="s">
        <v>822</v>
      </c>
      <c r="B36" s="261" t="s">
        <v>3299</v>
      </c>
      <c r="C36" s="261" t="s">
        <v>3300</v>
      </c>
      <c r="D36" s="261" t="s">
        <v>696</v>
      </c>
      <c r="E36" s="261" t="s">
        <v>557</v>
      </c>
      <c r="F36" s="261" t="s">
        <v>3079</v>
      </c>
      <c r="G36" s="261" t="s">
        <v>95</v>
      </c>
      <c r="H36" s="261" t="s">
        <v>3081</v>
      </c>
      <c r="I36" s="261">
        <v>41</v>
      </c>
      <c r="J36" s="261" t="s">
        <v>3304</v>
      </c>
      <c r="K36" s="261" t="s">
        <v>3089</v>
      </c>
      <c r="L36" s="261" t="s">
        <v>3302</v>
      </c>
      <c r="M36" s="261">
        <v>11</v>
      </c>
      <c r="N36" s="261" t="s">
        <v>17</v>
      </c>
    </row>
    <row r="37" spans="1:14">
      <c r="A37" s="262" t="s">
        <v>822</v>
      </c>
      <c r="B37" s="261" t="s">
        <v>3299</v>
      </c>
      <c r="C37" s="261" t="s">
        <v>3300</v>
      </c>
      <c r="D37" s="261" t="s">
        <v>696</v>
      </c>
      <c r="E37" s="261" t="s">
        <v>1473</v>
      </c>
      <c r="F37" s="261" t="s">
        <v>3080</v>
      </c>
      <c r="G37" s="261" t="s">
        <v>95</v>
      </c>
      <c r="H37" s="261" t="s">
        <v>3081</v>
      </c>
      <c r="I37" s="261">
        <v>38</v>
      </c>
      <c r="J37" s="261" t="s">
        <v>3304</v>
      </c>
      <c r="K37" s="261" t="s">
        <v>3089</v>
      </c>
      <c r="L37" s="261" t="s">
        <v>3302</v>
      </c>
      <c r="M37" s="261">
        <v>11</v>
      </c>
      <c r="N37" s="261" t="s">
        <v>17</v>
      </c>
    </row>
    <row r="38" spans="1:14">
      <c r="A38" s="262" t="s">
        <v>822</v>
      </c>
      <c r="B38" s="261" t="s">
        <v>3299</v>
      </c>
      <c r="C38" s="261" t="s">
        <v>3300</v>
      </c>
      <c r="D38" s="261" t="s">
        <v>696</v>
      </c>
      <c r="E38" s="261" t="s">
        <v>379</v>
      </c>
      <c r="F38" s="261" t="s">
        <v>1107</v>
      </c>
      <c r="G38" s="261" t="s">
        <v>95</v>
      </c>
      <c r="H38" s="261" t="s">
        <v>3081</v>
      </c>
      <c r="I38" s="261">
        <v>37</v>
      </c>
      <c r="J38" s="261" t="s">
        <v>3304</v>
      </c>
      <c r="K38" s="261" t="s">
        <v>3089</v>
      </c>
      <c r="L38" s="261" t="s">
        <v>3302</v>
      </c>
      <c r="M38" s="261">
        <v>11</v>
      </c>
      <c r="N38" s="261" t="s">
        <v>17</v>
      </c>
    </row>
    <row r="39" spans="1:14">
      <c r="A39" s="262" t="s">
        <v>822</v>
      </c>
      <c r="B39" s="261" t="s">
        <v>3299</v>
      </c>
      <c r="C39" s="261" t="s">
        <v>3300</v>
      </c>
      <c r="D39" s="261" t="s">
        <v>696</v>
      </c>
      <c r="E39" s="261" t="s">
        <v>549</v>
      </c>
      <c r="F39" s="261" t="s">
        <v>3081</v>
      </c>
      <c r="G39" s="261" t="s">
        <v>95</v>
      </c>
      <c r="H39" s="261" t="s">
        <v>3081</v>
      </c>
      <c r="I39" s="261">
        <v>36</v>
      </c>
      <c r="J39" s="261" t="s">
        <v>3304</v>
      </c>
      <c r="K39" s="261" t="s">
        <v>3089</v>
      </c>
      <c r="L39" s="261" t="s">
        <v>3302</v>
      </c>
      <c r="M39" s="261">
        <v>11</v>
      </c>
      <c r="N39" s="261" t="s">
        <v>17</v>
      </c>
    </row>
    <row r="40" spans="1:14">
      <c r="A40" s="262" t="s">
        <v>822</v>
      </c>
      <c r="B40" s="261" t="s">
        <v>3299</v>
      </c>
      <c r="C40" s="261" t="s">
        <v>3300</v>
      </c>
      <c r="D40" s="261" t="s">
        <v>696</v>
      </c>
      <c r="E40" s="261" t="s">
        <v>1512</v>
      </c>
      <c r="F40" s="261" t="s">
        <v>3079</v>
      </c>
      <c r="G40" s="261" t="s">
        <v>95</v>
      </c>
      <c r="H40" s="261" t="s">
        <v>3081</v>
      </c>
      <c r="I40" s="261">
        <v>33</v>
      </c>
      <c r="J40" s="261" t="s">
        <v>3304</v>
      </c>
      <c r="K40" s="261" t="s">
        <v>3089</v>
      </c>
      <c r="L40" s="261" t="s">
        <v>3302</v>
      </c>
      <c r="M40" s="261">
        <v>11</v>
      </c>
      <c r="N40" s="261" t="s">
        <v>17</v>
      </c>
    </row>
    <row r="41" spans="1:14">
      <c r="A41" s="262" t="s">
        <v>822</v>
      </c>
      <c r="B41" s="261" t="s">
        <v>3299</v>
      </c>
      <c r="C41" s="261" t="s">
        <v>3300</v>
      </c>
      <c r="D41" s="261" t="s">
        <v>696</v>
      </c>
      <c r="E41" s="261" t="s">
        <v>1344</v>
      </c>
      <c r="F41" s="261" t="s">
        <v>1107</v>
      </c>
      <c r="G41" s="261" t="s">
        <v>95</v>
      </c>
      <c r="H41" s="261" t="s">
        <v>3081</v>
      </c>
      <c r="I41" s="261">
        <v>31</v>
      </c>
      <c r="J41" s="261" t="s">
        <v>3304</v>
      </c>
      <c r="K41" s="261" t="s">
        <v>3089</v>
      </c>
      <c r="L41" s="261" t="s">
        <v>3302</v>
      </c>
      <c r="M41" s="261">
        <v>11</v>
      </c>
      <c r="N41" s="261" t="s">
        <v>17</v>
      </c>
    </row>
    <row r="42" spans="1:14">
      <c r="A42" s="262" t="s">
        <v>822</v>
      </c>
      <c r="B42" s="261" t="s">
        <v>822</v>
      </c>
      <c r="C42" s="261" t="s">
        <v>3305</v>
      </c>
      <c r="D42" s="261" t="s">
        <v>696</v>
      </c>
      <c r="E42" s="261" t="s">
        <v>702</v>
      </c>
      <c r="F42" s="261" t="s">
        <v>3080</v>
      </c>
      <c r="G42" s="261" t="s">
        <v>124</v>
      </c>
      <c r="H42" s="261" t="s">
        <v>3080</v>
      </c>
      <c r="I42" s="261">
        <v>34</v>
      </c>
      <c r="J42" s="261" t="s">
        <v>3141</v>
      </c>
      <c r="K42" s="261" t="s">
        <v>3077</v>
      </c>
      <c r="L42" s="261" t="s">
        <v>3306</v>
      </c>
      <c r="M42" s="261">
        <v>11</v>
      </c>
      <c r="N42" s="261" t="s">
        <v>17</v>
      </c>
    </row>
    <row r="43" spans="1:14">
      <c r="A43" s="262" t="s">
        <v>822</v>
      </c>
      <c r="B43" s="261" t="s">
        <v>822</v>
      </c>
      <c r="C43" s="261" t="s">
        <v>3305</v>
      </c>
      <c r="D43" s="261" t="s">
        <v>696</v>
      </c>
      <c r="E43" s="261" t="s">
        <v>549</v>
      </c>
      <c r="F43" s="261" t="s">
        <v>3081</v>
      </c>
      <c r="G43" s="261" t="s">
        <v>124</v>
      </c>
      <c r="H43" s="261" t="s">
        <v>3080</v>
      </c>
      <c r="I43" s="261">
        <v>31</v>
      </c>
      <c r="J43" s="261" t="s">
        <v>3141</v>
      </c>
      <c r="K43" s="261" t="s">
        <v>3077</v>
      </c>
      <c r="L43" s="261" t="s">
        <v>3306</v>
      </c>
      <c r="M43" s="261">
        <v>11</v>
      </c>
      <c r="N43" s="261" t="s">
        <v>17</v>
      </c>
    </row>
    <row r="44" spans="1:14">
      <c r="A44" s="262" t="s">
        <v>822</v>
      </c>
      <c r="B44" s="261" t="s">
        <v>822</v>
      </c>
      <c r="C44" s="261" t="s">
        <v>3305</v>
      </c>
      <c r="D44" s="261" t="s">
        <v>696</v>
      </c>
      <c r="E44" s="261" t="s">
        <v>1159</v>
      </c>
      <c r="F44" s="261" t="s">
        <v>3078</v>
      </c>
      <c r="G44" s="261" t="s">
        <v>124</v>
      </c>
      <c r="H44" s="261" t="s">
        <v>3080</v>
      </c>
      <c r="I44" s="261">
        <v>29</v>
      </c>
      <c r="J44" s="261" t="s">
        <v>3141</v>
      </c>
      <c r="K44" s="261" t="s">
        <v>3077</v>
      </c>
      <c r="L44" s="261" t="s">
        <v>3306</v>
      </c>
      <c r="M44" s="261">
        <v>11</v>
      </c>
      <c r="N44" s="261" t="s">
        <v>17</v>
      </c>
    </row>
    <row r="45" spans="1:14">
      <c r="A45" s="262" t="s">
        <v>822</v>
      </c>
      <c r="B45" s="261" t="s">
        <v>822</v>
      </c>
      <c r="C45" s="261" t="s">
        <v>3305</v>
      </c>
      <c r="D45" s="261" t="s">
        <v>696</v>
      </c>
      <c r="E45" s="261" t="s">
        <v>550</v>
      </c>
      <c r="F45" s="261" t="s">
        <v>3080</v>
      </c>
      <c r="G45" s="261" t="s">
        <v>124</v>
      </c>
      <c r="H45" s="261" t="s">
        <v>3080</v>
      </c>
      <c r="I45" s="261">
        <v>27</v>
      </c>
      <c r="J45" s="261" t="s">
        <v>3141</v>
      </c>
      <c r="K45" s="261" t="s">
        <v>3077</v>
      </c>
      <c r="L45" s="261" t="s">
        <v>3306</v>
      </c>
      <c r="M45" s="261">
        <v>11</v>
      </c>
      <c r="N45" s="261" t="s">
        <v>17</v>
      </c>
    </row>
    <row r="46" spans="1:14">
      <c r="A46" s="262" t="s">
        <v>822</v>
      </c>
      <c r="B46" s="261" t="s">
        <v>822</v>
      </c>
      <c r="C46" s="261" t="s">
        <v>3305</v>
      </c>
      <c r="D46" s="261" t="s">
        <v>696</v>
      </c>
      <c r="E46" s="261" t="s">
        <v>702</v>
      </c>
      <c r="F46" s="261" t="s">
        <v>3080</v>
      </c>
      <c r="G46" s="261" t="s">
        <v>3307</v>
      </c>
      <c r="H46" s="261" t="s">
        <v>3081</v>
      </c>
      <c r="I46" s="261">
        <v>38</v>
      </c>
      <c r="J46" s="261" t="s">
        <v>3308</v>
      </c>
      <c r="K46" s="261" t="s">
        <v>3077</v>
      </c>
      <c r="L46" s="261" t="s">
        <v>3306</v>
      </c>
      <c r="M46" s="261">
        <v>11</v>
      </c>
      <c r="N46" s="261" t="s">
        <v>17</v>
      </c>
    </row>
    <row r="47" spans="1:14">
      <c r="A47" s="262" t="s">
        <v>822</v>
      </c>
      <c r="B47" s="261" t="s">
        <v>822</v>
      </c>
      <c r="C47" s="261" t="s">
        <v>3305</v>
      </c>
      <c r="D47" s="261" t="s">
        <v>696</v>
      </c>
      <c r="E47" s="261" t="s">
        <v>549</v>
      </c>
      <c r="F47" s="261" t="s">
        <v>3081</v>
      </c>
      <c r="G47" s="261" t="s">
        <v>3307</v>
      </c>
      <c r="H47" s="261" t="s">
        <v>3081</v>
      </c>
      <c r="I47" s="261">
        <v>35</v>
      </c>
      <c r="J47" s="261" t="s">
        <v>3308</v>
      </c>
      <c r="K47" s="261" t="s">
        <v>3077</v>
      </c>
      <c r="L47" s="261" t="s">
        <v>3306</v>
      </c>
      <c r="M47" s="261">
        <v>11</v>
      </c>
      <c r="N47" s="261" t="s">
        <v>17</v>
      </c>
    </row>
    <row r="48" spans="1:14">
      <c r="A48" s="262" t="s">
        <v>822</v>
      </c>
      <c r="B48" s="261" t="s">
        <v>822</v>
      </c>
      <c r="C48" s="261" t="s">
        <v>3305</v>
      </c>
      <c r="D48" s="261" t="s">
        <v>696</v>
      </c>
      <c r="E48" s="261" t="s">
        <v>1159</v>
      </c>
      <c r="F48" s="261" t="s">
        <v>3078</v>
      </c>
      <c r="G48" s="261" t="s">
        <v>3307</v>
      </c>
      <c r="H48" s="261" t="s">
        <v>3081</v>
      </c>
      <c r="I48" s="261">
        <v>33</v>
      </c>
      <c r="J48" s="261" t="s">
        <v>3308</v>
      </c>
      <c r="K48" s="261" t="s">
        <v>3077</v>
      </c>
      <c r="L48" s="261" t="s">
        <v>3306</v>
      </c>
      <c r="M48" s="261">
        <v>11</v>
      </c>
      <c r="N48" s="261" t="s">
        <v>17</v>
      </c>
    </row>
    <row r="49" spans="1:14">
      <c r="A49" s="262" t="s">
        <v>822</v>
      </c>
      <c r="B49" s="261" t="s">
        <v>822</v>
      </c>
      <c r="C49" s="261" t="s">
        <v>3305</v>
      </c>
      <c r="D49" s="261" t="s">
        <v>696</v>
      </c>
      <c r="E49" s="261" t="s">
        <v>550</v>
      </c>
      <c r="F49" s="261" t="s">
        <v>3080</v>
      </c>
      <c r="G49" s="261" t="s">
        <v>3307</v>
      </c>
      <c r="H49" s="261" t="s">
        <v>3081</v>
      </c>
      <c r="I49" s="261">
        <v>31</v>
      </c>
      <c r="J49" s="261" t="s">
        <v>3308</v>
      </c>
      <c r="K49" s="261" t="s">
        <v>3077</v>
      </c>
      <c r="L49" s="261" t="s">
        <v>3306</v>
      </c>
      <c r="M49" s="261">
        <v>11</v>
      </c>
      <c r="N49" s="261" t="s">
        <v>17</v>
      </c>
    </row>
    <row r="50" spans="1:14">
      <c r="A50" s="262" t="s">
        <v>822</v>
      </c>
      <c r="B50" s="261" t="s">
        <v>822</v>
      </c>
      <c r="C50" s="261" t="s">
        <v>3305</v>
      </c>
      <c r="D50" s="261" t="s">
        <v>696</v>
      </c>
      <c r="E50" s="261" t="s">
        <v>702</v>
      </c>
      <c r="F50" s="261" t="s">
        <v>3080</v>
      </c>
      <c r="G50" s="261" t="s">
        <v>118</v>
      </c>
      <c r="H50" s="261" t="s">
        <v>3081</v>
      </c>
      <c r="I50" s="261">
        <v>40</v>
      </c>
      <c r="J50" s="261" t="s">
        <v>3309</v>
      </c>
      <c r="K50" s="261" t="s">
        <v>3077</v>
      </c>
      <c r="L50" s="261" t="s">
        <v>3306</v>
      </c>
      <c r="M50" s="261">
        <v>11</v>
      </c>
      <c r="N50" s="261" t="s">
        <v>17</v>
      </c>
    </row>
    <row r="51" spans="1:14">
      <c r="A51" s="262" t="s">
        <v>822</v>
      </c>
      <c r="B51" s="261" t="s">
        <v>822</v>
      </c>
      <c r="C51" s="261" t="s">
        <v>3305</v>
      </c>
      <c r="D51" s="261" t="s">
        <v>696</v>
      </c>
      <c r="E51" s="261" t="s">
        <v>549</v>
      </c>
      <c r="F51" s="261" t="s">
        <v>3081</v>
      </c>
      <c r="G51" s="261" t="s">
        <v>118</v>
      </c>
      <c r="H51" s="261" t="s">
        <v>3081</v>
      </c>
      <c r="I51" s="261">
        <v>37</v>
      </c>
      <c r="J51" s="261" t="s">
        <v>3309</v>
      </c>
      <c r="K51" s="261" t="s">
        <v>3077</v>
      </c>
      <c r="L51" s="261" t="s">
        <v>3306</v>
      </c>
      <c r="M51" s="261">
        <v>11</v>
      </c>
      <c r="N51" s="261" t="s">
        <v>17</v>
      </c>
    </row>
    <row r="52" spans="1:14">
      <c r="A52" s="262" t="s">
        <v>822</v>
      </c>
      <c r="B52" s="261" t="s">
        <v>822</v>
      </c>
      <c r="C52" s="261" t="s">
        <v>3305</v>
      </c>
      <c r="D52" s="261" t="s">
        <v>696</v>
      </c>
      <c r="E52" s="261" t="s">
        <v>1159</v>
      </c>
      <c r="F52" s="261" t="s">
        <v>3078</v>
      </c>
      <c r="G52" s="261" t="s">
        <v>118</v>
      </c>
      <c r="H52" s="261" t="s">
        <v>3081</v>
      </c>
      <c r="I52" s="261">
        <v>35</v>
      </c>
      <c r="J52" s="261" t="s">
        <v>3309</v>
      </c>
      <c r="K52" s="261" t="s">
        <v>3077</v>
      </c>
      <c r="L52" s="261" t="s">
        <v>3306</v>
      </c>
      <c r="M52" s="261">
        <v>11</v>
      </c>
      <c r="N52" s="261" t="s">
        <v>17</v>
      </c>
    </row>
    <row r="53" spans="1:14">
      <c r="A53" s="262" t="s">
        <v>822</v>
      </c>
      <c r="B53" s="261" t="s">
        <v>822</v>
      </c>
      <c r="C53" s="261" t="s">
        <v>3305</v>
      </c>
      <c r="D53" s="261" t="s">
        <v>696</v>
      </c>
      <c r="E53" s="261" t="s">
        <v>550</v>
      </c>
      <c r="F53" s="261" t="s">
        <v>3080</v>
      </c>
      <c r="G53" s="261" t="s">
        <v>118</v>
      </c>
      <c r="H53" s="261" t="s">
        <v>3081</v>
      </c>
      <c r="I53" s="261">
        <v>33</v>
      </c>
      <c r="J53" s="261" t="s">
        <v>3309</v>
      </c>
      <c r="K53" s="261" t="s">
        <v>3077</v>
      </c>
      <c r="L53" s="261" t="s">
        <v>3306</v>
      </c>
      <c r="M53" s="261">
        <v>11</v>
      </c>
      <c r="N53" s="261" t="s">
        <v>17</v>
      </c>
    </row>
    <row r="54" spans="1:14">
      <c r="A54" s="950" t="s">
        <v>3144</v>
      </c>
      <c r="B54" s="351" t="s">
        <v>3310</v>
      </c>
      <c r="C54" s="351" t="s">
        <v>3311</v>
      </c>
      <c r="D54" s="351" t="s">
        <v>696</v>
      </c>
      <c r="E54" s="351" t="s">
        <v>1512</v>
      </c>
      <c r="F54" s="351" t="s">
        <v>3078</v>
      </c>
      <c r="G54" s="351" t="s">
        <v>124</v>
      </c>
      <c r="H54" s="351" t="s">
        <v>3076</v>
      </c>
      <c r="I54" s="351">
        <v>42</v>
      </c>
      <c r="J54" s="351" t="s">
        <v>3157</v>
      </c>
      <c r="K54" s="351" t="s">
        <v>3077</v>
      </c>
      <c r="L54" s="951">
        <v>13000</v>
      </c>
      <c r="M54" s="351">
        <v>11</v>
      </c>
      <c r="N54" s="351" t="s">
        <v>17</v>
      </c>
    </row>
    <row r="55" spans="1:14">
      <c r="A55" s="950" t="s">
        <v>3144</v>
      </c>
      <c r="B55" s="351" t="s">
        <v>3310</v>
      </c>
      <c r="C55" s="351" t="s">
        <v>3311</v>
      </c>
      <c r="D55" s="351" t="s">
        <v>696</v>
      </c>
      <c r="E55" s="351" t="s">
        <v>1512</v>
      </c>
      <c r="F55" s="351" t="s">
        <v>3078</v>
      </c>
      <c r="G55" s="351" t="s">
        <v>118</v>
      </c>
      <c r="H55" s="351" t="s">
        <v>3080</v>
      </c>
      <c r="I55" s="351">
        <v>35</v>
      </c>
      <c r="J55" s="351" t="s">
        <v>3135</v>
      </c>
      <c r="K55" s="351" t="s">
        <v>3077</v>
      </c>
      <c r="L55" s="951">
        <v>13000</v>
      </c>
      <c r="M55" s="351">
        <v>11</v>
      </c>
      <c r="N55" s="351" t="s">
        <v>17</v>
      </c>
    </row>
    <row r="56" spans="1:14">
      <c r="A56" s="950" t="s">
        <v>3144</v>
      </c>
      <c r="B56" s="351" t="s">
        <v>3310</v>
      </c>
      <c r="C56" s="351" t="s">
        <v>3311</v>
      </c>
      <c r="D56" s="351" t="s">
        <v>696</v>
      </c>
      <c r="E56" s="351" t="s">
        <v>1512</v>
      </c>
      <c r="F56" s="351" t="s">
        <v>3078</v>
      </c>
      <c r="G56" s="351" t="s">
        <v>95</v>
      </c>
      <c r="H56" s="351" t="s">
        <v>3081</v>
      </c>
      <c r="I56" s="351">
        <v>40</v>
      </c>
      <c r="J56" s="351" t="s">
        <v>3140</v>
      </c>
      <c r="K56" s="351" t="s">
        <v>3077</v>
      </c>
      <c r="L56" s="951">
        <v>13000</v>
      </c>
      <c r="M56" s="351">
        <v>11</v>
      </c>
      <c r="N56" s="351" t="s">
        <v>17</v>
      </c>
    </row>
    <row r="57" spans="1:14">
      <c r="A57" s="950" t="s">
        <v>3144</v>
      </c>
      <c r="B57" s="351" t="s">
        <v>3312</v>
      </c>
      <c r="C57" s="351" t="s">
        <v>3313</v>
      </c>
      <c r="D57" s="351" t="s">
        <v>3084</v>
      </c>
      <c r="E57" s="351" t="s">
        <v>3314</v>
      </c>
      <c r="F57" s="351" t="s">
        <v>3078</v>
      </c>
      <c r="G57" s="351" t="s">
        <v>3086</v>
      </c>
      <c r="H57" s="351" t="s">
        <v>3076</v>
      </c>
      <c r="I57" s="351">
        <v>16</v>
      </c>
      <c r="J57" s="351" t="s">
        <v>3315</v>
      </c>
      <c r="K57" s="351" t="s">
        <v>17</v>
      </c>
      <c r="L57" s="951">
        <v>10000</v>
      </c>
      <c r="M57" s="351">
        <v>7</v>
      </c>
      <c r="N57" s="351" t="s">
        <v>17</v>
      </c>
    </row>
    <row r="58" spans="1:14">
      <c r="A58" s="950" t="s">
        <v>3144</v>
      </c>
      <c r="B58" s="351" t="s">
        <v>3312</v>
      </c>
      <c r="C58" s="351" t="s">
        <v>3313</v>
      </c>
      <c r="D58" s="351" t="s">
        <v>3084</v>
      </c>
      <c r="E58" s="351" t="s">
        <v>3316</v>
      </c>
      <c r="F58" s="351" t="s">
        <v>3079</v>
      </c>
      <c r="G58" s="351" t="s">
        <v>3086</v>
      </c>
      <c r="H58" s="351" t="s">
        <v>3076</v>
      </c>
      <c r="I58" s="351">
        <v>14</v>
      </c>
      <c r="J58" s="351" t="s">
        <v>3315</v>
      </c>
      <c r="K58" s="351" t="s">
        <v>17</v>
      </c>
      <c r="L58" s="951">
        <v>10000</v>
      </c>
      <c r="M58" s="351">
        <v>7</v>
      </c>
      <c r="N58" s="351" t="s">
        <v>17</v>
      </c>
    </row>
    <row r="59" spans="1:14">
      <c r="A59" s="950" t="s">
        <v>3144</v>
      </c>
      <c r="B59" s="351" t="s">
        <v>3312</v>
      </c>
      <c r="C59" s="351" t="s">
        <v>3313</v>
      </c>
      <c r="D59" s="351" t="s">
        <v>3084</v>
      </c>
      <c r="E59" s="351" t="s">
        <v>569</v>
      </c>
      <c r="F59" s="351" t="s">
        <v>3075</v>
      </c>
      <c r="G59" s="351" t="s">
        <v>3086</v>
      </c>
      <c r="H59" s="351" t="s">
        <v>3076</v>
      </c>
      <c r="I59" s="351">
        <v>19</v>
      </c>
      <c r="J59" s="351" t="s">
        <v>3315</v>
      </c>
      <c r="K59" s="351" t="s">
        <v>17</v>
      </c>
      <c r="L59" s="951">
        <v>10000</v>
      </c>
      <c r="M59" s="351">
        <v>7</v>
      </c>
      <c r="N59" s="351" t="s">
        <v>17</v>
      </c>
    </row>
    <row r="60" spans="1:14">
      <c r="A60" s="950" t="s">
        <v>3144</v>
      </c>
      <c r="B60" s="351" t="s">
        <v>3312</v>
      </c>
      <c r="C60" s="351" t="s">
        <v>3313</v>
      </c>
      <c r="D60" s="351" t="s">
        <v>3084</v>
      </c>
      <c r="E60" s="351" t="s">
        <v>563</v>
      </c>
      <c r="F60" s="351" t="s">
        <v>3079</v>
      </c>
      <c r="G60" s="351" t="s">
        <v>3086</v>
      </c>
      <c r="H60" s="351" t="s">
        <v>3076</v>
      </c>
      <c r="I60" s="351">
        <v>20</v>
      </c>
      <c r="J60" s="351" t="s">
        <v>3315</v>
      </c>
      <c r="K60" s="351" t="s">
        <v>17</v>
      </c>
      <c r="L60" s="951">
        <v>10000</v>
      </c>
      <c r="M60" s="351">
        <v>7</v>
      </c>
      <c r="N60" s="351" t="s">
        <v>17</v>
      </c>
    </row>
    <row r="61" spans="1:14">
      <c r="A61" s="950" t="s">
        <v>3144</v>
      </c>
      <c r="B61" s="351" t="s">
        <v>3312</v>
      </c>
      <c r="C61" s="351" t="s">
        <v>3313</v>
      </c>
      <c r="D61" s="351" t="s">
        <v>3084</v>
      </c>
      <c r="E61" s="351" t="s">
        <v>3316</v>
      </c>
      <c r="F61" s="351" t="s">
        <v>3079</v>
      </c>
      <c r="G61" s="351" t="s">
        <v>3092</v>
      </c>
      <c r="H61" s="351" t="s">
        <v>3079</v>
      </c>
      <c r="I61" s="351">
        <v>23</v>
      </c>
      <c r="J61" s="351" t="s">
        <v>3317</v>
      </c>
      <c r="K61" s="351" t="s">
        <v>17</v>
      </c>
      <c r="L61" s="951">
        <v>10000</v>
      </c>
      <c r="M61" s="351">
        <v>7</v>
      </c>
      <c r="N61" s="351" t="s">
        <v>17</v>
      </c>
    </row>
    <row r="62" spans="1:14">
      <c r="A62" s="950" t="s">
        <v>3144</v>
      </c>
      <c r="B62" s="351" t="s">
        <v>3312</v>
      </c>
      <c r="C62" s="351" t="s">
        <v>3313</v>
      </c>
      <c r="D62" s="351" t="s">
        <v>3084</v>
      </c>
      <c r="E62" s="351" t="s">
        <v>569</v>
      </c>
      <c r="F62" s="351" t="s">
        <v>3075</v>
      </c>
      <c r="G62" s="351" t="s">
        <v>3092</v>
      </c>
      <c r="H62" s="351" t="s">
        <v>3079</v>
      </c>
      <c r="I62" s="351">
        <v>28</v>
      </c>
      <c r="J62" s="351" t="s">
        <v>3317</v>
      </c>
      <c r="K62" s="351" t="s">
        <v>17</v>
      </c>
      <c r="L62" s="951">
        <v>10000</v>
      </c>
      <c r="M62" s="351">
        <v>7</v>
      </c>
      <c r="N62" s="351" t="s">
        <v>17</v>
      </c>
    </row>
    <row r="63" spans="1:14">
      <c r="A63" s="950" t="s">
        <v>3144</v>
      </c>
      <c r="B63" s="351" t="s">
        <v>3312</v>
      </c>
      <c r="C63" s="351" t="s">
        <v>3313</v>
      </c>
      <c r="D63" s="351" t="s">
        <v>3084</v>
      </c>
      <c r="E63" s="351" t="s">
        <v>3314</v>
      </c>
      <c r="F63" s="351" t="s">
        <v>3078</v>
      </c>
      <c r="G63" s="351" t="s">
        <v>3092</v>
      </c>
      <c r="H63" s="351" t="s">
        <v>3079</v>
      </c>
      <c r="I63" s="351">
        <v>25</v>
      </c>
      <c r="J63" s="351" t="s">
        <v>3317</v>
      </c>
      <c r="K63" s="351" t="s">
        <v>17</v>
      </c>
      <c r="L63" s="951">
        <v>10000</v>
      </c>
      <c r="M63" s="351">
        <v>7</v>
      </c>
      <c r="N63" s="351" t="s">
        <v>17</v>
      </c>
    </row>
    <row r="64" spans="1:14">
      <c r="A64" s="950" t="s">
        <v>3144</v>
      </c>
      <c r="B64" s="351" t="s">
        <v>3312</v>
      </c>
      <c r="C64" s="351" t="s">
        <v>3313</v>
      </c>
      <c r="D64" s="351" t="s">
        <v>3084</v>
      </c>
      <c r="E64" s="351" t="s">
        <v>563</v>
      </c>
      <c r="F64" s="351" t="s">
        <v>3079</v>
      </c>
      <c r="G64" s="351" t="s">
        <v>3092</v>
      </c>
      <c r="H64" s="351" t="s">
        <v>3079</v>
      </c>
      <c r="I64" s="351">
        <v>29</v>
      </c>
      <c r="J64" s="351" t="s">
        <v>3317</v>
      </c>
      <c r="K64" s="351" t="s">
        <v>17</v>
      </c>
      <c r="L64" s="951">
        <v>10000</v>
      </c>
      <c r="M64" s="351">
        <v>7</v>
      </c>
      <c r="N64" s="351" t="s">
        <v>17</v>
      </c>
    </row>
    <row r="65" spans="1:14">
      <c r="A65" s="950" t="s">
        <v>3144</v>
      </c>
      <c r="B65" s="351" t="s">
        <v>3318</v>
      </c>
      <c r="C65" s="351" t="s">
        <v>3319</v>
      </c>
      <c r="D65" s="351" t="s">
        <v>696</v>
      </c>
      <c r="E65" s="351" t="s">
        <v>1344</v>
      </c>
      <c r="F65" s="351" t="s">
        <v>17</v>
      </c>
      <c r="G65" s="351" t="s">
        <v>124</v>
      </c>
      <c r="H65" s="351" t="s">
        <v>3080</v>
      </c>
      <c r="I65" s="351">
        <v>52</v>
      </c>
      <c r="J65" s="351" t="s">
        <v>3320</v>
      </c>
      <c r="K65" s="351" t="s">
        <v>17</v>
      </c>
      <c r="L65" s="951">
        <v>11000</v>
      </c>
      <c r="M65" s="351">
        <v>10</v>
      </c>
      <c r="N65" s="952" t="s">
        <v>3321</v>
      </c>
    </row>
    <row r="66" spans="1:14">
      <c r="A66" s="950" t="s">
        <v>3144</v>
      </c>
      <c r="B66" s="351" t="s">
        <v>3318</v>
      </c>
      <c r="C66" s="351" t="s">
        <v>3319</v>
      </c>
      <c r="D66" s="351" t="s">
        <v>696</v>
      </c>
      <c r="E66" s="351" t="s">
        <v>1491</v>
      </c>
      <c r="F66" s="351" t="s">
        <v>17</v>
      </c>
      <c r="G66" s="351" t="s">
        <v>124</v>
      </c>
      <c r="H66" s="351" t="s">
        <v>3080</v>
      </c>
      <c r="I66" s="351">
        <v>49</v>
      </c>
      <c r="J66" s="351" t="s">
        <v>3320</v>
      </c>
      <c r="K66" s="351" t="s">
        <v>17</v>
      </c>
      <c r="L66" s="951">
        <v>11000</v>
      </c>
      <c r="M66" s="351">
        <v>10</v>
      </c>
      <c r="N66" s="952" t="s">
        <v>3322</v>
      </c>
    </row>
    <row r="67" spans="1:14">
      <c r="A67" s="950" t="s">
        <v>3144</v>
      </c>
      <c r="B67" s="351" t="s">
        <v>3318</v>
      </c>
      <c r="C67" s="351" t="s">
        <v>3319</v>
      </c>
      <c r="D67" s="351" t="s">
        <v>696</v>
      </c>
      <c r="E67" s="351" t="s">
        <v>702</v>
      </c>
      <c r="F67" s="351" t="s">
        <v>17</v>
      </c>
      <c r="G67" s="351" t="s">
        <v>124</v>
      </c>
      <c r="H67" s="351" t="s">
        <v>3080</v>
      </c>
      <c r="I67" s="351">
        <v>45</v>
      </c>
      <c r="J67" s="351" t="s">
        <v>3320</v>
      </c>
      <c r="K67" s="351" t="s">
        <v>17</v>
      </c>
      <c r="L67" s="951">
        <v>11000</v>
      </c>
      <c r="M67" s="351">
        <v>10</v>
      </c>
      <c r="N67" s="952" t="s">
        <v>3323</v>
      </c>
    </row>
    <row r="68" spans="1:14">
      <c r="A68" s="950" t="s">
        <v>3144</v>
      </c>
      <c r="B68" s="351" t="s">
        <v>3318</v>
      </c>
      <c r="C68" s="351" t="s">
        <v>3319</v>
      </c>
      <c r="D68" s="351" t="s">
        <v>696</v>
      </c>
      <c r="E68" s="351" t="s">
        <v>1349</v>
      </c>
      <c r="F68" s="351" t="s">
        <v>3078</v>
      </c>
      <c r="G68" s="351" t="s">
        <v>124</v>
      </c>
      <c r="H68" s="351" t="s">
        <v>3080</v>
      </c>
      <c r="I68" s="351">
        <v>41</v>
      </c>
      <c r="J68" s="351" t="s">
        <v>3320</v>
      </c>
      <c r="K68" s="351" t="s">
        <v>17</v>
      </c>
      <c r="L68" s="951">
        <v>11000</v>
      </c>
      <c r="M68" s="351">
        <v>10</v>
      </c>
      <c r="N68" s="351" t="s">
        <v>17</v>
      </c>
    </row>
    <row r="69" spans="1:14">
      <c r="A69" s="950" t="s">
        <v>3144</v>
      </c>
      <c r="B69" s="351" t="s">
        <v>3318</v>
      </c>
      <c r="C69" s="351" t="s">
        <v>3319</v>
      </c>
      <c r="D69" s="351" t="s">
        <v>696</v>
      </c>
      <c r="E69" s="351" t="s">
        <v>557</v>
      </c>
      <c r="F69" s="351" t="s">
        <v>1107</v>
      </c>
      <c r="G69" s="351" t="s">
        <v>124</v>
      </c>
      <c r="H69" s="351" t="s">
        <v>3080</v>
      </c>
      <c r="I69" s="351">
        <v>38</v>
      </c>
      <c r="J69" s="351" t="s">
        <v>3320</v>
      </c>
      <c r="K69" s="351" t="s">
        <v>17</v>
      </c>
      <c r="L69" s="951">
        <v>11000</v>
      </c>
      <c r="M69" s="351">
        <v>10</v>
      </c>
      <c r="N69" s="351" t="s">
        <v>17</v>
      </c>
    </row>
    <row r="70" spans="1:14">
      <c r="A70" s="950" t="s">
        <v>3144</v>
      </c>
      <c r="B70" s="351" t="s">
        <v>3318</v>
      </c>
      <c r="C70" s="351" t="s">
        <v>3319</v>
      </c>
      <c r="D70" s="351" t="s">
        <v>696</v>
      </c>
      <c r="E70" s="351" t="s">
        <v>550</v>
      </c>
      <c r="F70" s="351" t="s">
        <v>3081</v>
      </c>
      <c r="G70" s="351" t="s">
        <v>124</v>
      </c>
      <c r="H70" s="351" t="s">
        <v>3080</v>
      </c>
      <c r="I70" s="351">
        <v>36</v>
      </c>
      <c r="J70" s="351" t="s">
        <v>3320</v>
      </c>
      <c r="K70" s="351" t="s">
        <v>17</v>
      </c>
      <c r="L70" s="951">
        <v>11000</v>
      </c>
      <c r="M70" s="351">
        <v>10</v>
      </c>
      <c r="N70" s="351" t="s">
        <v>17</v>
      </c>
    </row>
    <row r="71" spans="1:14">
      <c r="A71" s="950" t="s">
        <v>3144</v>
      </c>
      <c r="B71" s="351" t="s">
        <v>3318</v>
      </c>
      <c r="C71" s="351" t="s">
        <v>3319</v>
      </c>
      <c r="D71" s="351" t="s">
        <v>696</v>
      </c>
      <c r="E71" s="351" t="s">
        <v>700</v>
      </c>
      <c r="F71" s="351" t="s">
        <v>3079</v>
      </c>
      <c r="G71" s="351" t="s">
        <v>124</v>
      </c>
      <c r="H71" s="351" t="s">
        <v>3080</v>
      </c>
      <c r="I71" s="351">
        <v>32</v>
      </c>
      <c r="J71" s="351" t="s">
        <v>3320</v>
      </c>
      <c r="K71" s="351" t="s">
        <v>17</v>
      </c>
      <c r="L71" s="951">
        <v>11000</v>
      </c>
      <c r="M71" s="351">
        <v>10</v>
      </c>
      <c r="N71" s="351" t="s">
        <v>17</v>
      </c>
    </row>
    <row r="72" spans="1:14">
      <c r="A72" s="950" t="s">
        <v>3144</v>
      </c>
      <c r="B72" s="351" t="s">
        <v>3318</v>
      </c>
      <c r="C72" s="351" t="s">
        <v>3319</v>
      </c>
      <c r="D72" s="351" t="s">
        <v>696</v>
      </c>
      <c r="E72" s="351" t="s">
        <v>1589</v>
      </c>
      <c r="F72" s="351" t="s">
        <v>17</v>
      </c>
      <c r="G72" s="351" t="s">
        <v>124</v>
      </c>
      <c r="H72" s="351" t="s">
        <v>3080</v>
      </c>
      <c r="I72" s="351">
        <v>28</v>
      </c>
      <c r="J72" s="351" t="s">
        <v>3320</v>
      </c>
      <c r="K72" s="351" t="s">
        <v>17</v>
      </c>
      <c r="L72" s="951">
        <v>11000</v>
      </c>
      <c r="M72" s="351">
        <v>10</v>
      </c>
      <c r="N72" s="351" t="s">
        <v>17</v>
      </c>
    </row>
    <row r="73" spans="1:14">
      <c r="A73" s="950" t="s">
        <v>3144</v>
      </c>
      <c r="B73" s="351" t="s">
        <v>3318</v>
      </c>
      <c r="C73" s="351" t="s">
        <v>3319</v>
      </c>
      <c r="D73" s="351" t="s">
        <v>696</v>
      </c>
      <c r="E73" s="351" t="s">
        <v>1344</v>
      </c>
      <c r="F73" s="351" t="s">
        <v>17</v>
      </c>
      <c r="G73" s="351" t="s">
        <v>935</v>
      </c>
      <c r="H73" s="351" t="s">
        <v>3081</v>
      </c>
      <c r="I73" s="351">
        <v>55</v>
      </c>
      <c r="J73" s="351" t="s">
        <v>3324</v>
      </c>
      <c r="K73" s="351" t="s">
        <v>17</v>
      </c>
      <c r="L73" s="951">
        <v>11000</v>
      </c>
      <c r="M73" s="351">
        <v>10</v>
      </c>
      <c r="N73" s="952" t="s">
        <v>3321</v>
      </c>
    </row>
    <row r="74" spans="1:14">
      <c r="A74" s="950" t="s">
        <v>3144</v>
      </c>
      <c r="B74" s="351" t="s">
        <v>3318</v>
      </c>
      <c r="C74" s="351" t="s">
        <v>3319</v>
      </c>
      <c r="D74" s="351" t="s">
        <v>696</v>
      </c>
      <c r="E74" s="351" t="s">
        <v>1491</v>
      </c>
      <c r="F74" s="351" t="s">
        <v>17</v>
      </c>
      <c r="G74" s="351" t="s">
        <v>935</v>
      </c>
      <c r="H74" s="351" t="s">
        <v>3081</v>
      </c>
      <c r="I74" s="351">
        <v>51</v>
      </c>
      <c r="J74" s="351" t="s">
        <v>3324</v>
      </c>
      <c r="K74" s="351" t="s">
        <v>17</v>
      </c>
      <c r="L74" s="951">
        <v>11000</v>
      </c>
      <c r="M74" s="351">
        <v>10</v>
      </c>
      <c r="N74" s="952" t="s">
        <v>3322</v>
      </c>
    </row>
    <row r="75" spans="1:14">
      <c r="A75" s="950" t="s">
        <v>3144</v>
      </c>
      <c r="B75" s="351" t="s">
        <v>3318</v>
      </c>
      <c r="C75" s="351" t="s">
        <v>3319</v>
      </c>
      <c r="D75" s="351" t="s">
        <v>696</v>
      </c>
      <c r="E75" s="351" t="s">
        <v>702</v>
      </c>
      <c r="F75" s="351" t="s">
        <v>17</v>
      </c>
      <c r="G75" s="351" t="s">
        <v>935</v>
      </c>
      <c r="H75" s="351" t="s">
        <v>3081</v>
      </c>
      <c r="I75" s="351">
        <v>47</v>
      </c>
      <c r="J75" s="351" t="s">
        <v>3324</v>
      </c>
      <c r="K75" s="351" t="s">
        <v>17</v>
      </c>
      <c r="L75" s="951">
        <v>11000</v>
      </c>
      <c r="M75" s="351">
        <v>10</v>
      </c>
      <c r="N75" s="952" t="s">
        <v>3323</v>
      </c>
    </row>
    <row r="76" spans="1:14">
      <c r="A76" s="950" t="s">
        <v>3144</v>
      </c>
      <c r="B76" s="351" t="s">
        <v>3318</v>
      </c>
      <c r="C76" s="351" t="s">
        <v>3319</v>
      </c>
      <c r="D76" s="351" t="s">
        <v>696</v>
      </c>
      <c r="E76" s="351" t="s">
        <v>1349</v>
      </c>
      <c r="F76" s="351" t="s">
        <v>3078</v>
      </c>
      <c r="G76" s="351" t="s">
        <v>935</v>
      </c>
      <c r="H76" s="351" t="s">
        <v>3081</v>
      </c>
      <c r="I76" s="351">
        <v>44</v>
      </c>
      <c r="J76" s="351" t="s">
        <v>3324</v>
      </c>
      <c r="K76" s="351" t="s">
        <v>17</v>
      </c>
      <c r="L76" s="951">
        <v>11000</v>
      </c>
      <c r="M76" s="351">
        <v>10</v>
      </c>
      <c r="N76" s="351" t="s">
        <v>17</v>
      </c>
    </row>
    <row r="77" spans="1:14">
      <c r="A77" s="950" t="s">
        <v>3144</v>
      </c>
      <c r="B77" s="351" t="s">
        <v>3318</v>
      </c>
      <c r="C77" s="351" t="s">
        <v>3319</v>
      </c>
      <c r="D77" s="351" t="s">
        <v>696</v>
      </c>
      <c r="E77" s="351" t="s">
        <v>557</v>
      </c>
      <c r="F77" s="351" t="s">
        <v>1107</v>
      </c>
      <c r="G77" s="351" t="s">
        <v>935</v>
      </c>
      <c r="H77" s="351" t="s">
        <v>3081</v>
      </c>
      <c r="I77" s="351">
        <v>40</v>
      </c>
      <c r="J77" s="351" t="s">
        <v>3324</v>
      </c>
      <c r="K77" s="351" t="s">
        <v>17</v>
      </c>
      <c r="L77" s="951">
        <v>11000</v>
      </c>
      <c r="M77" s="351">
        <v>10</v>
      </c>
      <c r="N77" s="351" t="s">
        <v>17</v>
      </c>
    </row>
    <row r="78" spans="1:14">
      <c r="A78" s="950" t="s">
        <v>3144</v>
      </c>
      <c r="B78" s="351" t="s">
        <v>3318</v>
      </c>
      <c r="C78" s="351" t="s">
        <v>3319</v>
      </c>
      <c r="D78" s="351" t="s">
        <v>696</v>
      </c>
      <c r="E78" s="351" t="s">
        <v>550</v>
      </c>
      <c r="F78" s="351" t="s">
        <v>3081</v>
      </c>
      <c r="G78" s="351" t="s">
        <v>935</v>
      </c>
      <c r="H78" s="351" t="s">
        <v>3081</v>
      </c>
      <c r="I78" s="351">
        <v>38</v>
      </c>
      <c r="J78" s="351" t="s">
        <v>3324</v>
      </c>
      <c r="K78" s="351" t="s">
        <v>17</v>
      </c>
      <c r="L78" s="951">
        <v>11000</v>
      </c>
      <c r="M78" s="351">
        <v>10</v>
      </c>
      <c r="N78" s="351" t="s">
        <v>17</v>
      </c>
    </row>
    <row r="79" spans="1:14">
      <c r="A79" s="950" t="s">
        <v>3144</v>
      </c>
      <c r="B79" s="351" t="s">
        <v>3318</v>
      </c>
      <c r="C79" s="351" t="s">
        <v>3319</v>
      </c>
      <c r="D79" s="351" t="s">
        <v>696</v>
      </c>
      <c r="E79" s="351" t="s">
        <v>700</v>
      </c>
      <c r="F79" s="351" t="s">
        <v>3079</v>
      </c>
      <c r="G79" s="351" t="s">
        <v>935</v>
      </c>
      <c r="H79" s="351" t="s">
        <v>3081</v>
      </c>
      <c r="I79" s="351">
        <v>34</v>
      </c>
      <c r="J79" s="351" t="s">
        <v>3324</v>
      </c>
      <c r="K79" s="351" t="s">
        <v>17</v>
      </c>
      <c r="L79" s="951">
        <v>11000</v>
      </c>
      <c r="M79" s="351">
        <v>10</v>
      </c>
      <c r="N79" s="351" t="s">
        <v>17</v>
      </c>
    </row>
    <row r="80" spans="1:14">
      <c r="A80" s="950" t="s">
        <v>3144</v>
      </c>
      <c r="B80" s="351" t="s">
        <v>3318</v>
      </c>
      <c r="C80" s="351" t="s">
        <v>3319</v>
      </c>
      <c r="D80" s="351" t="s">
        <v>696</v>
      </c>
      <c r="E80" s="351" t="s">
        <v>1589</v>
      </c>
      <c r="F80" s="351" t="s">
        <v>17</v>
      </c>
      <c r="G80" s="351" t="s">
        <v>935</v>
      </c>
      <c r="H80" s="351" t="s">
        <v>3081</v>
      </c>
      <c r="I80" s="351">
        <v>30</v>
      </c>
      <c r="J80" s="351" t="s">
        <v>3324</v>
      </c>
      <c r="K80" s="351" t="s">
        <v>17</v>
      </c>
      <c r="L80" s="951">
        <v>11000</v>
      </c>
      <c r="M80" s="351">
        <v>10</v>
      </c>
      <c r="N80" s="351" t="s">
        <v>17</v>
      </c>
    </row>
    <row r="81" spans="1:14">
      <c r="A81" s="950" t="s">
        <v>3144</v>
      </c>
      <c r="B81" s="351" t="s">
        <v>3318</v>
      </c>
      <c r="C81" s="351" t="s">
        <v>3319</v>
      </c>
      <c r="D81" s="351" t="s">
        <v>696</v>
      </c>
      <c r="E81" s="351" t="s">
        <v>1344</v>
      </c>
      <c r="F81" s="351" t="s">
        <v>17</v>
      </c>
      <c r="G81" s="351" t="s">
        <v>121</v>
      </c>
      <c r="H81" s="351" t="s">
        <v>3080</v>
      </c>
      <c r="I81" s="351">
        <v>47</v>
      </c>
      <c r="J81" s="261" t="s">
        <v>3155</v>
      </c>
      <c r="K81" s="351" t="s">
        <v>17</v>
      </c>
      <c r="L81" s="951">
        <v>11000</v>
      </c>
      <c r="M81" s="351">
        <v>10</v>
      </c>
      <c r="N81" s="952" t="s">
        <v>3321</v>
      </c>
    </row>
    <row r="82" spans="1:14">
      <c r="A82" s="950" t="s">
        <v>3144</v>
      </c>
      <c r="B82" s="351" t="s">
        <v>3318</v>
      </c>
      <c r="C82" s="351" t="s">
        <v>3319</v>
      </c>
      <c r="D82" s="351" t="s">
        <v>696</v>
      </c>
      <c r="E82" s="351" t="s">
        <v>1491</v>
      </c>
      <c r="F82" s="351" t="s">
        <v>17</v>
      </c>
      <c r="G82" s="351" t="s">
        <v>121</v>
      </c>
      <c r="H82" s="351" t="s">
        <v>3080</v>
      </c>
      <c r="I82" s="351">
        <v>44</v>
      </c>
      <c r="J82" s="261" t="s">
        <v>3155</v>
      </c>
      <c r="K82" s="351" t="s">
        <v>17</v>
      </c>
      <c r="L82" s="951">
        <v>11000</v>
      </c>
      <c r="M82" s="351">
        <v>10</v>
      </c>
      <c r="N82" s="952" t="s">
        <v>3322</v>
      </c>
    </row>
    <row r="83" spans="1:14">
      <c r="A83" s="950" t="s">
        <v>3144</v>
      </c>
      <c r="B83" s="351" t="s">
        <v>3318</v>
      </c>
      <c r="C83" s="351" t="s">
        <v>3319</v>
      </c>
      <c r="D83" s="351" t="s">
        <v>696</v>
      </c>
      <c r="E83" s="351" t="s">
        <v>702</v>
      </c>
      <c r="F83" s="351" t="s">
        <v>17</v>
      </c>
      <c r="G83" s="351" t="s">
        <v>121</v>
      </c>
      <c r="H83" s="351" t="s">
        <v>3080</v>
      </c>
      <c r="I83" s="351">
        <v>39</v>
      </c>
      <c r="J83" s="261" t="s">
        <v>3155</v>
      </c>
      <c r="K83" s="351" t="s">
        <v>17</v>
      </c>
      <c r="L83" s="951">
        <v>11000</v>
      </c>
      <c r="M83" s="351">
        <v>10</v>
      </c>
      <c r="N83" s="952" t="s">
        <v>3323</v>
      </c>
    </row>
    <row r="84" spans="1:14">
      <c r="A84" s="950" t="s">
        <v>3144</v>
      </c>
      <c r="B84" s="351" t="s">
        <v>3318</v>
      </c>
      <c r="C84" s="351" t="s">
        <v>3319</v>
      </c>
      <c r="D84" s="351" t="s">
        <v>696</v>
      </c>
      <c r="E84" s="351" t="s">
        <v>1349</v>
      </c>
      <c r="F84" s="351" t="s">
        <v>3078</v>
      </c>
      <c r="G84" s="351" t="s">
        <v>121</v>
      </c>
      <c r="H84" s="351" t="s">
        <v>3080</v>
      </c>
      <c r="I84" s="351">
        <v>36</v>
      </c>
      <c r="J84" s="261" t="s">
        <v>3155</v>
      </c>
      <c r="K84" s="351" t="s">
        <v>17</v>
      </c>
      <c r="L84" s="951">
        <v>11000</v>
      </c>
      <c r="M84" s="351">
        <v>10</v>
      </c>
      <c r="N84" s="351" t="s">
        <v>17</v>
      </c>
    </row>
    <row r="85" spans="1:14">
      <c r="A85" s="950" t="s">
        <v>3144</v>
      </c>
      <c r="B85" s="351" t="s">
        <v>3318</v>
      </c>
      <c r="C85" s="351" t="s">
        <v>3319</v>
      </c>
      <c r="D85" s="351" t="s">
        <v>696</v>
      </c>
      <c r="E85" s="351" t="s">
        <v>557</v>
      </c>
      <c r="F85" s="351" t="s">
        <v>1107</v>
      </c>
      <c r="G85" s="351" t="s">
        <v>121</v>
      </c>
      <c r="H85" s="351" t="s">
        <v>3080</v>
      </c>
      <c r="I85" s="351">
        <v>32</v>
      </c>
      <c r="J85" s="261" t="s">
        <v>3155</v>
      </c>
      <c r="K85" s="351" t="s">
        <v>17</v>
      </c>
      <c r="L85" s="951">
        <v>11000</v>
      </c>
      <c r="M85" s="351">
        <v>10</v>
      </c>
      <c r="N85" s="351" t="s">
        <v>17</v>
      </c>
    </row>
    <row r="86" spans="1:14">
      <c r="A86" s="950" t="s">
        <v>3144</v>
      </c>
      <c r="B86" s="351" t="s">
        <v>3318</v>
      </c>
      <c r="C86" s="351" t="s">
        <v>3319</v>
      </c>
      <c r="D86" s="351" t="s">
        <v>696</v>
      </c>
      <c r="E86" s="351" t="s">
        <v>550</v>
      </c>
      <c r="F86" s="351" t="s">
        <v>3081</v>
      </c>
      <c r="G86" s="351" t="s">
        <v>121</v>
      </c>
      <c r="H86" s="351" t="s">
        <v>3080</v>
      </c>
      <c r="I86" s="351">
        <v>30</v>
      </c>
      <c r="J86" s="261" t="s">
        <v>3155</v>
      </c>
      <c r="K86" s="351" t="s">
        <v>17</v>
      </c>
      <c r="L86" s="951">
        <v>11000</v>
      </c>
      <c r="M86" s="351">
        <v>10</v>
      </c>
      <c r="N86" s="351" t="s">
        <v>17</v>
      </c>
    </row>
    <row r="87" spans="1:14">
      <c r="A87" s="950" t="s">
        <v>3144</v>
      </c>
      <c r="B87" s="351" t="s">
        <v>3318</v>
      </c>
      <c r="C87" s="351" t="s">
        <v>3319</v>
      </c>
      <c r="D87" s="351" t="s">
        <v>696</v>
      </c>
      <c r="E87" s="351" t="s">
        <v>700</v>
      </c>
      <c r="F87" s="351" t="s">
        <v>3079</v>
      </c>
      <c r="G87" s="351" t="s">
        <v>121</v>
      </c>
      <c r="H87" s="351" t="s">
        <v>3080</v>
      </c>
      <c r="I87" s="351">
        <v>27</v>
      </c>
      <c r="J87" s="261" t="s">
        <v>3155</v>
      </c>
      <c r="K87" s="351" t="s">
        <v>17</v>
      </c>
      <c r="L87" s="951">
        <v>11000</v>
      </c>
      <c r="M87" s="351">
        <v>10</v>
      </c>
      <c r="N87" s="351" t="s">
        <v>17</v>
      </c>
    </row>
    <row r="88" spans="1:14">
      <c r="A88" s="950" t="s">
        <v>3144</v>
      </c>
      <c r="B88" s="351" t="s">
        <v>3318</v>
      </c>
      <c r="C88" s="351" t="s">
        <v>3319</v>
      </c>
      <c r="D88" s="351" t="s">
        <v>696</v>
      </c>
      <c r="E88" s="351" t="s">
        <v>1589</v>
      </c>
      <c r="F88" s="351" t="s">
        <v>17</v>
      </c>
      <c r="G88" s="351" t="s">
        <v>121</v>
      </c>
      <c r="H88" s="351" t="s">
        <v>3080</v>
      </c>
      <c r="I88" s="351">
        <v>22</v>
      </c>
      <c r="J88" s="261" t="s">
        <v>3155</v>
      </c>
      <c r="K88" s="351" t="s">
        <v>17</v>
      </c>
      <c r="L88" s="951">
        <v>11000</v>
      </c>
      <c r="M88" s="351">
        <v>10</v>
      </c>
      <c r="N88" s="351" t="s">
        <v>17</v>
      </c>
    </row>
    <row r="89" spans="1:14">
      <c r="A89" s="950" t="s">
        <v>3144</v>
      </c>
      <c r="B89" s="351" t="s">
        <v>3318</v>
      </c>
      <c r="C89" s="351" t="s">
        <v>3319</v>
      </c>
      <c r="D89" s="351" t="s">
        <v>696</v>
      </c>
      <c r="E89" s="351" t="s">
        <v>1344</v>
      </c>
      <c r="F89" s="351" t="s">
        <v>17</v>
      </c>
      <c r="G89" s="351" t="s">
        <v>95</v>
      </c>
      <c r="H89" s="351" t="s">
        <v>3078</v>
      </c>
      <c r="I89" s="351">
        <v>50</v>
      </c>
      <c r="J89" s="351" t="s">
        <v>3325</v>
      </c>
      <c r="K89" s="351" t="s">
        <v>17</v>
      </c>
      <c r="L89" s="951">
        <v>11000</v>
      </c>
      <c r="M89" s="351">
        <v>10</v>
      </c>
      <c r="N89" s="952" t="s">
        <v>3321</v>
      </c>
    </row>
    <row r="90" spans="1:14">
      <c r="A90" s="950" t="s">
        <v>3144</v>
      </c>
      <c r="B90" s="351" t="s">
        <v>3318</v>
      </c>
      <c r="C90" s="351" t="s">
        <v>3319</v>
      </c>
      <c r="D90" s="351" t="s">
        <v>696</v>
      </c>
      <c r="E90" s="351" t="s">
        <v>1491</v>
      </c>
      <c r="F90" s="351" t="s">
        <v>17</v>
      </c>
      <c r="G90" s="351" t="s">
        <v>95</v>
      </c>
      <c r="H90" s="351" t="s">
        <v>3078</v>
      </c>
      <c r="I90" s="351">
        <v>47</v>
      </c>
      <c r="J90" s="351" t="s">
        <v>3325</v>
      </c>
      <c r="K90" s="351" t="s">
        <v>17</v>
      </c>
      <c r="L90" s="951">
        <v>11000</v>
      </c>
      <c r="M90" s="351">
        <v>10</v>
      </c>
      <c r="N90" s="952" t="s">
        <v>3322</v>
      </c>
    </row>
    <row r="91" spans="1:14">
      <c r="A91" s="950" t="s">
        <v>3144</v>
      </c>
      <c r="B91" s="351" t="s">
        <v>3318</v>
      </c>
      <c r="C91" s="351" t="s">
        <v>3319</v>
      </c>
      <c r="D91" s="351" t="s">
        <v>696</v>
      </c>
      <c r="E91" s="351" t="s">
        <v>702</v>
      </c>
      <c r="F91" s="351" t="s">
        <v>17</v>
      </c>
      <c r="G91" s="351" t="s">
        <v>95</v>
      </c>
      <c r="H91" s="351" t="s">
        <v>3078</v>
      </c>
      <c r="I91" s="351">
        <v>43</v>
      </c>
      <c r="J91" s="351" t="s">
        <v>3325</v>
      </c>
      <c r="K91" s="351" t="s">
        <v>17</v>
      </c>
      <c r="L91" s="951">
        <v>11000</v>
      </c>
      <c r="M91" s="351">
        <v>10</v>
      </c>
      <c r="N91" s="952" t="s">
        <v>3323</v>
      </c>
    </row>
    <row r="92" spans="1:14">
      <c r="A92" s="950" t="s">
        <v>3144</v>
      </c>
      <c r="B92" s="351" t="s">
        <v>3318</v>
      </c>
      <c r="C92" s="351" t="s">
        <v>3319</v>
      </c>
      <c r="D92" s="351" t="s">
        <v>696</v>
      </c>
      <c r="E92" s="351" t="s">
        <v>1349</v>
      </c>
      <c r="F92" s="351" t="s">
        <v>3078</v>
      </c>
      <c r="G92" s="351" t="s">
        <v>95</v>
      </c>
      <c r="H92" s="351" t="s">
        <v>3078</v>
      </c>
      <c r="I92" s="351">
        <v>39</v>
      </c>
      <c r="J92" s="351" t="s">
        <v>3325</v>
      </c>
      <c r="K92" s="351" t="s">
        <v>17</v>
      </c>
      <c r="L92" s="951">
        <v>11000</v>
      </c>
      <c r="M92" s="351">
        <v>10</v>
      </c>
      <c r="N92" s="351" t="s">
        <v>17</v>
      </c>
    </row>
    <row r="93" spans="1:14">
      <c r="A93" s="950" t="s">
        <v>3144</v>
      </c>
      <c r="B93" s="351" t="s">
        <v>3318</v>
      </c>
      <c r="C93" s="351" t="s">
        <v>3319</v>
      </c>
      <c r="D93" s="351" t="s">
        <v>696</v>
      </c>
      <c r="E93" s="351" t="s">
        <v>557</v>
      </c>
      <c r="F93" s="351" t="s">
        <v>1107</v>
      </c>
      <c r="G93" s="351" t="s">
        <v>95</v>
      </c>
      <c r="H93" s="351" t="s">
        <v>3078</v>
      </c>
      <c r="I93" s="351">
        <v>36</v>
      </c>
      <c r="J93" s="351" t="s">
        <v>3325</v>
      </c>
      <c r="K93" s="351" t="s">
        <v>17</v>
      </c>
      <c r="L93" s="951">
        <v>11000</v>
      </c>
      <c r="M93" s="351">
        <v>10</v>
      </c>
      <c r="N93" s="351" t="s">
        <v>17</v>
      </c>
    </row>
    <row r="94" spans="1:14">
      <c r="A94" s="950" t="s">
        <v>3144</v>
      </c>
      <c r="B94" s="351" t="s">
        <v>3318</v>
      </c>
      <c r="C94" s="351" t="s">
        <v>3319</v>
      </c>
      <c r="D94" s="351" t="s">
        <v>696</v>
      </c>
      <c r="E94" s="351" t="s">
        <v>550</v>
      </c>
      <c r="F94" s="351" t="s">
        <v>3081</v>
      </c>
      <c r="G94" s="351" t="s">
        <v>95</v>
      </c>
      <c r="H94" s="351" t="s">
        <v>3078</v>
      </c>
      <c r="I94" s="351">
        <v>34</v>
      </c>
      <c r="J94" s="351" t="s">
        <v>3325</v>
      </c>
      <c r="K94" s="351" t="s">
        <v>17</v>
      </c>
      <c r="L94" s="951">
        <v>11000</v>
      </c>
      <c r="M94" s="351">
        <v>10</v>
      </c>
      <c r="N94" s="351" t="s">
        <v>17</v>
      </c>
    </row>
    <row r="95" spans="1:14">
      <c r="A95" s="950" t="s">
        <v>3144</v>
      </c>
      <c r="B95" s="351" t="s">
        <v>3318</v>
      </c>
      <c r="C95" s="351" t="s">
        <v>3319</v>
      </c>
      <c r="D95" s="351" t="s">
        <v>696</v>
      </c>
      <c r="E95" s="351" t="s">
        <v>700</v>
      </c>
      <c r="F95" s="351" t="s">
        <v>3079</v>
      </c>
      <c r="G95" s="351" t="s">
        <v>95</v>
      </c>
      <c r="H95" s="351" t="s">
        <v>3078</v>
      </c>
      <c r="I95" s="351">
        <v>30</v>
      </c>
      <c r="J95" s="351" t="s">
        <v>3325</v>
      </c>
      <c r="K95" s="351" t="s">
        <v>17</v>
      </c>
      <c r="L95" s="951">
        <v>11000</v>
      </c>
      <c r="M95" s="351">
        <v>10</v>
      </c>
      <c r="N95" s="351" t="s">
        <v>17</v>
      </c>
    </row>
    <row r="96" spans="1:14">
      <c r="A96" s="950" t="s">
        <v>3144</v>
      </c>
      <c r="B96" s="351" t="s">
        <v>3318</v>
      </c>
      <c r="C96" s="351" t="s">
        <v>3319</v>
      </c>
      <c r="D96" s="351" t="s">
        <v>696</v>
      </c>
      <c r="E96" s="351" t="s">
        <v>1589</v>
      </c>
      <c r="F96" s="351" t="s">
        <v>17</v>
      </c>
      <c r="G96" s="351" t="s">
        <v>95</v>
      </c>
      <c r="H96" s="351" t="s">
        <v>3078</v>
      </c>
      <c r="I96" s="351">
        <v>26</v>
      </c>
      <c r="J96" s="351" t="s">
        <v>3325</v>
      </c>
      <c r="K96" s="351" t="s">
        <v>17</v>
      </c>
      <c r="L96" s="951">
        <v>11000</v>
      </c>
      <c r="M96" s="351">
        <v>10</v>
      </c>
      <c r="N96" s="351" t="s">
        <v>17</v>
      </c>
    </row>
    <row r="97" spans="1:14">
      <c r="A97" s="262" t="s">
        <v>78</v>
      </c>
      <c r="B97" s="261" t="s">
        <v>78</v>
      </c>
      <c r="C97" s="261" t="s">
        <v>3326</v>
      </c>
      <c r="D97" s="261" t="s">
        <v>3084</v>
      </c>
      <c r="E97" s="261" t="s">
        <v>3327</v>
      </c>
      <c r="F97" s="261" t="s">
        <v>3076</v>
      </c>
      <c r="G97" s="261" t="s">
        <v>3175</v>
      </c>
      <c r="H97" s="261" t="s">
        <v>3076</v>
      </c>
      <c r="I97" s="261">
        <v>16</v>
      </c>
      <c r="J97" s="261" t="s">
        <v>3328</v>
      </c>
      <c r="K97" s="261" t="s">
        <v>17</v>
      </c>
      <c r="L97" s="261" t="s">
        <v>3329</v>
      </c>
      <c r="M97" s="261">
        <v>5</v>
      </c>
      <c r="N97" s="261" t="s">
        <v>17</v>
      </c>
    </row>
    <row r="98" spans="1:14">
      <c r="A98" s="262" t="s">
        <v>78</v>
      </c>
      <c r="B98" s="261" t="s">
        <v>78</v>
      </c>
      <c r="C98" s="261" t="s">
        <v>3326</v>
      </c>
      <c r="D98" s="261" t="s">
        <v>3084</v>
      </c>
      <c r="E98" s="261" t="s">
        <v>550</v>
      </c>
      <c r="F98" s="261" t="s">
        <v>1107</v>
      </c>
      <c r="G98" s="261" t="s">
        <v>3175</v>
      </c>
      <c r="H98" s="261" t="s">
        <v>3076</v>
      </c>
      <c r="I98" s="261">
        <v>13</v>
      </c>
      <c r="J98" s="261" t="s">
        <v>3328</v>
      </c>
      <c r="K98" s="261" t="s">
        <v>17</v>
      </c>
      <c r="L98" s="261" t="s">
        <v>3329</v>
      </c>
      <c r="M98" s="261">
        <v>5</v>
      </c>
      <c r="N98" s="261" t="s">
        <v>17</v>
      </c>
    </row>
    <row r="99" spans="1:14">
      <c r="A99" s="262" t="s">
        <v>78</v>
      </c>
      <c r="B99" s="261" t="s">
        <v>78</v>
      </c>
      <c r="C99" s="261" t="s">
        <v>3326</v>
      </c>
      <c r="D99" s="261" t="s">
        <v>3084</v>
      </c>
      <c r="E99" s="261" t="s">
        <v>569</v>
      </c>
      <c r="F99" s="261" t="s">
        <v>3075</v>
      </c>
      <c r="G99" s="261" t="s">
        <v>3175</v>
      </c>
      <c r="H99" s="261" t="s">
        <v>3076</v>
      </c>
      <c r="I99" s="261">
        <v>12</v>
      </c>
      <c r="J99" s="261" t="s">
        <v>3328</v>
      </c>
      <c r="K99" s="261" t="s">
        <v>17</v>
      </c>
      <c r="L99" s="261" t="s">
        <v>3329</v>
      </c>
      <c r="M99" s="261">
        <v>5</v>
      </c>
      <c r="N99" s="261" t="s">
        <v>17</v>
      </c>
    </row>
    <row r="100" spans="1:14">
      <c r="A100" s="262" t="s">
        <v>78</v>
      </c>
      <c r="B100" s="261" t="s">
        <v>78</v>
      </c>
      <c r="C100" s="261" t="s">
        <v>3326</v>
      </c>
      <c r="D100" s="261" t="s">
        <v>3084</v>
      </c>
      <c r="E100" s="261" t="s">
        <v>700</v>
      </c>
      <c r="F100" s="261" t="s">
        <v>3078</v>
      </c>
      <c r="G100" s="261" t="s">
        <v>3175</v>
      </c>
      <c r="H100" s="261" t="s">
        <v>3076</v>
      </c>
      <c r="I100" s="261">
        <v>10</v>
      </c>
      <c r="J100" s="261" t="s">
        <v>3328</v>
      </c>
      <c r="K100" s="261" t="s">
        <v>17</v>
      </c>
      <c r="L100" s="261" t="s">
        <v>3329</v>
      </c>
      <c r="M100" s="261">
        <v>5</v>
      </c>
      <c r="N100" s="261" t="s">
        <v>17</v>
      </c>
    </row>
    <row r="101" spans="1:14">
      <c r="A101" s="262" t="s">
        <v>78</v>
      </c>
      <c r="B101" s="261" t="s">
        <v>78</v>
      </c>
      <c r="C101" s="261" t="s">
        <v>3326</v>
      </c>
      <c r="D101" s="261" t="s">
        <v>3084</v>
      </c>
      <c r="E101" s="261" t="s">
        <v>700</v>
      </c>
      <c r="F101" s="261" t="s">
        <v>3078</v>
      </c>
      <c r="G101" s="261" t="s">
        <v>3175</v>
      </c>
      <c r="H101" s="261" t="s">
        <v>3076</v>
      </c>
      <c r="I101" s="261">
        <v>10</v>
      </c>
      <c r="J101" s="261" t="s">
        <v>3328</v>
      </c>
      <c r="K101" s="261" t="s">
        <v>17</v>
      </c>
      <c r="L101" s="261" t="s">
        <v>3329</v>
      </c>
      <c r="M101" s="261">
        <v>5</v>
      </c>
      <c r="N101" s="261" t="s">
        <v>17</v>
      </c>
    </row>
    <row r="102" spans="1:14">
      <c r="A102" s="262" t="s">
        <v>78</v>
      </c>
      <c r="B102" s="261" t="s">
        <v>78</v>
      </c>
      <c r="C102" s="261" t="s">
        <v>3326</v>
      </c>
      <c r="D102" s="261" t="s">
        <v>3084</v>
      </c>
      <c r="E102" s="261" t="s">
        <v>3327</v>
      </c>
      <c r="F102" s="261" t="s">
        <v>3076</v>
      </c>
      <c r="G102" s="261" t="s">
        <v>923</v>
      </c>
      <c r="H102" s="261" t="s">
        <v>3079</v>
      </c>
      <c r="I102" s="261">
        <v>17</v>
      </c>
      <c r="J102" s="261" t="s">
        <v>3328</v>
      </c>
      <c r="K102" s="261" t="s">
        <v>17</v>
      </c>
      <c r="L102" s="261" t="s">
        <v>3329</v>
      </c>
      <c r="M102" s="261">
        <v>5</v>
      </c>
      <c r="N102" s="261" t="s">
        <v>17</v>
      </c>
    </row>
    <row r="103" spans="1:14">
      <c r="A103" s="262" t="s">
        <v>78</v>
      </c>
      <c r="B103" s="261" t="s">
        <v>78</v>
      </c>
      <c r="C103" s="261" t="s">
        <v>3326</v>
      </c>
      <c r="D103" s="261" t="s">
        <v>3084</v>
      </c>
      <c r="E103" s="261" t="s">
        <v>550</v>
      </c>
      <c r="F103" s="261" t="s">
        <v>1107</v>
      </c>
      <c r="G103" s="261" t="s">
        <v>923</v>
      </c>
      <c r="H103" s="261" t="s">
        <v>3079</v>
      </c>
      <c r="I103" s="261">
        <v>14</v>
      </c>
      <c r="J103" s="261" t="s">
        <v>3328</v>
      </c>
      <c r="K103" s="261" t="s">
        <v>17</v>
      </c>
      <c r="L103" s="261" t="s">
        <v>3329</v>
      </c>
      <c r="M103" s="261">
        <v>5</v>
      </c>
      <c r="N103" s="261" t="s">
        <v>17</v>
      </c>
    </row>
    <row r="104" spans="1:14">
      <c r="A104" s="262" t="s">
        <v>78</v>
      </c>
      <c r="B104" s="261" t="s">
        <v>78</v>
      </c>
      <c r="C104" s="261" t="s">
        <v>3326</v>
      </c>
      <c r="D104" s="261" t="s">
        <v>3084</v>
      </c>
      <c r="E104" s="261" t="s">
        <v>569</v>
      </c>
      <c r="F104" s="261" t="s">
        <v>3075</v>
      </c>
      <c r="G104" s="261" t="s">
        <v>923</v>
      </c>
      <c r="H104" s="261" t="s">
        <v>3079</v>
      </c>
      <c r="I104" s="261">
        <v>13</v>
      </c>
      <c r="J104" s="261" t="s">
        <v>3328</v>
      </c>
      <c r="K104" s="261" t="s">
        <v>17</v>
      </c>
      <c r="L104" s="261" t="s">
        <v>3329</v>
      </c>
      <c r="M104" s="261">
        <v>5</v>
      </c>
      <c r="N104" s="261" t="s">
        <v>17</v>
      </c>
    </row>
    <row r="105" spans="1:14">
      <c r="A105" s="262" t="s">
        <v>78</v>
      </c>
      <c r="B105" s="261" t="s">
        <v>78</v>
      </c>
      <c r="C105" s="261" t="s">
        <v>3326</v>
      </c>
      <c r="D105" s="261" t="s">
        <v>3084</v>
      </c>
      <c r="E105" s="261" t="s">
        <v>700</v>
      </c>
      <c r="F105" s="261" t="s">
        <v>3078</v>
      </c>
      <c r="G105" s="261" t="s">
        <v>923</v>
      </c>
      <c r="H105" s="261" t="s">
        <v>3079</v>
      </c>
      <c r="I105" s="261">
        <v>11</v>
      </c>
      <c r="J105" s="261" t="s">
        <v>3328</v>
      </c>
      <c r="K105" s="261" t="s">
        <v>17</v>
      </c>
      <c r="L105" s="261" t="s">
        <v>3329</v>
      </c>
      <c r="M105" s="261">
        <v>5</v>
      </c>
      <c r="N105" s="261" t="s">
        <v>17</v>
      </c>
    </row>
    <row r="106" spans="1:14">
      <c r="A106" s="950" t="s">
        <v>3144</v>
      </c>
      <c r="B106" s="351" t="s">
        <v>3330</v>
      </c>
      <c r="C106" s="351" t="s">
        <v>3331</v>
      </c>
      <c r="D106" s="351" t="s">
        <v>696</v>
      </c>
      <c r="E106" s="351" t="s">
        <v>1349</v>
      </c>
      <c r="F106" s="351" t="s">
        <v>3076</v>
      </c>
      <c r="G106" s="351" t="s">
        <v>124</v>
      </c>
      <c r="H106" s="351" t="s">
        <v>3078</v>
      </c>
      <c r="I106" s="351">
        <v>41</v>
      </c>
      <c r="J106" s="351" t="s">
        <v>3157</v>
      </c>
      <c r="K106" s="351" t="s">
        <v>3089</v>
      </c>
      <c r="L106" s="951">
        <v>14000</v>
      </c>
      <c r="M106" s="351">
        <v>11</v>
      </c>
      <c r="N106" s="351" t="s">
        <v>17</v>
      </c>
    </row>
    <row r="107" spans="1:14">
      <c r="A107" s="950" t="s">
        <v>3144</v>
      </c>
      <c r="B107" s="351" t="s">
        <v>3330</v>
      </c>
      <c r="C107" s="351" t="s">
        <v>3331</v>
      </c>
      <c r="D107" s="351" t="s">
        <v>696</v>
      </c>
      <c r="E107" s="351" t="s">
        <v>1512</v>
      </c>
      <c r="F107" s="351" t="s">
        <v>1107</v>
      </c>
      <c r="G107" s="351" t="s">
        <v>124</v>
      </c>
      <c r="H107" s="351" t="s">
        <v>3078</v>
      </c>
      <c r="I107" s="351">
        <v>39</v>
      </c>
      <c r="J107" s="351" t="s">
        <v>3157</v>
      </c>
      <c r="K107" s="351" t="s">
        <v>3089</v>
      </c>
      <c r="L107" s="951">
        <v>14000</v>
      </c>
      <c r="M107" s="351">
        <v>11</v>
      </c>
      <c r="N107" s="351" t="s">
        <v>17</v>
      </c>
    </row>
    <row r="108" spans="1:14">
      <c r="A108" s="950" t="s">
        <v>3144</v>
      </c>
      <c r="B108" s="351" t="s">
        <v>3330</v>
      </c>
      <c r="C108" s="351" t="s">
        <v>3331</v>
      </c>
      <c r="D108" s="351" t="s">
        <v>696</v>
      </c>
      <c r="E108" s="351" t="s">
        <v>1344</v>
      </c>
      <c r="F108" s="351" t="s">
        <v>3078</v>
      </c>
      <c r="G108" s="351" t="s">
        <v>124</v>
      </c>
      <c r="H108" s="351" t="s">
        <v>3078</v>
      </c>
      <c r="I108" s="351">
        <v>36</v>
      </c>
      <c r="J108" s="351" t="s">
        <v>3157</v>
      </c>
      <c r="K108" s="351" t="s">
        <v>3089</v>
      </c>
      <c r="L108" s="951">
        <v>14000</v>
      </c>
      <c r="M108" s="351">
        <v>11</v>
      </c>
      <c r="N108" s="351" t="s">
        <v>17</v>
      </c>
    </row>
    <row r="109" spans="1:14">
      <c r="A109" s="950" t="s">
        <v>3144</v>
      </c>
      <c r="B109" s="351" t="s">
        <v>3330</v>
      </c>
      <c r="C109" s="351" t="s">
        <v>3331</v>
      </c>
      <c r="D109" s="351" t="s">
        <v>696</v>
      </c>
      <c r="E109" s="351" t="s">
        <v>3332</v>
      </c>
      <c r="F109" s="351" t="s">
        <v>3079</v>
      </c>
      <c r="G109" s="351" t="s">
        <v>124</v>
      </c>
      <c r="H109" s="351" t="s">
        <v>3078</v>
      </c>
      <c r="I109" s="351">
        <v>34</v>
      </c>
      <c r="J109" s="351" t="s">
        <v>3157</v>
      </c>
      <c r="K109" s="351" t="s">
        <v>3089</v>
      </c>
      <c r="L109" s="951">
        <v>14000</v>
      </c>
      <c r="M109" s="351">
        <v>11</v>
      </c>
      <c r="N109" s="351" t="s">
        <v>17</v>
      </c>
    </row>
    <row r="110" spans="1:14">
      <c r="A110" s="950" t="s">
        <v>3144</v>
      </c>
      <c r="B110" s="351" t="s">
        <v>3330</v>
      </c>
      <c r="C110" s="351" t="s">
        <v>3331</v>
      </c>
      <c r="D110" s="351" t="s">
        <v>696</v>
      </c>
      <c r="E110" s="351" t="s">
        <v>1580</v>
      </c>
      <c r="F110" s="351" t="s">
        <v>3081</v>
      </c>
      <c r="G110" s="351" t="s">
        <v>124</v>
      </c>
      <c r="H110" s="351" t="s">
        <v>3078</v>
      </c>
      <c r="I110" s="351">
        <v>30</v>
      </c>
      <c r="J110" s="351" t="s">
        <v>3157</v>
      </c>
      <c r="K110" s="351" t="s">
        <v>3089</v>
      </c>
      <c r="L110" s="951">
        <v>14000</v>
      </c>
      <c r="M110" s="351">
        <v>11</v>
      </c>
      <c r="N110" s="351" t="s">
        <v>17</v>
      </c>
    </row>
    <row r="111" spans="1:14">
      <c r="A111" s="950" t="s">
        <v>3144</v>
      </c>
      <c r="B111" s="351" t="s">
        <v>3330</v>
      </c>
      <c r="C111" s="351" t="s">
        <v>3331</v>
      </c>
      <c r="D111" s="351" t="s">
        <v>696</v>
      </c>
      <c r="E111" s="351" t="s">
        <v>1349</v>
      </c>
      <c r="F111" s="351" t="s">
        <v>3076</v>
      </c>
      <c r="G111" s="351" t="s">
        <v>117</v>
      </c>
      <c r="H111" s="351" t="s">
        <v>1107</v>
      </c>
      <c r="I111" s="351">
        <v>31</v>
      </c>
      <c r="J111" s="351" t="s">
        <v>3333</v>
      </c>
      <c r="K111" s="351" t="s">
        <v>3089</v>
      </c>
      <c r="L111" s="951">
        <v>14000</v>
      </c>
      <c r="M111" s="351">
        <v>11</v>
      </c>
      <c r="N111" s="351" t="s">
        <v>17</v>
      </c>
    </row>
    <row r="112" spans="1:14">
      <c r="A112" s="950" t="s">
        <v>3144</v>
      </c>
      <c r="B112" s="351" t="s">
        <v>3330</v>
      </c>
      <c r="C112" s="351" t="s">
        <v>3331</v>
      </c>
      <c r="D112" s="351" t="s">
        <v>696</v>
      </c>
      <c r="E112" s="351" t="s">
        <v>1512</v>
      </c>
      <c r="F112" s="351" t="s">
        <v>1107</v>
      </c>
      <c r="G112" s="351" t="s">
        <v>117</v>
      </c>
      <c r="H112" s="351" t="s">
        <v>1107</v>
      </c>
      <c r="I112" s="351">
        <v>29</v>
      </c>
      <c r="J112" s="351" t="s">
        <v>3333</v>
      </c>
      <c r="K112" s="351" t="s">
        <v>3089</v>
      </c>
      <c r="L112" s="951">
        <v>14000</v>
      </c>
      <c r="M112" s="351">
        <v>11</v>
      </c>
      <c r="N112" s="351" t="s">
        <v>17</v>
      </c>
    </row>
    <row r="113" spans="1:14">
      <c r="A113" s="950" t="s">
        <v>3144</v>
      </c>
      <c r="B113" s="351" t="s">
        <v>3330</v>
      </c>
      <c r="C113" s="351" t="s">
        <v>3331</v>
      </c>
      <c r="D113" s="351" t="s">
        <v>696</v>
      </c>
      <c r="E113" s="351" t="s">
        <v>1344</v>
      </c>
      <c r="F113" s="351" t="s">
        <v>3078</v>
      </c>
      <c r="G113" s="351" t="s">
        <v>117</v>
      </c>
      <c r="H113" s="351" t="s">
        <v>1107</v>
      </c>
      <c r="I113" s="351">
        <v>26</v>
      </c>
      <c r="J113" s="351" t="s">
        <v>3333</v>
      </c>
      <c r="K113" s="351" t="s">
        <v>3089</v>
      </c>
      <c r="L113" s="951">
        <v>14000</v>
      </c>
      <c r="M113" s="351">
        <v>11</v>
      </c>
      <c r="N113" s="351" t="s">
        <v>17</v>
      </c>
    </row>
    <row r="114" spans="1:14">
      <c r="A114" s="950" t="s">
        <v>3144</v>
      </c>
      <c r="B114" s="351" t="s">
        <v>3330</v>
      </c>
      <c r="C114" s="351" t="s">
        <v>3331</v>
      </c>
      <c r="D114" s="351" t="s">
        <v>696</v>
      </c>
      <c r="E114" s="351" t="s">
        <v>3332</v>
      </c>
      <c r="F114" s="351" t="s">
        <v>3079</v>
      </c>
      <c r="G114" s="351" t="s">
        <v>117</v>
      </c>
      <c r="H114" s="351" t="s">
        <v>1107</v>
      </c>
      <c r="I114" s="351">
        <v>24</v>
      </c>
      <c r="J114" s="351" t="s">
        <v>3333</v>
      </c>
      <c r="K114" s="351" t="s">
        <v>3089</v>
      </c>
      <c r="L114" s="951">
        <v>14000</v>
      </c>
      <c r="M114" s="351">
        <v>11</v>
      </c>
      <c r="N114" s="351" t="s">
        <v>17</v>
      </c>
    </row>
    <row r="115" spans="1:14">
      <c r="A115" s="950" t="s">
        <v>3144</v>
      </c>
      <c r="B115" s="351" t="s">
        <v>3330</v>
      </c>
      <c r="C115" s="351" t="s">
        <v>3331</v>
      </c>
      <c r="D115" s="351" t="s">
        <v>696</v>
      </c>
      <c r="E115" s="351" t="s">
        <v>1580</v>
      </c>
      <c r="F115" s="351" t="s">
        <v>3081</v>
      </c>
      <c r="G115" s="351" t="s">
        <v>117</v>
      </c>
      <c r="H115" s="351" t="s">
        <v>1107</v>
      </c>
      <c r="I115" s="351">
        <v>20</v>
      </c>
      <c r="J115" s="351" t="s">
        <v>3333</v>
      </c>
      <c r="K115" s="351" t="s">
        <v>3089</v>
      </c>
      <c r="L115" s="951">
        <v>14000</v>
      </c>
      <c r="M115" s="351">
        <v>11</v>
      </c>
      <c r="N115" s="351" t="s">
        <v>17</v>
      </c>
    </row>
    <row r="116" spans="1:14">
      <c r="A116" s="950" t="s">
        <v>3144</v>
      </c>
      <c r="B116" s="351" t="s">
        <v>3330</v>
      </c>
      <c r="C116" s="351" t="s">
        <v>3331</v>
      </c>
      <c r="D116" s="351" t="s">
        <v>696</v>
      </c>
      <c r="E116" s="351" t="s">
        <v>1349</v>
      </c>
      <c r="F116" s="351" t="s">
        <v>3076</v>
      </c>
      <c r="G116" s="351" t="s">
        <v>118</v>
      </c>
      <c r="H116" s="351" t="s">
        <v>3081</v>
      </c>
      <c r="I116" s="351">
        <v>33</v>
      </c>
      <c r="J116" s="351" t="s">
        <v>3154</v>
      </c>
      <c r="K116" s="351" t="s">
        <v>3089</v>
      </c>
      <c r="L116" s="951">
        <v>14000</v>
      </c>
      <c r="M116" s="351">
        <v>11</v>
      </c>
      <c r="N116" s="351" t="s">
        <v>17</v>
      </c>
    </row>
    <row r="117" spans="1:14">
      <c r="A117" s="950" t="s">
        <v>3144</v>
      </c>
      <c r="B117" s="351" t="s">
        <v>3330</v>
      </c>
      <c r="C117" s="351" t="s">
        <v>3331</v>
      </c>
      <c r="D117" s="351" t="s">
        <v>696</v>
      </c>
      <c r="E117" s="351" t="s">
        <v>1512</v>
      </c>
      <c r="F117" s="351" t="s">
        <v>1107</v>
      </c>
      <c r="G117" s="351" t="s">
        <v>118</v>
      </c>
      <c r="H117" s="351" t="s">
        <v>3081</v>
      </c>
      <c r="I117" s="351">
        <v>31</v>
      </c>
      <c r="J117" s="351" t="s">
        <v>3154</v>
      </c>
      <c r="K117" s="351" t="s">
        <v>3089</v>
      </c>
      <c r="L117" s="951">
        <v>14000</v>
      </c>
      <c r="M117" s="351">
        <v>11</v>
      </c>
      <c r="N117" s="351" t="s">
        <v>17</v>
      </c>
    </row>
    <row r="118" spans="1:14">
      <c r="A118" s="950" t="s">
        <v>3144</v>
      </c>
      <c r="B118" s="351" t="s">
        <v>3330</v>
      </c>
      <c r="C118" s="351" t="s">
        <v>3331</v>
      </c>
      <c r="D118" s="351" t="s">
        <v>696</v>
      </c>
      <c r="E118" s="351" t="s">
        <v>1344</v>
      </c>
      <c r="F118" s="351" t="s">
        <v>3078</v>
      </c>
      <c r="G118" s="351" t="s">
        <v>118</v>
      </c>
      <c r="H118" s="351" t="s">
        <v>3081</v>
      </c>
      <c r="I118" s="351">
        <v>28</v>
      </c>
      <c r="J118" s="351" t="s">
        <v>3154</v>
      </c>
      <c r="K118" s="351" t="s">
        <v>3089</v>
      </c>
      <c r="L118" s="951">
        <v>14000</v>
      </c>
      <c r="M118" s="351">
        <v>11</v>
      </c>
      <c r="N118" s="351" t="s">
        <v>17</v>
      </c>
    </row>
    <row r="119" spans="1:14">
      <c r="A119" s="950" t="s">
        <v>3144</v>
      </c>
      <c r="B119" s="351" t="s">
        <v>3330</v>
      </c>
      <c r="C119" s="351" t="s">
        <v>3331</v>
      </c>
      <c r="D119" s="351" t="s">
        <v>696</v>
      </c>
      <c r="E119" s="351" t="s">
        <v>3332</v>
      </c>
      <c r="F119" s="351" t="s">
        <v>3079</v>
      </c>
      <c r="G119" s="351" t="s">
        <v>118</v>
      </c>
      <c r="H119" s="351" t="s">
        <v>3081</v>
      </c>
      <c r="I119" s="351">
        <v>26</v>
      </c>
      <c r="J119" s="351" t="s">
        <v>3154</v>
      </c>
      <c r="K119" s="351" t="s">
        <v>3089</v>
      </c>
      <c r="L119" s="951">
        <v>14000</v>
      </c>
      <c r="M119" s="351">
        <v>11</v>
      </c>
      <c r="N119" s="351" t="s">
        <v>17</v>
      </c>
    </row>
    <row r="120" spans="1:14">
      <c r="A120" s="950" t="s">
        <v>3144</v>
      </c>
      <c r="B120" s="351" t="s">
        <v>3330</v>
      </c>
      <c r="C120" s="351" t="s">
        <v>3331</v>
      </c>
      <c r="D120" s="351" t="s">
        <v>696</v>
      </c>
      <c r="E120" s="351" t="s">
        <v>1580</v>
      </c>
      <c r="F120" s="351" t="s">
        <v>3081</v>
      </c>
      <c r="G120" s="351" t="s">
        <v>118</v>
      </c>
      <c r="H120" s="351" t="s">
        <v>3081</v>
      </c>
      <c r="I120" s="351">
        <v>22</v>
      </c>
      <c r="J120" s="351" t="s">
        <v>3154</v>
      </c>
      <c r="K120" s="351" t="s">
        <v>3089</v>
      </c>
      <c r="L120" s="951">
        <v>14000</v>
      </c>
      <c r="M120" s="351">
        <v>11</v>
      </c>
      <c r="N120" s="351" t="s">
        <v>17</v>
      </c>
    </row>
    <row r="121" spans="1:14">
      <c r="A121" s="950" t="s">
        <v>3144</v>
      </c>
      <c r="B121" s="351" t="s">
        <v>3330</v>
      </c>
      <c r="C121" s="351" t="s">
        <v>3331</v>
      </c>
      <c r="D121" s="351" t="s">
        <v>696</v>
      </c>
      <c r="E121" s="351" t="s">
        <v>1349</v>
      </c>
      <c r="F121" s="351" t="s">
        <v>3076</v>
      </c>
      <c r="G121" s="351" t="s">
        <v>121</v>
      </c>
      <c r="H121" s="351" t="s">
        <v>3079</v>
      </c>
      <c r="I121" s="351">
        <v>36</v>
      </c>
      <c r="J121" s="351" t="s">
        <v>3155</v>
      </c>
      <c r="K121" s="351" t="s">
        <v>3089</v>
      </c>
      <c r="L121" s="951">
        <v>14000</v>
      </c>
      <c r="M121" s="351">
        <v>11</v>
      </c>
      <c r="N121" s="351" t="s">
        <v>17</v>
      </c>
    </row>
    <row r="122" spans="1:14">
      <c r="A122" s="950" t="s">
        <v>3144</v>
      </c>
      <c r="B122" s="351" t="s">
        <v>3330</v>
      </c>
      <c r="C122" s="351" t="s">
        <v>3331</v>
      </c>
      <c r="D122" s="351" t="s">
        <v>696</v>
      </c>
      <c r="E122" s="351" t="s">
        <v>1512</v>
      </c>
      <c r="F122" s="351" t="s">
        <v>1107</v>
      </c>
      <c r="G122" s="351" t="s">
        <v>121</v>
      </c>
      <c r="H122" s="351" t="s">
        <v>3079</v>
      </c>
      <c r="I122" s="351">
        <v>34</v>
      </c>
      <c r="J122" s="351" t="s">
        <v>3155</v>
      </c>
      <c r="K122" s="351" t="s">
        <v>3089</v>
      </c>
      <c r="L122" s="951">
        <v>14000</v>
      </c>
      <c r="M122" s="351">
        <v>11</v>
      </c>
      <c r="N122" s="351" t="s">
        <v>17</v>
      </c>
    </row>
    <row r="123" spans="1:14">
      <c r="A123" s="950" t="s">
        <v>3144</v>
      </c>
      <c r="B123" s="351" t="s">
        <v>3330</v>
      </c>
      <c r="C123" s="351" t="s">
        <v>3331</v>
      </c>
      <c r="D123" s="351" t="s">
        <v>696</v>
      </c>
      <c r="E123" s="351" t="s">
        <v>1344</v>
      </c>
      <c r="F123" s="351" t="s">
        <v>3078</v>
      </c>
      <c r="G123" s="351" t="s">
        <v>121</v>
      </c>
      <c r="H123" s="351" t="s">
        <v>3079</v>
      </c>
      <c r="I123" s="351">
        <v>31</v>
      </c>
      <c r="J123" s="351" t="s">
        <v>3155</v>
      </c>
      <c r="K123" s="351" t="s">
        <v>3089</v>
      </c>
      <c r="L123" s="951">
        <v>14000</v>
      </c>
      <c r="M123" s="351">
        <v>11</v>
      </c>
      <c r="N123" s="351" t="s">
        <v>17</v>
      </c>
    </row>
    <row r="124" spans="1:14">
      <c r="A124" s="950" t="s">
        <v>3144</v>
      </c>
      <c r="B124" s="351" t="s">
        <v>3330</v>
      </c>
      <c r="C124" s="351" t="s">
        <v>3331</v>
      </c>
      <c r="D124" s="351" t="s">
        <v>696</v>
      </c>
      <c r="E124" s="351" t="s">
        <v>3332</v>
      </c>
      <c r="F124" s="351" t="s">
        <v>3079</v>
      </c>
      <c r="G124" s="351" t="s">
        <v>121</v>
      </c>
      <c r="H124" s="351" t="s">
        <v>3079</v>
      </c>
      <c r="I124" s="351">
        <v>29</v>
      </c>
      <c r="J124" s="351" t="s">
        <v>3155</v>
      </c>
      <c r="K124" s="351" t="s">
        <v>3089</v>
      </c>
      <c r="L124" s="951">
        <v>14000</v>
      </c>
      <c r="M124" s="351">
        <v>11</v>
      </c>
      <c r="N124" s="351" t="s">
        <v>17</v>
      </c>
    </row>
    <row r="125" spans="1:14">
      <c r="A125" s="950" t="s">
        <v>3144</v>
      </c>
      <c r="B125" s="351" t="s">
        <v>3330</v>
      </c>
      <c r="C125" s="351" t="s">
        <v>3331</v>
      </c>
      <c r="D125" s="351" t="s">
        <v>696</v>
      </c>
      <c r="E125" s="351" t="s">
        <v>1580</v>
      </c>
      <c r="F125" s="351" t="s">
        <v>3081</v>
      </c>
      <c r="G125" s="351" t="s">
        <v>121</v>
      </c>
      <c r="H125" s="351" t="s">
        <v>3079</v>
      </c>
      <c r="I125" s="351">
        <v>25</v>
      </c>
      <c r="J125" s="351" t="s">
        <v>3155</v>
      </c>
      <c r="K125" s="351" t="s">
        <v>3089</v>
      </c>
      <c r="L125" s="951">
        <v>14000</v>
      </c>
      <c r="M125" s="351">
        <v>11</v>
      </c>
      <c r="N125" s="351" t="s">
        <v>17</v>
      </c>
    </row>
    <row r="126" spans="1:14">
      <c r="A126" s="950" t="s">
        <v>3144</v>
      </c>
      <c r="B126" s="351" t="s">
        <v>3330</v>
      </c>
      <c r="C126" s="351" t="s">
        <v>3331</v>
      </c>
      <c r="D126" s="351" t="s">
        <v>696</v>
      </c>
      <c r="E126" s="351" t="s">
        <v>1349</v>
      </c>
      <c r="F126" s="351" t="s">
        <v>3076</v>
      </c>
      <c r="G126" s="351" t="s">
        <v>95</v>
      </c>
      <c r="H126" s="351" t="s">
        <v>3075</v>
      </c>
      <c r="I126" s="351">
        <v>39</v>
      </c>
      <c r="J126" s="351" t="s">
        <v>3140</v>
      </c>
      <c r="K126" s="351" t="s">
        <v>3089</v>
      </c>
      <c r="L126" s="951">
        <v>14000</v>
      </c>
      <c r="M126" s="351">
        <v>11</v>
      </c>
      <c r="N126" s="351" t="s">
        <v>17</v>
      </c>
    </row>
    <row r="127" spans="1:14">
      <c r="A127" s="950" t="s">
        <v>3144</v>
      </c>
      <c r="B127" s="351" t="s">
        <v>3330</v>
      </c>
      <c r="C127" s="351" t="s">
        <v>3331</v>
      </c>
      <c r="D127" s="351" t="s">
        <v>696</v>
      </c>
      <c r="E127" s="351" t="s">
        <v>1512</v>
      </c>
      <c r="F127" s="351" t="s">
        <v>1107</v>
      </c>
      <c r="G127" s="351" t="s">
        <v>95</v>
      </c>
      <c r="H127" s="351" t="s">
        <v>3075</v>
      </c>
      <c r="I127" s="351">
        <v>37</v>
      </c>
      <c r="J127" s="351" t="s">
        <v>3140</v>
      </c>
      <c r="K127" s="351" t="s">
        <v>3089</v>
      </c>
      <c r="L127" s="951">
        <v>14000</v>
      </c>
      <c r="M127" s="351">
        <v>11</v>
      </c>
      <c r="N127" s="351" t="s">
        <v>17</v>
      </c>
    </row>
    <row r="128" spans="1:14">
      <c r="A128" s="950" t="s">
        <v>3144</v>
      </c>
      <c r="B128" s="351" t="s">
        <v>3330</v>
      </c>
      <c r="C128" s="351" t="s">
        <v>3331</v>
      </c>
      <c r="D128" s="351" t="s">
        <v>696</v>
      </c>
      <c r="E128" s="351" t="s">
        <v>1344</v>
      </c>
      <c r="F128" s="351" t="s">
        <v>3078</v>
      </c>
      <c r="G128" s="351" t="s">
        <v>95</v>
      </c>
      <c r="H128" s="351" t="s">
        <v>3075</v>
      </c>
      <c r="I128" s="351">
        <v>34</v>
      </c>
      <c r="J128" s="351" t="s">
        <v>3140</v>
      </c>
      <c r="K128" s="351" t="s">
        <v>3089</v>
      </c>
      <c r="L128" s="951">
        <v>14000</v>
      </c>
      <c r="M128" s="351">
        <v>11</v>
      </c>
      <c r="N128" s="351" t="s">
        <v>17</v>
      </c>
    </row>
    <row r="129" spans="1:14">
      <c r="A129" s="950" t="s">
        <v>3144</v>
      </c>
      <c r="B129" s="351" t="s">
        <v>3330</v>
      </c>
      <c r="C129" s="351" t="s">
        <v>3331</v>
      </c>
      <c r="D129" s="351" t="s">
        <v>696</v>
      </c>
      <c r="E129" s="351" t="s">
        <v>3332</v>
      </c>
      <c r="F129" s="351" t="s">
        <v>3079</v>
      </c>
      <c r="G129" s="351" t="s">
        <v>95</v>
      </c>
      <c r="H129" s="351" t="s">
        <v>3075</v>
      </c>
      <c r="I129" s="351">
        <v>32</v>
      </c>
      <c r="J129" s="351" t="s">
        <v>3140</v>
      </c>
      <c r="K129" s="351" t="s">
        <v>3089</v>
      </c>
      <c r="L129" s="951">
        <v>14000</v>
      </c>
      <c r="M129" s="351">
        <v>11</v>
      </c>
      <c r="N129" s="351" t="s">
        <v>17</v>
      </c>
    </row>
    <row r="130" spans="1:14">
      <c r="A130" s="950" t="s">
        <v>3144</v>
      </c>
      <c r="B130" s="351" t="s">
        <v>3330</v>
      </c>
      <c r="C130" s="351" t="s">
        <v>3331</v>
      </c>
      <c r="D130" s="351" t="s">
        <v>696</v>
      </c>
      <c r="E130" s="351" t="s">
        <v>1580</v>
      </c>
      <c r="F130" s="351" t="s">
        <v>3081</v>
      </c>
      <c r="G130" s="351" t="s">
        <v>95</v>
      </c>
      <c r="H130" s="351" t="s">
        <v>3075</v>
      </c>
      <c r="I130" s="351">
        <v>28</v>
      </c>
      <c r="J130" s="351" t="s">
        <v>3140</v>
      </c>
      <c r="K130" s="351" t="s">
        <v>3089</v>
      </c>
      <c r="L130" s="951">
        <v>14000</v>
      </c>
      <c r="M130" s="351">
        <v>11</v>
      </c>
      <c r="N130" s="351" t="s">
        <v>17</v>
      </c>
    </row>
    <row r="131" spans="1:14">
      <c r="A131" s="950" t="s">
        <v>3144</v>
      </c>
      <c r="B131" s="351" t="s">
        <v>3330</v>
      </c>
      <c r="C131" s="351" t="s">
        <v>3331</v>
      </c>
      <c r="D131" s="351" t="s">
        <v>696</v>
      </c>
      <c r="E131" s="351" t="s">
        <v>1349</v>
      </c>
      <c r="F131" s="351" t="s">
        <v>3076</v>
      </c>
      <c r="G131" s="351" t="s">
        <v>3334</v>
      </c>
      <c r="H131" s="351" t="s">
        <v>3080</v>
      </c>
      <c r="I131" s="351">
        <v>29</v>
      </c>
      <c r="J131" s="351" t="s">
        <v>3335</v>
      </c>
      <c r="K131" s="351" t="s">
        <v>3089</v>
      </c>
      <c r="L131" s="951">
        <v>14000</v>
      </c>
      <c r="M131" s="351">
        <v>11</v>
      </c>
      <c r="N131" s="351" t="s">
        <v>3336</v>
      </c>
    </row>
    <row r="132" spans="1:14">
      <c r="A132" s="950" t="s">
        <v>3144</v>
      </c>
      <c r="B132" s="351" t="s">
        <v>3330</v>
      </c>
      <c r="C132" s="351" t="s">
        <v>3331</v>
      </c>
      <c r="D132" s="351" t="s">
        <v>696</v>
      </c>
      <c r="E132" s="351" t="s">
        <v>1512</v>
      </c>
      <c r="F132" s="351" t="s">
        <v>1107</v>
      </c>
      <c r="G132" s="351" t="s">
        <v>3334</v>
      </c>
      <c r="H132" s="351" t="s">
        <v>3080</v>
      </c>
      <c r="I132" s="351">
        <v>25</v>
      </c>
      <c r="J132" s="351" t="s">
        <v>3335</v>
      </c>
      <c r="K132" s="351" t="s">
        <v>3089</v>
      </c>
      <c r="L132" s="951">
        <v>14000</v>
      </c>
      <c r="M132" s="351">
        <v>11</v>
      </c>
      <c r="N132" s="351" t="s">
        <v>3336</v>
      </c>
    </row>
    <row r="133" spans="1:14">
      <c r="A133" s="950" t="s">
        <v>3144</v>
      </c>
      <c r="B133" s="351" t="s">
        <v>3330</v>
      </c>
      <c r="C133" s="351" t="s">
        <v>3331</v>
      </c>
      <c r="D133" s="351" t="s">
        <v>696</v>
      </c>
      <c r="E133" s="351" t="s">
        <v>1344</v>
      </c>
      <c r="F133" s="351" t="s">
        <v>3078</v>
      </c>
      <c r="G133" s="351" t="s">
        <v>3334</v>
      </c>
      <c r="H133" s="351" t="s">
        <v>3080</v>
      </c>
      <c r="I133" s="351">
        <v>20</v>
      </c>
      <c r="J133" s="351" t="s">
        <v>3335</v>
      </c>
      <c r="K133" s="351" t="s">
        <v>3089</v>
      </c>
      <c r="L133" s="951">
        <v>14000</v>
      </c>
      <c r="M133" s="351">
        <v>11</v>
      </c>
      <c r="N133" s="351" t="s">
        <v>3336</v>
      </c>
    </row>
    <row r="134" spans="1:14">
      <c r="A134" s="950" t="s">
        <v>3144</v>
      </c>
      <c r="B134" s="351" t="s">
        <v>3330</v>
      </c>
      <c r="C134" s="351" t="s">
        <v>3331</v>
      </c>
      <c r="D134" s="351" t="s">
        <v>696</v>
      </c>
      <c r="E134" s="351" t="s">
        <v>3332</v>
      </c>
      <c r="F134" s="351" t="s">
        <v>3079</v>
      </c>
      <c r="G134" s="351" t="s">
        <v>3334</v>
      </c>
      <c r="H134" s="351" t="s">
        <v>3080</v>
      </c>
      <c r="I134" s="351">
        <v>18</v>
      </c>
      <c r="J134" s="351" t="s">
        <v>3335</v>
      </c>
      <c r="K134" s="351" t="s">
        <v>3089</v>
      </c>
      <c r="L134" s="951">
        <v>14000</v>
      </c>
      <c r="M134" s="351">
        <v>11</v>
      </c>
      <c r="N134" s="351" t="s">
        <v>3336</v>
      </c>
    </row>
    <row r="135" spans="1:14">
      <c r="A135" s="950" t="s">
        <v>3144</v>
      </c>
      <c r="B135" s="351" t="s">
        <v>3330</v>
      </c>
      <c r="C135" s="351" t="s">
        <v>3331</v>
      </c>
      <c r="D135" s="351" t="s">
        <v>696</v>
      </c>
      <c r="E135" s="351" t="s">
        <v>1580</v>
      </c>
      <c r="F135" s="351" t="s">
        <v>3081</v>
      </c>
      <c r="G135" s="351" t="s">
        <v>3334</v>
      </c>
      <c r="H135" s="351" t="s">
        <v>3080</v>
      </c>
      <c r="I135" s="351">
        <v>13</v>
      </c>
      <c r="J135" s="351" t="s">
        <v>3335</v>
      </c>
      <c r="K135" s="351" t="s">
        <v>3089</v>
      </c>
      <c r="L135" s="951">
        <v>14000</v>
      </c>
      <c r="M135" s="351">
        <v>11</v>
      </c>
      <c r="N135" s="351" t="s">
        <v>3336</v>
      </c>
    </row>
    <row r="136" spans="1:14">
      <c r="A136" s="950" t="s">
        <v>3144</v>
      </c>
      <c r="B136" s="351" t="s">
        <v>3337</v>
      </c>
      <c r="C136" s="351" t="s">
        <v>3338</v>
      </c>
      <c r="D136" s="351" t="s">
        <v>3084</v>
      </c>
      <c r="E136" s="351" t="s">
        <v>1349</v>
      </c>
      <c r="F136" s="351" t="s">
        <v>3078</v>
      </c>
      <c r="G136" s="351" t="s">
        <v>3100</v>
      </c>
      <c r="H136" s="351" t="s">
        <v>3075</v>
      </c>
      <c r="I136" s="351">
        <v>21</v>
      </c>
      <c r="J136" s="351" t="s">
        <v>3160</v>
      </c>
      <c r="K136" s="351" t="s">
        <v>17</v>
      </c>
      <c r="L136" s="951">
        <v>10000</v>
      </c>
      <c r="M136" s="351">
        <v>7</v>
      </c>
      <c r="N136" s="952" t="s">
        <v>3339</v>
      </c>
    </row>
    <row r="137" spans="1:14">
      <c r="A137" s="950" t="s">
        <v>3144</v>
      </c>
      <c r="B137" s="351" t="s">
        <v>3337</v>
      </c>
      <c r="C137" s="351" t="s">
        <v>3338</v>
      </c>
      <c r="D137" s="351" t="s">
        <v>3084</v>
      </c>
      <c r="E137" s="351" t="s">
        <v>379</v>
      </c>
      <c r="F137" s="351" t="s">
        <v>3079</v>
      </c>
      <c r="G137" s="351" t="s">
        <v>3100</v>
      </c>
      <c r="H137" s="351" t="s">
        <v>3075</v>
      </c>
      <c r="I137" s="351">
        <v>19</v>
      </c>
      <c r="J137" s="351" t="s">
        <v>3160</v>
      </c>
      <c r="K137" s="351" t="s">
        <v>17</v>
      </c>
      <c r="L137" s="951">
        <v>10000</v>
      </c>
      <c r="M137" s="351">
        <v>7</v>
      </c>
      <c r="N137" s="351" t="s">
        <v>17</v>
      </c>
    </row>
    <row r="138" spans="1:14">
      <c r="A138" s="950" t="s">
        <v>3144</v>
      </c>
      <c r="B138" s="351" t="s">
        <v>3337</v>
      </c>
      <c r="C138" s="351" t="s">
        <v>3338</v>
      </c>
      <c r="D138" s="351" t="s">
        <v>3084</v>
      </c>
      <c r="E138" s="351" t="s">
        <v>557</v>
      </c>
      <c r="F138" s="351" t="s">
        <v>1107</v>
      </c>
      <c r="G138" s="351" t="s">
        <v>3100</v>
      </c>
      <c r="H138" s="351" t="s">
        <v>3075</v>
      </c>
      <c r="I138" s="351">
        <v>17</v>
      </c>
      <c r="J138" s="351" t="s">
        <v>3160</v>
      </c>
      <c r="K138" s="351" t="s">
        <v>17</v>
      </c>
      <c r="L138" s="951">
        <v>10000</v>
      </c>
      <c r="M138" s="351">
        <v>7</v>
      </c>
      <c r="N138" s="351" t="s">
        <v>17</v>
      </c>
    </row>
    <row r="139" spans="1:14">
      <c r="A139" s="950" t="s">
        <v>3144</v>
      </c>
      <c r="B139" s="351" t="s">
        <v>3337</v>
      </c>
      <c r="C139" s="351" t="s">
        <v>3338</v>
      </c>
      <c r="D139" s="351" t="s">
        <v>3084</v>
      </c>
      <c r="E139" s="351" t="s">
        <v>550</v>
      </c>
      <c r="F139" s="351" t="s">
        <v>3081</v>
      </c>
      <c r="G139" s="351" t="s">
        <v>3100</v>
      </c>
      <c r="H139" s="351" t="s">
        <v>3075</v>
      </c>
      <c r="I139" s="351">
        <v>15</v>
      </c>
      <c r="J139" s="351" t="s">
        <v>3160</v>
      </c>
      <c r="K139" s="351" t="s">
        <v>17</v>
      </c>
      <c r="L139" s="951">
        <v>10000</v>
      </c>
      <c r="M139" s="351">
        <v>7</v>
      </c>
      <c r="N139" s="351" t="s">
        <v>17</v>
      </c>
    </row>
    <row r="140" spans="1:14">
      <c r="A140" s="950" t="s">
        <v>3144</v>
      </c>
      <c r="B140" s="351" t="s">
        <v>3337</v>
      </c>
      <c r="C140" s="351" t="s">
        <v>3338</v>
      </c>
      <c r="D140" s="351" t="s">
        <v>3084</v>
      </c>
      <c r="E140" s="351" t="s">
        <v>700</v>
      </c>
      <c r="F140" s="351" t="s">
        <v>3076</v>
      </c>
      <c r="G140" s="351" t="s">
        <v>3100</v>
      </c>
      <c r="H140" s="351" t="s">
        <v>3075</v>
      </c>
      <c r="I140" s="351">
        <v>12</v>
      </c>
      <c r="J140" s="351" t="s">
        <v>3160</v>
      </c>
      <c r="K140" s="351" t="s">
        <v>17</v>
      </c>
      <c r="L140" s="951">
        <v>10000</v>
      </c>
      <c r="M140" s="351">
        <v>7</v>
      </c>
      <c r="N140" s="351" t="s">
        <v>17</v>
      </c>
    </row>
    <row r="141" spans="1:14">
      <c r="A141" s="950" t="s">
        <v>3144</v>
      </c>
      <c r="B141" s="351" t="s">
        <v>3337</v>
      </c>
      <c r="C141" s="351" t="s">
        <v>3338</v>
      </c>
      <c r="D141" s="351" t="s">
        <v>3084</v>
      </c>
      <c r="E141" s="351" t="s">
        <v>1349</v>
      </c>
      <c r="F141" s="351" t="s">
        <v>3078</v>
      </c>
      <c r="G141" s="351" t="s">
        <v>923</v>
      </c>
      <c r="H141" s="351" t="s">
        <v>3076</v>
      </c>
      <c r="I141" s="351">
        <v>24</v>
      </c>
      <c r="J141" s="351" t="s">
        <v>3161</v>
      </c>
      <c r="K141" s="351" t="s">
        <v>17</v>
      </c>
      <c r="L141" s="951">
        <v>10000</v>
      </c>
      <c r="M141" s="351">
        <v>7</v>
      </c>
      <c r="N141" s="952" t="s">
        <v>3339</v>
      </c>
    </row>
    <row r="142" spans="1:14">
      <c r="A142" s="950" t="s">
        <v>3144</v>
      </c>
      <c r="B142" s="351" t="s">
        <v>3337</v>
      </c>
      <c r="C142" s="351" t="s">
        <v>3338</v>
      </c>
      <c r="D142" s="351" t="s">
        <v>3084</v>
      </c>
      <c r="E142" s="351" t="s">
        <v>379</v>
      </c>
      <c r="F142" s="351" t="s">
        <v>3079</v>
      </c>
      <c r="G142" s="351" t="s">
        <v>923</v>
      </c>
      <c r="H142" s="351" t="s">
        <v>3076</v>
      </c>
      <c r="I142" s="351">
        <v>22</v>
      </c>
      <c r="J142" s="351" t="s">
        <v>3161</v>
      </c>
      <c r="K142" s="351" t="s">
        <v>17</v>
      </c>
      <c r="L142" s="951">
        <v>10000</v>
      </c>
      <c r="M142" s="351">
        <v>7</v>
      </c>
      <c r="N142" s="351" t="s">
        <v>17</v>
      </c>
    </row>
    <row r="143" spans="1:14">
      <c r="A143" s="950" t="s">
        <v>3144</v>
      </c>
      <c r="B143" s="351" t="s">
        <v>3337</v>
      </c>
      <c r="C143" s="351" t="s">
        <v>3338</v>
      </c>
      <c r="D143" s="351" t="s">
        <v>3084</v>
      </c>
      <c r="E143" s="351" t="s">
        <v>557</v>
      </c>
      <c r="F143" s="351" t="s">
        <v>1107</v>
      </c>
      <c r="G143" s="351" t="s">
        <v>923</v>
      </c>
      <c r="H143" s="351" t="s">
        <v>3076</v>
      </c>
      <c r="I143" s="351">
        <v>20</v>
      </c>
      <c r="J143" s="351" t="s">
        <v>3161</v>
      </c>
      <c r="K143" s="351" t="s">
        <v>17</v>
      </c>
      <c r="L143" s="951">
        <v>10000</v>
      </c>
      <c r="M143" s="351">
        <v>7</v>
      </c>
      <c r="N143" s="351" t="s">
        <v>17</v>
      </c>
    </row>
    <row r="144" spans="1:14">
      <c r="A144" s="950" t="s">
        <v>3144</v>
      </c>
      <c r="B144" s="351" t="s">
        <v>3337</v>
      </c>
      <c r="C144" s="351" t="s">
        <v>3338</v>
      </c>
      <c r="D144" s="351" t="s">
        <v>3084</v>
      </c>
      <c r="E144" s="351" t="s">
        <v>550</v>
      </c>
      <c r="F144" s="351" t="s">
        <v>3081</v>
      </c>
      <c r="G144" s="351" t="s">
        <v>923</v>
      </c>
      <c r="H144" s="351" t="s">
        <v>3076</v>
      </c>
      <c r="I144" s="351">
        <v>18</v>
      </c>
      <c r="J144" s="351" t="s">
        <v>3161</v>
      </c>
      <c r="K144" s="351" t="s">
        <v>17</v>
      </c>
      <c r="L144" s="951">
        <v>10000</v>
      </c>
      <c r="M144" s="351">
        <v>7</v>
      </c>
      <c r="N144" s="351" t="s">
        <v>17</v>
      </c>
    </row>
    <row r="145" spans="1:14">
      <c r="A145" s="950" t="s">
        <v>3144</v>
      </c>
      <c r="B145" s="351" t="s">
        <v>3337</v>
      </c>
      <c r="C145" s="351" t="s">
        <v>3338</v>
      </c>
      <c r="D145" s="351" t="s">
        <v>3084</v>
      </c>
      <c r="E145" s="351" t="s">
        <v>700</v>
      </c>
      <c r="F145" s="351" t="s">
        <v>3076</v>
      </c>
      <c r="G145" s="351" t="s">
        <v>923</v>
      </c>
      <c r="H145" s="351" t="s">
        <v>3076</v>
      </c>
      <c r="I145" s="351">
        <v>15</v>
      </c>
      <c r="J145" s="351" t="s">
        <v>3161</v>
      </c>
      <c r="K145" s="351" t="s">
        <v>17</v>
      </c>
      <c r="L145" s="951">
        <v>10000</v>
      </c>
      <c r="M145" s="351">
        <v>7</v>
      </c>
      <c r="N145" s="351" t="s">
        <v>17</v>
      </c>
    </row>
    <row r="146" spans="1:14">
      <c r="A146" s="950" t="s">
        <v>3144</v>
      </c>
      <c r="B146" s="351" t="s">
        <v>3330</v>
      </c>
      <c r="C146" s="351" t="s">
        <v>3340</v>
      </c>
      <c r="D146" s="351" t="s">
        <v>3084</v>
      </c>
      <c r="E146" s="351" t="s">
        <v>737</v>
      </c>
      <c r="F146" s="351" t="s">
        <v>3076</v>
      </c>
      <c r="G146" s="351" t="s">
        <v>3092</v>
      </c>
      <c r="H146" s="351" t="s">
        <v>1107</v>
      </c>
      <c r="I146" s="351">
        <v>17</v>
      </c>
      <c r="J146" s="351" t="s">
        <v>3341</v>
      </c>
      <c r="K146" s="351" t="s">
        <v>17</v>
      </c>
      <c r="L146" s="951">
        <v>10000</v>
      </c>
      <c r="M146" s="351">
        <v>6</v>
      </c>
      <c r="N146" s="351" t="s">
        <v>17</v>
      </c>
    </row>
    <row r="147" spans="1:14">
      <c r="A147" s="950" t="s">
        <v>3144</v>
      </c>
      <c r="B147" s="351" t="s">
        <v>3330</v>
      </c>
      <c r="C147" s="351" t="s">
        <v>3340</v>
      </c>
      <c r="D147" s="351" t="s">
        <v>3084</v>
      </c>
      <c r="E147" s="351" t="s">
        <v>1349</v>
      </c>
      <c r="F147" s="351" t="s">
        <v>3080</v>
      </c>
      <c r="G147" s="351" t="s">
        <v>3092</v>
      </c>
      <c r="H147" s="351" t="s">
        <v>1107</v>
      </c>
      <c r="I147" s="351">
        <v>16</v>
      </c>
      <c r="J147" s="351" t="s">
        <v>3341</v>
      </c>
      <c r="K147" s="351" t="s">
        <v>17</v>
      </c>
      <c r="L147" s="951">
        <v>10000</v>
      </c>
      <c r="M147" s="351">
        <v>6</v>
      </c>
      <c r="N147" s="351" t="s">
        <v>17</v>
      </c>
    </row>
    <row r="148" spans="1:14">
      <c r="A148" s="950" t="s">
        <v>3144</v>
      </c>
      <c r="B148" s="351" t="s">
        <v>3330</v>
      </c>
      <c r="C148" s="351" t="s">
        <v>3340</v>
      </c>
      <c r="D148" s="351" t="s">
        <v>3084</v>
      </c>
      <c r="E148" s="351" t="s">
        <v>557</v>
      </c>
      <c r="F148" s="351" t="s">
        <v>3081</v>
      </c>
      <c r="G148" s="351" t="s">
        <v>3092</v>
      </c>
      <c r="H148" s="351" t="s">
        <v>1107</v>
      </c>
      <c r="I148" s="351">
        <v>13</v>
      </c>
      <c r="J148" s="351" t="s">
        <v>3341</v>
      </c>
      <c r="K148" s="351" t="s">
        <v>17</v>
      </c>
      <c r="L148" s="951">
        <v>10000</v>
      </c>
      <c r="M148" s="351">
        <v>6</v>
      </c>
      <c r="N148" s="351" t="s">
        <v>17</v>
      </c>
    </row>
    <row r="149" spans="1:14">
      <c r="A149" s="950" t="s">
        <v>3144</v>
      </c>
      <c r="B149" s="351" t="s">
        <v>3330</v>
      </c>
      <c r="C149" s="351" t="s">
        <v>3340</v>
      </c>
      <c r="D149" s="351" t="s">
        <v>3084</v>
      </c>
      <c r="E149" s="351" t="s">
        <v>550</v>
      </c>
      <c r="F149" s="351" t="s">
        <v>3076</v>
      </c>
      <c r="G149" s="351" t="s">
        <v>3092</v>
      </c>
      <c r="H149" s="351" t="s">
        <v>1107</v>
      </c>
      <c r="I149" s="351">
        <v>11</v>
      </c>
      <c r="J149" s="351" t="s">
        <v>3341</v>
      </c>
      <c r="K149" s="351" t="s">
        <v>17</v>
      </c>
      <c r="L149" s="951">
        <v>10000</v>
      </c>
      <c r="M149" s="351">
        <v>6</v>
      </c>
      <c r="N149" s="351" t="s">
        <v>17</v>
      </c>
    </row>
    <row r="150" spans="1:14">
      <c r="A150" s="950" t="s">
        <v>3144</v>
      </c>
      <c r="B150" s="351" t="s">
        <v>3330</v>
      </c>
      <c r="C150" s="351" t="s">
        <v>3340</v>
      </c>
      <c r="D150" s="351" t="s">
        <v>3084</v>
      </c>
      <c r="E150" s="351" t="s">
        <v>737</v>
      </c>
      <c r="F150" s="351" t="s">
        <v>3076</v>
      </c>
      <c r="G150" s="351" t="s">
        <v>923</v>
      </c>
      <c r="H150" s="351" t="s">
        <v>3076</v>
      </c>
      <c r="I150" s="351">
        <v>21</v>
      </c>
      <c r="J150" s="351" t="s">
        <v>3342</v>
      </c>
      <c r="K150" s="351" t="s">
        <v>17</v>
      </c>
      <c r="L150" s="951">
        <v>10000</v>
      </c>
      <c r="M150" s="351">
        <v>6</v>
      </c>
      <c r="N150" s="351" t="s">
        <v>17</v>
      </c>
    </row>
    <row r="151" spans="1:14">
      <c r="A151" s="950" t="s">
        <v>3144</v>
      </c>
      <c r="B151" s="351" t="s">
        <v>3330</v>
      </c>
      <c r="C151" s="351" t="s">
        <v>3340</v>
      </c>
      <c r="D151" s="351" t="s">
        <v>3084</v>
      </c>
      <c r="E151" s="351" t="s">
        <v>1349</v>
      </c>
      <c r="F151" s="351" t="s">
        <v>3080</v>
      </c>
      <c r="G151" s="351" t="s">
        <v>923</v>
      </c>
      <c r="H151" s="351" t="s">
        <v>3076</v>
      </c>
      <c r="I151" s="351">
        <v>20</v>
      </c>
      <c r="J151" s="351" t="s">
        <v>3342</v>
      </c>
      <c r="K151" s="351" t="s">
        <v>17</v>
      </c>
      <c r="L151" s="951">
        <v>10000</v>
      </c>
      <c r="M151" s="351">
        <v>6</v>
      </c>
      <c r="N151" s="351" t="s">
        <v>17</v>
      </c>
    </row>
    <row r="152" spans="1:14">
      <c r="A152" s="950" t="s">
        <v>3144</v>
      </c>
      <c r="B152" s="351" t="s">
        <v>3330</v>
      </c>
      <c r="C152" s="351" t="s">
        <v>3340</v>
      </c>
      <c r="D152" s="351" t="s">
        <v>3084</v>
      </c>
      <c r="E152" s="351" t="s">
        <v>557</v>
      </c>
      <c r="F152" s="351" t="s">
        <v>3081</v>
      </c>
      <c r="G152" s="351" t="s">
        <v>923</v>
      </c>
      <c r="H152" s="351" t="s">
        <v>3076</v>
      </c>
      <c r="I152" s="351">
        <v>17</v>
      </c>
      <c r="J152" s="351" t="s">
        <v>3342</v>
      </c>
      <c r="K152" s="351" t="s">
        <v>17</v>
      </c>
      <c r="L152" s="951">
        <v>10000</v>
      </c>
      <c r="M152" s="351">
        <v>6</v>
      </c>
      <c r="N152" s="351" t="s">
        <v>17</v>
      </c>
    </row>
    <row r="153" spans="1:14">
      <c r="A153" s="950" t="s">
        <v>3144</v>
      </c>
      <c r="B153" s="351" t="s">
        <v>3330</v>
      </c>
      <c r="C153" s="351" t="s">
        <v>3340</v>
      </c>
      <c r="D153" s="351" t="s">
        <v>3084</v>
      </c>
      <c r="E153" s="351" t="s">
        <v>550</v>
      </c>
      <c r="F153" s="351" t="s">
        <v>3076</v>
      </c>
      <c r="G153" s="351" t="s">
        <v>923</v>
      </c>
      <c r="H153" s="351" t="s">
        <v>3076</v>
      </c>
      <c r="I153" s="351">
        <v>15</v>
      </c>
      <c r="J153" s="351" t="s">
        <v>3342</v>
      </c>
      <c r="K153" s="351" t="s">
        <v>17</v>
      </c>
      <c r="L153" s="951">
        <v>10000</v>
      </c>
      <c r="M153" s="351">
        <v>6</v>
      </c>
      <c r="N153" s="351" t="s">
        <v>17</v>
      </c>
    </row>
    <row r="154" spans="1:14">
      <c r="A154" s="262" t="s">
        <v>3204</v>
      </c>
      <c r="B154" s="261" t="s">
        <v>3204</v>
      </c>
      <c r="C154" s="261" t="s">
        <v>3205</v>
      </c>
      <c r="D154" s="261" t="s">
        <v>3084</v>
      </c>
      <c r="E154" s="261" t="s">
        <v>569</v>
      </c>
      <c r="F154" s="261" t="s">
        <v>3076</v>
      </c>
      <c r="G154" s="261" t="s">
        <v>3086</v>
      </c>
      <c r="H154" s="261" t="s">
        <v>3080</v>
      </c>
      <c r="I154" s="261">
        <v>20</v>
      </c>
      <c r="J154" s="261" t="s">
        <v>3206</v>
      </c>
      <c r="K154" s="261" t="s">
        <v>17</v>
      </c>
      <c r="L154" s="261">
        <v>14000</v>
      </c>
      <c r="M154" s="261">
        <v>6</v>
      </c>
      <c r="N154" s="261" t="s">
        <v>17</v>
      </c>
    </row>
    <row r="155" spans="1:14">
      <c r="A155" s="262" t="s">
        <v>3204</v>
      </c>
      <c r="B155" s="261" t="s">
        <v>3204</v>
      </c>
      <c r="C155" s="261" t="s">
        <v>3205</v>
      </c>
      <c r="D155" s="261" t="s">
        <v>3084</v>
      </c>
      <c r="E155" s="261" t="s">
        <v>557</v>
      </c>
      <c r="F155" s="261" t="s">
        <v>3080</v>
      </c>
      <c r="G155" s="261" t="s">
        <v>3086</v>
      </c>
      <c r="H155" s="261" t="s">
        <v>3080</v>
      </c>
      <c r="I155" s="261">
        <v>18</v>
      </c>
      <c r="J155" s="261" t="s">
        <v>3206</v>
      </c>
      <c r="K155" s="261" t="s">
        <v>17</v>
      </c>
      <c r="L155" s="261">
        <v>14000</v>
      </c>
      <c r="M155" s="261">
        <v>6</v>
      </c>
      <c r="N155" s="261" t="s">
        <v>17</v>
      </c>
    </row>
    <row r="156" spans="1:14">
      <c r="A156" s="262" t="s">
        <v>3204</v>
      </c>
      <c r="B156" s="261" t="s">
        <v>3204</v>
      </c>
      <c r="C156" s="261" t="s">
        <v>3205</v>
      </c>
      <c r="D156" s="261" t="s">
        <v>3084</v>
      </c>
      <c r="E156" s="261" t="s">
        <v>550</v>
      </c>
      <c r="F156" s="261" t="s">
        <v>3075</v>
      </c>
      <c r="G156" s="261" t="s">
        <v>3086</v>
      </c>
      <c r="H156" s="261" t="s">
        <v>3080</v>
      </c>
      <c r="I156" s="261">
        <v>16</v>
      </c>
      <c r="J156" s="261" t="s">
        <v>3206</v>
      </c>
      <c r="K156" s="261" t="s">
        <v>17</v>
      </c>
      <c r="L156" s="261">
        <v>14000</v>
      </c>
      <c r="M156" s="261">
        <v>6</v>
      </c>
      <c r="N156" s="261" t="s">
        <v>17</v>
      </c>
    </row>
    <row r="157" spans="1:14">
      <c r="A157" s="262" t="s">
        <v>3204</v>
      </c>
      <c r="B157" s="261" t="s">
        <v>3204</v>
      </c>
      <c r="C157" s="261" t="s">
        <v>3205</v>
      </c>
      <c r="D157" s="261" t="s">
        <v>3084</v>
      </c>
      <c r="E157" s="261" t="s">
        <v>700</v>
      </c>
      <c r="F157" s="261" t="s">
        <v>3078</v>
      </c>
      <c r="G157" s="261" t="s">
        <v>3086</v>
      </c>
      <c r="H157" s="261" t="s">
        <v>3080</v>
      </c>
      <c r="I157" s="261">
        <v>14</v>
      </c>
      <c r="J157" s="261" t="s">
        <v>3206</v>
      </c>
      <c r="K157" s="261" t="s">
        <v>17</v>
      </c>
      <c r="L157" s="261">
        <v>14000</v>
      </c>
      <c r="M157" s="261">
        <v>6</v>
      </c>
      <c r="N157" s="261" t="s">
        <v>17</v>
      </c>
    </row>
    <row r="158" spans="1:14">
      <c r="A158" s="950" t="s">
        <v>3144</v>
      </c>
      <c r="B158" s="351" t="s">
        <v>3330</v>
      </c>
      <c r="C158" s="351" t="s">
        <v>3343</v>
      </c>
      <c r="D158" s="351" t="s">
        <v>3084</v>
      </c>
      <c r="E158" s="351" t="s">
        <v>737</v>
      </c>
      <c r="F158" s="351" t="s">
        <v>3079</v>
      </c>
      <c r="G158" s="351" t="s">
        <v>3100</v>
      </c>
      <c r="H158" s="351" t="s">
        <v>3080</v>
      </c>
      <c r="I158" s="351">
        <v>22</v>
      </c>
      <c r="J158" s="351" t="s">
        <v>3148</v>
      </c>
      <c r="K158" s="351" t="s">
        <v>17</v>
      </c>
      <c r="L158" s="951">
        <v>6000</v>
      </c>
      <c r="M158" s="351">
        <v>6</v>
      </c>
      <c r="N158" s="351" t="s">
        <v>17</v>
      </c>
    </row>
    <row r="159" spans="1:14">
      <c r="A159" s="950" t="s">
        <v>3144</v>
      </c>
      <c r="B159" s="351" t="s">
        <v>3330</v>
      </c>
      <c r="C159" s="351" t="s">
        <v>3343</v>
      </c>
      <c r="D159" s="351" t="s">
        <v>3084</v>
      </c>
      <c r="E159" s="351" t="s">
        <v>1349</v>
      </c>
      <c r="F159" s="351" t="s">
        <v>3080</v>
      </c>
      <c r="G159" s="351" t="s">
        <v>3100</v>
      </c>
      <c r="H159" s="351" t="s">
        <v>3080</v>
      </c>
      <c r="I159" s="351">
        <v>22</v>
      </c>
      <c r="J159" s="351" t="s">
        <v>3148</v>
      </c>
      <c r="K159" s="351" t="s">
        <v>17</v>
      </c>
      <c r="L159" s="951">
        <v>6000</v>
      </c>
      <c r="M159" s="351">
        <v>6</v>
      </c>
      <c r="N159" s="351" t="s">
        <v>17</v>
      </c>
    </row>
    <row r="160" spans="1:14">
      <c r="A160" s="950" t="s">
        <v>3144</v>
      </c>
      <c r="B160" s="351" t="s">
        <v>3330</v>
      </c>
      <c r="C160" s="351" t="s">
        <v>3343</v>
      </c>
      <c r="D160" s="351" t="s">
        <v>3084</v>
      </c>
      <c r="E160" s="351" t="s">
        <v>1159</v>
      </c>
      <c r="F160" s="351" t="s">
        <v>3075</v>
      </c>
      <c r="G160" s="351" t="s">
        <v>3100</v>
      </c>
      <c r="H160" s="351" t="s">
        <v>3080</v>
      </c>
      <c r="I160" s="351">
        <v>20</v>
      </c>
      <c r="J160" s="351" t="s">
        <v>3148</v>
      </c>
      <c r="K160" s="351" t="s">
        <v>17</v>
      </c>
      <c r="L160" s="951">
        <v>6000</v>
      </c>
      <c r="M160" s="351">
        <v>6</v>
      </c>
      <c r="N160" s="351" t="s">
        <v>17</v>
      </c>
    </row>
    <row r="161" spans="1:14">
      <c r="A161" s="950" t="s">
        <v>3144</v>
      </c>
      <c r="B161" s="351" t="s">
        <v>3330</v>
      </c>
      <c r="C161" s="351" t="s">
        <v>3343</v>
      </c>
      <c r="D161" s="351" t="s">
        <v>3084</v>
      </c>
      <c r="E161" s="351" t="s">
        <v>737</v>
      </c>
      <c r="F161" s="351" t="s">
        <v>3079</v>
      </c>
      <c r="G161" s="351" t="s">
        <v>923</v>
      </c>
      <c r="H161" s="351" t="s">
        <v>3081</v>
      </c>
      <c r="I161" s="351">
        <v>18</v>
      </c>
      <c r="J161" s="351" t="s">
        <v>3163</v>
      </c>
      <c r="K161" s="351" t="s">
        <v>17</v>
      </c>
      <c r="L161" s="951">
        <v>6000</v>
      </c>
      <c r="M161" s="351">
        <v>6</v>
      </c>
      <c r="N161" s="351" t="s">
        <v>17</v>
      </c>
    </row>
    <row r="162" spans="1:14">
      <c r="A162" s="950" t="s">
        <v>3144</v>
      </c>
      <c r="B162" s="351" t="s">
        <v>3330</v>
      </c>
      <c r="C162" s="351" t="s">
        <v>3343</v>
      </c>
      <c r="D162" s="351" t="s">
        <v>3084</v>
      </c>
      <c r="E162" s="351" t="s">
        <v>1349</v>
      </c>
      <c r="F162" s="351" t="s">
        <v>3080</v>
      </c>
      <c r="G162" s="351" t="s">
        <v>923</v>
      </c>
      <c r="H162" s="351" t="s">
        <v>3081</v>
      </c>
      <c r="I162" s="351">
        <v>18</v>
      </c>
      <c r="J162" s="351" t="s">
        <v>3163</v>
      </c>
      <c r="K162" s="351" t="s">
        <v>17</v>
      </c>
      <c r="L162" s="951">
        <v>6000</v>
      </c>
      <c r="M162" s="351">
        <v>6</v>
      </c>
      <c r="N162" s="351" t="s">
        <v>17</v>
      </c>
    </row>
    <row r="163" spans="1:14">
      <c r="A163" s="950" t="s">
        <v>3144</v>
      </c>
      <c r="B163" s="351" t="s">
        <v>3330</v>
      </c>
      <c r="C163" s="351" t="s">
        <v>3343</v>
      </c>
      <c r="D163" s="351" t="s">
        <v>3084</v>
      </c>
      <c r="E163" s="351" t="s">
        <v>1159</v>
      </c>
      <c r="F163" s="351" t="s">
        <v>3075</v>
      </c>
      <c r="G163" s="351" t="s">
        <v>923</v>
      </c>
      <c r="H163" s="351" t="s">
        <v>3081</v>
      </c>
      <c r="I163" s="351">
        <v>16</v>
      </c>
      <c r="J163" s="351" t="s">
        <v>3163</v>
      </c>
      <c r="K163" s="351" t="s">
        <v>17</v>
      </c>
      <c r="L163" s="951">
        <v>6000</v>
      </c>
      <c r="M163" s="351">
        <v>6</v>
      </c>
      <c r="N163" s="351" t="s">
        <v>17</v>
      </c>
    </row>
    <row r="164" spans="1:14">
      <c r="A164" s="262" t="s">
        <v>3210</v>
      </c>
      <c r="B164" s="261" t="s">
        <v>3211</v>
      </c>
      <c r="C164" s="261" t="s">
        <v>3212</v>
      </c>
      <c r="D164" s="261" t="s">
        <v>696</v>
      </c>
      <c r="E164" s="261" t="s">
        <v>1159</v>
      </c>
      <c r="F164" s="261" t="s">
        <v>1107</v>
      </c>
      <c r="G164" s="261" t="s">
        <v>3213</v>
      </c>
      <c r="H164" s="261" t="s">
        <v>3078</v>
      </c>
      <c r="I164" s="261">
        <v>31</v>
      </c>
      <c r="J164" s="261" t="s">
        <v>3214</v>
      </c>
      <c r="K164" s="261" t="s">
        <v>3077</v>
      </c>
      <c r="L164" s="261">
        <v>12000</v>
      </c>
      <c r="M164" s="261">
        <v>11</v>
      </c>
      <c r="N164" s="261" t="s">
        <v>17</v>
      </c>
    </row>
    <row r="165" spans="1:14">
      <c r="A165" s="262" t="s">
        <v>3210</v>
      </c>
      <c r="B165" s="261" t="s">
        <v>3211</v>
      </c>
      <c r="C165" s="261" t="s">
        <v>3212</v>
      </c>
      <c r="D165" s="261" t="s">
        <v>696</v>
      </c>
      <c r="E165" s="261" t="s">
        <v>737</v>
      </c>
      <c r="F165" s="261" t="s">
        <v>3081</v>
      </c>
      <c r="G165" s="261" t="s">
        <v>3213</v>
      </c>
      <c r="H165" s="261" t="s">
        <v>3078</v>
      </c>
      <c r="I165" s="261">
        <v>29</v>
      </c>
      <c r="J165" s="261" t="s">
        <v>3214</v>
      </c>
      <c r="K165" s="261" t="s">
        <v>3077</v>
      </c>
      <c r="L165" s="261">
        <v>12000</v>
      </c>
      <c r="M165" s="261">
        <v>11</v>
      </c>
      <c r="N165" s="261" t="s">
        <v>17</v>
      </c>
    </row>
    <row r="166" spans="1:14">
      <c r="A166" s="262" t="s">
        <v>3210</v>
      </c>
      <c r="B166" s="261" t="s">
        <v>3211</v>
      </c>
      <c r="C166" s="261" t="s">
        <v>3212</v>
      </c>
      <c r="D166" s="261" t="s">
        <v>696</v>
      </c>
      <c r="E166" s="261" t="s">
        <v>1349</v>
      </c>
      <c r="F166" s="261" t="s">
        <v>3076</v>
      </c>
      <c r="G166" s="261" t="s">
        <v>3213</v>
      </c>
      <c r="H166" s="261" t="s">
        <v>3078</v>
      </c>
      <c r="I166" s="261">
        <v>27</v>
      </c>
      <c r="J166" s="261" t="s">
        <v>3214</v>
      </c>
      <c r="K166" s="261" t="s">
        <v>3077</v>
      </c>
      <c r="L166" s="261">
        <v>12000</v>
      </c>
      <c r="M166" s="261">
        <v>11</v>
      </c>
      <c r="N166" s="261" t="s">
        <v>17</v>
      </c>
    </row>
    <row r="167" spans="1:14">
      <c r="A167" s="262" t="s">
        <v>3210</v>
      </c>
      <c r="B167" s="261" t="s">
        <v>3211</v>
      </c>
      <c r="C167" s="261" t="s">
        <v>3212</v>
      </c>
      <c r="D167" s="261" t="s">
        <v>696</v>
      </c>
      <c r="E167" s="261" t="s">
        <v>550</v>
      </c>
      <c r="F167" s="261" t="s">
        <v>3075</v>
      </c>
      <c r="G167" s="261" t="s">
        <v>3213</v>
      </c>
      <c r="H167" s="261" t="s">
        <v>3078</v>
      </c>
      <c r="I167" s="261">
        <v>23</v>
      </c>
      <c r="J167" s="261" t="s">
        <v>3214</v>
      </c>
      <c r="K167" s="261" t="s">
        <v>3077</v>
      </c>
      <c r="L167" s="261">
        <v>12000</v>
      </c>
      <c r="M167" s="261">
        <v>11</v>
      </c>
      <c r="N167" s="261" t="s">
        <v>17</v>
      </c>
    </row>
    <row r="168" spans="1:14">
      <c r="A168" s="262" t="s">
        <v>3210</v>
      </c>
      <c r="B168" s="261" t="s">
        <v>3211</v>
      </c>
      <c r="C168" s="261" t="s">
        <v>3212</v>
      </c>
      <c r="D168" s="261" t="s">
        <v>696</v>
      </c>
      <c r="E168" s="261" t="s">
        <v>1380</v>
      </c>
      <c r="F168" s="261" t="s">
        <v>3076</v>
      </c>
      <c r="G168" s="261" t="s">
        <v>3213</v>
      </c>
      <c r="H168" s="261" t="s">
        <v>3078</v>
      </c>
      <c r="I168" s="261">
        <v>20</v>
      </c>
      <c r="J168" s="261" t="s">
        <v>3214</v>
      </c>
      <c r="K168" s="261" t="s">
        <v>3077</v>
      </c>
      <c r="L168" s="261">
        <v>12000</v>
      </c>
      <c r="M168" s="261">
        <v>11</v>
      </c>
      <c r="N168" s="261" t="s">
        <v>17</v>
      </c>
    </row>
    <row r="169" spans="1:14">
      <c r="A169" s="262" t="s">
        <v>3210</v>
      </c>
      <c r="B169" s="261" t="s">
        <v>3211</v>
      </c>
      <c r="C169" s="261" t="s">
        <v>3212</v>
      </c>
      <c r="D169" s="261" t="s">
        <v>696</v>
      </c>
      <c r="E169" s="261" t="s">
        <v>1159</v>
      </c>
      <c r="F169" s="261" t="s">
        <v>1107</v>
      </c>
      <c r="G169" s="261" t="s">
        <v>95</v>
      </c>
      <c r="H169" s="261" t="s">
        <v>3081</v>
      </c>
      <c r="I169" s="261">
        <v>37</v>
      </c>
      <c r="J169" s="261" t="s">
        <v>3140</v>
      </c>
      <c r="K169" s="261" t="s">
        <v>3077</v>
      </c>
      <c r="L169" s="261">
        <v>12000</v>
      </c>
      <c r="M169" s="261">
        <v>11</v>
      </c>
      <c r="N169" s="261" t="s">
        <v>17</v>
      </c>
    </row>
    <row r="170" spans="1:14">
      <c r="A170" s="262" t="s">
        <v>3210</v>
      </c>
      <c r="B170" s="261" t="s">
        <v>3211</v>
      </c>
      <c r="C170" s="261" t="s">
        <v>3212</v>
      </c>
      <c r="D170" s="261" t="s">
        <v>696</v>
      </c>
      <c r="E170" s="261" t="s">
        <v>737</v>
      </c>
      <c r="F170" s="261" t="s">
        <v>3081</v>
      </c>
      <c r="G170" s="261" t="s">
        <v>95</v>
      </c>
      <c r="H170" s="261" t="s">
        <v>3081</v>
      </c>
      <c r="I170" s="261">
        <v>35</v>
      </c>
      <c r="J170" s="261" t="s">
        <v>3140</v>
      </c>
      <c r="K170" s="261" t="s">
        <v>3077</v>
      </c>
      <c r="L170" s="261">
        <v>12000</v>
      </c>
      <c r="M170" s="261">
        <v>11</v>
      </c>
      <c r="N170" s="261" t="s">
        <v>17</v>
      </c>
    </row>
    <row r="171" spans="1:14">
      <c r="A171" s="262" t="s">
        <v>3210</v>
      </c>
      <c r="B171" s="261" t="s">
        <v>3211</v>
      </c>
      <c r="C171" s="261" t="s">
        <v>3212</v>
      </c>
      <c r="D171" s="261" t="s">
        <v>696</v>
      </c>
      <c r="E171" s="261" t="s">
        <v>1349</v>
      </c>
      <c r="F171" s="261" t="s">
        <v>3076</v>
      </c>
      <c r="G171" s="261" t="s">
        <v>95</v>
      </c>
      <c r="H171" s="261" t="s">
        <v>3081</v>
      </c>
      <c r="I171" s="261">
        <v>33</v>
      </c>
      <c r="J171" s="261" t="s">
        <v>3140</v>
      </c>
      <c r="K171" s="261" t="s">
        <v>3077</v>
      </c>
      <c r="L171" s="261">
        <v>12000</v>
      </c>
      <c r="M171" s="261">
        <v>11</v>
      </c>
      <c r="N171" s="261" t="s">
        <v>17</v>
      </c>
    </row>
    <row r="172" spans="1:14">
      <c r="A172" s="262" t="s">
        <v>3210</v>
      </c>
      <c r="B172" s="261" t="s">
        <v>3211</v>
      </c>
      <c r="C172" s="261" t="s">
        <v>3212</v>
      </c>
      <c r="D172" s="261" t="s">
        <v>696</v>
      </c>
      <c r="E172" s="261" t="s">
        <v>550</v>
      </c>
      <c r="F172" s="261" t="s">
        <v>3075</v>
      </c>
      <c r="G172" s="261" t="s">
        <v>95</v>
      </c>
      <c r="H172" s="261" t="s">
        <v>3081</v>
      </c>
      <c r="I172" s="261">
        <v>29</v>
      </c>
      <c r="J172" s="261" t="s">
        <v>3140</v>
      </c>
      <c r="K172" s="261" t="s">
        <v>3077</v>
      </c>
      <c r="L172" s="261">
        <v>12000</v>
      </c>
      <c r="M172" s="261">
        <v>11</v>
      </c>
      <c r="N172" s="261" t="s">
        <v>17</v>
      </c>
    </row>
    <row r="173" spans="1:14">
      <c r="A173" s="262" t="s">
        <v>3210</v>
      </c>
      <c r="B173" s="261" t="s">
        <v>3211</v>
      </c>
      <c r="C173" s="261" t="s">
        <v>3212</v>
      </c>
      <c r="D173" s="261" t="s">
        <v>696</v>
      </c>
      <c r="E173" s="261" t="s">
        <v>1380</v>
      </c>
      <c r="F173" s="261" t="s">
        <v>3076</v>
      </c>
      <c r="G173" s="261" t="s">
        <v>95</v>
      </c>
      <c r="H173" s="261" t="s">
        <v>3081</v>
      </c>
      <c r="I173" s="261">
        <v>26</v>
      </c>
      <c r="J173" s="261" t="s">
        <v>3140</v>
      </c>
      <c r="K173" s="261" t="s">
        <v>3077</v>
      </c>
      <c r="L173" s="261">
        <v>12000</v>
      </c>
      <c r="M173" s="261">
        <v>11</v>
      </c>
      <c r="N173" s="261" t="s">
        <v>17</v>
      </c>
    </row>
    <row r="174" spans="1:14">
      <c r="A174" s="262" t="s">
        <v>3210</v>
      </c>
      <c r="B174" s="261" t="s">
        <v>3211</v>
      </c>
      <c r="C174" s="261" t="s">
        <v>3212</v>
      </c>
      <c r="D174" s="261" t="s">
        <v>696</v>
      </c>
      <c r="E174" s="261" t="s">
        <v>1159</v>
      </c>
      <c r="F174" s="261" t="s">
        <v>1107</v>
      </c>
      <c r="G174" s="261" t="s">
        <v>124</v>
      </c>
      <c r="H174" s="261" t="s">
        <v>3080</v>
      </c>
      <c r="I174" s="261">
        <v>41</v>
      </c>
      <c r="J174" s="261" t="s">
        <v>3157</v>
      </c>
      <c r="K174" s="261" t="s">
        <v>3077</v>
      </c>
      <c r="L174" s="261">
        <v>12000</v>
      </c>
      <c r="M174" s="261">
        <v>11</v>
      </c>
      <c r="N174" s="261" t="s">
        <v>17</v>
      </c>
    </row>
    <row r="175" spans="1:14">
      <c r="A175" s="262" t="s">
        <v>3210</v>
      </c>
      <c r="B175" s="261" t="s">
        <v>3211</v>
      </c>
      <c r="C175" s="261" t="s">
        <v>3212</v>
      </c>
      <c r="D175" s="261" t="s">
        <v>696</v>
      </c>
      <c r="E175" s="261" t="s">
        <v>737</v>
      </c>
      <c r="F175" s="261" t="s">
        <v>3081</v>
      </c>
      <c r="G175" s="261" t="s">
        <v>124</v>
      </c>
      <c r="H175" s="261" t="s">
        <v>3080</v>
      </c>
      <c r="I175" s="261">
        <v>39</v>
      </c>
      <c r="J175" s="261" t="s">
        <v>3157</v>
      </c>
      <c r="K175" s="261" t="s">
        <v>3077</v>
      </c>
      <c r="L175" s="261">
        <v>12000</v>
      </c>
      <c r="M175" s="261">
        <v>11</v>
      </c>
      <c r="N175" s="261" t="s">
        <v>17</v>
      </c>
    </row>
    <row r="176" spans="1:14">
      <c r="A176" s="262" t="s">
        <v>3210</v>
      </c>
      <c r="B176" s="261" t="s">
        <v>3211</v>
      </c>
      <c r="C176" s="261" t="s">
        <v>3212</v>
      </c>
      <c r="D176" s="261" t="s">
        <v>696</v>
      </c>
      <c r="E176" s="261" t="s">
        <v>1349</v>
      </c>
      <c r="F176" s="261" t="s">
        <v>3076</v>
      </c>
      <c r="G176" s="261" t="s">
        <v>124</v>
      </c>
      <c r="H176" s="261" t="s">
        <v>3080</v>
      </c>
      <c r="I176" s="261">
        <v>37</v>
      </c>
      <c r="J176" s="261" t="s">
        <v>3157</v>
      </c>
      <c r="K176" s="261" t="s">
        <v>3077</v>
      </c>
      <c r="L176" s="261">
        <v>12000</v>
      </c>
      <c r="M176" s="261">
        <v>11</v>
      </c>
      <c r="N176" s="261" t="s">
        <v>17</v>
      </c>
    </row>
    <row r="177" spans="1:14">
      <c r="A177" s="262" t="s">
        <v>3210</v>
      </c>
      <c r="B177" s="261" t="s">
        <v>3211</v>
      </c>
      <c r="C177" s="261" t="s">
        <v>3212</v>
      </c>
      <c r="D177" s="261" t="s">
        <v>696</v>
      </c>
      <c r="E177" s="261" t="s">
        <v>550</v>
      </c>
      <c r="F177" s="261" t="s">
        <v>3075</v>
      </c>
      <c r="G177" s="261" t="s">
        <v>124</v>
      </c>
      <c r="H177" s="261" t="s">
        <v>3080</v>
      </c>
      <c r="I177" s="261">
        <v>33</v>
      </c>
      <c r="J177" s="261" t="s">
        <v>3157</v>
      </c>
      <c r="K177" s="261" t="s">
        <v>3077</v>
      </c>
      <c r="L177" s="261">
        <v>12000</v>
      </c>
      <c r="M177" s="261">
        <v>11</v>
      </c>
      <c r="N177" s="261" t="s">
        <v>17</v>
      </c>
    </row>
    <row r="178" spans="1:14">
      <c r="A178" s="262" t="s">
        <v>3210</v>
      </c>
      <c r="B178" s="261" t="s">
        <v>3211</v>
      </c>
      <c r="C178" s="261" t="s">
        <v>3212</v>
      </c>
      <c r="D178" s="261" t="s">
        <v>696</v>
      </c>
      <c r="E178" s="261" t="s">
        <v>1380</v>
      </c>
      <c r="F178" s="261" t="s">
        <v>3076</v>
      </c>
      <c r="G178" s="261" t="s">
        <v>124</v>
      </c>
      <c r="H178" s="261" t="s">
        <v>3080</v>
      </c>
      <c r="I178" s="261">
        <v>30</v>
      </c>
      <c r="J178" s="261" t="s">
        <v>3157</v>
      </c>
      <c r="K178" s="261" t="s">
        <v>3077</v>
      </c>
      <c r="L178" s="261">
        <v>12000</v>
      </c>
      <c r="M178" s="261">
        <v>11</v>
      </c>
      <c r="N178" s="261" t="s">
        <v>17</v>
      </c>
    </row>
    <row r="179" spans="1:14">
      <c r="A179" s="262" t="s">
        <v>3210</v>
      </c>
      <c r="B179" s="261" t="s">
        <v>3211</v>
      </c>
      <c r="C179" s="261" t="s">
        <v>3212</v>
      </c>
      <c r="D179" s="261" t="s">
        <v>696</v>
      </c>
      <c r="E179" s="261" t="s">
        <v>1159</v>
      </c>
      <c r="F179" s="261" t="s">
        <v>1107</v>
      </c>
      <c r="G179" s="261" t="s">
        <v>121</v>
      </c>
      <c r="H179" s="261" t="s">
        <v>3081</v>
      </c>
      <c r="I179" s="261">
        <v>44</v>
      </c>
      <c r="J179" s="261" t="s">
        <v>3344</v>
      </c>
      <c r="K179" s="261" t="s">
        <v>3077</v>
      </c>
      <c r="L179" s="261">
        <v>12000</v>
      </c>
      <c r="M179" s="261">
        <v>11</v>
      </c>
      <c r="N179" s="261" t="s">
        <v>17</v>
      </c>
    </row>
    <row r="180" spans="1:14">
      <c r="A180" s="262" t="s">
        <v>3210</v>
      </c>
      <c r="B180" s="261" t="s">
        <v>3211</v>
      </c>
      <c r="C180" s="261" t="s">
        <v>3212</v>
      </c>
      <c r="D180" s="261" t="s">
        <v>696</v>
      </c>
      <c r="E180" s="261" t="s">
        <v>737</v>
      </c>
      <c r="F180" s="261" t="s">
        <v>3081</v>
      </c>
      <c r="G180" s="261" t="s">
        <v>121</v>
      </c>
      <c r="H180" s="261" t="s">
        <v>3081</v>
      </c>
      <c r="I180" s="261">
        <v>42</v>
      </c>
      <c r="J180" s="261" t="s">
        <v>3344</v>
      </c>
      <c r="K180" s="261" t="s">
        <v>3077</v>
      </c>
      <c r="L180" s="261">
        <v>12000</v>
      </c>
      <c r="M180" s="261">
        <v>11</v>
      </c>
      <c r="N180" s="261" t="s">
        <v>17</v>
      </c>
    </row>
    <row r="181" spans="1:14">
      <c r="A181" s="262" t="s">
        <v>3210</v>
      </c>
      <c r="B181" s="261" t="s">
        <v>3211</v>
      </c>
      <c r="C181" s="261" t="s">
        <v>3212</v>
      </c>
      <c r="D181" s="261" t="s">
        <v>696</v>
      </c>
      <c r="E181" s="261" t="s">
        <v>1349</v>
      </c>
      <c r="F181" s="261" t="s">
        <v>3076</v>
      </c>
      <c r="G181" s="261" t="s">
        <v>121</v>
      </c>
      <c r="H181" s="261" t="s">
        <v>3081</v>
      </c>
      <c r="I181" s="261">
        <v>40</v>
      </c>
      <c r="J181" s="261" t="s">
        <v>3344</v>
      </c>
      <c r="K181" s="261" t="s">
        <v>3077</v>
      </c>
      <c r="L181" s="261">
        <v>12000</v>
      </c>
      <c r="M181" s="261">
        <v>11</v>
      </c>
      <c r="N181" s="261" t="s">
        <v>17</v>
      </c>
    </row>
    <row r="182" spans="1:14">
      <c r="A182" s="262" t="s">
        <v>3210</v>
      </c>
      <c r="B182" s="261" t="s">
        <v>3211</v>
      </c>
      <c r="C182" s="261" t="s">
        <v>3212</v>
      </c>
      <c r="D182" s="261" t="s">
        <v>696</v>
      </c>
      <c r="E182" s="261" t="s">
        <v>550</v>
      </c>
      <c r="F182" s="261" t="s">
        <v>3075</v>
      </c>
      <c r="G182" s="261" t="s">
        <v>121</v>
      </c>
      <c r="H182" s="261" t="s">
        <v>3081</v>
      </c>
      <c r="I182" s="261">
        <v>36</v>
      </c>
      <c r="J182" s="261" t="s">
        <v>3344</v>
      </c>
      <c r="K182" s="261" t="s">
        <v>3077</v>
      </c>
      <c r="L182" s="261">
        <v>12000</v>
      </c>
      <c r="M182" s="261">
        <v>11</v>
      </c>
      <c r="N182" s="261" t="s">
        <v>17</v>
      </c>
    </row>
    <row r="183" spans="1:14">
      <c r="A183" s="262" t="s">
        <v>3210</v>
      </c>
      <c r="B183" s="261" t="s">
        <v>3211</v>
      </c>
      <c r="C183" s="261" t="s">
        <v>3212</v>
      </c>
      <c r="D183" s="261" t="s">
        <v>696</v>
      </c>
      <c r="E183" s="261" t="s">
        <v>1380</v>
      </c>
      <c r="F183" s="261" t="s">
        <v>3076</v>
      </c>
      <c r="G183" s="261" t="s">
        <v>121</v>
      </c>
      <c r="H183" s="261" t="s">
        <v>3081</v>
      </c>
      <c r="I183" s="261">
        <v>33</v>
      </c>
      <c r="J183" s="261" t="s">
        <v>3344</v>
      </c>
      <c r="K183" s="261" t="s">
        <v>3077</v>
      </c>
      <c r="L183" s="261">
        <v>12000</v>
      </c>
      <c r="M183" s="261">
        <v>11</v>
      </c>
      <c r="N183" s="261" t="s">
        <v>17</v>
      </c>
    </row>
    <row r="184" spans="1:14">
      <c r="A184" s="262" t="s">
        <v>3210</v>
      </c>
      <c r="B184" s="261" t="s">
        <v>3211</v>
      </c>
      <c r="C184" s="261" t="s">
        <v>3217</v>
      </c>
      <c r="D184" s="261" t="s">
        <v>696</v>
      </c>
      <c r="E184" s="261" t="s">
        <v>569</v>
      </c>
      <c r="F184" s="261" t="s">
        <v>3079</v>
      </c>
      <c r="G184" s="261" t="s">
        <v>3218</v>
      </c>
      <c r="H184" s="261" t="s">
        <v>3075</v>
      </c>
      <c r="I184" s="261">
        <v>30</v>
      </c>
      <c r="J184" s="261" t="s">
        <v>3345</v>
      </c>
      <c r="K184" s="261" t="s">
        <v>3077</v>
      </c>
      <c r="L184" s="261">
        <v>13500</v>
      </c>
      <c r="M184" s="261">
        <v>12</v>
      </c>
      <c r="N184" s="261" t="s">
        <v>17</v>
      </c>
    </row>
    <row r="185" spans="1:14">
      <c r="A185" s="262" t="s">
        <v>3210</v>
      </c>
      <c r="B185" s="261" t="s">
        <v>3211</v>
      </c>
      <c r="C185" s="261" t="s">
        <v>3217</v>
      </c>
      <c r="D185" s="261" t="s">
        <v>696</v>
      </c>
      <c r="E185" s="261" t="s">
        <v>557</v>
      </c>
      <c r="F185" s="261" t="s">
        <v>1107</v>
      </c>
      <c r="G185" s="261" t="s">
        <v>3218</v>
      </c>
      <c r="H185" s="261" t="s">
        <v>3075</v>
      </c>
      <c r="I185" s="261">
        <v>28</v>
      </c>
      <c r="J185" s="261" t="s">
        <v>3345</v>
      </c>
      <c r="K185" s="261" t="s">
        <v>3077</v>
      </c>
      <c r="L185" s="261">
        <v>13500</v>
      </c>
      <c r="M185" s="261">
        <v>12</v>
      </c>
      <c r="N185" s="261" t="s">
        <v>17</v>
      </c>
    </row>
    <row r="186" spans="1:14">
      <c r="A186" s="262" t="s">
        <v>3210</v>
      </c>
      <c r="B186" s="261" t="s">
        <v>3211</v>
      </c>
      <c r="C186" s="261" t="s">
        <v>3217</v>
      </c>
      <c r="D186" s="261" t="s">
        <v>696</v>
      </c>
      <c r="E186" s="261" t="s">
        <v>550</v>
      </c>
      <c r="F186" s="261" t="s">
        <v>3078</v>
      </c>
      <c r="G186" s="261" t="s">
        <v>3218</v>
      </c>
      <c r="H186" s="261" t="s">
        <v>3075</v>
      </c>
      <c r="I186" s="261">
        <v>24</v>
      </c>
      <c r="J186" s="261" t="s">
        <v>3345</v>
      </c>
      <c r="K186" s="261" t="s">
        <v>3077</v>
      </c>
      <c r="L186" s="261">
        <v>13500</v>
      </c>
      <c r="M186" s="261">
        <v>12</v>
      </c>
      <c r="N186" s="261" t="s">
        <v>17</v>
      </c>
    </row>
    <row r="187" spans="1:14">
      <c r="A187" s="262" t="s">
        <v>3210</v>
      </c>
      <c r="B187" s="261" t="s">
        <v>3211</v>
      </c>
      <c r="C187" s="261" t="s">
        <v>3217</v>
      </c>
      <c r="D187" s="261" t="s">
        <v>696</v>
      </c>
      <c r="E187" s="261" t="s">
        <v>1380</v>
      </c>
      <c r="F187" s="261" t="s">
        <v>1107</v>
      </c>
      <c r="G187" s="261" t="s">
        <v>3218</v>
      </c>
      <c r="H187" s="261" t="s">
        <v>3075</v>
      </c>
      <c r="I187" s="261">
        <v>21</v>
      </c>
      <c r="J187" s="261" t="s">
        <v>3345</v>
      </c>
      <c r="K187" s="261" t="s">
        <v>3077</v>
      </c>
      <c r="L187" s="261">
        <v>13500</v>
      </c>
      <c r="M187" s="261">
        <v>12</v>
      </c>
      <c r="N187" s="261" t="s">
        <v>17</v>
      </c>
    </row>
    <row r="188" spans="1:14">
      <c r="A188" s="262" t="s">
        <v>3210</v>
      </c>
      <c r="B188" s="261" t="s">
        <v>3211</v>
      </c>
      <c r="C188" s="261" t="s">
        <v>3217</v>
      </c>
      <c r="D188" s="261" t="s">
        <v>696</v>
      </c>
      <c r="E188" s="261" t="s">
        <v>569</v>
      </c>
      <c r="F188" s="261" t="s">
        <v>3079</v>
      </c>
      <c r="G188" s="261" t="s">
        <v>118</v>
      </c>
      <c r="H188" s="261" t="s">
        <v>1107</v>
      </c>
      <c r="I188" s="261">
        <v>36</v>
      </c>
      <c r="J188" s="261" t="s">
        <v>3346</v>
      </c>
      <c r="K188" s="261" t="s">
        <v>3077</v>
      </c>
      <c r="L188" s="261">
        <v>13500</v>
      </c>
      <c r="M188" s="261">
        <v>12</v>
      </c>
      <c r="N188" s="261" t="s">
        <v>17</v>
      </c>
    </row>
    <row r="189" spans="1:14">
      <c r="A189" s="262" t="s">
        <v>3210</v>
      </c>
      <c r="B189" s="261" t="s">
        <v>3211</v>
      </c>
      <c r="C189" s="261" t="s">
        <v>3217</v>
      </c>
      <c r="D189" s="261" t="s">
        <v>696</v>
      </c>
      <c r="E189" s="261" t="s">
        <v>557</v>
      </c>
      <c r="F189" s="261" t="s">
        <v>1107</v>
      </c>
      <c r="G189" s="261" t="s">
        <v>118</v>
      </c>
      <c r="H189" s="261" t="s">
        <v>1107</v>
      </c>
      <c r="I189" s="261">
        <v>34</v>
      </c>
      <c r="J189" s="261" t="s">
        <v>3346</v>
      </c>
      <c r="K189" s="261" t="s">
        <v>3077</v>
      </c>
      <c r="L189" s="261">
        <v>13500</v>
      </c>
      <c r="M189" s="261">
        <v>12</v>
      </c>
      <c r="N189" s="261" t="s">
        <v>17</v>
      </c>
    </row>
    <row r="190" spans="1:14">
      <c r="A190" s="262" t="s">
        <v>3210</v>
      </c>
      <c r="B190" s="261" t="s">
        <v>3211</v>
      </c>
      <c r="C190" s="261" t="s">
        <v>3217</v>
      </c>
      <c r="D190" s="261" t="s">
        <v>696</v>
      </c>
      <c r="E190" s="261" t="s">
        <v>550</v>
      </c>
      <c r="F190" s="261" t="s">
        <v>3078</v>
      </c>
      <c r="G190" s="261" t="s">
        <v>118</v>
      </c>
      <c r="H190" s="261" t="s">
        <v>1107</v>
      </c>
      <c r="I190" s="261">
        <v>30</v>
      </c>
      <c r="J190" s="261" t="s">
        <v>3346</v>
      </c>
      <c r="K190" s="261" t="s">
        <v>3077</v>
      </c>
      <c r="L190" s="261">
        <v>13500</v>
      </c>
      <c r="M190" s="261">
        <v>12</v>
      </c>
      <c r="N190" s="261" t="s">
        <v>17</v>
      </c>
    </row>
    <row r="191" spans="1:14">
      <c r="A191" s="262" t="s">
        <v>3210</v>
      </c>
      <c r="B191" s="261" t="s">
        <v>3211</v>
      </c>
      <c r="C191" s="261" t="s">
        <v>3217</v>
      </c>
      <c r="D191" s="261" t="s">
        <v>696</v>
      </c>
      <c r="E191" s="261" t="s">
        <v>1380</v>
      </c>
      <c r="F191" s="261" t="s">
        <v>1107</v>
      </c>
      <c r="G191" s="261" t="s">
        <v>118</v>
      </c>
      <c r="H191" s="261" t="s">
        <v>1107</v>
      </c>
      <c r="I191" s="261">
        <v>27</v>
      </c>
      <c r="J191" s="261" t="s">
        <v>3346</v>
      </c>
      <c r="K191" s="261" t="s">
        <v>3077</v>
      </c>
      <c r="L191" s="261">
        <v>13500</v>
      </c>
      <c r="M191" s="261">
        <v>12</v>
      </c>
      <c r="N191" s="261" t="s">
        <v>17</v>
      </c>
    </row>
    <row r="192" spans="1:14">
      <c r="A192" s="262" t="s">
        <v>3210</v>
      </c>
      <c r="B192" s="261" t="s">
        <v>3211</v>
      </c>
      <c r="C192" s="261" t="s">
        <v>3217</v>
      </c>
      <c r="D192" s="261" t="s">
        <v>696</v>
      </c>
      <c r="E192" s="261" t="s">
        <v>569</v>
      </c>
      <c r="F192" s="261" t="s">
        <v>3079</v>
      </c>
      <c r="G192" s="261" t="s">
        <v>121</v>
      </c>
      <c r="H192" s="261" t="s">
        <v>3076</v>
      </c>
      <c r="I192" s="261">
        <v>40</v>
      </c>
      <c r="J192" s="261" t="s">
        <v>3216</v>
      </c>
      <c r="K192" s="261" t="s">
        <v>3077</v>
      </c>
      <c r="L192" s="261">
        <v>13500</v>
      </c>
      <c r="M192" s="261">
        <v>12</v>
      </c>
      <c r="N192" s="261" t="s">
        <v>17</v>
      </c>
    </row>
    <row r="193" spans="1:14">
      <c r="A193" s="262" t="s">
        <v>3210</v>
      </c>
      <c r="B193" s="261" t="s">
        <v>3211</v>
      </c>
      <c r="C193" s="261" t="s">
        <v>3217</v>
      </c>
      <c r="D193" s="261" t="s">
        <v>696</v>
      </c>
      <c r="E193" s="261" t="s">
        <v>557</v>
      </c>
      <c r="F193" s="261" t="s">
        <v>1107</v>
      </c>
      <c r="G193" s="261" t="s">
        <v>121</v>
      </c>
      <c r="H193" s="261" t="s">
        <v>3076</v>
      </c>
      <c r="I193" s="261">
        <v>38</v>
      </c>
      <c r="J193" s="261" t="s">
        <v>3216</v>
      </c>
      <c r="K193" s="261" t="s">
        <v>3077</v>
      </c>
      <c r="L193" s="261">
        <v>13500</v>
      </c>
      <c r="M193" s="261">
        <v>12</v>
      </c>
      <c r="N193" s="261" t="s">
        <v>17</v>
      </c>
    </row>
    <row r="194" spans="1:14">
      <c r="A194" s="262" t="s">
        <v>3210</v>
      </c>
      <c r="B194" s="261" t="s">
        <v>3211</v>
      </c>
      <c r="C194" s="261" t="s">
        <v>3217</v>
      </c>
      <c r="D194" s="261" t="s">
        <v>696</v>
      </c>
      <c r="E194" s="261" t="s">
        <v>550</v>
      </c>
      <c r="F194" s="261" t="s">
        <v>3078</v>
      </c>
      <c r="G194" s="261" t="s">
        <v>121</v>
      </c>
      <c r="H194" s="261" t="s">
        <v>3076</v>
      </c>
      <c r="I194" s="261">
        <v>34</v>
      </c>
      <c r="J194" s="261" t="s">
        <v>3216</v>
      </c>
      <c r="K194" s="261" t="s">
        <v>3077</v>
      </c>
      <c r="L194" s="261">
        <v>13500</v>
      </c>
      <c r="M194" s="261">
        <v>12</v>
      </c>
      <c r="N194" s="261" t="s">
        <v>17</v>
      </c>
    </row>
    <row r="195" spans="1:14">
      <c r="A195" s="262" t="s">
        <v>3210</v>
      </c>
      <c r="B195" s="261" t="s">
        <v>3211</v>
      </c>
      <c r="C195" s="261" t="s">
        <v>3217</v>
      </c>
      <c r="D195" s="261" t="s">
        <v>696</v>
      </c>
      <c r="E195" s="261" t="s">
        <v>1380</v>
      </c>
      <c r="F195" s="261" t="s">
        <v>1107</v>
      </c>
      <c r="G195" s="261" t="s">
        <v>121</v>
      </c>
      <c r="H195" s="261" t="s">
        <v>3076</v>
      </c>
      <c r="I195" s="261">
        <v>31</v>
      </c>
      <c r="J195" s="261" t="s">
        <v>3216</v>
      </c>
      <c r="K195" s="261" t="s">
        <v>3077</v>
      </c>
      <c r="L195" s="261">
        <v>13500</v>
      </c>
      <c r="M195" s="261">
        <v>12</v>
      </c>
      <c r="N195" s="261" t="s">
        <v>17</v>
      </c>
    </row>
    <row r="196" spans="1:14">
      <c r="A196" s="262" t="s">
        <v>3210</v>
      </c>
      <c r="B196" s="261" t="s">
        <v>3211</v>
      </c>
      <c r="C196" s="261" t="s">
        <v>3217</v>
      </c>
      <c r="D196" s="261" t="s">
        <v>696</v>
      </c>
      <c r="E196" s="261" t="s">
        <v>569</v>
      </c>
      <c r="F196" s="261" t="s">
        <v>3079</v>
      </c>
      <c r="G196" s="261" t="s">
        <v>102</v>
      </c>
      <c r="H196" s="261" t="s">
        <v>3080</v>
      </c>
      <c r="I196" s="261">
        <v>42</v>
      </c>
      <c r="J196" s="261" t="s">
        <v>3347</v>
      </c>
      <c r="K196" s="261" t="s">
        <v>3077</v>
      </c>
      <c r="L196" s="261">
        <v>13500</v>
      </c>
      <c r="M196" s="261">
        <v>12</v>
      </c>
      <c r="N196" s="261" t="s">
        <v>17</v>
      </c>
    </row>
    <row r="197" spans="1:14">
      <c r="A197" s="262" t="s">
        <v>3210</v>
      </c>
      <c r="B197" s="261" t="s">
        <v>3211</v>
      </c>
      <c r="C197" s="261" t="s">
        <v>3217</v>
      </c>
      <c r="D197" s="261" t="s">
        <v>696</v>
      </c>
      <c r="E197" s="261" t="s">
        <v>557</v>
      </c>
      <c r="F197" s="261" t="s">
        <v>1107</v>
      </c>
      <c r="G197" s="261" t="s">
        <v>102</v>
      </c>
      <c r="H197" s="261" t="s">
        <v>3080</v>
      </c>
      <c r="I197" s="261">
        <v>40</v>
      </c>
      <c r="J197" s="261" t="s">
        <v>3347</v>
      </c>
      <c r="K197" s="261" t="s">
        <v>3077</v>
      </c>
      <c r="L197" s="261">
        <v>13500</v>
      </c>
      <c r="M197" s="261">
        <v>12</v>
      </c>
      <c r="N197" s="261" t="s">
        <v>17</v>
      </c>
    </row>
    <row r="198" spans="1:14">
      <c r="A198" s="262" t="s">
        <v>3210</v>
      </c>
      <c r="B198" s="261" t="s">
        <v>3211</v>
      </c>
      <c r="C198" s="261" t="s">
        <v>3217</v>
      </c>
      <c r="D198" s="261" t="s">
        <v>696</v>
      </c>
      <c r="E198" s="261" t="s">
        <v>550</v>
      </c>
      <c r="F198" s="261" t="s">
        <v>3078</v>
      </c>
      <c r="G198" s="261" t="s">
        <v>102</v>
      </c>
      <c r="H198" s="261" t="s">
        <v>3080</v>
      </c>
      <c r="I198" s="261">
        <v>36</v>
      </c>
      <c r="J198" s="261" t="s">
        <v>3347</v>
      </c>
      <c r="K198" s="261" t="s">
        <v>3077</v>
      </c>
      <c r="L198" s="261">
        <v>13500</v>
      </c>
      <c r="M198" s="261">
        <v>12</v>
      </c>
      <c r="N198" s="261" t="s">
        <v>17</v>
      </c>
    </row>
    <row r="199" spans="1:14">
      <c r="A199" s="262" t="s">
        <v>3210</v>
      </c>
      <c r="B199" s="261" t="s">
        <v>3211</v>
      </c>
      <c r="C199" s="261" t="s">
        <v>3217</v>
      </c>
      <c r="D199" s="261" t="s">
        <v>696</v>
      </c>
      <c r="E199" s="261" t="s">
        <v>1380</v>
      </c>
      <c r="F199" s="261" t="s">
        <v>1107</v>
      </c>
      <c r="G199" s="261" t="s">
        <v>102</v>
      </c>
      <c r="H199" s="261" t="s">
        <v>3080</v>
      </c>
      <c r="I199" s="261">
        <v>33</v>
      </c>
      <c r="J199" s="261" t="s">
        <v>3347</v>
      </c>
      <c r="K199" s="261" t="s">
        <v>3077</v>
      </c>
      <c r="L199" s="261">
        <v>13500</v>
      </c>
      <c r="M199" s="261">
        <v>12</v>
      </c>
      <c r="N199" s="261" t="s">
        <v>17</v>
      </c>
    </row>
    <row r="200" spans="1:14">
      <c r="A200" s="262" t="s">
        <v>3210</v>
      </c>
      <c r="B200" s="261" t="s">
        <v>3211</v>
      </c>
      <c r="C200" s="261" t="s">
        <v>3217</v>
      </c>
      <c r="D200" s="261" t="s">
        <v>696</v>
      </c>
      <c r="E200" s="261" t="s">
        <v>569</v>
      </c>
      <c r="F200" s="261" t="s">
        <v>3079</v>
      </c>
      <c r="G200" s="261" t="s">
        <v>95</v>
      </c>
      <c r="H200" s="261" t="s">
        <v>3078</v>
      </c>
      <c r="I200" s="261">
        <v>46</v>
      </c>
      <c r="J200" s="261" t="s">
        <v>3140</v>
      </c>
      <c r="K200" s="261" t="s">
        <v>3077</v>
      </c>
      <c r="L200" s="261">
        <v>13500</v>
      </c>
      <c r="M200" s="261">
        <v>12</v>
      </c>
      <c r="N200" s="261" t="s">
        <v>17</v>
      </c>
    </row>
    <row r="201" spans="1:14">
      <c r="A201" s="262" t="s">
        <v>3210</v>
      </c>
      <c r="B201" s="261" t="s">
        <v>3211</v>
      </c>
      <c r="C201" s="261" t="s">
        <v>3217</v>
      </c>
      <c r="D201" s="261" t="s">
        <v>696</v>
      </c>
      <c r="E201" s="261" t="s">
        <v>557</v>
      </c>
      <c r="F201" s="261" t="s">
        <v>1107</v>
      </c>
      <c r="G201" s="261" t="s">
        <v>95</v>
      </c>
      <c r="H201" s="261" t="s">
        <v>3078</v>
      </c>
      <c r="I201" s="261">
        <v>44</v>
      </c>
      <c r="J201" s="261" t="s">
        <v>3140</v>
      </c>
      <c r="K201" s="261" t="s">
        <v>3077</v>
      </c>
      <c r="L201" s="261">
        <v>13500</v>
      </c>
      <c r="M201" s="261">
        <v>12</v>
      </c>
      <c r="N201" s="261" t="s">
        <v>17</v>
      </c>
    </row>
    <row r="202" spans="1:14">
      <c r="A202" s="262" t="s">
        <v>3210</v>
      </c>
      <c r="B202" s="261" t="s">
        <v>3211</v>
      </c>
      <c r="C202" s="261" t="s">
        <v>3217</v>
      </c>
      <c r="D202" s="261" t="s">
        <v>696</v>
      </c>
      <c r="E202" s="261" t="s">
        <v>550</v>
      </c>
      <c r="F202" s="261" t="s">
        <v>3078</v>
      </c>
      <c r="G202" s="261" t="s">
        <v>95</v>
      </c>
      <c r="H202" s="261" t="s">
        <v>3078</v>
      </c>
      <c r="I202" s="261">
        <v>40</v>
      </c>
      <c r="J202" s="261" t="s">
        <v>3140</v>
      </c>
      <c r="K202" s="261" t="s">
        <v>3077</v>
      </c>
      <c r="L202" s="261">
        <v>13500</v>
      </c>
      <c r="M202" s="261">
        <v>12</v>
      </c>
      <c r="N202" s="261" t="s">
        <v>17</v>
      </c>
    </row>
    <row r="203" spans="1:14">
      <c r="A203" s="262" t="s">
        <v>3210</v>
      </c>
      <c r="B203" s="261" t="s">
        <v>3211</v>
      </c>
      <c r="C203" s="261" t="s">
        <v>3217</v>
      </c>
      <c r="D203" s="261" t="s">
        <v>696</v>
      </c>
      <c r="E203" s="261" t="s">
        <v>1380</v>
      </c>
      <c r="F203" s="261" t="s">
        <v>1107</v>
      </c>
      <c r="G203" s="261" t="s">
        <v>95</v>
      </c>
      <c r="H203" s="261" t="s">
        <v>3078</v>
      </c>
      <c r="I203" s="261">
        <v>37</v>
      </c>
      <c r="J203" s="261" t="s">
        <v>3140</v>
      </c>
      <c r="K203" s="261" t="s">
        <v>3077</v>
      </c>
      <c r="L203" s="261">
        <v>13500</v>
      </c>
      <c r="M203" s="261">
        <v>12</v>
      </c>
      <c r="N203" s="261" t="s">
        <v>17</v>
      </c>
    </row>
    <row r="204" spans="1:14">
      <c r="A204" s="262" t="s">
        <v>3210</v>
      </c>
      <c r="B204" s="261" t="s">
        <v>3211</v>
      </c>
      <c r="C204" s="261" t="s">
        <v>3217</v>
      </c>
      <c r="D204" s="261" t="s">
        <v>696</v>
      </c>
      <c r="E204" s="261" t="s">
        <v>569</v>
      </c>
      <c r="F204" s="261" t="s">
        <v>3079</v>
      </c>
      <c r="G204" s="261" t="s">
        <v>124</v>
      </c>
      <c r="H204" s="261" t="s">
        <v>3080</v>
      </c>
      <c r="I204" s="261">
        <v>49</v>
      </c>
      <c r="J204" s="261" t="s">
        <v>3157</v>
      </c>
      <c r="K204" s="261" t="s">
        <v>3077</v>
      </c>
      <c r="L204" s="261">
        <v>13500</v>
      </c>
      <c r="M204" s="261">
        <v>12</v>
      </c>
      <c r="N204" s="261" t="s">
        <v>17</v>
      </c>
    </row>
    <row r="205" spans="1:14">
      <c r="A205" s="262" t="s">
        <v>3210</v>
      </c>
      <c r="B205" s="261" t="s">
        <v>3211</v>
      </c>
      <c r="C205" s="261" t="s">
        <v>3217</v>
      </c>
      <c r="D205" s="261" t="s">
        <v>696</v>
      </c>
      <c r="E205" s="261" t="s">
        <v>557</v>
      </c>
      <c r="F205" s="261" t="s">
        <v>1107</v>
      </c>
      <c r="G205" s="261" t="s">
        <v>124</v>
      </c>
      <c r="H205" s="261" t="s">
        <v>3080</v>
      </c>
      <c r="I205" s="261">
        <v>47</v>
      </c>
      <c r="J205" s="261" t="s">
        <v>3157</v>
      </c>
      <c r="K205" s="261" t="s">
        <v>3077</v>
      </c>
      <c r="L205" s="261">
        <v>13500</v>
      </c>
      <c r="M205" s="261">
        <v>12</v>
      </c>
      <c r="N205" s="261" t="s">
        <v>17</v>
      </c>
    </row>
    <row r="206" spans="1:14">
      <c r="A206" s="262" t="s">
        <v>3210</v>
      </c>
      <c r="B206" s="261" t="s">
        <v>3211</v>
      </c>
      <c r="C206" s="261" t="s">
        <v>3217</v>
      </c>
      <c r="D206" s="261" t="s">
        <v>696</v>
      </c>
      <c r="E206" s="261" t="s">
        <v>550</v>
      </c>
      <c r="F206" s="261" t="s">
        <v>3078</v>
      </c>
      <c r="G206" s="261" t="s">
        <v>124</v>
      </c>
      <c r="H206" s="261" t="s">
        <v>3080</v>
      </c>
      <c r="I206" s="261">
        <v>43</v>
      </c>
      <c r="J206" s="261" t="s">
        <v>3157</v>
      </c>
      <c r="K206" s="261" t="s">
        <v>3077</v>
      </c>
      <c r="L206" s="261">
        <v>13500</v>
      </c>
      <c r="M206" s="261">
        <v>12</v>
      </c>
      <c r="N206" s="261" t="s">
        <v>17</v>
      </c>
    </row>
    <row r="207" spans="1:14">
      <c r="A207" s="262" t="s">
        <v>3210</v>
      </c>
      <c r="B207" s="261" t="s">
        <v>3211</v>
      </c>
      <c r="C207" s="261" t="s">
        <v>3217</v>
      </c>
      <c r="D207" s="261" t="s">
        <v>696</v>
      </c>
      <c r="E207" s="261" t="s">
        <v>1380</v>
      </c>
      <c r="F207" s="261" t="s">
        <v>1107</v>
      </c>
      <c r="G207" s="261" t="s">
        <v>124</v>
      </c>
      <c r="H207" s="261" t="s">
        <v>3080</v>
      </c>
      <c r="I207" s="261">
        <v>40</v>
      </c>
      <c r="J207" s="261" t="s">
        <v>3157</v>
      </c>
      <c r="K207" s="261" t="s">
        <v>3077</v>
      </c>
      <c r="L207" s="261">
        <v>13500</v>
      </c>
      <c r="M207" s="261">
        <v>12</v>
      </c>
      <c r="N207" s="261" t="s">
        <v>17</v>
      </c>
    </row>
    <row r="208" spans="1:14">
      <c r="A208" s="262" t="s">
        <v>3210</v>
      </c>
      <c r="B208" s="261" t="s">
        <v>3211</v>
      </c>
      <c r="C208" s="261" t="s">
        <v>3222</v>
      </c>
      <c r="D208" s="261" t="s">
        <v>696</v>
      </c>
      <c r="E208" s="261" t="s">
        <v>1159</v>
      </c>
      <c r="F208" s="261" t="s">
        <v>3079</v>
      </c>
      <c r="G208" s="261" t="s">
        <v>118</v>
      </c>
      <c r="H208" s="261" t="s">
        <v>3079</v>
      </c>
      <c r="I208" s="261">
        <v>35</v>
      </c>
      <c r="J208" s="261" t="s">
        <v>3346</v>
      </c>
      <c r="K208" s="261" t="s">
        <v>3089</v>
      </c>
      <c r="L208" s="261">
        <v>12850</v>
      </c>
      <c r="M208" s="261">
        <v>13</v>
      </c>
      <c r="N208" s="261" t="s">
        <v>17</v>
      </c>
    </row>
    <row r="209" spans="1:14">
      <c r="A209" s="262" t="s">
        <v>3210</v>
      </c>
      <c r="B209" s="261" t="s">
        <v>3211</v>
      </c>
      <c r="C209" s="261" t="s">
        <v>3222</v>
      </c>
      <c r="D209" s="261" t="s">
        <v>696</v>
      </c>
      <c r="E209" s="261" t="s">
        <v>1349</v>
      </c>
      <c r="F209" s="261" t="s">
        <v>3075</v>
      </c>
      <c r="G209" s="261" t="s">
        <v>118</v>
      </c>
      <c r="H209" s="261" t="s">
        <v>3079</v>
      </c>
      <c r="I209" s="261">
        <v>31</v>
      </c>
      <c r="J209" s="261" t="s">
        <v>3346</v>
      </c>
      <c r="K209" s="261" t="s">
        <v>3089</v>
      </c>
      <c r="L209" s="261">
        <v>12850</v>
      </c>
      <c r="M209" s="261">
        <v>13</v>
      </c>
      <c r="N209" s="261" t="s">
        <v>17</v>
      </c>
    </row>
    <row r="210" spans="1:14">
      <c r="A210" s="262" t="s">
        <v>3210</v>
      </c>
      <c r="B210" s="261" t="s">
        <v>3211</v>
      </c>
      <c r="C210" s="261" t="s">
        <v>3222</v>
      </c>
      <c r="D210" s="261" t="s">
        <v>696</v>
      </c>
      <c r="E210" s="261" t="s">
        <v>1512</v>
      </c>
      <c r="F210" s="261" t="s">
        <v>3079</v>
      </c>
      <c r="G210" s="261" t="s">
        <v>118</v>
      </c>
      <c r="H210" s="261" t="s">
        <v>3079</v>
      </c>
      <c r="I210" s="261">
        <v>28</v>
      </c>
      <c r="J210" s="261" t="s">
        <v>3346</v>
      </c>
      <c r="K210" s="261" t="s">
        <v>3089</v>
      </c>
      <c r="L210" s="261">
        <v>12850</v>
      </c>
      <c r="M210" s="261">
        <v>13</v>
      </c>
      <c r="N210" s="261" t="s">
        <v>17</v>
      </c>
    </row>
    <row r="211" spans="1:14">
      <c r="A211" s="262" t="s">
        <v>3210</v>
      </c>
      <c r="B211" s="261" t="s">
        <v>3211</v>
      </c>
      <c r="C211" s="261" t="s">
        <v>3222</v>
      </c>
      <c r="D211" s="261" t="s">
        <v>696</v>
      </c>
      <c r="E211" s="261" t="s">
        <v>1344</v>
      </c>
      <c r="F211" s="261" t="s">
        <v>3075</v>
      </c>
      <c r="G211" s="261" t="s">
        <v>118</v>
      </c>
      <c r="H211" s="261" t="s">
        <v>3079</v>
      </c>
      <c r="I211" s="261">
        <v>25</v>
      </c>
      <c r="J211" s="261" t="s">
        <v>3346</v>
      </c>
      <c r="K211" s="261" t="s">
        <v>3089</v>
      </c>
      <c r="L211" s="261">
        <v>12850</v>
      </c>
      <c r="M211" s="261">
        <v>13</v>
      </c>
      <c r="N211" s="261" t="s">
        <v>17</v>
      </c>
    </row>
    <row r="212" spans="1:14">
      <c r="A212" s="262" t="s">
        <v>3210</v>
      </c>
      <c r="B212" s="261" t="s">
        <v>3211</v>
      </c>
      <c r="C212" s="261" t="s">
        <v>3222</v>
      </c>
      <c r="D212" s="261" t="s">
        <v>696</v>
      </c>
      <c r="E212" s="261" t="s">
        <v>1159</v>
      </c>
      <c r="F212" s="261" t="s">
        <v>3079</v>
      </c>
      <c r="G212" s="261" t="s">
        <v>121</v>
      </c>
      <c r="H212" s="261" t="s">
        <v>3075</v>
      </c>
      <c r="I212" s="261">
        <v>38</v>
      </c>
      <c r="J212" s="261" t="s">
        <v>3348</v>
      </c>
      <c r="K212" s="261" t="s">
        <v>3089</v>
      </c>
      <c r="L212" s="261">
        <v>12850</v>
      </c>
      <c r="M212" s="261">
        <v>13</v>
      </c>
      <c r="N212" s="261" t="s">
        <v>17</v>
      </c>
    </row>
    <row r="213" spans="1:14">
      <c r="A213" s="262" t="s">
        <v>3210</v>
      </c>
      <c r="B213" s="261" t="s">
        <v>3211</v>
      </c>
      <c r="C213" s="261" t="s">
        <v>3222</v>
      </c>
      <c r="D213" s="261" t="s">
        <v>696</v>
      </c>
      <c r="E213" s="261" t="s">
        <v>1349</v>
      </c>
      <c r="F213" s="261" t="s">
        <v>3075</v>
      </c>
      <c r="G213" s="261" t="s">
        <v>121</v>
      </c>
      <c r="H213" s="261" t="s">
        <v>3075</v>
      </c>
      <c r="I213" s="261">
        <v>34</v>
      </c>
      <c r="J213" s="261" t="s">
        <v>3348</v>
      </c>
      <c r="K213" s="261" t="s">
        <v>3089</v>
      </c>
      <c r="L213" s="261">
        <v>12850</v>
      </c>
      <c r="M213" s="261">
        <v>13</v>
      </c>
      <c r="N213" s="261" t="s">
        <v>17</v>
      </c>
    </row>
    <row r="214" spans="1:14">
      <c r="A214" s="262" t="s">
        <v>3210</v>
      </c>
      <c r="B214" s="261" t="s">
        <v>3211</v>
      </c>
      <c r="C214" s="261" t="s">
        <v>3222</v>
      </c>
      <c r="D214" s="261" t="s">
        <v>696</v>
      </c>
      <c r="E214" s="261" t="s">
        <v>1512</v>
      </c>
      <c r="F214" s="261" t="s">
        <v>3079</v>
      </c>
      <c r="G214" s="261" t="s">
        <v>121</v>
      </c>
      <c r="H214" s="261" t="s">
        <v>3075</v>
      </c>
      <c r="I214" s="261">
        <v>31</v>
      </c>
      <c r="J214" s="261" t="s">
        <v>3348</v>
      </c>
      <c r="K214" s="261" t="s">
        <v>3089</v>
      </c>
      <c r="L214" s="261">
        <v>12850</v>
      </c>
      <c r="M214" s="261">
        <v>13</v>
      </c>
      <c r="N214" s="261" t="s">
        <v>17</v>
      </c>
    </row>
    <row r="215" spans="1:14">
      <c r="A215" s="262" t="s">
        <v>3210</v>
      </c>
      <c r="B215" s="261" t="s">
        <v>3211</v>
      </c>
      <c r="C215" s="261" t="s">
        <v>3222</v>
      </c>
      <c r="D215" s="261" t="s">
        <v>696</v>
      </c>
      <c r="E215" s="261" t="s">
        <v>1344</v>
      </c>
      <c r="F215" s="261" t="s">
        <v>3075</v>
      </c>
      <c r="G215" s="261" t="s">
        <v>121</v>
      </c>
      <c r="H215" s="261" t="s">
        <v>3075</v>
      </c>
      <c r="I215" s="261">
        <v>28</v>
      </c>
      <c r="J215" s="261" t="s">
        <v>3348</v>
      </c>
      <c r="K215" s="261" t="s">
        <v>3089</v>
      </c>
      <c r="L215" s="261">
        <v>12850</v>
      </c>
      <c r="M215" s="261">
        <v>13</v>
      </c>
      <c r="N215" s="261" t="s">
        <v>17</v>
      </c>
    </row>
    <row r="216" spans="1:14">
      <c r="A216" s="262" t="s">
        <v>3210</v>
      </c>
      <c r="B216" s="261" t="s">
        <v>3211</v>
      </c>
      <c r="C216" s="261" t="s">
        <v>3222</v>
      </c>
      <c r="D216" s="261" t="s">
        <v>696</v>
      </c>
      <c r="E216" s="261" t="s">
        <v>1159</v>
      </c>
      <c r="F216" s="261" t="s">
        <v>3079</v>
      </c>
      <c r="G216" s="261" t="s">
        <v>95</v>
      </c>
      <c r="H216" s="261" t="s">
        <v>3076</v>
      </c>
      <c r="I216" s="261">
        <v>41</v>
      </c>
      <c r="J216" s="261" t="s">
        <v>3140</v>
      </c>
      <c r="K216" s="261" t="s">
        <v>3089</v>
      </c>
      <c r="L216" s="261">
        <v>12850</v>
      </c>
      <c r="M216" s="261">
        <v>13</v>
      </c>
      <c r="N216" s="261" t="s">
        <v>17</v>
      </c>
    </row>
    <row r="217" spans="1:14">
      <c r="A217" s="262" t="s">
        <v>3210</v>
      </c>
      <c r="B217" s="261" t="s">
        <v>3211</v>
      </c>
      <c r="C217" s="261" t="s">
        <v>3222</v>
      </c>
      <c r="D217" s="261" t="s">
        <v>696</v>
      </c>
      <c r="E217" s="261" t="s">
        <v>1349</v>
      </c>
      <c r="F217" s="261" t="s">
        <v>3075</v>
      </c>
      <c r="G217" s="261" t="s">
        <v>95</v>
      </c>
      <c r="H217" s="261" t="s">
        <v>3076</v>
      </c>
      <c r="I217" s="261">
        <v>37</v>
      </c>
      <c r="J217" s="261" t="s">
        <v>3140</v>
      </c>
      <c r="K217" s="261" t="s">
        <v>3089</v>
      </c>
      <c r="L217" s="261">
        <v>12850</v>
      </c>
      <c r="M217" s="261">
        <v>13</v>
      </c>
      <c r="N217" s="261" t="s">
        <v>17</v>
      </c>
    </row>
    <row r="218" spans="1:14">
      <c r="A218" s="262" t="s">
        <v>3210</v>
      </c>
      <c r="B218" s="261" t="s">
        <v>3211</v>
      </c>
      <c r="C218" s="261" t="s">
        <v>3222</v>
      </c>
      <c r="D218" s="261" t="s">
        <v>696</v>
      </c>
      <c r="E218" s="261" t="s">
        <v>1512</v>
      </c>
      <c r="F218" s="261" t="s">
        <v>3079</v>
      </c>
      <c r="G218" s="261" t="s">
        <v>95</v>
      </c>
      <c r="H218" s="261" t="s">
        <v>3076</v>
      </c>
      <c r="I218" s="261">
        <v>34</v>
      </c>
      <c r="J218" s="261" t="s">
        <v>3140</v>
      </c>
      <c r="K218" s="261" t="s">
        <v>3089</v>
      </c>
      <c r="L218" s="261">
        <v>12850</v>
      </c>
      <c r="M218" s="261">
        <v>13</v>
      </c>
      <c r="N218" s="261" t="s">
        <v>17</v>
      </c>
    </row>
    <row r="219" spans="1:14">
      <c r="A219" s="262" t="s">
        <v>3210</v>
      </c>
      <c r="B219" s="261" t="s">
        <v>3211</v>
      </c>
      <c r="C219" s="261" t="s">
        <v>3222</v>
      </c>
      <c r="D219" s="261" t="s">
        <v>696</v>
      </c>
      <c r="E219" s="261" t="s">
        <v>1344</v>
      </c>
      <c r="F219" s="261" t="s">
        <v>3075</v>
      </c>
      <c r="G219" s="261" t="s">
        <v>95</v>
      </c>
      <c r="H219" s="261" t="s">
        <v>3076</v>
      </c>
      <c r="I219" s="261">
        <v>31</v>
      </c>
      <c r="J219" s="261" t="s">
        <v>3140</v>
      </c>
      <c r="K219" s="261" t="s">
        <v>3089</v>
      </c>
      <c r="L219" s="261">
        <v>12850</v>
      </c>
      <c r="M219" s="261">
        <v>13</v>
      </c>
      <c r="N219" s="261" t="s">
        <v>17</v>
      </c>
    </row>
    <row r="220" spans="1:14">
      <c r="A220" s="262" t="s">
        <v>3210</v>
      </c>
      <c r="B220" s="261" t="s">
        <v>3211</v>
      </c>
      <c r="C220" s="261" t="s">
        <v>3222</v>
      </c>
      <c r="D220" s="261" t="s">
        <v>696</v>
      </c>
      <c r="E220" s="261" t="s">
        <v>1159</v>
      </c>
      <c r="F220" s="261" t="s">
        <v>3079</v>
      </c>
      <c r="G220" s="261" t="s">
        <v>124</v>
      </c>
      <c r="H220" s="261" t="s">
        <v>1107</v>
      </c>
      <c r="I220" s="261">
        <v>43</v>
      </c>
      <c r="J220" s="261" t="s">
        <v>3157</v>
      </c>
      <c r="K220" s="261" t="s">
        <v>3089</v>
      </c>
      <c r="L220" s="261">
        <v>12850</v>
      </c>
      <c r="M220" s="261">
        <v>13</v>
      </c>
      <c r="N220" s="261" t="s">
        <v>17</v>
      </c>
    </row>
    <row r="221" spans="1:14">
      <c r="A221" s="262" t="s">
        <v>3210</v>
      </c>
      <c r="B221" s="261" t="s">
        <v>3211</v>
      </c>
      <c r="C221" s="261" t="s">
        <v>3222</v>
      </c>
      <c r="D221" s="261" t="s">
        <v>696</v>
      </c>
      <c r="E221" s="261" t="s">
        <v>1349</v>
      </c>
      <c r="F221" s="261" t="s">
        <v>3075</v>
      </c>
      <c r="G221" s="261" t="s">
        <v>124</v>
      </c>
      <c r="H221" s="261" t="s">
        <v>1107</v>
      </c>
      <c r="I221" s="261">
        <v>39</v>
      </c>
      <c r="J221" s="261" t="s">
        <v>3157</v>
      </c>
      <c r="K221" s="261" t="s">
        <v>3089</v>
      </c>
      <c r="L221" s="261">
        <v>12850</v>
      </c>
      <c r="M221" s="261">
        <v>13</v>
      </c>
      <c r="N221" s="261" t="s">
        <v>17</v>
      </c>
    </row>
    <row r="222" spans="1:14">
      <c r="A222" s="262" t="s">
        <v>3210</v>
      </c>
      <c r="B222" s="261" t="s">
        <v>3211</v>
      </c>
      <c r="C222" s="261" t="s">
        <v>3222</v>
      </c>
      <c r="D222" s="261" t="s">
        <v>696</v>
      </c>
      <c r="E222" s="261" t="s">
        <v>1512</v>
      </c>
      <c r="F222" s="261" t="s">
        <v>3079</v>
      </c>
      <c r="G222" s="261" t="s">
        <v>124</v>
      </c>
      <c r="H222" s="261" t="s">
        <v>1107</v>
      </c>
      <c r="I222" s="261">
        <v>36</v>
      </c>
      <c r="J222" s="261" t="s">
        <v>3157</v>
      </c>
      <c r="K222" s="261" t="s">
        <v>3089</v>
      </c>
      <c r="L222" s="261">
        <v>12850</v>
      </c>
      <c r="M222" s="261">
        <v>13</v>
      </c>
      <c r="N222" s="261" t="s">
        <v>17</v>
      </c>
    </row>
    <row r="223" spans="1:14">
      <c r="A223" s="262" t="s">
        <v>3210</v>
      </c>
      <c r="B223" s="261" t="s">
        <v>3211</v>
      </c>
      <c r="C223" s="261" t="s">
        <v>3222</v>
      </c>
      <c r="D223" s="261" t="s">
        <v>696</v>
      </c>
      <c r="E223" s="261" t="s">
        <v>1344</v>
      </c>
      <c r="F223" s="261" t="s">
        <v>3075</v>
      </c>
      <c r="G223" s="261" t="s">
        <v>124</v>
      </c>
      <c r="H223" s="261" t="s">
        <v>1107</v>
      </c>
      <c r="I223" s="261">
        <v>33</v>
      </c>
      <c r="J223" s="261" t="s">
        <v>3157</v>
      </c>
      <c r="K223" s="261" t="s">
        <v>3089</v>
      </c>
      <c r="L223" s="261">
        <v>12850</v>
      </c>
      <c r="M223" s="261">
        <v>13</v>
      </c>
      <c r="N223" s="261" t="s">
        <v>17</v>
      </c>
    </row>
    <row r="224" spans="1:14">
      <c r="A224" s="262" t="s">
        <v>3210</v>
      </c>
      <c r="B224" s="261" t="s">
        <v>3211</v>
      </c>
      <c r="C224" s="261" t="s">
        <v>3223</v>
      </c>
      <c r="D224" s="261" t="s">
        <v>696</v>
      </c>
      <c r="E224" s="261" t="s">
        <v>1491</v>
      </c>
      <c r="F224" s="261" t="s">
        <v>3079</v>
      </c>
      <c r="G224" s="261" t="s">
        <v>117</v>
      </c>
      <c r="H224" s="261" t="s">
        <v>3081</v>
      </c>
      <c r="I224" s="261">
        <v>30</v>
      </c>
      <c r="J224" s="261" t="s">
        <v>3349</v>
      </c>
      <c r="K224" s="261" t="s">
        <v>3089</v>
      </c>
      <c r="L224" s="261">
        <v>7580</v>
      </c>
      <c r="M224" s="261">
        <v>11</v>
      </c>
      <c r="N224" s="261" t="s">
        <v>17</v>
      </c>
    </row>
    <row r="225" spans="1:14">
      <c r="A225" s="262" t="s">
        <v>3210</v>
      </c>
      <c r="B225" s="261" t="s">
        <v>3211</v>
      </c>
      <c r="C225" s="261" t="s">
        <v>3223</v>
      </c>
      <c r="D225" s="261" t="s">
        <v>696</v>
      </c>
      <c r="E225" s="261" t="s">
        <v>1512</v>
      </c>
      <c r="F225" s="261" t="s">
        <v>3075</v>
      </c>
      <c r="G225" s="261" t="s">
        <v>117</v>
      </c>
      <c r="H225" s="261" t="s">
        <v>3081</v>
      </c>
      <c r="I225" s="261">
        <v>27</v>
      </c>
      <c r="J225" s="261" t="s">
        <v>3349</v>
      </c>
      <c r="K225" s="261" t="s">
        <v>3089</v>
      </c>
      <c r="L225" s="261">
        <v>7580</v>
      </c>
      <c r="M225" s="261">
        <v>11</v>
      </c>
      <c r="N225" s="261" t="s">
        <v>17</v>
      </c>
    </row>
    <row r="226" spans="1:14">
      <c r="A226" s="262" t="s">
        <v>3210</v>
      </c>
      <c r="B226" s="261" t="s">
        <v>3211</v>
      </c>
      <c r="C226" s="261" t="s">
        <v>3223</v>
      </c>
      <c r="D226" s="261" t="s">
        <v>696</v>
      </c>
      <c r="E226" s="261" t="s">
        <v>1344</v>
      </c>
      <c r="F226" s="261" t="s">
        <v>3076</v>
      </c>
      <c r="G226" s="261" t="s">
        <v>117</v>
      </c>
      <c r="H226" s="261" t="s">
        <v>3081</v>
      </c>
      <c r="I226" s="261">
        <v>25</v>
      </c>
      <c r="J226" s="261" t="s">
        <v>3349</v>
      </c>
      <c r="K226" s="261" t="s">
        <v>3089</v>
      </c>
      <c r="L226" s="261">
        <v>7580</v>
      </c>
      <c r="M226" s="261">
        <v>11</v>
      </c>
      <c r="N226" s="261" t="s">
        <v>17</v>
      </c>
    </row>
    <row r="227" spans="1:14">
      <c r="A227" s="262" t="s">
        <v>3210</v>
      </c>
      <c r="B227" s="261" t="s">
        <v>3211</v>
      </c>
      <c r="C227" s="261" t="s">
        <v>3223</v>
      </c>
      <c r="D227" s="261" t="s">
        <v>696</v>
      </c>
      <c r="E227" s="261" t="s">
        <v>1580</v>
      </c>
      <c r="F227" s="261" t="s">
        <v>3081</v>
      </c>
      <c r="G227" s="261" t="s">
        <v>117</v>
      </c>
      <c r="H227" s="261" t="s">
        <v>3081</v>
      </c>
      <c r="I227" s="261">
        <v>20</v>
      </c>
      <c r="J227" s="261" t="s">
        <v>3349</v>
      </c>
      <c r="K227" s="261" t="s">
        <v>3089</v>
      </c>
      <c r="L227" s="261">
        <v>7580</v>
      </c>
      <c r="M227" s="261">
        <v>11</v>
      </c>
      <c r="N227" s="261" t="s">
        <v>17</v>
      </c>
    </row>
    <row r="228" spans="1:14">
      <c r="A228" s="262" t="s">
        <v>3210</v>
      </c>
      <c r="B228" s="261" t="s">
        <v>3211</v>
      </c>
      <c r="C228" s="261" t="s">
        <v>3223</v>
      </c>
      <c r="D228" s="261" t="s">
        <v>696</v>
      </c>
      <c r="E228" s="261" t="s">
        <v>1491</v>
      </c>
      <c r="F228" s="261" t="s">
        <v>1107</v>
      </c>
      <c r="G228" s="261" t="s">
        <v>118</v>
      </c>
      <c r="H228" s="261" t="s">
        <v>3076</v>
      </c>
      <c r="I228" s="261">
        <v>32</v>
      </c>
      <c r="J228" s="261" t="s">
        <v>3346</v>
      </c>
      <c r="K228" s="261" t="s">
        <v>3089</v>
      </c>
      <c r="L228" s="261">
        <v>7580</v>
      </c>
      <c r="M228" s="261">
        <v>11</v>
      </c>
      <c r="N228" s="261" t="s">
        <v>17</v>
      </c>
    </row>
    <row r="229" spans="1:14">
      <c r="A229" s="262" t="s">
        <v>3210</v>
      </c>
      <c r="B229" s="261" t="s">
        <v>3211</v>
      </c>
      <c r="C229" s="261" t="s">
        <v>3223</v>
      </c>
      <c r="D229" s="261" t="s">
        <v>696</v>
      </c>
      <c r="E229" s="261" t="s">
        <v>1512</v>
      </c>
      <c r="F229" s="261" t="s">
        <v>3078</v>
      </c>
      <c r="G229" s="261" t="s">
        <v>118</v>
      </c>
      <c r="H229" s="261" t="s">
        <v>3076</v>
      </c>
      <c r="I229" s="261">
        <v>29</v>
      </c>
      <c r="J229" s="261" t="s">
        <v>3346</v>
      </c>
      <c r="K229" s="261" t="s">
        <v>3089</v>
      </c>
      <c r="L229" s="261">
        <v>7580</v>
      </c>
      <c r="M229" s="261">
        <v>11</v>
      </c>
      <c r="N229" s="261" t="s">
        <v>17</v>
      </c>
    </row>
    <row r="230" spans="1:14">
      <c r="A230" s="262" t="s">
        <v>3210</v>
      </c>
      <c r="B230" s="261" t="s">
        <v>3211</v>
      </c>
      <c r="C230" s="261" t="s">
        <v>3223</v>
      </c>
      <c r="D230" s="261" t="s">
        <v>696</v>
      </c>
      <c r="E230" s="261" t="s">
        <v>1344</v>
      </c>
      <c r="F230" s="261" t="s">
        <v>3079</v>
      </c>
      <c r="G230" s="261" t="s">
        <v>118</v>
      </c>
      <c r="H230" s="261" t="s">
        <v>3076</v>
      </c>
      <c r="I230" s="261">
        <v>27</v>
      </c>
      <c r="J230" s="261" t="s">
        <v>3346</v>
      </c>
      <c r="K230" s="261" t="s">
        <v>3089</v>
      </c>
      <c r="L230" s="261">
        <v>7580</v>
      </c>
      <c r="M230" s="261">
        <v>11</v>
      </c>
      <c r="N230" s="261" t="s">
        <v>17</v>
      </c>
    </row>
    <row r="231" spans="1:14">
      <c r="A231" s="262" t="s">
        <v>3210</v>
      </c>
      <c r="B231" s="261" t="s">
        <v>3211</v>
      </c>
      <c r="C231" s="261" t="s">
        <v>3223</v>
      </c>
      <c r="D231" s="261" t="s">
        <v>696</v>
      </c>
      <c r="E231" s="261" t="s">
        <v>1580</v>
      </c>
      <c r="F231" s="261" t="s">
        <v>3078</v>
      </c>
      <c r="G231" s="261" t="s">
        <v>118</v>
      </c>
      <c r="H231" s="261" t="s">
        <v>3076</v>
      </c>
      <c r="I231" s="261">
        <v>22</v>
      </c>
      <c r="J231" s="261" t="s">
        <v>3346</v>
      </c>
      <c r="K231" s="261" t="s">
        <v>3089</v>
      </c>
      <c r="L231" s="261">
        <v>7580</v>
      </c>
      <c r="M231" s="261">
        <v>11</v>
      </c>
      <c r="N231" s="261" t="s">
        <v>17</v>
      </c>
    </row>
    <row r="232" spans="1:14">
      <c r="A232" s="262" t="s">
        <v>3210</v>
      </c>
      <c r="B232" s="261" t="s">
        <v>3211</v>
      </c>
      <c r="C232" s="261" t="s">
        <v>3223</v>
      </c>
      <c r="D232" s="261" t="s">
        <v>696</v>
      </c>
      <c r="E232" s="261" t="s">
        <v>1491</v>
      </c>
      <c r="F232" s="261" t="s">
        <v>1107</v>
      </c>
      <c r="G232" s="261" t="s">
        <v>95</v>
      </c>
      <c r="H232" s="261" t="s">
        <v>3075</v>
      </c>
      <c r="I232" s="261">
        <v>36</v>
      </c>
      <c r="J232" s="261" t="s">
        <v>3140</v>
      </c>
      <c r="K232" s="261" t="s">
        <v>3089</v>
      </c>
      <c r="L232" s="261">
        <v>7580</v>
      </c>
      <c r="M232" s="261">
        <v>11</v>
      </c>
      <c r="N232" s="261" t="s">
        <v>17</v>
      </c>
    </row>
    <row r="233" spans="1:14">
      <c r="A233" s="262" t="s">
        <v>3210</v>
      </c>
      <c r="B233" s="261" t="s">
        <v>3211</v>
      </c>
      <c r="C233" s="261" t="s">
        <v>3223</v>
      </c>
      <c r="D233" s="261" t="s">
        <v>696</v>
      </c>
      <c r="E233" s="261" t="s">
        <v>1512</v>
      </c>
      <c r="F233" s="261" t="s">
        <v>3078</v>
      </c>
      <c r="G233" s="261" t="s">
        <v>95</v>
      </c>
      <c r="H233" s="261" t="s">
        <v>3075</v>
      </c>
      <c r="I233" s="261">
        <v>33</v>
      </c>
      <c r="J233" s="261" t="s">
        <v>3140</v>
      </c>
      <c r="K233" s="261" t="s">
        <v>3089</v>
      </c>
      <c r="L233" s="261">
        <v>7580</v>
      </c>
      <c r="M233" s="261">
        <v>11</v>
      </c>
      <c r="N233" s="261" t="s">
        <v>17</v>
      </c>
    </row>
    <row r="234" spans="1:14">
      <c r="A234" s="262" t="s">
        <v>3210</v>
      </c>
      <c r="B234" s="261" t="s">
        <v>3211</v>
      </c>
      <c r="C234" s="261" t="s">
        <v>3223</v>
      </c>
      <c r="D234" s="261" t="s">
        <v>696</v>
      </c>
      <c r="E234" s="261" t="s">
        <v>1344</v>
      </c>
      <c r="F234" s="261" t="s">
        <v>3079</v>
      </c>
      <c r="G234" s="261" t="s">
        <v>95</v>
      </c>
      <c r="H234" s="261" t="s">
        <v>3075</v>
      </c>
      <c r="I234" s="261">
        <v>31</v>
      </c>
      <c r="J234" s="261" t="s">
        <v>3140</v>
      </c>
      <c r="K234" s="261" t="s">
        <v>3089</v>
      </c>
      <c r="L234" s="261">
        <v>7580</v>
      </c>
      <c r="M234" s="261">
        <v>11</v>
      </c>
      <c r="N234" s="261" t="s">
        <v>17</v>
      </c>
    </row>
    <row r="235" spans="1:14">
      <c r="A235" s="262" t="s">
        <v>3210</v>
      </c>
      <c r="B235" s="261" t="s">
        <v>3211</v>
      </c>
      <c r="C235" s="261" t="s">
        <v>3223</v>
      </c>
      <c r="D235" s="261" t="s">
        <v>696</v>
      </c>
      <c r="E235" s="261" t="s">
        <v>1580</v>
      </c>
      <c r="F235" s="261" t="s">
        <v>3078</v>
      </c>
      <c r="G235" s="261" t="s">
        <v>95</v>
      </c>
      <c r="H235" s="261" t="s">
        <v>3075</v>
      </c>
      <c r="I235" s="261">
        <v>26</v>
      </c>
      <c r="J235" s="261" t="s">
        <v>3140</v>
      </c>
      <c r="K235" s="261" t="s">
        <v>3089</v>
      </c>
      <c r="L235" s="261">
        <v>7580</v>
      </c>
      <c r="M235" s="261">
        <v>11</v>
      </c>
      <c r="N235" s="261" t="s">
        <v>17</v>
      </c>
    </row>
    <row r="236" spans="1:14">
      <c r="A236" s="262" t="s">
        <v>3210</v>
      </c>
      <c r="B236" s="261" t="s">
        <v>3211</v>
      </c>
      <c r="C236" s="261" t="s">
        <v>3223</v>
      </c>
      <c r="D236" s="261" t="s">
        <v>696</v>
      </c>
      <c r="E236" s="261" t="s">
        <v>1491</v>
      </c>
      <c r="F236" s="261" t="s">
        <v>1107</v>
      </c>
      <c r="G236" s="261" t="s">
        <v>990</v>
      </c>
      <c r="H236" s="261" t="s">
        <v>3078</v>
      </c>
      <c r="I236" s="261">
        <v>38</v>
      </c>
      <c r="J236" s="261" t="s">
        <v>3225</v>
      </c>
      <c r="K236" s="261" t="s">
        <v>3089</v>
      </c>
      <c r="L236" s="261">
        <v>7580</v>
      </c>
      <c r="M236" s="261">
        <v>11</v>
      </c>
      <c r="N236" s="261" t="s">
        <v>17</v>
      </c>
    </row>
    <row r="237" spans="1:14">
      <c r="A237" s="262" t="s">
        <v>3210</v>
      </c>
      <c r="B237" s="261" t="s">
        <v>3211</v>
      </c>
      <c r="C237" s="261" t="s">
        <v>3223</v>
      </c>
      <c r="D237" s="261" t="s">
        <v>696</v>
      </c>
      <c r="E237" s="261" t="s">
        <v>1512</v>
      </c>
      <c r="F237" s="261" t="s">
        <v>3078</v>
      </c>
      <c r="G237" s="261" t="s">
        <v>990</v>
      </c>
      <c r="H237" s="261" t="s">
        <v>3078</v>
      </c>
      <c r="I237" s="261">
        <v>35</v>
      </c>
      <c r="J237" s="261" t="s">
        <v>3225</v>
      </c>
      <c r="K237" s="261" t="s">
        <v>3089</v>
      </c>
      <c r="L237" s="261">
        <v>7580</v>
      </c>
      <c r="M237" s="261">
        <v>11</v>
      </c>
      <c r="N237" s="261" t="s">
        <v>17</v>
      </c>
    </row>
    <row r="238" spans="1:14">
      <c r="A238" s="262" t="s">
        <v>3210</v>
      </c>
      <c r="B238" s="261" t="s">
        <v>3211</v>
      </c>
      <c r="C238" s="261" t="s">
        <v>3223</v>
      </c>
      <c r="D238" s="261" t="s">
        <v>696</v>
      </c>
      <c r="E238" s="261" t="s">
        <v>1344</v>
      </c>
      <c r="F238" s="261" t="s">
        <v>3079</v>
      </c>
      <c r="G238" s="261" t="s">
        <v>990</v>
      </c>
      <c r="H238" s="261" t="s">
        <v>3078</v>
      </c>
      <c r="I238" s="261">
        <v>33</v>
      </c>
      <c r="J238" s="261" t="s">
        <v>3225</v>
      </c>
      <c r="K238" s="261" t="s">
        <v>3089</v>
      </c>
      <c r="L238" s="261">
        <v>7580</v>
      </c>
      <c r="M238" s="261">
        <v>11</v>
      </c>
      <c r="N238" s="261" t="s">
        <v>17</v>
      </c>
    </row>
    <row r="239" spans="1:14">
      <c r="A239" s="262" t="s">
        <v>3210</v>
      </c>
      <c r="B239" s="261" t="s">
        <v>3211</v>
      </c>
      <c r="C239" s="261" t="s">
        <v>3223</v>
      </c>
      <c r="D239" s="261" t="s">
        <v>696</v>
      </c>
      <c r="E239" s="261" t="s">
        <v>1580</v>
      </c>
      <c r="F239" s="261" t="s">
        <v>3078</v>
      </c>
      <c r="G239" s="261" t="s">
        <v>990</v>
      </c>
      <c r="H239" s="261" t="s">
        <v>3078</v>
      </c>
      <c r="I239" s="261">
        <v>28</v>
      </c>
      <c r="J239" s="261" t="s">
        <v>3225</v>
      </c>
      <c r="K239" s="261" t="s">
        <v>3089</v>
      </c>
      <c r="L239" s="261">
        <v>7580</v>
      </c>
      <c r="M239" s="261">
        <v>11</v>
      </c>
      <c r="N239" s="261" t="s">
        <v>17</v>
      </c>
    </row>
    <row r="240" spans="1:14">
      <c r="A240" s="262" t="s">
        <v>3210</v>
      </c>
      <c r="B240" s="261" t="s">
        <v>3211</v>
      </c>
      <c r="C240" s="261" t="s">
        <v>3223</v>
      </c>
      <c r="D240" s="261" t="s">
        <v>696</v>
      </c>
      <c r="E240" s="261" t="s">
        <v>1491</v>
      </c>
      <c r="F240" s="261" t="s">
        <v>1107</v>
      </c>
      <c r="G240" s="261" t="s">
        <v>121</v>
      </c>
      <c r="H240" s="261" t="s">
        <v>3080</v>
      </c>
      <c r="I240" s="261">
        <v>41</v>
      </c>
      <c r="J240" s="261" t="s">
        <v>3216</v>
      </c>
      <c r="K240" s="261" t="s">
        <v>3089</v>
      </c>
      <c r="L240" s="261">
        <v>7580</v>
      </c>
      <c r="M240" s="261">
        <v>11</v>
      </c>
      <c r="N240" s="261" t="s">
        <v>17</v>
      </c>
    </row>
    <row r="241" spans="1:14">
      <c r="A241" s="262" t="s">
        <v>3210</v>
      </c>
      <c r="B241" s="261" t="s">
        <v>3211</v>
      </c>
      <c r="C241" s="261" t="s">
        <v>3223</v>
      </c>
      <c r="D241" s="261" t="s">
        <v>696</v>
      </c>
      <c r="E241" s="261" t="s">
        <v>1512</v>
      </c>
      <c r="F241" s="261" t="s">
        <v>3078</v>
      </c>
      <c r="G241" s="261" t="s">
        <v>121</v>
      </c>
      <c r="H241" s="261" t="s">
        <v>3080</v>
      </c>
      <c r="I241" s="261">
        <v>38</v>
      </c>
      <c r="J241" s="261" t="s">
        <v>3216</v>
      </c>
      <c r="K241" s="261" t="s">
        <v>3089</v>
      </c>
      <c r="L241" s="261">
        <v>7580</v>
      </c>
      <c r="M241" s="261">
        <v>11</v>
      </c>
      <c r="N241" s="261" t="s">
        <v>17</v>
      </c>
    </row>
    <row r="242" spans="1:14">
      <c r="A242" s="262" t="s">
        <v>3210</v>
      </c>
      <c r="B242" s="261" t="s">
        <v>3211</v>
      </c>
      <c r="C242" s="261" t="s">
        <v>3223</v>
      </c>
      <c r="D242" s="261" t="s">
        <v>696</v>
      </c>
      <c r="E242" s="261" t="s">
        <v>1344</v>
      </c>
      <c r="F242" s="261" t="s">
        <v>3079</v>
      </c>
      <c r="G242" s="261" t="s">
        <v>121</v>
      </c>
      <c r="H242" s="261" t="s">
        <v>3080</v>
      </c>
      <c r="I242" s="261">
        <v>36</v>
      </c>
      <c r="J242" s="261" t="s">
        <v>3216</v>
      </c>
      <c r="K242" s="261" t="s">
        <v>3089</v>
      </c>
      <c r="L242" s="261">
        <v>7580</v>
      </c>
      <c r="M242" s="261">
        <v>11</v>
      </c>
      <c r="N242" s="261" t="s">
        <v>17</v>
      </c>
    </row>
    <row r="243" spans="1:14">
      <c r="A243" s="262" t="s">
        <v>3210</v>
      </c>
      <c r="B243" s="261" t="s">
        <v>3211</v>
      </c>
      <c r="C243" s="261" t="s">
        <v>3223</v>
      </c>
      <c r="D243" s="261" t="s">
        <v>696</v>
      </c>
      <c r="E243" s="261" t="s">
        <v>1580</v>
      </c>
      <c r="F243" s="261" t="s">
        <v>3078</v>
      </c>
      <c r="G243" s="261" t="s">
        <v>121</v>
      </c>
      <c r="H243" s="261" t="s">
        <v>3080</v>
      </c>
      <c r="I243" s="261">
        <v>31</v>
      </c>
      <c r="J243" s="261" t="s">
        <v>3216</v>
      </c>
      <c r="K243" s="261" t="s">
        <v>3089</v>
      </c>
      <c r="L243" s="261">
        <v>7580</v>
      </c>
      <c r="M243" s="261">
        <v>11</v>
      </c>
      <c r="N243" s="261" t="s">
        <v>17</v>
      </c>
    </row>
    <row r="244" spans="1:14">
      <c r="A244" s="262" t="s">
        <v>3210</v>
      </c>
      <c r="B244" s="261" t="s">
        <v>3350</v>
      </c>
      <c r="C244" s="261" t="s">
        <v>3351</v>
      </c>
      <c r="D244" s="261" t="s">
        <v>734</v>
      </c>
      <c r="E244" s="261" t="s">
        <v>1159</v>
      </c>
      <c r="F244" s="261" t="s">
        <v>3075</v>
      </c>
      <c r="G244" s="261" t="s">
        <v>92</v>
      </c>
      <c r="H244" s="261" t="s">
        <v>1107</v>
      </c>
      <c r="I244" s="261">
        <v>34</v>
      </c>
      <c r="J244" s="261" t="s">
        <v>3352</v>
      </c>
      <c r="K244" s="261" t="s">
        <v>3077</v>
      </c>
      <c r="L244" s="261">
        <v>6500</v>
      </c>
      <c r="M244" s="261">
        <v>10</v>
      </c>
      <c r="N244" s="261" t="s">
        <v>17</v>
      </c>
    </row>
    <row r="245" spans="1:14">
      <c r="A245" s="262" t="s">
        <v>3210</v>
      </c>
      <c r="B245" s="261" t="s">
        <v>3350</v>
      </c>
      <c r="C245" s="261" t="s">
        <v>3351</v>
      </c>
      <c r="D245" s="261" t="s">
        <v>734</v>
      </c>
      <c r="E245" s="261" t="s">
        <v>737</v>
      </c>
      <c r="F245" s="261" t="s">
        <v>3078</v>
      </c>
      <c r="G245" s="261" t="s">
        <v>92</v>
      </c>
      <c r="H245" s="261" t="s">
        <v>1107</v>
      </c>
      <c r="I245" s="261">
        <v>32</v>
      </c>
      <c r="J245" s="261" t="s">
        <v>3352</v>
      </c>
      <c r="K245" s="261" t="s">
        <v>3077</v>
      </c>
      <c r="L245" s="261">
        <v>6500</v>
      </c>
      <c r="M245" s="261">
        <v>10</v>
      </c>
      <c r="N245" s="261" t="s">
        <v>17</v>
      </c>
    </row>
    <row r="246" spans="1:14">
      <c r="A246" s="262" t="s">
        <v>3210</v>
      </c>
      <c r="B246" s="261" t="s">
        <v>3350</v>
      </c>
      <c r="C246" s="261" t="s">
        <v>3351</v>
      </c>
      <c r="D246" s="261" t="s">
        <v>734</v>
      </c>
      <c r="E246" s="261" t="s">
        <v>1349</v>
      </c>
      <c r="F246" s="261" t="s">
        <v>3079</v>
      </c>
      <c r="G246" s="261" t="s">
        <v>92</v>
      </c>
      <c r="H246" s="261" t="s">
        <v>1107</v>
      </c>
      <c r="I246" s="261">
        <v>20</v>
      </c>
      <c r="J246" s="261" t="s">
        <v>3352</v>
      </c>
      <c r="K246" s="261" t="s">
        <v>3077</v>
      </c>
      <c r="L246" s="261">
        <v>6500</v>
      </c>
      <c r="M246" s="261">
        <v>10</v>
      </c>
      <c r="N246" s="261" t="s">
        <v>17</v>
      </c>
    </row>
    <row r="247" spans="1:14">
      <c r="A247" s="262" t="s">
        <v>3210</v>
      </c>
      <c r="B247" s="261" t="s">
        <v>3350</v>
      </c>
      <c r="C247" s="261" t="s">
        <v>3351</v>
      </c>
      <c r="D247" s="261" t="s">
        <v>734</v>
      </c>
      <c r="E247" s="261" t="s">
        <v>557</v>
      </c>
      <c r="F247" s="261" t="s">
        <v>3075</v>
      </c>
      <c r="G247" s="261" t="s">
        <v>92</v>
      </c>
      <c r="H247" s="261" t="s">
        <v>1107</v>
      </c>
      <c r="I247" s="261">
        <v>27</v>
      </c>
      <c r="J247" s="261" t="s">
        <v>3352</v>
      </c>
      <c r="K247" s="261" t="s">
        <v>3077</v>
      </c>
      <c r="L247" s="261">
        <v>6500</v>
      </c>
      <c r="M247" s="261">
        <v>10</v>
      </c>
      <c r="N247" s="261" t="s">
        <v>17</v>
      </c>
    </row>
    <row r="248" spans="1:14">
      <c r="A248" s="262" t="s">
        <v>3210</v>
      </c>
      <c r="B248" s="261" t="s">
        <v>3350</v>
      </c>
      <c r="C248" s="261" t="s">
        <v>3351</v>
      </c>
      <c r="D248" s="261" t="s">
        <v>734</v>
      </c>
      <c r="E248" s="261" t="s">
        <v>550</v>
      </c>
      <c r="F248" s="261" t="s">
        <v>3081</v>
      </c>
      <c r="G248" s="261" t="s">
        <v>92</v>
      </c>
      <c r="H248" s="261" t="s">
        <v>1107</v>
      </c>
      <c r="I248" s="261">
        <v>26</v>
      </c>
      <c r="J248" s="261" t="s">
        <v>3352</v>
      </c>
      <c r="K248" s="261" t="s">
        <v>3077</v>
      </c>
      <c r="L248" s="261">
        <v>6500</v>
      </c>
      <c r="M248" s="261">
        <v>10</v>
      </c>
      <c r="N248" s="261" t="s">
        <v>17</v>
      </c>
    </row>
    <row r="249" spans="1:14">
      <c r="A249" s="262" t="s">
        <v>3210</v>
      </c>
      <c r="B249" s="261" t="s">
        <v>3350</v>
      </c>
      <c r="C249" s="261" t="s">
        <v>3351</v>
      </c>
      <c r="D249" s="261" t="s">
        <v>734</v>
      </c>
      <c r="E249" s="261" t="s">
        <v>1380</v>
      </c>
      <c r="F249" s="261" t="s">
        <v>3076</v>
      </c>
      <c r="G249" s="261" t="s">
        <v>92</v>
      </c>
      <c r="H249" s="261" t="s">
        <v>1107</v>
      </c>
      <c r="I249" s="261">
        <v>24</v>
      </c>
      <c r="J249" s="261" t="s">
        <v>3352</v>
      </c>
      <c r="K249" s="261" t="s">
        <v>3077</v>
      </c>
      <c r="L249" s="261">
        <v>6500</v>
      </c>
      <c r="M249" s="261">
        <v>10</v>
      </c>
      <c r="N249" s="261" t="s">
        <v>17</v>
      </c>
    </row>
    <row r="250" spans="1:14">
      <c r="A250" s="262" t="s">
        <v>3210</v>
      </c>
      <c r="B250" s="261" t="s">
        <v>3350</v>
      </c>
      <c r="C250" s="261" t="s">
        <v>3351</v>
      </c>
      <c r="D250" s="261" t="s">
        <v>734</v>
      </c>
      <c r="E250" s="261" t="s">
        <v>1159</v>
      </c>
      <c r="F250" s="261" t="s">
        <v>3075</v>
      </c>
      <c r="G250" s="261" t="s">
        <v>937</v>
      </c>
      <c r="H250" s="261" t="s">
        <v>3078</v>
      </c>
      <c r="I250" s="261">
        <v>37</v>
      </c>
      <c r="J250" s="261" t="s">
        <v>3265</v>
      </c>
      <c r="K250" s="261" t="s">
        <v>3077</v>
      </c>
      <c r="L250" s="261">
        <v>6500</v>
      </c>
      <c r="M250" s="261">
        <v>10</v>
      </c>
      <c r="N250" s="261" t="s">
        <v>17</v>
      </c>
    </row>
    <row r="251" spans="1:14">
      <c r="A251" s="262" t="s">
        <v>3210</v>
      </c>
      <c r="B251" s="261" t="s">
        <v>3350</v>
      </c>
      <c r="C251" s="261" t="s">
        <v>3351</v>
      </c>
      <c r="D251" s="261" t="s">
        <v>734</v>
      </c>
      <c r="E251" s="261" t="s">
        <v>737</v>
      </c>
      <c r="F251" s="261" t="s">
        <v>3078</v>
      </c>
      <c r="G251" s="261" t="s">
        <v>937</v>
      </c>
      <c r="H251" s="261" t="s">
        <v>3078</v>
      </c>
      <c r="I251" s="261">
        <v>35</v>
      </c>
      <c r="J251" s="261" t="s">
        <v>3265</v>
      </c>
      <c r="K251" s="261" t="s">
        <v>3077</v>
      </c>
      <c r="L251" s="261">
        <v>6500</v>
      </c>
      <c r="M251" s="261">
        <v>10</v>
      </c>
      <c r="N251" s="261" t="s">
        <v>17</v>
      </c>
    </row>
    <row r="252" spans="1:14">
      <c r="A252" s="262" t="s">
        <v>3210</v>
      </c>
      <c r="B252" s="261" t="s">
        <v>3350</v>
      </c>
      <c r="C252" s="261" t="s">
        <v>3351</v>
      </c>
      <c r="D252" s="261" t="s">
        <v>734</v>
      </c>
      <c r="E252" s="261" t="s">
        <v>1349</v>
      </c>
      <c r="F252" s="261" t="s">
        <v>3079</v>
      </c>
      <c r="G252" s="261" t="s">
        <v>937</v>
      </c>
      <c r="H252" s="261" t="s">
        <v>3078</v>
      </c>
      <c r="I252" s="261">
        <v>33</v>
      </c>
      <c r="J252" s="261" t="s">
        <v>3265</v>
      </c>
      <c r="K252" s="261" t="s">
        <v>3077</v>
      </c>
      <c r="L252" s="261">
        <v>6500</v>
      </c>
      <c r="M252" s="261">
        <v>10</v>
      </c>
      <c r="N252" s="261" t="s">
        <v>17</v>
      </c>
    </row>
    <row r="253" spans="1:14">
      <c r="A253" s="262" t="s">
        <v>3210</v>
      </c>
      <c r="B253" s="261" t="s">
        <v>3350</v>
      </c>
      <c r="C253" s="261" t="s">
        <v>3351</v>
      </c>
      <c r="D253" s="261" t="s">
        <v>734</v>
      </c>
      <c r="E253" s="261" t="s">
        <v>557</v>
      </c>
      <c r="F253" s="261" t="s">
        <v>3075</v>
      </c>
      <c r="G253" s="261" t="s">
        <v>937</v>
      </c>
      <c r="H253" s="261" t="s">
        <v>3078</v>
      </c>
      <c r="I253" s="261">
        <v>30</v>
      </c>
      <c r="J253" s="261" t="s">
        <v>3265</v>
      </c>
      <c r="K253" s="261" t="s">
        <v>3077</v>
      </c>
      <c r="L253" s="261">
        <v>6500</v>
      </c>
      <c r="M253" s="261">
        <v>10</v>
      </c>
      <c r="N253" s="261" t="s">
        <v>17</v>
      </c>
    </row>
    <row r="254" spans="1:14">
      <c r="A254" s="262" t="s">
        <v>3210</v>
      </c>
      <c r="B254" s="261" t="s">
        <v>3350</v>
      </c>
      <c r="C254" s="261" t="s">
        <v>3351</v>
      </c>
      <c r="D254" s="261" t="s">
        <v>734</v>
      </c>
      <c r="E254" s="261" t="s">
        <v>550</v>
      </c>
      <c r="F254" s="261" t="s">
        <v>3081</v>
      </c>
      <c r="G254" s="261" t="s">
        <v>937</v>
      </c>
      <c r="H254" s="261" t="s">
        <v>3078</v>
      </c>
      <c r="I254" s="261">
        <v>29</v>
      </c>
      <c r="J254" s="261" t="s">
        <v>3265</v>
      </c>
      <c r="K254" s="261" t="s">
        <v>3077</v>
      </c>
      <c r="L254" s="261">
        <v>6500</v>
      </c>
      <c r="M254" s="261">
        <v>10</v>
      </c>
      <c r="N254" s="261" t="s">
        <v>17</v>
      </c>
    </row>
    <row r="255" spans="1:14">
      <c r="A255" s="262" t="s">
        <v>3210</v>
      </c>
      <c r="B255" s="261" t="s">
        <v>3350</v>
      </c>
      <c r="C255" s="261" t="s">
        <v>3351</v>
      </c>
      <c r="D255" s="261" t="s">
        <v>734</v>
      </c>
      <c r="E255" s="261" t="s">
        <v>1380</v>
      </c>
      <c r="F255" s="261" t="s">
        <v>3076</v>
      </c>
      <c r="G255" s="261" t="s">
        <v>937</v>
      </c>
      <c r="H255" s="261" t="s">
        <v>3078</v>
      </c>
      <c r="I255" s="261">
        <v>27</v>
      </c>
      <c r="J255" s="261" t="s">
        <v>3265</v>
      </c>
      <c r="K255" s="261" t="s">
        <v>3077</v>
      </c>
      <c r="L255" s="261">
        <v>6500</v>
      </c>
      <c r="M255" s="261">
        <v>10</v>
      </c>
      <c r="N255" s="261" t="s">
        <v>17</v>
      </c>
    </row>
    <row r="256" spans="1:14">
      <c r="A256" s="950" t="s">
        <v>3116</v>
      </c>
      <c r="B256" s="351" t="s">
        <v>71</v>
      </c>
      <c r="C256" s="351" t="s">
        <v>3117</v>
      </c>
      <c r="D256" s="351" t="s">
        <v>3084</v>
      </c>
      <c r="E256" s="351" t="s">
        <v>569</v>
      </c>
      <c r="F256" s="351" t="s">
        <v>3079</v>
      </c>
      <c r="G256" s="351" t="s">
        <v>3085</v>
      </c>
      <c r="H256" s="351" t="s">
        <v>3075</v>
      </c>
      <c r="I256" s="351">
        <v>18</v>
      </c>
      <c r="J256" s="351" t="s">
        <v>3124</v>
      </c>
      <c r="K256" s="351" t="s">
        <v>17</v>
      </c>
      <c r="L256" s="951">
        <v>6500</v>
      </c>
      <c r="M256" s="351">
        <v>6</v>
      </c>
      <c r="N256" s="351" t="s">
        <v>17</v>
      </c>
    </row>
    <row r="257" spans="1:14">
      <c r="A257" s="950" t="s">
        <v>3116</v>
      </c>
      <c r="B257" s="351" t="s">
        <v>71</v>
      </c>
      <c r="C257" s="351" t="s">
        <v>3117</v>
      </c>
      <c r="D257" s="351" t="s">
        <v>3084</v>
      </c>
      <c r="E257" s="351" t="s">
        <v>1589</v>
      </c>
      <c r="F257" s="351" t="s">
        <v>3079</v>
      </c>
      <c r="G257" s="351" t="s">
        <v>3085</v>
      </c>
      <c r="H257" s="351" t="s">
        <v>3075</v>
      </c>
      <c r="I257" s="351">
        <v>29</v>
      </c>
      <c r="J257" s="351" t="s">
        <v>3124</v>
      </c>
      <c r="K257" s="351" t="s">
        <v>17</v>
      </c>
      <c r="L257" s="951">
        <v>6500</v>
      </c>
      <c r="M257" s="351">
        <v>6</v>
      </c>
      <c r="N257" s="351" t="s">
        <v>17</v>
      </c>
    </row>
    <row r="258" spans="1:14">
      <c r="A258" s="950" t="s">
        <v>3116</v>
      </c>
      <c r="B258" s="351" t="s">
        <v>71</v>
      </c>
      <c r="C258" s="351" t="s">
        <v>3117</v>
      </c>
      <c r="D258" s="351" t="s">
        <v>3084</v>
      </c>
      <c r="E258" s="351" t="s">
        <v>550</v>
      </c>
      <c r="F258" s="351" t="s">
        <v>3075</v>
      </c>
      <c r="G258" s="351" t="s">
        <v>3085</v>
      </c>
      <c r="H258" s="351" t="s">
        <v>3075</v>
      </c>
      <c r="I258" s="351">
        <v>17</v>
      </c>
      <c r="J258" s="351" t="s">
        <v>3124</v>
      </c>
      <c r="K258" s="351" t="s">
        <v>17</v>
      </c>
      <c r="L258" s="951">
        <v>6500</v>
      </c>
      <c r="M258" s="351">
        <v>6</v>
      </c>
      <c r="N258" s="351" t="s">
        <v>17</v>
      </c>
    </row>
    <row r="259" spans="1:14">
      <c r="A259" s="950" t="s">
        <v>3116</v>
      </c>
      <c r="B259" s="351" t="s">
        <v>71</v>
      </c>
      <c r="C259" s="351" t="s">
        <v>3117</v>
      </c>
      <c r="D259" s="351" t="s">
        <v>3084</v>
      </c>
      <c r="E259" s="351" t="s">
        <v>3118</v>
      </c>
      <c r="F259" s="351" t="s">
        <v>3075</v>
      </c>
      <c r="G259" s="351" t="s">
        <v>3085</v>
      </c>
      <c r="H259" s="351" t="s">
        <v>3075</v>
      </c>
      <c r="I259" s="351">
        <v>25</v>
      </c>
      <c r="J259" s="351" t="s">
        <v>3124</v>
      </c>
      <c r="K259" s="351" t="s">
        <v>17</v>
      </c>
      <c r="L259" s="951">
        <v>6500</v>
      </c>
      <c r="M259" s="351">
        <v>6</v>
      </c>
      <c r="N259" s="351" t="s">
        <v>17</v>
      </c>
    </row>
    <row r="260" spans="1:14">
      <c r="A260" s="950" t="s">
        <v>3116</v>
      </c>
      <c r="B260" s="351" t="s">
        <v>71</v>
      </c>
      <c r="C260" s="351" t="s">
        <v>3117</v>
      </c>
      <c r="D260" s="351" t="s">
        <v>3084</v>
      </c>
      <c r="E260" s="351" t="s">
        <v>700</v>
      </c>
      <c r="F260" s="351" t="s">
        <v>3081</v>
      </c>
      <c r="G260" s="351" t="s">
        <v>3085</v>
      </c>
      <c r="H260" s="351" t="s">
        <v>3075</v>
      </c>
      <c r="I260" s="351">
        <v>14</v>
      </c>
      <c r="J260" s="351" t="s">
        <v>3124</v>
      </c>
      <c r="K260" s="351" t="s">
        <v>17</v>
      </c>
      <c r="L260" s="951">
        <v>6500</v>
      </c>
      <c r="M260" s="351">
        <v>6</v>
      </c>
      <c r="N260" s="351" t="s">
        <v>17</v>
      </c>
    </row>
    <row r="261" spans="1:14">
      <c r="A261" s="950" t="s">
        <v>3116</v>
      </c>
      <c r="B261" s="351" t="s">
        <v>71</v>
      </c>
      <c r="C261" s="351" t="s">
        <v>3117</v>
      </c>
      <c r="D261" s="351" t="s">
        <v>3084</v>
      </c>
      <c r="E261" s="351" t="s">
        <v>569</v>
      </c>
      <c r="F261" s="351" t="s">
        <v>3079</v>
      </c>
      <c r="G261" s="351" t="s">
        <v>258</v>
      </c>
      <c r="H261" s="351" t="s">
        <v>3079</v>
      </c>
      <c r="I261" s="351">
        <v>23</v>
      </c>
      <c r="J261" s="351" t="s">
        <v>3097</v>
      </c>
      <c r="K261" s="351" t="s">
        <v>17</v>
      </c>
      <c r="L261" s="951">
        <v>6500</v>
      </c>
      <c r="M261" s="351">
        <v>6</v>
      </c>
      <c r="N261" s="351" t="s">
        <v>17</v>
      </c>
    </row>
    <row r="262" spans="1:14">
      <c r="A262" s="950" t="s">
        <v>3116</v>
      </c>
      <c r="B262" s="351" t="s">
        <v>71</v>
      </c>
      <c r="C262" s="351" t="s">
        <v>3117</v>
      </c>
      <c r="D262" s="351" t="s">
        <v>3084</v>
      </c>
      <c r="E262" s="351" t="s">
        <v>1589</v>
      </c>
      <c r="F262" s="351" t="s">
        <v>3079</v>
      </c>
      <c r="G262" s="351" t="s">
        <v>258</v>
      </c>
      <c r="H262" s="351" t="s">
        <v>3079</v>
      </c>
      <c r="I262" s="351">
        <v>34</v>
      </c>
      <c r="J262" s="351" t="s">
        <v>3097</v>
      </c>
      <c r="K262" s="351" t="s">
        <v>17</v>
      </c>
      <c r="L262" s="951">
        <v>6500</v>
      </c>
      <c r="M262" s="351">
        <v>6</v>
      </c>
      <c r="N262" s="351" t="s">
        <v>17</v>
      </c>
    </row>
    <row r="263" spans="1:14">
      <c r="A263" s="950" t="s">
        <v>3116</v>
      </c>
      <c r="B263" s="351" t="s">
        <v>71</v>
      </c>
      <c r="C263" s="351" t="s">
        <v>3117</v>
      </c>
      <c r="D263" s="351" t="s">
        <v>3084</v>
      </c>
      <c r="E263" s="351" t="s">
        <v>3118</v>
      </c>
      <c r="F263" s="351" t="s">
        <v>3075</v>
      </c>
      <c r="G263" s="351" t="s">
        <v>258</v>
      </c>
      <c r="H263" s="351" t="s">
        <v>3079</v>
      </c>
      <c r="I263" s="351">
        <v>30</v>
      </c>
      <c r="J263" s="351" t="s">
        <v>3097</v>
      </c>
      <c r="K263" s="351" t="s">
        <v>17</v>
      </c>
      <c r="L263" s="951">
        <v>6500</v>
      </c>
      <c r="M263" s="351">
        <v>6</v>
      </c>
      <c r="N263" s="351" t="s">
        <v>17</v>
      </c>
    </row>
    <row r="264" spans="1:14">
      <c r="A264" s="950" t="s">
        <v>3116</v>
      </c>
      <c r="B264" s="351" t="s">
        <v>71</v>
      </c>
      <c r="C264" s="351" t="s">
        <v>3117</v>
      </c>
      <c r="D264" s="351" t="s">
        <v>3084</v>
      </c>
      <c r="E264" s="351" t="s">
        <v>550</v>
      </c>
      <c r="F264" s="351" t="s">
        <v>3075</v>
      </c>
      <c r="G264" s="351" t="s">
        <v>258</v>
      </c>
      <c r="H264" s="351" t="s">
        <v>3079</v>
      </c>
      <c r="I264" s="351">
        <v>22</v>
      </c>
      <c r="J264" s="351" t="s">
        <v>3097</v>
      </c>
      <c r="K264" s="351" t="s">
        <v>17</v>
      </c>
      <c r="L264" s="951">
        <v>6500</v>
      </c>
      <c r="M264" s="351">
        <v>6</v>
      </c>
      <c r="N264" s="351" t="s">
        <v>17</v>
      </c>
    </row>
    <row r="265" spans="1:14">
      <c r="A265" s="950" t="s">
        <v>3116</v>
      </c>
      <c r="B265" s="351" t="s">
        <v>71</v>
      </c>
      <c r="C265" s="351" t="s">
        <v>3117</v>
      </c>
      <c r="D265" s="351" t="s">
        <v>3084</v>
      </c>
      <c r="E265" s="351" t="s">
        <v>700</v>
      </c>
      <c r="F265" s="351" t="s">
        <v>3081</v>
      </c>
      <c r="G265" s="351" t="s">
        <v>258</v>
      </c>
      <c r="H265" s="351" t="s">
        <v>3079</v>
      </c>
      <c r="I265" s="351">
        <v>19</v>
      </c>
      <c r="J265" s="351" t="s">
        <v>3097</v>
      </c>
      <c r="K265" s="351" t="s">
        <v>17</v>
      </c>
      <c r="L265" s="951">
        <v>6500</v>
      </c>
      <c r="M265" s="351">
        <v>6</v>
      </c>
      <c r="N265" s="351" t="s">
        <v>17</v>
      </c>
    </row>
    <row r="266" spans="1:14">
      <c r="A266" s="950" t="s">
        <v>3122</v>
      </c>
      <c r="B266" s="351" t="s">
        <v>3123</v>
      </c>
      <c r="C266" s="351" t="s">
        <v>749</v>
      </c>
      <c r="D266" s="351" t="s">
        <v>3084</v>
      </c>
      <c r="E266" s="351" t="s">
        <v>1349</v>
      </c>
      <c r="F266" s="351" t="s">
        <v>3080</v>
      </c>
      <c r="G266" s="351" t="s">
        <v>3120</v>
      </c>
      <c r="H266" s="351" t="s">
        <v>17</v>
      </c>
      <c r="I266" s="351">
        <v>35</v>
      </c>
      <c r="J266" s="351" t="s">
        <v>3353</v>
      </c>
      <c r="K266" s="351" t="s">
        <v>17</v>
      </c>
      <c r="L266" s="951">
        <v>5100</v>
      </c>
      <c r="M266" s="351">
        <v>7</v>
      </c>
      <c r="N266" s="351" t="s">
        <v>17</v>
      </c>
    </row>
    <row r="267" spans="1:14">
      <c r="A267" s="950" t="s">
        <v>3122</v>
      </c>
      <c r="B267" s="351" t="s">
        <v>3123</v>
      </c>
      <c r="C267" s="351" t="s">
        <v>749</v>
      </c>
      <c r="D267" s="351" t="s">
        <v>3084</v>
      </c>
      <c r="E267" s="351" t="s">
        <v>557</v>
      </c>
      <c r="F267" s="351" t="s">
        <v>3076</v>
      </c>
      <c r="G267" s="351" t="s">
        <v>3120</v>
      </c>
      <c r="H267" s="351" t="s">
        <v>17</v>
      </c>
      <c r="I267" s="351">
        <v>33</v>
      </c>
      <c r="J267" s="351" t="s">
        <v>3353</v>
      </c>
      <c r="K267" s="351" t="s">
        <v>17</v>
      </c>
      <c r="L267" s="951">
        <v>5100</v>
      </c>
      <c r="M267" s="351">
        <v>7</v>
      </c>
      <c r="N267" s="351" t="s">
        <v>17</v>
      </c>
    </row>
    <row r="268" spans="1:14">
      <c r="A268" s="950" t="s">
        <v>3122</v>
      </c>
      <c r="B268" s="351" t="s">
        <v>3123</v>
      </c>
      <c r="C268" s="351" t="s">
        <v>749</v>
      </c>
      <c r="D268" s="351" t="s">
        <v>3084</v>
      </c>
      <c r="E268" s="351" t="s">
        <v>550</v>
      </c>
      <c r="F268" s="351" t="s">
        <v>3079</v>
      </c>
      <c r="G268" s="351" t="s">
        <v>3120</v>
      </c>
      <c r="H268" s="351" t="s">
        <v>17</v>
      </c>
      <c r="I268" s="351">
        <v>31</v>
      </c>
      <c r="J268" s="351" t="s">
        <v>3353</v>
      </c>
      <c r="K268" s="351" t="s">
        <v>17</v>
      </c>
      <c r="L268" s="951">
        <v>5100</v>
      </c>
      <c r="M268" s="351">
        <v>7</v>
      </c>
      <c r="N268" s="351" t="s">
        <v>17</v>
      </c>
    </row>
    <row r="269" spans="1:14">
      <c r="A269" s="950" t="s">
        <v>3122</v>
      </c>
      <c r="B269" s="351" t="s">
        <v>3123</v>
      </c>
      <c r="C269" s="351" t="s">
        <v>749</v>
      </c>
      <c r="D269" s="351" t="s">
        <v>3084</v>
      </c>
      <c r="E269" s="351" t="s">
        <v>1349</v>
      </c>
      <c r="F269" s="351" t="s">
        <v>3080</v>
      </c>
      <c r="G269" s="351" t="s">
        <v>3126</v>
      </c>
      <c r="H269" s="351" t="s">
        <v>1107</v>
      </c>
      <c r="I269" s="351">
        <v>28</v>
      </c>
      <c r="J269" s="351" t="s">
        <v>3127</v>
      </c>
      <c r="K269" s="351" t="s">
        <v>17</v>
      </c>
      <c r="L269" s="951">
        <v>5100</v>
      </c>
      <c r="M269" s="351">
        <v>7</v>
      </c>
      <c r="N269" s="351" t="s">
        <v>17</v>
      </c>
    </row>
    <row r="270" spans="1:14">
      <c r="A270" s="950" t="s">
        <v>3122</v>
      </c>
      <c r="B270" s="351" t="s">
        <v>3123</v>
      </c>
      <c r="C270" s="351" t="s">
        <v>749</v>
      </c>
      <c r="D270" s="351" t="s">
        <v>3084</v>
      </c>
      <c r="E270" s="351" t="s">
        <v>557</v>
      </c>
      <c r="F270" s="351" t="s">
        <v>3076</v>
      </c>
      <c r="G270" s="351" t="s">
        <v>3126</v>
      </c>
      <c r="H270" s="351" t="s">
        <v>1107</v>
      </c>
      <c r="I270" s="351">
        <v>24</v>
      </c>
      <c r="J270" s="351" t="s">
        <v>3127</v>
      </c>
      <c r="K270" s="351" t="s">
        <v>17</v>
      </c>
      <c r="L270" s="951">
        <v>5100</v>
      </c>
      <c r="M270" s="351">
        <v>7</v>
      </c>
      <c r="N270" s="351" t="s">
        <v>17</v>
      </c>
    </row>
    <row r="271" spans="1:14">
      <c r="A271" s="950" t="s">
        <v>3122</v>
      </c>
      <c r="B271" s="351" t="s">
        <v>3123</v>
      </c>
      <c r="C271" s="351" t="s">
        <v>749</v>
      </c>
      <c r="D271" s="351" t="s">
        <v>3084</v>
      </c>
      <c r="E271" s="351" t="s">
        <v>550</v>
      </c>
      <c r="F271" s="351" t="s">
        <v>3079</v>
      </c>
      <c r="G271" s="351" t="s">
        <v>3126</v>
      </c>
      <c r="H271" s="351" t="s">
        <v>1107</v>
      </c>
      <c r="I271" s="351">
        <v>22</v>
      </c>
      <c r="J271" s="351" t="s">
        <v>3127</v>
      </c>
      <c r="K271" s="351" t="s">
        <v>17</v>
      </c>
      <c r="L271" s="951">
        <v>5100</v>
      </c>
      <c r="M271" s="351">
        <v>7</v>
      </c>
      <c r="N271" s="351" t="s">
        <v>17</v>
      </c>
    </row>
    <row r="272" spans="1:14">
      <c r="A272" s="950" t="s">
        <v>3122</v>
      </c>
      <c r="B272" s="351" t="s">
        <v>3123</v>
      </c>
      <c r="C272" s="351" t="s">
        <v>749</v>
      </c>
      <c r="D272" s="351" t="s">
        <v>3084</v>
      </c>
      <c r="E272" s="351" t="s">
        <v>1349</v>
      </c>
      <c r="F272" s="351" t="s">
        <v>3080</v>
      </c>
      <c r="G272" s="351" t="s">
        <v>258</v>
      </c>
      <c r="H272" s="351" t="s">
        <v>1107</v>
      </c>
      <c r="I272" s="351">
        <v>22</v>
      </c>
      <c r="J272" s="351" t="s">
        <v>3354</v>
      </c>
      <c r="K272" s="351" t="s">
        <v>17</v>
      </c>
      <c r="L272" s="951">
        <v>5100</v>
      </c>
      <c r="M272" s="351">
        <v>7</v>
      </c>
      <c r="N272" s="351" t="s">
        <v>17</v>
      </c>
    </row>
    <row r="273" spans="1:14">
      <c r="A273" s="950" t="s">
        <v>3122</v>
      </c>
      <c r="B273" s="351" t="s">
        <v>3123</v>
      </c>
      <c r="C273" s="351" t="s">
        <v>749</v>
      </c>
      <c r="D273" s="351" t="s">
        <v>3084</v>
      </c>
      <c r="E273" s="351" t="s">
        <v>557</v>
      </c>
      <c r="F273" s="351" t="s">
        <v>3076</v>
      </c>
      <c r="G273" s="351" t="s">
        <v>258</v>
      </c>
      <c r="H273" s="351" t="s">
        <v>1107</v>
      </c>
      <c r="I273" s="351">
        <v>20</v>
      </c>
      <c r="J273" s="351" t="s">
        <v>3354</v>
      </c>
      <c r="K273" s="351" t="s">
        <v>17</v>
      </c>
      <c r="L273" s="951">
        <v>5100</v>
      </c>
      <c r="M273" s="351">
        <v>7</v>
      </c>
      <c r="N273" s="351" t="s">
        <v>17</v>
      </c>
    </row>
    <row r="274" spans="1:14">
      <c r="A274" s="950" t="s">
        <v>3122</v>
      </c>
      <c r="B274" s="351" t="s">
        <v>3123</v>
      </c>
      <c r="C274" s="351" t="s">
        <v>749</v>
      </c>
      <c r="D274" s="351" t="s">
        <v>3084</v>
      </c>
      <c r="E274" s="351" t="s">
        <v>550</v>
      </c>
      <c r="F274" s="351" t="s">
        <v>3079</v>
      </c>
      <c r="G274" s="351" t="s">
        <v>258</v>
      </c>
      <c r="H274" s="351" t="s">
        <v>1107</v>
      </c>
      <c r="I274" s="351">
        <v>18</v>
      </c>
      <c r="J274" s="351" t="s">
        <v>3354</v>
      </c>
      <c r="K274" s="351" t="s">
        <v>17</v>
      </c>
      <c r="L274" s="951">
        <v>5100</v>
      </c>
      <c r="M274" s="351">
        <v>7</v>
      </c>
      <c r="N274" s="351" t="s">
        <v>17</v>
      </c>
    </row>
    <row r="275" spans="1:14">
      <c r="A275" s="950" t="s">
        <v>3122</v>
      </c>
      <c r="B275" s="351" t="s">
        <v>3123</v>
      </c>
      <c r="C275" s="351" t="s">
        <v>749</v>
      </c>
      <c r="D275" s="351" t="s">
        <v>3084</v>
      </c>
      <c r="E275" s="351" t="s">
        <v>1349</v>
      </c>
      <c r="F275" s="351" t="s">
        <v>3080</v>
      </c>
      <c r="G275" s="351" t="s">
        <v>3085</v>
      </c>
      <c r="H275" s="351" t="s">
        <v>3079</v>
      </c>
      <c r="I275" s="351">
        <v>17</v>
      </c>
      <c r="J275" s="351" t="s">
        <v>3124</v>
      </c>
      <c r="K275" s="351" t="s">
        <v>17</v>
      </c>
      <c r="L275" s="951">
        <v>5100</v>
      </c>
      <c r="M275" s="351">
        <v>7</v>
      </c>
      <c r="N275" s="351" t="s">
        <v>17</v>
      </c>
    </row>
    <row r="276" spans="1:14">
      <c r="A276" s="950" t="s">
        <v>3122</v>
      </c>
      <c r="B276" s="351" t="s">
        <v>3123</v>
      </c>
      <c r="C276" s="351" t="s">
        <v>749</v>
      </c>
      <c r="D276" s="351" t="s">
        <v>3084</v>
      </c>
      <c r="E276" s="351" t="s">
        <v>557</v>
      </c>
      <c r="F276" s="351" t="s">
        <v>3076</v>
      </c>
      <c r="G276" s="351" t="s">
        <v>3085</v>
      </c>
      <c r="H276" s="351" t="s">
        <v>3079</v>
      </c>
      <c r="I276" s="351">
        <v>15</v>
      </c>
      <c r="J276" s="351" t="s">
        <v>3124</v>
      </c>
      <c r="K276" s="351" t="s">
        <v>17</v>
      </c>
      <c r="L276" s="951">
        <v>5100</v>
      </c>
      <c r="M276" s="351">
        <v>7</v>
      </c>
      <c r="N276" s="351" t="s">
        <v>17</v>
      </c>
    </row>
    <row r="277" spans="1:14">
      <c r="A277" s="950" t="s">
        <v>3122</v>
      </c>
      <c r="B277" s="351" t="s">
        <v>3123</v>
      </c>
      <c r="C277" s="351" t="s">
        <v>749</v>
      </c>
      <c r="D277" s="351" t="s">
        <v>3084</v>
      </c>
      <c r="E277" s="351" t="s">
        <v>550</v>
      </c>
      <c r="F277" s="351" t="s">
        <v>3079</v>
      </c>
      <c r="G277" s="351" t="s">
        <v>3085</v>
      </c>
      <c r="H277" s="351" t="s">
        <v>3079</v>
      </c>
      <c r="I277" s="351">
        <v>13</v>
      </c>
      <c r="J277" s="351" t="s">
        <v>3124</v>
      </c>
      <c r="K277" s="351" t="s">
        <v>17</v>
      </c>
      <c r="L277" s="951">
        <v>5100</v>
      </c>
      <c r="M277" s="351">
        <v>7</v>
      </c>
      <c r="N277" s="351" t="s">
        <v>17</v>
      </c>
    </row>
    <row r="278" spans="1:14">
      <c r="A278" s="262" t="s">
        <v>3210</v>
      </c>
      <c r="B278" s="261" t="s">
        <v>3355</v>
      </c>
      <c r="C278" s="261" t="s">
        <v>3356</v>
      </c>
      <c r="D278" s="261" t="s">
        <v>3084</v>
      </c>
      <c r="E278" s="261" t="s">
        <v>1584</v>
      </c>
      <c r="F278" s="261" t="s">
        <v>3076</v>
      </c>
      <c r="G278" s="261" t="s">
        <v>3085</v>
      </c>
      <c r="H278" s="261" t="s">
        <v>3076</v>
      </c>
      <c r="I278" s="261">
        <v>15</v>
      </c>
      <c r="J278" s="261" t="s">
        <v>3238</v>
      </c>
      <c r="K278" s="261" t="s">
        <v>17</v>
      </c>
      <c r="L278" s="261">
        <v>8500</v>
      </c>
      <c r="M278" s="261">
        <v>11</v>
      </c>
      <c r="N278" s="261" t="s">
        <v>17</v>
      </c>
    </row>
    <row r="279" spans="1:14">
      <c r="A279" s="262" t="s">
        <v>3210</v>
      </c>
      <c r="B279" s="261" t="s">
        <v>3355</v>
      </c>
      <c r="C279" s="261" t="s">
        <v>3356</v>
      </c>
      <c r="D279" s="261" t="s">
        <v>3084</v>
      </c>
      <c r="E279" s="261" t="s">
        <v>1585</v>
      </c>
      <c r="F279" s="261" t="s">
        <v>3080</v>
      </c>
      <c r="G279" s="261" t="s">
        <v>3085</v>
      </c>
      <c r="H279" s="261" t="s">
        <v>3076</v>
      </c>
      <c r="I279" s="261">
        <v>14</v>
      </c>
      <c r="J279" s="261" t="s">
        <v>3238</v>
      </c>
      <c r="K279" s="261" t="s">
        <v>17</v>
      </c>
      <c r="L279" s="261">
        <v>8500</v>
      </c>
      <c r="M279" s="261">
        <v>11</v>
      </c>
      <c r="N279" s="261" t="s">
        <v>17</v>
      </c>
    </row>
    <row r="280" spans="1:14">
      <c r="A280" s="262" t="s">
        <v>3210</v>
      </c>
      <c r="B280" s="261" t="s">
        <v>3355</v>
      </c>
      <c r="C280" s="261" t="s">
        <v>3356</v>
      </c>
      <c r="D280" s="261" t="s">
        <v>3084</v>
      </c>
      <c r="E280" s="261" t="s">
        <v>1583</v>
      </c>
      <c r="F280" s="261" t="s">
        <v>3075</v>
      </c>
      <c r="G280" s="261" t="s">
        <v>3085</v>
      </c>
      <c r="H280" s="261" t="s">
        <v>3076</v>
      </c>
      <c r="I280" s="261">
        <v>13</v>
      </c>
      <c r="J280" s="261" t="s">
        <v>3238</v>
      </c>
      <c r="K280" s="261" t="s">
        <v>17</v>
      </c>
      <c r="L280" s="261">
        <v>8500</v>
      </c>
      <c r="M280" s="261">
        <v>11</v>
      </c>
      <c r="N280" s="261" t="s">
        <v>17</v>
      </c>
    </row>
    <row r="281" spans="1:14">
      <c r="A281" s="262" t="s">
        <v>3210</v>
      </c>
      <c r="B281" s="261" t="s">
        <v>3355</v>
      </c>
      <c r="C281" s="261" t="s">
        <v>3356</v>
      </c>
      <c r="D281" s="261" t="s">
        <v>3084</v>
      </c>
      <c r="E281" s="261" t="s">
        <v>1584</v>
      </c>
      <c r="F281" s="261" t="s">
        <v>3076</v>
      </c>
      <c r="G281" s="261" t="s">
        <v>258</v>
      </c>
      <c r="H281" s="261" t="s">
        <v>3078</v>
      </c>
      <c r="I281" s="261">
        <v>21</v>
      </c>
      <c r="J281" s="261" t="s">
        <v>3225</v>
      </c>
      <c r="K281" s="261" t="s">
        <v>17</v>
      </c>
      <c r="L281" s="261">
        <v>8500</v>
      </c>
      <c r="M281" s="261">
        <v>11</v>
      </c>
      <c r="N281" s="261" t="s">
        <v>17</v>
      </c>
    </row>
    <row r="282" spans="1:14">
      <c r="A282" s="262" t="s">
        <v>3210</v>
      </c>
      <c r="B282" s="261" t="s">
        <v>3355</v>
      </c>
      <c r="C282" s="261" t="s">
        <v>3356</v>
      </c>
      <c r="D282" s="261" t="s">
        <v>3084</v>
      </c>
      <c r="E282" s="261" t="s">
        <v>1585</v>
      </c>
      <c r="F282" s="261" t="s">
        <v>3080</v>
      </c>
      <c r="G282" s="261" t="s">
        <v>258</v>
      </c>
      <c r="H282" s="261" t="s">
        <v>3078</v>
      </c>
      <c r="I282" s="261">
        <v>20</v>
      </c>
      <c r="J282" s="261" t="s">
        <v>3225</v>
      </c>
      <c r="K282" s="261" t="s">
        <v>17</v>
      </c>
      <c r="L282" s="261">
        <v>8500</v>
      </c>
      <c r="M282" s="261">
        <v>11</v>
      </c>
      <c r="N282" s="261" t="s">
        <v>17</v>
      </c>
    </row>
    <row r="283" spans="1:14">
      <c r="A283" s="262" t="s">
        <v>3210</v>
      </c>
      <c r="B283" s="261" t="s">
        <v>3355</v>
      </c>
      <c r="C283" s="261" t="s">
        <v>3356</v>
      </c>
      <c r="D283" s="261" t="s">
        <v>3084</v>
      </c>
      <c r="E283" s="261" t="s">
        <v>1583</v>
      </c>
      <c r="F283" s="261" t="s">
        <v>3075</v>
      </c>
      <c r="G283" s="261" t="s">
        <v>258</v>
      </c>
      <c r="H283" s="261" t="s">
        <v>3078</v>
      </c>
      <c r="I283" s="261">
        <v>19</v>
      </c>
      <c r="J283" s="261" t="s">
        <v>3225</v>
      </c>
      <c r="K283" s="261" t="s">
        <v>17</v>
      </c>
      <c r="L283" s="261">
        <v>8500</v>
      </c>
      <c r="M283" s="261">
        <v>11</v>
      </c>
      <c r="N283" s="261" t="s">
        <v>17</v>
      </c>
    </row>
    <row r="284" spans="1:14">
      <c r="A284" s="950" t="s">
        <v>3144</v>
      </c>
      <c r="B284" s="351" t="s">
        <v>3357</v>
      </c>
      <c r="C284" s="351" t="s">
        <v>3358</v>
      </c>
      <c r="D284" s="351" t="s">
        <v>3084</v>
      </c>
      <c r="E284" s="351" t="s">
        <v>737</v>
      </c>
      <c r="F284" s="351" t="s">
        <v>3075</v>
      </c>
      <c r="G284" s="351" t="s">
        <v>258</v>
      </c>
      <c r="H284" s="351" t="s">
        <v>3080</v>
      </c>
      <c r="I284" s="351">
        <v>20</v>
      </c>
      <c r="J284" s="351" t="s">
        <v>3168</v>
      </c>
      <c r="K284" s="351" t="s">
        <v>17</v>
      </c>
      <c r="L284" s="951">
        <v>10000</v>
      </c>
      <c r="M284" s="351">
        <v>6</v>
      </c>
      <c r="N284" s="351" t="s">
        <v>17</v>
      </c>
    </row>
    <row r="285" spans="1:14">
      <c r="A285" s="950" t="s">
        <v>3144</v>
      </c>
      <c r="B285" s="351" t="s">
        <v>3357</v>
      </c>
      <c r="C285" s="351" t="s">
        <v>3358</v>
      </c>
      <c r="D285" s="351" t="s">
        <v>3084</v>
      </c>
      <c r="E285" s="351" t="s">
        <v>737</v>
      </c>
      <c r="F285" s="351" t="s">
        <v>3075</v>
      </c>
      <c r="G285" s="351" t="s">
        <v>3085</v>
      </c>
      <c r="H285" s="351" t="s">
        <v>3075</v>
      </c>
      <c r="I285" s="351">
        <v>16</v>
      </c>
      <c r="J285" s="351" t="s">
        <v>3168</v>
      </c>
      <c r="K285" s="351" t="s">
        <v>17</v>
      </c>
      <c r="L285" s="951">
        <v>10000</v>
      </c>
      <c r="M285" s="351">
        <v>6</v>
      </c>
      <c r="N285" s="351" t="s">
        <v>17</v>
      </c>
    </row>
    <row r="286" spans="1:14">
      <c r="A286" s="950" t="s">
        <v>3144</v>
      </c>
      <c r="B286" s="351" t="s">
        <v>3357</v>
      </c>
      <c r="C286" s="351" t="s">
        <v>3358</v>
      </c>
      <c r="D286" s="351" t="s">
        <v>3084</v>
      </c>
      <c r="E286" s="351" t="s">
        <v>1473</v>
      </c>
      <c r="F286" s="351" t="s">
        <v>3076</v>
      </c>
      <c r="G286" s="351" t="s">
        <v>258</v>
      </c>
      <c r="H286" s="351" t="s">
        <v>3080</v>
      </c>
      <c r="I286" s="351">
        <v>22</v>
      </c>
      <c r="J286" s="351" t="s">
        <v>3168</v>
      </c>
      <c r="K286" s="351" t="s">
        <v>17</v>
      </c>
      <c r="L286" s="951">
        <v>10000</v>
      </c>
      <c r="M286" s="351">
        <v>6</v>
      </c>
      <c r="N286" s="351" t="s">
        <v>17</v>
      </c>
    </row>
    <row r="287" spans="1:14">
      <c r="A287" s="950" t="s">
        <v>3144</v>
      </c>
      <c r="B287" s="351" t="s">
        <v>3357</v>
      </c>
      <c r="C287" s="351" t="s">
        <v>3358</v>
      </c>
      <c r="D287" s="351" t="s">
        <v>3084</v>
      </c>
      <c r="E287" s="351" t="s">
        <v>1473</v>
      </c>
      <c r="F287" s="351" t="s">
        <v>3076</v>
      </c>
      <c r="G287" s="351" t="s">
        <v>3085</v>
      </c>
      <c r="H287" s="351" t="s">
        <v>3075</v>
      </c>
      <c r="I287" s="351">
        <v>18</v>
      </c>
      <c r="J287" s="351" t="s">
        <v>3168</v>
      </c>
      <c r="K287" s="351" t="s">
        <v>17</v>
      </c>
      <c r="L287" s="951">
        <v>10000</v>
      </c>
      <c r="M287" s="351">
        <v>6</v>
      </c>
      <c r="N287" s="351" t="s">
        <v>17</v>
      </c>
    </row>
    <row r="288" spans="1:14">
      <c r="A288" s="950" t="s">
        <v>3144</v>
      </c>
      <c r="B288" s="351" t="s">
        <v>3357</v>
      </c>
      <c r="C288" s="351" t="s">
        <v>3358</v>
      </c>
      <c r="D288" s="351" t="s">
        <v>3084</v>
      </c>
      <c r="E288" s="351" t="s">
        <v>379</v>
      </c>
      <c r="F288" s="351" t="s">
        <v>3079</v>
      </c>
      <c r="G288" s="351" t="s">
        <v>258</v>
      </c>
      <c r="H288" s="351" t="s">
        <v>3080</v>
      </c>
      <c r="I288" s="351">
        <v>21</v>
      </c>
      <c r="J288" s="351" t="s">
        <v>3168</v>
      </c>
      <c r="K288" s="351" t="s">
        <v>17</v>
      </c>
      <c r="L288" s="951">
        <v>10000</v>
      </c>
      <c r="M288" s="351">
        <v>6</v>
      </c>
      <c r="N288" s="351" t="s">
        <v>17</v>
      </c>
    </row>
    <row r="289" spans="1:14">
      <c r="A289" s="950" t="s">
        <v>3144</v>
      </c>
      <c r="B289" s="351" t="s">
        <v>3357</v>
      </c>
      <c r="C289" s="351" t="s">
        <v>3358</v>
      </c>
      <c r="D289" s="351" t="s">
        <v>3084</v>
      </c>
      <c r="E289" s="351" t="s">
        <v>379</v>
      </c>
      <c r="F289" s="351" t="s">
        <v>3079</v>
      </c>
      <c r="G289" s="351" t="s">
        <v>3085</v>
      </c>
      <c r="H289" s="351" t="s">
        <v>3075</v>
      </c>
      <c r="I289" s="351">
        <v>17</v>
      </c>
      <c r="J289" s="351" t="s">
        <v>3168</v>
      </c>
      <c r="K289" s="351" t="s">
        <v>17</v>
      </c>
      <c r="L289" s="951">
        <v>10000</v>
      </c>
      <c r="M289" s="351">
        <v>6</v>
      </c>
      <c r="N289" s="351" t="s">
        <v>17</v>
      </c>
    </row>
    <row r="290" spans="1:14">
      <c r="A290" s="950" t="s">
        <v>3144</v>
      </c>
      <c r="B290" s="351" t="s">
        <v>3357</v>
      </c>
      <c r="C290" s="351" t="s">
        <v>3358</v>
      </c>
      <c r="D290" s="351" t="s">
        <v>3084</v>
      </c>
      <c r="E290" s="351" t="s">
        <v>1349</v>
      </c>
      <c r="F290" s="351" t="s">
        <v>3081</v>
      </c>
      <c r="G290" s="351" t="s">
        <v>258</v>
      </c>
      <c r="H290" s="351" t="s">
        <v>3080</v>
      </c>
      <c r="I290" s="351">
        <v>19</v>
      </c>
      <c r="J290" s="351" t="s">
        <v>3168</v>
      </c>
      <c r="K290" s="351" t="s">
        <v>17</v>
      </c>
      <c r="L290" s="951">
        <v>10000</v>
      </c>
      <c r="M290" s="351">
        <v>6</v>
      </c>
      <c r="N290" s="351" t="s">
        <v>17</v>
      </c>
    </row>
    <row r="291" spans="1:14">
      <c r="A291" s="950" t="s">
        <v>3144</v>
      </c>
      <c r="B291" s="351" t="s">
        <v>3357</v>
      </c>
      <c r="C291" s="351" t="s">
        <v>3358</v>
      </c>
      <c r="D291" s="351" t="s">
        <v>3084</v>
      </c>
      <c r="E291" s="351" t="s">
        <v>1349</v>
      </c>
      <c r="F291" s="351" t="s">
        <v>3081</v>
      </c>
      <c r="G291" s="351" t="s">
        <v>3085</v>
      </c>
      <c r="H291" s="351" t="s">
        <v>3075</v>
      </c>
      <c r="I291" s="351">
        <v>15</v>
      </c>
      <c r="J291" s="351" t="s">
        <v>3168</v>
      </c>
      <c r="K291" s="351" t="s">
        <v>17</v>
      </c>
      <c r="L291" s="951">
        <v>10000</v>
      </c>
      <c r="M291" s="351">
        <v>6</v>
      </c>
      <c r="N291" s="351" t="s">
        <v>17</v>
      </c>
    </row>
    <row r="292" spans="1:14">
      <c r="A292" s="950" t="s">
        <v>3144</v>
      </c>
      <c r="B292" s="351" t="s">
        <v>3330</v>
      </c>
      <c r="C292" s="351" t="s">
        <v>3359</v>
      </c>
      <c r="D292" s="351" t="s">
        <v>734</v>
      </c>
      <c r="E292" s="351" t="s">
        <v>550</v>
      </c>
      <c r="F292" s="351" t="s">
        <v>3081</v>
      </c>
      <c r="G292" s="351" t="s">
        <v>92</v>
      </c>
      <c r="H292" s="351" t="s">
        <v>3080</v>
      </c>
      <c r="I292" s="351">
        <v>32</v>
      </c>
      <c r="J292" s="351" t="s">
        <v>3106</v>
      </c>
      <c r="K292" s="351" t="s">
        <v>3077</v>
      </c>
      <c r="L292" s="951">
        <v>8000</v>
      </c>
      <c r="M292" s="351">
        <v>10</v>
      </c>
      <c r="N292" s="351" t="s">
        <v>17</v>
      </c>
    </row>
    <row r="293" spans="1:14">
      <c r="A293" s="950" t="s">
        <v>3144</v>
      </c>
      <c r="B293" s="351" t="s">
        <v>3330</v>
      </c>
      <c r="C293" s="351" t="s">
        <v>3359</v>
      </c>
      <c r="D293" s="351" t="s">
        <v>734</v>
      </c>
      <c r="E293" s="351" t="s">
        <v>557</v>
      </c>
      <c r="F293" s="351" t="s">
        <v>3076</v>
      </c>
      <c r="G293" s="351" t="s">
        <v>92</v>
      </c>
      <c r="H293" s="351" t="s">
        <v>3080</v>
      </c>
      <c r="I293" s="351">
        <v>31</v>
      </c>
      <c r="J293" s="351" t="s">
        <v>3106</v>
      </c>
      <c r="K293" s="351" t="s">
        <v>3077</v>
      </c>
      <c r="L293" s="951">
        <v>8000</v>
      </c>
      <c r="M293" s="351">
        <v>10</v>
      </c>
      <c r="N293" s="351" t="s">
        <v>17</v>
      </c>
    </row>
    <row r="294" spans="1:14">
      <c r="A294" s="950" t="s">
        <v>3144</v>
      </c>
      <c r="B294" s="351" t="s">
        <v>3330</v>
      </c>
      <c r="C294" s="351" t="s">
        <v>3359</v>
      </c>
      <c r="D294" s="351" t="s">
        <v>734</v>
      </c>
      <c r="E294" s="351" t="s">
        <v>379</v>
      </c>
      <c r="F294" s="351" t="s">
        <v>3080</v>
      </c>
      <c r="G294" s="351" t="s">
        <v>92</v>
      </c>
      <c r="H294" s="351" t="s">
        <v>3080</v>
      </c>
      <c r="I294" s="351">
        <v>29</v>
      </c>
      <c r="J294" s="351" t="s">
        <v>3106</v>
      </c>
      <c r="K294" s="351" t="s">
        <v>3077</v>
      </c>
      <c r="L294" s="951">
        <v>8000</v>
      </c>
      <c r="M294" s="351">
        <v>10</v>
      </c>
      <c r="N294" s="351" t="s">
        <v>17</v>
      </c>
    </row>
    <row r="295" spans="1:14">
      <c r="A295" s="950" t="s">
        <v>3144</v>
      </c>
      <c r="B295" s="351" t="s">
        <v>3330</v>
      </c>
      <c r="C295" s="351" t="s">
        <v>3359</v>
      </c>
      <c r="D295" s="351" t="s">
        <v>734</v>
      </c>
      <c r="E295" s="351" t="s">
        <v>1349</v>
      </c>
      <c r="F295" s="351" t="s">
        <v>3075</v>
      </c>
      <c r="G295" s="351" t="s">
        <v>92</v>
      </c>
      <c r="H295" s="351" t="s">
        <v>3080</v>
      </c>
      <c r="I295" s="351">
        <v>27</v>
      </c>
      <c r="J295" s="351" t="s">
        <v>3106</v>
      </c>
      <c r="K295" s="351" t="s">
        <v>3077</v>
      </c>
      <c r="L295" s="951">
        <v>8000</v>
      </c>
      <c r="M295" s="351">
        <v>10</v>
      </c>
      <c r="N295" s="351" t="s">
        <v>17</v>
      </c>
    </row>
    <row r="296" spans="1:14">
      <c r="A296" s="950" t="s">
        <v>3144</v>
      </c>
      <c r="B296" s="351" t="s">
        <v>3330</v>
      </c>
      <c r="C296" s="351" t="s">
        <v>3359</v>
      </c>
      <c r="D296" s="351" t="s">
        <v>734</v>
      </c>
      <c r="E296" s="351" t="s">
        <v>550</v>
      </c>
      <c r="F296" s="351" t="s">
        <v>3081</v>
      </c>
      <c r="G296" s="351" t="s">
        <v>937</v>
      </c>
      <c r="H296" s="351" t="s">
        <v>3078</v>
      </c>
      <c r="I296" s="351">
        <v>35</v>
      </c>
      <c r="J296" s="351" t="s">
        <v>3181</v>
      </c>
      <c r="K296" s="351" t="s">
        <v>3077</v>
      </c>
      <c r="L296" s="951">
        <v>8000</v>
      </c>
      <c r="M296" s="351">
        <v>10</v>
      </c>
      <c r="N296" s="351" t="s">
        <v>17</v>
      </c>
    </row>
    <row r="297" spans="1:14">
      <c r="A297" s="950" t="s">
        <v>3144</v>
      </c>
      <c r="B297" s="351" t="s">
        <v>3330</v>
      </c>
      <c r="C297" s="351" t="s">
        <v>3359</v>
      </c>
      <c r="D297" s="351" t="s">
        <v>734</v>
      </c>
      <c r="E297" s="351" t="s">
        <v>557</v>
      </c>
      <c r="F297" s="351" t="s">
        <v>3076</v>
      </c>
      <c r="G297" s="351" t="s">
        <v>937</v>
      </c>
      <c r="H297" s="351" t="s">
        <v>3078</v>
      </c>
      <c r="I297" s="351">
        <v>34</v>
      </c>
      <c r="J297" s="351" t="s">
        <v>3181</v>
      </c>
      <c r="K297" s="351" t="s">
        <v>3077</v>
      </c>
      <c r="L297" s="951">
        <v>8000</v>
      </c>
      <c r="M297" s="351">
        <v>10</v>
      </c>
      <c r="N297" s="351" t="s">
        <v>17</v>
      </c>
    </row>
    <row r="298" spans="1:14">
      <c r="A298" s="950" t="s">
        <v>3144</v>
      </c>
      <c r="B298" s="351" t="s">
        <v>3330</v>
      </c>
      <c r="C298" s="351" t="s">
        <v>3359</v>
      </c>
      <c r="D298" s="351" t="s">
        <v>734</v>
      </c>
      <c r="E298" s="351" t="s">
        <v>379</v>
      </c>
      <c r="F298" s="351" t="s">
        <v>3080</v>
      </c>
      <c r="G298" s="351" t="s">
        <v>937</v>
      </c>
      <c r="H298" s="351" t="s">
        <v>3078</v>
      </c>
      <c r="I298" s="351">
        <v>32</v>
      </c>
      <c r="J298" s="351" t="s">
        <v>3181</v>
      </c>
      <c r="K298" s="351" t="s">
        <v>3077</v>
      </c>
      <c r="L298" s="951">
        <v>8000</v>
      </c>
      <c r="M298" s="351">
        <v>10</v>
      </c>
      <c r="N298" s="351" t="s">
        <v>17</v>
      </c>
    </row>
    <row r="299" spans="1:14">
      <c r="A299" s="950" t="s">
        <v>3144</v>
      </c>
      <c r="B299" s="351" t="s">
        <v>3330</v>
      </c>
      <c r="C299" s="351" t="s">
        <v>3359</v>
      </c>
      <c r="D299" s="351" t="s">
        <v>734</v>
      </c>
      <c r="E299" s="351" t="s">
        <v>1349</v>
      </c>
      <c r="F299" s="351" t="s">
        <v>3075</v>
      </c>
      <c r="G299" s="351" t="s">
        <v>937</v>
      </c>
      <c r="H299" s="351" t="s">
        <v>3078</v>
      </c>
      <c r="I299" s="351">
        <v>30</v>
      </c>
      <c r="J299" s="351" t="s">
        <v>3181</v>
      </c>
      <c r="K299" s="351" t="s">
        <v>3077</v>
      </c>
      <c r="L299" s="951">
        <v>8000</v>
      </c>
      <c r="M299" s="351">
        <v>10</v>
      </c>
      <c r="N299" s="351" t="s">
        <v>17</v>
      </c>
    </row>
    <row r="300" spans="1:14">
      <c r="A300" s="950" t="s">
        <v>3144</v>
      </c>
      <c r="B300" s="351" t="s">
        <v>3330</v>
      </c>
      <c r="C300" s="351" t="s">
        <v>3359</v>
      </c>
      <c r="D300" s="351" t="s">
        <v>734</v>
      </c>
      <c r="E300" s="351" t="s">
        <v>550</v>
      </c>
      <c r="F300" s="351" t="s">
        <v>3081</v>
      </c>
      <c r="G300" s="351" t="s">
        <v>939</v>
      </c>
      <c r="H300" s="351" t="s">
        <v>3076</v>
      </c>
      <c r="I300" s="351">
        <v>37</v>
      </c>
      <c r="J300" s="351" t="s">
        <v>3184</v>
      </c>
      <c r="K300" s="351" t="s">
        <v>3077</v>
      </c>
      <c r="L300" s="951">
        <v>8000</v>
      </c>
      <c r="M300" s="351">
        <v>10</v>
      </c>
      <c r="N300" s="351" t="s">
        <v>17</v>
      </c>
    </row>
    <row r="301" spans="1:14">
      <c r="A301" s="950" t="s">
        <v>3144</v>
      </c>
      <c r="B301" s="351" t="s">
        <v>3330</v>
      </c>
      <c r="C301" s="351" t="s">
        <v>3359</v>
      </c>
      <c r="D301" s="351" t="s">
        <v>734</v>
      </c>
      <c r="E301" s="351" t="s">
        <v>557</v>
      </c>
      <c r="F301" s="351" t="s">
        <v>3076</v>
      </c>
      <c r="G301" s="351" t="s">
        <v>939</v>
      </c>
      <c r="H301" s="351" t="s">
        <v>3076</v>
      </c>
      <c r="I301" s="351">
        <v>36</v>
      </c>
      <c r="J301" s="351" t="s">
        <v>3184</v>
      </c>
      <c r="K301" s="351" t="s">
        <v>3077</v>
      </c>
      <c r="L301" s="951">
        <v>8000</v>
      </c>
      <c r="M301" s="351">
        <v>10</v>
      </c>
      <c r="N301" s="351" t="s">
        <v>17</v>
      </c>
    </row>
    <row r="302" spans="1:14">
      <c r="A302" s="950" t="s">
        <v>3144</v>
      </c>
      <c r="B302" s="351" t="s">
        <v>3330</v>
      </c>
      <c r="C302" s="351" t="s">
        <v>3359</v>
      </c>
      <c r="D302" s="351" t="s">
        <v>734</v>
      </c>
      <c r="E302" s="351" t="s">
        <v>379</v>
      </c>
      <c r="F302" s="351" t="s">
        <v>3080</v>
      </c>
      <c r="G302" s="351" t="s">
        <v>939</v>
      </c>
      <c r="H302" s="351" t="s">
        <v>3076</v>
      </c>
      <c r="I302" s="351">
        <v>34</v>
      </c>
      <c r="J302" s="351" t="s">
        <v>3184</v>
      </c>
      <c r="K302" s="351" t="s">
        <v>3077</v>
      </c>
      <c r="L302" s="951">
        <v>8000</v>
      </c>
      <c r="M302" s="351">
        <v>10</v>
      </c>
      <c r="N302" s="351" t="s">
        <v>17</v>
      </c>
    </row>
    <row r="303" spans="1:14">
      <c r="A303" s="950" t="s">
        <v>3144</v>
      </c>
      <c r="B303" s="351" t="s">
        <v>3330</v>
      </c>
      <c r="C303" s="351" t="s">
        <v>3359</v>
      </c>
      <c r="D303" s="351" t="s">
        <v>734</v>
      </c>
      <c r="E303" s="351" t="s">
        <v>1349</v>
      </c>
      <c r="F303" s="351" t="s">
        <v>3075</v>
      </c>
      <c r="G303" s="351" t="s">
        <v>939</v>
      </c>
      <c r="H303" s="351" t="s">
        <v>3076</v>
      </c>
      <c r="I303" s="351">
        <v>32</v>
      </c>
      <c r="J303" s="351" t="s">
        <v>3184</v>
      </c>
      <c r="K303" s="351" t="s">
        <v>3077</v>
      </c>
      <c r="L303" s="951">
        <v>8000</v>
      </c>
      <c r="M303" s="351">
        <v>10</v>
      </c>
      <c r="N303" s="351" t="s">
        <v>17</v>
      </c>
    </row>
    <row r="304" spans="1:14">
      <c r="A304" s="950" t="s">
        <v>3144</v>
      </c>
      <c r="B304" s="351" t="s">
        <v>3330</v>
      </c>
      <c r="C304" s="351" t="s">
        <v>3360</v>
      </c>
      <c r="D304" s="351" t="s">
        <v>3084</v>
      </c>
      <c r="E304" s="351" t="s">
        <v>569</v>
      </c>
      <c r="F304" s="351" t="s">
        <v>3076</v>
      </c>
      <c r="G304" s="351" t="s">
        <v>258</v>
      </c>
      <c r="H304" s="351" t="s">
        <v>3081</v>
      </c>
      <c r="I304" s="351">
        <v>24</v>
      </c>
      <c r="J304" s="351" t="s">
        <v>3168</v>
      </c>
      <c r="K304" s="351" t="s">
        <v>17</v>
      </c>
      <c r="L304" s="951">
        <v>10000</v>
      </c>
      <c r="M304" s="351">
        <v>6</v>
      </c>
      <c r="N304" s="351" t="s">
        <v>17</v>
      </c>
    </row>
    <row r="305" spans="1:14">
      <c r="A305" s="950" t="s">
        <v>3144</v>
      </c>
      <c r="B305" s="351" t="s">
        <v>3330</v>
      </c>
      <c r="C305" s="351" t="s">
        <v>3360</v>
      </c>
      <c r="D305" s="351" t="s">
        <v>3084</v>
      </c>
      <c r="E305" s="351" t="s">
        <v>550</v>
      </c>
      <c r="F305" s="351" t="s">
        <v>3081</v>
      </c>
      <c r="G305" s="351" t="s">
        <v>258</v>
      </c>
      <c r="H305" s="351" t="s">
        <v>3081</v>
      </c>
      <c r="I305" s="351">
        <v>23</v>
      </c>
      <c r="J305" s="351" t="s">
        <v>3168</v>
      </c>
      <c r="K305" s="351" t="s">
        <v>17</v>
      </c>
      <c r="L305" s="951">
        <v>10000</v>
      </c>
      <c r="M305" s="351">
        <v>6</v>
      </c>
      <c r="N305" s="351" t="s">
        <v>17</v>
      </c>
    </row>
    <row r="306" spans="1:14">
      <c r="A306" s="950" t="s">
        <v>3144</v>
      </c>
      <c r="B306" s="351" t="s">
        <v>3330</v>
      </c>
      <c r="C306" s="351" t="s">
        <v>3360</v>
      </c>
      <c r="D306" s="351" t="s">
        <v>3084</v>
      </c>
      <c r="E306" s="351" t="s">
        <v>557</v>
      </c>
      <c r="F306" s="351" t="s">
        <v>3076</v>
      </c>
      <c r="G306" s="351" t="s">
        <v>258</v>
      </c>
      <c r="H306" s="351" t="s">
        <v>3081</v>
      </c>
      <c r="I306" s="351">
        <v>21</v>
      </c>
      <c r="J306" s="351" t="s">
        <v>3168</v>
      </c>
      <c r="K306" s="351" t="s">
        <v>17</v>
      </c>
      <c r="L306" s="951">
        <v>10000</v>
      </c>
      <c r="M306" s="351">
        <v>6</v>
      </c>
      <c r="N306" s="351" t="s">
        <v>17</v>
      </c>
    </row>
    <row r="307" spans="1:14">
      <c r="A307" s="950" t="s">
        <v>3144</v>
      </c>
      <c r="B307" s="351" t="s">
        <v>3330</v>
      </c>
      <c r="C307" s="351" t="s">
        <v>3360</v>
      </c>
      <c r="D307" s="351" t="s">
        <v>3084</v>
      </c>
      <c r="E307" s="351" t="s">
        <v>1380</v>
      </c>
      <c r="F307" s="351" t="s">
        <v>3078</v>
      </c>
      <c r="G307" s="351" t="s">
        <v>258</v>
      </c>
      <c r="H307" s="351" t="s">
        <v>3081</v>
      </c>
      <c r="I307" s="351">
        <v>25</v>
      </c>
      <c r="J307" s="351" t="s">
        <v>3168</v>
      </c>
      <c r="K307" s="351" t="s">
        <v>17</v>
      </c>
      <c r="L307" s="951">
        <v>10000</v>
      </c>
      <c r="M307" s="351">
        <v>6</v>
      </c>
      <c r="N307" s="351" t="s">
        <v>17</v>
      </c>
    </row>
    <row r="308" spans="1:14">
      <c r="A308" s="950" t="s">
        <v>3144</v>
      </c>
      <c r="B308" s="351" t="s">
        <v>3330</v>
      </c>
      <c r="C308" s="351" t="s">
        <v>3360</v>
      </c>
      <c r="D308" s="351" t="s">
        <v>3084</v>
      </c>
      <c r="E308" s="351" t="s">
        <v>1380</v>
      </c>
      <c r="F308" s="351" t="s">
        <v>3078</v>
      </c>
      <c r="G308" s="351" t="s">
        <v>3085</v>
      </c>
      <c r="H308" s="351" t="s">
        <v>3081</v>
      </c>
      <c r="I308" s="351">
        <v>18</v>
      </c>
      <c r="J308" s="351" t="s">
        <v>3154</v>
      </c>
      <c r="K308" s="351" t="s">
        <v>17</v>
      </c>
      <c r="L308" s="951">
        <v>10000</v>
      </c>
      <c r="M308" s="351">
        <v>6</v>
      </c>
      <c r="N308" s="351" t="s">
        <v>17</v>
      </c>
    </row>
    <row r="309" spans="1:14">
      <c r="A309" s="950" t="s">
        <v>3144</v>
      </c>
      <c r="B309" s="351" t="s">
        <v>3330</v>
      </c>
      <c r="C309" s="351" t="s">
        <v>3360</v>
      </c>
      <c r="D309" s="351" t="s">
        <v>3084</v>
      </c>
      <c r="E309" s="351" t="s">
        <v>569</v>
      </c>
      <c r="F309" s="351" t="s">
        <v>3076</v>
      </c>
      <c r="G309" s="351" t="s">
        <v>3085</v>
      </c>
      <c r="H309" s="351" t="s">
        <v>3081</v>
      </c>
      <c r="I309" s="351">
        <v>17</v>
      </c>
      <c r="J309" s="351" t="s">
        <v>3154</v>
      </c>
      <c r="K309" s="351" t="s">
        <v>17</v>
      </c>
      <c r="L309" s="951">
        <v>10000</v>
      </c>
      <c r="M309" s="351">
        <v>6</v>
      </c>
      <c r="N309" s="351" t="s">
        <v>17</v>
      </c>
    </row>
    <row r="310" spans="1:14">
      <c r="A310" s="950" t="s">
        <v>3144</v>
      </c>
      <c r="B310" s="351" t="s">
        <v>3330</v>
      </c>
      <c r="C310" s="351" t="s">
        <v>3360</v>
      </c>
      <c r="D310" s="351" t="s">
        <v>3084</v>
      </c>
      <c r="E310" s="351" t="s">
        <v>550</v>
      </c>
      <c r="F310" s="351" t="s">
        <v>3081</v>
      </c>
      <c r="G310" s="351" t="s">
        <v>3085</v>
      </c>
      <c r="H310" s="351" t="s">
        <v>3081</v>
      </c>
      <c r="I310" s="351">
        <v>16</v>
      </c>
      <c r="J310" s="351" t="s">
        <v>3154</v>
      </c>
      <c r="K310" s="351" t="s">
        <v>17</v>
      </c>
      <c r="L310" s="951">
        <v>10000</v>
      </c>
      <c r="M310" s="351">
        <v>6</v>
      </c>
      <c r="N310" s="351" t="s">
        <v>17</v>
      </c>
    </row>
    <row r="311" spans="1:14">
      <c r="A311" s="950" t="s">
        <v>3144</v>
      </c>
      <c r="B311" s="351" t="s">
        <v>3330</v>
      </c>
      <c r="C311" s="351" t="s">
        <v>3360</v>
      </c>
      <c r="D311" s="351" t="s">
        <v>3084</v>
      </c>
      <c r="E311" s="351" t="s">
        <v>557</v>
      </c>
      <c r="F311" s="351" t="s">
        <v>3076</v>
      </c>
      <c r="G311" s="351" t="s">
        <v>3085</v>
      </c>
      <c r="H311" s="351" t="s">
        <v>3081</v>
      </c>
      <c r="I311" s="351">
        <v>14</v>
      </c>
      <c r="J311" s="351" t="s">
        <v>3154</v>
      </c>
      <c r="K311" s="351" t="s">
        <v>17</v>
      </c>
      <c r="L311" s="951">
        <v>10000</v>
      </c>
      <c r="M311" s="351">
        <v>6</v>
      </c>
      <c r="N311" s="351" t="s">
        <v>17</v>
      </c>
    </row>
    <row r="312" spans="1:14">
      <c r="A312" s="950" t="s">
        <v>3144</v>
      </c>
      <c r="B312" s="351" t="s">
        <v>3330</v>
      </c>
      <c r="C312" s="351" t="s">
        <v>3361</v>
      </c>
      <c r="D312" s="351" t="s">
        <v>3084</v>
      </c>
      <c r="E312" s="351" t="s">
        <v>557</v>
      </c>
      <c r="F312" s="351" t="s">
        <v>3075</v>
      </c>
      <c r="G312" s="351" t="s">
        <v>3086</v>
      </c>
      <c r="H312" s="351" t="s">
        <v>3081</v>
      </c>
      <c r="I312" s="351">
        <v>15</v>
      </c>
      <c r="J312" s="351" t="s">
        <v>3171</v>
      </c>
      <c r="K312" s="351" t="s">
        <v>17</v>
      </c>
      <c r="L312" s="951">
        <v>13000</v>
      </c>
      <c r="M312" s="351">
        <v>6</v>
      </c>
      <c r="N312" s="351" t="s">
        <v>17</v>
      </c>
    </row>
    <row r="313" spans="1:14">
      <c r="A313" s="950" t="s">
        <v>3144</v>
      </c>
      <c r="B313" s="351" t="s">
        <v>3330</v>
      </c>
      <c r="C313" s="351" t="s">
        <v>3361</v>
      </c>
      <c r="D313" s="351" t="s">
        <v>3084</v>
      </c>
      <c r="E313" s="351" t="s">
        <v>550</v>
      </c>
      <c r="F313" s="351" t="s">
        <v>3081</v>
      </c>
      <c r="G313" s="351" t="s">
        <v>3086</v>
      </c>
      <c r="H313" s="351" t="s">
        <v>3081</v>
      </c>
      <c r="I313" s="351">
        <v>14</v>
      </c>
      <c r="J313" s="351" t="s">
        <v>3171</v>
      </c>
      <c r="K313" s="351" t="s">
        <v>17</v>
      </c>
      <c r="L313" s="951">
        <v>13000</v>
      </c>
      <c r="M313" s="351">
        <v>6</v>
      </c>
      <c r="N313" s="351" t="s">
        <v>17</v>
      </c>
    </row>
    <row r="314" spans="1:14">
      <c r="A314" s="950" t="s">
        <v>3144</v>
      </c>
      <c r="B314" s="351" t="s">
        <v>3330</v>
      </c>
      <c r="C314" s="351" t="s">
        <v>3361</v>
      </c>
      <c r="D314" s="351" t="s">
        <v>3084</v>
      </c>
      <c r="E314" s="351" t="s">
        <v>700</v>
      </c>
      <c r="F314" s="351" t="s">
        <v>3079</v>
      </c>
      <c r="G314" s="351" t="s">
        <v>3086</v>
      </c>
      <c r="H314" s="351" t="s">
        <v>3081</v>
      </c>
      <c r="I314" s="351">
        <v>12</v>
      </c>
      <c r="J314" s="351" t="s">
        <v>3171</v>
      </c>
      <c r="K314" s="351" t="s">
        <v>17</v>
      </c>
      <c r="L314" s="951">
        <v>13000</v>
      </c>
      <c r="M314" s="351">
        <v>6</v>
      </c>
      <c r="N314" s="351" t="s">
        <v>17</v>
      </c>
    </row>
    <row r="315" spans="1:14">
      <c r="A315" s="950" t="s">
        <v>3144</v>
      </c>
      <c r="B315" s="351" t="s">
        <v>3330</v>
      </c>
      <c r="C315" s="351" t="s">
        <v>3362</v>
      </c>
      <c r="D315" s="351" t="s">
        <v>3084</v>
      </c>
      <c r="E315" s="351" t="s">
        <v>1512</v>
      </c>
      <c r="F315" s="351" t="s">
        <v>3080</v>
      </c>
      <c r="G315" s="351" t="s">
        <v>3085</v>
      </c>
      <c r="H315" s="351" t="s">
        <v>3076</v>
      </c>
      <c r="I315" s="351">
        <v>21</v>
      </c>
      <c r="J315" s="351" t="s">
        <v>3124</v>
      </c>
      <c r="K315" s="351" t="s">
        <v>17</v>
      </c>
      <c r="L315" s="951">
        <v>14000</v>
      </c>
      <c r="M315" s="351">
        <v>8</v>
      </c>
      <c r="N315" s="351" t="s">
        <v>17</v>
      </c>
    </row>
    <row r="316" spans="1:14">
      <c r="A316" s="950" t="s">
        <v>3144</v>
      </c>
      <c r="B316" s="351" t="s">
        <v>3330</v>
      </c>
      <c r="C316" s="351" t="s">
        <v>3362</v>
      </c>
      <c r="D316" s="351" t="s">
        <v>3084</v>
      </c>
      <c r="E316" s="351" t="s">
        <v>1512</v>
      </c>
      <c r="F316" s="351" t="s">
        <v>3080</v>
      </c>
      <c r="G316" s="351" t="s">
        <v>258</v>
      </c>
      <c r="H316" s="351" t="s">
        <v>3078</v>
      </c>
      <c r="I316" s="351">
        <v>26</v>
      </c>
      <c r="J316" s="351" t="s">
        <v>3097</v>
      </c>
      <c r="K316" s="351" t="s">
        <v>17</v>
      </c>
      <c r="L316" s="951">
        <v>14000</v>
      </c>
      <c r="M316" s="351">
        <v>8</v>
      </c>
      <c r="N316" s="952" t="s">
        <v>17</v>
      </c>
    </row>
    <row r="317" spans="1:14">
      <c r="A317" s="950" t="s">
        <v>3144</v>
      </c>
      <c r="B317" s="351" t="s">
        <v>3330</v>
      </c>
      <c r="C317" s="351" t="s">
        <v>3362</v>
      </c>
      <c r="D317" s="351" t="s">
        <v>3084</v>
      </c>
      <c r="E317" s="351" t="s">
        <v>1580</v>
      </c>
      <c r="F317" s="351" t="s">
        <v>3075</v>
      </c>
      <c r="G317" s="351" t="s">
        <v>3085</v>
      </c>
      <c r="H317" s="351" t="s">
        <v>3076</v>
      </c>
      <c r="I317" s="351">
        <v>41</v>
      </c>
      <c r="J317" s="351" t="s">
        <v>3124</v>
      </c>
      <c r="K317" s="351" t="s">
        <v>17</v>
      </c>
      <c r="L317" s="951">
        <v>14000</v>
      </c>
      <c r="M317" s="351">
        <v>8</v>
      </c>
      <c r="N317" s="952" t="s">
        <v>3363</v>
      </c>
    </row>
    <row r="318" spans="1:14">
      <c r="A318" s="950" t="s">
        <v>3144</v>
      </c>
      <c r="B318" s="351" t="s">
        <v>3330</v>
      </c>
      <c r="C318" s="351" t="s">
        <v>3362</v>
      </c>
      <c r="D318" s="351" t="s">
        <v>3084</v>
      </c>
      <c r="E318" s="351" t="s">
        <v>1580</v>
      </c>
      <c r="F318" s="351" t="s">
        <v>3075</v>
      </c>
      <c r="G318" s="351" t="s">
        <v>258</v>
      </c>
      <c r="H318" s="351" t="s">
        <v>3078</v>
      </c>
      <c r="I318" s="351">
        <v>46</v>
      </c>
      <c r="J318" s="351" t="s">
        <v>3097</v>
      </c>
      <c r="K318" s="351" t="s">
        <v>17</v>
      </c>
      <c r="L318" s="951">
        <v>14000</v>
      </c>
      <c r="M318" s="351">
        <v>8</v>
      </c>
      <c r="N318" s="952" t="s">
        <v>3363</v>
      </c>
    </row>
    <row r="319" spans="1:14">
      <c r="A319" s="950" t="s">
        <v>3144</v>
      </c>
      <c r="B319" s="351" t="s">
        <v>3330</v>
      </c>
      <c r="C319" s="351" t="s">
        <v>3362</v>
      </c>
      <c r="D319" s="351" t="s">
        <v>3084</v>
      </c>
      <c r="E319" s="351" t="s">
        <v>705</v>
      </c>
      <c r="F319" s="351" t="s">
        <v>3078</v>
      </c>
      <c r="G319" s="351" t="s">
        <v>3085</v>
      </c>
      <c r="H319" s="351" t="s">
        <v>3076</v>
      </c>
      <c r="I319" s="351">
        <v>32</v>
      </c>
      <c r="J319" s="351" t="s">
        <v>3124</v>
      </c>
      <c r="K319" s="351" t="s">
        <v>17</v>
      </c>
      <c r="L319" s="951">
        <v>14000</v>
      </c>
      <c r="M319" s="351">
        <v>8</v>
      </c>
      <c r="N319" s="952" t="s">
        <v>3364</v>
      </c>
    </row>
    <row r="320" spans="1:14">
      <c r="A320" s="950" t="s">
        <v>3144</v>
      </c>
      <c r="B320" s="351" t="s">
        <v>3330</v>
      </c>
      <c r="C320" s="351" t="s">
        <v>3362</v>
      </c>
      <c r="D320" s="351" t="s">
        <v>3084</v>
      </c>
      <c r="E320" s="351" t="s">
        <v>705</v>
      </c>
      <c r="F320" s="351" t="s">
        <v>3078</v>
      </c>
      <c r="G320" s="351" t="s">
        <v>258</v>
      </c>
      <c r="H320" s="351" t="s">
        <v>3078</v>
      </c>
      <c r="I320" s="351">
        <v>37</v>
      </c>
      <c r="J320" s="351" t="s">
        <v>3097</v>
      </c>
      <c r="K320" s="351" t="s">
        <v>17</v>
      </c>
      <c r="L320" s="951">
        <v>14000</v>
      </c>
      <c r="M320" s="351">
        <v>8</v>
      </c>
      <c r="N320" s="952" t="s">
        <v>3364</v>
      </c>
    </row>
    <row r="321" spans="1:14">
      <c r="A321" s="950" t="s">
        <v>3144</v>
      </c>
      <c r="B321" s="351" t="s">
        <v>3330</v>
      </c>
      <c r="C321" s="351" t="s">
        <v>3362</v>
      </c>
      <c r="D321" s="351" t="s">
        <v>3084</v>
      </c>
      <c r="E321" s="351" t="s">
        <v>1491</v>
      </c>
      <c r="F321" s="351" t="s">
        <v>3078</v>
      </c>
      <c r="G321" s="351" t="s">
        <v>3085</v>
      </c>
      <c r="H321" s="351" t="s">
        <v>3076</v>
      </c>
      <c r="I321" s="351">
        <v>26</v>
      </c>
      <c r="J321" s="351" t="s">
        <v>3124</v>
      </c>
      <c r="K321" s="351" t="s">
        <v>17</v>
      </c>
      <c r="L321" s="951">
        <v>14000</v>
      </c>
      <c r="M321" s="351">
        <v>8</v>
      </c>
      <c r="N321" s="351" t="s">
        <v>17</v>
      </c>
    </row>
    <row r="322" spans="1:14">
      <c r="A322" s="950" t="s">
        <v>3144</v>
      </c>
      <c r="B322" s="351" t="s">
        <v>3330</v>
      </c>
      <c r="C322" s="351" t="s">
        <v>3362</v>
      </c>
      <c r="D322" s="351" t="s">
        <v>3084</v>
      </c>
      <c r="E322" s="351" t="s">
        <v>1491</v>
      </c>
      <c r="F322" s="351" t="s">
        <v>3078</v>
      </c>
      <c r="G322" s="351" t="s">
        <v>258</v>
      </c>
      <c r="H322" s="351" t="s">
        <v>3078</v>
      </c>
      <c r="I322" s="351">
        <v>31</v>
      </c>
      <c r="J322" s="351" t="s">
        <v>3097</v>
      </c>
      <c r="K322" s="351" t="s">
        <v>17</v>
      </c>
      <c r="L322" s="951">
        <v>14000</v>
      </c>
      <c r="M322" s="351">
        <v>8</v>
      </c>
      <c r="N322" s="952" t="s">
        <v>17</v>
      </c>
    </row>
    <row r="323" spans="1:14">
      <c r="A323" s="950" t="s">
        <v>3144</v>
      </c>
      <c r="B323" s="351" t="s">
        <v>3330</v>
      </c>
      <c r="C323" s="351" t="s">
        <v>3362</v>
      </c>
      <c r="D323" s="351" t="s">
        <v>3084</v>
      </c>
      <c r="E323" s="351" t="s">
        <v>3332</v>
      </c>
      <c r="F323" s="351" t="s">
        <v>3079</v>
      </c>
      <c r="G323" s="351" t="s">
        <v>3085</v>
      </c>
      <c r="H323" s="351" t="s">
        <v>3076</v>
      </c>
      <c r="I323" s="351">
        <v>37</v>
      </c>
      <c r="J323" s="351" t="s">
        <v>3124</v>
      </c>
      <c r="K323" s="351" t="s">
        <v>17</v>
      </c>
      <c r="L323" s="951">
        <v>14000</v>
      </c>
      <c r="M323" s="351">
        <v>8</v>
      </c>
      <c r="N323" s="351" t="s">
        <v>17</v>
      </c>
    </row>
    <row r="324" spans="1:14">
      <c r="A324" s="950" t="s">
        <v>3144</v>
      </c>
      <c r="B324" s="351" t="s">
        <v>3330</v>
      </c>
      <c r="C324" s="351" t="s">
        <v>3362</v>
      </c>
      <c r="D324" s="351" t="s">
        <v>3084</v>
      </c>
      <c r="E324" s="351" t="s">
        <v>3332</v>
      </c>
      <c r="F324" s="351" t="s">
        <v>3079</v>
      </c>
      <c r="G324" s="351" t="s">
        <v>258</v>
      </c>
      <c r="H324" s="351" t="s">
        <v>3078</v>
      </c>
      <c r="I324" s="351">
        <v>42</v>
      </c>
      <c r="J324" s="351" t="s">
        <v>3097</v>
      </c>
      <c r="K324" s="351" t="s">
        <v>17</v>
      </c>
      <c r="L324" s="951">
        <v>14000</v>
      </c>
      <c r="M324" s="351">
        <v>8</v>
      </c>
      <c r="N324" s="952" t="s">
        <v>17</v>
      </c>
    </row>
    <row r="325" spans="1:14">
      <c r="A325" s="950" t="s">
        <v>3144</v>
      </c>
      <c r="B325" s="351" t="s">
        <v>3330</v>
      </c>
      <c r="C325" s="351" t="s">
        <v>3362</v>
      </c>
      <c r="D325" s="351" t="s">
        <v>3084</v>
      </c>
      <c r="E325" s="351" t="s">
        <v>1344</v>
      </c>
      <c r="F325" s="351" t="s">
        <v>1107</v>
      </c>
      <c r="G325" s="351" t="s">
        <v>3085</v>
      </c>
      <c r="H325" s="351" t="s">
        <v>3076</v>
      </c>
      <c r="I325" s="351">
        <v>35</v>
      </c>
      <c r="J325" s="351" t="s">
        <v>3124</v>
      </c>
      <c r="K325" s="351" t="s">
        <v>17</v>
      </c>
      <c r="L325" s="951">
        <v>14000</v>
      </c>
      <c r="M325" s="351">
        <v>8</v>
      </c>
      <c r="N325" s="351" t="s">
        <v>17</v>
      </c>
    </row>
    <row r="326" spans="1:14">
      <c r="A326" s="950" t="s">
        <v>3144</v>
      </c>
      <c r="B326" s="351" t="s">
        <v>3330</v>
      </c>
      <c r="C326" s="351" t="s">
        <v>3362</v>
      </c>
      <c r="D326" s="351" t="s">
        <v>3084</v>
      </c>
      <c r="E326" s="351" t="s">
        <v>1344</v>
      </c>
      <c r="F326" s="351" t="s">
        <v>1107</v>
      </c>
      <c r="G326" s="351" t="s">
        <v>258</v>
      </c>
      <c r="H326" s="351" t="s">
        <v>3078</v>
      </c>
      <c r="I326" s="351">
        <v>40</v>
      </c>
      <c r="J326" s="351" t="s">
        <v>3097</v>
      </c>
      <c r="K326" s="351" t="s">
        <v>17</v>
      </c>
      <c r="L326" s="951">
        <v>14000</v>
      </c>
      <c r="M326" s="351">
        <v>8</v>
      </c>
      <c r="N326" s="952" t="s">
        <v>17</v>
      </c>
    </row>
    <row r="327" spans="1:14">
      <c r="A327" s="950" t="s">
        <v>3144</v>
      </c>
      <c r="B327" s="351" t="s">
        <v>3330</v>
      </c>
      <c r="C327" s="351" t="s">
        <v>3362</v>
      </c>
      <c r="D327" s="351" t="s">
        <v>3084</v>
      </c>
      <c r="E327" s="351" t="s">
        <v>1349</v>
      </c>
      <c r="F327" s="351" t="s">
        <v>3076</v>
      </c>
      <c r="G327" s="351" t="s">
        <v>3085</v>
      </c>
      <c r="H327" s="351" t="s">
        <v>3076</v>
      </c>
      <c r="I327" s="351">
        <v>16</v>
      </c>
      <c r="J327" s="351" t="s">
        <v>3124</v>
      </c>
      <c r="K327" s="351" t="s">
        <v>17</v>
      </c>
      <c r="L327" s="951">
        <v>14000</v>
      </c>
      <c r="M327" s="351">
        <v>8</v>
      </c>
      <c r="N327" s="351" t="s">
        <v>17</v>
      </c>
    </row>
    <row r="328" spans="1:14">
      <c r="A328" s="950" t="s">
        <v>3144</v>
      </c>
      <c r="B328" s="351" t="s">
        <v>3330</v>
      </c>
      <c r="C328" s="351" t="s">
        <v>3362</v>
      </c>
      <c r="D328" s="351" t="s">
        <v>3084</v>
      </c>
      <c r="E328" s="351" t="s">
        <v>1349</v>
      </c>
      <c r="F328" s="351" t="s">
        <v>3076</v>
      </c>
      <c r="G328" s="351" t="s">
        <v>258</v>
      </c>
      <c r="H328" s="351" t="s">
        <v>3078</v>
      </c>
      <c r="I328" s="351">
        <v>21</v>
      </c>
      <c r="J328" s="351" t="s">
        <v>3097</v>
      </c>
      <c r="K328" s="351" t="s">
        <v>17</v>
      </c>
      <c r="L328" s="951">
        <v>14000</v>
      </c>
      <c r="M328" s="351">
        <v>8</v>
      </c>
      <c r="N328" s="952" t="s">
        <v>17</v>
      </c>
    </row>
    <row r="329" spans="1:14">
      <c r="A329" s="950" t="s">
        <v>3144</v>
      </c>
      <c r="B329" s="351" t="s">
        <v>3330</v>
      </c>
      <c r="C329" s="351" t="s">
        <v>3365</v>
      </c>
      <c r="D329" s="351" t="s">
        <v>3084</v>
      </c>
      <c r="E329" s="351" t="s">
        <v>3332</v>
      </c>
      <c r="F329" s="351" t="s">
        <v>3075</v>
      </c>
      <c r="G329" s="351" t="s">
        <v>3085</v>
      </c>
      <c r="H329" s="351" t="s">
        <v>3079</v>
      </c>
      <c r="I329" s="351">
        <v>25</v>
      </c>
      <c r="J329" s="351" t="s">
        <v>3168</v>
      </c>
      <c r="K329" s="351" t="s">
        <v>17</v>
      </c>
      <c r="L329" s="951">
        <v>7000</v>
      </c>
      <c r="M329" s="351">
        <v>6</v>
      </c>
      <c r="N329" s="952" t="s">
        <v>3366</v>
      </c>
    </row>
    <row r="330" spans="1:14">
      <c r="A330" s="950" t="s">
        <v>3144</v>
      </c>
      <c r="B330" s="351" t="s">
        <v>3330</v>
      </c>
      <c r="C330" s="351" t="s">
        <v>3365</v>
      </c>
      <c r="D330" s="351" t="s">
        <v>3084</v>
      </c>
      <c r="E330" s="351" t="s">
        <v>1512</v>
      </c>
      <c r="F330" s="351" t="s">
        <v>3076</v>
      </c>
      <c r="G330" s="351" t="s">
        <v>3085</v>
      </c>
      <c r="H330" s="351" t="s">
        <v>3079</v>
      </c>
      <c r="I330" s="351">
        <v>22</v>
      </c>
      <c r="J330" s="351" t="s">
        <v>3168</v>
      </c>
      <c r="K330" s="351" t="s">
        <v>17</v>
      </c>
      <c r="L330" s="951">
        <v>7000</v>
      </c>
      <c r="M330" s="351">
        <v>6</v>
      </c>
      <c r="N330" s="952" t="s">
        <v>3366</v>
      </c>
    </row>
    <row r="331" spans="1:14">
      <c r="A331" s="950" t="s">
        <v>3144</v>
      </c>
      <c r="B331" s="351" t="s">
        <v>3330</v>
      </c>
      <c r="C331" s="351" t="s">
        <v>3365</v>
      </c>
      <c r="D331" s="351" t="s">
        <v>3084</v>
      </c>
      <c r="E331" s="351" t="s">
        <v>737</v>
      </c>
      <c r="F331" s="351" t="s">
        <v>3081</v>
      </c>
      <c r="G331" s="351" t="s">
        <v>3085</v>
      </c>
      <c r="H331" s="351" t="s">
        <v>3079</v>
      </c>
      <c r="I331" s="351">
        <v>19</v>
      </c>
      <c r="J331" s="351" t="s">
        <v>3168</v>
      </c>
      <c r="K331" s="351" t="s">
        <v>17</v>
      </c>
      <c r="L331" s="951">
        <v>7000</v>
      </c>
      <c r="M331" s="351">
        <v>6</v>
      </c>
      <c r="N331" s="351" t="s">
        <v>17</v>
      </c>
    </row>
    <row r="332" spans="1:14">
      <c r="A332" s="950" t="s">
        <v>3144</v>
      </c>
      <c r="B332" s="351" t="s">
        <v>3330</v>
      </c>
      <c r="C332" s="351" t="s">
        <v>3365</v>
      </c>
      <c r="D332" s="351" t="s">
        <v>3084</v>
      </c>
      <c r="E332" s="351" t="s">
        <v>1159</v>
      </c>
      <c r="F332" s="351" t="s">
        <v>3076</v>
      </c>
      <c r="G332" s="351" t="s">
        <v>3085</v>
      </c>
      <c r="H332" s="351" t="s">
        <v>3079</v>
      </c>
      <c r="I332" s="351">
        <v>16</v>
      </c>
      <c r="J332" s="351" t="s">
        <v>3168</v>
      </c>
      <c r="K332" s="351" t="s">
        <v>17</v>
      </c>
      <c r="L332" s="951">
        <v>7000</v>
      </c>
      <c r="M332" s="351">
        <v>6</v>
      </c>
      <c r="N332" s="351" t="s">
        <v>17</v>
      </c>
    </row>
    <row r="333" spans="1:14">
      <c r="A333" s="950" t="s">
        <v>3144</v>
      </c>
      <c r="B333" s="351" t="s">
        <v>3330</v>
      </c>
      <c r="C333" s="351" t="s">
        <v>3365</v>
      </c>
      <c r="D333" s="351" t="s">
        <v>3084</v>
      </c>
      <c r="E333" s="351" t="s">
        <v>1473</v>
      </c>
      <c r="F333" s="351" t="s">
        <v>3080</v>
      </c>
      <c r="G333" s="351" t="s">
        <v>3085</v>
      </c>
      <c r="H333" s="351" t="s">
        <v>3079</v>
      </c>
      <c r="I333" s="351">
        <v>14</v>
      </c>
      <c r="J333" s="351" t="s">
        <v>3168</v>
      </c>
      <c r="K333" s="351" t="s">
        <v>17</v>
      </c>
      <c r="L333" s="951">
        <v>7000</v>
      </c>
      <c r="M333" s="351">
        <v>6</v>
      </c>
      <c r="N333" s="351" t="s">
        <v>17</v>
      </c>
    </row>
    <row r="334" spans="1:14">
      <c r="A334" s="950" t="s">
        <v>3144</v>
      </c>
      <c r="B334" s="351" t="s">
        <v>3330</v>
      </c>
      <c r="C334" s="351" t="s">
        <v>3365</v>
      </c>
      <c r="D334" s="351" t="s">
        <v>3084</v>
      </c>
      <c r="E334" s="351" t="s">
        <v>3332</v>
      </c>
      <c r="F334" s="351" t="s">
        <v>3075</v>
      </c>
      <c r="G334" s="351" t="s">
        <v>3175</v>
      </c>
      <c r="H334" s="351" t="s">
        <v>3079</v>
      </c>
      <c r="I334" s="351">
        <v>29</v>
      </c>
      <c r="J334" s="351" t="s">
        <v>3367</v>
      </c>
      <c r="K334" s="351" t="s">
        <v>17</v>
      </c>
      <c r="L334" s="951">
        <v>7000</v>
      </c>
      <c r="M334" s="351">
        <v>6</v>
      </c>
      <c r="N334" s="952" t="s">
        <v>3366</v>
      </c>
    </row>
    <row r="335" spans="1:14">
      <c r="A335" s="950" t="s">
        <v>3144</v>
      </c>
      <c r="B335" s="351" t="s">
        <v>3330</v>
      </c>
      <c r="C335" s="351" t="s">
        <v>3365</v>
      </c>
      <c r="D335" s="351" t="s">
        <v>3084</v>
      </c>
      <c r="E335" s="351" t="s">
        <v>1512</v>
      </c>
      <c r="F335" s="351" t="s">
        <v>3076</v>
      </c>
      <c r="G335" s="351" t="s">
        <v>3175</v>
      </c>
      <c r="H335" s="351" t="s">
        <v>3079</v>
      </c>
      <c r="I335" s="351">
        <v>26</v>
      </c>
      <c r="J335" s="351" t="s">
        <v>3367</v>
      </c>
      <c r="K335" s="351" t="s">
        <v>17</v>
      </c>
      <c r="L335" s="951">
        <v>7000</v>
      </c>
      <c r="M335" s="351">
        <v>6</v>
      </c>
      <c r="N335" s="952" t="s">
        <v>3366</v>
      </c>
    </row>
    <row r="336" spans="1:14">
      <c r="A336" s="950" t="s">
        <v>3144</v>
      </c>
      <c r="B336" s="351" t="s">
        <v>3330</v>
      </c>
      <c r="C336" s="351" t="s">
        <v>3365</v>
      </c>
      <c r="D336" s="351" t="s">
        <v>3084</v>
      </c>
      <c r="E336" s="351" t="s">
        <v>737</v>
      </c>
      <c r="F336" s="351" t="s">
        <v>3081</v>
      </c>
      <c r="G336" s="351" t="s">
        <v>3175</v>
      </c>
      <c r="H336" s="351" t="s">
        <v>3079</v>
      </c>
      <c r="I336" s="351">
        <v>23</v>
      </c>
      <c r="J336" s="351" t="s">
        <v>3367</v>
      </c>
      <c r="K336" s="351" t="s">
        <v>17</v>
      </c>
      <c r="L336" s="951">
        <v>7000</v>
      </c>
      <c r="M336" s="351">
        <v>6</v>
      </c>
      <c r="N336" s="351" t="s">
        <v>17</v>
      </c>
    </row>
    <row r="337" spans="1:14">
      <c r="A337" s="950" t="s">
        <v>3144</v>
      </c>
      <c r="B337" s="351" t="s">
        <v>3330</v>
      </c>
      <c r="C337" s="351" t="s">
        <v>3365</v>
      </c>
      <c r="D337" s="351" t="s">
        <v>3084</v>
      </c>
      <c r="E337" s="351" t="s">
        <v>1159</v>
      </c>
      <c r="F337" s="351" t="s">
        <v>3076</v>
      </c>
      <c r="G337" s="351" t="s">
        <v>3175</v>
      </c>
      <c r="H337" s="351" t="s">
        <v>3079</v>
      </c>
      <c r="I337" s="351">
        <v>20</v>
      </c>
      <c r="J337" s="351" t="s">
        <v>3367</v>
      </c>
      <c r="K337" s="351" t="s">
        <v>17</v>
      </c>
      <c r="L337" s="951">
        <v>7000</v>
      </c>
      <c r="M337" s="351">
        <v>6</v>
      </c>
      <c r="N337" s="351" t="s">
        <v>17</v>
      </c>
    </row>
    <row r="338" spans="1:14">
      <c r="A338" s="950" t="s">
        <v>3144</v>
      </c>
      <c r="B338" s="351" t="s">
        <v>3330</v>
      </c>
      <c r="C338" s="351" t="s">
        <v>3365</v>
      </c>
      <c r="D338" s="351" t="s">
        <v>3084</v>
      </c>
      <c r="E338" s="351" t="s">
        <v>1473</v>
      </c>
      <c r="F338" s="351" t="s">
        <v>3080</v>
      </c>
      <c r="G338" s="351" t="s">
        <v>3175</v>
      </c>
      <c r="H338" s="351" t="s">
        <v>3079</v>
      </c>
      <c r="I338" s="351">
        <v>18</v>
      </c>
      <c r="J338" s="351" t="s">
        <v>3367</v>
      </c>
      <c r="K338" s="351" t="s">
        <v>17</v>
      </c>
      <c r="L338" s="951">
        <v>7000</v>
      </c>
      <c r="M338" s="351">
        <v>6</v>
      </c>
      <c r="N338" s="351" t="s">
        <v>17</v>
      </c>
    </row>
    <row r="339" spans="1:14">
      <c r="A339" s="950" t="s">
        <v>3144</v>
      </c>
      <c r="B339" s="351" t="s">
        <v>3330</v>
      </c>
      <c r="C339" s="351" t="s">
        <v>3368</v>
      </c>
      <c r="D339" s="351" t="s">
        <v>696</v>
      </c>
      <c r="E339" s="351" t="s">
        <v>1517</v>
      </c>
      <c r="F339" s="351" t="s">
        <v>1107</v>
      </c>
      <c r="G339" s="351" t="s">
        <v>118</v>
      </c>
      <c r="H339" s="351" t="s">
        <v>3080</v>
      </c>
      <c r="I339" s="351">
        <v>35</v>
      </c>
      <c r="J339" s="351" t="s">
        <v>3135</v>
      </c>
      <c r="K339" s="351" t="s">
        <v>3077</v>
      </c>
      <c r="L339" s="951">
        <v>14000</v>
      </c>
      <c r="M339" s="351">
        <v>11</v>
      </c>
      <c r="N339" s="952" t="s">
        <v>3369</v>
      </c>
    </row>
    <row r="340" spans="1:14">
      <c r="A340" s="950" t="s">
        <v>3144</v>
      </c>
      <c r="B340" s="351" t="s">
        <v>3330</v>
      </c>
      <c r="C340" s="351" t="s">
        <v>3368</v>
      </c>
      <c r="D340" s="351" t="s">
        <v>696</v>
      </c>
      <c r="E340" s="351" t="s">
        <v>569</v>
      </c>
      <c r="F340" s="351" t="s">
        <v>3081</v>
      </c>
      <c r="G340" s="351" t="s">
        <v>118</v>
      </c>
      <c r="H340" s="351" t="s">
        <v>3080</v>
      </c>
      <c r="I340" s="351">
        <v>33</v>
      </c>
      <c r="J340" s="351" t="s">
        <v>3135</v>
      </c>
      <c r="K340" s="351" t="s">
        <v>3077</v>
      </c>
      <c r="L340" s="951">
        <v>14000</v>
      </c>
      <c r="M340" s="351">
        <v>11</v>
      </c>
      <c r="N340" s="351" t="s">
        <v>17</v>
      </c>
    </row>
    <row r="341" spans="1:14">
      <c r="A341" s="950" t="s">
        <v>3144</v>
      </c>
      <c r="B341" s="351" t="s">
        <v>3330</v>
      </c>
      <c r="C341" s="351" t="s">
        <v>3368</v>
      </c>
      <c r="D341" s="351" t="s">
        <v>696</v>
      </c>
      <c r="E341" s="351" t="s">
        <v>557</v>
      </c>
      <c r="F341" s="351" t="s">
        <v>3079</v>
      </c>
      <c r="G341" s="351" t="s">
        <v>118</v>
      </c>
      <c r="H341" s="351" t="s">
        <v>3080</v>
      </c>
      <c r="I341" s="351">
        <v>31</v>
      </c>
      <c r="J341" s="351" t="s">
        <v>3135</v>
      </c>
      <c r="K341" s="351" t="s">
        <v>3077</v>
      </c>
      <c r="L341" s="951">
        <v>14000</v>
      </c>
      <c r="M341" s="351">
        <v>11</v>
      </c>
      <c r="N341" s="351" t="s">
        <v>17</v>
      </c>
    </row>
    <row r="342" spans="1:14">
      <c r="A342" s="950" t="s">
        <v>3144</v>
      </c>
      <c r="B342" s="351" t="s">
        <v>3330</v>
      </c>
      <c r="C342" s="351" t="s">
        <v>3368</v>
      </c>
      <c r="D342" s="351" t="s">
        <v>696</v>
      </c>
      <c r="E342" s="351" t="s">
        <v>550</v>
      </c>
      <c r="F342" s="351" t="s">
        <v>1107</v>
      </c>
      <c r="G342" s="351" t="s">
        <v>118</v>
      </c>
      <c r="H342" s="351" t="s">
        <v>3080</v>
      </c>
      <c r="I342" s="351">
        <v>29</v>
      </c>
      <c r="J342" s="351" t="s">
        <v>3135</v>
      </c>
      <c r="K342" s="351" t="s">
        <v>3077</v>
      </c>
      <c r="L342" s="951">
        <v>14000</v>
      </c>
      <c r="M342" s="351">
        <v>11</v>
      </c>
      <c r="N342" s="351" t="s">
        <v>17</v>
      </c>
    </row>
    <row r="343" spans="1:14">
      <c r="A343" s="950" t="s">
        <v>3144</v>
      </c>
      <c r="B343" s="351" t="s">
        <v>3330</v>
      </c>
      <c r="C343" s="351" t="s">
        <v>3368</v>
      </c>
      <c r="D343" s="351" t="s">
        <v>696</v>
      </c>
      <c r="E343" s="351" t="s">
        <v>700</v>
      </c>
      <c r="F343" s="351" t="s">
        <v>3081</v>
      </c>
      <c r="G343" s="351" t="s">
        <v>118</v>
      </c>
      <c r="H343" s="351" t="s">
        <v>3080</v>
      </c>
      <c r="I343" s="351">
        <v>26</v>
      </c>
      <c r="J343" s="351" t="s">
        <v>3135</v>
      </c>
      <c r="K343" s="351" t="s">
        <v>3077</v>
      </c>
      <c r="L343" s="951">
        <v>14000</v>
      </c>
      <c r="M343" s="351">
        <v>11</v>
      </c>
      <c r="N343" s="351" t="s">
        <v>17</v>
      </c>
    </row>
    <row r="344" spans="1:14">
      <c r="A344" s="950" t="s">
        <v>3144</v>
      </c>
      <c r="B344" s="351" t="s">
        <v>3330</v>
      </c>
      <c r="C344" s="351" t="s">
        <v>3368</v>
      </c>
      <c r="D344" s="351" t="s">
        <v>696</v>
      </c>
      <c r="E344" s="351" t="s">
        <v>1517</v>
      </c>
      <c r="F344" s="351" t="s">
        <v>1107</v>
      </c>
      <c r="G344" s="351" t="s">
        <v>121</v>
      </c>
      <c r="H344" s="351" t="s">
        <v>3078</v>
      </c>
      <c r="I344" s="351">
        <v>39</v>
      </c>
      <c r="J344" s="351" t="s">
        <v>3155</v>
      </c>
      <c r="K344" s="351" t="s">
        <v>3077</v>
      </c>
      <c r="L344" s="951">
        <v>14000</v>
      </c>
      <c r="M344" s="351">
        <v>11</v>
      </c>
      <c r="N344" s="952" t="s">
        <v>3369</v>
      </c>
    </row>
    <row r="345" spans="1:14">
      <c r="A345" s="950" t="s">
        <v>3144</v>
      </c>
      <c r="B345" s="351" t="s">
        <v>3330</v>
      </c>
      <c r="C345" s="351" t="s">
        <v>3368</v>
      </c>
      <c r="D345" s="351" t="s">
        <v>696</v>
      </c>
      <c r="E345" s="351" t="s">
        <v>569</v>
      </c>
      <c r="F345" s="351" t="s">
        <v>3081</v>
      </c>
      <c r="G345" s="351" t="s">
        <v>121</v>
      </c>
      <c r="H345" s="351" t="s">
        <v>3078</v>
      </c>
      <c r="I345" s="351">
        <v>37</v>
      </c>
      <c r="J345" s="351" t="s">
        <v>3155</v>
      </c>
      <c r="K345" s="351" t="s">
        <v>3077</v>
      </c>
      <c r="L345" s="951">
        <v>14000</v>
      </c>
      <c r="M345" s="351">
        <v>11</v>
      </c>
      <c r="N345" s="351" t="s">
        <v>17</v>
      </c>
    </row>
    <row r="346" spans="1:14">
      <c r="A346" s="950" t="s">
        <v>3144</v>
      </c>
      <c r="B346" s="351" t="s">
        <v>3330</v>
      </c>
      <c r="C346" s="351" t="s">
        <v>3368</v>
      </c>
      <c r="D346" s="351" t="s">
        <v>696</v>
      </c>
      <c r="E346" s="351" t="s">
        <v>557</v>
      </c>
      <c r="F346" s="351" t="s">
        <v>3079</v>
      </c>
      <c r="G346" s="351" t="s">
        <v>121</v>
      </c>
      <c r="H346" s="351" t="s">
        <v>3078</v>
      </c>
      <c r="I346" s="351">
        <v>35</v>
      </c>
      <c r="J346" s="351" t="s">
        <v>3155</v>
      </c>
      <c r="K346" s="351" t="s">
        <v>3077</v>
      </c>
      <c r="L346" s="951">
        <v>14000</v>
      </c>
      <c r="M346" s="351">
        <v>11</v>
      </c>
      <c r="N346" s="351" t="s">
        <v>17</v>
      </c>
    </row>
    <row r="347" spans="1:14">
      <c r="A347" s="950" t="s">
        <v>3144</v>
      </c>
      <c r="B347" s="351" t="s">
        <v>3330</v>
      </c>
      <c r="C347" s="351" t="s">
        <v>3368</v>
      </c>
      <c r="D347" s="351" t="s">
        <v>696</v>
      </c>
      <c r="E347" s="351" t="s">
        <v>550</v>
      </c>
      <c r="F347" s="351" t="s">
        <v>1107</v>
      </c>
      <c r="G347" s="351" t="s">
        <v>121</v>
      </c>
      <c r="H347" s="351" t="s">
        <v>3078</v>
      </c>
      <c r="I347" s="351">
        <v>33</v>
      </c>
      <c r="J347" s="351" t="s">
        <v>3155</v>
      </c>
      <c r="K347" s="351" t="s">
        <v>3077</v>
      </c>
      <c r="L347" s="951">
        <v>14000</v>
      </c>
      <c r="M347" s="351">
        <v>11</v>
      </c>
      <c r="N347" s="351" t="s">
        <v>17</v>
      </c>
    </row>
    <row r="348" spans="1:14">
      <c r="A348" s="950" t="s">
        <v>3144</v>
      </c>
      <c r="B348" s="351" t="s">
        <v>3330</v>
      </c>
      <c r="C348" s="351" t="s">
        <v>3368</v>
      </c>
      <c r="D348" s="351" t="s">
        <v>696</v>
      </c>
      <c r="E348" s="351" t="s">
        <v>700</v>
      </c>
      <c r="F348" s="351" t="s">
        <v>3081</v>
      </c>
      <c r="G348" s="351" t="s">
        <v>121</v>
      </c>
      <c r="H348" s="351" t="s">
        <v>3078</v>
      </c>
      <c r="I348" s="351">
        <v>30</v>
      </c>
      <c r="J348" s="351" t="s">
        <v>3155</v>
      </c>
      <c r="K348" s="351" t="s">
        <v>3077</v>
      </c>
      <c r="L348" s="951">
        <v>14000</v>
      </c>
      <c r="M348" s="351">
        <v>11</v>
      </c>
      <c r="N348" s="351" t="s">
        <v>17</v>
      </c>
    </row>
    <row r="349" spans="1:14">
      <c r="A349" s="950" t="s">
        <v>3144</v>
      </c>
      <c r="B349" s="351" t="s">
        <v>3330</v>
      </c>
      <c r="C349" s="351" t="s">
        <v>3368</v>
      </c>
      <c r="D349" s="351" t="s">
        <v>696</v>
      </c>
      <c r="E349" s="351" t="s">
        <v>1517</v>
      </c>
      <c r="F349" s="351" t="s">
        <v>1107</v>
      </c>
      <c r="G349" s="351" t="s">
        <v>95</v>
      </c>
      <c r="H349" s="351" t="s">
        <v>3080</v>
      </c>
      <c r="I349" s="351">
        <v>42</v>
      </c>
      <c r="J349" s="351" t="s">
        <v>3140</v>
      </c>
      <c r="K349" s="351" t="s">
        <v>3077</v>
      </c>
      <c r="L349" s="951">
        <v>14000</v>
      </c>
      <c r="M349" s="351">
        <v>11</v>
      </c>
      <c r="N349" s="952" t="s">
        <v>3369</v>
      </c>
    </row>
    <row r="350" spans="1:14">
      <c r="A350" s="950" t="s">
        <v>3144</v>
      </c>
      <c r="B350" s="351" t="s">
        <v>3330</v>
      </c>
      <c r="C350" s="351" t="s">
        <v>3368</v>
      </c>
      <c r="D350" s="351" t="s">
        <v>696</v>
      </c>
      <c r="E350" s="351" t="s">
        <v>569</v>
      </c>
      <c r="F350" s="351" t="s">
        <v>3081</v>
      </c>
      <c r="G350" s="351" t="s">
        <v>95</v>
      </c>
      <c r="H350" s="351" t="s">
        <v>3080</v>
      </c>
      <c r="I350" s="351">
        <v>40</v>
      </c>
      <c r="J350" s="351" t="s">
        <v>3140</v>
      </c>
      <c r="K350" s="351" t="s">
        <v>3077</v>
      </c>
      <c r="L350" s="951">
        <v>14000</v>
      </c>
      <c r="M350" s="351">
        <v>11</v>
      </c>
      <c r="N350" s="351" t="s">
        <v>17</v>
      </c>
    </row>
    <row r="351" spans="1:14">
      <c r="A351" s="950" t="s">
        <v>3144</v>
      </c>
      <c r="B351" s="351" t="s">
        <v>3330</v>
      </c>
      <c r="C351" s="351" t="s">
        <v>3368</v>
      </c>
      <c r="D351" s="351" t="s">
        <v>696</v>
      </c>
      <c r="E351" s="351" t="s">
        <v>557</v>
      </c>
      <c r="F351" s="351" t="s">
        <v>3079</v>
      </c>
      <c r="G351" s="351" t="s">
        <v>95</v>
      </c>
      <c r="H351" s="351" t="s">
        <v>3080</v>
      </c>
      <c r="I351" s="351">
        <v>38</v>
      </c>
      <c r="J351" s="351" t="s">
        <v>3140</v>
      </c>
      <c r="K351" s="351" t="s">
        <v>3077</v>
      </c>
      <c r="L351" s="951">
        <v>14000</v>
      </c>
      <c r="M351" s="351">
        <v>11</v>
      </c>
      <c r="N351" s="351" t="s">
        <v>17</v>
      </c>
    </row>
    <row r="352" spans="1:14">
      <c r="A352" s="950" t="s">
        <v>3144</v>
      </c>
      <c r="B352" s="351" t="s">
        <v>3330</v>
      </c>
      <c r="C352" s="351" t="s">
        <v>3368</v>
      </c>
      <c r="D352" s="351" t="s">
        <v>696</v>
      </c>
      <c r="E352" s="351" t="s">
        <v>550</v>
      </c>
      <c r="F352" s="351" t="s">
        <v>1107</v>
      </c>
      <c r="G352" s="351" t="s">
        <v>95</v>
      </c>
      <c r="H352" s="351" t="s">
        <v>3080</v>
      </c>
      <c r="I352" s="351">
        <v>36</v>
      </c>
      <c r="J352" s="351" t="s">
        <v>3140</v>
      </c>
      <c r="K352" s="351" t="s">
        <v>3077</v>
      </c>
      <c r="L352" s="951">
        <v>14000</v>
      </c>
      <c r="M352" s="351">
        <v>11</v>
      </c>
      <c r="N352" s="351" t="s">
        <v>17</v>
      </c>
    </row>
    <row r="353" spans="1:14">
      <c r="A353" s="950" t="s">
        <v>3144</v>
      </c>
      <c r="B353" s="351" t="s">
        <v>3330</v>
      </c>
      <c r="C353" s="351" t="s">
        <v>3368</v>
      </c>
      <c r="D353" s="351" t="s">
        <v>696</v>
      </c>
      <c r="E353" s="351" t="s">
        <v>700</v>
      </c>
      <c r="F353" s="351" t="s">
        <v>3081</v>
      </c>
      <c r="G353" s="351" t="s">
        <v>95</v>
      </c>
      <c r="H353" s="351" t="s">
        <v>3080</v>
      </c>
      <c r="I353" s="351">
        <v>33</v>
      </c>
      <c r="J353" s="351" t="s">
        <v>3140</v>
      </c>
      <c r="K353" s="351" t="s">
        <v>3077</v>
      </c>
      <c r="L353" s="951">
        <v>14000</v>
      </c>
      <c r="M353" s="351">
        <v>11</v>
      </c>
      <c r="N353" s="351" t="s">
        <v>17</v>
      </c>
    </row>
    <row r="354" spans="1:14">
      <c r="A354" s="262" t="s">
        <v>3204</v>
      </c>
      <c r="B354" s="261" t="s">
        <v>3204</v>
      </c>
      <c r="C354" s="261" t="s">
        <v>3370</v>
      </c>
      <c r="D354" s="261" t="s">
        <v>3084</v>
      </c>
      <c r="E354" s="261" t="s">
        <v>1349</v>
      </c>
      <c r="F354" s="261" t="s">
        <v>1107</v>
      </c>
      <c r="G354" s="261" t="s">
        <v>923</v>
      </c>
      <c r="H354" s="261" t="s">
        <v>3080</v>
      </c>
      <c r="I354" s="261">
        <v>20</v>
      </c>
      <c r="J354" s="261" t="s">
        <v>3371</v>
      </c>
      <c r="K354" s="261" t="s">
        <v>17</v>
      </c>
      <c r="L354" s="261">
        <v>4300</v>
      </c>
      <c r="M354" s="261">
        <v>6</v>
      </c>
      <c r="N354" s="261" t="s">
        <v>17</v>
      </c>
    </row>
    <row r="355" spans="1:14">
      <c r="A355" s="262" t="s">
        <v>3204</v>
      </c>
      <c r="B355" s="261" t="s">
        <v>3204</v>
      </c>
      <c r="C355" s="261" t="s">
        <v>3370</v>
      </c>
      <c r="D355" s="261" t="s">
        <v>3084</v>
      </c>
      <c r="E355" s="261" t="s">
        <v>550</v>
      </c>
      <c r="F355" s="261" t="s">
        <v>3078</v>
      </c>
      <c r="G355" s="261" t="s">
        <v>923</v>
      </c>
      <c r="H355" s="261" t="s">
        <v>3080</v>
      </c>
      <c r="I355" s="261">
        <v>17</v>
      </c>
      <c r="J355" s="261" t="s">
        <v>3371</v>
      </c>
      <c r="K355" s="261" t="s">
        <v>17</v>
      </c>
      <c r="L355" s="261">
        <v>4300</v>
      </c>
      <c r="M355" s="261">
        <v>6</v>
      </c>
      <c r="N355" s="261" t="s">
        <v>17</v>
      </c>
    </row>
    <row r="356" spans="1:14">
      <c r="A356" s="262" t="s">
        <v>3204</v>
      </c>
      <c r="B356" s="261" t="s">
        <v>3204</v>
      </c>
      <c r="C356" s="261" t="s">
        <v>3370</v>
      </c>
      <c r="D356" s="261" t="s">
        <v>3084</v>
      </c>
      <c r="E356" s="261" t="s">
        <v>557</v>
      </c>
      <c r="F356" s="261" t="s">
        <v>3079</v>
      </c>
      <c r="G356" s="261" t="s">
        <v>923</v>
      </c>
      <c r="H356" s="261" t="s">
        <v>3080</v>
      </c>
      <c r="I356" s="261">
        <v>15</v>
      </c>
      <c r="J356" s="261" t="s">
        <v>3371</v>
      </c>
      <c r="K356" s="261" t="s">
        <v>17</v>
      </c>
      <c r="L356" s="261">
        <v>4300</v>
      </c>
      <c r="M356" s="261">
        <v>6</v>
      </c>
      <c r="N356" s="261" t="s">
        <v>17</v>
      </c>
    </row>
    <row r="357" spans="1:14">
      <c r="A357" s="262" t="s">
        <v>3204</v>
      </c>
      <c r="B357" s="261" t="s">
        <v>3204</v>
      </c>
      <c r="C357" s="261" t="s">
        <v>3370</v>
      </c>
      <c r="D357" s="261" t="s">
        <v>3084</v>
      </c>
      <c r="E357" s="261" t="s">
        <v>700</v>
      </c>
      <c r="F357" s="261" t="s">
        <v>1107</v>
      </c>
      <c r="G357" s="261" t="s">
        <v>923</v>
      </c>
      <c r="H357" s="261" t="s">
        <v>3080</v>
      </c>
      <c r="I357" s="261">
        <v>13</v>
      </c>
      <c r="J357" s="261" t="s">
        <v>3371</v>
      </c>
      <c r="K357" s="261" t="s">
        <v>17</v>
      </c>
      <c r="L357" s="261">
        <v>4300</v>
      </c>
      <c r="M357" s="261">
        <v>6</v>
      </c>
      <c r="N357" s="261" t="s">
        <v>17</v>
      </c>
    </row>
    <row r="358" spans="1:14">
      <c r="A358" s="262" t="s">
        <v>3204</v>
      </c>
      <c r="B358" s="261" t="s">
        <v>3204</v>
      </c>
      <c r="C358" s="261" t="s">
        <v>3370</v>
      </c>
      <c r="D358" s="261" t="s">
        <v>3084</v>
      </c>
      <c r="E358" s="261" t="s">
        <v>1349</v>
      </c>
      <c r="F358" s="261" t="s">
        <v>1107</v>
      </c>
      <c r="G358" s="261" t="s">
        <v>3100</v>
      </c>
      <c r="H358" s="261" t="s">
        <v>1107</v>
      </c>
      <c r="I358" s="261">
        <v>21</v>
      </c>
      <c r="J358" s="261" t="s">
        <v>3372</v>
      </c>
      <c r="K358" s="261" t="s">
        <v>17</v>
      </c>
      <c r="L358" s="261">
        <v>4300</v>
      </c>
      <c r="M358" s="261">
        <v>6</v>
      </c>
      <c r="N358" s="261" t="s">
        <v>17</v>
      </c>
    </row>
    <row r="359" spans="1:14">
      <c r="A359" s="262" t="s">
        <v>3204</v>
      </c>
      <c r="B359" s="261" t="s">
        <v>3204</v>
      </c>
      <c r="C359" s="261" t="s">
        <v>3370</v>
      </c>
      <c r="D359" s="261" t="s">
        <v>3084</v>
      </c>
      <c r="E359" s="261" t="s">
        <v>550</v>
      </c>
      <c r="F359" s="261" t="s">
        <v>3078</v>
      </c>
      <c r="G359" s="261" t="s">
        <v>3100</v>
      </c>
      <c r="H359" s="261" t="s">
        <v>1107</v>
      </c>
      <c r="I359" s="261">
        <v>18</v>
      </c>
      <c r="J359" s="261" t="s">
        <v>3372</v>
      </c>
      <c r="K359" s="261" t="s">
        <v>17</v>
      </c>
      <c r="L359" s="261">
        <v>4300</v>
      </c>
      <c r="M359" s="261">
        <v>6</v>
      </c>
      <c r="N359" s="261" t="s">
        <v>17</v>
      </c>
    </row>
    <row r="360" spans="1:14">
      <c r="A360" s="262" t="s">
        <v>3204</v>
      </c>
      <c r="B360" s="261" t="s">
        <v>3204</v>
      </c>
      <c r="C360" s="261" t="s">
        <v>3370</v>
      </c>
      <c r="D360" s="261" t="s">
        <v>3084</v>
      </c>
      <c r="E360" s="261" t="s">
        <v>557</v>
      </c>
      <c r="F360" s="261" t="s">
        <v>3079</v>
      </c>
      <c r="G360" s="261" t="s">
        <v>3100</v>
      </c>
      <c r="H360" s="261" t="s">
        <v>1107</v>
      </c>
      <c r="I360" s="261">
        <v>16</v>
      </c>
      <c r="J360" s="261" t="s">
        <v>3372</v>
      </c>
      <c r="K360" s="261" t="s">
        <v>17</v>
      </c>
      <c r="L360" s="261">
        <v>4300</v>
      </c>
      <c r="M360" s="261">
        <v>6</v>
      </c>
      <c r="N360" s="261" t="s">
        <v>17</v>
      </c>
    </row>
    <row r="361" spans="1:14">
      <c r="A361" s="262" t="s">
        <v>3204</v>
      </c>
      <c r="B361" s="261" t="s">
        <v>3204</v>
      </c>
      <c r="C361" s="261" t="s">
        <v>3370</v>
      </c>
      <c r="D361" s="261" t="s">
        <v>3084</v>
      </c>
      <c r="E361" s="261" t="s">
        <v>700</v>
      </c>
      <c r="F361" s="261" t="s">
        <v>1107</v>
      </c>
      <c r="G361" s="261" t="s">
        <v>3100</v>
      </c>
      <c r="H361" s="261" t="s">
        <v>1107</v>
      </c>
      <c r="I361" s="261">
        <v>14</v>
      </c>
      <c r="J361" s="261" t="s">
        <v>3372</v>
      </c>
      <c r="K361" s="261" t="s">
        <v>17</v>
      </c>
      <c r="L361" s="261">
        <v>4300</v>
      </c>
      <c r="M361" s="261">
        <v>6</v>
      </c>
      <c r="N361" s="261" t="s">
        <v>17</v>
      </c>
    </row>
    <row r="362" spans="1:14">
      <c r="A362" s="262" t="s">
        <v>3204</v>
      </c>
      <c r="B362" s="261" t="s">
        <v>3204</v>
      </c>
      <c r="C362" s="261" t="s">
        <v>3370</v>
      </c>
      <c r="D362" s="261" t="s">
        <v>3084</v>
      </c>
      <c r="E362" s="261" t="s">
        <v>1349</v>
      </c>
      <c r="F362" s="261" t="s">
        <v>1107</v>
      </c>
      <c r="G362" s="261" t="s">
        <v>922</v>
      </c>
      <c r="H362" s="261" t="s">
        <v>3081</v>
      </c>
      <c r="I362" s="261">
        <v>23</v>
      </c>
      <c r="J362" s="261" t="s">
        <v>3373</v>
      </c>
      <c r="K362" s="261" t="s">
        <v>17</v>
      </c>
      <c r="L362" s="261">
        <v>4300</v>
      </c>
      <c r="M362" s="261">
        <v>6</v>
      </c>
      <c r="N362" s="261" t="s">
        <v>17</v>
      </c>
    </row>
    <row r="363" spans="1:14">
      <c r="A363" s="262" t="s">
        <v>3204</v>
      </c>
      <c r="B363" s="261" t="s">
        <v>3204</v>
      </c>
      <c r="C363" s="261" t="s">
        <v>3370</v>
      </c>
      <c r="D363" s="261" t="s">
        <v>3084</v>
      </c>
      <c r="E363" s="261" t="s">
        <v>550</v>
      </c>
      <c r="F363" s="261" t="s">
        <v>3078</v>
      </c>
      <c r="G363" s="261" t="s">
        <v>922</v>
      </c>
      <c r="H363" s="261" t="s">
        <v>3081</v>
      </c>
      <c r="I363" s="261">
        <v>20</v>
      </c>
      <c r="J363" s="261" t="s">
        <v>3373</v>
      </c>
      <c r="K363" s="261" t="s">
        <v>17</v>
      </c>
      <c r="L363" s="261">
        <v>4300</v>
      </c>
      <c r="M363" s="261">
        <v>6</v>
      </c>
      <c r="N363" s="261" t="s">
        <v>17</v>
      </c>
    </row>
    <row r="364" spans="1:14">
      <c r="A364" s="262" t="s">
        <v>3204</v>
      </c>
      <c r="B364" s="261" t="s">
        <v>3204</v>
      </c>
      <c r="C364" s="261" t="s">
        <v>3370</v>
      </c>
      <c r="D364" s="261" t="s">
        <v>3084</v>
      </c>
      <c r="E364" s="261" t="s">
        <v>557</v>
      </c>
      <c r="F364" s="261" t="s">
        <v>3079</v>
      </c>
      <c r="G364" s="261" t="s">
        <v>922</v>
      </c>
      <c r="H364" s="261" t="s">
        <v>3081</v>
      </c>
      <c r="I364" s="261">
        <v>18</v>
      </c>
      <c r="J364" s="261" t="s">
        <v>3373</v>
      </c>
      <c r="K364" s="261" t="s">
        <v>17</v>
      </c>
      <c r="L364" s="261">
        <v>4300</v>
      </c>
      <c r="M364" s="261">
        <v>6</v>
      </c>
      <c r="N364" s="261" t="s">
        <v>17</v>
      </c>
    </row>
    <row r="365" spans="1:14">
      <c r="A365" s="262" t="s">
        <v>3204</v>
      </c>
      <c r="B365" s="261" t="s">
        <v>3204</v>
      </c>
      <c r="C365" s="261" t="s">
        <v>3370</v>
      </c>
      <c r="D365" s="261" t="s">
        <v>3084</v>
      </c>
      <c r="E365" s="261" t="s">
        <v>700</v>
      </c>
      <c r="F365" s="261" t="s">
        <v>1107</v>
      </c>
      <c r="G365" s="261" t="s">
        <v>922</v>
      </c>
      <c r="H365" s="261" t="s">
        <v>3081</v>
      </c>
      <c r="I365" s="261">
        <v>16</v>
      </c>
      <c r="J365" s="261" t="s">
        <v>3373</v>
      </c>
      <c r="K365" s="261" t="s">
        <v>17</v>
      </c>
      <c r="L365" s="261">
        <v>4300</v>
      </c>
      <c r="M365" s="261">
        <v>6</v>
      </c>
      <c r="N365" s="261" t="s">
        <v>17</v>
      </c>
    </row>
    <row r="366" spans="1:14">
      <c r="A366" s="262" t="s">
        <v>78</v>
      </c>
      <c r="B366" s="261" t="s">
        <v>78</v>
      </c>
      <c r="C366" s="261" t="s">
        <v>3374</v>
      </c>
      <c r="D366" s="261" t="s">
        <v>696</v>
      </c>
      <c r="E366" s="261" t="s">
        <v>702</v>
      </c>
      <c r="F366" s="261" t="s">
        <v>1107</v>
      </c>
      <c r="G366" s="261" t="s">
        <v>92</v>
      </c>
      <c r="H366" s="261" t="s">
        <v>3078</v>
      </c>
      <c r="I366" s="261">
        <v>31</v>
      </c>
      <c r="J366" s="261" t="s">
        <v>3375</v>
      </c>
      <c r="K366" s="261" t="s">
        <v>3077</v>
      </c>
      <c r="L366" s="261" t="s">
        <v>3376</v>
      </c>
      <c r="M366" s="261">
        <v>10</v>
      </c>
      <c r="N366" s="261" t="s">
        <v>17</v>
      </c>
    </row>
    <row r="367" spans="1:14">
      <c r="A367" s="262" t="s">
        <v>78</v>
      </c>
      <c r="B367" s="261" t="s">
        <v>78</v>
      </c>
      <c r="C367" s="261" t="s">
        <v>3374</v>
      </c>
      <c r="D367" s="261" t="s">
        <v>696</v>
      </c>
      <c r="E367" s="261" t="s">
        <v>550</v>
      </c>
      <c r="F367" s="261" t="s">
        <v>3076</v>
      </c>
      <c r="G367" s="261" t="s">
        <v>92</v>
      </c>
      <c r="H367" s="261" t="s">
        <v>3078</v>
      </c>
      <c r="I367" s="261">
        <v>26</v>
      </c>
      <c r="J367" s="261" t="s">
        <v>3375</v>
      </c>
      <c r="K367" s="261" t="s">
        <v>3077</v>
      </c>
      <c r="L367" s="261" t="s">
        <v>3376</v>
      </c>
      <c r="M367" s="261">
        <v>10</v>
      </c>
      <c r="N367" s="261" t="s">
        <v>17</v>
      </c>
    </row>
    <row r="368" spans="1:14">
      <c r="A368" s="262" t="s">
        <v>78</v>
      </c>
      <c r="B368" s="261" t="s">
        <v>78</v>
      </c>
      <c r="C368" s="261" t="s">
        <v>3374</v>
      </c>
      <c r="D368" s="261" t="s">
        <v>696</v>
      </c>
      <c r="E368" s="261" t="s">
        <v>557</v>
      </c>
      <c r="F368" s="261" t="s">
        <v>3080</v>
      </c>
      <c r="G368" s="261" t="s">
        <v>92</v>
      </c>
      <c r="H368" s="261" t="s">
        <v>3078</v>
      </c>
      <c r="I368" s="261">
        <v>25</v>
      </c>
      <c r="J368" s="261" t="s">
        <v>3375</v>
      </c>
      <c r="K368" s="261" t="s">
        <v>3077</v>
      </c>
      <c r="L368" s="261" t="s">
        <v>3376</v>
      </c>
      <c r="M368" s="261">
        <v>10</v>
      </c>
      <c r="N368" s="261" t="s">
        <v>17</v>
      </c>
    </row>
    <row r="369" spans="1:14">
      <c r="A369" s="262" t="s">
        <v>78</v>
      </c>
      <c r="B369" s="261" t="s">
        <v>78</v>
      </c>
      <c r="C369" s="261" t="s">
        <v>3374</v>
      </c>
      <c r="D369" s="261" t="s">
        <v>696</v>
      </c>
      <c r="E369" s="261" t="s">
        <v>702</v>
      </c>
      <c r="F369" s="261" t="s">
        <v>1107</v>
      </c>
      <c r="G369" s="261" t="s">
        <v>124</v>
      </c>
      <c r="H369" s="261" t="s">
        <v>3075</v>
      </c>
      <c r="I369" s="261">
        <v>36</v>
      </c>
      <c r="J369" s="261" t="s">
        <v>3320</v>
      </c>
      <c r="K369" s="261" t="s">
        <v>3077</v>
      </c>
      <c r="L369" s="261" t="s">
        <v>3376</v>
      </c>
      <c r="M369" s="261">
        <v>10</v>
      </c>
      <c r="N369" s="261" t="s">
        <v>17</v>
      </c>
    </row>
    <row r="370" spans="1:14">
      <c r="A370" s="262" t="s">
        <v>78</v>
      </c>
      <c r="B370" s="261" t="s">
        <v>78</v>
      </c>
      <c r="C370" s="261" t="s">
        <v>3374</v>
      </c>
      <c r="D370" s="261" t="s">
        <v>696</v>
      </c>
      <c r="E370" s="261" t="s">
        <v>550</v>
      </c>
      <c r="F370" s="261" t="s">
        <v>3076</v>
      </c>
      <c r="G370" s="261" t="s">
        <v>124</v>
      </c>
      <c r="H370" s="261" t="s">
        <v>3075</v>
      </c>
      <c r="I370" s="261">
        <v>31</v>
      </c>
      <c r="J370" s="261" t="s">
        <v>3320</v>
      </c>
      <c r="K370" s="261" t="s">
        <v>3077</v>
      </c>
      <c r="L370" s="261" t="s">
        <v>3376</v>
      </c>
      <c r="M370" s="261">
        <v>10</v>
      </c>
      <c r="N370" s="261" t="s">
        <v>17</v>
      </c>
    </row>
    <row r="371" spans="1:14">
      <c r="A371" s="262" t="s">
        <v>78</v>
      </c>
      <c r="B371" s="261" t="s">
        <v>78</v>
      </c>
      <c r="C371" s="261" t="s">
        <v>3374</v>
      </c>
      <c r="D371" s="261" t="s">
        <v>696</v>
      </c>
      <c r="E371" s="261" t="s">
        <v>557</v>
      </c>
      <c r="F371" s="261" t="s">
        <v>3080</v>
      </c>
      <c r="G371" s="261" t="s">
        <v>124</v>
      </c>
      <c r="H371" s="261" t="s">
        <v>3075</v>
      </c>
      <c r="I371" s="261">
        <v>30</v>
      </c>
      <c r="J371" s="261" t="s">
        <v>3320</v>
      </c>
      <c r="K371" s="261" t="s">
        <v>3077</v>
      </c>
      <c r="L371" s="261" t="s">
        <v>3376</v>
      </c>
      <c r="M371" s="261">
        <v>10</v>
      </c>
      <c r="N371" s="261" t="s">
        <v>17</v>
      </c>
    </row>
    <row r="372" spans="1:14">
      <c r="A372" s="262" t="s">
        <v>78</v>
      </c>
      <c r="B372" s="261" t="s">
        <v>78</v>
      </c>
      <c r="C372" s="261" t="s">
        <v>3374</v>
      </c>
      <c r="D372" s="261" t="s">
        <v>696</v>
      </c>
      <c r="E372" s="261" t="s">
        <v>702</v>
      </c>
      <c r="F372" s="261" t="s">
        <v>1107</v>
      </c>
      <c r="G372" s="261" t="s">
        <v>118</v>
      </c>
      <c r="H372" s="261" t="s">
        <v>3076</v>
      </c>
      <c r="I372" s="261">
        <v>39</v>
      </c>
      <c r="J372" s="261" t="s">
        <v>3377</v>
      </c>
      <c r="K372" s="261" t="s">
        <v>3077</v>
      </c>
      <c r="L372" s="261" t="s">
        <v>3376</v>
      </c>
      <c r="M372" s="261">
        <v>10</v>
      </c>
      <c r="N372" s="261" t="s">
        <v>17</v>
      </c>
    </row>
    <row r="373" spans="1:14">
      <c r="A373" s="262" t="s">
        <v>78</v>
      </c>
      <c r="B373" s="261" t="s">
        <v>78</v>
      </c>
      <c r="C373" s="261" t="s">
        <v>3374</v>
      </c>
      <c r="D373" s="261" t="s">
        <v>696</v>
      </c>
      <c r="E373" s="261" t="s">
        <v>550</v>
      </c>
      <c r="F373" s="261" t="s">
        <v>3076</v>
      </c>
      <c r="G373" s="261" t="s">
        <v>118</v>
      </c>
      <c r="H373" s="261" t="s">
        <v>3076</v>
      </c>
      <c r="I373" s="261">
        <v>34</v>
      </c>
      <c r="J373" s="261" t="s">
        <v>3377</v>
      </c>
      <c r="K373" s="261" t="s">
        <v>3077</v>
      </c>
      <c r="L373" s="261" t="s">
        <v>3376</v>
      </c>
      <c r="M373" s="261">
        <v>10</v>
      </c>
      <c r="N373" s="261" t="s">
        <v>17</v>
      </c>
    </row>
    <row r="374" spans="1:14">
      <c r="A374" s="262" t="s">
        <v>78</v>
      </c>
      <c r="B374" s="261" t="s">
        <v>78</v>
      </c>
      <c r="C374" s="261" t="s">
        <v>3374</v>
      </c>
      <c r="D374" s="261" t="s">
        <v>696</v>
      </c>
      <c r="E374" s="261" t="s">
        <v>557</v>
      </c>
      <c r="F374" s="261" t="s">
        <v>3080</v>
      </c>
      <c r="G374" s="261" t="s">
        <v>118</v>
      </c>
      <c r="H374" s="261" t="s">
        <v>3076</v>
      </c>
      <c r="I374" s="261">
        <v>33</v>
      </c>
      <c r="J374" s="261" t="s">
        <v>3377</v>
      </c>
      <c r="K374" s="261" t="s">
        <v>3077</v>
      </c>
      <c r="L374" s="261" t="s">
        <v>3376</v>
      </c>
      <c r="M374" s="261">
        <v>10</v>
      </c>
      <c r="N374" s="261" t="s">
        <v>17</v>
      </c>
    </row>
    <row r="375" spans="1:14">
      <c r="A375" s="950" t="s">
        <v>3144</v>
      </c>
      <c r="B375" s="351" t="s">
        <v>3330</v>
      </c>
      <c r="C375" s="351" t="s">
        <v>3378</v>
      </c>
      <c r="D375" s="351" t="s">
        <v>3084</v>
      </c>
      <c r="E375" s="351" t="s">
        <v>569</v>
      </c>
      <c r="F375" s="351" t="s">
        <v>3079</v>
      </c>
      <c r="G375" s="351" t="s">
        <v>3175</v>
      </c>
      <c r="H375" s="351" t="s">
        <v>3075</v>
      </c>
      <c r="I375" s="351">
        <v>24</v>
      </c>
      <c r="J375" s="351" t="s">
        <v>3379</v>
      </c>
      <c r="K375" s="351" t="s">
        <v>17</v>
      </c>
      <c r="L375" s="951">
        <v>7000</v>
      </c>
      <c r="M375" s="351">
        <v>8</v>
      </c>
      <c r="N375" s="351" t="s">
        <v>17</v>
      </c>
    </row>
    <row r="376" spans="1:14">
      <c r="A376" s="950" t="s">
        <v>3144</v>
      </c>
      <c r="B376" s="351" t="s">
        <v>3330</v>
      </c>
      <c r="C376" s="351" t="s">
        <v>3378</v>
      </c>
      <c r="D376" s="351" t="s">
        <v>3084</v>
      </c>
      <c r="E376" s="351" t="s">
        <v>550</v>
      </c>
      <c r="F376" s="351" t="s">
        <v>1107</v>
      </c>
      <c r="G376" s="351" t="s">
        <v>3175</v>
      </c>
      <c r="H376" s="351" t="s">
        <v>3075</v>
      </c>
      <c r="I376" s="351">
        <v>22</v>
      </c>
      <c r="J376" s="351" t="s">
        <v>3379</v>
      </c>
      <c r="K376" s="351" t="s">
        <v>17</v>
      </c>
      <c r="L376" s="951">
        <v>7000</v>
      </c>
      <c r="M376" s="351">
        <v>8</v>
      </c>
      <c r="N376" s="351" t="s">
        <v>17</v>
      </c>
    </row>
    <row r="377" spans="1:14">
      <c r="A377" s="950" t="s">
        <v>3144</v>
      </c>
      <c r="B377" s="351" t="s">
        <v>3330</v>
      </c>
      <c r="C377" s="351" t="s">
        <v>3378</v>
      </c>
      <c r="D377" s="351" t="s">
        <v>3084</v>
      </c>
      <c r="E377" s="351" t="s">
        <v>557</v>
      </c>
      <c r="F377" s="351" t="s">
        <v>3075</v>
      </c>
      <c r="G377" s="351" t="s">
        <v>3175</v>
      </c>
      <c r="H377" s="351" t="s">
        <v>3075</v>
      </c>
      <c r="I377" s="351">
        <v>20</v>
      </c>
      <c r="J377" s="351" t="s">
        <v>3379</v>
      </c>
      <c r="K377" s="351" t="s">
        <v>17</v>
      </c>
      <c r="L377" s="951">
        <v>7000</v>
      </c>
      <c r="M377" s="351">
        <v>8</v>
      </c>
      <c r="N377" s="351" t="s">
        <v>17</v>
      </c>
    </row>
    <row r="378" spans="1:14">
      <c r="A378" s="950" t="s">
        <v>3144</v>
      </c>
      <c r="B378" s="351" t="s">
        <v>3330</v>
      </c>
      <c r="C378" s="351" t="s">
        <v>3378</v>
      </c>
      <c r="D378" s="351" t="s">
        <v>3084</v>
      </c>
      <c r="E378" s="351" t="s">
        <v>1159</v>
      </c>
      <c r="F378" s="351" t="s">
        <v>3079</v>
      </c>
      <c r="G378" s="351" t="s">
        <v>3175</v>
      </c>
      <c r="H378" s="351" t="s">
        <v>3075</v>
      </c>
      <c r="I378" s="351">
        <v>18</v>
      </c>
      <c r="J378" s="351" t="s">
        <v>3379</v>
      </c>
      <c r="K378" s="351" t="s">
        <v>17</v>
      </c>
      <c r="L378" s="951">
        <v>7000</v>
      </c>
      <c r="M378" s="351">
        <v>8</v>
      </c>
      <c r="N378" s="351" t="s">
        <v>17</v>
      </c>
    </row>
    <row r="379" spans="1:14">
      <c r="A379" s="950" t="s">
        <v>3144</v>
      </c>
      <c r="B379" s="351" t="s">
        <v>3330</v>
      </c>
      <c r="C379" s="351" t="s">
        <v>3378</v>
      </c>
      <c r="D379" s="351" t="s">
        <v>3084</v>
      </c>
      <c r="E379" s="351" t="s">
        <v>1349</v>
      </c>
      <c r="F379" s="351" t="s">
        <v>1107</v>
      </c>
      <c r="G379" s="351" t="s">
        <v>3175</v>
      </c>
      <c r="H379" s="351" t="s">
        <v>3075</v>
      </c>
      <c r="I379" s="351">
        <v>16</v>
      </c>
      <c r="J379" s="351" t="s">
        <v>3379</v>
      </c>
      <c r="K379" s="351" t="s">
        <v>17</v>
      </c>
      <c r="L379" s="951">
        <v>7000</v>
      </c>
      <c r="M379" s="351">
        <v>8</v>
      </c>
      <c r="N379" s="351" t="s">
        <v>17</v>
      </c>
    </row>
    <row r="380" spans="1:14">
      <c r="A380" s="950" t="s">
        <v>3144</v>
      </c>
      <c r="B380" s="351" t="s">
        <v>3330</v>
      </c>
      <c r="C380" s="351" t="s">
        <v>3378</v>
      </c>
      <c r="D380" s="351" t="s">
        <v>3084</v>
      </c>
      <c r="E380" s="351" t="s">
        <v>569</v>
      </c>
      <c r="F380" s="351" t="s">
        <v>3079</v>
      </c>
      <c r="G380" s="351" t="s">
        <v>923</v>
      </c>
      <c r="H380" s="351" t="s">
        <v>3075</v>
      </c>
      <c r="I380" s="351">
        <v>31</v>
      </c>
      <c r="J380" s="351" t="s">
        <v>3161</v>
      </c>
      <c r="K380" s="351" t="s">
        <v>17</v>
      </c>
      <c r="L380" s="951">
        <v>7000</v>
      </c>
      <c r="M380" s="351">
        <v>8</v>
      </c>
      <c r="N380" s="351" t="s">
        <v>17</v>
      </c>
    </row>
    <row r="381" spans="1:14">
      <c r="A381" s="950" t="s">
        <v>3144</v>
      </c>
      <c r="B381" s="351" t="s">
        <v>3330</v>
      </c>
      <c r="C381" s="351" t="s">
        <v>3378</v>
      </c>
      <c r="D381" s="351" t="s">
        <v>3084</v>
      </c>
      <c r="E381" s="351" t="s">
        <v>550</v>
      </c>
      <c r="F381" s="351" t="s">
        <v>1107</v>
      </c>
      <c r="G381" s="351" t="s">
        <v>923</v>
      </c>
      <c r="H381" s="351" t="s">
        <v>3075</v>
      </c>
      <c r="I381" s="351">
        <v>29</v>
      </c>
      <c r="J381" s="351" t="s">
        <v>3161</v>
      </c>
      <c r="K381" s="351" t="s">
        <v>17</v>
      </c>
      <c r="L381" s="951">
        <v>7000</v>
      </c>
      <c r="M381" s="351">
        <v>8</v>
      </c>
      <c r="N381" s="351" t="s">
        <v>17</v>
      </c>
    </row>
    <row r="382" spans="1:14">
      <c r="A382" s="950" t="s">
        <v>3144</v>
      </c>
      <c r="B382" s="351" t="s">
        <v>3330</v>
      </c>
      <c r="C382" s="351" t="s">
        <v>3378</v>
      </c>
      <c r="D382" s="351" t="s">
        <v>3084</v>
      </c>
      <c r="E382" s="351" t="s">
        <v>557</v>
      </c>
      <c r="F382" s="351" t="s">
        <v>3075</v>
      </c>
      <c r="G382" s="351" t="s">
        <v>923</v>
      </c>
      <c r="H382" s="351" t="s">
        <v>3075</v>
      </c>
      <c r="I382" s="351">
        <v>27</v>
      </c>
      <c r="J382" s="351" t="s">
        <v>3161</v>
      </c>
      <c r="K382" s="351" t="s">
        <v>17</v>
      </c>
      <c r="L382" s="951">
        <v>7000</v>
      </c>
      <c r="M382" s="351">
        <v>8</v>
      </c>
      <c r="N382" s="351" t="s">
        <v>17</v>
      </c>
    </row>
    <row r="383" spans="1:14">
      <c r="A383" s="950" t="s">
        <v>3144</v>
      </c>
      <c r="B383" s="351" t="s">
        <v>3330</v>
      </c>
      <c r="C383" s="351" t="s">
        <v>3378</v>
      </c>
      <c r="D383" s="351" t="s">
        <v>3084</v>
      </c>
      <c r="E383" s="351" t="s">
        <v>1159</v>
      </c>
      <c r="F383" s="351" t="s">
        <v>3079</v>
      </c>
      <c r="G383" s="351" t="s">
        <v>923</v>
      </c>
      <c r="H383" s="351" t="s">
        <v>3075</v>
      </c>
      <c r="I383" s="351">
        <v>25</v>
      </c>
      <c r="J383" s="351" t="s">
        <v>3161</v>
      </c>
      <c r="K383" s="351" t="s">
        <v>17</v>
      </c>
      <c r="L383" s="951">
        <v>7000</v>
      </c>
      <c r="M383" s="351">
        <v>8</v>
      </c>
      <c r="N383" s="351" t="s">
        <v>17</v>
      </c>
    </row>
    <row r="384" spans="1:14">
      <c r="A384" s="950" t="s">
        <v>3144</v>
      </c>
      <c r="B384" s="351" t="s">
        <v>3330</v>
      </c>
      <c r="C384" s="351" t="s">
        <v>3378</v>
      </c>
      <c r="D384" s="351" t="s">
        <v>3084</v>
      </c>
      <c r="E384" s="351" t="s">
        <v>1349</v>
      </c>
      <c r="F384" s="351" t="s">
        <v>1107</v>
      </c>
      <c r="G384" s="351" t="s">
        <v>923</v>
      </c>
      <c r="H384" s="351" t="s">
        <v>3075</v>
      </c>
      <c r="I384" s="351">
        <v>23</v>
      </c>
      <c r="J384" s="351" t="s">
        <v>3161</v>
      </c>
      <c r="K384" s="351" t="s">
        <v>17</v>
      </c>
      <c r="L384" s="951">
        <v>7000</v>
      </c>
      <c r="M384" s="351">
        <v>8</v>
      </c>
      <c r="N384" s="351" t="s">
        <v>17</v>
      </c>
    </row>
    <row r="385" spans="1:14">
      <c r="A385" s="950" t="s">
        <v>3144</v>
      </c>
      <c r="B385" s="351" t="s">
        <v>3330</v>
      </c>
      <c r="C385" s="351" t="s">
        <v>3380</v>
      </c>
      <c r="D385" s="351" t="s">
        <v>734</v>
      </c>
      <c r="E385" s="351" t="s">
        <v>1344</v>
      </c>
      <c r="F385" s="351" t="s">
        <v>3075</v>
      </c>
      <c r="G385" s="351" t="s">
        <v>92</v>
      </c>
      <c r="H385" s="351" t="s">
        <v>3078</v>
      </c>
      <c r="I385" s="351">
        <v>37</v>
      </c>
      <c r="J385" s="351" t="s">
        <v>3106</v>
      </c>
      <c r="K385" s="351" t="s">
        <v>3077</v>
      </c>
      <c r="L385" s="951">
        <v>6000</v>
      </c>
      <c r="M385" s="351">
        <v>12</v>
      </c>
      <c r="N385" s="351" t="s">
        <v>17</v>
      </c>
    </row>
    <row r="386" spans="1:14">
      <c r="A386" s="950" t="s">
        <v>3144</v>
      </c>
      <c r="B386" s="351" t="s">
        <v>3330</v>
      </c>
      <c r="C386" s="351" t="s">
        <v>3380</v>
      </c>
      <c r="D386" s="351" t="s">
        <v>734</v>
      </c>
      <c r="E386" s="351" t="s">
        <v>716</v>
      </c>
      <c r="F386" s="351" t="s">
        <v>3081</v>
      </c>
      <c r="G386" s="351" t="s">
        <v>92</v>
      </c>
      <c r="H386" s="351" t="s">
        <v>3078</v>
      </c>
      <c r="I386" s="351">
        <v>36</v>
      </c>
      <c r="J386" s="351" t="s">
        <v>3106</v>
      </c>
      <c r="K386" s="351" t="s">
        <v>3077</v>
      </c>
      <c r="L386" s="951">
        <v>6000</v>
      </c>
      <c r="M386" s="351">
        <v>12</v>
      </c>
      <c r="N386" s="351" t="s">
        <v>3381</v>
      </c>
    </row>
    <row r="387" spans="1:14">
      <c r="A387" s="950" t="s">
        <v>3144</v>
      </c>
      <c r="B387" s="351" t="s">
        <v>3330</v>
      </c>
      <c r="C387" s="351" t="s">
        <v>3380</v>
      </c>
      <c r="D387" s="351" t="s">
        <v>734</v>
      </c>
      <c r="E387" s="351" t="s">
        <v>737</v>
      </c>
      <c r="F387" s="351" t="s">
        <v>3080</v>
      </c>
      <c r="G387" s="351" t="s">
        <v>92</v>
      </c>
      <c r="H387" s="351" t="s">
        <v>3078</v>
      </c>
      <c r="I387" s="351">
        <v>32</v>
      </c>
      <c r="J387" s="351" t="s">
        <v>3106</v>
      </c>
      <c r="K387" s="351" t="s">
        <v>3077</v>
      </c>
      <c r="L387" s="951">
        <v>6000</v>
      </c>
      <c r="M387" s="351">
        <v>12</v>
      </c>
      <c r="N387" s="351" t="s">
        <v>17</v>
      </c>
    </row>
    <row r="388" spans="1:14">
      <c r="A388" s="950" t="s">
        <v>3144</v>
      </c>
      <c r="B388" s="351" t="s">
        <v>3330</v>
      </c>
      <c r="C388" s="351" t="s">
        <v>3380</v>
      </c>
      <c r="D388" s="351" t="s">
        <v>734</v>
      </c>
      <c r="E388" s="351" t="s">
        <v>549</v>
      </c>
      <c r="F388" s="351" t="s">
        <v>1107</v>
      </c>
      <c r="G388" s="351" t="s">
        <v>92</v>
      </c>
      <c r="H388" s="351" t="s">
        <v>3078</v>
      </c>
      <c r="I388" s="351">
        <v>31</v>
      </c>
      <c r="J388" s="351" t="s">
        <v>3106</v>
      </c>
      <c r="K388" s="351" t="s">
        <v>3077</v>
      </c>
      <c r="L388" s="951">
        <v>6000</v>
      </c>
      <c r="M388" s="351">
        <v>12</v>
      </c>
      <c r="N388" s="351" t="s">
        <v>17</v>
      </c>
    </row>
    <row r="389" spans="1:14">
      <c r="A389" s="950" t="s">
        <v>3144</v>
      </c>
      <c r="B389" s="351" t="s">
        <v>3330</v>
      </c>
      <c r="C389" s="351" t="s">
        <v>3380</v>
      </c>
      <c r="D389" s="351" t="s">
        <v>734</v>
      </c>
      <c r="E389" s="351" t="s">
        <v>557</v>
      </c>
      <c r="F389" s="351" t="s">
        <v>3076</v>
      </c>
      <c r="G389" s="351" t="s">
        <v>92</v>
      </c>
      <c r="H389" s="351" t="s">
        <v>3078</v>
      </c>
      <c r="I389" s="351">
        <v>28</v>
      </c>
      <c r="J389" s="351" t="s">
        <v>3106</v>
      </c>
      <c r="K389" s="351" t="s">
        <v>3077</v>
      </c>
      <c r="L389" s="951">
        <v>6000</v>
      </c>
      <c r="M389" s="351">
        <v>12</v>
      </c>
      <c r="N389" s="351" t="s">
        <v>17</v>
      </c>
    </row>
    <row r="390" spans="1:14">
      <c r="A390" s="950" t="s">
        <v>3144</v>
      </c>
      <c r="B390" s="351" t="s">
        <v>3330</v>
      </c>
      <c r="C390" s="351" t="s">
        <v>3380</v>
      </c>
      <c r="D390" s="351" t="s">
        <v>734</v>
      </c>
      <c r="E390" s="351" t="s">
        <v>550</v>
      </c>
      <c r="F390" s="351" t="s">
        <v>3079</v>
      </c>
      <c r="G390" s="351" t="s">
        <v>92</v>
      </c>
      <c r="H390" s="351" t="s">
        <v>3078</v>
      </c>
      <c r="I390" s="351">
        <v>26</v>
      </c>
      <c r="J390" s="351" t="s">
        <v>3106</v>
      </c>
      <c r="K390" s="351" t="s">
        <v>3077</v>
      </c>
      <c r="L390" s="951">
        <v>6000</v>
      </c>
      <c r="M390" s="351">
        <v>12</v>
      </c>
      <c r="N390" s="351" t="s">
        <v>17</v>
      </c>
    </row>
    <row r="391" spans="1:14">
      <c r="A391" s="950" t="s">
        <v>3144</v>
      </c>
      <c r="B391" s="351" t="s">
        <v>3330</v>
      </c>
      <c r="C391" s="351" t="s">
        <v>3380</v>
      </c>
      <c r="D391" s="351" t="s">
        <v>734</v>
      </c>
      <c r="E391" s="351" t="s">
        <v>700</v>
      </c>
      <c r="F391" s="351" t="s">
        <v>1107</v>
      </c>
      <c r="G391" s="351" t="s">
        <v>92</v>
      </c>
      <c r="H391" s="351" t="s">
        <v>3078</v>
      </c>
      <c r="I391" s="351">
        <v>24</v>
      </c>
      <c r="J391" s="351" t="s">
        <v>3106</v>
      </c>
      <c r="K391" s="351" t="s">
        <v>3077</v>
      </c>
      <c r="L391" s="951">
        <v>6000</v>
      </c>
      <c r="M391" s="351">
        <v>12</v>
      </c>
      <c r="N391" s="351" t="s">
        <v>17</v>
      </c>
    </row>
    <row r="392" spans="1:14">
      <c r="A392" s="950" t="s">
        <v>3144</v>
      </c>
      <c r="B392" s="351" t="s">
        <v>3330</v>
      </c>
      <c r="C392" s="351" t="s">
        <v>3380</v>
      </c>
      <c r="D392" s="351" t="s">
        <v>734</v>
      </c>
      <c r="E392" s="351" t="s">
        <v>1344</v>
      </c>
      <c r="F392" s="351" t="s">
        <v>3075</v>
      </c>
      <c r="G392" s="351" t="s">
        <v>937</v>
      </c>
      <c r="H392" s="351" t="s">
        <v>3080</v>
      </c>
      <c r="I392" s="351">
        <v>40</v>
      </c>
      <c r="J392" s="351" t="s">
        <v>3181</v>
      </c>
      <c r="K392" s="351" t="s">
        <v>3077</v>
      </c>
      <c r="L392" s="951">
        <v>6000</v>
      </c>
      <c r="M392" s="351">
        <v>12</v>
      </c>
      <c r="N392" s="351" t="s">
        <v>17</v>
      </c>
    </row>
    <row r="393" spans="1:14">
      <c r="A393" s="950" t="s">
        <v>3144</v>
      </c>
      <c r="B393" s="351" t="s">
        <v>3330</v>
      </c>
      <c r="C393" s="351" t="s">
        <v>3380</v>
      </c>
      <c r="D393" s="351" t="s">
        <v>734</v>
      </c>
      <c r="E393" s="351" t="s">
        <v>716</v>
      </c>
      <c r="F393" s="351" t="s">
        <v>3081</v>
      </c>
      <c r="G393" s="351" t="s">
        <v>937</v>
      </c>
      <c r="H393" s="351" t="s">
        <v>3080</v>
      </c>
      <c r="I393" s="351">
        <v>39</v>
      </c>
      <c r="J393" s="351" t="s">
        <v>3181</v>
      </c>
      <c r="K393" s="351" t="s">
        <v>3077</v>
      </c>
      <c r="L393" s="951">
        <v>6000</v>
      </c>
      <c r="M393" s="351">
        <v>12</v>
      </c>
      <c r="N393" s="351" t="s">
        <v>3381</v>
      </c>
    </row>
    <row r="394" spans="1:14">
      <c r="A394" s="950" t="s">
        <v>3144</v>
      </c>
      <c r="B394" s="351" t="s">
        <v>3330</v>
      </c>
      <c r="C394" s="351" t="s">
        <v>3380</v>
      </c>
      <c r="D394" s="351" t="s">
        <v>734</v>
      </c>
      <c r="E394" s="351" t="s">
        <v>737</v>
      </c>
      <c r="F394" s="351" t="s">
        <v>3080</v>
      </c>
      <c r="G394" s="351" t="s">
        <v>937</v>
      </c>
      <c r="H394" s="351" t="s">
        <v>3080</v>
      </c>
      <c r="I394" s="351">
        <v>35</v>
      </c>
      <c r="J394" s="351" t="s">
        <v>3181</v>
      </c>
      <c r="K394" s="351" t="s">
        <v>3077</v>
      </c>
      <c r="L394" s="951">
        <v>6000</v>
      </c>
      <c r="M394" s="351">
        <v>12</v>
      </c>
      <c r="N394" s="351" t="s">
        <v>17</v>
      </c>
    </row>
    <row r="395" spans="1:14">
      <c r="A395" s="950" t="s">
        <v>3144</v>
      </c>
      <c r="B395" s="351" t="s">
        <v>3330</v>
      </c>
      <c r="C395" s="351" t="s">
        <v>3380</v>
      </c>
      <c r="D395" s="351" t="s">
        <v>734</v>
      </c>
      <c r="E395" s="351" t="s">
        <v>549</v>
      </c>
      <c r="F395" s="351" t="s">
        <v>1107</v>
      </c>
      <c r="G395" s="351" t="s">
        <v>937</v>
      </c>
      <c r="H395" s="351" t="s">
        <v>3080</v>
      </c>
      <c r="I395" s="351">
        <v>34</v>
      </c>
      <c r="J395" s="351" t="s">
        <v>3181</v>
      </c>
      <c r="K395" s="351" t="s">
        <v>3077</v>
      </c>
      <c r="L395" s="951">
        <v>6000</v>
      </c>
      <c r="M395" s="351">
        <v>12</v>
      </c>
      <c r="N395" s="351" t="s">
        <v>17</v>
      </c>
    </row>
    <row r="396" spans="1:14">
      <c r="A396" s="950" t="s">
        <v>3144</v>
      </c>
      <c r="B396" s="351" t="s">
        <v>3330</v>
      </c>
      <c r="C396" s="351" t="s">
        <v>3380</v>
      </c>
      <c r="D396" s="351" t="s">
        <v>734</v>
      </c>
      <c r="E396" s="351" t="s">
        <v>557</v>
      </c>
      <c r="F396" s="351" t="s">
        <v>3076</v>
      </c>
      <c r="G396" s="351" t="s">
        <v>937</v>
      </c>
      <c r="H396" s="351" t="s">
        <v>3080</v>
      </c>
      <c r="I396" s="351">
        <v>31</v>
      </c>
      <c r="J396" s="351" t="s">
        <v>3181</v>
      </c>
      <c r="K396" s="351" t="s">
        <v>3077</v>
      </c>
      <c r="L396" s="951">
        <v>6000</v>
      </c>
      <c r="M396" s="351">
        <v>12</v>
      </c>
      <c r="N396" s="351" t="s">
        <v>17</v>
      </c>
    </row>
    <row r="397" spans="1:14">
      <c r="A397" s="950" t="s">
        <v>3144</v>
      </c>
      <c r="B397" s="351" t="s">
        <v>3330</v>
      </c>
      <c r="C397" s="351" t="s">
        <v>3380</v>
      </c>
      <c r="D397" s="351" t="s">
        <v>734</v>
      </c>
      <c r="E397" s="351" t="s">
        <v>550</v>
      </c>
      <c r="F397" s="351" t="s">
        <v>3079</v>
      </c>
      <c r="G397" s="351" t="s">
        <v>937</v>
      </c>
      <c r="H397" s="351" t="s">
        <v>3080</v>
      </c>
      <c r="I397" s="351">
        <v>29</v>
      </c>
      <c r="J397" s="351" t="s">
        <v>3181</v>
      </c>
      <c r="K397" s="351" t="s">
        <v>3077</v>
      </c>
      <c r="L397" s="951">
        <v>6000</v>
      </c>
      <c r="M397" s="351">
        <v>12</v>
      </c>
      <c r="N397" s="351" t="s">
        <v>17</v>
      </c>
    </row>
    <row r="398" spans="1:14">
      <c r="A398" s="950" t="s">
        <v>3144</v>
      </c>
      <c r="B398" s="351" t="s">
        <v>3330</v>
      </c>
      <c r="C398" s="351" t="s">
        <v>3380</v>
      </c>
      <c r="D398" s="351" t="s">
        <v>734</v>
      </c>
      <c r="E398" s="351" t="s">
        <v>700</v>
      </c>
      <c r="F398" s="351" t="s">
        <v>1107</v>
      </c>
      <c r="G398" s="351" t="s">
        <v>937</v>
      </c>
      <c r="H398" s="351" t="s">
        <v>3080</v>
      </c>
      <c r="I398" s="351">
        <v>27</v>
      </c>
      <c r="J398" s="351" t="s">
        <v>3181</v>
      </c>
      <c r="K398" s="351" t="s">
        <v>3077</v>
      </c>
      <c r="L398" s="951">
        <v>6000</v>
      </c>
      <c r="M398" s="351">
        <v>12</v>
      </c>
      <c r="N398" s="351" t="s">
        <v>17</v>
      </c>
    </row>
    <row r="399" spans="1:14">
      <c r="A399" s="950" t="s">
        <v>3144</v>
      </c>
      <c r="B399" s="351" t="s">
        <v>3330</v>
      </c>
      <c r="C399" s="351" t="s">
        <v>3380</v>
      </c>
      <c r="D399" s="351" t="s">
        <v>734</v>
      </c>
      <c r="E399" s="351" t="s">
        <v>1344</v>
      </c>
      <c r="F399" s="351" t="s">
        <v>3075</v>
      </c>
      <c r="G399" s="351" t="s">
        <v>96</v>
      </c>
      <c r="H399" s="351" t="s">
        <v>3075</v>
      </c>
      <c r="I399" s="351">
        <v>43</v>
      </c>
      <c r="J399" s="351" t="s">
        <v>3182</v>
      </c>
      <c r="K399" s="351" t="s">
        <v>3077</v>
      </c>
      <c r="L399" s="951">
        <v>6000</v>
      </c>
      <c r="M399" s="351">
        <v>12</v>
      </c>
      <c r="N399" s="351" t="s">
        <v>17</v>
      </c>
    </row>
    <row r="400" spans="1:14">
      <c r="A400" s="950" t="s">
        <v>3144</v>
      </c>
      <c r="B400" s="351" t="s">
        <v>3330</v>
      </c>
      <c r="C400" s="351" t="s">
        <v>3380</v>
      </c>
      <c r="D400" s="351" t="s">
        <v>734</v>
      </c>
      <c r="E400" s="351" t="s">
        <v>716</v>
      </c>
      <c r="F400" s="351" t="s">
        <v>3081</v>
      </c>
      <c r="G400" s="351" t="s">
        <v>96</v>
      </c>
      <c r="H400" s="351" t="s">
        <v>3075</v>
      </c>
      <c r="I400" s="351">
        <v>42</v>
      </c>
      <c r="J400" s="351" t="s">
        <v>3182</v>
      </c>
      <c r="K400" s="351" t="s">
        <v>3077</v>
      </c>
      <c r="L400" s="951">
        <v>6000</v>
      </c>
      <c r="M400" s="351">
        <v>12</v>
      </c>
      <c r="N400" s="351" t="s">
        <v>3381</v>
      </c>
    </row>
    <row r="401" spans="1:14">
      <c r="A401" s="950" t="s">
        <v>3144</v>
      </c>
      <c r="B401" s="351" t="s">
        <v>3330</v>
      </c>
      <c r="C401" s="351" t="s">
        <v>3380</v>
      </c>
      <c r="D401" s="351" t="s">
        <v>734</v>
      </c>
      <c r="E401" s="351" t="s">
        <v>737</v>
      </c>
      <c r="F401" s="351" t="s">
        <v>3080</v>
      </c>
      <c r="G401" s="351" t="s">
        <v>96</v>
      </c>
      <c r="H401" s="351" t="s">
        <v>3075</v>
      </c>
      <c r="I401" s="351">
        <v>38</v>
      </c>
      <c r="J401" s="351" t="s">
        <v>3182</v>
      </c>
      <c r="K401" s="351" t="s">
        <v>3077</v>
      </c>
      <c r="L401" s="951">
        <v>6000</v>
      </c>
      <c r="M401" s="351">
        <v>12</v>
      </c>
      <c r="N401" s="351" t="s">
        <v>17</v>
      </c>
    </row>
    <row r="402" spans="1:14">
      <c r="A402" s="950" t="s">
        <v>3144</v>
      </c>
      <c r="B402" s="351" t="s">
        <v>3330</v>
      </c>
      <c r="C402" s="351" t="s">
        <v>3380</v>
      </c>
      <c r="D402" s="351" t="s">
        <v>734</v>
      </c>
      <c r="E402" s="351" t="s">
        <v>549</v>
      </c>
      <c r="F402" s="351" t="s">
        <v>1107</v>
      </c>
      <c r="G402" s="351" t="s">
        <v>96</v>
      </c>
      <c r="H402" s="351" t="s">
        <v>3075</v>
      </c>
      <c r="I402" s="351">
        <v>37</v>
      </c>
      <c r="J402" s="351" t="s">
        <v>3182</v>
      </c>
      <c r="K402" s="351" t="s">
        <v>3077</v>
      </c>
      <c r="L402" s="951">
        <v>6000</v>
      </c>
      <c r="M402" s="351">
        <v>12</v>
      </c>
      <c r="N402" s="351" t="s">
        <v>17</v>
      </c>
    </row>
    <row r="403" spans="1:14">
      <c r="A403" s="950" t="s">
        <v>3144</v>
      </c>
      <c r="B403" s="351" t="s">
        <v>3330</v>
      </c>
      <c r="C403" s="351" t="s">
        <v>3380</v>
      </c>
      <c r="D403" s="351" t="s">
        <v>734</v>
      </c>
      <c r="E403" s="351" t="s">
        <v>557</v>
      </c>
      <c r="F403" s="351" t="s">
        <v>3076</v>
      </c>
      <c r="G403" s="351" t="s">
        <v>96</v>
      </c>
      <c r="H403" s="351" t="s">
        <v>3075</v>
      </c>
      <c r="I403" s="351">
        <v>34</v>
      </c>
      <c r="J403" s="351" t="s">
        <v>3182</v>
      </c>
      <c r="K403" s="351" t="s">
        <v>3077</v>
      </c>
      <c r="L403" s="951">
        <v>6000</v>
      </c>
      <c r="M403" s="351">
        <v>12</v>
      </c>
      <c r="N403" s="351" t="s">
        <v>17</v>
      </c>
    </row>
    <row r="404" spans="1:14">
      <c r="A404" s="950" t="s">
        <v>3144</v>
      </c>
      <c r="B404" s="351" t="s">
        <v>3330</v>
      </c>
      <c r="C404" s="351" t="s">
        <v>3380</v>
      </c>
      <c r="D404" s="351" t="s">
        <v>734</v>
      </c>
      <c r="E404" s="351" t="s">
        <v>550</v>
      </c>
      <c r="F404" s="351" t="s">
        <v>3079</v>
      </c>
      <c r="G404" s="351" t="s">
        <v>96</v>
      </c>
      <c r="H404" s="351" t="s">
        <v>3075</v>
      </c>
      <c r="I404" s="351">
        <v>32</v>
      </c>
      <c r="J404" s="351" t="s">
        <v>3182</v>
      </c>
      <c r="K404" s="351" t="s">
        <v>3077</v>
      </c>
      <c r="L404" s="951">
        <v>6000</v>
      </c>
      <c r="M404" s="351">
        <v>12</v>
      </c>
      <c r="N404" s="351" t="s">
        <v>17</v>
      </c>
    </row>
    <row r="405" spans="1:14">
      <c r="A405" s="950" t="s">
        <v>3144</v>
      </c>
      <c r="B405" s="351" t="s">
        <v>3330</v>
      </c>
      <c r="C405" s="351" t="s">
        <v>3380</v>
      </c>
      <c r="D405" s="351" t="s">
        <v>734</v>
      </c>
      <c r="E405" s="351" t="s">
        <v>700</v>
      </c>
      <c r="F405" s="351" t="s">
        <v>1107</v>
      </c>
      <c r="G405" s="351" t="s">
        <v>96</v>
      </c>
      <c r="H405" s="351" t="s">
        <v>3075</v>
      </c>
      <c r="I405" s="351">
        <v>30</v>
      </c>
      <c r="J405" s="351" t="s">
        <v>3182</v>
      </c>
      <c r="K405" s="351" t="s">
        <v>3077</v>
      </c>
      <c r="L405" s="951">
        <v>6000</v>
      </c>
      <c r="M405" s="351">
        <v>12</v>
      </c>
      <c r="N405" s="351" t="s">
        <v>17</v>
      </c>
    </row>
    <row r="406" spans="1:14">
      <c r="A406" s="262" t="s">
        <v>3210</v>
      </c>
      <c r="B406" s="261" t="s">
        <v>3211</v>
      </c>
      <c r="C406" s="261" t="s">
        <v>3226</v>
      </c>
      <c r="D406" s="261" t="s">
        <v>3084</v>
      </c>
      <c r="E406" s="261" t="s">
        <v>379</v>
      </c>
      <c r="F406" s="261" t="s">
        <v>3076</v>
      </c>
      <c r="G406" s="261" t="s">
        <v>3175</v>
      </c>
      <c r="H406" s="261" t="s">
        <v>1107</v>
      </c>
      <c r="I406" s="261">
        <v>17</v>
      </c>
      <c r="J406" s="261" t="s">
        <v>3235</v>
      </c>
      <c r="K406" s="261" t="s">
        <v>17</v>
      </c>
      <c r="L406" s="261">
        <v>4200</v>
      </c>
      <c r="M406" s="261">
        <v>6</v>
      </c>
      <c r="N406" s="261" t="s">
        <v>17</v>
      </c>
    </row>
    <row r="407" spans="1:14">
      <c r="A407" s="262" t="s">
        <v>3210</v>
      </c>
      <c r="B407" s="261" t="s">
        <v>3211</v>
      </c>
      <c r="C407" s="261" t="s">
        <v>3226</v>
      </c>
      <c r="D407" s="261" t="s">
        <v>3084</v>
      </c>
      <c r="E407" s="261" t="s">
        <v>1159</v>
      </c>
      <c r="F407" s="261" t="s">
        <v>3079</v>
      </c>
      <c r="G407" s="261" t="s">
        <v>3175</v>
      </c>
      <c r="H407" s="261" t="s">
        <v>1107</v>
      </c>
      <c r="I407" s="261">
        <v>16</v>
      </c>
      <c r="J407" s="261" t="s">
        <v>3235</v>
      </c>
      <c r="K407" s="261" t="s">
        <v>17</v>
      </c>
      <c r="L407" s="261">
        <v>4200</v>
      </c>
      <c r="M407" s="261">
        <v>6</v>
      </c>
      <c r="N407" s="261" t="s">
        <v>17</v>
      </c>
    </row>
    <row r="408" spans="1:14">
      <c r="A408" s="262" t="s">
        <v>3210</v>
      </c>
      <c r="B408" s="261" t="s">
        <v>3211</v>
      </c>
      <c r="C408" s="261" t="s">
        <v>3226</v>
      </c>
      <c r="D408" s="261" t="s">
        <v>3084</v>
      </c>
      <c r="E408" s="261" t="s">
        <v>557</v>
      </c>
      <c r="F408" s="261" t="s">
        <v>1107</v>
      </c>
      <c r="G408" s="261" t="s">
        <v>3175</v>
      </c>
      <c r="H408" s="261" t="s">
        <v>1107</v>
      </c>
      <c r="I408" s="261">
        <v>14</v>
      </c>
      <c r="J408" s="261" t="s">
        <v>3235</v>
      </c>
      <c r="K408" s="261" t="s">
        <v>17</v>
      </c>
      <c r="L408" s="261">
        <v>4200</v>
      </c>
      <c r="M408" s="261">
        <v>6</v>
      </c>
      <c r="N408" s="261" t="s">
        <v>17</v>
      </c>
    </row>
    <row r="409" spans="1:14">
      <c r="A409" s="262" t="s">
        <v>3210</v>
      </c>
      <c r="B409" s="261" t="s">
        <v>3211</v>
      </c>
      <c r="C409" s="261" t="s">
        <v>3226</v>
      </c>
      <c r="D409" s="261" t="s">
        <v>3084</v>
      </c>
      <c r="E409" s="261" t="s">
        <v>1585</v>
      </c>
      <c r="F409" s="261" t="s">
        <v>3078</v>
      </c>
      <c r="G409" s="261" t="s">
        <v>3175</v>
      </c>
      <c r="H409" s="261" t="s">
        <v>1107</v>
      </c>
      <c r="I409" s="261">
        <v>11</v>
      </c>
      <c r="J409" s="261" t="s">
        <v>3235</v>
      </c>
      <c r="K409" s="261" t="s">
        <v>17</v>
      </c>
      <c r="L409" s="261">
        <v>4200</v>
      </c>
      <c r="M409" s="261">
        <v>6</v>
      </c>
      <c r="N409" s="261" t="s">
        <v>17</v>
      </c>
    </row>
    <row r="410" spans="1:14">
      <c r="A410" s="262" t="s">
        <v>3210</v>
      </c>
      <c r="B410" s="261" t="s">
        <v>3211</v>
      </c>
      <c r="C410" s="261" t="s">
        <v>3226</v>
      </c>
      <c r="D410" s="261" t="s">
        <v>3084</v>
      </c>
      <c r="E410" s="261" t="s">
        <v>1583</v>
      </c>
      <c r="F410" s="261" t="s">
        <v>3076</v>
      </c>
      <c r="G410" s="261" t="s">
        <v>3175</v>
      </c>
      <c r="H410" s="261" t="s">
        <v>1107</v>
      </c>
      <c r="I410" s="261">
        <v>10</v>
      </c>
      <c r="J410" s="261" t="s">
        <v>3235</v>
      </c>
      <c r="K410" s="261" t="s">
        <v>17</v>
      </c>
      <c r="L410" s="261">
        <v>4200</v>
      </c>
      <c r="M410" s="261">
        <v>6</v>
      </c>
      <c r="N410" s="261" t="s">
        <v>17</v>
      </c>
    </row>
    <row r="411" spans="1:14">
      <c r="A411" s="262" t="s">
        <v>3210</v>
      </c>
      <c r="B411" s="261" t="s">
        <v>3211</v>
      </c>
      <c r="C411" s="261" t="s">
        <v>3226</v>
      </c>
      <c r="D411" s="261" t="s">
        <v>3084</v>
      </c>
      <c r="E411" s="261" t="s">
        <v>379</v>
      </c>
      <c r="F411" s="261" t="s">
        <v>3076</v>
      </c>
      <c r="G411" s="261" t="s">
        <v>923</v>
      </c>
      <c r="H411" s="261" t="s">
        <v>3078</v>
      </c>
      <c r="I411" s="261">
        <v>20</v>
      </c>
      <c r="J411" s="261" t="s">
        <v>3163</v>
      </c>
      <c r="K411" s="261" t="s">
        <v>17</v>
      </c>
      <c r="L411" s="261">
        <v>4200</v>
      </c>
      <c r="M411" s="261">
        <v>6</v>
      </c>
      <c r="N411" s="261" t="s">
        <v>17</v>
      </c>
    </row>
    <row r="412" spans="1:14">
      <c r="A412" s="262" t="s">
        <v>3210</v>
      </c>
      <c r="B412" s="261" t="s">
        <v>3211</v>
      </c>
      <c r="C412" s="261" t="s">
        <v>3226</v>
      </c>
      <c r="D412" s="261" t="s">
        <v>3084</v>
      </c>
      <c r="E412" s="261" t="s">
        <v>1159</v>
      </c>
      <c r="F412" s="261" t="s">
        <v>3079</v>
      </c>
      <c r="G412" s="261" t="s">
        <v>923</v>
      </c>
      <c r="H412" s="261" t="s">
        <v>3078</v>
      </c>
      <c r="I412" s="261">
        <v>19</v>
      </c>
      <c r="J412" s="261" t="s">
        <v>3163</v>
      </c>
      <c r="K412" s="261" t="s">
        <v>17</v>
      </c>
      <c r="L412" s="261">
        <v>4200</v>
      </c>
      <c r="M412" s="261">
        <v>6</v>
      </c>
      <c r="N412" s="261" t="s">
        <v>17</v>
      </c>
    </row>
    <row r="413" spans="1:14">
      <c r="A413" s="262" t="s">
        <v>3210</v>
      </c>
      <c r="B413" s="261" t="s">
        <v>3211</v>
      </c>
      <c r="C413" s="261" t="s">
        <v>3226</v>
      </c>
      <c r="D413" s="261" t="s">
        <v>3084</v>
      </c>
      <c r="E413" s="261" t="s">
        <v>557</v>
      </c>
      <c r="F413" s="261" t="s">
        <v>1107</v>
      </c>
      <c r="G413" s="261" t="s">
        <v>923</v>
      </c>
      <c r="H413" s="261" t="s">
        <v>3078</v>
      </c>
      <c r="I413" s="261">
        <v>17</v>
      </c>
      <c r="J413" s="261" t="s">
        <v>3163</v>
      </c>
      <c r="K413" s="261" t="s">
        <v>17</v>
      </c>
      <c r="L413" s="261">
        <v>4200</v>
      </c>
      <c r="M413" s="261">
        <v>6</v>
      </c>
      <c r="N413" s="261" t="s">
        <v>17</v>
      </c>
    </row>
    <row r="414" spans="1:14">
      <c r="A414" s="262" t="s">
        <v>3210</v>
      </c>
      <c r="B414" s="261" t="s">
        <v>3211</v>
      </c>
      <c r="C414" s="261" t="s">
        <v>3226</v>
      </c>
      <c r="D414" s="261" t="s">
        <v>3084</v>
      </c>
      <c r="E414" s="261" t="s">
        <v>1585</v>
      </c>
      <c r="F414" s="261" t="s">
        <v>3078</v>
      </c>
      <c r="G414" s="261" t="s">
        <v>923</v>
      </c>
      <c r="H414" s="261" t="s">
        <v>3078</v>
      </c>
      <c r="I414" s="261">
        <v>14</v>
      </c>
      <c r="J414" s="261" t="s">
        <v>3163</v>
      </c>
      <c r="K414" s="261" t="s">
        <v>17</v>
      </c>
      <c r="L414" s="261">
        <v>4200</v>
      </c>
      <c r="M414" s="261">
        <v>6</v>
      </c>
      <c r="N414" s="261" t="s">
        <v>17</v>
      </c>
    </row>
    <row r="415" spans="1:14">
      <c r="A415" s="262" t="s">
        <v>3210</v>
      </c>
      <c r="B415" s="261" t="s">
        <v>3211</v>
      </c>
      <c r="C415" s="261" t="s">
        <v>3226</v>
      </c>
      <c r="D415" s="261" t="s">
        <v>3084</v>
      </c>
      <c r="E415" s="261" t="s">
        <v>1583</v>
      </c>
      <c r="F415" s="261" t="s">
        <v>3076</v>
      </c>
      <c r="G415" s="261" t="s">
        <v>923</v>
      </c>
      <c r="H415" s="261" t="s">
        <v>3078</v>
      </c>
      <c r="I415" s="261">
        <v>13</v>
      </c>
      <c r="J415" s="261" t="s">
        <v>3163</v>
      </c>
      <c r="K415" s="261" t="s">
        <v>17</v>
      </c>
      <c r="L415" s="261">
        <v>4200</v>
      </c>
      <c r="M415" s="261">
        <v>6</v>
      </c>
      <c r="N415" s="261" t="s">
        <v>17</v>
      </c>
    </row>
    <row r="416" spans="1:14">
      <c r="A416" s="262" t="s">
        <v>3210</v>
      </c>
      <c r="B416" s="261" t="s">
        <v>3211</v>
      </c>
      <c r="C416" s="261" t="s">
        <v>3230</v>
      </c>
      <c r="D416" s="261" t="s">
        <v>3084</v>
      </c>
      <c r="E416" s="261" t="s">
        <v>1344</v>
      </c>
      <c r="F416" s="261" t="s">
        <v>1107</v>
      </c>
      <c r="G416" s="261" t="s">
        <v>3175</v>
      </c>
      <c r="H416" s="261" t="s">
        <v>3079</v>
      </c>
      <c r="I416" s="261">
        <v>26</v>
      </c>
      <c r="J416" s="261" t="s">
        <v>3228</v>
      </c>
      <c r="K416" s="261" t="s">
        <v>17</v>
      </c>
      <c r="L416" s="261">
        <v>10600</v>
      </c>
      <c r="M416" s="261">
        <v>8</v>
      </c>
      <c r="N416" s="261" t="s">
        <v>17</v>
      </c>
    </row>
    <row r="417" spans="1:14">
      <c r="A417" s="262" t="s">
        <v>3210</v>
      </c>
      <c r="B417" s="261" t="s">
        <v>3211</v>
      </c>
      <c r="C417" s="261" t="s">
        <v>3230</v>
      </c>
      <c r="D417" s="261" t="s">
        <v>3084</v>
      </c>
      <c r="E417" s="261" t="s">
        <v>1491</v>
      </c>
      <c r="F417" s="261" t="s">
        <v>3078</v>
      </c>
      <c r="G417" s="261" t="s">
        <v>3175</v>
      </c>
      <c r="H417" s="261" t="s">
        <v>3079</v>
      </c>
      <c r="I417" s="261">
        <v>23</v>
      </c>
      <c r="J417" s="261" t="s">
        <v>3228</v>
      </c>
      <c r="K417" s="261" t="s">
        <v>17</v>
      </c>
      <c r="L417" s="261">
        <v>10600</v>
      </c>
      <c r="M417" s="261">
        <v>8</v>
      </c>
      <c r="N417" s="261" t="s">
        <v>17</v>
      </c>
    </row>
    <row r="418" spans="1:14">
      <c r="A418" s="262" t="s">
        <v>3210</v>
      </c>
      <c r="B418" s="261" t="s">
        <v>3211</v>
      </c>
      <c r="C418" s="261" t="s">
        <v>3230</v>
      </c>
      <c r="D418" s="261" t="s">
        <v>3084</v>
      </c>
      <c r="E418" s="261" t="s">
        <v>1512</v>
      </c>
      <c r="F418" s="261" t="s">
        <v>3080</v>
      </c>
      <c r="G418" s="261" t="s">
        <v>3175</v>
      </c>
      <c r="H418" s="261" t="s">
        <v>3079</v>
      </c>
      <c r="I418" s="261">
        <v>20</v>
      </c>
      <c r="J418" s="261" t="s">
        <v>3228</v>
      </c>
      <c r="K418" s="261" t="s">
        <v>17</v>
      </c>
      <c r="L418" s="261">
        <v>10600</v>
      </c>
      <c r="M418" s="261">
        <v>8</v>
      </c>
      <c r="N418" s="261" t="s">
        <v>17</v>
      </c>
    </row>
    <row r="419" spans="1:14">
      <c r="A419" s="262" t="s">
        <v>3210</v>
      </c>
      <c r="B419" s="261" t="s">
        <v>3211</v>
      </c>
      <c r="C419" s="261" t="s">
        <v>3230</v>
      </c>
      <c r="D419" s="261" t="s">
        <v>3084</v>
      </c>
      <c r="E419" s="261" t="s">
        <v>702</v>
      </c>
      <c r="F419" s="261" t="s">
        <v>3081</v>
      </c>
      <c r="G419" s="261" t="s">
        <v>3175</v>
      </c>
      <c r="H419" s="261" t="s">
        <v>3079</v>
      </c>
      <c r="I419" s="261">
        <v>17</v>
      </c>
      <c r="J419" s="261" t="s">
        <v>3228</v>
      </c>
      <c r="K419" s="261" t="s">
        <v>17</v>
      </c>
      <c r="L419" s="261">
        <v>10600</v>
      </c>
      <c r="M419" s="261">
        <v>8</v>
      </c>
      <c r="N419" s="261" t="s">
        <v>17</v>
      </c>
    </row>
    <row r="420" spans="1:14">
      <c r="A420" s="262" t="s">
        <v>3210</v>
      </c>
      <c r="B420" s="261" t="s">
        <v>3211</v>
      </c>
      <c r="C420" s="261" t="s">
        <v>3230</v>
      </c>
      <c r="D420" s="261" t="s">
        <v>3084</v>
      </c>
      <c r="E420" s="261" t="s">
        <v>1349</v>
      </c>
      <c r="F420" s="261" t="s">
        <v>3079</v>
      </c>
      <c r="G420" s="261" t="s">
        <v>3175</v>
      </c>
      <c r="H420" s="261" t="s">
        <v>3079</v>
      </c>
      <c r="I420" s="261">
        <v>14</v>
      </c>
      <c r="J420" s="261" t="s">
        <v>3228</v>
      </c>
      <c r="K420" s="261" t="s">
        <v>17</v>
      </c>
      <c r="L420" s="261">
        <v>10600</v>
      </c>
      <c r="M420" s="261">
        <v>8</v>
      </c>
      <c r="N420" s="261" t="s">
        <v>17</v>
      </c>
    </row>
    <row r="421" spans="1:14">
      <c r="A421" s="262" t="s">
        <v>3210</v>
      </c>
      <c r="B421" s="261" t="s">
        <v>3211</v>
      </c>
      <c r="C421" s="261" t="s">
        <v>3230</v>
      </c>
      <c r="D421" s="261" t="s">
        <v>3084</v>
      </c>
      <c r="E421" s="261" t="s">
        <v>1344</v>
      </c>
      <c r="F421" s="261" t="s">
        <v>1107</v>
      </c>
      <c r="G421" s="261" t="s">
        <v>923</v>
      </c>
      <c r="H421" s="261" t="s">
        <v>3081</v>
      </c>
      <c r="I421" s="261">
        <v>30</v>
      </c>
      <c r="J421" s="261" t="s">
        <v>3163</v>
      </c>
      <c r="K421" s="261" t="s">
        <v>17</v>
      </c>
      <c r="L421" s="261">
        <v>10600</v>
      </c>
      <c r="M421" s="261">
        <v>8</v>
      </c>
      <c r="N421" s="261" t="s">
        <v>17</v>
      </c>
    </row>
    <row r="422" spans="1:14">
      <c r="A422" s="262" t="s">
        <v>3210</v>
      </c>
      <c r="B422" s="261" t="s">
        <v>3211</v>
      </c>
      <c r="C422" s="261" t="s">
        <v>3230</v>
      </c>
      <c r="D422" s="261" t="s">
        <v>3084</v>
      </c>
      <c r="E422" s="261" t="s">
        <v>1491</v>
      </c>
      <c r="F422" s="261" t="s">
        <v>3078</v>
      </c>
      <c r="G422" s="261" t="s">
        <v>923</v>
      </c>
      <c r="H422" s="261" t="s">
        <v>3081</v>
      </c>
      <c r="I422" s="261">
        <v>27</v>
      </c>
      <c r="J422" s="261" t="s">
        <v>3163</v>
      </c>
      <c r="K422" s="261" t="s">
        <v>17</v>
      </c>
      <c r="L422" s="261">
        <v>10600</v>
      </c>
      <c r="M422" s="261">
        <v>8</v>
      </c>
      <c r="N422" s="261" t="s">
        <v>17</v>
      </c>
    </row>
    <row r="423" spans="1:14">
      <c r="A423" s="262" t="s">
        <v>3210</v>
      </c>
      <c r="B423" s="261" t="s">
        <v>3211</v>
      </c>
      <c r="C423" s="261" t="s">
        <v>3230</v>
      </c>
      <c r="D423" s="261" t="s">
        <v>3084</v>
      </c>
      <c r="E423" s="261" t="s">
        <v>1512</v>
      </c>
      <c r="F423" s="261" t="s">
        <v>3080</v>
      </c>
      <c r="G423" s="261" t="s">
        <v>923</v>
      </c>
      <c r="H423" s="261" t="s">
        <v>3081</v>
      </c>
      <c r="I423" s="261">
        <v>24</v>
      </c>
      <c r="J423" s="261" t="s">
        <v>3163</v>
      </c>
      <c r="K423" s="261" t="s">
        <v>17</v>
      </c>
      <c r="L423" s="261">
        <v>10600</v>
      </c>
      <c r="M423" s="261">
        <v>8</v>
      </c>
      <c r="N423" s="261" t="s">
        <v>17</v>
      </c>
    </row>
    <row r="424" spans="1:14">
      <c r="A424" s="262" t="s">
        <v>3210</v>
      </c>
      <c r="B424" s="261" t="s">
        <v>3211</v>
      </c>
      <c r="C424" s="261" t="s">
        <v>3230</v>
      </c>
      <c r="D424" s="261" t="s">
        <v>3084</v>
      </c>
      <c r="E424" s="261" t="s">
        <v>702</v>
      </c>
      <c r="F424" s="261" t="s">
        <v>3081</v>
      </c>
      <c r="G424" s="261" t="s">
        <v>923</v>
      </c>
      <c r="H424" s="261" t="s">
        <v>3081</v>
      </c>
      <c r="I424" s="261">
        <v>21</v>
      </c>
      <c r="J424" s="261" t="s">
        <v>3163</v>
      </c>
      <c r="K424" s="261" t="s">
        <v>17</v>
      </c>
      <c r="L424" s="261">
        <v>10600</v>
      </c>
      <c r="M424" s="261">
        <v>8</v>
      </c>
      <c r="N424" s="261" t="s">
        <v>17</v>
      </c>
    </row>
    <row r="425" spans="1:14">
      <c r="A425" s="262" t="s">
        <v>3210</v>
      </c>
      <c r="B425" s="261" t="s">
        <v>3211</v>
      </c>
      <c r="C425" s="261" t="s">
        <v>3230</v>
      </c>
      <c r="D425" s="261" t="s">
        <v>3084</v>
      </c>
      <c r="E425" s="261" t="s">
        <v>1349</v>
      </c>
      <c r="F425" s="261" t="s">
        <v>3079</v>
      </c>
      <c r="G425" s="261" t="s">
        <v>923</v>
      </c>
      <c r="H425" s="261" t="s">
        <v>3081</v>
      </c>
      <c r="I425" s="261">
        <v>18</v>
      </c>
      <c r="J425" s="261" t="s">
        <v>3163</v>
      </c>
      <c r="K425" s="261" t="s">
        <v>17</v>
      </c>
      <c r="L425" s="261">
        <v>10600</v>
      </c>
      <c r="M425" s="261">
        <v>8</v>
      </c>
      <c r="N425" s="261" t="s">
        <v>17</v>
      </c>
    </row>
    <row r="426" spans="1:14">
      <c r="A426" s="262" t="s">
        <v>3210</v>
      </c>
      <c r="B426" s="261" t="s">
        <v>3211</v>
      </c>
      <c r="C426" s="261" t="s">
        <v>3231</v>
      </c>
      <c r="D426" s="261" t="s">
        <v>3084</v>
      </c>
      <c r="E426" s="261" t="s">
        <v>737</v>
      </c>
      <c r="F426" s="261" t="s">
        <v>3075</v>
      </c>
      <c r="G426" s="261" t="s">
        <v>923</v>
      </c>
      <c r="H426" s="261" t="s">
        <v>3079</v>
      </c>
      <c r="I426" s="261">
        <v>18</v>
      </c>
      <c r="J426" s="261" t="s">
        <v>3163</v>
      </c>
      <c r="K426" s="261" t="s">
        <v>17</v>
      </c>
      <c r="L426" s="261">
        <v>10000</v>
      </c>
      <c r="M426" s="261">
        <v>7</v>
      </c>
      <c r="N426" s="261" t="s">
        <v>17</v>
      </c>
    </row>
    <row r="427" spans="1:14">
      <c r="A427" s="262" t="s">
        <v>3210</v>
      </c>
      <c r="B427" s="261" t="s">
        <v>3211</v>
      </c>
      <c r="C427" s="261" t="s">
        <v>3231</v>
      </c>
      <c r="D427" s="261" t="s">
        <v>3084</v>
      </c>
      <c r="E427" s="261" t="s">
        <v>1349</v>
      </c>
      <c r="F427" s="261" t="s">
        <v>3081</v>
      </c>
      <c r="G427" s="261" t="s">
        <v>923</v>
      </c>
      <c r="H427" s="261" t="s">
        <v>3079</v>
      </c>
      <c r="I427" s="261">
        <v>17</v>
      </c>
      <c r="J427" s="261" t="s">
        <v>3163</v>
      </c>
      <c r="K427" s="261" t="s">
        <v>17</v>
      </c>
      <c r="L427" s="261">
        <v>10000</v>
      </c>
      <c r="M427" s="261">
        <v>7</v>
      </c>
      <c r="N427" s="261" t="s">
        <v>17</v>
      </c>
    </row>
    <row r="428" spans="1:14">
      <c r="A428" s="262" t="s">
        <v>3210</v>
      </c>
      <c r="B428" s="261" t="s">
        <v>3211</v>
      </c>
      <c r="C428" s="261" t="s">
        <v>3231</v>
      </c>
      <c r="D428" s="261" t="s">
        <v>3084</v>
      </c>
      <c r="E428" s="261" t="s">
        <v>550</v>
      </c>
      <c r="F428" s="261" t="s">
        <v>3080</v>
      </c>
      <c r="G428" s="261" t="s">
        <v>923</v>
      </c>
      <c r="H428" s="261" t="s">
        <v>3079</v>
      </c>
      <c r="I428" s="261">
        <v>14</v>
      </c>
      <c r="J428" s="261" t="s">
        <v>3163</v>
      </c>
      <c r="K428" s="261" t="s">
        <v>17</v>
      </c>
      <c r="L428" s="261">
        <v>10000</v>
      </c>
      <c r="M428" s="261">
        <v>7</v>
      </c>
      <c r="N428" s="261" t="s">
        <v>17</v>
      </c>
    </row>
    <row r="429" spans="1:14">
      <c r="A429" s="262" t="s">
        <v>3210</v>
      </c>
      <c r="B429" s="261" t="s">
        <v>3211</v>
      </c>
      <c r="C429" s="261" t="s">
        <v>3231</v>
      </c>
      <c r="D429" s="261" t="s">
        <v>3084</v>
      </c>
      <c r="E429" s="261" t="s">
        <v>1380</v>
      </c>
      <c r="F429" s="261" t="s">
        <v>3075</v>
      </c>
      <c r="G429" s="261" t="s">
        <v>923</v>
      </c>
      <c r="H429" s="261" t="s">
        <v>3079</v>
      </c>
      <c r="I429" s="261">
        <v>12</v>
      </c>
      <c r="J429" s="261" t="s">
        <v>3163</v>
      </c>
      <c r="K429" s="261" t="s">
        <v>17</v>
      </c>
      <c r="L429" s="261">
        <v>10000</v>
      </c>
      <c r="M429" s="261">
        <v>7</v>
      </c>
      <c r="N429" s="261" t="s">
        <v>17</v>
      </c>
    </row>
    <row r="430" spans="1:14">
      <c r="A430" s="262" t="s">
        <v>3210</v>
      </c>
      <c r="B430" s="261" t="s">
        <v>3211</v>
      </c>
      <c r="C430" s="261" t="s">
        <v>3231</v>
      </c>
      <c r="D430" s="261" t="s">
        <v>3084</v>
      </c>
      <c r="E430" s="261" t="s">
        <v>1159</v>
      </c>
      <c r="F430" s="261" t="s">
        <v>3080</v>
      </c>
      <c r="G430" s="261" t="s">
        <v>923</v>
      </c>
      <c r="H430" s="261" t="s">
        <v>3079</v>
      </c>
      <c r="I430" s="261">
        <v>21</v>
      </c>
      <c r="J430" s="261" t="s">
        <v>3163</v>
      </c>
      <c r="K430" s="261" t="s">
        <v>17</v>
      </c>
      <c r="L430" s="261">
        <v>10000</v>
      </c>
      <c r="M430" s="261">
        <v>7</v>
      </c>
      <c r="N430" s="261" t="s">
        <v>17</v>
      </c>
    </row>
    <row r="431" spans="1:14">
      <c r="A431" s="262" t="s">
        <v>3210</v>
      </c>
      <c r="B431" s="261" t="s">
        <v>3211</v>
      </c>
      <c r="C431" s="261" t="s">
        <v>3231</v>
      </c>
      <c r="D431" s="261" t="s">
        <v>3084</v>
      </c>
      <c r="E431" s="261" t="s">
        <v>737</v>
      </c>
      <c r="F431" s="261" t="s">
        <v>3075</v>
      </c>
      <c r="G431" s="261" t="s">
        <v>3175</v>
      </c>
      <c r="H431" s="261" t="s">
        <v>3078</v>
      </c>
      <c r="I431" s="261">
        <v>22</v>
      </c>
      <c r="J431" s="261" t="s">
        <v>3228</v>
      </c>
      <c r="K431" s="261" t="s">
        <v>17</v>
      </c>
      <c r="L431" s="261">
        <v>10000</v>
      </c>
      <c r="M431" s="261">
        <v>7</v>
      </c>
      <c r="N431" s="261" t="s">
        <v>17</v>
      </c>
    </row>
    <row r="432" spans="1:14">
      <c r="A432" s="262" t="s">
        <v>3210</v>
      </c>
      <c r="B432" s="261" t="s">
        <v>3211</v>
      </c>
      <c r="C432" s="261" t="s">
        <v>3231</v>
      </c>
      <c r="D432" s="261" t="s">
        <v>3084</v>
      </c>
      <c r="E432" s="261" t="s">
        <v>1349</v>
      </c>
      <c r="F432" s="261" t="s">
        <v>3081</v>
      </c>
      <c r="G432" s="261" t="s">
        <v>3175</v>
      </c>
      <c r="H432" s="261" t="s">
        <v>3078</v>
      </c>
      <c r="I432" s="261">
        <v>21</v>
      </c>
      <c r="J432" s="261" t="s">
        <v>3228</v>
      </c>
      <c r="K432" s="261" t="s">
        <v>17</v>
      </c>
      <c r="L432" s="261">
        <v>10000</v>
      </c>
      <c r="M432" s="261">
        <v>7</v>
      </c>
      <c r="N432" s="261" t="s">
        <v>17</v>
      </c>
    </row>
    <row r="433" spans="1:14">
      <c r="A433" s="262" t="s">
        <v>3210</v>
      </c>
      <c r="B433" s="261" t="s">
        <v>3211</v>
      </c>
      <c r="C433" s="261" t="s">
        <v>3231</v>
      </c>
      <c r="D433" s="261" t="s">
        <v>3084</v>
      </c>
      <c r="E433" s="261" t="s">
        <v>550</v>
      </c>
      <c r="F433" s="261" t="s">
        <v>3080</v>
      </c>
      <c r="G433" s="261" t="s">
        <v>3175</v>
      </c>
      <c r="H433" s="261" t="s">
        <v>3078</v>
      </c>
      <c r="I433" s="261">
        <v>18</v>
      </c>
      <c r="J433" s="261" t="s">
        <v>3228</v>
      </c>
      <c r="K433" s="261" t="s">
        <v>17</v>
      </c>
      <c r="L433" s="261">
        <v>10000</v>
      </c>
      <c r="M433" s="261">
        <v>7</v>
      </c>
      <c r="N433" s="261" t="s">
        <v>17</v>
      </c>
    </row>
    <row r="434" spans="1:14">
      <c r="A434" s="262" t="s">
        <v>3210</v>
      </c>
      <c r="B434" s="261" t="s">
        <v>3211</v>
      </c>
      <c r="C434" s="261" t="s">
        <v>3231</v>
      </c>
      <c r="D434" s="261" t="s">
        <v>3084</v>
      </c>
      <c r="E434" s="261" t="s">
        <v>1380</v>
      </c>
      <c r="F434" s="261" t="s">
        <v>3075</v>
      </c>
      <c r="G434" s="261" t="s">
        <v>3175</v>
      </c>
      <c r="H434" s="261" t="s">
        <v>3078</v>
      </c>
      <c r="I434" s="261">
        <v>16</v>
      </c>
      <c r="J434" s="261" t="s">
        <v>3228</v>
      </c>
      <c r="K434" s="261" t="s">
        <v>17</v>
      </c>
      <c r="L434" s="261">
        <v>10000</v>
      </c>
      <c r="M434" s="261">
        <v>7</v>
      </c>
      <c r="N434" s="261" t="s">
        <v>17</v>
      </c>
    </row>
    <row r="435" spans="1:14">
      <c r="A435" s="262" t="s">
        <v>3210</v>
      </c>
      <c r="B435" s="261" t="s">
        <v>3211</v>
      </c>
      <c r="C435" s="261" t="s">
        <v>3231</v>
      </c>
      <c r="D435" s="261" t="s">
        <v>3084</v>
      </c>
      <c r="E435" s="261" t="s">
        <v>1159</v>
      </c>
      <c r="F435" s="261" t="s">
        <v>3080</v>
      </c>
      <c r="G435" s="261" t="s">
        <v>3175</v>
      </c>
      <c r="H435" s="261" t="s">
        <v>3078</v>
      </c>
      <c r="I435" s="261">
        <v>25</v>
      </c>
      <c r="J435" s="261" t="s">
        <v>3228</v>
      </c>
      <c r="K435" s="261" t="s">
        <v>17</v>
      </c>
      <c r="L435" s="261">
        <v>10000</v>
      </c>
      <c r="M435" s="261">
        <v>7</v>
      </c>
      <c r="N435" s="261" t="s">
        <v>17</v>
      </c>
    </row>
    <row r="436" spans="1:14">
      <c r="A436" s="262" t="s">
        <v>3210</v>
      </c>
      <c r="B436" s="261" t="s">
        <v>3211</v>
      </c>
      <c r="C436" s="261" t="s">
        <v>3233</v>
      </c>
      <c r="D436" s="261" t="s">
        <v>3084</v>
      </c>
      <c r="E436" s="261" t="s">
        <v>569</v>
      </c>
      <c r="F436" s="261" t="s">
        <v>3080</v>
      </c>
      <c r="G436" s="261" t="s">
        <v>3092</v>
      </c>
      <c r="H436" s="261" t="s">
        <v>1107</v>
      </c>
      <c r="I436" s="261">
        <v>15</v>
      </c>
      <c r="J436" s="261" t="s">
        <v>3234</v>
      </c>
      <c r="K436" s="261" t="s">
        <v>17</v>
      </c>
      <c r="L436" s="261">
        <v>9400</v>
      </c>
      <c r="M436" s="261">
        <v>6</v>
      </c>
      <c r="N436" s="261" t="s">
        <v>17</v>
      </c>
    </row>
    <row r="437" spans="1:14">
      <c r="A437" s="262" t="s">
        <v>3210</v>
      </c>
      <c r="B437" s="261" t="s">
        <v>3211</v>
      </c>
      <c r="C437" s="261" t="s">
        <v>3233</v>
      </c>
      <c r="D437" s="261" t="s">
        <v>3084</v>
      </c>
      <c r="E437" s="261" t="s">
        <v>557</v>
      </c>
      <c r="F437" s="261" t="s">
        <v>3075</v>
      </c>
      <c r="G437" s="261" t="s">
        <v>3092</v>
      </c>
      <c r="H437" s="261" t="s">
        <v>1107</v>
      </c>
      <c r="I437" s="261">
        <v>13</v>
      </c>
      <c r="J437" s="261" t="s">
        <v>3234</v>
      </c>
      <c r="K437" s="261" t="s">
        <v>17</v>
      </c>
      <c r="L437" s="261">
        <v>9400</v>
      </c>
      <c r="M437" s="261">
        <v>6</v>
      </c>
      <c r="N437" s="261" t="s">
        <v>17</v>
      </c>
    </row>
    <row r="438" spans="1:14">
      <c r="A438" s="262" t="s">
        <v>3210</v>
      </c>
      <c r="B438" s="261" t="s">
        <v>3211</v>
      </c>
      <c r="C438" s="261" t="s">
        <v>3233</v>
      </c>
      <c r="D438" s="261" t="s">
        <v>3084</v>
      </c>
      <c r="E438" s="261" t="s">
        <v>550</v>
      </c>
      <c r="F438" s="261" t="s">
        <v>3081</v>
      </c>
      <c r="G438" s="261" t="s">
        <v>3092</v>
      </c>
      <c r="H438" s="261" t="s">
        <v>1107</v>
      </c>
      <c r="I438" s="261">
        <v>12</v>
      </c>
      <c r="J438" s="261" t="s">
        <v>3234</v>
      </c>
      <c r="K438" s="261" t="s">
        <v>17</v>
      </c>
      <c r="L438" s="261">
        <v>9400</v>
      </c>
      <c r="M438" s="261">
        <v>6</v>
      </c>
      <c r="N438" s="261" t="s">
        <v>17</v>
      </c>
    </row>
    <row r="439" spans="1:14">
      <c r="A439" s="262" t="s">
        <v>3210</v>
      </c>
      <c r="B439" s="261" t="s">
        <v>3211</v>
      </c>
      <c r="C439" s="261" t="s">
        <v>3233</v>
      </c>
      <c r="D439" s="261" t="s">
        <v>3084</v>
      </c>
      <c r="E439" s="261" t="s">
        <v>1380</v>
      </c>
      <c r="F439" s="261" t="s">
        <v>3076</v>
      </c>
      <c r="G439" s="261" t="s">
        <v>3092</v>
      </c>
      <c r="H439" s="261" t="s">
        <v>1107</v>
      </c>
      <c r="I439" s="261">
        <v>10</v>
      </c>
      <c r="J439" s="261" t="s">
        <v>3234</v>
      </c>
      <c r="K439" s="261" t="s">
        <v>17</v>
      </c>
      <c r="L439" s="261">
        <v>9400</v>
      </c>
      <c r="M439" s="261">
        <v>6</v>
      </c>
      <c r="N439" s="261" t="s">
        <v>17</v>
      </c>
    </row>
    <row r="440" spans="1:14">
      <c r="A440" s="262" t="s">
        <v>3210</v>
      </c>
      <c r="B440" s="261" t="s">
        <v>3211</v>
      </c>
      <c r="C440" s="261" t="s">
        <v>3233</v>
      </c>
      <c r="D440" s="261" t="s">
        <v>3084</v>
      </c>
      <c r="E440" s="261" t="s">
        <v>1379</v>
      </c>
      <c r="F440" s="261" t="s">
        <v>3078</v>
      </c>
      <c r="G440" s="261" t="s">
        <v>3092</v>
      </c>
      <c r="H440" s="261" t="s">
        <v>1107</v>
      </c>
      <c r="I440" s="261">
        <v>18</v>
      </c>
      <c r="J440" s="261" t="s">
        <v>3234</v>
      </c>
      <c r="K440" s="261" t="s">
        <v>17</v>
      </c>
      <c r="L440" s="261">
        <v>9400</v>
      </c>
      <c r="M440" s="261">
        <v>6</v>
      </c>
      <c r="N440" s="261" t="s">
        <v>17</v>
      </c>
    </row>
    <row r="441" spans="1:14">
      <c r="A441" s="262" t="s">
        <v>3210</v>
      </c>
      <c r="B441" s="261" t="s">
        <v>3211</v>
      </c>
      <c r="C441" s="261" t="s">
        <v>3233</v>
      </c>
      <c r="D441" s="261" t="s">
        <v>3084</v>
      </c>
      <c r="E441" s="261" t="s">
        <v>569</v>
      </c>
      <c r="F441" s="261" t="s">
        <v>3080</v>
      </c>
      <c r="G441" s="261" t="s">
        <v>3175</v>
      </c>
      <c r="H441" s="261" t="s">
        <v>3078</v>
      </c>
      <c r="I441" s="261">
        <v>18</v>
      </c>
      <c r="J441" s="261" t="s">
        <v>3235</v>
      </c>
      <c r="K441" s="261" t="s">
        <v>17</v>
      </c>
      <c r="L441" s="261">
        <v>9400</v>
      </c>
      <c r="M441" s="261">
        <v>6</v>
      </c>
      <c r="N441" s="261" t="s">
        <v>17</v>
      </c>
    </row>
    <row r="442" spans="1:14">
      <c r="A442" s="262" t="s">
        <v>3210</v>
      </c>
      <c r="B442" s="261" t="s">
        <v>3211</v>
      </c>
      <c r="C442" s="261" t="s">
        <v>3233</v>
      </c>
      <c r="D442" s="261" t="s">
        <v>3084</v>
      </c>
      <c r="E442" s="261" t="s">
        <v>557</v>
      </c>
      <c r="F442" s="261" t="s">
        <v>3075</v>
      </c>
      <c r="G442" s="261" t="s">
        <v>3175</v>
      </c>
      <c r="H442" s="261" t="s">
        <v>3078</v>
      </c>
      <c r="I442" s="261">
        <v>16</v>
      </c>
      <c r="J442" s="261" t="s">
        <v>3235</v>
      </c>
      <c r="K442" s="261" t="s">
        <v>17</v>
      </c>
      <c r="L442" s="261">
        <v>9400</v>
      </c>
      <c r="M442" s="261">
        <v>6</v>
      </c>
      <c r="N442" s="261" t="s">
        <v>17</v>
      </c>
    </row>
    <row r="443" spans="1:14">
      <c r="A443" s="262" t="s">
        <v>3210</v>
      </c>
      <c r="B443" s="261" t="s">
        <v>3211</v>
      </c>
      <c r="C443" s="261" t="s">
        <v>3233</v>
      </c>
      <c r="D443" s="261" t="s">
        <v>3084</v>
      </c>
      <c r="E443" s="261" t="s">
        <v>550</v>
      </c>
      <c r="F443" s="261" t="s">
        <v>3081</v>
      </c>
      <c r="G443" s="261" t="s">
        <v>3175</v>
      </c>
      <c r="H443" s="261" t="s">
        <v>3078</v>
      </c>
      <c r="I443" s="261">
        <v>15</v>
      </c>
      <c r="J443" s="261" t="s">
        <v>3235</v>
      </c>
      <c r="K443" s="261" t="s">
        <v>17</v>
      </c>
      <c r="L443" s="261">
        <v>9400</v>
      </c>
      <c r="M443" s="261">
        <v>6</v>
      </c>
      <c r="N443" s="261" t="s">
        <v>17</v>
      </c>
    </row>
    <row r="444" spans="1:14">
      <c r="A444" s="262" t="s">
        <v>3210</v>
      </c>
      <c r="B444" s="261" t="s">
        <v>3211</v>
      </c>
      <c r="C444" s="261" t="s">
        <v>3233</v>
      </c>
      <c r="D444" s="261" t="s">
        <v>3084</v>
      </c>
      <c r="E444" s="261" t="s">
        <v>1380</v>
      </c>
      <c r="F444" s="261" t="s">
        <v>3076</v>
      </c>
      <c r="G444" s="261" t="s">
        <v>3175</v>
      </c>
      <c r="H444" s="261" t="s">
        <v>3078</v>
      </c>
      <c r="I444" s="261">
        <v>13</v>
      </c>
      <c r="J444" s="261" t="s">
        <v>3235</v>
      </c>
      <c r="K444" s="261" t="s">
        <v>17</v>
      </c>
      <c r="L444" s="261">
        <v>9400</v>
      </c>
      <c r="M444" s="261">
        <v>6</v>
      </c>
      <c r="N444" s="261" t="s">
        <v>17</v>
      </c>
    </row>
    <row r="445" spans="1:14">
      <c r="A445" s="262" t="s">
        <v>3210</v>
      </c>
      <c r="B445" s="261" t="s">
        <v>3211</v>
      </c>
      <c r="C445" s="261" t="s">
        <v>3233</v>
      </c>
      <c r="D445" s="261" t="s">
        <v>3084</v>
      </c>
      <c r="E445" s="261" t="s">
        <v>1379</v>
      </c>
      <c r="F445" s="261" t="s">
        <v>3078</v>
      </c>
      <c r="G445" s="261" t="s">
        <v>3175</v>
      </c>
      <c r="H445" s="261" t="s">
        <v>3078</v>
      </c>
      <c r="I445" s="261">
        <v>21</v>
      </c>
      <c r="J445" s="261" t="s">
        <v>3235</v>
      </c>
      <c r="K445" s="261" t="s">
        <v>17</v>
      </c>
      <c r="L445" s="261">
        <v>9400</v>
      </c>
      <c r="M445" s="261">
        <v>6</v>
      </c>
      <c r="N445" s="261" t="s">
        <v>17</v>
      </c>
    </row>
    <row r="446" spans="1:14">
      <c r="A446" s="262" t="s">
        <v>3204</v>
      </c>
      <c r="B446" s="261" t="s">
        <v>3204</v>
      </c>
      <c r="C446" s="261" t="s">
        <v>3382</v>
      </c>
      <c r="D446" s="261" t="s">
        <v>3084</v>
      </c>
      <c r="E446" s="261" t="s">
        <v>557</v>
      </c>
      <c r="F446" s="261" t="s">
        <v>3075</v>
      </c>
      <c r="G446" s="261" t="s">
        <v>923</v>
      </c>
      <c r="H446" s="261" t="s">
        <v>3079</v>
      </c>
      <c r="I446" s="261">
        <v>17</v>
      </c>
      <c r="J446" s="261" t="s">
        <v>3208</v>
      </c>
      <c r="K446" s="261" t="s">
        <v>17</v>
      </c>
      <c r="L446" s="261">
        <v>4300</v>
      </c>
      <c r="M446" s="261">
        <v>6</v>
      </c>
      <c r="N446" s="261" t="s">
        <v>17</v>
      </c>
    </row>
    <row r="447" spans="1:14">
      <c r="A447" s="262" t="s">
        <v>3204</v>
      </c>
      <c r="B447" s="261" t="s">
        <v>3204</v>
      </c>
      <c r="C447" s="261" t="s">
        <v>3382</v>
      </c>
      <c r="D447" s="261" t="s">
        <v>3084</v>
      </c>
      <c r="E447" s="261" t="s">
        <v>550</v>
      </c>
      <c r="F447" s="261" t="s">
        <v>3078</v>
      </c>
      <c r="G447" s="261" t="s">
        <v>923</v>
      </c>
      <c r="H447" s="261" t="s">
        <v>3079</v>
      </c>
      <c r="I447" s="261">
        <v>15</v>
      </c>
      <c r="J447" s="261" t="s">
        <v>3208</v>
      </c>
      <c r="K447" s="261" t="s">
        <v>17</v>
      </c>
      <c r="L447" s="261">
        <v>4300</v>
      </c>
      <c r="M447" s="261">
        <v>6</v>
      </c>
      <c r="N447" s="261" t="s">
        <v>17</v>
      </c>
    </row>
    <row r="448" spans="1:14">
      <c r="A448" s="262" t="s">
        <v>3204</v>
      </c>
      <c r="B448" s="261" t="s">
        <v>3204</v>
      </c>
      <c r="C448" s="261" t="s">
        <v>3382</v>
      </c>
      <c r="D448" s="261" t="s">
        <v>3084</v>
      </c>
      <c r="E448" s="261" t="s">
        <v>700</v>
      </c>
      <c r="F448" s="261" t="s">
        <v>3079</v>
      </c>
      <c r="G448" s="261" t="s">
        <v>923</v>
      </c>
      <c r="H448" s="261" t="s">
        <v>3079</v>
      </c>
      <c r="I448" s="261">
        <v>13</v>
      </c>
      <c r="J448" s="261" t="s">
        <v>3208</v>
      </c>
      <c r="K448" s="261" t="s">
        <v>17</v>
      </c>
      <c r="L448" s="261">
        <v>4300</v>
      </c>
      <c r="M448" s="261">
        <v>6</v>
      </c>
      <c r="N448" s="261" t="s">
        <v>17</v>
      </c>
    </row>
    <row r="449" spans="1:14">
      <c r="A449" s="262" t="s">
        <v>3204</v>
      </c>
      <c r="B449" s="261" t="s">
        <v>3204</v>
      </c>
      <c r="C449" s="261" t="s">
        <v>3382</v>
      </c>
      <c r="D449" s="261" t="s">
        <v>3084</v>
      </c>
      <c r="E449" s="261" t="s">
        <v>557</v>
      </c>
      <c r="F449" s="261" t="s">
        <v>3075</v>
      </c>
      <c r="G449" s="261" t="s">
        <v>3100</v>
      </c>
      <c r="H449" s="261" t="s">
        <v>3080</v>
      </c>
      <c r="I449" s="261">
        <v>19</v>
      </c>
      <c r="J449" s="261" t="s">
        <v>3383</v>
      </c>
      <c r="K449" s="261" t="s">
        <v>17</v>
      </c>
      <c r="L449" s="261">
        <v>4300</v>
      </c>
      <c r="M449" s="261">
        <v>6</v>
      </c>
      <c r="N449" s="261" t="s">
        <v>17</v>
      </c>
    </row>
    <row r="450" spans="1:14">
      <c r="A450" s="262" t="s">
        <v>3204</v>
      </c>
      <c r="B450" s="261" t="s">
        <v>3204</v>
      </c>
      <c r="C450" s="261" t="s">
        <v>3382</v>
      </c>
      <c r="D450" s="261" t="s">
        <v>3084</v>
      </c>
      <c r="E450" s="261" t="s">
        <v>550</v>
      </c>
      <c r="F450" s="261" t="s">
        <v>3078</v>
      </c>
      <c r="G450" s="261" t="s">
        <v>3100</v>
      </c>
      <c r="H450" s="261" t="s">
        <v>3080</v>
      </c>
      <c r="I450" s="261">
        <v>17</v>
      </c>
      <c r="J450" s="261" t="s">
        <v>3383</v>
      </c>
      <c r="K450" s="261" t="s">
        <v>17</v>
      </c>
      <c r="L450" s="261">
        <v>4300</v>
      </c>
      <c r="M450" s="261">
        <v>6</v>
      </c>
      <c r="N450" s="261" t="s">
        <v>17</v>
      </c>
    </row>
    <row r="451" spans="1:14">
      <c r="A451" s="262" t="s">
        <v>3204</v>
      </c>
      <c r="B451" s="261" t="s">
        <v>3204</v>
      </c>
      <c r="C451" s="261" t="s">
        <v>3382</v>
      </c>
      <c r="D451" s="261" t="s">
        <v>3084</v>
      </c>
      <c r="E451" s="261" t="s">
        <v>700</v>
      </c>
      <c r="F451" s="261" t="s">
        <v>3079</v>
      </c>
      <c r="G451" s="261" t="s">
        <v>3100</v>
      </c>
      <c r="H451" s="261" t="s">
        <v>3080</v>
      </c>
      <c r="I451" s="261">
        <v>15</v>
      </c>
      <c r="J451" s="261" t="s">
        <v>3383</v>
      </c>
      <c r="K451" s="261" t="s">
        <v>17</v>
      </c>
      <c r="L451" s="261">
        <v>4300</v>
      </c>
      <c r="M451" s="261">
        <v>6</v>
      </c>
      <c r="N451" s="261" t="s">
        <v>17</v>
      </c>
    </row>
    <row r="452" spans="1:14">
      <c r="A452" s="262" t="s">
        <v>3204</v>
      </c>
      <c r="B452" s="261" t="s">
        <v>3204</v>
      </c>
      <c r="C452" s="261" t="s">
        <v>3382</v>
      </c>
      <c r="D452" s="261" t="s">
        <v>3084</v>
      </c>
      <c r="E452" s="261" t="s">
        <v>557</v>
      </c>
      <c r="F452" s="261" t="s">
        <v>3075</v>
      </c>
      <c r="G452" s="261" t="s">
        <v>922</v>
      </c>
      <c r="H452" s="261" t="s">
        <v>3079</v>
      </c>
      <c r="I452" s="261">
        <v>21</v>
      </c>
      <c r="J452" s="261" t="s">
        <v>3384</v>
      </c>
      <c r="K452" s="261" t="s">
        <v>17</v>
      </c>
      <c r="L452" s="261">
        <v>4300</v>
      </c>
      <c r="M452" s="261">
        <v>6</v>
      </c>
      <c r="N452" s="261" t="s">
        <v>17</v>
      </c>
    </row>
    <row r="453" spans="1:14">
      <c r="A453" s="262" t="s">
        <v>3204</v>
      </c>
      <c r="B453" s="261" t="s">
        <v>3204</v>
      </c>
      <c r="C453" s="261" t="s">
        <v>3382</v>
      </c>
      <c r="D453" s="261" t="s">
        <v>3084</v>
      </c>
      <c r="E453" s="261" t="s">
        <v>550</v>
      </c>
      <c r="F453" s="261" t="s">
        <v>3078</v>
      </c>
      <c r="G453" s="261" t="s">
        <v>922</v>
      </c>
      <c r="H453" s="261" t="s">
        <v>3079</v>
      </c>
      <c r="I453" s="261">
        <v>19</v>
      </c>
      <c r="J453" s="261" t="s">
        <v>3384</v>
      </c>
      <c r="K453" s="261" t="s">
        <v>17</v>
      </c>
      <c r="L453" s="261">
        <v>4300</v>
      </c>
      <c r="M453" s="261">
        <v>6</v>
      </c>
      <c r="N453" s="261" t="s">
        <v>17</v>
      </c>
    </row>
    <row r="454" spans="1:14">
      <c r="A454" s="262" t="s">
        <v>3204</v>
      </c>
      <c r="B454" s="261" t="s">
        <v>3204</v>
      </c>
      <c r="C454" s="261" t="s">
        <v>3382</v>
      </c>
      <c r="D454" s="261" t="s">
        <v>3084</v>
      </c>
      <c r="E454" s="261" t="s">
        <v>700</v>
      </c>
      <c r="F454" s="261" t="s">
        <v>3079</v>
      </c>
      <c r="G454" s="261" t="s">
        <v>922</v>
      </c>
      <c r="H454" s="261" t="s">
        <v>3079</v>
      </c>
      <c r="I454" s="261">
        <v>17</v>
      </c>
      <c r="J454" s="261" t="s">
        <v>3384</v>
      </c>
      <c r="K454" s="261" t="s">
        <v>17</v>
      </c>
      <c r="L454" s="261">
        <v>4300</v>
      </c>
      <c r="M454" s="261">
        <v>6</v>
      </c>
      <c r="N454" s="261" t="s">
        <v>17</v>
      </c>
    </row>
    <row r="455" spans="1:14">
      <c r="A455" s="950" t="s">
        <v>3144</v>
      </c>
      <c r="B455" s="351" t="s">
        <v>3357</v>
      </c>
      <c r="C455" s="351" t="s">
        <v>3385</v>
      </c>
      <c r="D455" s="351" t="s">
        <v>3084</v>
      </c>
      <c r="E455" s="351" t="s">
        <v>1552</v>
      </c>
      <c r="F455" s="351" t="s">
        <v>3078</v>
      </c>
      <c r="G455" s="351" t="s">
        <v>3085</v>
      </c>
      <c r="H455" s="351" t="s">
        <v>3081</v>
      </c>
      <c r="I455" s="351">
        <v>17</v>
      </c>
      <c r="J455" s="351" t="s">
        <v>3386</v>
      </c>
      <c r="K455" s="351" t="s">
        <v>17</v>
      </c>
      <c r="L455" s="951">
        <v>15000</v>
      </c>
      <c r="M455" s="351">
        <v>7</v>
      </c>
      <c r="N455" s="351" t="s">
        <v>17</v>
      </c>
    </row>
    <row r="456" spans="1:14">
      <c r="A456" s="950" t="s">
        <v>3144</v>
      </c>
      <c r="B456" s="351" t="s">
        <v>3357</v>
      </c>
      <c r="C456" s="351" t="s">
        <v>3385</v>
      </c>
      <c r="D456" s="351" t="s">
        <v>3084</v>
      </c>
      <c r="E456" s="351" t="s">
        <v>709</v>
      </c>
      <c r="F456" s="351" t="s">
        <v>3080</v>
      </c>
      <c r="G456" s="351" t="s">
        <v>3085</v>
      </c>
      <c r="H456" s="351" t="s">
        <v>3081</v>
      </c>
      <c r="I456" s="351">
        <v>17</v>
      </c>
      <c r="J456" s="351" t="s">
        <v>3386</v>
      </c>
      <c r="K456" s="351" t="s">
        <v>17</v>
      </c>
      <c r="L456" s="951">
        <v>15000</v>
      </c>
      <c r="M456" s="351">
        <v>7</v>
      </c>
      <c r="N456" s="351" t="s">
        <v>17</v>
      </c>
    </row>
    <row r="457" spans="1:14">
      <c r="A457" s="950" t="s">
        <v>3144</v>
      </c>
      <c r="B457" s="351" t="s">
        <v>3357</v>
      </c>
      <c r="C457" s="351" t="s">
        <v>3385</v>
      </c>
      <c r="D457" s="351" t="s">
        <v>3084</v>
      </c>
      <c r="E457" s="351" t="s">
        <v>1349</v>
      </c>
      <c r="F457" s="351" t="s">
        <v>1107</v>
      </c>
      <c r="G457" s="351" t="s">
        <v>3085</v>
      </c>
      <c r="H457" s="351" t="s">
        <v>3081</v>
      </c>
      <c r="I457" s="351">
        <v>16</v>
      </c>
      <c r="J457" s="351" t="s">
        <v>3386</v>
      </c>
      <c r="K457" s="351" t="s">
        <v>17</v>
      </c>
      <c r="L457" s="951">
        <v>15000</v>
      </c>
      <c r="M457" s="351">
        <v>7</v>
      </c>
      <c r="N457" s="351" t="s">
        <v>17</v>
      </c>
    </row>
    <row r="458" spans="1:14">
      <c r="A458" s="950" t="s">
        <v>3144</v>
      </c>
      <c r="B458" s="351" t="s">
        <v>3357</v>
      </c>
      <c r="C458" s="351" t="s">
        <v>3385</v>
      </c>
      <c r="D458" s="351" t="s">
        <v>3084</v>
      </c>
      <c r="E458" s="351" t="s">
        <v>379</v>
      </c>
      <c r="F458" s="351" t="s">
        <v>3078</v>
      </c>
      <c r="G458" s="351" t="s">
        <v>3085</v>
      </c>
      <c r="H458" s="351" t="s">
        <v>3081</v>
      </c>
      <c r="I458" s="351">
        <v>15</v>
      </c>
      <c r="J458" s="351" t="s">
        <v>3386</v>
      </c>
      <c r="K458" s="351" t="s">
        <v>17</v>
      </c>
      <c r="L458" s="951">
        <v>15000</v>
      </c>
      <c r="M458" s="351">
        <v>7</v>
      </c>
      <c r="N458" s="351" t="s">
        <v>17</v>
      </c>
    </row>
    <row r="459" spans="1:14">
      <c r="A459" s="262" t="s">
        <v>3210</v>
      </c>
      <c r="B459" s="261" t="s">
        <v>3211</v>
      </c>
      <c r="C459" s="261" t="s">
        <v>3239</v>
      </c>
      <c r="D459" s="261" t="s">
        <v>3084</v>
      </c>
      <c r="E459" s="261" t="s">
        <v>3137</v>
      </c>
      <c r="F459" s="261" t="s">
        <v>3080</v>
      </c>
      <c r="G459" s="261" t="s">
        <v>3085</v>
      </c>
      <c r="H459" s="261" t="s">
        <v>3079</v>
      </c>
      <c r="I459" s="261">
        <v>34</v>
      </c>
      <c r="J459" s="261" t="s">
        <v>3225</v>
      </c>
      <c r="K459" s="261" t="s">
        <v>17</v>
      </c>
      <c r="L459" s="261">
        <v>6900</v>
      </c>
      <c r="M459" s="261">
        <v>11</v>
      </c>
      <c r="N459" s="261" t="s">
        <v>17</v>
      </c>
    </row>
    <row r="460" spans="1:14">
      <c r="A460" s="262" t="s">
        <v>3210</v>
      </c>
      <c r="B460" s="261" t="s">
        <v>3211</v>
      </c>
      <c r="C460" s="261" t="s">
        <v>3239</v>
      </c>
      <c r="D460" s="261" t="s">
        <v>3084</v>
      </c>
      <c r="E460" s="261" t="s">
        <v>3240</v>
      </c>
      <c r="F460" s="261" t="s">
        <v>3075</v>
      </c>
      <c r="G460" s="261" t="s">
        <v>3085</v>
      </c>
      <c r="H460" s="261" t="s">
        <v>3079</v>
      </c>
      <c r="I460" s="261">
        <v>32</v>
      </c>
      <c r="J460" s="261" t="s">
        <v>3225</v>
      </c>
      <c r="K460" s="261" t="s">
        <v>17</v>
      </c>
      <c r="L460" s="261">
        <v>6900</v>
      </c>
      <c r="M460" s="261">
        <v>11</v>
      </c>
      <c r="N460" s="261" t="s">
        <v>17</v>
      </c>
    </row>
    <row r="461" spans="1:14">
      <c r="A461" s="262" t="s">
        <v>3210</v>
      </c>
      <c r="B461" s="261" t="s">
        <v>3211</v>
      </c>
      <c r="C461" s="261" t="s">
        <v>3239</v>
      </c>
      <c r="D461" s="261" t="s">
        <v>3084</v>
      </c>
      <c r="E461" s="261" t="s">
        <v>1580</v>
      </c>
      <c r="F461" s="261" t="s">
        <v>3076</v>
      </c>
      <c r="G461" s="261" t="s">
        <v>3085</v>
      </c>
      <c r="H461" s="261" t="s">
        <v>3079</v>
      </c>
      <c r="I461" s="261">
        <v>29</v>
      </c>
      <c r="J461" s="261" t="s">
        <v>3225</v>
      </c>
      <c r="K461" s="261" t="s">
        <v>17</v>
      </c>
      <c r="L461" s="261">
        <v>6900</v>
      </c>
      <c r="M461" s="261">
        <v>11</v>
      </c>
      <c r="N461" s="261" t="s">
        <v>17</v>
      </c>
    </row>
    <row r="462" spans="1:14">
      <c r="A462" s="262" t="s">
        <v>3210</v>
      </c>
      <c r="B462" s="261" t="s">
        <v>3211</v>
      </c>
      <c r="C462" s="261" t="s">
        <v>3239</v>
      </c>
      <c r="D462" s="261" t="s">
        <v>3084</v>
      </c>
      <c r="E462" s="261" t="s">
        <v>1395</v>
      </c>
      <c r="F462" s="261" t="s">
        <v>3081</v>
      </c>
      <c r="G462" s="261" t="s">
        <v>3085</v>
      </c>
      <c r="H462" s="261" t="s">
        <v>3079</v>
      </c>
      <c r="I462" s="261">
        <v>24</v>
      </c>
      <c r="J462" s="261" t="s">
        <v>3225</v>
      </c>
      <c r="K462" s="261" t="s">
        <v>17</v>
      </c>
      <c r="L462" s="261">
        <v>6900</v>
      </c>
      <c r="M462" s="261">
        <v>11</v>
      </c>
      <c r="N462" s="261" t="s">
        <v>17</v>
      </c>
    </row>
    <row r="463" spans="1:14">
      <c r="A463" s="262" t="s">
        <v>3210</v>
      </c>
      <c r="B463" s="261" t="s">
        <v>3211</v>
      </c>
      <c r="C463" s="261" t="s">
        <v>3239</v>
      </c>
      <c r="D463" s="261" t="s">
        <v>3084</v>
      </c>
      <c r="E463" s="261" t="s">
        <v>1344</v>
      </c>
      <c r="F463" s="261" t="s">
        <v>3076</v>
      </c>
      <c r="G463" s="261" t="s">
        <v>3085</v>
      </c>
      <c r="H463" s="261" t="s">
        <v>3079</v>
      </c>
      <c r="I463" s="261">
        <v>22</v>
      </c>
      <c r="J463" s="261" t="s">
        <v>3225</v>
      </c>
      <c r="K463" s="261" t="s">
        <v>17</v>
      </c>
      <c r="L463" s="261">
        <v>6900</v>
      </c>
      <c r="M463" s="261">
        <v>11</v>
      </c>
      <c r="N463" s="261" t="s">
        <v>17</v>
      </c>
    </row>
    <row r="464" spans="1:14">
      <c r="A464" s="262" t="s">
        <v>3210</v>
      </c>
      <c r="B464" s="261" t="s">
        <v>3211</v>
      </c>
      <c r="C464" s="261" t="s">
        <v>3239</v>
      </c>
      <c r="D464" s="261" t="s">
        <v>3084</v>
      </c>
      <c r="E464" s="261" t="s">
        <v>1512</v>
      </c>
      <c r="F464" s="261" t="s">
        <v>1107</v>
      </c>
      <c r="G464" s="261" t="s">
        <v>3085</v>
      </c>
      <c r="H464" s="261" t="s">
        <v>3079</v>
      </c>
      <c r="I464" s="261">
        <v>19</v>
      </c>
      <c r="J464" s="261" t="s">
        <v>3225</v>
      </c>
      <c r="K464" s="261" t="s">
        <v>17</v>
      </c>
      <c r="L464" s="261">
        <v>6900</v>
      </c>
      <c r="M464" s="261">
        <v>11</v>
      </c>
      <c r="N464" s="261" t="s">
        <v>17</v>
      </c>
    </row>
    <row r="465" spans="1:14">
      <c r="A465" s="262" t="s">
        <v>3210</v>
      </c>
      <c r="B465" s="261" t="s">
        <v>3211</v>
      </c>
      <c r="C465" s="261" t="s">
        <v>3239</v>
      </c>
      <c r="D465" s="261" t="s">
        <v>3084</v>
      </c>
      <c r="E465" s="261" t="s">
        <v>702</v>
      </c>
      <c r="F465" s="261" t="s">
        <v>3078</v>
      </c>
      <c r="G465" s="261" t="s">
        <v>3085</v>
      </c>
      <c r="H465" s="261" t="s">
        <v>3079</v>
      </c>
      <c r="I465" s="261">
        <v>16</v>
      </c>
      <c r="J465" s="261" t="s">
        <v>3225</v>
      </c>
      <c r="K465" s="261" t="s">
        <v>17</v>
      </c>
      <c r="L465" s="261">
        <v>6900</v>
      </c>
      <c r="M465" s="261">
        <v>11</v>
      </c>
      <c r="N465" s="261" t="s">
        <v>17</v>
      </c>
    </row>
    <row r="466" spans="1:14">
      <c r="A466" s="262" t="s">
        <v>3210</v>
      </c>
      <c r="B466" s="261" t="s">
        <v>3211</v>
      </c>
      <c r="C466" s="261" t="s">
        <v>3239</v>
      </c>
      <c r="D466" s="261" t="s">
        <v>3084</v>
      </c>
      <c r="E466" s="261" t="s">
        <v>1349</v>
      </c>
      <c r="F466" s="261" t="s">
        <v>3079</v>
      </c>
      <c r="G466" s="261" t="s">
        <v>3085</v>
      </c>
      <c r="H466" s="261" t="s">
        <v>3079</v>
      </c>
      <c r="I466" s="261">
        <v>14</v>
      </c>
      <c r="J466" s="261" t="s">
        <v>3225</v>
      </c>
      <c r="K466" s="261" t="s">
        <v>17</v>
      </c>
      <c r="L466" s="261">
        <v>6900</v>
      </c>
      <c r="M466" s="261">
        <v>11</v>
      </c>
      <c r="N466" s="261" t="s">
        <v>17</v>
      </c>
    </row>
    <row r="467" spans="1:14">
      <c r="A467" s="262" t="s">
        <v>3210</v>
      </c>
      <c r="B467" s="261" t="s">
        <v>3211</v>
      </c>
      <c r="C467" s="261" t="s">
        <v>3239</v>
      </c>
      <c r="D467" s="261" t="s">
        <v>3084</v>
      </c>
      <c r="E467" s="261" t="s">
        <v>3137</v>
      </c>
      <c r="F467" s="261" t="s">
        <v>3080</v>
      </c>
      <c r="G467" s="261" t="s">
        <v>258</v>
      </c>
      <c r="H467" s="261" t="s">
        <v>3076</v>
      </c>
      <c r="I467" s="261">
        <v>40</v>
      </c>
      <c r="J467" s="261" t="s">
        <v>3225</v>
      </c>
      <c r="K467" s="261" t="s">
        <v>17</v>
      </c>
      <c r="L467" s="261">
        <v>6900</v>
      </c>
      <c r="M467" s="261">
        <v>11</v>
      </c>
      <c r="N467" s="261" t="s">
        <v>17</v>
      </c>
    </row>
    <row r="468" spans="1:14">
      <c r="A468" s="262" t="s">
        <v>3210</v>
      </c>
      <c r="B468" s="261" t="s">
        <v>3211</v>
      </c>
      <c r="C468" s="261" t="s">
        <v>3239</v>
      </c>
      <c r="D468" s="261" t="s">
        <v>3084</v>
      </c>
      <c r="E468" s="261" t="s">
        <v>3240</v>
      </c>
      <c r="F468" s="261" t="s">
        <v>3075</v>
      </c>
      <c r="G468" s="261" t="s">
        <v>258</v>
      </c>
      <c r="H468" s="261" t="s">
        <v>3076</v>
      </c>
      <c r="I468" s="261">
        <v>38</v>
      </c>
      <c r="J468" s="261" t="s">
        <v>3225</v>
      </c>
      <c r="K468" s="261" t="s">
        <v>17</v>
      </c>
      <c r="L468" s="261">
        <v>6900</v>
      </c>
      <c r="M468" s="261">
        <v>11</v>
      </c>
      <c r="N468" s="261" t="s">
        <v>17</v>
      </c>
    </row>
    <row r="469" spans="1:14">
      <c r="A469" s="262" t="s">
        <v>3210</v>
      </c>
      <c r="B469" s="261" t="s">
        <v>3211</v>
      </c>
      <c r="C469" s="261" t="s">
        <v>3239</v>
      </c>
      <c r="D469" s="261" t="s">
        <v>3084</v>
      </c>
      <c r="E469" s="261" t="s">
        <v>1580</v>
      </c>
      <c r="F469" s="261" t="s">
        <v>3076</v>
      </c>
      <c r="G469" s="261" t="s">
        <v>258</v>
      </c>
      <c r="H469" s="261" t="s">
        <v>3076</v>
      </c>
      <c r="I469" s="261">
        <v>35</v>
      </c>
      <c r="J469" s="261" t="s">
        <v>3225</v>
      </c>
      <c r="K469" s="261" t="s">
        <v>17</v>
      </c>
      <c r="L469" s="261">
        <v>6900</v>
      </c>
      <c r="M469" s="261">
        <v>11</v>
      </c>
      <c r="N469" s="261" t="s">
        <v>17</v>
      </c>
    </row>
    <row r="470" spans="1:14">
      <c r="A470" s="262" t="s">
        <v>3210</v>
      </c>
      <c r="B470" s="261" t="s">
        <v>3211</v>
      </c>
      <c r="C470" s="261" t="s">
        <v>3239</v>
      </c>
      <c r="D470" s="261" t="s">
        <v>3084</v>
      </c>
      <c r="E470" s="261" t="s">
        <v>1395</v>
      </c>
      <c r="F470" s="261" t="s">
        <v>3081</v>
      </c>
      <c r="G470" s="261" t="s">
        <v>258</v>
      </c>
      <c r="H470" s="261" t="s">
        <v>3076</v>
      </c>
      <c r="I470" s="261">
        <v>30</v>
      </c>
      <c r="J470" s="261" t="s">
        <v>3225</v>
      </c>
      <c r="K470" s="261" t="s">
        <v>17</v>
      </c>
      <c r="L470" s="261">
        <v>6900</v>
      </c>
      <c r="M470" s="261">
        <v>11</v>
      </c>
      <c r="N470" s="261" t="s">
        <v>17</v>
      </c>
    </row>
    <row r="471" spans="1:14">
      <c r="A471" s="262" t="s">
        <v>3210</v>
      </c>
      <c r="B471" s="261" t="s">
        <v>3211</v>
      </c>
      <c r="C471" s="261" t="s">
        <v>3239</v>
      </c>
      <c r="D471" s="261" t="s">
        <v>3084</v>
      </c>
      <c r="E471" s="261" t="s">
        <v>1344</v>
      </c>
      <c r="F471" s="261" t="s">
        <v>3076</v>
      </c>
      <c r="G471" s="261" t="s">
        <v>258</v>
      </c>
      <c r="H471" s="261" t="s">
        <v>3076</v>
      </c>
      <c r="I471" s="261">
        <v>28</v>
      </c>
      <c r="J471" s="261" t="s">
        <v>3225</v>
      </c>
      <c r="K471" s="261" t="s">
        <v>17</v>
      </c>
      <c r="L471" s="261">
        <v>6900</v>
      </c>
      <c r="M471" s="261">
        <v>11</v>
      </c>
      <c r="N471" s="261" t="s">
        <v>17</v>
      </c>
    </row>
    <row r="472" spans="1:14">
      <c r="A472" s="262" t="s">
        <v>3210</v>
      </c>
      <c r="B472" s="261" t="s">
        <v>3211</v>
      </c>
      <c r="C472" s="261" t="s">
        <v>3239</v>
      </c>
      <c r="D472" s="261" t="s">
        <v>3084</v>
      </c>
      <c r="E472" s="261" t="s">
        <v>1512</v>
      </c>
      <c r="F472" s="261" t="s">
        <v>1107</v>
      </c>
      <c r="G472" s="261" t="s">
        <v>258</v>
      </c>
      <c r="H472" s="261" t="s">
        <v>3076</v>
      </c>
      <c r="I472" s="261">
        <v>25</v>
      </c>
      <c r="J472" s="261" t="s">
        <v>3225</v>
      </c>
      <c r="K472" s="261" t="s">
        <v>17</v>
      </c>
      <c r="L472" s="261">
        <v>6900</v>
      </c>
      <c r="M472" s="261">
        <v>11</v>
      </c>
      <c r="N472" s="261" t="s">
        <v>17</v>
      </c>
    </row>
    <row r="473" spans="1:14">
      <c r="A473" s="262" t="s">
        <v>3210</v>
      </c>
      <c r="B473" s="261" t="s">
        <v>3211</v>
      </c>
      <c r="C473" s="261" t="s">
        <v>3239</v>
      </c>
      <c r="D473" s="261" t="s">
        <v>3084</v>
      </c>
      <c r="E473" s="261" t="s">
        <v>702</v>
      </c>
      <c r="F473" s="261" t="s">
        <v>3078</v>
      </c>
      <c r="G473" s="261" t="s">
        <v>258</v>
      </c>
      <c r="H473" s="261" t="s">
        <v>3076</v>
      </c>
      <c r="I473" s="261">
        <v>22</v>
      </c>
      <c r="J473" s="261" t="s">
        <v>3225</v>
      </c>
      <c r="K473" s="261" t="s">
        <v>17</v>
      </c>
      <c r="L473" s="261">
        <v>6900</v>
      </c>
      <c r="M473" s="261">
        <v>11</v>
      </c>
      <c r="N473" s="261" t="s">
        <v>17</v>
      </c>
    </row>
    <row r="474" spans="1:14">
      <c r="A474" s="262" t="s">
        <v>3210</v>
      </c>
      <c r="B474" s="261" t="s">
        <v>3211</v>
      </c>
      <c r="C474" s="261" t="s">
        <v>3239</v>
      </c>
      <c r="D474" s="261" t="s">
        <v>3084</v>
      </c>
      <c r="E474" s="261" t="s">
        <v>1349</v>
      </c>
      <c r="F474" s="261" t="s">
        <v>3079</v>
      </c>
      <c r="G474" s="261" t="s">
        <v>258</v>
      </c>
      <c r="H474" s="261" t="s">
        <v>3076</v>
      </c>
      <c r="I474" s="261">
        <v>20</v>
      </c>
      <c r="J474" s="261" t="s">
        <v>3225</v>
      </c>
      <c r="K474" s="261" t="s">
        <v>17</v>
      </c>
      <c r="L474" s="261">
        <v>6900</v>
      </c>
      <c r="M474" s="261">
        <v>11</v>
      </c>
      <c r="N474" s="261" t="s">
        <v>17</v>
      </c>
    </row>
    <row r="475" spans="1:14">
      <c r="A475" s="262" t="s">
        <v>3210</v>
      </c>
      <c r="B475" s="261" t="s">
        <v>3211</v>
      </c>
      <c r="C475" s="261" t="s">
        <v>3241</v>
      </c>
      <c r="D475" s="261" t="s">
        <v>3084</v>
      </c>
      <c r="E475" s="261" t="s">
        <v>379</v>
      </c>
      <c r="F475" s="261" t="s">
        <v>1107</v>
      </c>
      <c r="G475" s="261" t="s">
        <v>3085</v>
      </c>
      <c r="H475" s="261" t="s">
        <v>3078</v>
      </c>
      <c r="I475" s="261">
        <v>17</v>
      </c>
      <c r="J475" s="261" t="s">
        <v>3147</v>
      </c>
      <c r="K475" s="261" t="s">
        <v>17</v>
      </c>
      <c r="L475" s="261">
        <v>8500</v>
      </c>
      <c r="M475" s="261">
        <v>6</v>
      </c>
      <c r="N475" s="261" t="s">
        <v>17</v>
      </c>
    </row>
    <row r="476" spans="1:14">
      <c r="A476" s="262" t="s">
        <v>3210</v>
      </c>
      <c r="B476" s="261" t="s">
        <v>3211</v>
      </c>
      <c r="C476" s="261" t="s">
        <v>3241</v>
      </c>
      <c r="D476" s="261" t="s">
        <v>3084</v>
      </c>
      <c r="E476" s="261" t="s">
        <v>1349</v>
      </c>
      <c r="F476" s="261" t="s">
        <v>3081</v>
      </c>
      <c r="G476" s="261" t="s">
        <v>3085</v>
      </c>
      <c r="H476" s="261" t="s">
        <v>3078</v>
      </c>
      <c r="I476" s="261">
        <v>15</v>
      </c>
      <c r="J476" s="261" t="s">
        <v>3147</v>
      </c>
      <c r="K476" s="261" t="s">
        <v>17</v>
      </c>
      <c r="L476" s="261">
        <v>8500</v>
      </c>
      <c r="M476" s="261">
        <v>6</v>
      </c>
      <c r="N476" s="261" t="s">
        <v>17</v>
      </c>
    </row>
    <row r="477" spans="1:14">
      <c r="A477" s="262" t="s">
        <v>3210</v>
      </c>
      <c r="B477" s="261" t="s">
        <v>3211</v>
      </c>
      <c r="C477" s="261" t="s">
        <v>3241</v>
      </c>
      <c r="D477" s="261" t="s">
        <v>3084</v>
      </c>
      <c r="E477" s="261" t="s">
        <v>1159</v>
      </c>
      <c r="F477" s="261" t="s">
        <v>3078</v>
      </c>
      <c r="G477" s="261" t="s">
        <v>3085</v>
      </c>
      <c r="H477" s="261" t="s">
        <v>3078</v>
      </c>
      <c r="I477" s="261">
        <v>14</v>
      </c>
      <c r="J477" s="261" t="s">
        <v>3147</v>
      </c>
      <c r="K477" s="261" t="s">
        <v>17</v>
      </c>
      <c r="L477" s="261">
        <v>8500</v>
      </c>
      <c r="M477" s="261">
        <v>6</v>
      </c>
      <c r="N477" s="261" t="s">
        <v>17</v>
      </c>
    </row>
    <row r="478" spans="1:14">
      <c r="A478" s="262" t="s">
        <v>3210</v>
      </c>
      <c r="B478" s="261" t="s">
        <v>3211</v>
      </c>
      <c r="C478" s="261" t="s">
        <v>3241</v>
      </c>
      <c r="D478" s="261" t="s">
        <v>3084</v>
      </c>
      <c r="E478" s="261" t="s">
        <v>707</v>
      </c>
      <c r="F478" s="261" t="s">
        <v>3079</v>
      </c>
      <c r="G478" s="261" t="s">
        <v>3085</v>
      </c>
      <c r="H478" s="261" t="s">
        <v>3078</v>
      </c>
      <c r="I478" s="261">
        <v>12</v>
      </c>
      <c r="J478" s="261" t="s">
        <v>3147</v>
      </c>
      <c r="K478" s="261" t="s">
        <v>17</v>
      </c>
      <c r="L478" s="261">
        <v>8500</v>
      </c>
      <c r="M478" s="261">
        <v>6</v>
      </c>
      <c r="N478" s="261" t="s">
        <v>17</v>
      </c>
    </row>
    <row r="479" spans="1:14">
      <c r="A479" s="262" t="s">
        <v>3210</v>
      </c>
      <c r="B479" s="261" t="s">
        <v>3211</v>
      </c>
      <c r="C479" s="261" t="s">
        <v>3241</v>
      </c>
      <c r="D479" s="261" t="s">
        <v>3084</v>
      </c>
      <c r="E479" s="261" t="s">
        <v>379</v>
      </c>
      <c r="F479" s="261" t="s">
        <v>1107</v>
      </c>
      <c r="G479" s="261" t="s">
        <v>258</v>
      </c>
      <c r="H479" s="261" t="s">
        <v>3081</v>
      </c>
      <c r="I479" s="261">
        <v>23</v>
      </c>
      <c r="J479" s="261" t="s">
        <v>3225</v>
      </c>
      <c r="K479" s="261" t="s">
        <v>17</v>
      </c>
      <c r="L479" s="261">
        <v>8500</v>
      </c>
      <c r="M479" s="261">
        <v>6</v>
      </c>
      <c r="N479" s="261" t="s">
        <v>17</v>
      </c>
    </row>
    <row r="480" spans="1:14">
      <c r="A480" s="262" t="s">
        <v>3210</v>
      </c>
      <c r="B480" s="261" t="s">
        <v>3211</v>
      </c>
      <c r="C480" s="261" t="s">
        <v>3241</v>
      </c>
      <c r="D480" s="261" t="s">
        <v>3084</v>
      </c>
      <c r="E480" s="261" t="s">
        <v>1349</v>
      </c>
      <c r="F480" s="261" t="s">
        <v>3081</v>
      </c>
      <c r="G480" s="261" t="s">
        <v>258</v>
      </c>
      <c r="H480" s="261" t="s">
        <v>3081</v>
      </c>
      <c r="I480" s="261">
        <v>21</v>
      </c>
      <c r="J480" s="261" t="s">
        <v>3225</v>
      </c>
      <c r="K480" s="261" t="s">
        <v>17</v>
      </c>
      <c r="L480" s="261">
        <v>8500</v>
      </c>
      <c r="M480" s="261">
        <v>6</v>
      </c>
      <c r="N480" s="261" t="s">
        <v>17</v>
      </c>
    </row>
    <row r="481" spans="1:14">
      <c r="A481" s="262" t="s">
        <v>3210</v>
      </c>
      <c r="B481" s="261" t="s">
        <v>3211</v>
      </c>
      <c r="C481" s="261" t="s">
        <v>3241</v>
      </c>
      <c r="D481" s="261" t="s">
        <v>3084</v>
      </c>
      <c r="E481" s="261" t="s">
        <v>1159</v>
      </c>
      <c r="F481" s="261" t="s">
        <v>3078</v>
      </c>
      <c r="G481" s="261" t="s">
        <v>258</v>
      </c>
      <c r="H481" s="261" t="s">
        <v>3081</v>
      </c>
      <c r="I481" s="261">
        <v>20</v>
      </c>
      <c r="J481" s="261" t="s">
        <v>3225</v>
      </c>
      <c r="K481" s="261" t="s">
        <v>17</v>
      </c>
      <c r="L481" s="261">
        <v>8500</v>
      </c>
      <c r="M481" s="261">
        <v>6</v>
      </c>
      <c r="N481" s="261" t="s">
        <v>17</v>
      </c>
    </row>
    <row r="482" spans="1:14">
      <c r="A482" s="262" t="s">
        <v>3210</v>
      </c>
      <c r="B482" s="261" t="s">
        <v>3211</v>
      </c>
      <c r="C482" s="261" t="s">
        <v>3241</v>
      </c>
      <c r="D482" s="261" t="s">
        <v>3084</v>
      </c>
      <c r="E482" s="261" t="s">
        <v>707</v>
      </c>
      <c r="F482" s="261" t="s">
        <v>3079</v>
      </c>
      <c r="G482" s="261" t="s">
        <v>258</v>
      </c>
      <c r="H482" s="261" t="s">
        <v>3081</v>
      </c>
      <c r="I482" s="261">
        <v>18</v>
      </c>
      <c r="J482" s="261" t="s">
        <v>3225</v>
      </c>
      <c r="K482" s="261" t="s">
        <v>17</v>
      </c>
      <c r="L482" s="261">
        <v>8500</v>
      </c>
      <c r="M482" s="261">
        <v>6</v>
      </c>
      <c r="N482" s="261" t="s">
        <v>17</v>
      </c>
    </row>
    <row r="483" spans="1:14">
      <c r="A483" s="262" t="s">
        <v>3210</v>
      </c>
      <c r="B483" s="261" t="s">
        <v>3211</v>
      </c>
      <c r="C483" s="261" t="s">
        <v>3242</v>
      </c>
      <c r="D483" s="261" t="s">
        <v>3084</v>
      </c>
      <c r="E483" s="261" t="s">
        <v>550</v>
      </c>
      <c r="F483" s="261" t="s">
        <v>3078</v>
      </c>
      <c r="G483" s="261" t="s">
        <v>3085</v>
      </c>
      <c r="H483" s="261" t="s">
        <v>3076</v>
      </c>
      <c r="I483" s="261">
        <v>15</v>
      </c>
      <c r="J483" s="261" t="s">
        <v>3238</v>
      </c>
      <c r="K483" s="261" t="s">
        <v>17</v>
      </c>
      <c r="L483" s="261">
        <v>4400</v>
      </c>
      <c r="M483" s="261">
        <v>6</v>
      </c>
      <c r="N483" s="261" t="s">
        <v>17</v>
      </c>
    </row>
    <row r="484" spans="1:14">
      <c r="A484" s="262" t="s">
        <v>3210</v>
      </c>
      <c r="B484" s="261" t="s">
        <v>3211</v>
      </c>
      <c r="C484" s="261" t="s">
        <v>3242</v>
      </c>
      <c r="D484" s="261" t="s">
        <v>3084</v>
      </c>
      <c r="E484" s="261" t="s">
        <v>550</v>
      </c>
      <c r="F484" s="261" t="s">
        <v>3078</v>
      </c>
      <c r="G484" s="261" t="s">
        <v>258</v>
      </c>
      <c r="H484" s="261" t="s">
        <v>3076</v>
      </c>
      <c r="I484" s="261">
        <v>22</v>
      </c>
      <c r="J484" s="261" t="s">
        <v>3225</v>
      </c>
      <c r="K484" s="261" t="s">
        <v>17</v>
      </c>
      <c r="L484" s="261">
        <v>4400</v>
      </c>
      <c r="M484" s="261">
        <v>6</v>
      </c>
      <c r="N484" s="261" t="s">
        <v>17</v>
      </c>
    </row>
    <row r="485" spans="1:14">
      <c r="A485" s="262" t="s">
        <v>3210</v>
      </c>
      <c r="B485" s="261" t="s">
        <v>3211</v>
      </c>
      <c r="C485" s="261" t="s">
        <v>3242</v>
      </c>
      <c r="D485" s="261" t="s">
        <v>3084</v>
      </c>
      <c r="E485" s="261" t="s">
        <v>557</v>
      </c>
      <c r="F485" s="261" t="s">
        <v>3079</v>
      </c>
      <c r="G485" s="261" t="s">
        <v>258</v>
      </c>
      <c r="H485" s="261" t="s">
        <v>3076</v>
      </c>
      <c r="I485" s="261">
        <v>20</v>
      </c>
      <c r="J485" s="261" t="s">
        <v>3225</v>
      </c>
      <c r="K485" s="261" t="s">
        <v>17</v>
      </c>
      <c r="L485" s="261">
        <v>4400</v>
      </c>
      <c r="M485" s="261">
        <v>6</v>
      </c>
      <c r="N485" s="261" t="s">
        <v>17</v>
      </c>
    </row>
    <row r="486" spans="1:14">
      <c r="A486" s="262" t="s">
        <v>3210</v>
      </c>
      <c r="B486" s="261" t="s">
        <v>3211</v>
      </c>
      <c r="C486" s="261" t="s">
        <v>3242</v>
      </c>
      <c r="D486" s="261" t="s">
        <v>3084</v>
      </c>
      <c r="E486" s="261" t="s">
        <v>557</v>
      </c>
      <c r="F486" s="261" t="s">
        <v>3079</v>
      </c>
      <c r="G486" s="261" t="s">
        <v>3085</v>
      </c>
      <c r="H486" s="261" t="s">
        <v>3076</v>
      </c>
      <c r="I486" s="261">
        <v>13</v>
      </c>
      <c r="J486" s="261" t="s">
        <v>3238</v>
      </c>
      <c r="K486" s="261" t="s">
        <v>17</v>
      </c>
      <c r="L486" s="261">
        <v>4400</v>
      </c>
      <c r="M486" s="261">
        <v>6</v>
      </c>
      <c r="N486" s="261" t="s">
        <v>17</v>
      </c>
    </row>
    <row r="487" spans="1:14">
      <c r="A487" s="262" t="s">
        <v>3210</v>
      </c>
      <c r="B487" s="261" t="s">
        <v>3211</v>
      </c>
      <c r="C487" s="261" t="s">
        <v>3243</v>
      </c>
      <c r="D487" s="261" t="s">
        <v>3084</v>
      </c>
      <c r="E487" s="261" t="s">
        <v>569</v>
      </c>
      <c r="F487" s="261" t="s">
        <v>3075</v>
      </c>
      <c r="G487" s="261" t="s">
        <v>3085</v>
      </c>
      <c r="H487" s="261" t="s">
        <v>3076</v>
      </c>
      <c r="I487" s="261">
        <v>17</v>
      </c>
      <c r="J487" s="261" t="s">
        <v>3225</v>
      </c>
      <c r="K487" s="261" t="s">
        <v>17</v>
      </c>
      <c r="L487" s="261">
        <v>11500</v>
      </c>
      <c r="M487" s="261">
        <v>6</v>
      </c>
      <c r="N487" s="261" t="s">
        <v>17</v>
      </c>
    </row>
    <row r="488" spans="1:14">
      <c r="A488" s="262" t="s">
        <v>3210</v>
      </c>
      <c r="B488" s="261" t="s">
        <v>3211</v>
      </c>
      <c r="C488" s="261" t="s">
        <v>3243</v>
      </c>
      <c r="D488" s="261" t="s">
        <v>3084</v>
      </c>
      <c r="E488" s="261" t="s">
        <v>557</v>
      </c>
      <c r="F488" s="261" t="s">
        <v>3076</v>
      </c>
      <c r="G488" s="261" t="s">
        <v>3085</v>
      </c>
      <c r="H488" s="261" t="s">
        <v>3076</v>
      </c>
      <c r="I488" s="261">
        <v>14</v>
      </c>
      <c r="J488" s="261" t="s">
        <v>3225</v>
      </c>
      <c r="K488" s="261" t="s">
        <v>17</v>
      </c>
      <c r="L488" s="261">
        <v>11500</v>
      </c>
      <c r="M488" s="261">
        <v>6</v>
      </c>
      <c r="N488" s="261" t="s">
        <v>17</v>
      </c>
    </row>
    <row r="489" spans="1:14">
      <c r="A489" s="262" t="s">
        <v>3210</v>
      </c>
      <c r="B489" s="261" t="s">
        <v>3211</v>
      </c>
      <c r="C489" s="261" t="s">
        <v>3243</v>
      </c>
      <c r="D489" s="261" t="s">
        <v>3084</v>
      </c>
      <c r="E489" s="261" t="s">
        <v>1380</v>
      </c>
      <c r="F489" s="261" t="s">
        <v>3080</v>
      </c>
      <c r="G489" s="261" t="s">
        <v>3085</v>
      </c>
      <c r="H489" s="261" t="s">
        <v>3076</v>
      </c>
      <c r="I489" s="261">
        <v>12</v>
      </c>
      <c r="J489" s="261" t="s">
        <v>3225</v>
      </c>
      <c r="K489" s="261" t="s">
        <v>17</v>
      </c>
      <c r="L489" s="261">
        <v>11500</v>
      </c>
      <c r="M489" s="261">
        <v>6</v>
      </c>
      <c r="N489" s="261" t="s">
        <v>17</v>
      </c>
    </row>
    <row r="490" spans="1:14">
      <c r="A490" s="262" t="s">
        <v>3210</v>
      </c>
      <c r="B490" s="261" t="s">
        <v>3211</v>
      </c>
      <c r="C490" s="261" t="s">
        <v>3243</v>
      </c>
      <c r="D490" s="261" t="s">
        <v>3084</v>
      </c>
      <c r="E490" s="261" t="s">
        <v>569</v>
      </c>
      <c r="F490" s="261" t="s">
        <v>3075</v>
      </c>
      <c r="G490" s="261" t="s">
        <v>258</v>
      </c>
      <c r="H490" s="261" t="s">
        <v>3078</v>
      </c>
      <c r="I490" s="261">
        <v>23</v>
      </c>
      <c r="J490" s="261" t="s">
        <v>3225</v>
      </c>
      <c r="K490" s="261" t="s">
        <v>17</v>
      </c>
      <c r="L490" s="261">
        <v>11500</v>
      </c>
      <c r="M490" s="261">
        <v>6</v>
      </c>
      <c r="N490" s="261" t="s">
        <v>17</v>
      </c>
    </row>
    <row r="491" spans="1:14">
      <c r="A491" s="262" t="s">
        <v>3210</v>
      </c>
      <c r="B491" s="261" t="s">
        <v>3211</v>
      </c>
      <c r="C491" s="261" t="s">
        <v>3243</v>
      </c>
      <c r="D491" s="261" t="s">
        <v>3084</v>
      </c>
      <c r="E491" s="261" t="s">
        <v>557</v>
      </c>
      <c r="F491" s="261" t="s">
        <v>3076</v>
      </c>
      <c r="G491" s="261" t="s">
        <v>258</v>
      </c>
      <c r="H491" s="261" t="s">
        <v>3078</v>
      </c>
      <c r="I491" s="261">
        <v>20</v>
      </c>
      <c r="J491" s="261" t="s">
        <v>3225</v>
      </c>
      <c r="K491" s="261" t="s">
        <v>17</v>
      </c>
      <c r="L491" s="261">
        <v>11500</v>
      </c>
      <c r="M491" s="261">
        <v>6</v>
      </c>
      <c r="N491" s="261" t="s">
        <v>17</v>
      </c>
    </row>
    <row r="492" spans="1:14">
      <c r="A492" s="262" t="s">
        <v>3210</v>
      </c>
      <c r="B492" s="261" t="s">
        <v>3211</v>
      </c>
      <c r="C492" s="261" t="s">
        <v>3243</v>
      </c>
      <c r="D492" s="261" t="s">
        <v>3084</v>
      </c>
      <c r="E492" s="261" t="s">
        <v>1380</v>
      </c>
      <c r="F492" s="261" t="s">
        <v>3080</v>
      </c>
      <c r="G492" s="261" t="s">
        <v>258</v>
      </c>
      <c r="H492" s="261" t="s">
        <v>3078</v>
      </c>
      <c r="I492" s="261">
        <v>18</v>
      </c>
      <c r="J492" s="261" t="s">
        <v>3225</v>
      </c>
      <c r="K492" s="261" t="s">
        <v>17</v>
      </c>
      <c r="L492" s="261">
        <v>11500</v>
      </c>
      <c r="M492" s="261">
        <v>6</v>
      </c>
      <c r="N492" s="261" t="s">
        <v>17</v>
      </c>
    </row>
    <row r="493" spans="1:14">
      <c r="A493" s="262" t="s">
        <v>3210</v>
      </c>
      <c r="B493" s="261" t="s">
        <v>3211</v>
      </c>
      <c r="C493" s="261" t="s">
        <v>3387</v>
      </c>
      <c r="D493" s="261" t="s">
        <v>3084</v>
      </c>
      <c r="E493" s="261" t="s">
        <v>1344</v>
      </c>
      <c r="F493" s="261" t="s">
        <v>3076</v>
      </c>
      <c r="G493" s="261" t="s">
        <v>3086</v>
      </c>
      <c r="H493" s="261" t="s">
        <v>3081</v>
      </c>
      <c r="I493" s="261">
        <v>26</v>
      </c>
      <c r="J493" s="261" t="s">
        <v>3388</v>
      </c>
      <c r="K493" s="261" t="s">
        <v>17</v>
      </c>
      <c r="L493" s="261">
        <v>10917</v>
      </c>
      <c r="M493" s="261">
        <v>9</v>
      </c>
      <c r="N493" s="261" t="s">
        <v>17</v>
      </c>
    </row>
    <row r="494" spans="1:14">
      <c r="A494" s="262" t="s">
        <v>3210</v>
      </c>
      <c r="B494" s="261" t="s">
        <v>3211</v>
      </c>
      <c r="C494" s="261" t="s">
        <v>3387</v>
      </c>
      <c r="D494" s="261" t="s">
        <v>3084</v>
      </c>
      <c r="E494" s="261" t="s">
        <v>1491</v>
      </c>
      <c r="F494" s="261" t="s">
        <v>3075</v>
      </c>
      <c r="G494" s="261" t="s">
        <v>3086</v>
      </c>
      <c r="H494" s="261" t="s">
        <v>3081</v>
      </c>
      <c r="I494" s="261">
        <v>22</v>
      </c>
      <c r="J494" s="261" t="s">
        <v>3388</v>
      </c>
      <c r="K494" s="261" t="s">
        <v>17</v>
      </c>
      <c r="L494" s="261">
        <v>10917</v>
      </c>
      <c r="M494" s="261">
        <v>9</v>
      </c>
      <c r="N494" s="261" t="s">
        <v>17</v>
      </c>
    </row>
    <row r="495" spans="1:14">
      <c r="A495" s="262" t="s">
        <v>3210</v>
      </c>
      <c r="B495" s="261" t="s">
        <v>3211</v>
      </c>
      <c r="C495" s="261" t="s">
        <v>3387</v>
      </c>
      <c r="D495" s="261" t="s">
        <v>3084</v>
      </c>
      <c r="E495" s="261" t="s">
        <v>1512</v>
      </c>
      <c r="F495" s="261" t="s">
        <v>3076</v>
      </c>
      <c r="G495" s="261" t="s">
        <v>3086</v>
      </c>
      <c r="H495" s="261" t="s">
        <v>3081</v>
      </c>
      <c r="I495" s="261">
        <v>19</v>
      </c>
      <c r="J495" s="261" t="s">
        <v>3388</v>
      </c>
      <c r="K495" s="261" t="s">
        <v>17</v>
      </c>
      <c r="L495" s="261">
        <v>10917</v>
      </c>
      <c r="M495" s="261">
        <v>9</v>
      </c>
      <c r="N495" s="261" t="s">
        <v>17</v>
      </c>
    </row>
    <row r="496" spans="1:14">
      <c r="A496" s="262" t="s">
        <v>3210</v>
      </c>
      <c r="B496" s="261" t="s">
        <v>3211</v>
      </c>
      <c r="C496" s="261" t="s">
        <v>3387</v>
      </c>
      <c r="D496" s="261" t="s">
        <v>3084</v>
      </c>
      <c r="E496" s="261" t="s">
        <v>737</v>
      </c>
      <c r="F496" s="261" t="s">
        <v>1107</v>
      </c>
      <c r="G496" s="261" t="s">
        <v>3086</v>
      </c>
      <c r="H496" s="261" t="s">
        <v>3081</v>
      </c>
      <c r="I496" s="261">
        <v>16</v>
      </c>
      <c r="J496" s="261" t="s">
        <v>3388</v>
      </c>
      <c r="K496" s="261" t="s">
        <v>17</v>
      </c>
      <c r="L496" s="261">
        <v>10917</v>
      </c>
      <c r="M496" s="261">
        <v>9</v>
      </c>
      <c r="N496" s="261" t="s">
        <v>17</v>
      </c>
    </row>
    <row r="497" spans="1:14">
      <c r="A497" s="262" t="s">
        <v>3210</v>
      </c>
      <c r="B497" s="261" t="s">
        <v>3211</v>
      </c>
      <c r="C497" s="261" t="s">
        <v>3387</v>
      </c>
      <c r="D497" s="261" t="s">
        <v>3084</v>
      </c>
      <c r="E497" s="261" t="s">
        <v>1349</v>
      </c>
      <c r="F497" s="261" t="s">
        <v>3081</v>
      </c>
      <c r="G497" s="261" t="s">
        <v>3086</v>
      </c>
      <c r="H497" s="261" t="s">
        <v>3081</v>
      </c>
      <c r="I497" s="261">
        <v>14</v>
      </c>
      <c r="J497" s="261" t="s">
        <v>3388</v>
      </c>
      <c r="K497" s="261" t="s">
        <v>17</v>
      </c>
      <c r="L497" s="261">
        <v>10917</v>
      </c>
      <c r="M497" s="261">
        <v>9</v>
      </c>
      <c r="N497" s="261" t="s">
        <v>17</v>
      </c>
    </row>
    <row r="498" spans="1:14">
      <c r="A498" s="262" t="s">
        <v>3210</v>
      </c>
      <c r="B498" s="261" t="s">
        <v>3211</v>
      </c>
      <c r="C498" s="261" t="s">
        <v>3387</v>
      </c>
      <c r="D498" s="261" t="s">
        <v>3084</v>
      </c>
      <c r="E498" s="261" t="s">
        <v>1344</v>
      </c>
      <c r="F498" s="261" t="s">
        <v>3076</v>
      </c>
      <c r="G498" s="261" t="s">
        <v>258</v>
      </c>
      <c r="H498" s="261" t="s">
        <v>3076</v>
      </c>
      <c r="I498" s="261">
        <v>33</v>
      </c>
      <c r="J498" s="261" t="s">
        <v>3294</v>
      </c>
      <c r="K498" s="261" t="s">
        <v>17</v>
      </c>
      <c r="L498" s="261">
        <v>10917</v>
      </c>
      <c r="M498" s="261">
        <v>9</v>
      </c>
      <c r="N498" s="261" t="s">
        <v>17</v>
      </c>
    </row>
    <row r="499" spans="1:14">
      <c r="A499" s="262" t="s">
        <v>3210</v>
      </c>
      <c r="B499" s="261" t="s">
        <v>3211</v>
      </c>
      <c r="C499" s="261" t="s">
        <v>3387</v>
      </c>
      <c r="D499" s="261" t="s">
        <v>3084</v>
      </c>
      <c r="E499" s="261" t="s">
        <v>1491</v>
      </c>
      <c r="F499" s="261" t="s">
        <v>3075</v>
      </c>
      <c r="G499" s="261" t="s">
        <v>258</v>
      </c>
      <c r="H499" s="261" t="s">
        <v>3076</v>
      </c>
      <c r="I499" s="261">
        <v>29</v>
      </c>
      <c r="J499" s="261" t="s">
        <v>3294</v>
      </c>
      <c r="K499" s="261" t="s">
        <v>17</v>
      </c>
      <c r="L499" s="261">
        <v>10917</v>
      </c>
      <c r="M499" s="261">
        <v>9</v>
      </c>
      <c r="N499" s="261" t="s">
        <v>17</v>
      </c>
    </row>
    <row r="500" spans="1:14">
      <c r="A500" s="262" t="s">
        <v>3210</v>
      </c>
      <c r="B500" s="261" t="s">
        <v>3211</v>
      </c>
      <c r="C500" s="261" t="s">
        <v>3387</v>
      </c>
      <c r="D500" s="261" t="s">
        <v>3084</v>
      </c>
      <c r="E500" s="261" t="s">
        <v>1512</v>
      </c>
      <c r="F500" s="261" t="s">
        <v>3076</v>
      </c>
      <c r="G500" s="261" t="s">
        <v>258</v>
      </c>
      <c r="H500" s="261" t="s">
        <v>3076</v>
      </c>
      <c r="I500" s="261">
        <v>26</v>
      </c>
      <c r="J500" s="261" t="s">
        <v>3294</v>
      </c>
      <c r="K500" s="261" t="s">
        <v>17</v>
      </c>
      <c r="L500" s="261">
        <v>10917</v>
      </c>
      <c r="M500" s="261">
        <v>9</v>
      </c>
      <c r="N500" s="261" t="s">
        <v>17</v>
      </c>
    </row>
    <row r="501" spans="1:14">
      <c r="A501" s="262" t="s">
        <v>3210</v>
      </c>
      <c r="B501" s="261" t="s">
        <v>3211</v>
      </c>
      <c r="C501" s="261" t="s">
        <v>3387</v>
      </c>
      <c r="D501" s="261" t="s">
        <v>3084</v>
      </c>
      <c r="E501" s="261" t="s">
        <v>737</v>
      </c>
      <c r="F501" s="261" t="s">
        <v>1107</v>
      </c>
      <c r="G501" s="261" t="s">
        <v>258</v>
      </c>
      <c r="H501" s="261" t="s">
        <v>3076</v>
      </c>
      <c r="I501" s="261">
        <v>23</v>
      </c>
      <c r="J501" s="261" t="s">
        <v>3294</v>
      </c>
      <c r="K501" s="261" t="s">
        <v>17</v>
      </c>
      <c r="L501" s="261">
        <v>10917</v>
      </c>
      <c r="M501" s="261">
        <v>9</v>
      </c>
      <c r="N501" s="261" t="s">
        <v>17</v>
      </c>
    </row>
    <row r="502" spans="1:14">
      <c r="A502" s="262" t="s">
        <v>3210</v>
      </c>
      <c r="B502" s="261" t="s">
        <v>3211</v>
      </c>
      <c r="C502" s="261" t="s">
        <v>3387</v>
      </c>
      <c r="D502" s="261" t="s">
        <v>3084</v>
      </c>
      <c r="E502" s="261" t="s">
        <v>1349</v>
      </c>
      <c r="F502" s="261" t="s">
        <v>3081</v>
      </c>
      <c r="G502" s="261" t="s">
        <v>258</v>
      </c>
      <c r="H502" s="261" t="s">
        <v>3076</v>
      </c>
      <c r="I502" s="261">
        <v>21</v>
      </c>
      <c r="J502" s="261" t="s">
        <v>3294</v>
      </c>
      <c r="K502" s="261" t="s">
        <v>17</v>
      </c>
      <c r="L502" s="261">
        <v>10917</v>
      </c>
      <c r="M502" s="261">
        <v>9</v>
      </c>
      <c r="N502" s="261" t="s">
        <v>17</v>
      </c>
    </row>
    <row r="503" spans="1:14">
      <c r="A503" s="262" t="s">
        <v>3210</v>
      </c>
      <c r="B503" s="261" t="s">
        <v>3211</v>
      </c>
      <c r="C503" s="261" t="s">
        <v>3248</v>
      </c>
      <c r="D503" s="261" t="s">
        <v>3084</v>
      </c>
      <c r="E503" s="261" t="s">
        <v>550</v>
      </c>
      <c r="F503" s="261" t="s">
        <v>3079</v>
      </c>
      <c r="G503" s="261" t="s">
        <v>3086</v>
      </c>
      <c r="H503" s="261" t="s">
        <v>3079</v>
      </c>
      <c r="I503" s="261">
        <v>14</v>
      </c>
      <c r="J503" s="261" t="s">
        <v>3389</v>
      </c>
      <c r="K503" s="261" t="s">
        <v>17</v>
      </c>
      <c r="L503" s="261">
        <v>10200</v>
      </c>
      <c r="M503" s="261">
        <v>6</v>
      </c>
      <c r="N503" s="261" t="s">
        <v>17</v>
      </c>
    </row>
    <row r="504" spans="1:14">
      <c r="A504" s="262" t="s">
        <v>3210</v>
      </c>
      <c r="B504" s="261" t="s">
        <v>3211</v>
      </c>
      <c r="C504" s="261" t="s">
        <v>3248</v>
      </c>
      <c r="D504" s="261" t="s">
        <v>3084</v>
      </c>
      <c r="E504" s="261" t="s">
        <v>1379</v>
      </c>
      <c r="F504" s="261" t="s">
        <v>3080</v>
      </c>
      <c r="G504" s="261" t="s">
        <v>3086</v>
      </c>
      <c r="H504" s="261" t="s">
        <v>3079</v>
      </c>
      <c r="I504" s="261">
        <v>13</v>
      </c>
      <c r="J504" s="261" t="s">
        <v>3389</v>
      </c>
      <c r="K504" s="261" t="s">
        <v>17</v>
      </c>
      <c r="L504" s="261">
        <v>10200</v>
      </c>
      <c r="M504" s="261">
        <v>6</v>
      </c>
      <c r="N504" s="261" t="s">
        <v>17</v>
      </c>
    </row>
    <row r="505" spans="1:14">
      <c r="A505" s="262" t="s">
        <v>3210</v>
      </c>
      <c r="B505" s="261" t="s">
        <v>3211</v>
      </c>
      <c r="C505" s="261" t="s">
        <v>3248</v>
      </c>
      <c r="D505" s="261" t="s">
        <v>3084</v>
      </c>
      <c r="E505" s="261" t="s">
        <v>1380</v>
      </c>
      <c r="F505" s="261" t="s">
        <v>3075</v>
      </c>
      <c r="G505" s="261" t="s">
        <v>3086</v>
      </c>
      <c r="H505" s="261" t="s">
        <v>3079</v>
      </c>
      <c r="I505" s="261">
        <v>11</v>
      </c>
      <c r="J505" s="261" t="s">
        <v>3389</v>
      </c>
      <c r="K505" s="261" t="s">
        <v>17</v>
      </c>
      <c r="L505" s="261">
        <v>10200</v>
      </c>
      <c r="M505" s="261">
        <v>6</v>
      </c>
      <c r="N505" s="261" t="s">
        <v>17</v>
      </c>
    </row>
    <row r="506" spans="1:14">
      <c r="A506" s="262" t="s">
        <v>3210</v>
      </c>
      <c r="B506" s="261" t="s">
        <v>3211</v>
      </c>
      <c r="C506" s="261" t="s">
        <v>3248</v>
      </c>
      <c r="D506" s="261" t="s">
        <v>3084</v>
      </c>
      <c r="E506" s="261" t="s">
        <v>3390</v>
      </c>
      <c r="F506" s="261" t="s">
        <v>3081</v>
      </c>
      <c r="G506" s="261" t="s">
        <v>3086</v>
      </c>
      <c r="H506" s="261" t="s">
        <v>3079</v>
      </c>
      <c r="I506" s="261">
        <v>17</v>
      </c>
      <c r="J506" s="261" t="s">
        <v>3389</v>
      </c>
      <c r="K506" s="261" t="s">
        <v>17</v>
      </c>
      <c r="L506" s="261">
        <v>10200</v>
      </c>
      <c r="M506" s="261">
        <v>6</v>
      </c>
      <c r="N506" s="261" t="s">
        <v>17</v>
      </c>
    </row>
    <row r="507" spans="1:14">
      <c r="A507" s="262" t="s">
        <v>3210</v>
      </c>
      <c r="B507" s="261" t="s">
        <v>3211</v>
      </c>
      <c r="C507" s="261" t="s">
        <v>3248</v>
      </c>
      <c r="D507" s="261" t="s">
        <v>3084</v>
      </c>
      <c r="E507" s="261" t="s">
        <v>550</v>
      </c>
      <c r="F507" s="261" t="s">
        <v>3079</v>
      </c>
      <c r="G507" s="261" t="s">
        <v>258</v>
      </c>
      <c r="H507" s="261" t="s">
        <v>3079</v>
      </c>
      <c r="I507" s="261">
        <v>21</v>
      </c>
      <c r="J507" s="261" t="s">
        <v>3391</v>
      </c>
      <c r="K507" s="261" t="s">
        <v>17</v>
      </c>
      <c r="L507" s="261">
        <v>10200</v>
      </c>
      <c r="M507" s="261">
        <v>6</v>
      </c>
      <c r="N507" s="261" t="s">
        <v>17</v>
      </c>
    </row>
    <row r="508" spans="1:14">
      <c r="A508" s="262" t="s">
        <v>3210</v>
      </c>
      <c r="B508" s="261" t="s">
        <v>3211</v>
      </c>
      <c r="C508" s="261" t="s">
        <v>3248</v>
      </c>
      <c r="D508" s="261" t="s">
        <v>3084</v>
      </c>
      <c r="E508" s="261" t="s">
        <v>1379</v>
      </c>
      <c r="F508" s="261" t="s">
        <v>3080</v>
      </c>
      <c r="G508" s="261" t="s">
        <v>258</v>
      </c>
      <c r="H508" s="261" t="s">
        <v>3079</v>
      </c>
      <c r="I508" s="261">
        <v>20</v>
      </c>
      <c r="J508" s="261" t="s">
        <v>3391</v>
      </c>
      <c r="K508" s="261" t="s">
        <v>17</v>
      </c>
      <c r="L508" s="261">
        <v>10200</v>
      </c>
      <c r="M508" s="261">
        <v>6</v>
      </c>
      <c r="N508" s="261" t="s">
        <v>17</v>
      </c>
    </row>
    <row r="509" spans="1:14">
      <c r="A509" s="262" t="s">
        <v>3210</v>
      </c>
      <c r="B509" s="261" t="s">
        <v>3211</v>
      </c>
      <c r="C509" s="261" t="s">
        <v>3248</v>
      </c>
      <c r="D509" s="261" t="s">
        <v>3084</v>
      </c>
      <c r="E509" s="261" t="s">
        <v>1380</v>
      </c>
      <c r="F509" s="261" t="s">
        <v>3075</v>
      </c>
      <c r="G509" s="261" t="s">
        <v>258</v>
      </c>
      <c r="H509" s="261" t="s">
        <v>3079</v>
      </c>
      <c r="I509" s="261">
        <v>18</v>
      </c>
      <c r="J509" s="261" t="s">
        <v>3391</v>
      </c>
      <c r="K509" s="261" t="s">
        <v>17</v>
      </c>
      <c r="L509" s="261">
        <v>10200</v>
      </c>
      <c r="M509" s="261">
        <v>6</v>
      </c>
      <c r="N509" s="261" t="s">
        <v>17</v>
      </c>
    </row>
    <row r="510" spans="1:14">
      <c r="A510" s="262" t="s">
        <v>3210</v>
      </c>
      <c r="B510" s="261" t="s">
        <v>3211</v>
      </c>
      <c r="C510" s="261" t="s">
        <v>3248</v>
      </c>
      <c r="D510" s="261" t="s">
        <v>3084</v>
      </c>
      <c r="E510" s="261" t="s">
        <v>3390</v>
      </c>
      <c r="F510" s="261" t="s">
        <v>3081</v>
      </c>
      <c r="G510" s="261" t="s">
        <v>258</v>
      </c>
      <c r="H510" s="261" t="s">
        <v>3079</v>
      </c>
      <c r="I510" s="261">
        <v>24</v>
      </c>
      <c r="J510" s="261" t="s">
        <v>3391</v>
      </c>
      <c r="K510" s="261" t="s">
        <v>17</v>
      </c>
      <c r="L510" s="261">
        <v>10200</v>
      </c>
      <c r="M510" s="261">
        <v>6</v>
      </c>
      <c r="N510" s="261" t="s">
        <v>17</v>
      </c>
    </row>
    <row r="511" spans="1:14">
      <c r="A511" s="262" t="s">
        <v>3144</v>
      </c>
      <c r="B511" s="351" t="s">
        <v>3330</v>
      </c>
      <c r="C511" s="351" t="s">
        <v>3392</v>
      </c>
      <c r="D511" s="351" t="s">
        <v>696</v>
      </c>
      <c r="E511" s="351" t="s">
        <v>1512</v>
      </c>
      <c r="F511" s="351" t="s">
        <v>3081</v>
      </c>
      <c r="G511" s="351" t="s">
        <v>124</v>
      </c>
      <c r="H511" s="351" t="s">
        <v>3075</v>
      </c>
      <c r="I511" s="351">
        <v>43</v>
      </c>
      <c r="J511" s="351" t="s">
        <v>3157</v>
      </c>
      <c r="K511" s="351" t="s">
        <v>3077</v>
      </c>
      <c r="L511" s="951">
        <v>14000</v>
      </c>
      <c r="M511" s="351">
        <v>11</v>
      </c>
      <c r="N511" s="952" t="s">
        <v>3393</v>
      </c>
    </row>
    <row r="512" spans="1:14">
      <c r="A512" s="950" t="s">
        <v>3144</v>
      </c>
      <c r="B512" s="351" t="s">
        <v>3330</v>
      </c>
      <c r="C512" s="351" t="s">
        <v>3392</v>
      </c>
      <c r="D512" s="351" t="s">
        <v>696</v>
      </c>
      <c r="E512" s="351" t="s">
        <v>737</v>
      </c>
      <c r="F512" s="351" t="s">
        <v>3076</v>
      </c>
      <c r="G512" s="351" t="s">
        <v>124</v>
      </c>
      <c r="H512" s="351" t="s">
        <v>3075</v>
      </c>
      <c r="I512" s="351">
        <v>41</v>
      </c>
      <c r="J512" s="351" t="s">
        <v>3157</v>
      </c>
      <c r="K512" s="351" t="s">
        <v>3077</v>
      </c>
      <c r="L512" s="951">
        <v>14000</v>
      </c>
      <c r="M512" s="351">
        <v>11</v>
      </c>
      <c r="N512" s="952" t="s">
        <v>17</v>
      </c>
    </row>
    <row r="513" spans="1:14">
      <c r="A513" s="950" t="s">
        <v>3144</v>
      </c>
      <c r="B513" s="351" t="s">
        <v>3330</v>
      </c>
      <c r="C513" s="351" t="s">
        <v>3392</v>
      </c>
      <c r="D513" s="351" t="s">
        <v>696</v>
      </c>
      <c r="E513" s="351" t="s">
        <v>1349</v>
      </c>
      <c r="F513" s="351" t="s">
        <v>3080</v>
      </c>
      <c r="G513" s="351" t="s">
        <v>124</v>
      </c>
      <c r="H513" s="351" t="s">
        <v>3075</v>
      </c>
      <c r="I513" s="351">
        <v>39</v>
      </c>
      <c r="J513" s="351" t="s">
        <v>3157</v>
      </c>
      <c r="K513" s="351" t="s">
        <v>3077</v>
      </c>
      <c r="L513" s="951">
        <v>14000</v>
      </c>
      <c r="M513" s="351">
        <v>11</v>
      </c>
      <c r="N513" s="952" t="s">
        <v>17</v>
      </c>
    </row>
    <row r="514" spans="1:14">
      <c r="A514" s="950" t="s">
        <v>3144</v>
      </c>
      <c r="B514" s="351" t="s">
        <v>3330</v>
      </c>
      <c r="C514" s="351" t="s">
        <v>3392</v>
      </c>
      <c r="D514" s="351" t="s">
        <v>696</v>
      </c>
      <c r="E514" s="351" t="s">
        <v>379</v>
      </c>
      <c r="F514" s="351" t="s">
        <v>1107</v>
      </c>
      <c r="G514" s="351" t="s">
        <v>124</v>
      </c>
      <c r="H514" s="351" t="s">
        <v>3075</v>
      </c>
      <c r="I514" s="351">
        <v>37</v>
      </c>
      <c r="J514" s="351" t="s">
        <v>3157</v>
      </c>
      <c r="K514" s="351" t="s">
        <v>3077</v>
      </c>
      <c r="L514" s="951">
        <v>14000</v>
      </c>
      <c r="M514" s="351">
        <v>11</v>
      </c>
      <c r="N514" s="952" t="s">
        <v>17</v>
      </c>
    </row>
    <row r="515" spans="1:14">
      <c r="A515" s="950" t="s">
        <v>3144</v>
      </c>
      <c r="B515" s="351" t="s">
        <v>3330</v>
      </c>
      <c r="C515" s="351" t="s">
        <v>3392</v>
      </c>
      <c r="D515" s="351" t="s">
        <v>696</v>
      </c>
      <c r="E515" s="351" t="s">
        <v>550</v>
      </c>
      <c r="F515" s="351" t="s">
        <v>3078</v>
      </c>
      <c r="G515" s="351" t="s">
        <v>124</v>
      </c>
      <c r="H515" s="351" t="s">
        <v>3075</v>
      </c>
      <c r="I515" s="351">
        <v>35</v>
      </c>
      <c r="J515" s="351" t="s">
        <v>3157</v>
      </c>
      <c r="K515" s="351" t="s">
        <v>3077</v>
      </c>
      <c r="L515" s="951">
        <v>14000</v>
      </c>
      <c r="M515" s="351">
        <v>11</v>
      </c>
      <c r="N515" s="952" t="s">
        <v>17</v>
      </c>
    </row>
    <row r="516" spans="1:14">
      <c r="A516" s="262" t="s">
        <v>3144</v>
      </c>
      <c r="B516" s="351" t="s">
        <v>3330</v>
      </c>
      <c r="C516" s="351" t="s">
        <v>3392</v>
      </c>
      <c r="D516" s="351" t="s">
        <v>696</v>
      </c>
      <c r="E516" s="351" t="s">
        <v>1512</v>
      </c>
      <c r="F516" s="351" t="s">
        <v>3081</v>
      </c>
      <c r="G516" s="351" t="s">
        <v>118</v>
      </c>
      <c r="H516" s="351" t="s">
        <v>3075</v>
      </c>
      <c r="I516" s="351">
        <v>36</v>
      </c>
      <c r="J516" s="351" t="s">
        <v>3135</v>
      </c>
      <c r="K516" s="351" t="s">
        <v>3077</v>
      </c>
      <c r="L516" s="951">
        <v>14000</v>
      </c>
      <c r="M516" s="351">
        <v>11</v>
      </c>
      <c r="N516" s="952" t="s">
        <v>3393</v>
      </c>
    </row>
    <row r="517" spans="1:14">
      <c r="A517" s="950" t="s">
        <v>3144</v>
      </c>
      <c r="B517" s="351" t="s">
        <v>3330</v>
      </c>
      <c r="C517" s="351" t="s">
        <v>3392</v>
      </c>
      <c r="D517" s="351" t="s">
        <v>696</v>
      </c>
      <c r="E517" s="351" t="s">
        <v>737</v>
      </c>
      <c r="F517" s="351" t="s">
        <v>3076</v>
      </c>
      <c r="G517" s="351" t="s">
        <v>118</v>
      </c>
      <c r="H517" s="351" t="s">
        <v>3075</v>
      </c>
      <c r="I517" s="351">
        <v>34</v>
      </c>
      <c r="J517" s="351" t="s">
        <v>3135</v>
      </c>
      <c r="K517" s="351" t="s">
        <v>3077</v>
      </c>
      <c r="L517" s="951">
        <v>14000</v>
      </c>
      <c r="M517" s="351">
        <v>11</v>
      </c>
      <c r="N517" s="952" t="s">
        <v>17</v>
      </c>
    </row>
    <row r="518" spans="1:14">
      <c r="A518" s="950" t="s">
        <v>3144</v>
      </c>
      <c r="B518" s="351" t="s">
        <v>3330</v>
      </c>
      <c r="C518" s="351" t="s">
        <v>3392</v>
      </c>
      <c r="D518" s="351" t="s">
        <v>696</v>
      </c>
      <c r="E518" s="351" t="s">
        <v>1349</v>
      </c>
      <c r="F518" s="351" t="s">
        <v>3080</v>
      </c>
      <c r="G518" s="351" t="s">
        <v>118</v>
      </c>
      <c r="H518" s="351" t="s">
        <v>3075</v>
      </c>
      <c r="I518" s="351">
        <v>32</v>
      </c>
      <c r="J518" s="351" t="s">
        <v>3135</v>
      </c>
      <c r="K518" s="351" t="s">
        <v>3077</v>
      </c>
      <c r="L518" s="951">
        <v>14000</v>
      </c>
      <c r="M518" s="351">
        <v>11</v>
      </c>
      <c r="N518" s="952" t="s">
        <v>17</v>
      </c>
    </row>
    <row r="519" spans="1:14">
      <c r="A519" s="950" t="s">
        <v>3144</v>
      </c>
      <c r="B519" s="351" t="s">
        <v>3330</v>
      </c>
      <c r="C519" s="351" t="s">
        <v>3392</v>
      </c>
      <c r="D519" s="351" t="s">
        <v>696</v>
      </c>
      <c r="E519" s="351" t="s">
        <v>379</v>
      </c>
      <c r="F519" s="351" t="s">
        <v>1107</v>
      </c>
      <c r="G519" s="351" t="s">
        <v>118</v>
      </c>
      <c r="H519" s="351" t="s">
        <v>3075</v>
      </c>
      <c r="I519" s="351">
        <v>30</v>
      </c>
      <c r="J519" s="351" t="s">
        <v>3135</v>
      </c>
      <c r="K519" s="351" t="s">
        <v>3077</v>
      </c>
      <c r="L519" s="951">
        <v>14000</v>
      </c>
      <c r="M519" s="351">
        <v>11</v>
      </c>
      <c r="N519" s="952" t="s">
        <v>17</v>
      </c>
    </row>
    <row r="520" spans="1:14">
      <c r="A520" s="950" t="s">
        <v>3144</v>
      </c>
      <c r="B520" s="351" t="s">
        <v>3330</v>
      </c>
      <c r="C520" s="351" t="s">
        <v>3392</v>
      </c>
      <c r="D520" s="351" t="s">
        <v>696</v>
      </c>
      <c r="E520" s="351" t="s">
        <v>550</v>
      </c>
      <c r="F520" s="351" t="s">
        <v>3078</v>
      </c>
      <c r="G520" s="351" t="s">
        <v>118</v>
      </c>
      <c r="H520" s="351" t="s">
        <v>3075</v>
      </c>
      <c r="I520" s="351">
        <v>28</v>
      </c>
      <c r="J520" s="351" t="s">
        <v>3135</v>
      </c>
      <c r="K520" s="351" t="s">
        <v>3077</v>
      </c>
      <c r="L520" s="951">
        <v>14000</v>
      </c>
      <c r="M520" s="351">
        <v>11</v>
      </c>
      <c r="N520" s="952" t="s">
        <v>17</v>
      </c>
    </row>
    <row r="521" spans="1:14">
      <c r="A521" s="262" t="s">
        <v>3144</v>
      </c>
      <c r="B521" s="351" t="s">
        <v>3330</v>
      </c>
      <c r="C521" s="351" t="s">
        <v>3392</v>
      </c>
      <c r="D521" s="351" t="s">
        <v>696</v>
      </c>
      <c r="E521" s="351" t="s">
        <v>1512</v>
      </c>
      <c r="F521" s="351" t="s">
        <v>3081</v>
      </c>
      <c r="G521" s="351" t="s">
        <v>95</v>
      </c>
      <c r="H521" s="351" t="s">
        <v>3080</v>
      </c>
      <c r="I521" s="351">
        <v>40</v>
      </c>
      <c r="J521" s="351" t="s">
        <v>3140</v>
      </c>
      <c r="K521" s="351" t="s">
        <v>3077</v>
      </c>
      <c r="L521" s="951">
        <v>14000</v>
      </c>
      <c r="M521" s="351">
        <v>11</v>
      </c>
      <c r="N521" s="952" t="s">
        <v>3393</v>
      </c>
    </row>
    <row r="522" spans="1:14">
      <c r="A522" s="950" t="s">
        <v>3144</v>
      </c>
      <c r="B522" s="351" t="s">
        <v>3330</v>
      </c>
      <c r="C522" s="351" t="s">
        <v>3392</v>
      </c>
      <c r="D522" s="351" t="s">
        <v>696</v>
      </c>
      <c r="E522" s="351" t="s">
        <v>737</v>
      </c>
      <c r="F522" s="351" t="s">
        <v>3076</v>
      </c>
      <c r="G522" s="351" t="s">
        <v>95</v>
      </c>
      <c r="H522" s="351" t="s">
        <v>3080</v>
      </c>
      <c r="I522" s="351">
        <v>38</v>
      </c>
      <c r="J522" s="351" t="s">
        <v>3140</v>
      </c>
      <c r="K522" s="351" t="s">
        <v>3077</v>
      </c>
      <c r="L522" s="951">
        <v>14000</v>
      </c>
      <c r="M522" s="351">
        <v>11</v>
      </c>
      <c r="N522" s="351" t="s">
        <v>17</v>
      </c>
    </row>
    <row r="523" spans="1:14">
      <c r="A523" s="950" t="s">
        <v>3144</v>
      </c>
      <c r="B523" s="351" t="s">
        <v>3330</v>
      </c>
      <c r="C523" s="351" t="s">
        <v>3392</v>
      </c>
      <c r="D523" s="351" t="s">
        <v>696</v>
      </c>
      <c r="E523" s="351" t="s">
        <v>1349</v>
      </c>
      <c r="F523" s="351" t="s">
        <v>3080</v>
      </c>
      <c r="G523" s="351" t="s">
        <v>95</v>
      </c>
      <c r="H523" s="351" t="s">
        <v>3080</v>
      </c>
      <c r="I523" s="351">
        <v>36</v>
      </c>
      <c r="J523" s="351" t="s">
        <v>3140</v>
      </c>
      <c r="K523" s="351" t="s">
        <v>3077</v>
      </c>
      <c r="L523" s="951">
        <v>14000</v>
      </c>
      <c r="M523" s="351">
        <v>11</v>
      </c>
      <c r="N523" s="351" t="s">
        <v>17</v>
      </c>
    </row>
    <row r="524" spans="1:14">
      <c r="A524" s="950" t="s">
        <v>3144</v>
      </c>
      <c r="B524" s="351" t="s">
        <v>3330</v>
      </c>
      <c r="C524" s="351" t="s">
        <v>3392</v>
      </c>
      <c r="D524" s="351" t="s">
        <v>696</v>
      </c>
      <c r="E524" s="351" t="s">
        <v>379</v>
      </c>
      <c r="F524" s="351" t="s">
        <v>1107</v>
      </c>
      <c r="G524" s="351" t="s">
        <v>95</v>
      </c>
      <c r="H524" s="351" t="s">
        <v>3080</v>
      </c>
      <c r="I524" s="351">
        <v>34</v>
      </c>
      <c r="J524" s="351" t="s">
        <v>3140</v>
      </c>
      <c r="K524" s="351" t="s">
        <v>3077</v>
      </c>
      <c r="L524" s="951">
        <v>14000</v>
      </c>
      <c r="M524" s="351">
        <v>11</v>
      </c>
      <c r="N524" s="351" t="s">
        <v>17</v>
      </c>
    </row>
    <row r="525" spans="1:14">
      <c r="A525" s="950" t="s">
        <v>3144</v>
      </c>
      <c r="B525" s="351" t="s">
        <v>3330</v>
      </c>
      <c r="C525" s="351" t="s">
        <v>3392</v>
      </c>
      <c r="D525" s="351" t="s">
        <v>696</v>
      </c>
      <c r="E525" s="351" t="s">
        <v>550</v>
      </c>
      <c r="F525" s="351" t="s">
        <v>3078</v>
      </c>
      <c r="G525" s="351" t="s">
        <v>95</v>
      </c>
      <c r="H525" s="351" t="s">
        <v>3080</v>
      </c>
      <c r="I525" s="351">
        <v>32</v>
      </c>
      <c r="J525" s="351" t="s">
        <v>3140</v>
      </c>
      <c r="K525" s="351" t="s">
        <v>3077</v>
      </c>
      <c r="L525" s="951">
        <v>14000</v>
      </c>
      <c r="M525" s="351">
        <v>11</v>
      </c>
      <c r="N525" s="351" t="s">
        <v>17</v>
      </c>
    </row>
    <row r="526" spans="1:14">
      <c r="A526" s="950" t="s">
        <v>3144</v>
      </c>
      <c r="B526" s="351" t="s">
        <v>3357</v>
      </c>
      <c r="C526" s="351" t="s">
        <v>3394</v>
      </c>
      <c r="D526" s="351" t="s">
        <v>3084</v>
      </c>
      <c r="E526" s="351" t="s">
        <v>1512</v>
      </c>
      <c r="F526" s="351" t="s">
        <v>3080</v>
      </c>
      <c r="G526" s="351" t="s">
        <v>3086</v>
      </c>
      <c r="H526" s="351" t="s">
        <v>3076</v>
      </c>
      <c r="I526" s="351">
        <v>19</v>
      </c>
      <c r="J526" s="351" t="s">
        <v>3171</v>
      </c>
      <c r="K526" s="351" t="s">
        <v>17</v>
      </c>
      <c r="L526" s="951">
        <v>13000</v>
      </c>
      <c r="M526" s="351">
        <v>7</v>
      </c>
      <c r="N526" s="351" t="s">
        <v>17</v>
      </c>
    </row>
    <row r="527" spans="1:14">
      <c r="A527" s="950" t="s">
        <v>3144</v>
      </c>
      <c r="B527" s="351" t="s">
        <v>3357</v>
      </c>
      <c r="C527" s="351" t="s">
        <v>3394</v>
      </c>
      <c r="D527" s="351" t="s">
        <v>3084</v>
      </c>
      <c r="E527" s="351" t="s">
        <v>709</v>
      </c>
      <c r="F527" s="351" t="s">
        <v>3075</v>
      </c>
      <c r="G527" s="351" t="s">
        <v>3086</v>
      </c>
      <c r="H527" s="351" t="s">
        <v>3076</v>
      </c>
      <c r="I527" s="351">
        <v>17</v>
      </c>
      <c r="J527" s="351" t="s">
        <v>3171</v>
      </c>
      <c r="K527" s="351" t="s">
        <v>17</v>
      </c>
      <c r="L527" s="951">
        <v>13000</v>
      </c>
      <c r="M527" s="351">
        <v>7</v>
      </c>
      <c r="N527" s="351" t="s">
        <v>17</v>
      </c>
    </row>
    <row r="528" spans="1:14">
      <c r="A528" s="950" t="s">
        <v>3144</v>
      </c>
      <c r="B528" s="351" t="s">
        <v>3357</v>
      </c>
      <c r="C528" s="351" t="s">
        <v>3394</v>
      </c>
      <c r="D528" s="351" t="s">
        <v>3084</v>
      </c>
      <c r="E528" s="351" t="s">
        <v>737</v>
      </c>
      <c r="F528" s="351" t="s">
        <v>3081</v>
      </c>
      <c r="G528" s="351" t="s">
        <v>3086</v>
      </c>
      <c r="H528" s="351" t="s">
        <v>3076</v>
      </c>
      <c r="I528" s="351">
        <v>16</v>
      </c>
      <c r="J528" s="351" t="s">
        <v>3171</v>
      </c>
      <c r="K528" s="351" t="s">
        <v>17</v>
      </c>
      <c r="L528" s="951">
        <v>13000</v>
      </c>
      <c r="M528" s="351">
        <v>7</v>
      </c>
      <c r="N528" s="351" t="s">
        <v>17</v>
      </c>
    </row>
    <row r="529" spans="1:14">
      <c r="A529" s="950" t="s">
        <v>3144</v>
      </c>
      <c r="B529" s="351" t="s">
        <v>3357</v>
      </c>
      <c r="C529" s="351" t="s">
        <v>3394</v>
      </c>
      <c r="D529" s="351" t="s">
        <v>3084</v>
      </c>
      <c r="E529" s="351" t="s">
        <v>1349</v>
      </c>
      <c r="F529" s="351" t="s">
        <v>3076</v>
      </c>
      <c r="G529" s="351" t="s">
        <v>3086</v>
      </c>
      <c r="H529" s="351" t="s">
        <v>3076</v>
      </c>
      <c r="I529" s="351">
        <v>15</v>
      </c>
      <c r="J529" s="351" t="s">
        <v>3171</v>
      </c>
      <c r="K529" s="351" t="s">
        <v>17</v>
      </c>
      <c r="L529" s="951">
        <v>13000</v>
      </c>
      <c r="M529" s="351">
        <v>7</v>
      </c>
      <c r="N529" s="351" t="s">
        <v>17</v>
      </c>
    </row>
    <row r="530" spans="1:14">
      <c r="A530" s="950" t="s">
        <v>3144</v>
      </c>
      <c r="B530" s="351" t="s">
        <v>3357</v>
      </c>
      <c r="C530" s="351" t="s">
        <v>3394</v>
      </c>
      <c r="D530" s="351" t="s">
        <v>3084</v>
      </c>
      <c r="E530" s="351" t="s">
        <v>1159</v>
      </c>
      <c r="F530" s="351" t="s">
        <v>3079</v>
      </c>
      <c r="G530" s="351" t="s">
        <v>3086</v>
      </c>
      <c r="H530" s="351" t="s">
        <v>3076</v>
      </c>
      <c r="I530" s="351">
        <v>13</v>
      </c>
      <c r="J530" s="351" t="s">
        <v>3171</v>
      </c>
      <c r="K530" s="351" t="s">
        <v>17</v>
      </c>
      <c r="L530" s="951">
        <v>13000</v>
      </c>
      <c r="M530" s="351">
        <v>7</v>
      </c>
      <c r="N530" s="351" t="s">
        <v>17</v>
      </c>
    </row>
    <row r="531" spans="1:14">
      <c r="A531" s="262" t="s">
        <v>78</v>
      </c>
      <c r="B531" s="261" t="s">
        <v>78</v>
      </c>
      <c r="C531" s="261" t="s">
        <v>3395</v>
      </c>
      <c r="D531" s="261" t="s">
        <v>3084</v>
      </c>
      <c r="E531" s="261" t="s">
        <v>3332</v>
      </c>
      <c r="F531" s="261" t="s">
        <v>3079</v>
      </c>
      <c r="G531" s="261" t="s">
        <v>258</v>
      </c>
      <c r="H531" s="261" t="s">
        <v>1107</v>
      </c>
      <c r="I531" s="261">
        <v>27</v>
      </c>
      <c r="J531" s="261" t="s">
        <v>3396</v>
      </c>
      <c r="K531" s="261" t="s">
        <v>17</v>
      </c>
      <c r="L531" s="261">
        <v>13000</v>
      </c>
      <c r="M531" s="261">
        <v>9</v>
      </c>
      <c r="N531" s="261" t="s">
        <v>17</v>
      </c>
    </row>
    <row r="532" spans="1:14">
      <c r="A532" s="262" t="s">
        <v>78</v>
      </c>
      <c r="B532" s="261" t="s">
        <v>78</v>
      </c>
      <c r="C532" s="261" t="s">
        <v>3395</v>
      </c>
      <c r="D532" s="261" t="s">
        <v>3084</v>
      </c>
      <c r="E532" s="261" t="s">
        <v>1344</v>
      </c>
      <c r="F532" s="261" t="s">
        <v>1107</v>
      </c>
      <c r="G532" s="261" t="s">
        <v>258</v>
      </c>
      <c r="H532" s="261" t="s">
        <v>1107</v>
      </c>
      <c r="I532" s="261">
        <v>25</v>
      </c>
      <c r="J532" s="261" t="s">
        <v>3396</v>
      </c>
      <c r="K532" s="261" t="s">
        <v>17</v>
      </c>
      <c r="L532" s="261">
        <v>13000</v>
      </c>
      <c r="M532" s="261">
        <v>9</v>
      </c>
      <c r="N532" s="261" t="s">
        <v>17</v>
      </c>
    </row>
    <row r="533" spans="1:14">
      <c r="A533" s="262" t="s">
        <v>78</v>
      </c>
      <c r="B533" s="261" t="s">
        <v>78</v>
      </c>
      <c r="C533" s="261" t="s">
        <v>3395</v>
      </c>
      <c r="D533" s="261" t="s">
        <v>3084</v>
      </c>
      <c r="E533" s="261" t="s">
        <v>714</v>
      </c>
      <c r="F533" s="261" t="s">
        <v>3075</v>
      </c>
      <c r="G533" s="261" t="s">
        <v>258</v>
      </c>
      <c r="H533" s="261" t="s">
        <v>1107</v>
      </c>
      <c r="I533" s="261">
        <v>24</v>
      </c>
      <c r="J533" s="261" t="s">
        <v>3396</v>
      </c>
      <c r="K533" s="261" t="s">
        <v>17</v>
      </c>
      <c r="L533" s="261">
        <v>13000</v>
      </c>
      <c r="M533" s="261">
        <v>9</v>
      </c>
      <c r="N533" s="261" t="s">
        <v>17</v>
      </c>
    </row>
    <row r="534" spans="1:14">
      <c r="A534" s="262" t="s">
        <v>78</v>
      </c>
      <c r="B534" s="261" t="s">
        <v>78</v>
      </c>
      <c r="C534" s="261" t="s">
        <v>3395</v>
      </c>
      <c r="D534" s="261" t="s">
        <v>3084</v>
      </c>
      <c r="E534" s="261" t="s">
        <v>1491</v>
      </c>
      <c r="F534" s="261" t="s">
        <v>3079</v>
      </c>
      <c r="G534" s="261" t="s">
        <v>258</v>
      </c>
      <c r="H534" s="261" t="s">
        <v>1107</v>
      </c>
      <c r="I534" s="261">
        <v>21</v>
      </c>
      <c r="J534" s="261" t="s">
        <v>3396</v>
      </c>
      <c r="K534" s="261" t="s">
        <v>17</v>
      </c>
      <c r="L534" s="261">
        <v>13000</v>
      </c>
      <c r="M534" s="261">
        <v>9</v>
      </c>
      <c r="N534" s="261" t="s">
        <v>17</v>
      </c>
    </row>
    <row r="535" spans="1:14">
      <c r="A535" s="262" t="s">
        <v>78</v>
      </c>
      <c r="B535" s="261" t="s">
        <v>78</v>
      </c>
      <c r="C535" s="261" t="s">
        <v>3395</v>
      </c>
      <c r="D535" s="261" t="s">
        <v>3084</v>
      </c>
      <c r="E535" s="261" t="s">
        <v>1512</v>
      </c>
      <c r="F535" s="261" t="s">
        <v>1107</v>
      </c>
      <c r="G535" s="261" t="s">
        <v>258</v>
      </c>
      <c r="H535" s="261" t="s">
        <v>1107</v>
      </c>
      <c r="I535" s="261">
        <v>18</v>
      </c>
      <c r="J535" s="261" t="s">
        <v>3396</v>
      </c>
      <c r="K535" s="261" t="s">
        <v>17</v>
      </c>
      <c r="L535" s="261">
        <v>13000</v>
      </c>
      <c r="M535" s="261">
        <v>9</v>
      </c>
      <c r="N535" s="261" t="s">
        <v>17</v>
      </c>
    </row>
    <row r="536" spans="1:14">
      <c r="A536" s="262" t="s">
        <v>78</v>
      </c>
      <c r="B536" s="261" t="s">
        <v>78</v>
      </c>
      <c r="C536" s="261" t="s">
        <v>3395</v>
      </c>
      <c r="D536" s="261" t="s">
        <v>3084</v>
      </c>
      <c r="E536" s="261" t="s">
        <v>3332</v>
      </c>
      <c r="F536" s="261" t="s">
        <v>3079</v>
      </c>
      <c r="G536" s="261" t="s">
        <v>3086</v>
      </c>
      <c r="H536" s="261" t="s">
        <v>3078</v>
      </c>
      <c r="I536" s="261">
        <v>28</v>
      </c>
      <c r="J536" s="261" t="s">
        <v>3397</v>
      </c>
      <c r="K536" s="261" t="s">
        <v>17</v>
      </c>
      <c r="L536" s="261">
        <v>13000</v>
      </c>
      <c r="M536" s="261">
        <v>9</v>
      </c>
      <c r="N536" s="261" t="s">
        <v>17</v>
      </c>
    </row>
    <row r="537" spans="1:14">
      <c r="A537" s="262" t="s">
        <v>78</v>
      </c>
      <c r="B537" s="261" t="s">
        <v>78</v>
      </c>
      <c r="C537" s="261" t="s">
        <v>3395</v>
      </c>
      <c r="D537" s="261" t="s">
        <v>3084</v>
      </c>
      <c r="E537" s="261" t="s">
        <v>1344</v>
      </c>
      <c r="F537" s="261" t="s">
        <v>1107</v>
      </c>
      <c r="G537" s="261" t="s">
        <v>3086</v>
      </c>
      <c r="H537" s="261" t="s">
        <v>3078</v>
      </c>
      <c r="I537" s="261">
        <v>26</v>
      </c>
      <c r="J537" s="261" t="s">
        <v>3397</v>
      </c>
      <c r="K537" s="261" t="s">
        <v>17</v>
      </c>
      <c r="L537" s="261">
        <v>13000</v>
      </c>
      <c r="M537" s="261">
        <v>9</v>
      </c>
      <c r="N537" s="261" t="s">
        <v>17</v>
      </c>
    </row>
    <row r="538" spans="1:14">
      <c r="A538" s="262" t="s">
        <v>78</v>
      </c>
      <c r="B538" s="261" t="s">
        <v>78</v>
      </c>
      <c r="C538" s="261" t="s">
        <v>3395</v>
      </c>
      <c r="D538" s="261" t="s">
        <v>3084</v>
      </c>
      <c r="E538" s="261" t="s">
        <v>714</v>
      </c>
      <c r="F538" s="261" t="s">
        <v>3075</v>
      </c>
      <c r="G538" s="261" t="s">
        <v>3086</v>
      </c>
      <c r="H538" s="261" t="s">
        <v>3078</v>
      </c>
      <c r="I538" s="261">
        <v>25</v>
      </c>
      <c r="J538" s="261" t="s">
        <v>3397</v>
      </c>
      <c r="K538" s="261" t="s">
        <v>17</v>
      </c>
      <c r="L538" s="261">
        <v>13000</v>
      </c>
      <c r="M538" s="261">
        <v>9</v>
      </c>
      <c r="N538" s="261" t="s">
        <v>17</v>
      </c>
    </row>
    <row r="539" spans="1:14">
      <c r="A539" s="262" t="s">
        <v>78</v>
      </c>
      <c r="B539" s="261" t="s">
        <v>78</v>
      </c>
      <c r="C539" s="261" t="s">
        <v>3395</v>
      </c>
      <c r="D539" s="261" t="s">
        <v>3084</v>
      </c>
      <c r="E539" s="261" t="s">
        <v>1491</v>
      </c>
      <c r="F539" s="261" t="s">
        <v>3079</v>
      </c>
      <c r="G539" s="261" t="s">
        <v>3086</v>
      </c>
      <c r="H539" s="261" t="s">
        <v>3078</v>
      </c>
      <c r="I539" s="261">
        <v>22</v>
      </c>
      <c r="J539" s="261" t="s">
        <v>3397</v>
      </c>
      <c r="K539" s="261" t="s">
        <v>17</v>
      </c>
      <c r="L539" s="261">
        <v>13000</v>
      </c>
      <c r="M539" s="261">
        <v>9</v>
      </c>
      <c r="N539" s="261" t="s">
        <v>17</v>
      </c>
    </row>
    <row r="540" spans="1:14">
      <c r="A540" s="262" t="s">
        <v>78</v>
      </c>
      <c r="B540" s="261" t="s">
        <v>78</v>
      </c>
      <c r="C540" s="261" t="s">
        <v>3395</v>
      </c>
      <c r="D540" s="261" t="s">
        <v>3084</v>
      </c>
      <c r="E540" s="261" t="s">
        <v>1512</v>
      </c>
      <c r="F540" s="261" t="s">
        <v>1107</v>
      </c>
      <c r="G540" s="261" t="s">
        <v>3086</v>
      </c>
      <c r="H540" s="261" t="s">
        <v>3078</v>
      </c>
      <c r="I540" s="261">
        <v>19</v>
      </c>
      <c r="J540" s="261" t="s">
        <v>3397</v>
      </c>
      <c r="K540" s="261" t="s">
        <v>17</v>
      </c>
      <c r="L540" s="261">
        <v>13000</v>
      </c>
      <c r="M540" s="261">
        <v>9</v>
      </c>
      <c r="N540" s="261" t="s">
        <v>17</v>
      </c>
    </row>
    <row r="541" spans="1:14">
      <c r="A541" s="262" t="s">
        <v>77</v>
      </c>
      <c r="B541" s="261" t="s">
        <v>77</v>
      </c>
      <c r="C541" s="261" t="s">
        <v>3398</v>
      </c>
      <c r="D541" s="261" t="s">
        <v>3084</v>
      </c>
      <c r="E541" s="261" t="s">
        <v>550</v>
      </c>
      <c r="F541" s="261" t="s">
        <v>3076</v>
      </c>
      <c r="G541" s="261" t="s">
        <v>3175</v>
      </c>
      <c r="H541" s="261" t="s">
        <v>3081</v>
      </c>
      <c r="I541" s="261">
        <v>19</v>
      </c>
      <c r="J541" s="261" t="s">
        <v>3399</v>
      </c>
      <c r="K541" s="261" t="s">
        <v>17</v>
      </c>
      <c r="L541" s="261">
        <v>2650</v>
      </c>
      <c r="M541" s="261">
        <v>7</v>
      </c>
      <c r="N541" s="261" t="s">
        <v>17</v>
      </c>
    </row>
    <row r="542" spans="1:14">
      <c r="A542" s="262" t="s">
        <v>77</v>
      </c>
      <c r="B542" s="261" t="s">
        <v>77</v>
      </c>
      <c r="C542" s="261" t="s">
        <v>3398</v>
      </c>
      <c r="D542" s="261" t="s">
        <v>3084</v>
      </c>
      <c r="E542" s="261" t="s">
        <v>1349</v>
      </c>
      <c r="F542" s="261" t="s">
        <v>1107</v>
      </c>
      <c r="G542" s="261" t="s">
        <v>3175</v>
      </c>
      <c r="H542" s="261" t="s">
        <v>3081</v>
      </c>
      <c r="I542" s="261">
        <v>16</v>
      </c>
      <c r="J542" s="261" t="s">
        <v>3399</v>
      </c>
      <c r="K542" s="261" t="s">
        <v>17</v>
      </c>
      <c r="L542" s="261">
        <v>2650</v>
      </c>
      <c r="M542" s="261">
        <v>7</v>
      </c>
      <c r="N542" s="261" t="s">
        <v>17</v>
      </c>
    </row>
    <row r="543" spans="1:14">
      <c r="A543" s="262" t="s">
        <v>3072</v>
      </c>
      <c r="B543" s="261" t="s">
        <v>3082</v>
      </c>
      <c r="C543" s="261" t="s">
        <v>3400</v>
      </c>
      <c r="D543" s="261" t="s">
        <v>3084</v>
      </c>
      <c r="E543" s="261" t="s">
        <v>379</v>
      </c>
      <c r="F543" s="261" t="s">
        <v>17</v>
      </c>
      <c r="G543" s="261" t="s">
        <v>923</v>
      </c>
      <c r="H543" s="261" t="s">
        <v>17</v>
      </c>
      <c r="I543" s="261" t="s">
        <v>3401</v>
      </c>
      <c r="J543" s="261" t="s">
        <v>3402</v>
      </c>
      <c r="K543" s="261" t="s">
        <v>17</v>
      </c>
      <c r="L543" s="261" t="s">
        <v>17</v>
      </c>
      <c r="M543" s="261" t="s">
        <v>17</v>
      </c>
      <c r="N543" s="261" t="s">
        <v>3403</v>
      </c>
    </row>
    <row r="544" spans="1:14">
      <c r="A544" s="262" t="s">
        <v>3072</v>
      </c>
      <c r="B544" s="261" t="s">
        <v>3082</v>
      </c>
      <c r="C544" s="261" t="s">
        <v>3400</v>
      </c>
      <c r="D544" s="261" t="s">
        <v>3084</v>
      </c>
      <c r="E544" s="261" t="s">
        <v>1349</v>
      </c>
      <c r="F544" s="261" t="s">
        <v>17</v>
      </c>
      <c r="G544" s="261" t="s">
        <v>923</v>
      </c>
      <c r="H544" s="261" t="s">
        <v>17</v>
      </c>
      <c r="I544" s="261" t="s">
        <v>3401</v>
      </c>
      <c r="J544" s="261" t="s">
        <v>3402</v>
      </c>
      <c r="K544" s="261" t="s">
        <v>17</v>
      </c>
      <c r="L544" s="261" t="s">
        <v>17</v>
      </c>
      <c r="M544" s="261" t="s">
        <v>17</v>
      </c>
      <c r="N544" s="261" t="s">
        <v>3403</v>
      </c>
    </row>
    <row r="545" spans="1:14">
      <c r="A545" s="262" t="s">
        <v>3072</v>
      </c>
      <c r="B545" s="261" t="s">
        <v>3082</v>
      </c>
      <c r="C545" s="261" t="s">
        <v>3400</v>
      </c>
      <c r="D545" s="261" t="s">
        <v>3084</v>
      </c>
      <c r="E545" s="261" t="s">
        <v>557</v>
      </c>
      <c r="F545" s="261" t="s">
        <v>17</v>
      </c>
      <c r="G545" s="261" t="s">
        <v>923</v>
      </c>
      <c r="H545" s="261" t="s">
        <v>17</v>
      </c>
      <c r="I545" s="261" t="s">
        <v>3401</v>
      </c>
      <c r="J545" s="261" t="s">
        <v>3402</v>
      </c>
      <c r="K545" s="261" t="s">
        <v>17</v>
      </c>
      <c r="L545" s="261" t="s">
        <v>17</v>
      </c>
      <c r="M545" s="261" t="s">
        <v>17</v>
      </c>
      <c r="N545" s="261" t="s">
        <v>3403</v>
      </c>
    </row>
    <row r="546" spans="1:14">
      <c r="A546" s="262" t="s">
        <v>3072</v>
      </c>
      <c r="B546" s="261" t="s">
        <v>3082</v>
      </c>
      <c r="C546" s="261" t="s">
        <v>3400</v>
      </c>
      <c r="D546" s="261" t="s">
        <v>3084</v>
      </c>
      <c r="E546" s="261" t="s">
        <v>550</v>
      </c>
      <c r="F546" s="261" t="s">
        <v>17</v>
      </c>
      <c r="G546" s="261" t="s">
        <v>923</v>
      </c>
      <c r="H546" s="261" t="s">
        <v>17</v>
      </c>
      <c r="I546" s="261" t="s">
        <v>3401</v>
      </c>
      <c r="J546" s="261" t="s">
        <v>3402</v>
      </c>
      <c r="K546" s="261" t="s">
        <v>17</v>
      </c>
      <c r="L546" s="261" t="s">
        <v>17</v>
      </c>
      <c r="M546" s="261" t="s">
        <v>17</v>
      </c>
      <c r="N546" s="261" t="s">
        <v>3403</v>
      </c>
    </row>
    <row r="547" spans="1:14">
      <c r="A547" s="262" t="s">
        <v>3072</v>
      </c>
      <c r="B547" s="261" t="s">
        <v>3082</v>
      </c>
      <c r="C547" s="261" t="s">
        <v>3400</v>
      </c>
      <c r="D547" s="261" t="s">
        <v>3084</v>
      </c>
      <c r="E547" s="261" t="s">
        <v>700</v>
      </c>
      <c r="F547" s="261" t="s">
        <v>17</v>
      </c>
      <c r="G547" s="261" t="s">
        <v>923</v>
      </c>
      <c r="H547" s="261" t="s">
        <v>17</v>
      </c>
      <c r="I547" s="261" t="s">
        <v>3401</v>
      </c>
      <c r="J547" s="261" t="s">
        <v>3402</v>
      </c>
      <c r="K547" s="261" t="s">
        <v>17</v>
      </c>
      <c r="L547" s="261" t="s">
        <v>17</v>
      </c>
      <c r="M547" s="261" t="s">
        <v>17</v>
      </c>
      <c r="N547" s="261" t="s">
        <v>3403</v>
      </c>
    </row>
    <row r="548" spans="1:14">
      <c r="A548" s="262" t="s">
        <v>3072</v>
      </c>
      <c r="B548" s="261" t="s">
        <v>3082</v>
      </c>
      <c r="C548" s="261" t="s">
        <v>3400</v>
      </c>
      <c r="D548" s="261" t="s">
        <v>3084</v>
      </c>
      <c r="E548" s="261" t="s">
        <v>1589</v>
      </c>
      <c r="F548" s="261" t="s">
        <v>17</v>
      </c>
      <c r="G548" s="261" t="s">
        <v>923</v>
      </c>
      <c r="H548" s="261" t="s">
        <v>17</v>
      </c>
      <c r="I548" s="261" t="s">
        <v>3401</v>
      </c>
      <c r="J548" s="261" t="s">
        <v>3402</v>
      </c>
      <c r="K548" s="261" t="s">
        <v>17</v>
      </c>
      <c r="L548" s="261" t="s">
        <v>17</v>
      </c>
      <c r="M548" s="261" t="s">
        <v>17</v>
      </c>
      <c r="N548" s="261" t="s">
        <v>3403</v>
      </c>
    </row>
    <row r="549" spans="1:14">
      <c r="A549" s="262" t="s">
        <v>3072</v>
      </c>
      <c r="B549" s="261" t="s">
        <v>3082</v>
      </c>
      <c r="C549" s="261" t="s">
        <v>3400</v>
      </c>
      <c r="D549" s="261" t="s">
        <v>3084</v>
      </c>
      <c r="E549" s="261" t="s">
        <v>379</v>
      </c>
      <c r="F549" s="261" t="s">
        <v>17</v>
      </c>
      <c r="G549" s="261" t="s">
        <v>3092</v>
      </c>
      <c r="H549" s="261" t="s">
        <v>17</v>
      </c>
      <c r="I549" s="261" t="s">
        <v>3401</v>
      </c>
      <c r="J549" s="261" t="s">
        <v>3404</v>
      </c>
      <c r="K549" s="261" t="s">
        <v>17</v>
      </c>
      <c r="L549" s="261" t="s">
        <v>17</v>
      </c>
      <c r="M549" s="261" t="s">
        <v>17</v>
      </c>
      <c r="N549" s="261" t="s">
        <v>3403</v>
      </c>
    </row>
    <row r="550" spans="1:14">
      <c r="A550" s="262" t="s">
        <v>3072</v>
      </c>
      <c r="B550" s="261" t="s">
        <v>3082</v>
      </c>
      <c r="C550" s="261" t="s">
        <v>3400</v>
      </c>
      <c r="D550" s="261" t="s">
        <v>3084</v>
      </c>
      <c r="E550" s="261" t="s">
        <v>1349</v>
      </c>
      <c r="F550" s="261" t="s">
        <v>17</v>
      </c>
      <c r="G550" s="261" t="s">
        <v>3092</v>
      </c>
      <c r="H550" s="261" t="s">
        <v>17</v>
      </c>
      <c r="I550" s="261" t="s">
        <v>3401</v>
      </c>
      <c r="J550" s="261" t="s">
        <v>3404</v>
      </c>
      <c r="K550" s="261" t="s">
        <v>17</v>
      </c>
      <c r="L550" s="261" t="s">
        <v>17</v>
      </c>
      <c r="M550" s="261" t="s">
        <v>17</v>
      </c>
      <c r="N550" s="261" t="s">
        <v>3403</v>
      </c>
    </row>
    <row r="551" spans="1:14">
      <c r="A551" s="262" t="s">
        <v>3072</v>
      </c>
      <c r="B551" s="261" t="s">
        <v>3082</v>
      </c>
      <c r="C551" s="261" t="s">
        <v>3400</v>
      </c>
      <c r="D551" s="261" t="s">
        <v>3084</v>
      </c>
      <c r="E551" s="261" t="s">
        <v>557</v>
      </c>
      <c r="F551" s="261" t="s">
        <v>17</v>
      </c>
      <c r="G551" s="261" t="s">
        <v>3092</v>
      </c>
      <c r="H551" s="261" t="s">
        <v>17</v>
      </c>
      <c r="I551" s="261" t="s">
        <v>3401</v>
      </c>
      <c r="J551" s="261" t="s">
        <v>3404</v>
      </c>
      <c r="K551" s="261" t="s">
        <v>17</v>
      </c>
      <c r="L551" s="261" t="s">
        <v>17</v>
      </c>
      <c r="M551" s="261" t="s">
        <v>17</v>
      </c>
      <c r="N551" s="261" t="s">
        <v>3403</v>
      </c>
    </row>
    <row r="552" spans="1:14">
      <c r="A552" s="262" t="s">
        <v>3072</v>
      </c>
      <c r="B552" s="261" t="s">
        <v>3082</v>
      </c>
      <c r="C552" s="261" t="s">
        <v>3400</v>
      </c>
      <c r="D552" s="261" t="s">
        <v>3084</v>
      </c>
      <c r="E552" s="261" t="s">
        <v>550</v>
      </c>
      <c r="F552" s="261" t="s">
        <v>17</v>
      </c>
      <c r="G552" s="261" t="s">
        <v>3092</v>
      </c>
      <c r="H552" s="261" t="s">
        <v>17</v>
      </c>
      <c r="I552" s="261" t="s">
        <v>3401</v>
      </c>
      <c r="J552" s="261" t="s">
        <v>3404</v>
      </c>
      <c r="K552" s="261" t="s">
        <v>17</v>
      </c>
      <c r="L552" s="261" t="s">
        <v>17</v>
      </c>
      <c r="M552" s="261" t="s">
        <v>17</v>
      </c>
      <c r="N552" s="261" t="s">
        <v>3403</v>
      </c>
    </row>
    <row r="553" spans="1:14">
      <c r="A553" s="262" t="s">
        <v>3072</v>
      </c>
      <c r="B553" s="261" t="s">
        <v>3082</v>
      </c>
      <c r="C553" s="261" t="s">
        <v>3400</v>
      </c>
      <c r="D553" s="261" t="s">
        <v>3084</v>
      </c>
      <c r="E553" s="261" t="s">
        <v>700</v>
      </c>
      <c r="F553" s="261" t="s">
        <v>17</v>
      </c>
      <c r="G553" s="261" t="s">
        <v>3092</v>
      </c>
      <c r="H553" s="261" t="s">
        <v>17</v>
      </c>
      <c r="I553" s="261" t="s">
        <v>3401</v>
      </c>
      <c r="J553" s="261" t="s">
        <v>3404</v>
      </c>
      <c r="K553" s="261" t="s">
        <v>17</v>
      </c>
      <c r="L553" s="261" t="s">
        <v>17</v>
      </c>
      <c r="M553" s="261" t="s">
        <v>17</v>
      </c>
      <c r="N553" s="261" t="s">
        <v>3403</v>
      </c>
    </row>
    <row r="554" spans="1:14">
      <c r="A554" s="262" t="s">
        <v>3072</v>
      </c>
      <c r="B554" s="261" t="s">
        <v>3082</v>
      </c>
      <c r="C554" s="261" t="s">
        <v>3400</v>
      </c>
      <c r="D554" s="261" t="s">
        <v>3084</v>
      </c>
      <c r="E554" s="261" t="s">
        <v>1589</v>
      </c>
      <c r="F554" s="261" t="s">
        <v>17</v>
      </c>
      <c r="G554" s="261" t="s">
        <v>3092</v>
      </c>
      <c r="H554" s="261" t="s">
        <v>17</v>
      </c>
      <c r="I554" s="261" t="s">
        <v>3401</v>
      </c>
      <c r="J554" s="261" t="s">
        <v>3404</v>
      </c>
      <c r="K554" s="261" t="s">
        <v>17</v>
      </c>
      <c r="L554" s="261" t="s">
        <v>17</v>
      </c>
      <c r="M554" s="261" t="s">
        <v>17</v>
      </c>
      <c r="N554" s="261" t="s">
        <v>3403</v>
      </c>
    </row>
    <row r="555" spans="1:14">
      <c r="A555" s="262" t="s">
        <v>3072</v>
      </c>
      <c r="B555" s="261" t="s">
        <v>3087</v>
      </c>
      <c r="C555" s="261" t="s">
        <v>3088</v>
      </c>
      <c r="D555" s="261" t="s">
        <v>696</v>
      </c>
      <c r="E555" s="261" t="s">
        <v>1491</v>
      </c>
      <c r="F555" s="261" t="s">
        <v>3081</v>
      </c>
      <c r="G555" s="261" t="s">
        <v>118</v>
      </c>
      <c r="H555" s="261" t="s">
        <v>3080</v>
      </c>
      <c r="I555" s="261">
        <v>35</v>
      </c>
      <c r="J555" s="261" t="s">
        <v>3405</v>
      </c>
      <c r="K555" s="261" t="s">
        <v>3089</v>
      </c>
      <c r="L555" s="261">
        <v>7500</v>
      </c>
      <c r="M555" s="261">
        <v>11</v>
      </c>
      <c r="N555" s="261" t="s">
        <v>17</v>
      </c>
    </row>
    <row r="556" spans="1:14">
      <c r="A556" s="262" t="s">
        <v>3072</v>
      </c>
      <c r="B556" s="261" t="s">
        <v>3087</v>
      </c>
      <c r="C556" s="261" t="s">
        <v>3088</v>
      </c>
      <c r="D556" s="261" t="s">
        <v>696</v>
      </c>
      <c r="E556" s="261" t="s">
        <v>1344</v>
      </c>
      <c r="F556" s="261" t="s">
        <v>3080</v>
      </c>
      <c r="G556" s="261" t="s">
        <v>118</v>
      </c>
      <c r="H556" s="261" t="s">
        <v>3080</v>
      </c>
      <c r="I556" s="261">
        <v>30</v>
      </c>
      <c r="J556" s="261" t="s">
        <v>3405</v>
      </c>
      <c r="K556" s="261" t="s">
        <v>3089</v>
      </c>
      <c r="L556" s="261">
        <v>7500</v>
      </c>
      <c r="M556" s="261">
        <v>11</v>
      </c>
      <c r="N556" s="261" t="s">
        <v>17</v>
      </c>
    </row>
    <row r="557" spans="1:14">
      <c r="A557" s="262" t="s">
        <v>3072</v>
      </c>
      <c r="B557" s="261" t="s">
        <v>3087</v>
      </c>
      <c r="C557" s="261" t="s">
        <v>3088</v>
      </c>
      <c r="D557" s="261" t="s">
        <v>696</v>
      </c>
      <c r="E557" s="261" t="s">
        <v>714</v>
      </c>
      <c r="F557" s="261" t="s">
        <v>1107</v>
      </c>
      <c r="G557" s="261" t="s">
        <v>118</v>
      </c>
      <c r="H557" s="261" t="s">
        <v>3080</v>
      </c>
      <c r="I557" s="261">
        <v>29</v>
      </c>
      <c r="J557" s="261" t="s">
        <v>3405</v>
      </c>
      <c r="K557" s="261" t="s">
        <v>3089</v>
      </c>
      <c r="L557" s="261">
        <v>7500</v>
      </c>
      <c r="M557" s="261">
        <v>11</v>
      </c>
      <c r="N557" s="261" t="s">
        <v>17</v>
      </c>
    </row>
    <row r="558" spans="1:14">
      <c r="A558" s="262" t="s">
        <v>3072</v>
      </c>
      <c r="B558" s="261" t="s">
        <v>3087</v>
      </c>
      <c r="C558" s="261" t="s">
        <v>3088</v>
      </c>
      <c r="D558" s="261" t="s">
        <v>696</v>
      </c>
      <c r="E558" s="261" t="s">
        <v>1580</v>
      </c>
      <c r="F558" s="261" t="s">
        <v>3079</v>
      </c>
      <c r="G558" s="261" t="s">
        <v>118</v>
      </c>
      <c r="H558" s="261" t="s">
        <v>3080</v>
      </c>
      <c r="I558" s="261">
        <v>24</v>
      </c>
      <c r="J558" s="261" t="s">
        <v>3405</v>
      </c>
      <c r="K558" s="261" t="s">
        <v>3089</v>
      </c>
      <c r="L558" s="261">
        <v>7500</v>
      </c>
      <c r="M558" s="261">
        <v>11</v>
      </c>
      <c r="N558" s="261" t="s">
        <v>17</v>
      </c>
    </row>
    <row r="559" spans="1:14">
      <c r="A559" s="262" t="s">
        <v>3072</v>
      </c>
      <c r="B559" s="261" t="s">
        <v>3087</v>
      </c>
      <c r="C559" s="261" t="s">
        <v>3088</v>
      </c>
      <c r="D559" s="261" t="s">
        <v>696</v>
      </c>
      <c r="E559" s="261" t="s">
        <v>1491</v>
      </c>
      <c r="F559" s="261" t="s">
        <v>3081</v>
      </c>
      <c r="G559" s="261" t="s">
        <v>121</v>
      </c>
      <c r="H559" s="261" t="s">
        <v>3081</v>
      </c>
      <c r="I559" s="261">
        <v>37</v>
      </c>
      <c r="J559" s="261" t="s">
        <v>3406</v>
      </c>
      <c r="K559" s="261" t="s">
        <v>3089</v>
      </c>
      <c r="L559" s="261">
        <v>7500</v>
      </c>
      <c r="M559" s="261">
        <v>11</v>
      </c>
      <c r="N559" s="261" t="s">
        <v>17</v>
      </c>
    </row>
    <row r="560" spans="1:14">
      <c r="A560" s="262" t="s">
        <v>3072</v>
      </c>
      <c r="B560" s="261" t="s">
        <v>3087</v>
      </c>
      <c r="C560" s="261" t="s">
        <v>3088</v>
      </c>
      <c r="D560" s="261" t="s">
        <v>696</v>
      </c>
      <c r="E560" s="261" t="s">
        <v>1344</v>
      </c>
      <c r="F560" s="261" t="s">
        <v>3080</v>
      </c>
      <c r="G560" s="261" t="s">
        <v>121</v>
      </c>
      <c r="H560" s="261" t="s">
        <v>3081</v>
      </c>
      <c r="I560" s="261">
        <v>32</v>
      </c>
      <c r="J560" s="261" t="s">
        <v>3406</v>
      </c>
      <c r="K560" s="261" t="s">
        <v>3089</v>
      </c>
      <c r="L560" s="261">
        <v>7500</v>
      </c>
      <c r="M560" s="261">
        <v>11</v>
      </c>
      <c r="N560" s="261" t="s">
        <v>17</v>
      </c>
    </row>
    <row r="561" spans="1:14">
      <c r="A561" s="262" t="s">
        <v>3072</v>
      </c>
      <c r="B561" s="261" t="s">
        <v>3087</v>
      </c>
      <c r="C561" s="261" t="s">
        <v>3088</v>
      </c>
      <c r="D561" s="261" t="s">
        <v>696</v>
      </c>
      <c r="E561" s="261" t="s">
        <v>714</v>
      </c>
      <c r="F561" s="261" t="s">
        <v>1107</v>
      </c>
      <c r="G561" s="261" t="s">
        <v>121</v>
      </c>
      <c r="H561" s="261" t="s">
        <v>3081</v>
      </c>
      <c r="I561" s="261">
        <v>31</v>
      </c>
      <c r="J561" s="261" t="s">
        <v>3406</v>
      </c>
      <c r="K561" s="261" t="s">
        <v>3089</v>
      </c>
      <c r="L561" s="261">
        <v>7500</v>
      </c>
      <c r="M561" s="261">
        <v>11</v>
      </c>
      <c r="N561" s="261" t="s">
        <v>17</v>
      </c>
    </row>
    <row r="562" spans="1:14">
      <c r="A562" s="262" t="s">
        <v>3072</v>
      </c>
      <c r="B562" s="261" t="s">
        <v>3087</v>
      </c>
      <c r="C562" s="261" t="s">
        <v>3088</v>
      </c>
      <c r="D562" s="261" t="s">
        <v>696</v>
      </c>
      <c r="E562" s="261" t="s">
        <v>1580</v>
      </c>
      <c r="F562" s="261" t="s">
        <v>3079</v>
      </c>
      <c r="G562" s="261" t="s">
        <v>121</v>
      </c>
      <c r="H562" s="261" t="s">
        <v>3081</v>
      </c>
      <c r="I562" s="261">
        <v>26</v>
      </c>
      <c r="J562" s="261" t="s">
        <v>3406</v>
      </c>
      <c r="K562" s="261" t="s">
        <v>3089</v>
      </c>
      <c r="L562" s="261">
        <v>7500</v>
      </c>
      <c r="M562" s="261">
        <v>11</v>
      </c>
      <c r="N562" s="261" t="s">
        <v>17</v>
      </c>
    </row>
    <row r="563" spans="1:14">
      <c r="A563" s="262" t="s">
        <v>3072</v>
      </c>
      <c r="B563" s="261" t="s">
        <v>3087</v>
      </c>
      <c r="C563" s="261" t="s">
        <v>3088</v>
      </c>
      <c r="D563" s="261" t="s">
        <v>696</v>
      </c>
      <c r="E563" s="261" t="s">
        <v>1491</v>
      </c>
      <c r="F563" s="261" t="s">
        <v>3081</v>
      </c>
      <c r="G563" s="261" t="s">
        <v>95</v>
      </c>
      <c r="H563" s="261" t="s">
        <v>3079</v>
      </c>
      <c r="I563" s="261">
        <v>40</v>
      </c>
      <c r="J563" s="261" t="s">
        <v>3140</v>
      </c>
      <c r="K563" s="261" t="s">
        <v>3089</v>
      </c>
      <c r="L563" s="261">
        <v>7500</v>
      </c>
      <c r="M563" s="261">
        <v>11</v>
      </c>
      <c r="N563" s="261" t="s">
        <v>17</v>
      </c>
    </row>
    <row r="564" spans="1:14">
      <c r="A564" s="262" t="s">
        <v>3072</v>
      </c>
      <c r="B564" s="261" t="s">
        <v>3087</v>
      </c>
      <c r="C564" s="261" t="s">
        <v>3088</v>
      </c>
      <c r="D564" s="261" t="s">
        <v>696</v>
      </c>
      <c r="E564" s="261" t="s">
        <v>1344</v>
      </c>
      <c r="F564" s="261" t="s">
        <v>3080</v>
      </c>
      <c r="G564" s="261" t="s">
        <v>95</v>
      </c>
      <c r="H564" s="261" t="s">
        <v>3079</v>
      </c>
      <c r="I564" s="261">
        <v>35</v>
      </c>
      <c r="J564" s="261" t="s">
        <v>3140</v>
      </c>
      <c r="K564" s="261" t="s">
        <v>3089</v>
      </c>
      <c r="L564" s="261">
        <v>7500</v>
      </c>
      <c r="M564" s="261">
        <v>11</v>
      </c>
      <c r="N564" s="261" t="s">
        <v>17</v>
      </c>
    </row>
    <row r="565" spans="1:14">
      <c r="A565" s="262" t="s">
        <v>3072</v>
      </c>
      <c r="B565" s="261" t="s">
        <v>3087</v>
      </c>
      <c r="C565" s="261" t="s">
        <v>3088</v>
      </c>
      <c r="D565" s="261" t="s">
        <v>696</v>
      </c>
      <c r="E565" s="261" t="s">
        <v>714</v>
      </c>
      <c r="F565" s="261" t="s">
        <v>1107</v>
      </c>
      <c r="G565" s="261" t="s">
        <v>95</v>
      </c>
      <c r="H565" s="261" t="s">
        <v>3079</v>
      </c>
      <c r="I565" s="261">
        <v>34</v>
      </c>
      <c r="J565" s="261" t="s">
        <v>3140</v>
      </c>
      <c r="K565" s="261" t="s">
        <v>3089</v>
      </c>
      <c r="L565" s="261">
        <v>7500</v>
      </c>
      <c r="M565" s="261">
        <v>11</v>
      </c>
      <c r="N565" s="261" t="s">
        <v>17</v>
      </c>
    </row>
    <row r="566" spans="1:14">
      <c r="A566" s="262" t="s">
        <v>3072</v>
      </c>
      <c r="B566" s="261" t="s">
        <v>3087</v>
      </c>
      <c r="C566" s="261" t="s">
        <v>3088</v>
      </c>
      <c r="D566" s="261" t="s">
        <v>696</v>
      </c>
      <c r="E566" s="261" t="s">
        <v>1580</v>
      </c>
      <c r="F566" s="261" t="s">
        <v>3079</v>
      </c>
      <c r="G566" s="261" t="s">
        <v>95</v>
      </c>
      <c r="H566" s="261" t="s">
        <v>3079</v>
      </c>
      <c r="I566" s="261">
        <v>29</v>
      </c>
      <c r="J566" s="261" t="s">
        <v>3140</v>
      </c>
      <c r="K566" s="261" t="s">
        <v>3089</v>
      </c>
      <c r="L566" s="261">
        <v>7500</v>
      </c>
      <c r="M566" s="261">
        <v>11</v>
      </c>
      <c r="N566" s="261" t="s">
        <v>17</v>
      </c>
    </row>
    <row r="567" spans="1:14">
      <c r="A567" s="262" t="s">
        <v>3072</v>
      </c>
      <c r="B567" s="261" t="s">
        <v>3087</v>
      </c>
      <c r="C567" s="261" t="s">
        <v>3090</v>
      </c>
      <c r="D567" s="261" t="s">
        <v>696</v>
      </c>
      <c r="E567" s="261" t="s">
        <v>1349</v>
      </c>
      <c r="F567" s="261" t="s">
        <v>1107</v>
      </c>
      <c r="G567" s="261" t="s">
        <v>118</v>
      </c>
      <c r="H567" s="261" t="s">
        <v>3076</v>
      </c>
      <c r="I567" s="261">
        <v>34</v>
      </c>
      <c r="J567" s="261" t="s">
        <v>3407</v>
      </c>
      <c r="K567" s="261" t="s">
        <v>3077</v>
      </c>
      <c r="L567" s="261">
        <v>11500</v>
      </c>
      <c r="M567" s="261">
        <v>11</v>
      </c>
      <c r="N567" s="261" t="s">
        <v>17</v>
      </c>
    </row>
    <row r="568" spans="1:14">
      <c r="A568" s="262" t="s">
        <v>3072</v>
      </c>
      <c r="B568" s="261" t="s">
        <v>3087</v>
      </c>
      <c r="C568" s="261" t="s">
        <v>3090</v>
      </c>
      <c r="D568" s="261" t="s">
        <v>696</v>
      </c>
      <c r="E568" s="261" t="s">
        <v>379</v>
      </c>
      <c r="F568" s="261" t="s">
        <v>3075</v>
      </c>
      <c r="G568" s="261" t="s">
        <v>118</v>
      </c>
      <c r="H568" s="261" t="s">
        <v>3076</v>
      </c>
      <c r="I568" s="261">
        <v>33</v>
      </c>
      <c r="J568" s="261" t="s">
        <v>3407</v>
      </c>
      <c r="K568" s="261" t="s">
        <v>3077</v>
      </c>
      <c r="L568" s="261">
        <v>11500</v>
      </c>
      <c r="M568" s="261">
        <v>11</v>
      </c>
      <c r="N568" s="261" t="s">
        <v>17</v>
      </c>
    </row>
    <row r="569" spans="1:14">
      <c r="A569" s="262" t="s">
        <v>3072</v>
      </c>
      <c r="B569" s="261" t="s">
        <v>3087</v>
      </c>
      <c r="C569" s="261" t="s">
        <v>3090</v>
      </c>
      <c r="D569" s="261" t="s">
        <v>696</v>
      </c>
      <c r="E569" s="261" t="s">
        <v>557</v>
      </c>
      <c r="F569" s="261" t="s">
        <v>3076</v>
      </c>
      <c r="G569" s="261" t="s">
        <v>118</v>
      </c>
      <c r="H569" s="261" t="s">
        <v>3076</v>
      </c>
      <c r="I569" s="261">
        <v>30</v>
      </c>
      <c r="J569" s="261" t="s">
        <v>3407</v>
      </c>
      <c r="K569" s="261" t="s">
        <v>3077</v>
      </c>
      <c r="L569" s="261">
        <v>11500</v>
      </c>
      <c r="M569" s="261">
        <v>11</v>
      </c>
      <c r="N569" s="261" t="s">
        <v>17</v>
      </c>
    </row>
    <row r="570" spans="1:14">
      <c r="A570" s="262" t="s">
        <v>3072</v>
      </c>
      <c r="B570" s="261" t="s">
        <v>3087</v>
      </c>
      <c r="C570" s="261" t="s">
        <v>3090</v>
      </c>
      <c r="D570" s="261" t="s">
        <v>696</v>
      </c>
      <c r="E570" s="261" t="s">
        <v>550</v>
      </c>
      <c r="F570" s="261" t="s">
        <v>3079</v>
      </c>
      <c r="G570" s="261" t="s">
        <v>118</v>
      </c>
      <c r="H570" s="261" t="s">
        <v>3076</v>
      </c>
      <c r="I570" s="261">
        <v>28</v>
      </c>
      <c r="J570" s="261" t="s">
        <v>3407</v>
      </c>
      <c r="K570" s="261" t="s">
        <v>3077</v>
      </c>
      <c r="L570" s="261">
        <v>11500</v>
      </c>
      <c r="M570" s="261">
        <v>11</v>
      </c>
      <c r="N570" s="261" t="s">
        <v>17</v>
      </c>
    </row>
    <row r="571" spans="1:14">
      <c r="A571" s="262" t="s">
        <v>3072</v>
      </c>
      <c r="B571" s="261" t="s">
        <v>3087</v>
      </c>
      <c r="C571" s="261" t="s">
        <v>3090</v>
      </c>
      <c r="D571" s="261" t="s">
        <v>696</v>
      </c>
      <c r="E571" s="261" t="s">
        <v>700</v>
      </c>
      <c r="F571" s="261" t="s">
        <v>3075</v>
      </c>
      <c r="G571" s="261" t="s">
        <v>118</v>
      </c>
      <c r="H571" s="261" t="s">
        <v>3076</v>
      </c>
      <c r="I571" s="261">
        <v>26</v>
      </c>
      <c r="J571" s="261" t="s">
        <v>3407</v>
      </c>
      <c r="K571" s="261" t="s">
        <v>3077</v>
      </c>
      <c r="L571" s="261">
        <v>11500</v>
      </c>
      <c r="M571" s="261">
        <v>11</v>
      </c>
      <c r="N571" s="261" t="s">
        <v>17</v>
      </c>
    </row>
    <row r="572" spans="1:14">
      <c r="A572" s="262" t="s">
        <v>3072</v>
      </c>
      <c r="B572" s="261" t="s">
        <v>3087</v>
      </c>
      <c r="C572" s="261" t="s">
        <v>3090</v>
      </c>
      <c r="D572" s="261" t="s">
        <v>696</v>
      </c>
      <c r="E572" s="261" t="s">
        <v>1349</v>
      </c>
      <c r="F572" s="261" t="s">
        <v>1107</v>
      </c>
      <c r="G572" s="261" t="s">
        <v>121</v>
      </c>
      <c r="H572" s="261" t="s">
        <v>1107</v>
      </c>
      <c r="I572" s="261">
        <v>36</v>
      </c>
      <c r="J572" s="261" t="s">
        <v>3406</v>
      </c>
      <c r="K572" s="261" t="s">
        <v>3077</v>
      </c>
      <c r="L572" s="261">
        <v>11500</v>
      </c>
      <c r="M572" s="261">
        <v>11</v>
      </c>
      <c r="N572" s="261" t="s">
        <v>17</v>
      </c>
    </row>
    <row r="573" spans="1:14">
      <c r="A573" s="262" t="s">
        <v>3072</v>
      </c>
      <c r="B573" s="261" t="s">
        <v>3087</v>
      </c>
      <c r="C573" s="261" t="s">
        <v>3090</v>
      </c>
      <c r="D573" s="261" t="s">
        <v>696</v>
      </c>
      <c r="E573" s="261" t="s">
        <v>379</v>
      </c>
      <c r="F573" s="261" t="s">
        <v>3075</v>
      </c>
      <c r="G573" s="261" t="s">
        <v>121</v>
      </c>
      <c r="H573" s="261" t="s">
        <v>1107</v>
      </c>
      <c r="I573" s="261">
        <v>35</v>
      </c>
      <c r="J573" s="261" t="s">
        <v>3406</v>
      </c>
      <c r="K573" s="261" t="s">
        <v>3077</v>
      </c>
      <c r="L573" s="261">
        <v>11500</v>
      </c>
      <c r="M573" s="261">
        <v>11</v>
      </c>
      <c r="N573" s="261" t="s">
        <v>17</v>
      </c>
    </row>
    <row r="574" spans="1:14">
      <c r="A574" s="262" t="s">
        <v>3072</v>
      </c>
      <c r="B574" s="261" t="s">
        <v>3087</v>
      </c>
      <c r="C574" s="261" t="s">
        <v>3090</v>
      </c>
      <c r="D574" s="261" t="s">
        <v>696</v>
      </c>
      <c r="E574" s="261" t="s">
        <v>557</v>
      </c>
      <c r="F574" s="261" t="s">
        <v>3076</v>
      </c>
      <c r="G574" s="261" t="s">
        <v>121</v>
      </c>
      <c r="H574" s="261" t="s">
        <v>1107</v>
      </c>
      <c r="I574" s="261">
        <v>32</v>
      </c>
      <c r="J574" s="261" t="s">
        <v>3406</v>
      </c>
      <c r="K574" s="261" t="s">
        <v>3077</v>
      </c>
      <c r="L574" s="261">
        <v>11500</v>
      </c>
      <c r="M574" s="261">
        <v>11</v>
      </c>
      <c r="N574" s="261" t="s">
        <v>17</v>
      </c>
    </row>
    <row r="575" spans="1:14">
      <c r="A575" s="262" t="s">
        <v>3072</v>
      </c>
      <c r="B575" s="261" t="s">
        <v>3087</v>
      </c>
      <c r="C575" s="261" t="s">
        <v>3090</v>
      </c>
      <c r="D575" s="261" t="s">
        <v>696</v>
      </c>
      <c r="E575" s="261" t="s">
        <v>550</v>
      </c>
      <c r="F575" s="261" t="s">
        <v>3079</v>
      </c>
      <c r="G575" s="261" t="s">
        <v>121</v>
      </c>
      <c r="H575" s="261" t="s">
        <v>1107</v>
      </c>
      <c r="I575" s="261">
        <v>30</v>
      </c>
      <c r="J575" s="261" t="s">
        <v>3406</v>
      </c>
      <c r="K575" s="261" t="s">
        <v>3077</v>
      </c>
      <c r="L575" s="261">
        <v>11500</v>
      </c>
      <c r="M575" s="261">
        <v>11</v>
      </c>
      <c r="N575" s="261" t="s">
        <v>17</v>
      </c>
    </row>
    <row r="576" spans="1:14">
      <c r="A576" s="262" t="s">
        <v>3072</v>
      </c>
      <c r="B576" s="261" t="s">
        <v>3087</v>
      </c>
      <c r="C576" s="261" t="s">
        <v>3090</v>
      </c>
      <c r="D576" s="261" t="s">
        <v>696</v>
      </c>
      <c r="E576" s="261" t="s">
        <v>700</v>
      </c>
      <c r="F576" s="261" t="s">
        <v>3075</v>
      </c>
      <c r="G576" s="261" t="s">
        <v>121</v>
      </c>
      <c r="H576" s="261" t="s">
        <v>1107</v>
      </c>
      <c r="I576" s="261">
        <v>28</v>
      </c>
      <c r="J576" s="261" t="s">
        <v>3406</v>
      </c>
      <c r="K576" s="261" t="s">
        <v>3077</v>
      </c>
      <c r="L576" s="261">
        <v>11500</v>
      </c>
      <c r="M576" s="261">
        <v>11</v>
      </c>
      <c r="N576" s="261" t="s">
        <v>17</v>
      </c>
    </row>
    <row r="577" spans="1:14">
      <c r="A577" s="262" t="s">
        <v>3072</v>
      </c>
      <c r="B577" s="261" t="s">
        <v>3087</v>
      </c>
      <c r="C577" s="261" t="s">
        <v>3090</v>
      </c>
      <c r="D577" s="261" t="s">
        <v>696</v>
      </c>
      <c r="E577" s="261" t="s">
        <v>1349</v>
      </c>
      <c r="F577" s="261" t="s">
        <v>1107</v>
      </c>
      <c r="G577" s="261" t="s">
        <v>701</v>
      </c>
      <c r="H577" s="261" t="s">
        <v>3076</v>
      </c>
      <c r="I577" s="261">
        <v>41</v>
      </c>
      <c r="J577" s="261" t="s">
        <v>3408</v>
      </c>
      <c r="K577" s="261" t="s">
        <v>3077</v>
      </c>
      <c r="L577" s="261">
        <v>11500</v>
      </c>
      <c r="M577" s="261">
        <v>11</v>
      </c>
      <c r="N577" s="261" t="s">
        <v>17</v>
      </c>
    </row>
    <row r="578" spans="1:14">
      <c r="A578" s="262" t="s">
        <v>3072</v>
      </c>
      <c r="B578" s="261" t="s">
        <v>3087</v>
      </c>
      <c r="C578" s="261" t="s">
        <v>3090</v>
      </c>
      <c r="D578" s="261" t="s">
        <v>696</v>
      </c>
      <c r="E578" s="261" t="s">
        <v>379</v>
      </c>
      <c r="F578" s="261" t="s">
        <v>3075</v>
      </c>
      <c r="G578" s="261" t="s">
        <v>701</v>
      </c>
      <c r="H578" s="261" t="s">
        <v>3076</v>
      </c>
      <c r="I578" s="261">
        <v>40</v>
      </c>
      <c r="J578" s="261" t="s">
        <v>3408</v>
      </c>
      <c r="K578" s="261" t="s">
        <v>3077</v>
      </c>
      <c r="L578" s="261">
        <v>11500</v>
      </c>
      <c r="M578" s="261">
        <v>11</v>
      </c>
      <c r="N578" s="261" t="s">
        <v>17</v>
      </c>
    </row>
    <row r="579" spans="1:14">
      <c r="A579" s="262" t="s">
        <v>3072</v>
      </c>
      <c r="B579" s="261" t="s">
        <v>3087</v>
      </c>
      <c r="C579" s="261" t="s">
        <v>3090</v>
      </c>
      <c r="D579" s="261" t="s">
        <v>696</v>
      </c>
      <c r="E579" s="261" t="s">
        <v>557</v>
      </c>
      <c r="F579" s="261" t="s">
        <v>3076</v>
      </c>
      <c r="G579" s="261" t="s">
        <v>701</v>
      </c>
      <c r="H579" s="261" t="s">
        <v>3076</v>
      </c>
      <c r="I579" s="261">
        <v>37</v>
      </c>
      <c r="J579" s="261" t="s">
        <v>3408</v>
      </c>
      <c r="K579" s="261" t="s">
        <v>3077</v>
      </c>
      <c r="L579" s="261">
        <v>11500</v>
      </c>
      <c r="M579" s="261">
        <v>11</v>
      </c>
      <c r="N579" s="261" t="s">
        <v>17</v>
      </c>
    </row>
    <row r="580" spans="1:14">
      <c r="A580" s="262" t="s">
        <v>3072</v>
      </c>
      <c r="B580" s="261" t="s">
        <v>3087</v>
      </c>
      <c r="C580" s="261" t="s">
        <v>3090</v>
      </c>
      <c r="D580" s="261" t="s">
        <v>696</v>
      </c>
      <c r="E580" s="261" t="s">
        <v>550</v>
      </c>
      <c r="F580" s="261" t="s">
        <v>3079</v>
      </c>
      <c r="G580" s="261" t="s">
        <v>701</v>
      </c>
      <c r="H580" s="261" t="s">
        <v>3076</v>
      </c>
      <c r="I580" s="261">
        <v>35</v>
      </c>
      <c r="J580" s="261" t="s">
        <v>3408</v>
      </c>
      <c r="K580" s="261" t="s">
        <v>3077</v>
      </c>
      <c r="L580" s="261">
        <v>11500</v>
      </c>
      <c r="M580" s="261">
        <v>11</v>
      </c>
      <c r="N580" s="261" t="s">
        <v>17</v>
      </c>
    </row>
    <row r="581" spans="1:14">
      <c r="A581" s="262" t="s">
        <v>3072</v>
      </c>
      <c r="B581" s="261" t="s">
        <v>3087</v>
      </c>
      <c r="C581" s="261" t="s">
        <v>3090</v>
      </c>
      <c r="D581" s="261" t="s">
        <v>696</v>
      </c>
      <c r="E581" s="261" t="s">
        <v>700</v>
      </c>
      <c r="F581" s="261" t="s">
        <v>3075</v>
      </c>
      <c r="G581" s="261" t="s">
        <v>701</v>
      </c>
      <c r="H581" s="261" t="s">
        <v>3076</v>
      </c>
      <c r="I581" s="261">
        <v>33</v>
      </c>
      <c r="J581" s="261" t="s">
        <v>3408</v>
      </c>
      <c r="K581" s="261" t="s">
        <v>3077</v>
      </c>
      <c r="L581" s="261">
        <v>11500</v>
      </c>
      <c r="M581" s="261">
        <v>11</v>
      </c>
      <c r="N581" s="261" t="s">
        <v>17</v>
      </c>
    </row>
    <row r="582" spans="1:14">
      <c r="A582" s="262" t="s">
        <v>3072</v>
      </c>
      <c r="B582" s="261" t="s">
        <v>3087</v>
      </c>
      <c r="C582" s="261" t="s">
        <v>3102</v>
      </c>
      <c r="D582" s="261" t="s">
        <v>696</v>
      </c>
      <c r="E582" s="261" t="s">
        <v>379</v>
      </c>
      <c r="F582" s="261" t="s">
        <v>3076</v>
      </c>
      <c r="G582" s="261" t="s">
        <v>95</v>
      </c>
      <c r="H582" s="261" t="s">
        <v>3081</v>
      </c>
      <c r="I582" s="261">
        <v>34</v>
      </c>
      <c r="J582" s="261" t="s">
        <v>3140</v>
      </c>
      <c r="K582" s="261" t="s">
        <v>3077</v>
      </c>
      <c r="L582" s="261">
        <v>8500</v>
      </c>
      <c r="M582" s="261">
        <v>11</v>
      </c>
      <c r="N582" s="261" t="s">
        <v>17</v>
      </c>
    </row>
    <row r="583" spans="1:14">
      <c r="A583" s="262" t="s">
        <v>3072</v>
      </c>
      <c r="B583" s="261" t="s">
        <v>3087</v>
      </c>
      <c r="C583" s="261" t="s">
        <v>3102</v>
      </c>
      <c r="D583" s="261" t="s">
        <v>696</v>
      </c>
      <c r="E583" s="261" t="s">
        <v>1349</v>
      </c>
      <c r="F583" s="261" t="s">
        <v>3080</v>
      </c>
      <c r="G583" s="261" t="s">
        <v>95</v>
      </c>
      <c r="H583" s="261" t="s">
        <v>3081</v>
      </c>
      <c r="I583" s="261">
        <v>32</v>
      </c>
      <c r="J583" s="261" t="s">
        <v>3140</v>
      </c>
      <c r="K583" s="261" t="s">
        <v>3077</v>
      </c>
      <c r="L583" s="261">
        <v>8500</v>
      </c>
      <c r="M583" s="261">
        <v>11</v>
      </c>
      <c r="N583" s="261" t="s">
        <v>17</v>
      </c>
    </row>
    <row r="584" spans="1:14">
      <c r="A584" s="262" t="s">
        <v>3072</v>
      </c>
      <c r="B584" s="261" t="s">
        <v>3087</v>
      </c>
      <c r="C584" s="261" t="s">
        <v>3102</v>
      </c>
      <c r="D584" s="261" t="s">
        <v>696</v>
      </c>
      <c r="E584" s="261" t="s">
        <v>550</v>
      </c>
      <c r="F584" s="261" t="s">
        <v>3081</v>
      </c>
      <c r="G584" s="261" t="s">
        <v>95</v>
      </c>
      <c r="H584" s="261" t="s">
        <v>3081</v>
      </c>
      <c r="I584" s="261">
        <v>29</v>
      </c>
      <c r="J584" s="261" t="s">
        <v>3140</v>
      </c>
      <c r="K584" s="261" t="s">
        <v>3077</v>
      </c>
      <c r="L584" s="261">
        <v>8500</v>
      </c>
      <c r="M584" s="261">
        <v>11</v>
      </c>
      <c r="N584" s="261" t="s">
        <v>17</v>
      </c>
    </row>
    <row r="585" spans="1:14">
      <c r="A585" s="262" t="s">
        <v>3072</v>
      </c>
      <c r="B585" s="261" t="s">
        <v>3087</v>
      </c>
      <c r="C585" s="261" t="s">
        <v>3102</v>
      </c>
      <c r="D585" s="261" t="s">
        <v>696</v>
      </c>
      <c r="E585" s="261" t="s">
        <v>700</v>
      </c>
      <c r="F585" s="261" t="s">
        <v>3079</v>
      </c>
      <c r="G585" s="261" t="s">
        <v>95</v>
      </c>
      <c r="H585" s="261" t="s">
        <v>3081</v>
      </c>
      <c r="I585" s="261">
        <v>25</v>
      </c>
      <c r="J585" s="261" t="s">
        <v>3140</v>
      </c>
      <c r="K585" s="261" t="s">
        <v>3077</v>
      </c>
      <c r="L585" s="261">
        <v>8500</v>
      </c>
      <c r="M585" s="261">
        <v>11</v>
      </c>
      <c r="N585" s="261" t="s">
        <v>17</v>
      </c>
    </row>
    <row r="586" spans="1:14">
      <c r="A586" s="262" t="s">
        <v>3072</v>
      </c>
      <c r="B586" s="261" t="s">
        <v>3087</v>
      </c>
      <c r="C586" s="261" t="s">
        <v>3102</v>
      </c>
      <c r="D586" s="261" t="s">
        <v>696</v>
      </c>
      <c r="E586" s="261" t="s">
        <v>379</v>
      </c>
      <c r="F586" s="261" t="s">
        <v>3076</v>
      </c>
      <c r="G586" s="261" t="s">
        <v>121</v>
      </c>
      <c r="H586" s="261" t="s">
        <v>3080</v>
      </c>
      <c r="I586" s="261">
        <v>38</v>
      </c>
      <c r="J586" s="261" t="s">
        <v>3409</v>
      </c>
      <c r="K586" s="261" t="s">
        <v>3077</v>
      </c>
      <c r="L586" s="261">
        <v>8500</v>
      </c>
      <c r="M586" s="261">
        <v>11</v>
      </c>
      <c r="N586" s="261" t="s">
        <v>17</v>
      </c>
    </row>
    <row r="587" spans="1:14">
      <c r="A587" s="262" t="s">
        <v>3072</v>
      </c>
      <c r="B587" s="261" t="s">
        <v>3087</v>
      </c>
      <c r="C587" s="261" t="s">
        <v>3102</v>
      </c>
      <c r="D587" s="261" t="s">
        <v>696</v>
      </c>
      <c r="E587" s="261" t="s">
        <v>1349</v>
      </c>
      <c r="F587" s="261" t="s">
        <v>3080</v>
      </c>
      <c r="G587" s="261" t="s">
        <v>121</v>
      </c>
      <c r="H587" s="261" t="s">
        <v>3080</v>
      </c>
      <c r="I587" s="261">
        <v>36</v>
      </c>
      <c r="J587" s="261" t="s">
        <v>3409</v>
      </c>
      <c r="K587" s="261" t="s">
        <v>3077</v>
      </c>
      <c r="L587" s="261">
        <v>8500</v>
      </c>
      <c r="M587" s="261">
        <v>11</v>
      </c>
      <c r="N587" s="261" t="s">
        <v>17</v>
      </c>
    </row>
    <row r="588" spans="1:14">
      <c r="A588" s="262" t="s">
        <v>3072</v>
      </c>
      <c r="B588" s="261" t="s">
        <v>3087</v>
      </c>
      <c r="C588" s="261" t="s">
        <v>3102</v>
      </c>
      <c r="D588" s="261" t="s">
        <v>696</v>
      </c>
      <c r="E588" s="261" t="s">
        <v>550</v>
      </c>
      <c r="F588" s="261" t="s">
        <v>3081</v>
      </c>
      <c r="G588" s="261" t="s">
        <v>121</v>
      </c>
      <c r="H588" s="261" t="s">
        <v>3080</v>
      </c>
      <c r="I588" s="261">
        <v>33</v>
      </c>
      <c r="J588" s="261" t="s">
        <v>3409</v>
      </c>
      <c r="K588" s="261" t="s">
        <v>3077</v>
      </c>
      <c r="L588" s="261">
        <v>8500</v>
      </c>
      <c r="M588" s="261">
        <v>11</v>
      </c>
      <c r="N588" s="261" t="s">
        <v>17</v>
      </c>
    </row>
    <row r="589" spans="1:14">
      <c r="A589" s="262" t="s">
        <v>3072</v>
      </c>
      <c r="B589" s="261" t="s">
        <v>3087</v>
      </c>
      <c r="C589" s="261" t="s">
        <v>3102</v>
      </c>
      <c r="D589" s="261" t="s">
        <v>696</v>
      </c>
      <c r="E589" s="261" t="s">
        <v>700</v>
      </c>
      <c r="F589" s="261" t="s">
        <v>3079</v>
      </c>
      <c r="G589" s="261" t="s">
        <v>121</v>
      </c>
      <c r="H589" s="261" t="s">
        <v>3080</v>
      </c>
      <c r="I589" s="261">
        <v>29</v>
      </c>
      <c r="J589" s="261" t="s">
        <v>3409</v>
      </c>
      <c r="K589" s="261" t="s">
        <v>3077</v>
      </c>
      <c r="L589" s="261">
        <v>8500</v>
      </c>
      <c r="M589" s="261">
        <v>11</v>
      </c>
      <c r="N589" s="261" t="s">
        <v>17</v>
      </c>
    </row>
    <row r="590" spans="1:14">
      <c r="A590" s="262" t="s">
        <v>3072</v>
      </c>
      <c r="B590" s="261" t="s">
        <v>3087</v>
      </c>
      <c r="C590" s="261" t="s">
        <v>3102</v>
      </c>
      <c r="D590" s="261" t="s">
        <v>696</v>
      </c>
      <c r="E590" s="261" t="s">
        <v>379</v>
      </c>
      <c r="F590" s="261" t="s">
        <v>3076</v>
      </c>
      <c r="G590" s="261" t="s">
        <v>118</v>
      </c>
      <c r="H590" s="261" t="s">
        <v>3076</v>
      </c>
      <c r="I590" s="261">
        <v>43</v>
      </c>
      <c r="J590" s="261" t="s">
        <v>3405</v>
      </c>
      <c r="K590" s="261" t="s">
        <v>3077</v>
      </c>
      <c r="L590" s="261">
        <v>8500</v>
      </c>
      <c r="M590" s="261">
        <v>11</v>
      </c>
      <c r="N590" s="261" t="s">
        <v>17</v>
      </c>
    </row>
    <row r="591" spans="1:14">
      <c r="A591" s="262" t="s">
        <v>3072</v>
      </c>
      <c r="B591" s="261" t="s">
        <v>3087</v>
      </c>
      <c r="C591" s="261" t="s">
        <v>3102</v>
      </c>
      <c r="D591" s="261" t="s">
        <v>696</v>
      </c>
      <c r="E591" s="261" t="s">
        <v>1349</v>
      </c>
      <c r="F591" s="261" t="s">
        <v>3080</v>
      </c>
      <c r="G591" s="261" t="s">
        <v>118</v>
      </c>
      <c r="H591" s="261" t="s">
        <v>3076</v>
      </c>
      <c r="I591" s="261">
        <v>41</v>
      </c>
      <c r="J591" s="261" t="s">
        <v>3405</v>
      </c>
      <c r="K591" s="261" t="s">
        <v>3077</v>
      </c>
      <c r="L591" s="261">
        <v>8500</v>
      </c>
      <c r="M591" s="261">
        <v>11</v>
      </c>
      <c r="N591" s="261" t="s">
        <v>17</v>
      </c>
    </row>
    <row r="592" spans="1:14">
      <c r="A592" s="262" t="s">
        <v>3072</v>
      </c>
      <c r="B592" s="261" t="s">
        <v>3087</v>
      </c>
      <c r="C592" s="261" t="s">
        <v>3102</v>
      </c>
      <c r="D592" s="261" t="s">
        <v>696</v>
      </c>
      <c r="E592" s="261" t="s">
        <v>550</v>
      </c>
      <c r="F592" s="261" t="s">
        <v>3081</v>
      </c>
      <c r="G592" s="261" t="s">
        <v>118</v>
      </c>
      <c r="H592" s="261" t="s">
        <v>3076</v>
      </c>
      <c r="I592" s="261">
        <v>38</v>
      </c>
      <c r="J592" s="261" t="s">
        <v>3405</v>
      </c>
      <c r="K592" s="261" t="s">
        <v>3077</v>
      </c>
      <c r="L592" s="261">
        <v>8500</v>
      </c>
      <c r="M592" s="261">
        <v>11</v>
      </c>
      <c r="N592" s="261" t="s">
        <v>17</v>
      </c>
    </row>
    <row r="593" spans="1:14">
      <c r="A593" s="262" t="s">
        <v>3072</v>
      </c>
      <c r="B593" s="261" t="s">
        <v>3087</v>
      </c>
      <c r="C593" s="261" t="s">
        <v>3102</v>
      </c>
      <c r="D593" s="261" t="s">
        <v>696</v>
      </c>
      <c r="E593" s="261" t="s">
        <v>700</v>
      </c>
      <c r="F593" s="261" t="s">
        <v>3079</v>
      </c>
      <c r="G593" s="261" t="s">
        <v>118</v>
      </c>
      <c r="H593" s="261" t="s">
        <v>3076</v>
      </c>
      <c r="I593" s="261">
        <v>34</v>
      </c>
      <c r="J593" s="261" t="s">
        <v>3405</v>
      </c>
      <c r="K593" s="261" t="s">
        <v>3077</v>
      </c>
      <c r="L593" s="261">
        <v>8500</v>
      </c>
      <c r="M593" s="261">
        <v>11</v>
      </c>
      <c r="N593" s="261" t="s">
        <v>17</v>
      </c>
    </row>
    <row r="594" spans="1:14">
      <c r="A594" s="262" t="s">
        <v>3072</v>
      </c>
      <c r="B594" s="261" t="s">
        <v>3087</v>
      </c>
      <c r="C594" s="261" t="s">
        <v>3104</v>
      </c>
      <c r="D594" s="261" t="s">
        <v>696</v>
      </c>
      <c r="E594" s="261" t="s">
        <v>737</v>
      </c>
      <c r="F594" s="261" t="s">
        <v>3081</v>
      </c>
      <c r="G594" s="261" t="s">
        <v>118</v>
      </c>
      <c r="H594" s="261" t="s">
        <v>1107</v>
      </c>
      <c r="I594" s="261">
        <v>33</v>
      </c>
      <c r="J594" s="261" t="s">
        <v>3407</v>
      </c>
      <c r="K594" s="261" t="s">
        <v>3089</v>
      </c>
      <c r="L594" s="261">
        <v>8500</v>
      </c>
      <c r="M594" s="261">
        <v>12</v>
      </c>
      <c r="N594" s="261" t="s">
        <v>17</v>
      </c>
    </row>
    <row r="595" spans="1:14">
      <c r="A595" s="262" t="s">
        <v>3072</v>
      </c>
      <c r="B595" s="261" t="s">
        <v>3087</v>
      </c>
      <c r="C595" s="261" t="s">
        <v>3104</v>
      </c>
      <c r="D595" s="261" t="s">
        <v>696</v>
      </c>
      <c r="E595" s="261" t="s">
        <v>709</v>
      </c>
      <c r="F595" s="261" t="s">
        <v>3078</v>
      </c>
      <c r="G595" s="261" t="s">
        <v>118</v>
      </c>
      <c r="H595" s="261" t="s">
        <v>1107</v>
      </c>
      <c r="I595" s="261">
        <v>32</v>
      </c>
      <c r="J595" s="261" t="s">
        <v>3407</v>
      </c>
      <c r="K595" s="261" t="s">
        <v>3089</v>
      </c>
      <c r="L595" s="261">
        <v>8500</v>
      </c>
      <c r="M595" s="261">
        <v>12</v>
      </c>
      <c r="N595" s="261" t="s">
        <v>17</v>
      </c>
    </row>
    <row r="596" spans="1:14">
      <c r="A596" s="262" t="s">
        <v>3072</v>
      </c>
      <c r="B596" s="261" t="s">
        <v>3087</v>
      </c>
      <c r="C596" s="261" t="s">
        <v>3104</v>
      </c>
      <c r="D596" s="261" t="s">
        <v>696</v>
      </c>
      <c r="E596" s="261" t="s">
        <v>1349</v>
      </c>
      <c r="F596" s="261" t="s">
        <v>3079</v>
      </c>
      <c r="G596" s="261" t="s">
        <v>118</v>
      </c>
      <c r="H596" s="261" t="s">
        <v>1107</v>
      </c>
      <c r="I596" s="261">
        <v>30</v>
      </c>
      <c r="J596" s="261" t="s">
        <v>3407</v>
      </c>
      <c r="K596" s="261" t="s">
        <v>3089</v>
      </c>
      <c r="L596" s="261">
        <v>8500</v>
      </c>
      <c r="M596" s="261">
        <v>12</v>
      </c>
      <c r="N596" s="261" t="s">
        <v>17</v>
      </c>
    </row>
    <row r="597" spans="1:14">
      <c r="A597" s="262" t="s">
        <v>3072</v>
      </c>
      <c r="B597" s="261" t="s">
        <v>3087</v>
      </c>
      <c r="C597" s="261" t="s">
        <v>3104</v>
      </c>
      <c r="D597" s="261" t="s">
        <v>696</v>
      </c>
      <c r="E597" s="261" t="s">
        <v>1512</v>
      </c>
      <c r="F597" s="261" t="s">
        <v>3075</v>
      </c>
      <c r="G597" s="261" t="s">
        <v>118</v>
      </c>
      <c r="H597" s="261" t="s">
        <v>1107</v>
      </c>
      <c r="I597" s="261">
        <v>27</v>
      </c>
      <c r="J597" s="261" t="s">
        <v>3407</v>
      </c>
      <c r="K597" s="261" t="s">
        <v>3089</v>
      </c>
      <c r="L597" s="261">
        <v>8500</v>
      </c>
      <c r="M597" s="261">
        <v>12</v>
      </c>
      <c r="N597" s="261" t="s">
        <v>17</v>
      </c>
    </row>
    <row r="598" spans="1:14">
      <c r="A598" s="262" t="s">
        <v>3072</v>
      </c>
      <c r="B598" s="261" t="s">
        <v>3087</v>
      </c>
      <c r="C598" s="261" t="s">
        <v>3104</v>
      </c>
      <c r="D598" s="261" t="s">
        <v>696</v>
      </c>
      <c r="E598" s="261" t="s">
        <v>1344</v>
      </c>
      <c r="F598" s="261" t="s">
        <v>3078</v>
      </c>
      <c r="G598" s="261" t="s">
        <v>118</v>
      </c>
      <c r="H598" s="261" t="s">
        <v>1107</v>
      </c>
      <c r="I598" s="261">
        <v>25</v>
      </c>
      <c r="J598" s="261" t="s">
        <v>3407</v>
      </c>
      <c r="K598" s="261" t="s">
        <v>3089</v>
      </c>
      <c r="L598" s="261">
        <v>8500</v>
      </c>
      <c r="M598" s="261">
        <v>12</v>
      </c>
      <c r="N598" s="261" t="s">
        <v>17</v>
      </c>
    </row>
    <row r="599" spans="1:14">
      <c r="A599" s="262" t="s">
        <v>3072</v>
      </c>
      <c r="B599" s="261" t="s">
        <v>3087</v>
      </c>
      <c r="C599" s="261" t="s">
        <v>3104</v>
      </c>
      <c r="D599" s="261" t="s">
        <v>696</v>
      </c>
      <c r="E599" s="261" t="s">
        <v>737</v>
      </c>
      <c r="F599" s="261" t="s">
        <v>3081</v>
      </c>
      <c r="G599" s="261" t="s">
        <v>124</v>
      </c>
      <c r="H599" s="261" t="s">
        <v>3076</v>
      </c>
      <c r="I599" s="261">
        <v>37</v>
      </c>
      <c r="J599" s="261" t="s">
        <v>3410</v>
      </c>
      <c r="K599" s="261" t="s">
        <v>3089</v>
      </c>
      <c r="L599" s="261">
        <v>8500</v>
      </c>
      <c r="M599" s="261">
        <v>12</v>
      </c>
      <c r="N599" s="261" t="s">
        <v>17</v>
      </c>
    </row>
    <row r="600" spans="1:14">
      <c r="A600" s="262" t="s">
        <v>3072</v>
      </c>
      <c r="B600" s="261" t="s">
        <v>3087</v>
      </c>
      <c r="C600" s="261" t="s">
        <v>3104</v>
      </c>
      <c r="D600" s="261" t="s">
        <v>696</v>
      </c>
      <c r="E600" s="261" t="s">
        <v>709</v>
      </c>
      <c r="F600" s="261" t="s">
        <v>3078</v>
      </c>
      <c r="G600" s="261" t="s">
        <v>124</v>
      </c>
      <c r="H600" s="261" t="s">
        <v>3076</v>
      </c>
      <c r="I600" s="261">
        <v>36</v>
      </c>
      <c r="J600" s="261" t="s">
        <v>3410</v>
      </c>
      <c r="K600" s="261" t="s">
        <v>3089</v>
      </c>
      <c r="L600" s="261">
        <v>8500</v>
      </c>
      <c r="M600" s="261">
        <v>12</v>
      </c>
      <c r="N600" s="261" t="s">
        <v>17</v>
      </c>
    </row>
    <row r="601" spans="1:14">
      <c r="A601" s="262" t="s">
        <v>3072</v>
      </c>
      <c r="B601" s="261" t="s">
        <v>3087</v>
      </c>
      <c r="C601" s="261" t="s">
        <v>3104</v>
      </c>
      <c r="D601" s="261" t="s">
        <v>696</v>
      </c>
      <c r="E601" s="261" t="s">
        <v>1349</v>
      </c>
      <c r="F601" s="261" t="s">
        <v>3079</v>
      </c>
      <c r="G601" s="261" t="s">
        <v>124</v>
      </c>
      <c r="H601" s="261" t="s">
        <v>3076</v>
      </c>
      <c r="I601" s="261">
        <v>34</v>
      </c>
      <c r="J601" s="261" t="s">
        <v>3410</v>
      </c>
      <c r="K601" s="261" t="s">
        <v>3089</v>
      </c>
      <c r="L601" s="261">
        <v>8500</v>
      </c>
      <c r="M601" s="261">
        <v>12</v>
      </c>
      <c r="N601" s="261" t="s">
        <v>17</v>
      </c>
    </row>
    <row r="602" spans="1:14">
      <c r="A602" s="262" t="s">
        <v>3072</v>
      </c>
      <c r="B602" s="261" t="s">
        <v>3087</v>
      </c>
      <c r="C602" s="261" t="s">
        <v>3104</v>
      </c>
      <c r="D602" s="261" t="s">
        <v>696</v>
      </c>
      <c r="E602" s="261" t="s">
        <v>1512</v>
      </c>
      <c r="F602" s="261" t="s">
        <v>3075</v>
      </c>
      <c r="G602" s="261" t="s">
        <v>124</v>
      </c>
      <c r="H602" s="261" t="s">
        <v>3076</v>
      </c>
      <c r="I602" s="261">
        <v>31</v>
      </c>
      <c r="J602" s="261" t="s">
        <v>3410</v>
      </c>
      <c r="K602" s="261" t="s">
        <v>3089</v>
      </c>
      <c r="L602" s="261">
        <v>8500</v>
      </c>
      <c r="M602" s="261">
        <v>12</v>
      </c>
      <c r="N602" s="261" t="s">
        <v>17</v>
      </c>
    </row>
    <row r="603" spans="1:14">
      <c r="A603" s="262" t="s">
        <v>3072</v>
      </c>
      <c r="B603" s="261" t="s">
        <v>3087</v>
      </c>
      <c r="C603" s="261" t="s">
        <v>3104</v>
      </c>
      <c r="D603" s="261" t="s">
        <v>696</v>
      </c>
      <c r="E603" s="261" t="s">
        <v>1344</v>
      </c>
      <c r="F603" s="261" t="s">
        <v>3078</v>
      </c>
      <c r="G603" s="261" t="s">
        <v>124</v>
      </c>
      <c r="H603" s="261" t="s">
        <v>3076</v>
      </c>
      <c r="I603" s="261">
        <v>29</v>
      </c>
      <c r="J603" s="261" t="s">
        <v>3410</v>
      </c>
      <c r="K603" s="261" t="s">
        <v>3089</v>
      </c>
      <c r="L603" s="261">
        <v>8500</v>
      </c>
      <c r="M603" s="261">
        <v>12</v>
      </c>
      <c r="N603" s="261" t="s">
        <v>17</v>
      </c>
    </row>
    <row r="604" spans="1:14">
      <c r="A604" s="262" t="s">
        <v>3072</v>
      </c>
      <c r="B604" s="261" t="s">
        <v>3087</v>
      </c>
      <c r="C604" s="261" t="s">
        <v>3104</v>
      </c>
      <c r="D604" s="261" t="s">
        <v>696</v>
      </c>
      <c r="E604" s="261" t="s">
        <v>737</v>
      </c>
      <c r="F604" s="261" t="s">
        <v>3081</v>
      </c>
      <c r="G604" s="261" t="s">
        <v>95</v>
      </c>
      <c r="H604" s="261" t="s">
        <v>3080</v>
      </c>
      <c r="I604" s="261">
        <v>39</v>
      </c>
      <c r="J604" s="261" t="s">
        <v>3140</v>
      </c>
      <c r="K604" s="261" t="s">
        <v>3089</v>
      </c>
      <c r="L604" s="261">
        <v>8500</v>
      </c>
      <c r="M604" s="261">
        <v>12</v>
      </c>
      <c r="N604" s="261" t="s">
        <v>17</v>
      </c>
    </row>
    <row r="605" spans="1:14">
      <c r="A605" s="262" t="s">
        <v>3072</v>
      </c>
      <c r="B605" s="261" t="s">
        <v>3087</v>
      </c>
      <c r="C605" s="261" t="s">
        <v>3104</v>
      </c>
      <c r="D605" s="261" t="s">
        <v>696</v>
      </c>
      <c r="E605" s="261" t="s">
        <v>709</v>
      </c>
      <c r="F605" s="261" t="s">
        <v>3078</v>
      </c>
      <c r="G605" s="261" t="s">
        <v>95</v>
      </c>
      <c r="H605" s="261" t="s">
        <v>3080</v>
      </c>
      <c r="I605" s="261">
        <v>38</v>
      </c>
      <c r="J605" s="261" t="s">
        <v>3140</v>
      </c>
      <c r="K605" s="261" t="s">
        <v>3089</v>
      </c>
      <c r="L605" s="261">
        <v>8500</v>
      </c>
      <c r="M605" s="261">
        <v>12</v>
      </c>
      <c r="N605" s="261" t="s">
        <v>17</v>
      </c>
    </row>
    <row r="606" spans="1:14">
      <c r="A606" s="262" t="s">
        <v>3072</v>
      </c>
      <c r="B606" s="261" t="s">
        <v>3087</v>
      </c>
      <c r="C606" s="261" t="s">
        <v>3104</v>
      </c>
      <c r="D606" s="261" t="s">
        <v>696</v>
      </c>
      <c r="E606" s="261" t="s">
        <v>1349</v>
      </c>
      <c r="F606" s="261" t="s">
        <v>3079</v>
      </c>
      <c r="G606" s="261" t="s">
        <v>95</v>
      </c>
      <c r="H606" s="261" t="s">
        <v>3080</v>
      </c>
      <c r="I606" s="261">
        <v>36</v>
      </c>
      <c r="J606" s="261" t="s">
        <v>3140</v>
      </c>
      <c r="K606" s="261" t="s">
        <v>3089</v>
      </c>
      <c r="L606" s="261">
        <v>8500</v>
      </c>
      <c r="M606" s="261">
        <v>12</v>
      </c>
      <c r="N606" s="261" t="s">
        <v>17</v>
      </c>
    </row>
    <row r="607" spans="1:14">
      <c r="A607" s="262" t="s">
        <v>3072</v>
      </c>
      <c r="B607" s="261" t="s">
        <v>3087</v>
      </c>
      <c r="C607" s="261" t="s">
        <v>3104</v>
      </c>
      <c r="D607" s="261" t="s">
        <v>696</v>
      </c>
      <c r="E607" s="261" t="s">
        <v>1512</v>
      </c>
      <c r="F607" s="261" t="s">
        <v>3075</v>
      </c>
      <c r="G607" s="261" t="s">
        <v>95</v>
      </c>
      <c r="H607" s="261" t="s">
        <v>3080</v>
      </c>
      <c r="I607" s="261">
        <v>33</v>
      </c>
      <c r="J607" s="261" t="s">
        <v>3140</v>
      </c>
      <c r="K607" s="261" t="s">
        <v>3089</v>
      </c>
      <c r="L607" s="261">
        <v>8500</v>
      </c>
      <c r="M607" s="261">
        <v>12</v>
      </c>
      <c r="N607" s="261" t="s">
        <v>17</v>
      </c>
    </row>
    <row r="608" spans="1:14">
      <c r="A608" s="262" t="s">
        <v>3072</v>
      </c>
      <c r="B608" s="261" t="s">
        <v>3087</v>
      </c>
      <c r="C608" s="261" t="s">
        <v>3104</v>
      </c>
      <c r="D608" s="261" t="s">
        <v>696</v>
      </c>
      <c r="E608" s="261" t="s">
        <v>1344</v>
      </c>
      <c r="F608" s="261" t="s">
        <v>3078</v>
      </c>
      <c r="G608" s="261" t="s">
        <v>95</v>
      </c>
      <c r="H608" s="261" t="s">
        <v>3080</v>
      </c>
      <c r="I608" s="261">
        <v>31</v>
      </c>
      <c r="J608" s="261" t="s">
        <v>3140</v>
      </c>
      <c r="K608" s="261" t="s">
        <v>3089</v>
      </c>
      <c r="L608" s="261">
        <v>8500</v>
      </c>
      <c r="M608" s="261">
        <v>12</v>
      </c>
      <c r="N608" s="261" t="s">
        <v>17</v>
      </c>
    </row>
    <row r="609" spans="1:14">
      <c r="A609" s="262" t="s">
        <v>3072</v>
      </c>
      <c r="B609" s="261" t="s">
        <v>3087</v>
      </c>
      <c r="C609" s="261" t="s">
        <v>3104</v>
      </c>
      <c r="D609" s="261" t="s">
        <v>696</v>
      </c>
      <c r="E609" s="261" t="s">
        <v>737</v>
      </c>
      <c r="F609" s="261" t="s">
        <v>3081</v>
      </c>
      <c r="G609" s="261" t="s">
        <v>935</v>
      </c>
      <c r="H609" s="261" t="s">
        <v>3081</v>
      </c>
      <c r="I609" s="261">
        <v>42</v>
      </c>
      <c r="J609" s="261" t="s">
        <v>3411</v>
      </c>
      <c r="K609" s="261" t="s">
        <v>3089</v>
      </c>
      <c r="L609" s="261">
        <v>8500</v>
      </c>
      <c r="M609" s="261">
        <v>12</v>
      </c>
      <c r="N609" s="261" t="s">
        <v>17</v>
      </c>
    </row>
    <row r="610" spans="1:14">
      <c r="A610" s="262" t="s">
        <v>3072</v>
      </c>
      <c r="B610" s="261" t="s">
        <v>3087</v>
      </c>
      <c r="C610" s="261" t="s">
        <v>3104</v>
      </c>
      <c r="D610" s="261" t="s">
        <v>696</v>
      </c>
      <c r="E610" s="261" t="s">
        <v>709</v>
      </c>
      <c r="F610" s="261" t="s">
        <v>3078</v>
      </c>
      <c r="G610" s="261" t="s">
        <v>935</v>
      </c>
      <c r="H610" s="261" t="s">
        <v>3081</v>
      </c>
      <c r="I610" s="261">
        <v>41</v>
      </c>
      <c r="J610" s="261" t="s">
        <v>3411</v>
      </c>
      <c r="K610" s="261" t="s">
        <v>3089</v>
      </c>
      <c r="L610" s="261">
        <v>8500</v>
      </c>
      <c r="M610" s="261">
        <v>12</v>
      </c>
      <c r="N610" s="261" t="s">
        <v>17</v>
      </c>
    </row>
    <row r="611" spans="1:14">
      <c r="A611" s="262" t="s">
        <v>3072</v>
      </c>
      <c r="B611" s="261" t="s">
        <v>3087</v>
      </c>
      <c r="C611" s="261" t="s">
        <v>3104</v>
      </c>
      <c r="D611" s="261" t="s">
        <v>696</v>
      </c>
      <c r="E611" s="261" t="s">
        <v>1349</v>
      </c>
      <c r="F611" s="261" t="s">
        <v>3079</v>
      </c>
      <c r="G611" s="261" t="s">
        <v>935</v>
      </c>
      <c r="H611" s="261" t="s">
        <v>3081</v>
      </c>
      <c r="I611" s="261">
        <v>39</v>
      </c>
      <c r="J611" s="261" t="s">
        <v>3411</v>
      </c>
      <c r="K611" s="261" t="s">
        <v>3089</v>
      </c>
      <c r="L611" s="261">
        <v>8500</v>
      </c>
      <c r="M611" s="261">
        <v>12</v>
      </c>
      <c r="N611" s="261" t="s">
        <v>17</v>
      </c>
    </row>
    <row r="612" spans="1:14">
      <c r="A612" s="262" t="s">
        <v>3072</v>
      </c>
      <c r="B612" s="261" t="s">
        <v>3087</v>
      </c>
      <c r="C612" s="261" t="s">
        <v>3104</v>
      </c>
      <c r="D612" s="261" t="s">
        <v>696</v>
      </c>
      <c r="E612" s="261" t="s">
        <v>1512</v>
      </c>
      <c r="F612" s="261" t="s">
        <v>3075</v>
      </c>
      <c r="G612" s="261" t="s">
        <v>935</v>
      </c>
      <c r="H612" s="261" t="s">
        <v>3081</v>
      </c>
      <c r="I612" s="261">
        <v>36</v>
      </c>
      <c r="J612" s="261" t="s">
        <v>3411</v>
      </c>
      <c r="K612" s="261" t="s">
        <v>3089</v>
      </c>
      <c r="L612" s="261">
        <v>8500</v>
      </c>
      <c r="M612" s="261">
        <v>12</v>
      </c>
      <c r="N612" s="261" t="s">
        <v>17</v>
      </c>
    </row>
    <row r="613" spans="1:14">
      <c r="A613" s="262" t="s">
        <v>3072</v>
      </c>
      <c r="B613" s="261" t="s">
        <v>3087</v>
      </c>
      <c r="C613" s="261" t="s">
        <v>3104</v>
      </c>
      <c r="D613" s="261" t="s">
        <v>696</v>
      </c>
      <c r="E613" s="261" t="s">
        <v>1344</v>
      </c>
      <c r="F613" s="261" t="s">
        <v>3078</v>
      </c>
      <c r="G613" s="261" t="s">
        <v>935</v>
      </c>
      <c r="H613" s="261" t="s">
        <v>3081</v>
      </c>
      <c r="I613" s="261">
        <v>34</v>
      </c>
      <c r="J613" s="261" t="s">
        <v>3411</v>
      </c>
      <c r="K613" s="261" t="s">
        <v>3089</v>
      </c>
      <c r="L613" s="261">
        <v>8500</v>
      </c>
      <c r="M613" s="261">
        <v>12</v>
      </c>
      <c r="N613" s="261" t="s">
        <v>17</v>
      </c>
    </row>
    <row r="614" spans="1:14">
      <c r="A614" s="262" t="s">
        <v>3072</v>
      </c>
      <c r="B614" s="261" t="s">
        <v>3087</v>
      </c>
      <c r="C614" s="261" t="s">
        <v>3109</v>
      </c>
      <c r="D614" s="261" t="s">
        <v>696</v>
      </c>
      <c r="E614" s="261" t="s">
        <v>550</v>
      </c>
      <c r="F614" s="261" t="s">
        <v>3081</v>
      </c>
      <c r="G614" s="261" t="s">
        <v>937</v>
      </c>
      <c r="H614" s="261" t="s">
        <v>3081</v>
      </c>
      <c r="I614" s="261">
        <v>29</v>
      </c>
      <c r="J614" s="261" t="s">
        <v>3412</v>
      </c>
      <c r="K614" s="261" t="s">
        <v>3077</v>
      </c>
      <c r="L614" s="261">
        <v>6500</v>
      </c>
      <c r="M614" s="261">
        <v>10</v>
      </c>
      <c r="N614" s="261" t="s">
        <v>17</v>
      </c>
    </row>
    <row r="615" spans="1:14">
      <c r="A615" s="262" t="s">
        <v>3072</v>
      </c>
      <c r="B615" s="261" t="s">
        <v>3087</v>
      </c>
      <c r="C615" s="261" t="s">
        <v>3109</v>
      </c>
      <c r="D615" s="261" t="s">
        <v>696</v>
      </c>
      <c r="E615" s="261" t="s">
        <v>557</v>
      </c>
      <c r="F615" s="261" t="s">
        <v>3076</v>
      </c>
      <c r="G615" s="261" t="s">
        <v>937</v>
      </c>
      <c r="H615" s="261" t="s">
        <v>3081</v>
      </c>
      <c r="I615" s="261">
        <v>27</v>
      </c>
      <c r="J615" s="261" t="s">
        <v>3412</v>
      </c>
      <c r="K615" s="261" t="s">
        <v>3077</v>
      </c>
      <c r="L615" s="261">
        <v>6500</v>
      </c>
      <c r="M615" s="261">
        <v>10</v>
      </c>
      <c r="N615" s="261" t="s">
        <v>17</v>
      </c>
    </row>
    <row r="616" spans="1:14">
      <c r="A616" s="262" t="s">
        <v>3072</v>
      </c>
      <c r="B616" s="261" t="s">
        <v>3087</v>
      </c>
      <c r="C616" s="261" t="s">
        <v>3109</v>
      </c>
      <c r="D616" s="261" t="s">
        <v>696</v>
      </c>
      <c r="E616" s="261" t="s">
        <v>700</v>
      </c>
      <c r="F616" s="261" t="s">
        <v>3080</v>
      </c>
      <c r="G616" s="261" t="s">
        <v>937</v>
      </c>
      <c r="H616" s="261" t="s">
        <v>3081</v>
      </c>
      <c r="I616" s="261">
        <v>25</v>
      </c>
      <c r="J616" s="261" t="s">
        <v>3412</v>
      </c>
      <c r="K616" s="261" t="s">
        <v>3077</v>
      </c>
      <c r="L616" s="261">
        <v>6500</v>
      </c>
      <c r="M616" s="261">
        <v>10</v>
      </c>
      <c r="N616" s="261" t="s">
        <v>17</v>
      </c>
    </row>
    <row r="617" spans="1:14">
      <c r="A617" s="262" t="s">
        <v>3072</v>
      </c>
      <c r="B617" s="261" t="s">
        <v>3087</v>
      </c>
      <c r="C617" s="261" t="s">
        <v>3109</v>
      </c>
      <c r="D617" s="261" t="s">
        <v>696</v>
      </c>
      <c r="E617" s="261" t="s">
        <v>550</v>
      </c>
      <c r="F617" s="261" t="s">
        <v>3081</v>
      </c>
      <c r="G617" s="261" t="s">
        <v>92</v>
      </c>
      <c r="H617" s="261" t="s">
        <v>3076</v>
      </c>
      <c r="I617" s="261">
        <v>31</v>
      </c>
      <c r="J617" s="261" t="s">
        <v>3413</v>
      </c>
      <c r="K617" s="261" t="s">
        <v>3077</v>
      </c>
      <c r="L617" s="261">
        <v>6500</v>
      </c>
      <c r="M617" s="261">
        <v>10</v>
      </c>
      <c r="N617" s="261" t="s">
        <v>17</v>
      </c>
    </row>
    <row r="618" spans="1:14">
      <c r="A618" s="262" t="s">
        <v>3072</v>
      </c>
      <c r="B618" s="261" t="s">
        <v>3087</v>
      </c>
      <c r="C618" s="261" t="s">
        <v>3109</v>
      </c>
      <c r="D618" s="261" t="s">
        <v>696</v>
      </c>
      <c r="E618" s="261" t="s">
        <v>557</v>
      </c>
      <c r="F618" s="261" t="s">
        <v>3076</v>
      </c>
      <c r="G618" s="261" t="s">
        <v>92</v>
      </c>
      <c r="H618" s="261" t="s">
        <v>3076</v>
      </c>
      <c r="I618" s="261">
        <v>29</v>
      </c>
      <c r="J618" s="261" t="s">
        <v>3413</v>
      </c>
      <c r="K618" s="261" t="s">
        <v>3077</v>
      </c>
      <c r="L618" s="261">
        <v>6500</v>
      </c>
      <c r="M618" s="261">
        <v>10</v>
      </c>
      <c r="N618" s="261" t="s">
        <v>17</v>
      </c>
    </row>
    <row r="619" spans="1:14">
      <c r="A619" s="262" t="s">
        <v>3072</v>
      </c>
      <c r="B619" s="261" t="s">
        <v>3087</v>
      </c>
      <c r="C619" s="261" t="s">
        <v>3109</v>
      </c>
      <c r="D619" s="261" t="s">
        <v>696</v>
      </c>
      <c r="E619" s="261" t="s">
        <v>700</v>
      </c>
      <c r="F619" s="261" t="s">
        <v>3080</v>
      </c>
      <c r="G619" s="261" t="s">
        <v>92</v>
      </c>
      <c r="H619" s="261" t="s">
        <v>3076</v>
      </c>
      <c r="I619" s="261">
        <v>27</v>
      </c>
      <c r="J619" s="261" t="s">
        <v>3413</v>
      </c>
      <c r="K619" s="261" t="s">
        <v>3077</v>
      </c>
      <c r="L619" s="261">
        <v>6500</v>
      </c>
      <c r="M619" s="261">
        <v>10</v>
      </c>
      <c r="N619" s="261" t="s">
        <v>17</v>
      </c>
    </row>
    <row r="620" spans="1:14">
      <c r="A620" s="262" t="s">
        <v>3072</v>
      </c>
      <c r="B620" s="261" t="s">
        <v>3087</v>
      </c>
      <c r="C620" s="261" t="s">
        <v>3109</v>
      </c>
      <c r="D620" s="261" t="s">
        <v>696</v>
      </c>
      <c r="E620" s="261" t="s">
        <v>550</v>
      </c>
      <c r="F620" s="261" t="s">
        <v>3081</v>
      </c>
      <c r="G620" s="261" t="s">
        <v>96</v>
      </c>
      <c r="H620" s="261" t="s">
        <v>3081</v>
      </c>
      <c r="I620" s="261">
        <v>36</v>
      </c>
      <c r="J620" s="261" t="s">
        <v>3414</v>
      </c>
      <c r="K620" s="261" t="s">
        <v>3077</v>
      </c>
      <c r="L620" s="261">
        <v>6500</v>
      </c>
      <c r="M620" s="261">
        <v>10</v>
      </c>
      <c r="N620" s="261" t="s">
        <v>17</v>
      </c>
    </row>
    <row r="621" spans="1:14">
      <c r="A621" s="262" t="s">
        <v>3072</v>
      </c>
      <c r="B621" s="261" t="s">
        <v>3087</v>
      </c>
      <c r="C621" s="261" t="s">
        <v>3109</v>
      </c>
      <c r="D621" s="261" t="s">
        <v>696</v>
      </c>
      <c r="E621" s="261" t="s">
        <v>557</v>
      </c>
      <c r="F621" s="261" t="s">
        <v>3076</v>
      </c>
      <c r="G621" s="261" t="s">
        <v>96</v>
      </c>
      <c r="H621" s="261" t="s">
        <v>3081</v>
      </c>
      <c r="I621" s="261">
        <v>34</v>
      </c>
      <c r="J621" s="261" t="s">
        <v>3414</v>
      </c>
      <c r="K621" s="261" t="s">
        <v>3077</v>
      </c>
      <c r="L621" s="261">
        <v>6500</v>
      </c>
      <c r="M621" s="261">
        <v>10</v>
      </c>
      <c r="N621" s="261" t="s">
        <v>17</v>
      </c>
    </row>
    <row r="622" spans="1:14">
      <c r="A622" s="262" t="s">
        <v>3072</v>
      </c>
      <c r="B622" s="261" t="s">
        <v>3087</v>
      </c>
      <c r="C622" s="261" t="s">
        <v>3109</v>
      </c>
      <c r="D622" s="261" t="s">
        <v>696</v>
      </c>
      <c r="E622" s="261" t="s">
        <v>700</v>
      </c>
      <c r="F622" s="261" t="s">
        <v>3080</v>
      </c>
      <c r="G622" s="261" t="s">
        <v>96</v>
      </c>
      <c r="H622" s="261" t="s">
        <v>3081</v>
      </c>
      <c r="I622" s="261">
        <v>32</v>
      </c>
      <c r="J622" s="261" t="s">
        <v>3414</v>
      </c>
      <c r="K622" s="261" t="s">
        <v>3077</v>
      </c>
      <c r="L622" s="261">
        <v>6500</v>
      </c>
      <c r="M622" s="261">
        <v>10</v>
      </c>
      <c r="N622" s="261" t="s">
        <v>17</v>
      </c>
    </row>
    <row r="623" spans="1:14">
      <c r="A623" s="262" t="s">
        <v>3072</v>
      </c>
      <c r="B623" s="261" t="s">
        <v>3087</v>
      </c>
      <c r="C623" s="261" t="s">
        <v>3109</v>
      </c>
      <c r="D623" s="261" t="s">
        <v>696</v>
      </c>
      <c r="E623" s="261" t="s">
        <v>550</v>
      </c>
      <c r="F623" s="261" t="s">
        <v>3081</v>
      </c>
      <c r="G623" s="261" t="s">
        <v>935</v>
      </c>
      <c r="H623" s="261" t="s">
        <v>3079</v>
      </c>
      <c r="I623" s="261">
        <v>39</v>
      </c>
      <c r="J623" s="261" t="s">
        <v>3411</v>
      </c>
      <c r="K623" s="261" t="s">
        <v>3077</v>
      </c>
      <c r="L623" s="261">
        <v>6500</v>
      </c>
      <c r="M623" s="261">
        <v>10</v>
      </c>
      <c r="N623" s="261" t="s">
        <v>17</v>
      </c>
    </row>
    <row r="624" spans="1:14">
      <c r="A624" s="262" t="s">
        <v>3072</v>
      </c>
      <c r="B624" s="261" t="s">
        <v>3087</v>
      </c>
      <c r="C624" s="261" t="s">
        <v>3109</v>
      </c>
      <c r="D624" s="261" t="s">
        <v>696</v>
      </c>
      <c r="E624" s="261" t="s">
        <v>557</v>
      </c>
      <c r="F624" s="261" t="s">
        <v>3076</v>
      </c>
      <c r="G624" s="261" t="s">
        <v>935</v>
      </c>
      <c r="H624" s="261" t="s">
        <v>3079</v>
      </c>
      <c r="I624" s="261">
        <v>37</v>
      </c>
      <c r="J624" s="261" t="s">
        <v>3411</v>
      </c>
      <c r="K624" s="261" t="s">
        <v>3077</v>
      </c>
      <c r="L624" s="261">
        <v>6500</v>
      </c>
      <c r="M624" s="261">
        <v>10</v>
      </c>
      <c r="N624" s="261" t="s">
        <v>17</v>
      </c>
    </row>
    <row r="625" spans="1:14">
      <c r="A625" s="262" t="s">
        <v>3072</v>
      </c>
      <c r="B625" s="261" t="s">
        <v>3087</v>
      </c>
      <c r="C625" s="261" t="s">
        <v>3109</v>
      </c>
      <c r="D625" s="261" t="s">
        <v>696</v>
      </c>
      <c r="E625" s="261" t="s">
        <v>700</v>
      </c>
      <c r="F625" s="261" t="s">
        <v>3080</v>
      </c>
      <c r="G625" s="261" t="s">
        <v>935</v>
      </c>
      <c r="H625" s="261" t="s">
        <v>3079</v>
      </c>
      <c r="I625" s="261">
        <v>35</v>
      </c>
      <c r="J625" s="261" t="s">
        <v>3411</v>
      </c>
      <c r="K625" s="261" t="s">
        <v>3077</v>
      </c>
      <c r="L625" s="261">
        <v>6500</v>
      </c>
      <c r="M625" s="261">
        <v>10</v>
      </c>
      <c r="N625" s="261" t="s">
        <v>17</v>
      </c>
    </row>
    <row r="626" spans="1:14">
      <c r="A626" s="262" t="s">
        <v>3072</v>
      </c>
      <c r="B626" s="261" t="s">
        <v>3082</v>
      </c>
      <c r="C626" s="261" t="s">
        <v>3415</v>
      </c>
      <c r="D626" s="261" t="s">
        <v>3084</v>
      </c>
      <c r="E626" s="261" t="s">
        <v>709</v>
      </c>
      <c r="F626" s="261" t="s">
        <v>3079</v>
      </c>
      <c r="G626" s="261" t="s">
        <v>3086</v>
      </c>
      <c r="H626" s="261" t="s">
        <v>3080</v>
      </c>
      <c r="I626" s="261">
        <v>22</v>
      </c>
      <c r="J626" s="261" t="s">
        <v>3389</v>
      </c>
      <c r="K626" s="261" t="s">
        <v>17</v>
      </c>
      <c r="L626" s="261" t="s">
        <v>3416</v>
      </c>
      <c r="M626" s="261">
        <v>8</v>
      </c>
      <c r="N626" s="261" t="s">
        <v>17</v>
      </c>
    </row>
    <row r="627" spans="1:14">
      <c r="A627" s="262" t="s">
        <v>3072</v>
      </c>
      <c r="B627" s="261" t="s">
        <v>3082</v>
      </c>
      <c r="C627" s="261" t="s">
        <v>3415</v>
      </c>
      <c r="D627" s="261" t="s">
        <v>3084</v>
      </c>
      <c r="E627" s="261" t="s">
        <v>1349</v>
      </c>
      <c r="F627" s="261" t="s">
        <v>1107</v>
      </c>
      <c r="G627" s="261" t="s">
        <v>3086</v>
      </c>
      <c r="H627" s="261" t="s">
        <v>3080</v>
      </c>
      <c r="I627" s="261">
        <v>20</v>
      </c>
      <c r="J627" s="261" t="s">
        <v>3389</v>
      </c>
      <c r="K627" s="261" t="s">
        <v>17</v>
      </c>
      <c r="L627" s="261" t="s">
        <v>3416</v>
      </c>
      <c r="M627" s="261">
        <v>8</v>
      </c>
      <c r="N627" s="261" t="s">
        <v>17</v>
      </c>
    </row>
    <row r="628" spans="1:14">
      <c r="A628" s="262" t="s">
        <v>3072</v>
      </c>
      <c r="B628" s="261" t="s">
        <v>3082</v>
      </c>
      <c r="C628" s="261" t="s">
        <v>3415</v>
      </c>
      <c r="D628" s="261" t="s">
        <v>3084</v>
      </c>
      <c r="E628" s="261" t="s">
        <v>557</v>
      </c>
      <c r="F628" s="261" t="s">
        <v>3076</v>
      </c>
      <c r="G628" s="261" t="s">
        <v>3086</v>
      </c>
      <c r="H628" s="261" t="s">
        <v>3080</v>
      </c>
      <c r="I628" s="261">
        <v>16</v>
      </c>
      <c r="J628" s="261" t="s">
        <v>3389</v>
      </c>
      <c r="K628" s="261" t="s">
        <v>17</v>
      </c>
      <c r="L628" s="261" t="s">
        <v>3416</v>
      </c>
      <c r="M628" s="261">
        <v>8</v>
      </c>
      <c r="N628" s="261" t="s">
        <v>17</v>
      </c>
    </row>
    <row r="629" spans="1:14">
      <c r="A629" s="262" t="s">
        <v>3072</v>
      </c>
      <c r="B629" s="261" t="s">
        <v>3082</v>
      </c>
      <c r="C629" s="261" t="s">
        <v>3415</v>
      </c>
      <c r="D629" s="261" t="s">
        <v>3084</v>
      </c>
      <c r="E629" s="261" t="s">
        <v>550</v>
      </c>
      <c r="F629" s="261" t="s">
        <v>3080</v>
      </c>
      <c r="G629" s="261" t="s">
        <v>3086</v>
      </c>
      <c r="H629" s="261" t="s">
        <v>3080</v>
      </c>
      <c r="I629" s="261">
        <v>14</v>
      </c>
      <c r="J629" s="261" t="s">
        <v>3389</v>
      </c>
      <c r="K629" s="261" t="s">
        <v>17</v>
      </c>
      <c r="L629" s="261" t="s">
        <v>3416</v>
      </c>
      <c r="M629" s="261">
        <v>8</v>
      </c>
      <c r="N629" s="261" t="s">
        <v>17</v>
      </c>
    </row>
    <row r="630" spans="1:14">
      <c r="A630" s="262" t="s">
        <v>3072</v>
      </c>
      <c r="B630" s="261" t="s">
        <v>3082</v>
      </c>
      <c r="C630" s="261" t="s">
        <v>3083</v>
      </c>
      <c r="D630" s="261" t="s">
        <v>3084</v>
      </c>
      <c r="E630" s="261" t="s">
        <v>716</v>
      </c>
      <c r="F630" s="261" t="s">
        <v>3079</v>
      </c>
      <c r="G630" s="261" t="s">
        <v>3085</v>
      </c>
      <c r="H630" s="261" t="s">
        <v>3076</v>
      </c>
      <c r="I630" s="261">
        <v>23</v>
      </c>
      <c r="J630" s="261" t="s">
        <v>3417</v>
      </c>
      <c r="K630" s="261" t="s">
        <v>17</v>
      </c>
      <c r="L630" s="261">
        <v>13000</v>
      </c>
      <c r="M630" s="261">
        <v>16</v>
      </c>
      <c r="N630" s="261" t="s">
        <v>17</v>
      </c>
    </row>
    <row r="631" spans="1:14">
      <c r="A631" s="262" t="s">
        <v>3072</v>
      </c>
      <c r="B631" s="261" t="s">
        <v>3082</v>
      </c>
      <c r="C631" s="261" t="s">
        <v>3083</v>
      </c>
      <c r="D631" s="261" t="s">
        <v>3084</v>
      </c>
      <c r="E631" s="261" t="s">
        <v>737</v>
      </c>
      <c r="F631" s="261" t="s">
        <v>3075</v>
      </c>
      <c r="G631" s="261" t="s">
        <v>3085</v>
      </c>
      <c r="H631" s="261" t="s">
        <v>3076</v>
      </c>
      <c r="I631" s="261">
        <v>19</v>
      </c>
      <c r="J631" s="261" t="s">
        <v>3417</v>
      </c>
      <c r="K631" s="261" t="s">
        <v>17</v>
      </c>
      <c r="L631" s="261">
        <v>13000</v>
      </c>
      <c r="M631" s="261">
        <v>16</v>
      </c>
      <c r="N631" s="261" t="s">
        <v>17</v>
      </c>
    </row>
    <row r="632" spans="1:14">
      <c r="A632" s="262" t="s">
        <v>3072</v>
      </c>
      <c r="B632" s="261" t="s">
        <v>3082</v>
      </c>
      <c r="C632" s="261" t="s">
        <v>3083</v>
      </c>
      <c r="D632" s="261" t="s">
        <v>3084</v>
      </c>
      <c r="E632" s="261" t="s">
        <v>1349</v>
      </c>
      <c r="F632" s="261" t="s">
        <v>3078</v>
      </c>
      <c r="G632" s="261" t="s">
        <v>3085</v>
      </c>
      <c r="H632" s="261" t="s">
        <v>3076</v>
      </c>
      <c r="I632" s="261">
        <v>17</v>
      </c>
      <c r="J632" s="261" t="s">
        <v>3417</v>
      </c>
      <c r="K632" s="261" t="s">
        <v>17</v>
      </c>
      <c r="L632" s="261">
        <v>13000</v>
      </c>
      <c r="M632" s="261">
        <v>16</v>
      </c>
      <c r="N632" s="261" t="s">
        <v>17</v>
      </c>
    </row>
    <row r="633" spans="1:14">
      <c r="A633" s="262" t="s">
        <v>3072</v>
      </c>
      <c r="B633" s="261" t="s">
        <v>3082</v>
      </c>
      <c r="C633" s="261" t="s">
        <v>3083</v>
      </c>
      <c r="D633" s="261" t="s">
        <v>3084</v>
      </c>
      <c r="E633" s="261" t="s">
        <v>379</v>
      </c>
      <c r="F633" s="261" t="s">
        <v>3079</v>
      </c>
      <c r="G633" s="261" t="s">
        <v>3085</v>
      </c>
      <c r="H633" s="261" t="s">
        <v>3076</v>
      </c>
      <c r="I633" s="261">
        <v>15</v>
      </c>
      <c r="J633" s="261" t="s">
        <v>3417</v>
      </c>
      <c r="K633" s="261" t="s">
        <v>17</v>
      </c>
      <c r="L633" s="261">
        <v>13000</v>
      </c>
      <c r="M633" s="261">
        <v>16</v>
      </c>
      <c r="N633" s="261" t="s">
        <v>17</v>
      </c>
    </row>
    <row r="634" spans="1:14">
      <c r="A634" s="262" t="s">
        <v>3072</v>
      </c>
      <c r="B634" s="261" t="s">
        <v>3082</v>
      </c>
      <c r="C634" s="261" t="s">
        <v>3095</v>
      </c>
      <c r="D634" s="261" t="s">
        <v>3084</v>
      </c>
      <c r="E634" s="261" t="s">
        <v>569</v>
      </c>
      <c r="F634" s="261" t="s">
        <v>3076</v>
      </c>
      <c r="G634" s="261" t="s">
        <v>3086</v>
      </c>
      <c r="H634" s="261" t="s">
        <v>3081</v>
      </c>
      <c r="I634" s="261">
        <v>19</v>
      </c>
      <c r="J634" s="261" t="s">
        <v>3389</v>
      </c>
      <c r="K634" s="261" t="s">
        <v>17</v>
      </c>
      <c r="L634" s="261">
        <v>11000</v>
      </c>
      <c r="M634" s="261">
        <v>6</v>
      </c>
      <c r="N634" s="261" t="s">
        <v>17</v>
      </c>
    </row>
    <row r="635" spans="1:14">
      <c r="A635" s="262" t="s">
        <v>3072</v>
      </c>
      <c r="B635" s="261" t="s">
        <v>3082</v>
      </c>
      <c r="C635" s="261" t="s">
        <v>3095</v>
      </c>
      <c r="D635" s="261" t="s">
        <v>3084</v>
      </c>
      <c r="E635" s="261" t="s">
        <v>550</v>
      </c>
      <c r="F635" s="261" t="s">
        <v>3080</v>
      </c>
      <c r="G635" s="261" t="s">
        <v>3086</v>
      </c>
      <c r="H635" s="261" t="s">
        <v>3081</v>
      </c>
      <c r="I635" s="261">
        <v>17</v>
      </c>
      <c r="J635" s="261" t="s">
        <v>3389</v>
      </c>
      <c r="K635" s="261" t="s">
        <v>17</v>
      </c>
      <c r="L635" s="261">
        <v>11000</v>
      </c>
      <c r="M635" s="261">
        <v>6</v>
      </c>
      <c r="N635" s="261" t="s">
        <v>17</v>
      </c>
    </row>
    <row r="636" spans="1:14">
      <c r="A636" s="262" t="s">
        <v>3072</v>
      </c>
      <c r="B636" s="261" t="s">
        <v>3082</v>
      </c>
      <c r="C636" s="261" t="s">
        <v>3095</v>
      </c>
      <c r="D636" s="261" t="s">
        <v>3084</v>
      </c>
      <c r="E636" s="261" t="s">
        <v>557</v>
      </c>
      <c r="F636" s="261" t="s">
        <v>3075</v>
      </c>
      <c r="G636" s="261" t="s">
        <v>3086</v>
      </c>
      <c r="H636" s="261" t="s">
        <v>3081</v>
      </c>
      <c r="I636" s="261">
        <v>15</v>
      </c>
      <c r="J636" s="261" t="s">
        <v>3389</v>
      </c>
      <c r="K636" s="261" t="s">
        <v>17</v>
      </c>
      <c r="L636" s="261">
        <v>11000</v>
      </c>
      <c r="M636" s="261">
        <v>6</v>
      </c>
      <c r="N636" s="261" t="s">
        <v>17</v>
      </c>
    </row>
    <row r="637" spans="1:14">
      <c r="A637" s="262" t="s">
        <v>3072</v>
      </c>
      <c r="B637" s="261" t="s">
        <v>3082</v>
      </c>
      <c r="C637" s="261" t="s">
        <v>3095</v>
      </c>
      <c r="D637" s="261" t="s">
        <v>3084</v>
      </c>
      <c r="E637" s="261" t="s">
        <v>700</v>
      </c>
      <c r="F637" s="261" t="s">
        <v>3076</v>
      </c>
      <c r="G637" s="261" t="s">
        <v>3086</v>
      </c>
      <c r="H637" s="261" t="s">
        <v>3081</v>
      </c>
      <c r="I637" s="261">
        <v>12</v>
      </c>
      <c r="J637" s="261" t="s">
        <v>3389</v>
      </c>
      <c r="K637" s="261" t="s">
        <v>17</v>
      </c>
      <c r="L637" s="261">
        <v>11000</v>
      </c>
      <c r="M637" s="261">
        <v>6</v>
      </c>
      <c r="N637" s="261" t="s">
        <v>17</v>
      </c>
    </row>
    <row r="638" spans="1:14">
      <c r="A638" s="262" t="s">
        <v>3072</v>
      </c>
      <c r="B638" s="261" t="s">
        <v>3082</v>
      </c>
      <c r="C638" s="261" t="s">
        <v>3095</v>
      </c>
      <c r="D638" s="261" t="s">
        <v>3084</v>
      </c>
      <c r="E638" s="261" t="s">
        <v>569</v>
      </c>
      <c r="F638" s="261" t="s">
        <v>3076</v>
      </c>
      <c r="G638" s="261" t="s">
        <v>258</v>
      </c>
      <c r="H638" s="261" t="s">
        <v>1107</v>
      </c>
      <c r="I638" s="261">
        <v>25</v>
      </c>
      <c r="J638" s="261" t="s">
        <v>3418</v>
      </c>
      <c r="K638" s="261" t="s">
        <v>17</v>
      </c>
      <c r="L638" s="261">
        <v>11000</v>
      </c>
      <c r="M638" s="261">
        <v>6</v>
      </c>
      <c r="N638" s="261" t="s">
        <v>17</v>
      </c>
    </row>
    <row r="639" spans="1:14">
      <c r="A639" s="262" t="s">
        <v>3072</v>
      </c>
      <c r="B639" s="261" t="s">
        <v>3082</v>
      </c>
      <c r="C639" s="261" t="s">
        <v>3095</v>
      </c>
      <c r="D639" s="261" t="s">
        <v>3084</v>
      </c>
      <c r="E639" s="261" t="s">
        <v>550</v>
      </c>
      <c r="F639" s="261" t="s">
        <v>3080</v>
      </c>
      <c r="G639" s="261" t="s">
        <v>258</v>
      </c>
      <c r="H639" s="261" t="s">
        <v>1107</v>
      </c>
      <c r="I639" s="261">
        <v>23</v>
      </c>
      <c r="J639" s="261" t="s">
        <v>3418</v>
      </c>
      <c r="K639" s="261" t="s">
        <v>17</v>
      </c>
      <c r="L639" s="261">
        <v>11000</v>
      </c>
      <c r="M639" s="261">
        <v>6</v>
      </c>
      <c r="N639" s="261" t="s">
        <v>17</v>
      </c>
    </row>
    <row r="640" spans="1:14">
      <c r="A640" s="262" t="s">
        <v>3072</v>
      </c>
      <c r="B640" s="261" t="s">
        <v>3082</v>
      </c>
      <c r="C640" s="261" t="s">
        <v>3095</v>
      </c>
      <c r="D640" s="261" t="s">
        <v>3084</v>
      </c>
      <c r="E640" s="261" t="s">
        <v>557</v>
      </c>
      <c r="F640" s="261" t="s">
        <v>3075</v>
      </c>
      <c r="G640" s="261" t="s">
        <v>258</v>
      </c>
      <c r="H640" s="261" t="s">
        <v>1107</v>
      </c>
      <c r="I640" s="261">
        <v>21</v>
      </c>
      <c r="J640" s="261" t="s">
        <v>3418</v>
      </c>
      <c r="K640" s="261" t="s">
        <v>17</v>
      </c>
      <c r="L640" s="261">
        <v>11000</v>
      </c>
      <c r="M640" s="261">
        <v>6</v>
      </c>
      <c r="N640" s="261" t="s">
        <v>17</v>
      </c>
    </row>
    <row r="641" spans="1:14">
      <c r="A641" s="262" t="s">
        <v>3072</v>
      </c>
      <c r="B641" s="261" t="s">
        <v>3082</v>
      </c>
      <c r="C641" s="261" t="s">
        <v>3095</v>
      </c>
      <c r="D641" s="261" t="s">
        <v>3084</v>
      </c>
      <c r="E641" s="261" t="s">
        <v>700</v>
      </c>
      <c r="F641" s="261" t="s">
        <v>3076</v>
      </c>
      <c r="G641" s="261" t="s">
        <v>258</v>
      </c>
      <c r="H641" s="261" t="s">
        <v>1107</v>
      </c>
      <c r="I641" s="261">
        <v>18</v>
      </c>
      <c r="J641" s="261" t="s">
        <v>3418</v>
      </c>
      <c r="K641" s="261" t="s">
        <v>17</v>
      </c>
      <c r="L641" s="261">
        <v>11000</v>
      </c>
      <c r="M641" s="261">
        <v>6</v>
      </c>
      <c r="N641" s="261" t="s">
        <v>17</v>
      </c>
    </row>
    <row r="642" spans="1:14">
      <c r="A642" s="262" t="s">
        <v>3072</v>
      </c>
      <c r="B642" s="261" t="s">
        <v>3087</v>
      </c>
      <c r="C642" s="261" t="s">
        <v>3105</v>
      </c>
      <c r="D642" s="261" t="s">
        <v>696</v>
      </c>
      <c r="E642" s="261" t="s">
        <v>379</v>
      </c>
      <c r="F642" s="261" t="s">
        <v>1107</v>
      </c>
      <c r="G642" s="261" t="s">
        <v>92</v>
      </c>
      <c r="H642" s="261" t="s">
        <v>3075</v>
      </c>
      <c r="I642" s="261">
        <v>29</v>
      </c>
      <c r="J642" s="261" t="s">
        <v>3413</v>
      </c>
      <c r="K642" s="261" t="s">
        <v>3077</v>
      </c>
      <c r="L642" s="261">
        <v>6500</v>
      </c>
      <c r="M642" s="261">
        <v>10</v>
      </c>
      <c r="N642" s="261" t="s">
        <v>17</v>
      </c>
    </row>
    <row r="643" spans="1:14">
      <c r="A643" s="262" t="s">
        <v>3072</v>
      </c>
      <c r="B643" s="261" t="s">
        <v>3087</v>
      </c>
      <c r="C643" s="261" t="s">
        <v>3105</v>
      </c>
      <c r="D643" s="261" t="s">
        <v>696</v>
      </c>
      <c r="E643" s="261" t="s">
        <v>1349</v>
      </c>
      <c r="F643" s="261" t="s">
        <v>3081</v>
      </c>
      <c r="G643" s="261" t="s">
        <v>92</v>
      </c>
      <c r="H643" s="261" t="s">
        <v>3075</v>
      </c>
      <c r="I643" s="261">
        <v>27</v>
      </c>
      <c r="J643" s="261" t="s">
        <v>3413</v>
      </c>
      <c r="K643" s="261" t="s">
        <v>3077</v>
      </c>
      <c r="L643" s="261">
        <v>6500</v>
      </c>
      <c r="M643" s="261">
        <v>10</v>
      </c>
      <c r="N643" s="261" t="s">
        <v>17</v>
      </c>
    </row>
    <row r="644" spans="1:14">
      <c r="A644" s="262" t="s">
        <v>3072</v>
      </c>
      <c r="B644" s="261" t="s">
        <v>3087</v>
      </c>
      <c r="C644" s="261" t="s">
        <v>3105</v>
      </c>
      <c r="D644" s="261" t="s">
        <v>696</v>
      </c>
      <c r="E644" s="261" t="s">
        <v>700</v>
      </c>
      <c r="F644" s="261" t="s">
        <v>3079</v>
      </c>
      <c r="G644" s="261" t="s">
        <v>92</v>
      </c>
      <c r="H644" s="261" t="s">
        <v>3075</v>
      </c>
      <c r="I644" s="261">
        <v>23</v>
      </c>
      <c r="J644" s="261" t="s">
        <v>3413</v>
      </c>
      <c r="K644" s="261" t="s">
        <v>3077</v>
      </c>
      <c r="L644" s="261">
        <v>6500</v>
      </c>
      <c r="M644" s="261">
        <v>10</v>
      </c>
      <c r="N644" s="261" t="s">
        <v>17</v>
      </c>
    </row>
    <row r="645" spans="1:14">
      <c r="A645" s="262" t="s">
        <v>3072</v>
      </c>
      <c r="B645" s="261" t="s">
        <v>3087</v>
      </c>
      <c r="C645" s="261" t="s">
        <v>3105</v>
      </c>
      <c r="D645" s="261" t="s">
        <v>696</v>
      </c>
      <c r="E645" s="261" t="s">
        <v>379</v>
      </c>
      <c r="F645" s="261" t="s">
        <v>1107</v>
      </c>
      <c r="G645" s="261" t="s">
        <v>937</v>
      </c>
      <c r="H645" s="261" t="s">
        <v>3079</v>
      </c>
      <c r="I645" s="261">
        <v>33</v>
      </c>
      <c r="J645" s="261" t="s">
        <v>3412</v>
      </c>
      <c r="K645" s="261" t="s">
        <v>3077</v>
      </c>
      <c r="L645" s="261">
        <v>6500</v>
      </c>
      <c r="M645" s="261">
        <v>10</v>
      </c>
      <c r="N645" s="261" t="s">
        <v>17</v>
      </c>
    </row>
    <row r="646" spans="1:14">
      <c r="A646" s="262" t="s">
        <v>3072</v>
      </c>
      <c r="B646" s="261" t="s">
        <v>3087</v>
      </c>
      <c r="C646" s="261" t="s">
        <v>3105</v>
      </c>
      <c r="D646" s="261" t="s">
        <v>696</v>
      </c>
      <c r="E646" s="261" t="s">
        <v>1349</v>
      </c>
      <c r="F646" s="261" t="s">
        <v>3081</v>
      </c>
      <c r="G646" s="261" t="s">
        <v>937</v>
      </c>
      <c r="H646" s="261" t="s">
        <v>3079</v>
      </c>
      <c r="I646" s="261">
        <v>31</v>
      </c>
      <c r="J646" s="261" t="s">
        <v>3412</v>
      </c>
      <c r="K646" s="261" t="s">
        <v>3077</v>
      </c>
      <c r="L646" s="261">
        <v>6500</v>
      </c>
      <c r="M646" s="261">
        <v>10</v>
      </c>
      <c r="N646" s="261" t="s">
        <v>17</v>
      </c>
    </row>
    <row r="647" spans="1:14">
      <c r="A647" s="262" t="s">
        <v>3072</v>
      </c>
      <c r="B647" s="261" t="s">
        <v>3087</v>
      </c>
      <c r="C647" s="261" t="s">
        <v>3105</v>
      </c>
      <c r="D647" s="261" t="s">
        <v>696</v>
      </c>
      <c r="E647" s="261" t="s">
        <v>700</v>
      </c>
      <c r="F647" s="261" t="s">
        <v>3079</v>
      </c>
      <c r="G647" s="261" t="s">
        <v>937</v>
      </c>
      <c r="H647" s="261" t="s">
        <v>3079</v>
      </c>
      <c r="I647" s="261">
        <v>27</v>
      </c>
      <c r="J647" s="261" t="s">
        <v>3412</v>
      </c>
      <c r="K647" s="261" t="s">
        <v>3077</v>
      </c>
      <c r="L647" s="261">
        <v>6500</v>
      </c>
      <c r="M647" s="261">
        <v>10</v>
      </c>
      <c r="N647" s="261" t="s">
        <v>17</v>
      </c>
    </row>
    <row r="648" spans="1:14">
      <c r="A648" s="262" t="s">
        <v>3072</v>
      </c>
      <c r="B648" s="261" t="s">
        <v>3087</v>
      </c>
      <c r="C648" s="261" t="s">
        <v>3105</v>
      </c>
      <c r="D648" s="261" t="s">
        <v>696</v>
      </c>
      <c r="E648" s="261" t="s">
        <v>379</v>
      </c>
      <c r="F648" s="261" t="s">
        <v>1107</v>
      </c>
      <c r="G648" s="261" t="s">
        <v>939</v>
      </c>
      <c r="H648" s="261" t="s">
        <v>1107</v>
      </c>
      <c r="I648" s="261">
        <v>35</v>
      </c>
      <c r="J648" s="261" t="s">
        <v>3419</v>
      </c>
      <c r="K648" s="261" t="s">
        <v>3077</v>
      </c>
      <c r="L648" s="261">
        <v>6500</v>
      </c>
      <c r="M648" s="261">
        <v>10</v>
      </c>
      <c r="N648" s="261" t="s">
        <v>17</v>
      </c>
    </row>
    <row r="649" spans="1:14">
      <c r="A649" s="262" t="s">
        <v>3072</v>
      </c>
      <c r="B649" s="261" t="s">
        <v>3087</v>
      </c>
      <c r="C649" s="261" t="s">
        <v>3105</v>
      </c>
      <c r="D649" s="261" t="s">
        <v>696</v>
      </c>
      <c r="E649" s="261" t="s">
        <v>1349</v>
      </c>
      <c r="F649" s="261" t="s">
        <v>3081</v>
      </c>
      <c r="G649" s="261" t="s">
        <v>939</v>
      </c>
      <c r="H649" s="261" t="s">
        <v>1107</v>
      </c>
      <c r="I649" s="261">
        <v>33</v>
      </c>
      <c r="J649" s="261" t="s">
        <v>3419</v>
      </c>
      <c r="K649" s="261" t="s">
        <v>3077</v>
      </c>
      <c r="L649" s="261">
        <v>6500</v>
      </c>
      <c r="M649" s="261">
        <v>10</v>
      </c>
      <c r="N649" s="261" t="s">
        <v>17</v>
      </c>
    </row>
    <row r="650" spans="1:14">
      <c r="A650" s="262" t="s">
        <v>3072</v>
      </c>
      <c r="B650" s="261" t="s">
        <v>3087</v>
      </c>
      <c r="C650" s="261" t="s">
        <v>3105</v>
      </c>
      <c r="D650" s="261" t="s">
        <v>696</v>
      </c>
      <c r="E650" s="261" t="s">
        <v>700</v>
      </c>
      <c r="F650" s="261" t="s">
        <v>3079</v>
      </c>
      <c r="G650" s="261" t="s">
        <v>939</v>
      </c>
      <c r="H650" s="261" t="s">
        <v>1107</v>
      </c>
      <c r="I650" s="261">
        <v>29</v>
      </c>
      <c r="J650" s="261" t="s">
        <v>3419</v>
      </c>
      <c r="K650" s="261" t="s">
        <v>3077</v>
      </c>
      <c r="L650" s="261">
        <v>6500</v>
      </c>
      <c r="M650" s="261">
        <v>10</v>
      </c>
      <c r="N650" s="261" t="s">
        <v>17</v>
      </c>
    </row>
    <row r="651" spans="1:14">
      <c r="A651" s="950" t="s">
        <v>3144</v>
      </c>
      <c r="B651" s="351" t="s">
        <v>74</v>
      </c>
      <c r="C651" s="351" t="s">
        <v>3420</v>
      </c>
      <c r="D651" s="351" t="s">
        <v>3084</v>
      </c>
      <c r="E651" s="351" t="s">
        <v>569</v>
      </c>
      <c r="F651" s="351" t="s">
        <v>3079</v>
      </c>
      <c r="G651" s="351" t="s">
        <v>3175</v>
      </c>
      <c r="H651" s="351" t="s">
        <v>3079</v>
      </c>
      <c r="I651" s="351">
        <v>21</v>
      </c>
      <c r="J651" s="351" t="s">
        <v>3379</v>
      </c>
      <c r="K651" s="351" t="s">
        <v>17</v>
      </c>
      <c r="L651" s="951">
        <v>7000</v>
      </c>
      <c r="M651" s="351">
        <v>6</v>
      </c>
      <c r="N651" s="351" t="s">
        <v>17</v>
      </c>
    </row>
    <row r="652" spans="1:14">
      <c r="A652" s="950" t="s">
        <v>3144</v>
      </c>
      <c r="B652" s="351" t="s">
        <v>74</v>
      </c>
      <c r="C652" s="351" t="s">
        <v>3420</v>
      </c>
      <c r="D652" s="351" t="s">
        <v>3084</v>
      </c>
      <c r="E652" s="351" t="s">
        <v>569</v>
      </c>
      <c r="F652" s="351" t="s">
        <v>3079</v>
      </c>
      <c r="G652" s="351" t="s">
        <v>923</v>
      </c>
      <c r="H652" s="351" t="s">
        <v>3075</v>
      </c>
      <c r="I652" s="351">
        <v>24</v>
      </c>
      <c r="J652" s="351" t="s">
        <v>3161</v>
      </c>
      <c r="K652" s="351" t="s">
        <v>17</v>
      </c>
      <c r="L652" s="951">
        <v>7000</v>
      </c>
      <c r="M652" s="351">
        <v>6</v>
      </c>
      <c r="N652" s="351" t="s">
        <v>17</v>
      </c>
    </row>
    <row r="653" spans="1:14">
      <c r="A653" s="262" t="s">
        <v>77</v>
      </c>
      <c r="B653" s="261" t="s">
        <v>77</v>
      </c>
      <c r="C653" s="261" t="s">
        <v>3421</v>
      </c>
      <c r="D653" s="261" t="s">
        <v>3084</v>
      </c>
      <c r="E653" s="261" t="s">
        <v>702</v>
      </c>
      <c r="F653" s="261" t="s">
        <v>3078</v>
      </c>
      <c r="G653" s="261" t="s">
        <v>3100</v>
      </c>
      <c r="H653" s="261" t="s">
        <v>1107</v>
      </c>
      <c r="I653" s="261">
        <v>18</v>
      </c>
      <c r="J653" s="261" t="s">
        <v>3422</v>
      </c>
      <c r="K653" s="261" t="s">
        <v>17</v>
      </c>
      <c r="L653" s="261" t="s">
        <v>3423</v>
      </c>
      <c r="M653" s="261">
        <v>7</v>
      </c>
      <c r="N653" s="261" t="s">
        <v>17</v>
      </c>
    </row>
    <row r="654" spans="1:14">
      <c r="A654" s="262" t="s">
        <v>77</v>
      </c>
      <c r="B654" s="261" t="s">
        <v>77</v>
      </c>
      <c r="C654" s="261" t="s">
        <v>3421</v>
      </c>
      <c r="D654" s="261" t="s">
        <v>3084</v>
      </c>
      <c r="E654" s="261" t="s">
        <v>1349</v>
      </c>
      <c r="F654" s="261" t="s">
        <v>3079</v>
      </c>
      <c r="G654" s="261" t="s">
        <v>3100</v>
      </c>
      <c r="H654" s="261" t="s">
        <v>1107</v>
      </c>
      <c r="I654" s="261">
        <v>16</v>
      </c>
      <c r="J654" s="261" t="s">
        <v>3422</v>
      </c>
      <c r="K654" s="261" t="s">
        <v>17</v>
      </c>
      <c r="L654" s="261" t="s">
        <v>3423</v>
      </c>
      <c r="M654" s="261">
        <v>7</v>
      </c>
      <c r="N654" s="261" t="s">
        <v>17</v>
      </c>
    </row>
    <row r="655" spans="1:14">
      <c r="A655" s="262" t="s">
        <v>77</v>
      </c>
      <c r="B655" s="261" t="s">
        <v>77</v>
      </c>
      <c r="C655" s="261" t="s">
        <v>3421</v>
      </c>
      <c r="D655" s="261" t="s">
        <v>3084</v>
      </c>
      <c r="E655" s="261" t="s">
        <v>557</v>
      </c>
      <c r="F655" s="261" t="s">
        <v>3075</v>
      </c>
      <c r="G655" s="261" t="s">
        <v>3100</v>
      </c>
      <c r="H655" s="261" t="s">
        <v>1107</v>
      </c>
      <c r="I655" s="261">
        <v>13</v>
      </c>
      <c r="J655" s="261" t="s">
        <v>3422</v>
      </c>
      <c r="K655" s="261" t="s">
        <v>17</v>
      </c>
      <c r="L655" s="261" t="s">
        <v>3423</v>
      </c>
      <c r="M655" s="261">
        <v>7</v>
      </c>
      <c r="N655" s="261" t="s">
        <v>17</v>
      </c>
    </row>
    <row r="656" spans="1:14">
      <c r="A656" s="262" t="s">
        <v>77</v>
      </c>
      <c r="B656" s="261" t="s">
        <v>77</v>
      </c>
      <c r="C656" s="261" t="s">
        <v>3421</v>
      </c>
      <c r="D656" s="261" t="s">
        <v>3084</v>
      </c>
      <c r="E656" s="261" t="s">
        <v>550</v>
      </c>
      <c r="F656" s="261" t="s">
        <v>3081</v>
      </c>
      <c r="G656" s="261" t="s">
        <v>3100</v>
      </c>
      <c r="H656" s="261" t="s">
        <v>1107</v>
      </c>
      <c r="I656" s="261">
        <v>12</v>
      </c>
      <c r="J656" s="261" t="s">
        <v>3422</v>
      </c>
      <c r="K656" s="261" t="s">
        <v>17</v>
      </c>
      <c r="L656" s="261" t="s">
        <v>3423</v>
      </c>
      <c r="M656" s="261">
        <v>7</v>
      </c>
      <c r="N656" s="261" t="s">
        <v>17</v>
      </c>
    </row>
    <row r="657" spans="1:14">
      <c r="A657" s="262" t="s">
        <v>77</v>
      </c>
      <c r="B657" s="261" t="s">
        <v>77</v>
      </c>
      <c r="C657" s="261" t="s">
        <v>3421</v>
      </c>
      <c r="D657" s="261" t="s">
        <v>3084</v>
      </c>
      <c r="E657" s="261" t="s">
        <v>702</v>
      </c>
      <c r="F657" s="261" t="s">
        <v>3078</v>
      </c>
      <c r="G657" s="261" t="s">
        <v>3085</v>
      </c>
      <c r="H657" s="261" t="s">
        <v>3079</v>
      </c>
      <c r="I657" s="261">
        <v>23</v>
      </c>
      <c r="J657" s="261" t="s">
        <v>3417</v>
      </c>
      <c r="K657" s="261" t="s">
        <v>17</v>
      </c>
      <c r="L657" s="261" t="s">
        <v>3423</v>
      </c>
      <c r="M657" s="261">
        <v>7</v>
      </c>
      <c r="N657" s="261" t="s">
        <v>17</v>
      </c>
    </row>
    <row r="658" spans="1:14">
      <c r="A658" s="262" t="s">
        <v>77</v>
      </c>
      <c r="B658" s="261" t="s">
        <v>77</v>
      </c>
      <c r="C658" s="261" t="s">
        <v>3421</v>
      </c>
      <c r="D658" s="261" t="s">
        <v>3084</v>
      </c>
      <c r="E658" s="261" t="s">
        <v>1349</v>
      </c>
      <c r="F658" s="261" t="s">
        <v>3079</v>
      </c>
      <c r="G658" s="261" t="s">
        <v>3085</v>
      </c>
      <c r="H658" s="261" t="s">
        <v>3079</v>
      </c>
      <c r="I658" s="261">
        <v>21</v>
      </c>
      <c r="J658" s="261" t="s">
        <v>3417</v>
      </c>
      <c r="K658" s="261" t="s">
        <v>17</v>
      </c>
      <c r="L658" s="261" t="s">
        <v>3423</v>
      </c>
      <c r="M658" s="261">
        <v>7</v>
      </c>
      <c r="N658" s="261" t="s">
        <v>17</v>
      </c>
    </row>
    <row r="659" spans="1:14">
      <c r="A659" s="262" t="s">
        <v>77</v>
      </c>
      <c r="B659" s="261" t="s">
        <v>77</v>
      </c>
      <c r="C659" s="261" t="s">
        <v>3421</v>
      </c>
      <c r="D659" s="261" t="s">
        <v>3084</v>
      </c>
      <c r="E659" s="261" t="s">
        <v>557</v>
      </c>
      <c r="F659" s="261" t="s">
        <v>3075</v>
      </c>
      <c r="G659" s="261" t="s">
        <v>3085</v>
      </c>
      <c r="H659" s="261" t="s">
        <v>3079</v>
      </c>
      <c r="I659" s="261">
        <v>18</v>
      </c>
      <c r="J659" s="261" t="s">
        <v>3417</v>
      </c>
      <c r="K659" s="261" t="s">
        <v>17</v>
      </c>
      <c r="L659" s="261" t="s">
        <v>3423</v>
      </c>
      <c r="M659" s="261">
        <v>7</v>
      </c>
      <c r="N659" s="261" t="s">
        <v>17</v>
      </c>
    </row>
    <row r="660" spans="1:14">
      <c r="A660" s="262" t="s">
        <v>77</v>
      </c>
      <c r="B660" s="261" t="s">
        <v>77</v>
      </c>
      <c r="C660" s="261" t="s">
        <v>3421</v>
      </c>
      <c r="D660" s="261" t="s">
        <v>3084</v>
      </c>
      <c r="E660" s="261" t="s">
        <v>550</v>
      </c>
      <c r="F660" s="261" t="s">
        <v>3081</v>
      </c>
      <c r="G660" s="261" t="s">
        <v>3085</v>
      </c>
      <c r="H660" s="261" t="s">
        <v>3079</v>
      </c>
      <c r="I660" s="261">
        <v>17</v>
      </c>
      <c r="J660" s="261" t="s">
        <v>3417</v>
      </c>
      <c r="K660" s="261" t="s">
        <v>17</v>
      </c>
      <c r="L660" s="261" t="s">
        <v>3423</v>
      </c>
      <c r="M660" s="261">
        <v>7</v>
      </c>
      <c r="N660" s="261" t="s">
        <v>17</v>
      </c>
    </row>
    <row r="661" spans="1:14">
      <c r="A661" s="950" t="s">
        <v>3144</v>
      </c>
      <c r="B661" s="351" t="s">
        <v>3330</v>
      </c>
      <c r="C661" s="351" t="s">
        <v>3424</v>
      </c>
      <c r="D661" s="351" t="s">
        <v>696</v>
      </c>
      <c r="E661" s="351" t="s">
        <v>379</v>
      </c>
      <c r="F661" s="351" t="s">
        <v>1107</v>
      </c>
      <c r="G661" s="351" t="s">
        <v>118</v>
      </c>
      <c r="H661" s="351" t="s">
        <v>1107</v>
      </c>
      <c r="I661" s="351">
        <v>35</v>
      </c>
      <c r="J661" s="351" t="s">
        <v>3135</v>
      </c>
      <c r="K661" s="351" t="s">
        <v>3077</v>
      </c>
      <c r="L661" s="951">
        <v>10000</v>
      </c>
      <c r="M661" s="351">
        <v>10</v>
      </c>
      <c r="N661" s="351" t="s">
        <v>17</v>
      </c>
    </row>
    <row r="662" spans="1:14">
      <c r="A662" s="950" t="s">
        <v>3144</v>
      </c>
      <c r="B662" s="351" t="s">
        <v>3330</v>
      </c>
      <c r="C662" s="351" t="s">
        <v>3424</v>
      </c>
      <c r="D662" s="351" t="s">
        <v>696</v>
      </c>
      <c r="E662" s="351" t="s">
        <v>1159</v>
      </c>
      <c r="F662" s="351" t="s">
        <v>3081</v>
      </c>
      <c r="G662" s="351" t="s">
        <v>118</v>
      </c>
      <c r="H662" s="351" t="s">
        <v>1107</v>
      </c>
      <c r="I662" s="351">
        <v>34</v>
      </c>
      <c r="J662" s="351" t="s">
        <v>3135</v>
      </c>
      <c r="K662" s="351" t="s">
        <v>3077</v>
      </c>
      <c r="L662" s="951">
        <v>10000</v>
      </c>
      <c r="M662" s="351">
        <v>10</v>
      </c>
      <c r="N662" s="351" t="s">
        <v>17</v>
      </c>
    </row>
    <row r="663" spans="1:14">
      <c r="A663" s="950" t="s">
        <v>3144</v>
      </c>
      <c r="B663" s="351" t="s">
        <v>3330</v>
      </c>
      <c r="C663" s="351" t="s">
        <v>3424</v>
      </c>
      <c r="D663" s="351" t="s">
        <v>696</v>
      </c>
      <c r="E663" s="351" t="s">
        <v>737</v>
      </c>
      <c r="F663" s="351" t="s">
        <v>3076</v>
      </c>
      <c r="G663" s="351" t="s">
        <v>118</v>
      </c>
      <c r="H663" s="351" t="s">
        <v>1107</v>
      </c>
      <c r="I663" s="351">
        <v>32</v>
      </c>
      <c r="J663" s="351" t="s">
        <v>3135</v>
      </c>
      <c r="K663" s="351" t="s">
        <v>3077</v>
      </c>
      <c r="L663" s="951">
        <v>10000</v>
      </c>
      <c r="M663" s="351">
        <v>10</v>
      </c>
      <c r="N663" s="351" t="s">
        <v>17</v>
      </c>
    </row>
    <row r="664" spans="1:14">
      <c r="A664" s="950" t="s">
        <v>3144</v>
      </c>
      <c r="B664" s="351" t="s">
        <v>3330</v>
      </c>
      <c r="C664" s="351" t="s">
        <v>3424</v>
      </c>
      <c r="D664" s="351" t="s">
        <v>696</v>
      </c>
      <c r="E664" s="351" t="s">
        <v>1349</v>
      </c>
      <c r="F664" s="351" t="s">
        <v>3080</v>
      </c>
      <c r="G664" s="351" t="s">
        <v>118</v>
      </c>
      <c r="H664" s="351" t="s">
        <v>1107</v>
      </c>
      <c r="I664" s="351">
        <v>30</v>
      </c>
      <c r="J664" s="351" t="s">
        <v>3135</v>
      </c>
      <c r="K664" s="351" t="s">
        <v>3077</v>
      </c>
      <c r="L664" s="951">
        <v>10000</v>
      </c>
      <c r="M664" s="351">
        <v>10</v>
      </c>
      <c r="N664" s="351" t="s">
        <v>17</v>
      </c>
    </row>
    <row r="665" spans="1:14">
      <c r="A665" s="950" t="s">
        <v>3144</v>
      </c>
      <c r="B665" s="351" t="s">
        <v>3330</v>
      </c>
      <c r="C665" s="351" t="s">
        <v>3424</v>
      </c>
      <c r="D665" s="351" t="s">
        <v>696</v>
      </c>
      <c r="E665" s="351" t="s">
        <v>379</v>
      </c>
      <c r="F665" s="351" t="s">
        <v>1107</v>
      </c>
      <c r="G665" s="351" t="s">
        <v>121</v>
      </c>
      <c r="H665" s="351" t="s">
        <v>3078</v>
      </c>
      <c r="I665" s="351">
        <v>38</v>
      </c>
      <c r="J665" s="351" t="s">
        <v>3155</v>
      </c>
      <c r="K665" s="351" t="s">
        <v>3077</v>
      </c>
      <c r="L665" s="951">
        <v>10000</v>
      </c>
      <c r="M665" s="351">
        <v>10</v>
      </c>
      <c r="N665" s="351" t="s">
        <v>17</v>
      </c>
    </row>
    <row r="666" spans="1:14">
      <c r="A666" s="950" t="s">
        <v>3144</v>
      </c>
      <c r="B666" s="351" t="s">
        <v>3330</v>
      </c>
      <c r="C666" s="351" t="s">
        <v>3424</v>
      </c>
      <c r="D666" s="351" t="s">
        <v>696</v>
      </c>
      <c r="E666" s="351" t="s">
        <v>1159</v>
      </c>
      <c r="F666" s="351" t="s">
        <v>3081</v>
      </c>
      <c r="G666" s="351" t="s">
        <v>121</v>
      </c>
      <c r="H666" s="351" t="s">
        <v>3078</v>
      </c>
      <c r="I666" s="351">
        <v>37</v>
      </c>
      <c r="J666" s="351" t="s">
        <v>3155</v>
      </c>
      <c r="K666" s="351" t="s">
        <v>3077</v>
      </c>
      <c r="L666" s="951">
        <v>10000</v>
      </c>
      <c r="M666" s="351">
        <v>10</v>
      </c>
      <c r="N666" s="351" t="s">
        <v>17</v>
      </c>
    </row>
    <row r="667" spans="1:14">
      <c r="A667" s="950" t="s">
        <v>3144</v>
      </c>
      <c r="B667" s="351" t="s">
        <v>3330</v>
      </c>
      <c r="C667" s="351" t="s">
        <v>3424</v>
      </c>
      <c r="D667" s="351" t="s">
        <v>696</v>
      </c>
      <c r="E667" s="351" t="s">
        <v>737</v>
      </c>
      <c r="F667" s="351" t="s">
        <v>3076</v>
      </c>
      <c r="G667" s="351" t="s">
        <v>121</v>
      </c>
      <c r="H667" s="351" t="s">
        <v>3078</v>
      </c>
      <c r="I667" s="351">
        <v>35</v>
      </c>
      <c r="J667" s="351" t="s">
        <v>3155</v>
      </c>
      <c r="K667" s="351" t="s">
        <v>3077</v>
      </c>
      <c r="L667" s="951">
        <v>10000</v>
      </c>
      <c r="M667" s="351">
        <v>10</v>
      </c>
      <c r="N667" s="351" t="s">
        <v>17</v>
      </c>
    </row>
    <row r="668" spans="1:14">
      <c r="A668" s="950" t="s">
        <v>3144</v>
      </c>
      <c r="B668" s="351" t="s">
        <v>3330</v>
      </c>
      <c r="C668" s="351" t="s">
        <v>3424</v>
      </c>
      <c r="D668" s="351" t="s">
        <v>696</v>
      </c>
      <c r="E668" s="351" t="s">
        <v>1349</v>
      </c>
      <c r="F668" s="351" t="s">
        <v>3080</v>
      </c>
      <c r="G668" s="351" t="s">
        <v>121</v>
      </c>
      <c r="H668" s="351" t="s">
        <v>3078</v>
      </c>
      <c r="I668" s="351">
        <v>33</v>
      </c>
      <c r="J668" s="351" t="s">
        <v>3155</v>
      </c>
      <c r="K668" s="351" t="s">
        <v>3077</v>
      </c>
      <c r="L668" s="951">
        <v>10000</v>
      </c>
      <c r="M668" s="351">
        <v>10</v>
      </c>
      <c r="N668" s="351" t="s">
        <v>17</v>
      </c>
    </row>
    <row r="669" spans="1:14">
      <c r="A669" s="950" t="s">
        <v>3144</v>
      </c>
      <c r="B669" s="351" t="s">
        <v>3330</v>
      </c>
      <c r="C669" s="351" t="s">
        <v>3424</v>
      </c>
      <c r="D669" s="351" t="s">
        <v>696</v>
      </c>
      <c r="E669" s="351" t="s">
        <v>379</v>
      </c>
      <c r="F669" s="351" t="s">
        <v>1107</v>
      </c>
      <c r="G669" s="351" t="s">
        <v>701</v>
      </c>
      <c r="H669" s="351" t="s">
        <v>3079</v>
      </c>
      <c r="I669" s="351">
        <v>40</v>
      </c>
      <c r="J669" s="261" t="s">
        <v>3408</v>
      </c>
      <c r="K669" s="351" t="s">
        <v>3077</v>
      </c>
      <c r="L669" s="951">
        <v>10000</v>
      </c>
      <c r="M669" s="351">
        <v>10</v>
      </c>
      <c r="N669" s="351" t="s">
        <v>17</v>
      </c>
    </row>
    <row r="670" spans="1:14">
      <c r="A670" s="950" t="s">
        <v>3144</v>
      </c>
      <c r="B670" s="351" t="s">
        <v>3330</v>
      </c>
      <c r="C670" s="351" t="s">
        <v>3424</v>
      </c>
      <c r="D670" s="351" t="s">
        <v>696</v>
      </c>
      <c r="E670" s="351" t="s">
        <v>1159</v>
      </c>
      <c r="F670" s="351" t="s">
        <v>3081</v>
      </c>
      <c r="G670" s="351" t="s">
        <v>701</v>
      </c>
      <c r="H670" s="351" t="s">
        <v>3079</v>
      </c>
      <c r="I670" s="351">
        <v>39</v>
      </c>
      <c r="J670" s="261" t="s">
        <v>3408</v>
      </c>
      <c r="K670" s="351" t="s">
        <v>3077</v>
      </c>
      <c r="L670" s="951">
        <v>10000</v>
      </c>
      <c r="M670" s="351">
        <v>10</v>
      </c>
      <c r="N670" s="351" t="s">
        <v>17</v>
      </c>
    </row>
    <row r="671" spans="1:14">
      <c r="A671" s="950" t="s">
        <v>3144</v>
      </c>
      <c r="B671" s="351" t="s">
        <v>3330</v>
      </c>
      <c r="C671" s="351" t="s">
        <v>3424</v>
      </c>
      <c r="D671" s="351" t="s">
        <v>696</v>
      </c>
      <c r="E671" s="351" t="s">
        <v>737</v>
      </c>
      <c r="F671" s="351" t="s">
        <v>3076</v>
      </c>
      <c r="G671" s="351" t="s">
        <v>701</v>
      </c>
      <c r="H671" s="351" t="s">
        <v>3079</v>
      </c>
      <c r="I671" s="351">
        <v>37</v>
      </c>
      <c r="J671" s="261" t="s">
        <v>3408</v>
      </c>
      <c r="K671" s="351" t="s">
        <v>3077</v>
      </c>
      <c r="L671" s="951">
        <v>10000</v>
      </c>
      <c r="M671" s="351">
        <v>10</v>
      </c>
      <c r="N671" s="351" t="s">
        <v>17</v>
      </c>
    </row>
    <row r="672" spans="1:14">
      <c r="A672" s="950" t="s">
        <v>3144</v>
      </c>
      <c r="B672" s="351" t="s">
        <v>3330</v>
      </c>
      <c r="C672" s="351" t="s">
        <v>3424</v>
      </c>
      <c r="D672" s="351" t="s">
        <v>696</v>
      </c>
      <c r="E672" s="351" t="s">
        <v>1349</v>
      </c>
      <c r="F672" s="351" t="s">
        <v>3080</v>
      </c>
      <c r="G672" s="351" t="s">
        <v>701</v>
      </c>
      <c r="H672" s="351" t="s">
        <v>3079</v>
      </c>
      <c r="I672" s="351">
        <v>35</v>
      </c>
      <c r="J672" s="261" t="s">
        <v>3408</v>
      </c>
      <c r="K672" s="351" t="s">
        <v>3077</v>
      </c>
      <c r="L672" s="951">
        <v>10000</v>
      </c>
      <c r="M672" s="351">
        <v>10</v>
      </c>
      <c r="N672" s="351" t="s">
        <v>17</v>
      </c>
    </row>
    <row r="673" spans="1:14">
      <c r="A673" s="950" t="s">
        <v>3144</v>
      </c>
      <c r="B673" s="351" t="s">
        <v>3330</v>
      </c>
      <c r="C673" s="351" t="s">
        <v>3424</v>
      </c>
      <c r="D673" s="351" t="s">
        <v>696</v>
      </c>
      <c r="E673" s="351" t="s">
        <v>379</v>
      </c>
      <c r="F673" s="351" t="s">
        <v>1107</v>
      </c>
      <c r="G673" s="351" t="s">
        <v>95</v>
      </c>
      <c r="H673" s="351" t="s">
        <v>3078</v>
      </c>
      <c r="I673" s="351">
        <v>31</v>
      </c>
      <c r="J673" s="351" t="s">
        <v>3140</v>
      </c>
      <c r="K673" s="351" t="s">
        <v>3077</v>
      </c>
      <c r="L673" s="951">
        <v>10000</v>
      </c>
      <c r="M673" s="351">
        <v>10</v>
      </c>
      <c r="N673" s="351" t="s">
        <v>17</v>
      </c>
    </row>
    <row r="674" spans="1:14">
      <c r="A674" s="950" t="s">
        <v>3144</v>
      </c>
      <c r="B674" s="351" t="s">
        <v>3330</v>
      </c>
      <c r="C674" s="351" t="s">
        <v>3424</v>
      </c>
      <c r="D674" s="351" t="s">
        <v>696</v>
      </c>
      <c r="E674" s="351" t="s">
        <v>1159</v>
      </c>
      <c r="F674" s="351" t="s">
        <v>3081</v>
      </c>
      <c r="G674" s="351" t="s">
        <v>95</v>
      </c>
      <c r="H674" s="351" t="s">
        <v>3078</v>
      </c>
      <c r="I674" s="351">
        <v>30</v>
      </c>
      <c r="J674" s="351" t="s">
        <v>3140</v>
      </c>
      <c r="K674" s="351" t="s">
        <v>3077</v>
      </c>
      <c r="L674" s="951">
        <v>10000</v>
      </c>
      <c r="M674" s="351">
        <v>10</v>
      </c>
      <c r="N674" s="351" t="s">
        <v>17</v>
      </c>
    </row>
    <row r="675" spans="1:14">
      <c r="A675" s="950" t="s">
        <v>3144</v>
      </c>
      <c r="B675" s="351" t="s">
        <v>3330</v>
      </c>
      <c r="C675" s="351" t="s">
        <v>3424</v>
      </c>
      <c r="D675" s="351" t="s">
        <v>696</v>
      </c>
      <c r="E675" s="351" t="s">
        <v>737</v>
      </c>
      <c r="F675" s="351" t="s">
        <v>3076</v>
      </c>
      <c r="G675" s="351" t="s">
        <v>95</v>
      </c>
      <c r="H675" s="351" t="s">
        <v>3078</v>
      </c>
      <c r="I675" s="351">
        <v>28</v>
      </c>
      <c r="J675" s="351" t="s">
        <v>3140</v>
      </c>
      <c r="K675" s="351" t="s">
        <v>3077</v>
      </c>
      <c r="L675" s="951">
        <v>10000</v>
      </c>
      <c r="M675" s="351">
        <v>10</v>
      </c>
      <c r="N675" s="351" t="s">
        <v>17</v>
      </c>
    </row>
    <row r="676" spans="1:14">
      <c r="A676" s="950" t="s">
        <v>3144</v>
      </c>
      <c r="B676" s="351" t="s">
        <v>3330</v>
      </c>
      <c r="C676" s="351" t="s">
        <v>3424</v>
      </c>
      <c r="D676" s="351" t="s">
        <v>696</v>
      </c>
      <c r="E676" s="351" t="s">
        <v>1349</v>
      </c>
      <c r="F676" s="351" t="s">
        <v>3080</v>
      </c>
      <c r="G676" s="351" t="s">
        <v>95</v>
      </c>
      <c r="H676" s="351" t="s">
        <v>3078</v>
      </c>
      <c r="I676" s="351">
        <v>26</v>
      </c>
      <c r="J676" s="351" t="s">
        <v>3140</v>
      </c>
      <c r="K676" s="351" t="s">
        <v>3077</v>
      </c>
      <c r="L676" s="951">
        <v>10000</v>
      </c>
      <c r="M676" s="351">
        <v>10</v>
      </c>
      <c r="N676" s="351" t="s">
        <v>17</v>
      </c>
    </row>
    <row r="677" spans="1:14">
      <c r="A677" s="950" t="s">
        <v>3144</v>
      </c>
      <c r="B677" s="351" t="s">
        <v>3330</v>
      </c>
      <c r="C677" s="351" t="s">
        <v>3425</v>
      </c>
      <c r="D677" s="351" t="s">
        <v>696</v>
      </c>
      <c r="E677" s="351" t="s">
        <v>569</v>
      </c>
      <c r="F677" s="351" t="s">
        <v>3076</v>
      </c>
      <c r="G677" s="351" t="s">
        <v>3194</v>
      </c>
      <c r="H677" s="351" t="s">
        <v>3079</v>
      </c>
      <c r="I677" s="351">
        <v>36</v>
      </c>
      <c r="J677" s="351" t="s">
        <v>3195</v>
      </c>
      <c r="K677" s="351" t="s">
        <v>3077</v>
      </c>
      <c r="L677" s="951">
        <v>10000</v>
      </c>
      <c r="M677" s="351">
        <v>10</v>
      </c>
      <c r="N677" s="351" t="s">
        <v>17</v>
      </c>
    </row>
    <row r="678" spans="1:14">
      <c r="A678" s="950" t="s">
        <v>3144</v>
      </c>
      <c r="B678" s="351" t="s">
        <v>3330</v>
      </c>
      <c r="C678" s="351" t="s">
        <v>3425</v>
      </c>
      <c r="D678" s="351" t="s">
        <v>696</v>
      </c>
      <c r="E678" s="351" t="s">
        <v>550</v>
      </c>
      <c r="F678" s="351" t="s">
        <v>3080</v>
      </c>
      <c r="G678" s="351" t="s">
        <v>3194</v>
      </c>
      <c r="H678" s="351" t="s">
        <v>3079</v>
      </c>
      <c r="I678" s="351">
        <v>34</v>
      </c>
      <c r="J678" s="351" t="s">
        <v>3195</v>
      </c>
      <c r="K678" s="351" t="s">
        <v>3077</v>
      </c>
      <c r="L678" s="951">
        <v>10000</v>
      </c>
      <c r="M678" s="351">
        <v>10</v>
      </c>
      <c r="N678" s="351" t="s">
        <v>17</v>
      </c>
    </row>
    <row r="679" spans="1:14">
      <c r="A679" s="950" t="s">
        <v>3144</v>
      </c>
      <c r="B679" s="351" t="s">
        <v>3330</v>
      </c>
      <c r="C679" s="351" t="s">
        <v>3425</v>
      </c>
      <c r="D679" s="351" t="s">
        <v>696</v>
      </c>
      <c r="E679" s="351" t="s">
        <v>557</v>
      </c>
      <c r="F679" s="351" t="s">
        <v>3075</v>
      </c>
      <c r="G679" s="351" t="s">
        <v>3194</v>
      </c>
      <c r="H679" s="351" t="s">
        <v>3079</v>
      </c>
      <c r="I679" s="351">
        <v>32</v>
      </c>
      <c r="J679" s="351" t="s">
        <v>3195</v>
      </c>
      <c r="K679" s="351" t="s">
        <v>3077</v>
      </c>
      <c r="L679" s="951">
        <v>10000</v>
      </c>
      <c r="M679" s="351">
        <v>10</v>
      </c>
      <c r="N679" s="351" t="s">
        <v>17</v>
      </c>
    </row>
    <row r="680" spans="1:14">
      <c r="A680" s="950" t="s">
        <v>3144</v>
      </c>
      <c r="B680" s="351" t="s">
        <v>3330</v>
      </c>
      <c r="C680" s="351" t="s">
        <v>3425</v>
      </c>
      <c r="D680" s="351" t="s">
        <v>696</v>
      </c>
      <c r="E680" s="351" t="s">
        <v>700</v>
      </c>
      <c r="F680" s="351" t="s">
        <v>3076</v>
      </c>
      <c r="G680" s="351" t="s">
        <v>3194</v>
      </c>
      <c r="H680" s="351" t="s">
        <v>3079</v>
      </c>
      <c r="I680" s="351">
        <v>29</v>
      </c>
      <c r="J680" s="351" t="s">
        <v>3195</v>
      </c>
      <c r="K680" s="351" t="s">
        <v>3077</v>
      </c>
      <c r="L680" s="951">
        <v>10000</v>
      </c>
      <c r="M680" s="351">
        <v>10</v>
      </c>
      <c r="N680" s="351" t="s">
        <v>3426</v>
      </c>
    </row>
    <row r="681" spans="1:14">
      <c r="A681" s="950" t="s">
        <v>3144</v>
      </c>
      <c r="B681" s="351" t="s">
        <v>3330</v>
      </c>
      <c r="C681" s="351" t="s">
        <v>3425</v>
      </c>
      <c r="D681" s="351" t="s">
        <v>696</v>
      </c>
      <c r="E681" s="351" t="s">
        <v>3193</v>
      </c>
      <c r="F681" s="351" t="s">
        <v>1107</v>
      </c>
      <c r="G681" s="351" t="s">
        <v>3194</v>
      </c>
      <c r="H681" s="351" t="s">
        <v>3079</v>
      </c>
      <c r="I681" s="351">
        <v>11</v>
      </c>
      <c r="J681" s="351" t="s">
        <v>3195</v>
      </c>
      <c r="K681" s="351" t="s">
        <v>3077</v>
      </c>
      <c r="L681" s="951">
        <v>10000</v>
      </c>
      <c r="M681" s="351">
        <v>10</v>
      </c>
      <c r="N681" s="351" t="s">
        <v>17</v>
      </c>
    </row>
    <row r="682" spans="1:14">
      <c r="A682" s="950" t="s">
        <v>3144</v>
      </c>
      <c r="B682" s="351" t="s">
        <v>3330</v>
      </c>
      <c r="C682" s="351" t="s">
        <v>3425</v>
      </c>
      <c r="D682" s="351" t="s">
        <v>696</v>
      </c>
      <c r="E682" s="351" t="s">
        <v>569</v>
      </c>
      <c r="F682" s="351" t="s">
        <v>3076</v>
      </c>
      <c r="G682" s="351" t="s">
        <v>124</v>
      </c>
      <c r="H682" s="351" t="s">
        <v>3075</v>
      </c>
      <c r="I682" s="351">
        <v>33</v>
      </c>
      <c r="J682" s="351" t="s">
        <v>3157</v>
      </c>
      <c r="K682" s="351" t="s">
        <v>3077</v>
      </c>
      <c r="L682" s="951">
        <v>10000</v>
      </c>
      <c r="M682" s="351">
        <v>10</v>
      </c>
      <c r="N682" s="351" t="s">
        <v>17</v>
      </c>
    </row>
    <row r="683" spans="1:14">
      <c r="A683" s="950" t="s">
        <v>3144</v>
      </c>
      <c r="B683" s="351" t="s">
        <v>3330</v>
      </c>
      <c r="C683" s="351" t="s">
        <v>3425</v>
      </c>
      <c r="D683" s="351" t="s">
        <v>696</v>
      </c>
      <c r="E683" s="351" t="s">
        <v>550</v>
      </c>
      <c r="F683" s="351" t="s">
        <v>3080</v>
      </c>
      <c r="G683" s="351" t="s">
        <v>124</v>
      </c>
      <c r="H683" s="351" t="s">
        <v>3075</v>
      </c>
      <c r="I683" s="351">
        <v>31</v>
      </c>
      <c r="J683" s="351" t="s">
        <v>3157</v>
      </c>
      <c r="K683" s="351" t="s">
        <v>3077</v>
      </c>
      <c r="L683" s="951">
        <v>10000</v>
      </c>
      <c r="M683" s="351">
        <v>10</v>
      </c>
      <c r="N683" s="351" t="s">
        <v>17</v>
      </c>
    </row>
    <row r="684" spans="1:14">
      <c r="A684" s="950" t="s">
        <v>3144</v>
      </c>
      <c r="B684" s="351" t="s">
        <v>3330</v>
      </c>
      <c r="C684" s="351" t="s">
        <v>3425</v>
      </c>
      <c r="D684" s="351" t="s">
        <v>696</v>
      </c>
      <c r="E684" s="351" t="s">
        <v>557</v>
      </c>
      <c r="F684" s="351" t="s">
        <v>3075</v>
      </c>
      <c r="G684" s="351" t="s">
        <v>124</v>
      </c>
      <c r="H684" s="351" t="s">
        <v>3075</v>
      </c>
      <c r="I684" s="351">
        <v>29</v>
      </c>
      <c r="J684" s="351" t="s">
        <v>3157</v>
      </c>
      <c r="K684" s="351" t="s">
        <v>3077</v>
      </c>
      <c r="L684" s="951">
        <v>10000</v>
      </c>
      <c r="M684" s="351">
        <v>10</v>
      </c>
      <c r="N684" s="351" t="s">
        <v>17</v>
      </c>
    </row>
    <row r="685" spans="1:14">
      <c r="A685" s="950" t="s">
        <v>3144</v>
      </c>
      <c r="B685" s="351" t="s">
        <v>3330</v>
      </c>
      <c r="C685" s="351" t="s">
        <v>3425</v>
      </c>
      <c r="D685" s="351" t="s">
        <v>696</v>
      </c>
      <c r="E685" s="351" t="s">
        <v>700</v>
      </c>
      <c r="F685" s="351" t="s">
        <v>3076</v>
      </c>
      <c r="G685" s="351" t="s">
        <v>124</v>
      </c>
      <c r="H685" s="351" t="s">
        <v>3075</v>
      </c>
      <c r="I685" s="351">
        <v>26</v>
      </c>
      <c r="J685" s="351" t="s">
        <v>3157</v>
      </c>
      <c r="K685" s="351" t="s">
        <v>3077</v>
      </c>
      <c r="L685" s="951">
        <v>10000</v>
      </c>
      <c r="M685" s="351">
        <v>10</v>
      </c>
      <c r="N685" s="351" t="s">
        <v>3426</v>
      </c>
    </row>
    <row r="686" spans="1:14">
      <c r="A686" s="950" t="s">
        <v>3144</v>
      </c>
      <c r="B686" s="351" t="s">
        <v>3330</v>
      </c>
      <c r="C686" s="351" t="s">
        <v>3425</v>
      </c>
      <c r="D686" s="351" t="s">
        <v>696</v>
      </c>
      <c r="E686" s="351" t="s">
        <v>3193</v>
      </c>
      <c r="F686" s="351" t="s">
        <v>1107</v>
      </c>
      <c r="G686" s="351" t="s">
        <v>124</v>
      </c>
      <c r="H686" s="351" t="s">
        <v>3075</v>
      </c>
      <c r="I686" s="351">
        <v>8</v>
      </c>
      <c r="J686" s="351" t="s">
        <v>3157</v>
      </c>
      <c r="K686" s="351" t="s">
        <v>3077</v>
      </c>
      <c r="L686" s="951">
        <v>10000</v>
      </c>
      <c r="M686" s="351">
        <v>10</v>
      </c>
      <c r="N686" s="351" t="s">
        <v>17</v>
      </c>
    </row>
    <row r="687" spans="1:14">
      <c r="A687" s="950" t="s">
        <v>3144</v>
      </c>
      <c r="B687" s="351" t="s">
        <v>3330</v>
      </c>
      <c r="C687" s="351" t="s">
        <v>3425</v>
      </c>
      <c r="D687" s="351" t="s">
        <v>696</v>
      </c>
      <c r="E687" s="351" t="s">
        <v>569</v>
      </c>
      <c r="F687" s="351" t="s">
        <v>3076</v>
      </c>
      <c r="G687" s="351" t="s">
        <v>118</v>
      </c>
      <c r="H687" s="351" t="s">
        <v>1107</v>
      </c>
      <c r="I687" s="351">
        <v>38</v>
      </c>
      <c r="J687" s="351" t="s">
        <v>3135</v>
      </c>
      <c r="K687" s="351" t="s">
        <v>3077</v>
      </c>
      <c r="L687" s="951">
        <v>10000</v>
      </c>
      <c r="M687" s="351">
        <v>10</v>
      </c>
      <c r="N687" s="351" t="s">
        <v>17</v>
      </c>
    </row>
    <row r="688" spans="1:14">
      <c r="A688" s="950" t="s">
        <v>3144</v>
      </c>
      <c r="B688" s="351" t="s">
        <v>3330</v>
      </c>
      <c r="C688" s="351" t="s">
        <v>3425</v>
      </c>
      <c r="D688" s="351" t="s">
        <v>696</v>
      </c>
      <c r="E688" s="351" t="s">
        <v>550</v>
      </c>
      <c r="F688" s="351" t="s">
        <v>3080</v>
      </c>
      <c r="G688" s="351" t="s">
        <v>118</v>
      </c>
      <c r="H688" s="351" t="s">
        <v>1107</v>
      </c>
      <c r="I688" s="351">
        <v>36</v>
      </c>
      <c r="J688" s="351" t="s">
        <v>3135</v>
      </c>
      <c r="K688" s="351" t="s">
        <v>3077</v>
      </c>
      <c r="L688" s="951">
        <v>10000</v>
      </c>
      <c r="M688" s="351">
        <v>10</v>
      </c>
      <c r="N688" s="351" t="s">
        <v>17</v>
      </c>
    </row>
    <row r="689" spans="1:14">
      <c r="A689" s="950" t="s">
        <v>3144</v>
      </c>
      <c r="B689" s="351" t="s">
        <v>3330</v>
      </c>
      <c r="C689" s="351" t="s">
        <v>3425</v>
      </c>
      <c r="D689" s="351" t="s">
        <v>696</v>
      </c>
      <c r="E689" s="351" t="s">
        <v>557</v>
      </c>
      <c r="F689" s="351" t="s">
        <v>3075</v>
      </c>
      <c r="G689" s="351" t="s">
        <v>118</v>
      </c>
      <c r="H689" s="351" t="s">
        <v>1107</v>
      </c>
      <c r="I689" s="351">
        <v>34</v>
      </c>
      <c r="J689" s="351" t="s">
        <v>3135</v>
      </c>
      <c r="K689" s="351" t="s">
        <v>3077</v>
      </c>
      <c r="L689" s="951">
        <v>10000</v>
      </c>
      <c r="M689" s="351">
        <v>10</v>
      </c>
      <c r="N689" s="351" t="s">
        <v>17</v>
      </c>
    </row>
    <row r="690" spans="1:14">
      <c r="A690" s="950" t="s">
        <v>3144</v>
      </c>
      <c r="B690" s="351" t="s">
        <v>3330</v>
      </c>
      <c r="C690" s="351" t="s">
        <v>3425</v>
      </c>
      <c r="D690" s="351" t="s">
        <v>696</v>
      </c>
      <c r="E690" s="351" t="s">
        <v>700</v>
      </c>
      <c r="F690" s="351" t="s">
        <v>3076</v>
      </c>
      <c r="G690" s="351" t="s">
        <v>118</v>
      </c>
      <c r="H690" s="351" t="s">
        <v>1107</v>
      </c>
      <c r="I690" s="351">
        <v>31</v>
      </c>
      <c r="J690" s="351" t="s">
        <v>3135</v>
      </c>
      <c r="K690" s="351" t="s">
        <v>3077</v>
      </c>
      <c r="L690" s="951">
        <v>10000</v>
      </c>
      <c r="M690" s="351">
        <v>10</v>
      </c>
      <c r="N690" s="351" t="s">
        <v>3426</v>
      </c>
    </row>
    <row r="691" spans="1:14">
      <c r="A691" s="950" t="s">
        <v>3144</v>
      </c>
      <c r="B691" s="351" t="s">
        <v>3330</v>
      </c>
      <c r="C691" s="351" t="s">
        <v>3425</v>
      </c>
      <c r="D691" s="351" t="s">
        <v>696</v>
      </c>
      <c r="E691" s="351" t="s">
        <v>3193</v>
      </c>
      <c r="F691" s="351" t="s">
        <v>1107</v>
      </c>
      <c r="G691" s="351" t="s">
        <v>118</v>
      </c>
      <c r="H691" s="351" t="s">
        <v>1107</v>
      </c>
      <c r="I691" s="351">
        <v>13</v>
      </c>
      <c r="J691" s="351" t="s">
        <v>3135</v>
      </c>
      <c r="K691" s="351" t="s">
        <v>3077</v>
      </c>
      <c r="L691" s="951">
        <v>10000</v>
      </c>
      <c r="M691" s="351">
        <v>10</v>
      </c>
      <c r="N691" s="351" t="s">
        <v>17</v>
      </c>
    </row>
    <row r="692" spans="1:14">
      <c r="A692" s="950" t="s">
        <v>3144</v>
      </c>
      <c r="B692" s="351" t="s">
        <v>3330</v>
      </c>
      <c r="C692" s="351" t="s">
        <v>3425</v>
      </c>
      <c r="D692" s="351" t="s">
        <v>696</v>
      </c>
      <c r="E692" s="351" t="s">
        <v>569</v>
      </c>
      <c r="F692" s="351" t="s">
        <v>3076</v>
      </c>
      <c r="G692" s="351" t="s">
        <v>95</v>
      </c>
      <c r="H692" s="351" t="s">
        <v>3080</v>
      </c>
      <c r="I692" s="351">
        <v>30</v>
      </c>
      <c r="J692" s="351" t="s">
        <v>3140</v>
      </c>
      <c r="K692" s="351" t="s">
        <v>3077</v>
      </c>
      <c r="L692" s="951">
        <v>10000</v>
      </c>
      <c r="M692" s="351">
        <v>10</v>
      </c>
      <c r="N692" s="351" t="s">
        <v>17</v>
      </c>
    </row>
    <row r="693" spans="1:14">
      <c r="A693" s="950" t="s">
        <v>3144</v>
      </c>
      <c r="B693" s="351" t="s">
        <v>3330</v>
      </c>
      <c r="C693" s="351" t="s">
        <v>3425</v>
      </c>
      <c r="D693" s="351" t="s">
        <v>696</v>
      </c>
      <c r="E693" s="351" t="s">
        <v>550</v>
      </c>
      <c r="F693" s="351" t="s">
        <v>3080</v>
      </c>
      <c r="G693" s="351" t="s">
        <v>95</v>
      </c>
      <c r="H693" s="351" t="s">
        <v>3080</v>
      </c>
      <c r="I693" s="351">
        <v>28</v>
      </c>
      <c r="J693" s="351" t="s">
        <v>3140</v>
      </c>
      <c r="K693" s="351" t="s">
        <v>3077</v>
      </c>
      <c r="L693" s="951">
        <v>10000</v>
      </c>
      <c r="M693" s="351">
        <v>10</v>
      </c>
      <c r="N693" s="351" t="s">
        <v>17</v>
      </c>
    </row>
    <row r="694" spans="1:14">
      <c r="A694" s="950" t="s">
        <v>3144</v>
      </c>
      <c r="B694" s="351" t="s">
        <v>3330</v>
      </c>
      <c r="C694" s="351" t="s">
        <v>3425</v>
      </c>
      <c r="D694" s="351" t="s">
        <v>696</v>
      </c>
      <c r="E694" s="351" t="s">
        <v>557</v>
      </c>
      <c r="F694" s="351" t="s">
        <v>3075</v>
      </c>
      <c r="G694" s="351" t="s">
        <v>95</v>
      </c>
      <c r="H694" s="351" t="s">
        <v>3080</v>
      </c>
      <c r="I694" s="351">
        <v>26</v>
      </c>
      <c r="J694" s="351" t="s">
        <v>3140</v>
      </c>
      <c r="K694" s="351" t="s">
        <v>3077</v>
      </c>
      <c r="L694" s="951">
        <v>10000</v>
      </c>
      <c r="M694" s="351">
        <v>10</v>
      </c>
      <c r="N694" s="351" t="s">
        <v>17</v>
      </c>
    </row>
    <row r="695" spans="1:14">
      <c r="A695" s="950" t="s">
        <v>3144</v>
      </c>
      <c r="B695" s="351" t="s">
        <v>3330</v>
      </c>
      <c r="C695" s="351" t="s">
        <v>3425</v>
      </c>
      <c r="D695" s="351" t="s">
        <v>696</v>
      </c>
      <c r="E695" s="351" t="s">
        <v>700</v>
      </c>
      <c r="F695" s="351" t="s">
        <v>3076</v>
      </c>
      <c r="G695" s="351" t="s">
        <v>95</v>
      </c>
      <c r="H695" s="351" t="s">
        <v>3080</v>
      </c>
      <c r="I695" s="351">
        <v>23</v>
      </c>
      <c r="J695" s="351" t="s">
        <v>3140</v>
      </c>
      <c r="K695" s="351" t="s">
        <v>3077</v>
      </c>
      <c r="L695" s="951">
        <v>10000</v>
      </c>
      <c r="M695" s="351">
        <v>10</v>
      </c>
      <c r="N695" s="351" t="s">
        <v>3426</v>
      </c>
    </row>
    <row r="696" spans="1:14">
      <c r="A696" s="950" t="s">
        <v>3144</v>
      </c>
      <c r="B696" s="351" t="s">
        <v>3330</v>
      </c>
      <c r="C696" s="351" t="s">
        <v>3425</v>
      </c>
      <c r="D696" s="351" t="s">
        <v>696</v>
      </c>
      <c r="E696" s="351" t="s">
        <v>3193</v>
      </c>
      <c r="F696" s="351" t="s">
        <v>1107</v>
      </c>
      <c r="G696" s="351" t="s">
        <v>95</v>
      </c>
      <c r="H696" s="351" t="s">
        <v>3080</v>
      </c>
      <c r="I696" s="351">
        <v>5</v>
      </c>
      <c r="J696" s="351" t="s">
        <v>3140</v>
      </c>
      <c r="K696" s="351" t="s">
        <v>3077</v>
      </c>
      <c r="L696" s="951">
        <v>10000</v>
      </c>
      <c r="M696" s="351">
        <v>10</v>
      </c>
      <c r="N696" s="351" t="s">
        <v>17</v>
      </c>
    </row>
    <row r="697" spans="1:14">
      <c r="A697" s="950" t="s">
        <v>3144</v>
      </c>
      <c r="B697" s="351" t="s">
        <v>3427</v>
      </c>
      <c r="C697" s="351" t="s">
        <v>3428</v>
      </c>
      <c r="D697" s="351" t="s">
        <v>3084</v>
      </c>
      <c r="E697" s="351" t="s">
        <v>1512</v>
      </c>
      <c r="F697" s="351" t="s">
        <v>3076</v>
      </c>
      <c r="G697" s="351" t="s">
        <v>3086</v>
      </c>
      <c r="H697" s="351" t="s">
        <v>1107</v>
      </c>
      <c r="I697" s="351">
        <v>24</v>
      </c>
      <c r="J697" s="351" t="s">
        <v>3199</v>
      </c>
      <c r="K697" s="351" t="s">
        <v>17</v>
      </c>
      <c r="L697" s="951">
        <v>10000</v>
      </c>
      <c r="M697" s="351">
        <v>7</v>
      </c>
      <c r="N697" s="952" t="s">
        <v>17</v>
      </c>
    </row>
    <row r="698" spans="1:14">
      <c r="A698" s="950" t="s">
        <v>3144</v>
      </c>
      <c r="B698" s="351" t="s">
        <v>3427</v>
      </c>
      <c r="C698" s="351" t="s">
        <v>3428</v>
      </c>
      <c r="D698" s="351" t="s">
        <v>3084</v>
      </c>
      <c r="E698" s="351" t="s">
        <v>702</v>
      </c>
      <c r="F698" s="351" t="s">
        <v>1107</v>
      </c>
      <c r="G698" s="351" t="s">
        <v>3086</v>
      </c>
      <c r="H698" s="351" t="s">
        <v>1107</v>
      </c>
      <c r="I698" s="351">
        <v>21</v>
      </c>
      <c r="J698" s="351" t="s">
        <v>3199</v>
      </c>
      <c r="K698" s="351" t="s">
        <v>17</v>
      </c>
      <c r="L698" s="951">
        <v>10000</v>
      </c>
      <c r="M698" s="351">
        <v>7</v>
      </c>
      <c r="N698" s="952" t="s">
        <v>17</v>
      </c>
    </row>
    <row r="699" spans="1:14">
      <c r="A699" s="950" t="s">
        <v>3144</v>
      </c>
      <c r="B699" s="351" t="s">
        <v>3427</v>
      </c>
      <c r="C699" s="351" t="s">
        <v>3428</v>
      </c>
      <c r="D699" s="351" t="s">
        <v>3084</v>
      </c>
      <c r="E699" s="351" t="s">
        <v>379</v>
      </c>
      <c r="F699" s="351" t="s">
        <v>3076</v>
      </c>
      <c r="G699" s="351" t="s">
        <v>3086</v>
      </c>
      <c r="H699" s="351" t="s">
        <v>1107</v>
      </c>
      <c r="I699" s="351">
        <v>18</v>
      </c>
      <c r="J699" s="351" t="s">
        <v>3199</v>
      </c>
      <c r="K699" s="351" t="s">
        <v>17</v>
      </c>
      <c r="L699" s="951">
        <v>10000</v>
      </c>
      <c r="M699" s="351">
        <v>7</v>
      </c>
      <c r="N699" s="952" t="s">
        <v>17</v>
      </c>
    </row>
    <row r="700" spans="1:14">
      <c r="A700" s="950" t="s">
        <v>3144</v>
      </c>
      <c r="B700" s="351" t="s">
        <v>3427</v>
      </c>
      <c r="C700" s="351" t="s">
        <v>3428</v>
      </c>
      <c r="D700" s="351" t="s">
        <v>3084</v>
      </c>
      <c r="E700" s="351" t="s">
        <v>557</v>
      </c>
      <c r="F700" s="351" t="s">
        <v>3075</v>
      </c>
      <c r="G700" s="351" t="s">
        <v>3086</v>
      </c>
      <c r="H700" s="351" t="s">
        <v>1107</v>
      </c>
      <c r="I700" s="351">
        <v>15</v>
      </c>
      <c r="J700" s="351" t="s">
        <v>3199</v>
      </c>
      <c r="K700" s="351" t="s">
        <v>17</v>
      </c>
      <c r="L700" s="951">
        <v>10000</v>
      </c>
      <c r="M700" s="351">
        <v>7</v>
      </c>
      <c r="N700" s="952" t="s">
        <v>17</v>
      </c>
    </row>
    <row r="701" spans="1:14">
      <c r="A701" s="950" t="s">
        <v>3144</v>
      </c>
      <c r="B701" s="351" t="s">
        <v>3427</v>
      </c>
      <c r="C701" s="351" t="s">
        <v>3428</v>
      </c>
      <c r="D701" s="351" t="s">
        <v>3084</v>
      </c>
      <c r="E701" s="351" t="s">
        <v>1512</v>
      </c>
      <c r="F701" s="351" t="s">
        <v>3076</v>
      </c>
      <c r="G701" s="351" t="s">
        <v>258</v>
      </c>
      <c r="H701" s="351" t="s">
        <v>3080</v>
      </c>
      <c r="I701" s="351">
        <v>31</v>
      </c>
      <c r="J701" s="351" t="s">
        <v>3354</v>
      </c>
      <c r="K701" s="351" t="s">
        <v>17</v>
      </c>
      <c r="L701" s="951">
        <v>10000</v>
      </c>
      <c r="M701" s="351">
        <v>7</v>
      </c>
      <c r="N701" s="952" t="s">
        <v>3429</v>
      </c>
    </row>
    <row r="702" spans="1:14">
      <c r="A702" s="950" t="s">
        <v>3144</v>
      </c>
      <c r="B702" s="351" t="s">
        <v>3427</v>
      </c>
      <c r="C702" s="351" t="s">
        <v>3428</v>
      </c>
      <c r="D702" s="351" t="s">
        <v>3084</v>
      </c>
      <c r="E702" s="351" t="s">
        <v>702</v>
      </c>
      <c r="F702" s="351" t="s">
        <v>1107</v>
      </c>
      <c r="G702" s="351" t="s">
        <v>258</v>
      </c>
      <c r="H702" s="351" t="s">
        <v>3080</v>
      </c>
      <c r="I702" s="351">
        <v>28</v>
      </c>
      <c r="J702" s="351" t="s">
        <v>3354</v>
      </c>
      <c r="K702" s="351" t="s">
        <v>17</v>
      </c>
      <c r="L702" s="951">
        <v>10000</v>
      </c>
      <c r="M702" s="351">
        <v>7</v>
      </c>
      <c r="N702" s="952" t="s">
        <v>3429</v>
      </c>
    </row>
    <row r="703" spans="1:14">
      <c r="A703" s="950" t="s">
        <v>3144</v>
      </c>
      <c r="B703" s="351" t="s">
        <v>3427</v>
      </c>
      <c r="C703" s="351" t="s">
        <v>3428</v>
      </c>
      <c r="D703" s="351" t="s">
        <v>3084</v>
      </c>
      <c r="E703" s="351" t="s">
        <v>379</v>
      </c>
      <c r="F703" s="351" t="s">
        <v>3076</v>
      </c>
      <c r="G703" s="351" t="s">
        <v>258</v>
      </c>
      <c r="H703" s="351" t="s">
        <v>3080</v>
      </c>
      <c r="I703" s="351">
        <v>25</v>
      </c>
      <c r="J703" s="351" t="s">
        <v>3354</v>
      </c>
      <c r="K703" s="351" t="s">
        <v>17</v>
      </c>
      <c r="L703" s="951">
        <v>10000</v>
      </c>
      <c r="M703" s="351">
        <v>7</v>
      </c>
      <c r="N703" s="952" t="s">
        <v>3429</v>
      </c>
    </row>
    <row r="704" spans="1:14">
      <c r="A704" s="950" t="s">
        <v>3144</v>
      </c>
      <c r="B704" s="351" t="s">
        <v>3427</v>
      </c>
      <c r="C704" s="351" t="s">
        <v>3428</v>
      </c>
      <c r="D704" s="351" t="s">
        <v>3084</v>
      </c>
      <c r="E704" s="351" t="s">
        <v>557</v>
      </c>
      <c r="F704" s="351" t="s">
        <v>3075</v>
      </c>
      <c r="G704" s="351" t="s">
        <v>258</v>
      </c>
      <c r="H704" s="351" t="s">
        <v>3080</v>
      </c>
      <c r="I704" s="351">
        <v>22</v>
      </c>
      <c r="J704" s="351" t="s">
        <v>3354</v>
      </c>
      <c r="K704" s="351" t="s">
        <v>17</v>
      </c>
      <c r="L704" s="951">
        <v>10000</v>
      </c>
      <c r="M704" s="351">
        <v>7</v>
      </c>
      <c r="N704" s="952" t="s">
        <v>3429</v>
      </c>
    </row>
    <row r="705" spans="1:14">
      <c r="A705" s="262" t="s">
        <v>85</v>
      </c>
      <c r="B705" s="261" t="s">
        <v>85</v>
      </c>
      <c r="C705" s="261" t="s">
        <v>3430</v>
      </c>
      <c r="D705" s="261" t="s">
        <v>696</v>
      </c>
      <c r="E705" s="261" t="s">
        <v>569</v>
      </c>
      <c r="F705" s="261" t="s">
        <v>3075</v>
      </c>
      <c r="G705" s="261" t="s">
        <v>3431</v>
      </c>
      <c r="H705" s="261" t="s">
        <v>1107</v>
      </c>
      <c r="I705" s="261">
        <v>29</v>
      </c>
      <c r="J705" s="261" t="s">
        <v>3432</v>
      </c>
      <c r="K705" s="261" t="s">
        <v>3077</v>
      </c>
      <c r="L705" s="261" t="s">
        <v>3433</v>
      </c>
      <c r="M705" s="261">
        <v>11</v>
      </c>
      <c r="N705" s="261" t="s">
        <v>17</v>
      </c>
    </row>
    <row r="706" spans="1:14">
      <c r="A706" s="262" t="s">
        <v>85</v>
      </c>
      <c r="B706" s="261" t="s">
        <v>85</v>
      </c>
      <c r="C706" s="261" t="s">
        <v>3430</v>
      </c>
      <c r="D706" s="261" t="s">
        <v>696</v>
      </c>
      <c r="E706" s="261" t="s">
        <v>557</v>
      </c>
      <c r="F706" s="261" t="s">
        <v>3078</v>
      </c>
      <c r="G706" s="261" t="s">
        <v>3431</v>
      </c>
      <c r="H706" s="261" t="s">
        <v>1107</v>
      </c>
      <c r="I706" s="261">
        <v>27</v>
      </c>
      <c r="J706" s="261" t="s">
        <v>3432</v>
      </c>
      <c r="K706" s="261" t="s">
        <v>3077</v>
      </c>
      <c r="L706" s="261" t="s">
        <v>3433</v>
      </c>
      <c r="M706" s="261">
        <v>11</v>
      </c>
      <c r="N706" s="261" t="s">
        <v>17</v>
      </c>
    </row>
    <row r="707" spans="1:14">
      <c r="A707" s="262" t="s">
        <v>85</v>
      </c>
      <c r="B707" s="261" t="s">
        <v>85</v>
      </c>
      <c r="C707" s="261" t="s">
        <v>3430</v>
      </c>
      <c r="D707" s="261" t="s">
        <v>696</v>
      </c>
      <c r="E707" s="261" t="s">
        <v>550</v>
      </c>
      <c r="F707" s="261" t="s">
        <v>3079</v>
      </c>
      <c r="G707" s="261" t="s">
        <v>3431</v>
      </c>
      <c r="H707" s="261" t="s">
        <v>1107</v>
      </c>
      <c r="I707" s="261">
        <v>25</v>
      </c>
      <c r="J707" s="261" t="s">
        <v>3432</v>
      </c>
      <c r="K707" s="261" t="s">
        <v>3077</v>
      </c>
      <c r="L707" s="261" t="s">
        <v>3433</v>
      </c>
      <c r="M707" s="261">
        <v>11</v>
      </c>
      <c r="N707" s="261" t="s">
        <v>17</v>
      </c>
    </row>
    <row r="708" spans="1:14">
      <c r="A708" s="262" t="s">
        <v>85</v>
      </c>
      <c r="B708" s="261" t="s">
        <v>85</v>
      </c>
      <c r="C708" s="261" t="s">
        <v>3430</v>
      </c>
      <c r="D708" s="261" t="s">
        <v>696</v>
      </c>
      <c r="E708" s="261" t="s">
        <v>700</v>
      </c>
      <c r="F708" s="261" t="s">
        <v>3075</v>
      </c>
      <c r="G708" s="261" t="s">
        <v>3431</v>
      </c>
      <c r="H708" s="261" t="s">
        <v>1107</v>
      </c>
      <c r="I708" s="261">
        <v>23</v>
      </c>
      <c r="J708" s="261" t="s">
        <v>3432</v>
      </c>
      <c r="K708" s="261" t="s">
        <v>3077</v>
      </c>
      <c r="L708" s="261" t="s">
        <v>3433</v>
      </c>
      <c r="M708" s="261">
        <v>11</v>
      </c>
      <c r="N708" s="261" t="s">
        <v>17</v>
      </c>
    </row>
    <row r="709" spans="1:14">
      <c r="A709" s="262" t="s">
        <v>85</v>
      </c>
      <c r="B709" s="261" t="s">
        <v>85</v>
      </c>
      <c r="C709" s="261" t="s">
        <v>3430</v>
      </c>
      <c r="D709" s="261" t="s">
        <v>696</v>
      </c>
      <c r="E709" s="261" t="s">
        <v>569</v>
      </c>
      <c r="F709" s="261" t="s">
        <v>3075</v>
      </c>
      <c r="G709" s="261" t="s">
        <v>124</v>
      </c>
      <c r="H709" s="261" t="s">
        <v>3076</v>
      </c>
      <c r="I709" s="261">
        <v>32</v>
      </c>
      <c r="J709" s="261" t="s">
        <v>3410</v>
      </c>
      <c r="K709" s="261" t="s">
        <v>3077</v>
      </c>
      <c r="L709" s="261" t="s">
        <v>3433</v>
      </c>
      <c r="M709" s="261">
        <v>11</v>
      </c>
      <c r="N709" s="261" t="s">
        <v>17</v>
      </c>
    </row>
    <row r="710" spans="1:14">
      <c r="A710" s="262" t="s">
        <v>85</v>
      </c>
      <c r="B710" s="261" t="s">
        <v>85</v>
      </c>
      <c r="C710" s="261" t="s">
        <v>3430</v>
      </c>
      <c r="D710" s="261" t="s">
        <v>696</v>
      </c>
      <c r="E710" s="261" t="s">
        <v>557</v>
      </c>
      <c r="F710" s="261" t="s">
        <v>3078</v>
      </c>
      <c r="G710" s="261" t="s">
        <v>124</v>
      </c>
      <c r="H710" s="261" t="s">
        <v>3076</v>
      </c>
      <c r="I710" s="261">
        <v>30</v>
      </c>
      <c r="J710" s="261" t="s">
        <v>3410</v>
      </c>
      <c r="K710" s="261" t="s">
        <v>3077</v>
      </c>
      <c r="L710" s="261" t="s">
        <v>3433</v>
      </c>
      <c r="M710" s="261">
        <v>11</v>
      </c>
      <c r="N710" s="261" t="s">
        <v>17</v>
      </c>
    </row>
    <row r="711" spans="1:14">
      <c r="A711" s="262" t="s">
        <v>85</v>
      </c>
      <c r="B711" s="261" t="s">
        <v>85</v>
      </c>
      <c r="C711" s="261" t="s">
        <v>3430</v>
      </c>
      <c r="D711" s="261" t="s">
        <v>696</v>
      </c>
      <c r="E711" s="261" t="s">
        <v>550</v>
      </c>
      <c r="F711" s="261" t="s">
        <v>3079</v>
      </c>
      <c r="G711" s="261" t="s">
        <v>124</v>
      </c>
      <c r="H711" s="261" t="s">
        <v>3076</v>
      </c>
      <c r="I711" s="261">
        <v>28</v>
      </c>
      <c r="J711" s="261" t="s">
        <v>3410</v>
      </c>
      <c r="K711" s="261" t="s">
        <v>3077</v>
      </c>
      <c r="L711" s="261" t="s">
        <v>3433</v>
      </c>
      <c r="M711" s="261">
        <v>11</v>
      </c>
      <c r="N711" s="261" t="s">
        <v>17</v>
      </c>
    </row>
    <row r="712" spans="1:14">
      <c r="A712" s="262" t="s">
        <v>85</v>
      </c>
      <c r="B712" s="261" t="s">
        <v>85</v>
      </c>
      <c r="C712" s="261" t="s">
        <v>3430</v>
      </c>
      <c r="D712" s="261" t="s">
        <v>696</v>
      </c>
      <c r="E712" s="261" t="s">
        <v>700</v>
      </c>
      <c r="F712" s="261" t="s">
        <v>3075</v>
      </c>
      <c r="G712" s="261" t="s">
        <v>124</v>
      </c>
      <c r="H712" s="261" t="s">
        <v>3076</v>
      </c>
      <c r="I712" s="261">
        <v>26</v>
      </c>
      <c r="J712" s="261" t="s">
        <v>3410</v>
      </c>
      <c r="K712" s="261" t="s">
        <v>3077</v>
      </c>
      <c r="L712" s="261" t="s">
        <v>3433</v>
      </c>
      <c r="M712" s="261">
        <v>11</v>
      </c>
      <c r="N712" s="261" t="s">
        <v>17</v>
      </c>
    </row>
    <row r="713" spans="1:14">
      <c r="A713" s="262" t="s">
        <v>85</v>
      </c>
      <c r="B713" s="261" t="s">
        <v>85</v>
      </c>
      <c r="C713" s="261" t="s">
        <v>3430</v>
      </c>
      <c r="D713" s="261" t="s">
        <v>696</v>
      </c>
      <c r="E713" s="261" t="s">
        <v>569</v>
      </c>
      <c r="F713" s="261" t="s">
        <v>3075</v>
      </c>
      <c r="G713" s="261" t="s">
        <v>95</v>
      </c>
      <c r="H713" s="261" t="s">
        <v>3080</v>
      </c>
      <c r="I713" s="261">
        <v>33</v>
      </c>
      <c r="J713" s="261" t="s">
        <v>3140</v>
      </c>
      <c r="K713" s="261" t="s">
        <v>3077</v>
      </c>
      <c r="L713" s="261" t="s">
        <v>3433</v>
      </c>
      <c r="M713" s="261">
        <v>11</v>
      </c>
      <c r="N713" s="261" t="s">
        <v>17</v>
      </c>
    </row>
    <row r="714" spans="1:14">
      <c r="A714" s="262" t="s">
        <v>85</v>
      </c>
      <c r="B714" s="261" t="s">
        <v>85</v>
      </c>
      <c r="C714" s="261" t="s">
        <v>3430</v>
      </c>
      <c r="D714" s="261" t="s">
        <v>696</v>
      </c>
      <c r="E714" s="261" t="s">
        <v>557</v>
      </c>
      <c r="F714" s="261" t="s">
        <v>3078</v>
      </c>
      <c r="G714" s="261" t="s">
        <v>95</v>
      </c>
      <c r="H714" s="261" t="s">
        <v>3080</v>
      </c>
      <c r="I714" s="261">
        <v>31</v>
      </c>
      <c r="J714" s="261" t="s">
        <v>3140</v>
      </c>
      <c r="K714" s="261" t="s">
        <v>3077</v>
      </c>
      <c r="L714" s="261" t="s">
        <v>3433</v>
      </c>
      <c r="M714" s="261">
        <v>11</v>
      </c>
      <c r="N714" s="261" t="s">
        <v>17</v>
      </c>
    </row>
    <row r="715" spans="1:14">
      <c r="A715" s="262" t="s">
        <v>85</v>
      </c>
      <c r="B715" s="261" t="s">
        <v>85</v>
      </c>
      <c r="C715" s="261" t="s">
        <v>3430</v>
      </c>
      <c r="D715" s="261" t="s">
        <v>696</v>
      </c>
      <c r="E715" s="261" t="s">
        <v>550</v>
      </c>
      <c r="F715" s="261" t="s">
        <v>3079</v>
      </c>
      <c r="G715" s="261" t="s">
        <v>95</v>
      </c>
      <c r="H715" s="261" t="s">
        <v>3080</v>
      </c>
      <c r="I715" s="261">
        <v>29</v>
      </c>
      <c r="J715" s="261" t="s">
        <v>3140</v>
      </c>
      <c r="K715" s="261" t="s">
        <v>3077</v>
      </c>
      <c r="L715" s="261" t="s">
        <v>3433</v>
      </c>
      <c r="M715" s="261">
        <v>11</v>
      </c>
      <c r="N715" s="261" t="s">
        <v>17</v>
      </c>
    </row>
    <row r="716" spans="1:14">
      <c r="A716" s="262" t="s">
        <v>85</v>
      </c>
      <c r="B716" s="261" t="s">
        <v>85</v>
      </c>
      <c r="C716" s="261" t="s">
        <v>3430</v>
      </c>
      <c r="D716" s="261" t="s">
        <v>696</v>
      </c>
      <c r="E716" s="261" t="s">
        <v>700</v>
      </c>
      <c r="F716" s="261" t="s">
        <v>3075</v>
      </c>
      <c r="G716" s="261" t="s">
        <v>95</v>
      </c>
      <c r="H716" s="261" t="s">
        <v>3080</v>
      </c>
      <c r="I716" s="261">
        <v>27</v>
      </c>
      <c r="J716" s="261" t="s">
        <v>3140</v>
      </c>
      <c r="K716" s="261" t="s">
        <v>3077</v>
      </c>
      <c r="L716" s="261" t="s">
        <v>3433</v>
      </c>
      <c r="M716" s="261">
        <v>11</v>
      </c>
      <c r="N716" s="261" t="s">
        <v>17</v>
      </c>
    </row>
    <row r="717" spans="1:14">
      <c r="A717" s="262" t="s">
        <v>85</v>
      </c>
      <c r="B717" s="261" t="s">
        <v>85</v>
      </c>
      <c r="C717" s="261" t="s">
        <v>3430</v>
      </c>
      <c r="D717" s="261" t="s">
        <v>696</v>
      </c>
      <c r="E717" s="261" t="s">
        <v>569</v>
      </c>
      <c r="F717" s="261" t="s">
        <v>3075</v>
      </c>
      <c r="G717" s="261" t="s">
        <v>102</v>
      </c>
      <c r="H717" s="261" t="s">
        <v>3075</v>
      </c>
      <c r="I717" s="261">
        <v>34</v>
      </c>
      <c r="J717" s="261" t="s">
        <v>3434</v>
      </c>
      <c r="K717" s="261" t="s">
        <v>3077</v>
      </c>
      <c r="L717" s="261" t="s">
        <v>3433</v>
      </c>
      <c r="M717" s="261">
        <v>11</v>
      </c>
      <c r="N717" s="261" t="s">
        <v>17</v>
      </c>
    </row>
    <row r="718" spans="1:14">
      <c r="A718" s="262" t="s">
        <v>85</v>
      </c>
      <c r="B718" s="261" t="s">
        <v>85</v>
      </c>
      <c r="C718" s="261" t="s">
        <v>3430</v>
      </c>
      <c r="D718" s="261" t="s">
        <v>696</v>
      </c>
      <c r="E718" s="261" t="s">
        <v>557</v>
      </c>
      <c r="F718" s="261" t="s">
        <v>3078</v>
      </c>
      <c r="G718" s="261" t="s">
        <v>102</v>
      </c>
      <c r="H718" s="261" t="s">
        <v>3075</v>
      </c>
      <c r="I718" s="261">
        <v>32</v>
      </c>
      <c r="J718" s="261" t="s">
        <v>3434</v>
      </c>
      <c r="K718" s="261" t="s">
        <v>3077</v>
      </c>
      <c r="L718" s="261" t="s">
        <v>3433</v>
      </c>
      <c r="M718" s="261">
        <v>11</v>
      </c>
      <c r="N718" s="261" t="s">
        <v>17</v>
      </c>
    </row>
    <row r="719" spans="1:14">
      <c r="A719" s="262" t="s">
        <v>85</v>
      </c>
      <c r="B719" s="261" t="s">
        <v>85</v>
      </c>
      <c r="C719" s="261" t="s">
        <v>3430</v>
      </c>
      <c r="D719" s="261" t="s">
        <v>696</v>
      </c>
      <c r="E719" s="261" t="s">
        <v>550</v>
      </c>
      <c r="F719" s="261" t="s">
        <v>3079</v>
      </c>
      <c r="G719" s="261" t="s">
        <v>102</v>
      </c>
      <c r="H719" s="261" t="s">
        <v>3075</v>
      </c>
      <c r="I719" s="261">
        <v>30</v>
      </c>
      <c r="J719" s="261" t="s">
        <v>3434</v>
      </c>
      <c r="K719" s="261" t="s">
        <v>3077</v>
      </c>
      <c r="L719" s="261" t="s">
        <v>3433</v>
      </c>
      <c r="M719" s="261">
        <v>11</v>
      </c>
      <c r="N719" s="261" t="s">
        <v>17</v>
      </c>
    </row>
    <row r="720" spans="1:14">
      <c r="A720" s="262" t="s">
        <v>85</v>
      </c>
      <c r="B720" s="261" t="s">
        <v>85</v>
      </c>
      <c r="C720" s="261" t="s">
        <v>3430</v>
      </c>
      <c r="D720" s="261" t="s">
        <v>696</v>
      </c>
      <c r="E720" s="261" t="s">
        <v>700</v>
      </c>
      <c r="F720" s="261" t="s">
        <v>3075</v>
      </c>
      <c r="G720" s="261" t="s">
        <v>102</v>
      </c>
      <c r="H720" s="261" t="s">
        <v>3075</v>
      </c>
      <c r="I720" s="261">
        <v>28</v>
      </c>
      <c r="J720" s="261" t="s">
        <v>3434</v>
      </c>
      <c r="K720" s="261" t="s">
        <v>3077</v>
      </c>
      <c r="L720" s="261" t="s">
        <v>3433</v>
      </c>
      <c r="M720" s="261">
        <v>11</v>
      </c>
      <c r="N720" s="261" t="s">
        <v>17</v>
      </c>
    </row>
    <row r="721" spans="1:14">
      <c r="A721" s="262" t="s">
        <v>85</v>
      </c>
      <c r="B721" s="261" t="s">
        <v>85</v>
      </c>
      <c r="C721" s="261" t="s">
        <v>3430</v>
      </c>
      <c r="D721" s="261" t="s">
        <v>696</v>
      </c>
      <c r="E721" s="261" t="s">
        <v>569</v>
      </c>
      <c r="F721" s="261" t="s">
        <v>3075</v>
      </c>
      <c r="G721" s="261" t="s">
        <v>990</v>
      </c>
      <c r="H721" s="261" t="s">
        <v>3081</v>
      </c>
      <c r="I721" s="261">
        <v>38</v>
      </c>
      <c r="J721" s="261" t="s">
        <v>3435</v>
      </c>
      <c r="K721" s="261" t="s">
        <v>3077</v>
      </c>
      <c r="L721" s="261" t="s">
        <v>3433</v>
      </c>
      <c r="M721" s="261">
        <v>11</v>
      </c>
      <c r="N721" s="261" t="s">
        <v>17</v>
      </c>
    </row>
    <row r="722" spans="1:14">
      <c r="A722" s="262" t="s">
        <v>85</v>
      </c>
      <c r="B722" s="261" t="s">
        <v>85</v>
      </c>
      <c r="C722" s="261" t="s">
        <v>3430</v>
      </c>
      <c r="D722" s="261" t="s">
        <v>696</v>
      </c>
      <c r="E722" s="261" t="s">
        <v>557</v>
      </c>
      <c r="F722" s="261" t="s">
        <v>3078</v>
      </c>
      <c r="G722" s="261" t="s">
        <v>990</v>
      </c>
      <c r="H722" s="261" t="s">
        <v>3081</v>
      </c>
      <c r="I722" s="261">
        <v>36</v>
      </c>
      <c r="J722" s="261" t="s">
        <v>3435</v>
      </c>
      <c r="K722" s="261" t="s">
        <v>3077</v>
      </c>
      <c r="L722" s="261" t="s">
        <v>3433</v>
      </c>
      <c r="M722" s="261">
        <v>11</v>
      </c>
      <c r="N722" s="261" t="s">
        <v>17</v>
      </c>
    </row>
    <row r="723" spans="1:14">
      <c r="A723" s="262" t="s">
        <v>85</v>
      </c>
      <c r="B723" s="261" t="s">
        <v>85</v>
      </c>
      <c r="C723" s="261" t="s">
        <v>3430</v>
      </c>
      <c r="D723" s="261" t="s">
        <v>696</v>
      </c>
      <c r="E723" s="261" t="s">
        <v>550</v>
      </c>
      <c r="F723" s="261" t="s">
        <v>3079</v>
      </c>
      <c r="G723" s="261" t="s">
        <v>990</v>
      </c>
      <c r="H723" s="261" t="s">
        <v>3081</v>
      </c>
      <c r="I723" s="261">
        <v>34</v>
      </c>
      <c r="J723" s="261" t="s">
        <v>3435</v>
      </c>
      <c r="K723" s="261" t="s">
        <v>3077</v>
      </c>
      <c r="L723" s="261" t="s">
        <v>3433</v>
      </c>
      <c r="M723" s="261">
        <v>11</v>
      </c>
      <c r="N723" s="261" t="s">
        <v>17</v>
      </c>
    </row>
    <row r="724" spans="1:14">
      <c r="A724" s="262" t="s">
        <v>85</v>
      </c>
      <c r="B724" s="261" t="s">
        <v>85</v>
      </c>
      <c r="C724" s="261" t="s">
        <v>3430</v>
      </c>
      <c r="D724" s="261" t="s">
        <v>696</v>
      </c>
      <c r="E724" s="261" t="s">
        <v>700</v>
      </c>
      <c r="F724" s="261" t="s">
        <v>3075</v>
      </c>
      <c r="G724" s="261" t="s">
        <v>990</v>
      </c>
      <c r="H724" s="261" t="s">
        <v>3081</v>
      </c>
      <c r="I724" s="261">
        <v>32</v>
      </c>
      <c r="J724" s="261" t="s">
        <v>3435</v>
      </c>
      <c r="K724" s="261" t="s">
        <v>3077</v>
      </c>
      <c r="L724" s="261" t="s">
        <v>3433</v>
      </c>
      <c r="M724" s="261">
        <v>11</v>
      </c>
      <c r="N724" s="261" t="s">
        <v>17</v>
      </c>
    </row>
    <row r="725" spans="1:14">
      <c r="A725" s="262" t="s">
        <v>85</v>
      </c>
      <c r="B725" s="261" t="s">
        <v>85</v>
      </c>
      <c r="C725" s="261" t="s">
        <v>3436</v>
      </c>
      <c r="D725" s="261" t="s">
        <v>3084</v>
      </c>
      <c r="E725" s="261" t="s">
        <v>1159</v>
      </c>
      <c r="F725" s="261" t="s">
        <v>3080</v>
      </c>
      <c r="G725" s="261" t="s">
        <v>923</v>
      </c>
      <c r="H725" s="261" t="s">
        <v>1107</v>
      </c>
      <c r="I725" s="261">
        <v>18</v>
      </c>
      <c r="J725" s="261" t="s">
        <v>3437</v>
      </c>
      <c r="K725" s="261" t="s">
        <v>17</v>
      </c>
      <c r="L725" s="261">
        <v>4250</v>
      </c>
      <c r="M725" s="261">
        <v>6</v>
      </c>
      <c r="N725" s="261" t="s">
        <v>17</v>
      </c>
    </row>
    <row r="726" spans="1:14">
      <c r="A726" s="262" t="s">
        <v>85</v>
      </c>
      <c r="B726" s="261" t="s">
        <v>85</v>
      </c>
      <c r="C726" s="261" t="s">
        <v>3436</v>
      </c>
      <c r="D726" s="261" t="s">
        <v>3084</v>
      </c>
      <c r="E726" s="261" t="s">
        <v>1349</v>
      </c>
      <c r="F726" s="261" t="s">
        <v>3081</v>
      </c>
      <c r="G726" s="261" t="s">
        <v>923</v>
      </c>
      <c r="H726" s="261" t="s">
        <v>1107</v>
      </c>
      <c r="I726" s="261">
        <v>15</v>
      </c>
      <c r="J726" s="261" t="s">
        <v>3437</v>
      </c>
      <c r="K726" s="261" t="s">
        <v>17</v>
      </c>
      <c r="L726" s="261">
        <v>4250</v>
      </c>
      <c r="M726" s="261">
        <v>6</v>
      </c>
      <c r="N726" s="261" t="s">
        <v>17</v>
      </c>
    </row>
    <row r="727" spans="1:14">
      <c r="A727" s="262" t="s">
        <v>85</v>
      </c>
      <c r="B727" s="261" t="s">
        <v>85</v>
      </c>
      <c r="C727" s="261" t="s">
        <v>3436</v>
      </c>
      <c r="D727" s="261" t="s">
        <v>3084</v>
      </c>
      <c r="E727" s="261" t="s">
        <v>557</v>
      </c>
      <c r="F727" s="261" t="s">
        <v>3078</v>
      </c>
      <c r="G727" s="261" t="s">
        <v>923</v>
      </c>
      <c r="H727" s="261" t="s">
        <v>1107</v>
      </c>
      <c r="I727" s="261">
        <v>14</v>
      </c>
      <c r="J727" s="261" t="s">
        <v>3437</v>
      </c>
      <c r="K727" s="261" t="s">
        <v>17</v>
      </c>
      <c r="L727" s="261">
        <v>4250</v>
      </c>
      <c r="M727" s="261">
        <v>6</v>
      </c>
      <c r="N727" s="261" t="s">
        <v>17</v>
      </c>
    </row>
    <row r="728" spans="1:14">
      <c r="A728" s="262" t="s">
        <v>85</v>
      </c>
      <c r="B728" s="261" t="s">
        <v>85</v>
      </c>
      <c r="C728" s="261" t="s">
        <v>3436</v>
      </c>
      <c r="D728" s="261" t="s">
        <v>3084</v>
      </c>
      <c r="E728" s="261" t="s">
        <v>550</v>
      </c>
      <c r="F728" s="261" t="s">
        <v>3079</v>
      </c>
      <c r="G728" s="261" t="s">
        <v>923</v>
      </c>
      <c r="H728" s="261" t="s">
        <v>1107</v>
      </c>
      <c r="I728" s="261">
        <v>12</v>
      </c>
      <c r="J728" s="261" t="s">
        <v>3437</v>
      </c>
      <c r="K728" s="261" t="s">
        <v>17</v>
      </c>
      <c r="L728" s="261">
        <v>4250</v>
      </c>
      <c r="M728" s="261">
        <v>6</v>
      </c>
      <c r="N728" s="261" t="s">
        <v>17</v>
      </c>
    </row>
    <row r="729" spans="1:14">
      <c r="A729" s="262" t="s">
        <v>85</v>
      </c>
      <c r="B729" s="261" t="s">
        <v>85</v>
      </c>
      <c r="C729" s="261" t="s">
        <v>3436</v>
      </c>
      <c r="D729" s="261" t="s">
        <v>3084</v>
      </c>
      <c r="E729" s="261" t="s">
        <v>700</v>
      </c>
      <c r="F729" s="261" t="s">
        <v>1107</v>
      </c>
      <c r="G729" s="261" t="s">
        <v>923</v>
      </c>
      <c r="H729" s="261" t="s">
        <v>1107</v>
      </c>
      <c r="I729" s="261">
        <v>10</v>
      </c>
      <c r="J729" s="261" t="s">
        <v>3437</v>
      </c>
      <c r="K729" s="261" t="s">
        <v>17</v>
      </c>
      <c r="L729" s="261">
        <v>4250</v>
      </c>
      <c r="M729" s="261">
        <v>6</v>
      </c>
      <c r="N729" s="261" t="s">
        <v>17</v>
      </c>
    </row>
    <row r="730" spans="1:14">
      <c r="A730" s="262" t="s">
        <v>85</v>
      </c>
      <c r="B730" s="261" t="s">
        <v>85</v>
      </c>
      <c r="C730" s="261" t="s">
        <v>3438</v>
      </c>
      <c r="D730" s="261" t="s">
        <v>696</v>
      </c>
      <c r="E730" s="261" t="s">
        <v>705</v>
      </c>
      <c r="F730" s="261" t="s">
        <v>3081</v>
      </c>
      <c r="G730" s="261" t="s">
        <v>3431</v>
      </c>
      <c r="H730" s="261" t="s">
        <v>3076</v>
      </c>
      <c r="I730" s="261">
        <v>37</v>
      </c>
      <c r="J730" s="261" t="s">
        <v>3439</v>
      </c>
      <c r="K730" s="261" t="s">
        <v>3077</v>
      </c>
      <c r="L730" s="261" t="s">
        <v>3440</v>
      </c>
      <c r="M730" s="261">
        <v>10</v>
      </c>
      <c r="N730" s="261" t="s">
        <v>3441</v>
      </c>
    </row>
    <row r="731" spans="1:14">
      <c r="A731" s="262" t="s">
        <v>85</v>
      </c>
      <c r="B731" s="261" t="s">
        <v>85</v>
      </c>
      <c r="C731" s="261" t="s">
        <v>3438</v>
      </c>
      <c r="D731" s="261" t="s">
        <v>696</v>
      </c>
      <c r="E731" s="261" t="s">
        <v>1491</v>
      </c>
      <c r="F731" s="261" t="s">
        <v>3079</v>
      </c>
      <c r="G731" s="261" t="s">
        <v>3431</v>
      </c>
      <c r="H731" s="261" t="s">
        <v>3076</v>
      </c>
      <c r="I731" s="261">
        <v>33</v>
      </c>
      <c r="J731" s="261" t="s">
        <v>3439</v>
      </c>
      <c r="K731" s="261" t="s">
        <v>3077</v>
      </c>
      <c r="L731" s="261" t="s">
        <v>3440</v>
      </c>
      <c r="M731" s="261">
        <v>10</v>
      </c>
      <c r="N731" s="261" t="s">
        <v>3441</v>
      </c>
    </row>
    <row r="732" spans="1:14">
      <c r="A732" s="262" t="s">
        <v>85</v>
      </c>
      <c r="B732" s="261" t="s">
        <v>85</v>
      </c>
      <c r="C732" s="261" t="s">
        <v>3438</v>
      </c>
      <c r="D732" s="261" t="s">
        <v>696</v>
      </c>
      <c r="E732" s="261" t="s">
        <v>1512</v>
      </c>
      <c r="F732" s="261" t="s">
        <v>3075</v>
      </c>
      <c r="G732" s="261" t="s">
        <v>3431</v>
      </c>
      <c r="H732" s="261" t="s">
        <v>3076</v>
      </c>
      <c r="I732" s="261">
        <v>31</v>
      </c>
      <c r="J732" s="261" t="s">
        <v>3439</v>
      </c>
      <c r="K732" s="261" t="s">
        <v>3077</v>
      </c>
      <c r="L732" s="261" t="s">
        <v>3440</v>
      </c>
      <c r="M732" s="261">
        <v>10</v>
      </c>
      <c r="N732" s="261" t="s">
        <v>3441</v>
      </c>
    </row>
    <row r="733" spans="1:14">
      <c r="A733" s="262" t="s">
        <v>85</v>
      </c>
      <c r="B733" s="261" t="s">
        <v>85</v>
      </c>
      <c r="C733" s="261" t="s">
        <v>3438</v>
      </c>
      <c r="D733" s="261" t="s">
        <v>696</v>
      </c>
      <c r="E733" s="261" t="s">
        <v>702</v>
      </c>
      <c r="F733" s="261" t="s">
        <v>3076</v>
      </c>
      <c r="G733" s="261" t="s">
        <v>3431</v>
      </c>
      <c r="H733" s="261" t="s">
        <v>3076</v>
      </c>
      <c r="I733" s="261">
        <v>27</v>
      </c>
      <c r="J733" s="261" t="s">
        <v>3439</v>
      </c>
      <c r="K733" s="261" t="s">
        <v>3077</v>
      </c>
      <c r="L733" s="261" t="s">
        <v>3440</v>
      </c>
      <c r="M733" s="261">
        <v>10</v>
      </c>
      <c r="N733" s="261" t="s">
        <v>3441</v>
      </c>
    </row>
    <row r="734" spans="1:14">
      <c r="A734" s="262" t="s">
        <v>85</v>
      </c>
      <c r="B734" s="261" t="s">
        <v>85</v>
      </c>
      <c r="C734" s="261" t="s">
        <v>3438</v>
      </c>
      <c r="D734" s="261" t="s">
        <v>696</v>
      </c>
      <c r="E734" s="261" t="s">
        <v>1349</v>
      </c>
      <c r="F734" s="261" t="s">
        <v>1107</v>
      </c>
      <c r="G734" s="261" t="s">
        <v>3431</v>
      </c>
      <c r="H734" s="261" t="s">
        <v>3076</v>
      </c>
      <c r="I734" s="261">
        <v>25</v>
      </c>
      <c r="J734" s="261" t="s">
        <v>3439</v>
      </c>
      <c r="K734" s="261" t="s">
        <v>3077</v>
      </c>
      <c r="L734" s="261" t="s">
        <v>3440</v>
      </c>
      <c r="M734" s="261">
        <v>10</v>
      </c>
      <c r="N734" s="261" t="s">
        <v>3441</v>
      </c>
    </row>
    <row r="735" spans="1:14">
      <c r="A735" s="262" t="s">
        <v>85</v>
      </c>
      <c r="B735" s="261" t="s">
        <v>85</v>
      </c>
      <c r="C735" s="261" t="s">
        <v>3438</v>
      </c>
      <c r="D735" s="261" t="s">
        <v>696</v>
      </c>
      <c r="E735" s="261" t="s">
        <v>1159</v>
      </c>
      <c r="F735" s="261" t="s">
        <v>3075</v>
      </c>
      <c r="G735" s="261" t="s">
        <v>3431</v>
      </c>
      <c r="H735" s="261" t="s">
        <v>3076</v>
      </c>
      <c r="I735" s="261">
        <v>23</v>
      </c>
      <c r="J735" s="261" t="s">
        <v>3439</v>
      </c>
      <c r="K735" s="261" t="s">
        <v>3077</v>
      </c>
      <c r="L735" s="261" t="s">
        <v>3440</v>
      </c>
      <c r="M735" s="261">
        <v>10</v>
      </c>
      <c r="N735" s="261" t="s">
        <v>3441</v>
      </c>
    </row>
    <row r="736" spans="1:14">
      <c r="A736" s="262" t="s">
        <v>85</v>
      </c>
      <c r="B736" s="261" t="s">
        <v>85</v>
      </c>
      <c r="C736" s="261" t="s">
        <v>3438</v>
      </c>
      <c r="D736" s="261" t="s">
        <v>696</v>
      </c>
      <c r="E736" s="261" t="s">
        <v>705</v>
      </c>
      <c r="F736" s="261" t="s">
        <v>3081</v>
      </c>
      <c r="G736" s="261" t="s">
        <v>701</v>
      </c>
      <c r="H736" s="261" t="s">
        <v>3081</v>
      </c>
      <c r="I736" s="261">
        <v>42</v>
      </c>
      <c r="J736" s="261" t="s">
        <v>3408</v>
      </c>
      <c r="K736" s="261" t="s">
        <v>3077</v>
      </c>
      <c r="L736" s="261" t="s">
        <v>3440</v>
      </c>
      <c r="M736" s="261">
        <v>10</v>
      </c>
      <c r="N736" s="261" t="s">
        <v>3441</v>
      </c>
    </row>
    <row r="737" spans="1:14">
      <c r="A737" s="262" t="s">
        <v>85</v>
      </c>
      <c r="B737" s="261" t="s">
        <v>85</v>
      </c>
      <c r="C737" s="261" t="s">
        <v>3438</v>
      </c>
      <c r="D737" s="261" t="s">
        <v>696</v>
      </c>
      <c r="E737" s="261" t="s">
        <v>1491</v>
      </c>
      <c r="F737" s="261" t="s">
        <v>3079</v>
      </c>
      <c r="G737" s="261" t="s">
        <v>701</v>
      </c>
      <c r="H737" s="261" t="s">
        <v>3081</v>
      </c>
      <c r="I737" s="261">
        <v>38</v>
      </c>
      <c r="J737" s="261" t="s">
        <v>3408</v>
      </c>
      <c r="K737" s="261" t="s">
        <v>3077</v>
      </c>
      <c r="L737" s="261" t="s">
        <v>3440</v>
      </c>
      <c r="M737" s="261">
        <v>10</v>
      </c>
      <c r="N737" s="261" t="s">
        <v>3441</v>
      </c>
    </row>
    <row r="738" spans="1:14">
      <c r="A738" s="262" t="s">
        <v>85</v>
      </c>
      <c r="B738" s="261" t="s">
        <v>85</v>
      </c>
      <c r="C738" s="261" t="s">
        <v>3438</v>
      </c>
      <c r="D738" s="261" t="s">
        <v>696</v>
      </c>
      <c r="E738" s="261" t="s">
        <v>1512</v>
      </c>
      <c r="F738" s="261" t="s">
        <v>3075</v>
      </c>
      <c r="G738" s="261" t="s">
        <v>701</v>
      </c>
      <c r="H738" s="261" t="s">
        <v>3081</v>
      </c>
      <c r="I738" s="261">
        <v>36</v>
      </c>
      <c r="J738" s="261" t="s">
        <v>3408</v>
      </c>
      <c r="K738" s="261" t="s">
        <v>3077</v>
      </c>
      <c r="L738" s="261" t="s">
        <v>3440</v>
      </c>
      <c r="M738" s="261">
        <v>10</v>
      </c>
      <c r="N738" s="261" t="s">
        <v>3441</v>
      </c>
    </row>
    <row r="739" spans="1:14">
      <c r="A739" s="262" t="s">
        <v>85</v>
      </c>
      <c r="B739" s="261" t="s">
        <v>85</v>
      </c>
      <c r="C739" s="261" t="s">
        <v>3438</v>
      </c>
      <c r="D739" s="261" t="s">
        <v>696</v>
      </c>
      <c r="E739" s="261" t="s">
        <v>702</v>
      </c>
      <c r="F739" s="261" t="s">
        <v>3076</v>
      </c>
      <c r="G739" s="261" t="s">
        <v>701</v>
      </c>
      <c r="H739" s="261" t="s">
        <v>3081</v>
      </c>
      <c r="I739" s="261">
        <v>32</v>
      </c>
      <c r="J739" s="261" t="s">
        <v>3408</v>
      </c>
      <c r="K739" s="261" t="s">
        <v>3077</v>
      </c>
      <c r="L739" s="261" t="s">
        <v>3440</v>
      </c>
      <c r="M739" s="261">
        <v>10</v>
      </c>
      <c r="N739" s="261" t="s">
        <v>3441</v>
      </c>
    </row>
    <row r="740" spans="1:14">
      <c r="A740" s="262" t="s">
        <v>85</v>
      </c>
      <c r="B740" s="261" t="s">
        <v>85</v>
      </c>
      <c r="C740" s="261" t="s">
        <v>3438</v>
      </c>
      <c r="D740" s="261" t="s">
        <v>696</v>
      </c>
      <c r="E740" s="261" t="s">
        <v>1349</v>
      </c>
      <c r="F740" s="261" t="s">
        <v>1107</v>
      </c>
      <c r="G740" s="261" t="s">
        <v>701</v>
      </c>
      <c r="H740" s="261" t="s">
        <v>3081</v>
      </c>
      <c r="I740" s="261">
        <v>30</v>
      </c>
      <c r="J740" s="261" t="s">
        <v>3408</v>
      </c>
      <c r="K740" s="261" t="s">
        <v>3077</v>
      </c>
      <c r="L740" s="261" t="s">
        <v>3440</v>
      </c>
      <c r="M740" s="261">
        <v>10</v>
      </c>
      <c r="N740" s="261" t="s">
        <v>3441</v>
      </c>
    </row>
    <row r="741" spans="1:14">
      <c r="A741" s="262" t="s">
        <v>85</v>
      </c>
      <c r="B741" s="261" t="s">
        <v>85</v>
      </c>
      <c r="C741" s="261" t="s">
        <v>3438</v>
      </c>
      <c r="D741" s="261" t="s">
        <v>696</v>
      </c>
      <c r="E741" s="261" t="s">
        <v>1159</v>
      </c>
      <c r="F741" s="261" t="s">
        <v>3075</v>
      </c>
      <c r="G741" s="261" t="s">
        <v>701</v>
      </c>
      <c r="H741" s="261" t="s">
        <v>3081</v>
      </c>
      <c r="I741" s="261">
        <v>28</v>
      </c>
      <c r="J741" s="261" t="s">
        <v>3408</v>
      </c>
      <c r="K741" s="261" t="s">
        <v>3077</v>
      </c>
      <c r="L741" s="261" t="s">
        <v>3440</v>
      </c>
      <c r="M741" s="261">
        <v>10</v>
      </c>
      <c r="N741" s="261" t="s">
        <v>3441</v>
      </c>
    </row>
    <row r="742" spans="1:14">
      <c r="A742" s="262" t="s">
        <v>85</v>
      </c>
      <c r="B742" s="261" t="s">
        <v>85</v>
      </c>
      <c r="C742" s="261" t="s">
        <v>3438</v>
      </c>
      <c r="D742" s="261" t="s">
        <v>696</v>
      </c>
      <c r="E742" s="261" t="s">
        <v>705</v>
      </c>
      <c r="F742" s="261" t="s">
        <v>3081</v>
      </c>
      <c r="G742" s="261" t="s">
        <v>121</v>
      </c>
      <c r="H742" s="261" t="s">
        <v>3078</v>
      </c>
      <c r="I742" s="261">
        <v>43</v>
      </c>
      <c r="J742" s="261" t="s">
        <v>3409</v>
      </c>
      <c r="K742" s="261" t="s">
        <v>3077</v>
      </c>
      <c r="L742" s="261" t="s">
        <v>3440</v>
      </c>
      <c r="M742" s="261">
        <v>10</v>
      </c>
      <c r="N742" s="261" t="s">
        <v>3441</v>
      </c>
    </row>
    <row r="743" spans="1:14">
      <c r="A743" s="262" t="s">
        <v>85</v>
      </c>
      <c r="B743" s="261" t="s">
        <v>85</v>
      </c>
      <c r="C743" s="261" t="s">
        <v>3438</v>
      </c>
      <c r="D743" s="261" t="s">
        <v>696</v>
      </c>
      <c r="E743" s="261" t="s">
        <v>1491</v>
      </c>
      <c r="F743" s="261" t="s">
        <v>3079</v>
      </c>
      <c r="G743" s="261" t="s">
        <v>121</v>
      </c>
      <c r="H743" s="261" t="s">
        <v>3078</v>
      </c>
      <c r="I743" s="261">
        <v>39</v>
      </c>
      <c r="J743" s="261" t="s">
        <v>3409</v>
      </c>
      <c r="K743" s="261" t="s">
        <v>3077</v>
      </c>
      <c r="L743" s="261" t="s">
        <v>3440</v>
      </c>
      <c r="M743" s="261">
        <v>10</v>
      </c>
      <c r="N743" s="261" t="s">
        <v>3441</v>
      </c>
    </row>
    <row r="744" spans="1:14">
      <c r="A744" s="262" t="s">
        <v>85</v>
      </c>
      <c r="B744" s="261" t="s">
        <v>85</v>
      </c>
      <c r="C744" s="261" t="s">
        <v>3438</v>
      </c>
      <c r="D744" s="261" t="s">
        <v>696</v>
      </c>
      <c r="E744" s="261" t="s">
        <v>1512</v>
      </c>
      <c r="F744" s="261" t="s">
        <v>3075</v>
      </c>
      <c r="G744" s="261" t="s">
        <v>121</v>
      </c>
      <c r="H744" s="261" t="s">
        <v>3078</v>
      </c>
      <c r="I744" s="261">
        <v>37</v>
      </c>
      <c r="J744" s="261" t="s">
        <v>3409</v>
      </c>
      <c r="K744" s="261" t="s">
        <v>3077</v>
      </c>
      <c r="L744" s="261" t="s">
        <v>3440</v>
      </c>
      <c r="M744" s="261">
        <v>10</v>
      </c>
      <c r="N744" s="261" t="s">
        <v>3441</v>
      </c>
    </row>
    <row r="745" spans="1:14">
      <c r="A745" s="262" t="s">
        <v>85</v>
      </c>
      <c r="B745" s="261" t="s">
        <v>85</v>
      </c>
      <c r="C745" s="261" t="s">
        <v>3438</v>
      </c>
      <c r="D745" s="261" t="s">
        <v>696</v>
      </c>
      <c r="E745" s="261" t="s">
        <v>702</v>
      </c>
      <c r="F745" s="261" t="s">
        <v>3076</v>
      </c>
      <c r="G745" s="261" t="s">
        <v>121</v>
      </c>
      <c r="H745" s="261" t="s">
        <v>3078</v>
      </c>
      <c r="I745" s="261">
        <v>33</v>
      </c>
      <c r="J745" s="261" t="s">
        <v>3409</v>
      </c>
      <c r="K745" s="261" t="s">
        <v>3077</v>
      </c>
      <c r="L745" s="261" t="s">
        <v>3440</v>
      </c>
      <c r="M745" s="261">
        <v>10</v>
      </c>
      <c r="N745" s="261" t="s">
        <v>3441</v>
      </c>
    </row>
    <row r="746" spans="1:14">
      <c r="A746" s="262" t="s">
        <v>85</v>
      </c>
      <c r="B746" s="261" t="s">
        <v>85</v>
      </c>
      <c r="C746" s="261" t="s">
        <v>3438</v>
      </c>
      <c r="D746" s="261" t="s">
        <v>696</v>
      </c>
      <c r="E746" s="261" t="s">
        <v>1349</v>
      </c>
      <c r="F746" s="261" t="s">
        <v>1107</v>
      </c>
      <c r="G746" s="261" t="s">
        <v>121</v>
      </c>
      <c r="H746" s="261" t="s">
        <v>3078</v>
      </c>
      <c r="I746" s="261">
        <v>31</v>
      </c>
      <c r="J746" s="261" t="s">
        <v>3409</v>
      </c>
      <c r="K746" s="261" t="s">
        <v>3077</v>
      </c>
      <c r="L746" s="261" t="s">
        <v>3440</v>
      </c>
      <c r="M746" s="261">
        <v>10</v>
      </c>
      <c r="N746" s="261" t="s">
        <v>3441</v>
      </c>
    </row>
    <row r="747" spans="1:14">
      <c r="A747" s="262" t="s">
        <v>85</v>
      </c>
      <c r="B747" s="261" t="s">
        <v>85</v>
      </c>
      <c r="C747" s="261" t="s">
        <v>3438</v>
      </c>
      <c r="D747" s="261" t="s">
        <v>696</v>
      </c>
      <c r="E747" s="261" t="s">
        <v>1159</v>
      </c>
      <c r="F747" s="261" t="s">
        <v>3075</v>
      </c>
      <c r="G747" s="261" t="s">
        <v>121</v>
      </c>
      <c r="H747" s="261" t="s">
        <v>3078</v>
      </c>
      <c r="I747" s="261">
        <v>29</v>
      </c>
      <c r="J747" s="261" t="s">
        <v>3409</v>
      </c>
      <c r="K747" s="261" t="s">
        <v>3077</v>
      </c>
      <c r="L747" s="261" t="s">
        <v>3440</v>
      </c>
      <c r="M747" s="261">
        <v>10</v>
      </c>
      <c r="N747" s="261" t="s">
        <v>3441</v>
      </c>
    </row>
    <row r="748" spans="1:14">
      <c r="A748" s="262" t="s">
        <v>85</v>
      </c>
      <c r="B748" s="261" t="s">
        <v>85</v>
      </c>
      <c r="C748" s="261" t="s">
        <v>3438</v>
      </c>
      <c r="D748" s="261" t="s">
        <v>696</v>
      </c>
      <c r="E748" s="261" t="s">
        <v>705</v>
      </c>
      <c r="F748" s="261" t="s">
        <v>3081</v>
      </c>
      <c r="G748" s="261" t="s">
        <v>3442</v>
      </c>
      <c r="H748" s="261" t="s">
        <v>3079</v>
      </c>
      <c r="I748" s="261">
        <v>45</v>
      </c>
      <c r="J748" s="261" t="s">
        <v>3443</v>
      </c>
      <c r="K748" s="261" t="s">
        <v>3077</v>
      </c>
      <c r="L748" s="261" t="s">
        <v>3440</v>
      </c>
      <c r="M748" s="261">
        <v>10</v>
      </c>
      <c r="N748" s="261" t="s">
        <v>3441</v>
      </c>
    </row>
    <row r="749" spans="1:14">
      <c r="A749" s="262" t="s">
        <v>85</v>
      </c>
      <c r="B749" s="261" t="s">
        <v>85</v>
      </c>
      <c r="C749" s="261" t="s">
        <v>3438</v>
      </c>
      <c r="D749" s="261" t="s">
        <v>696</v>
      </c>
      <c r="E749" s="261" t="s">
        <v>1491</v>
      </c>
      <c r="F749" s="261" t="s">
        <v>3079</v>
      </c>
      <c r="G749" s="261" t="s">
        <v>3442</v>
      </c>
      <c r="H749" s="261" t="s">
        <v>3079</v>
      </c>
      <c r="I749" s="261">
        <v>41</v>
      </c>
      <c r="J749" s="261" t="s">
        <v>3443</v>
      </c>
      <c r="K749" s="261" t="s">
        <v>3077</v>
      </c>
      <c r="L749" s="261" t="s">
        <v>3440</v>
      </c>
      <c r="M749" s="261">
        <v>10</v>
      </c>
      <c r="N749" s="261" t="s">
        <v>3441</v>
      </c>
    </row>
    <row r="750" spans="1:14">
      <c r="A750" s="262" t="s">
        <v>85</v>
      </c>
      <c r="B750" s="261" t="s">
        <v>85</v>
      </c>
      <c r="C750" s="261" t="s">
        <v>3438</v>
      </c>
      <c r="D750" s="261" t="s">
        <v>696</v>
      </c>
      <c r="E750" s="261" t="s">
        <v>1512</v>
      </c>
      <c r="F750" s="261" t="s">
        <v>3075</v>
      </c>
      <c r="G750" s="261" t="s">
        <v>3442</v>
      </c>
      <c r="H750" s="261" t="s">
        <v>3079</v>
      </c>
      <c r="I750" s="261">
        <v>39</v>
      </c>
      <c r="J750" s="261" t="s">
        <v>3443</v>
      </c>
      <c r="K750" s="261" t="s">
        <v>3077</v>
      </c>
      <c r="L750" s="261" t="s">
        <v>3440</v>
      </c>
      <c r="M750" s="261">
        <v>10</v>
      </c>
      <c r="N750" s="261" t="s">
        <v>3441</v>
      </c>
    </row>
    <row r="751" spans="1:14">
      <c r="A751" s="262" t="s">
        <v>85</v>
      </c>
      <c r="B751" s="261" t="s">
        <v>85</v>
      </c>
      <c r="C751" s="261" t="s">
        <v>3438</v>
      </c>
      <c r="D751" s="261" t="s">
        <v>696</v>
      </c>
      <c r="E751" s="261" t="s">
        <v>702</v>
      </c>
      <c r="F751" s="261" t="s">
        <v>3076</v>
      </c>
      <c r="G751" s="261" t="s">
        <v>3442</v>
      </c>
      <c r="H751" s="261" t="s">
        <v>3079</v>
      </c>
      <c r="I751" s="261">
        <v>35</v>
      </c>
      <c r="J751" s="261" t="s">
        <v>3443</v>
      </c>
      <c r="K751" s="261" t="s">
        <v>3077</v>
      </c>
      <c r="L751" s="261" t="s">
        <v>3440</v>
      </c>
      <c r="M751" s="261">
        <v>10</v>
      </c>
      <c r="N751" s="261" t="s">
        <v>3441</v>
      </c>
    </row>
    <row r="752" spans="1:14">
      <c r="A752" s="262" t="s">
        <v>85</v>
      </c>
      <c r="B752" s="261" t="s">
        <v>85</v>
      </c>
      <c r="C752" s="261" t="s">
        <v>3438</v>
      </c>
      <c r="D752" s="261" t="s">
        <v>696</v>
      </c>
      <c r="E752" s="261" t="s">
        <v>1349</v>
      </c>
      <c r="F752" s="261" t="s">
        <v>1107</v>
      </c>
      <c r="G752" s="261" t="s">
        <v>3442</v>
      </c>
      <c r="H752" s="261" t="s">
        <v>3079</v>
      </c>
      <c r="I752" s="261">
        <v>33</v>
      </c>
      <c r="J752" s="261" t="s">
        <v>3443</v>
      </c>
      <c r="K752" s="261" t="s">
        <v>3077</v>
      </c>
      <c r="L752" s="261" t="s">
        <v>3440</v>
      </c>
      <c r="M752" s="261">
        <v>10</v>
      </c>
      <c r="N752" s="261" t="s">
        <v>3441</v>
      </c>
    </row>
    <row r="753" spans="1:14">
      <c r="A753" s="262" t="s">
        <v>85</v>
      </c>
      <c r="B753" s="261" t="s">
        <v>85</v>
      </c>
      <c r="C753" s="261" t="s">
        <v>3438</v>
      </c>
      <c r="D753" s="261" t="s">
        <v>696</v>
      </c>
      <c r="E753" s="261" t="s">
        <v>1159</v>
      </c>
      <c r="F753" s="261" t="s">
        <v>3075</v>
      </c>
      <c r="G753" s="261" t="s">
        <v>3442</v>
      </c>
      <c r="H753" s="261" t="s">
        <v>3079</v>
      </c>
      <c r="I753" s="261">
        <v>31</v>
      </c>
      <c r="J753" s="261" t="s">
        <v>3443</v>
      </c>
      <c r="K753" s="261" t="s">
        <v>3077</v>
      </c>
      <c r="L753" s="261" t="s">
        <v>3440</v>
      </c>
      <c r="M753" s="261">
        <v>10</v>
      </c>
      <c r="N753" s="261" t="s">
        <v>3441</v>
      </c>
    </row>
    <row r="754" spans="1:14">
      <c r="A754" s="262" t="s">
        <v>85</v>
      </c>
      <c r="B754" s="261" t="s">
        <v>85</v>
      </c>
      <c r="C754" s="261" t="s">
        <v>3438</v>
      </c>
      <c r="D754" s="261" t="s">
        <v>696</v>
      </c>
      <c r="E754" s="261" t="s">
        <v>705</v>
      </c>
      <c r="F754" s="261" t="s">
        <v>3081</v>
      </c>
      <c r="G754" s="261" t="s">
        <v>3194</v>
      </c>
      <c r="H754" s="261" t="s">
        <v>1107</v>
      </c>
      <c r="I754" s="261">
        <v>48</v>
      </c>
      <c r="J754" s="261" t="s">
        <v>3444</v>
      </c>
      <c r="K754" s="261" t="s">
        <v>3077</v>
      </c>
      <c r="L754" s="261" t="s">
        <v>3440</v>
      </c>
      <c r="M754" s="261">
        <v>10</v>
      </c>
      <c r="N754" s="261" t="s">
        <v>3441</v>
      </c>
    </row>
    <row r="755" spans="1:14">
      <c r="A755" s="262" t="s">
        <v>85</v>
      </c>
      <c r="B755" s="261" t="s">
        <v>85</v>
      </c>
      <c r="C755" s="261" t="s">
        <v>3438</v>
      </c>
      <c r="D755" s="261" t="s">
        <v>696</v>
      </c>
      <c r="E755" s="261" t="s">
        <v>1491</v>
      </c>
      <c r="F755" s="261" t="s">
        <v>3079</v>
      </c>
      <c r="G755" s="261" t="s">
        <v>3194</v>
      </c>
      <c r="H755" s="261" t="s">
        <v>1107</v>
      </c>
      <c r="I755" s="261">
        <v>44</v>
      </c>
      <c r="J755" s="261" t="s">
        <v>3444</v>
      </c>
      <c r="K755" s="261" t="s">
        <v>3077</v>
      </c>
      <c r="L755" s="261" t="s">
        <v>3440</v>
      </c>
      <c r="M755" s="261">
        <v>10</v>
      </c>
      <c r="N755" s="261" t="s">
        <v>3441</v>
      </c>
    </row>
    <row r="756" spans="1:14">
      <c r="A756" s="262" t="s">
        <v>85</v>
      </c>
      <c r="B756" s="261" t="s">
        <v>85</v>
      </c>
      <c r="C756" s="261" t="s">
        <v>3438</v>
      </c>
      <c r="D756" s="261" t="s">
        <v>696</v>
      </c>
      <c r="E756" s="261" t="s">
        <v>1512</v>
      </c>
      <c r="F756" s="261" t="s">
        <v>3075</v>
      </c>
      <c r="G756" s="261" t="s">
        <v>3194</v>
      </c>
      <c r="H756" s="261" t="s">
        <v>1107</v>
      </c>
      <c r="I756" s="261">
        <v>42</v>
      </c>
      <c r="J756" s="261" t="s">
        <v>3444</v>
      </c>
      <c r="K756" s="261" t="s">
        <v>3077</v>
      </c>
      <c r="L756" s="261" t="s">
        <v>3440</v>
      </c>
      <c r="M756" s="261">
        <v>10</v>
      </c>
      <c r="N756" s="261" t="s">
        <v>3441</v>
      </c>
    </row>
    <row r="757" spans="1:14">
      <c r="A757" s="262" t="s">
        <v>85</v>
      </c>
      <c r="B757" s="261" t="s">
        <v>85</v>
      </c>
      <c r="C757" s="261" t="s">
        <v>3438</v>
      </c>
      <c r="D757" s="261" t="s">
        <v>696</v>
      </c>
      <c r="E757" s="261" t="s">
        <v>702</v>
      </c>
      <c r="F757" s="261" t="s">
        <v>3076</v>
      </c>
      <c r="G757" s="261" t="s">
        <v>3194</v>
      </c>
      <c r="H757" s="261" t="s">
        <v>1107</v>
      </c>
      <c r="I757" s="261">
        <v>38</v>
      </c>
      <c r="J757" s="261" t="s">
        <v>3444</v>
      </c>
      <c r="K757" s="261" t="s">
        <v>3077</v>
      </c>
      <c r="L757" s="261" t="s">
        <v>3440</v>
      </c>
      <c r="M757" s="261">
        <v>10</v>
      </c>
      <c r="N757" s="261" t="s">
        <v>3441</v>
      </c>
    </row>
    <row r="758" spans="1:14">
      <c r="A758" s="262" t="s">
        <v>85</v>
      </c>
      <c r="B758" s="261" t="s">
        <v>85</v>
      </c>
      <c r="C758" s="261" t="s">
        <v>3438</v>
      </c>
      <c r="D758" s="261" t="s">
        <v>696</v>
      </c>
      <c r="E758" s="261" t="s">
        <v>1349</v>
      </c>
      <c r="F758" s="261" t="s">
        <v>1107</v>
      </c>
      <c r="G758" s="261" t="s">
        <v>3194</v>
      </c>
      <c r="H758" s="261" t="s">
        <v>1107</v>
      </c>
      <c r="I758" s="261">
        <v>36</v>
      </c>
      <c r="J758" s="261" t="s">
        <v>3444</v>
      </c>
      <c r="K758" s="261" t="s">
        <v>3077</v>
      </c>
      <c r="L758" s="261" t="s">
        <v>3440</v>
      </c>
      <c r="M758" s="261">
        <v>10</v>
      </c>
      <c r="N758" s="261" t="s">
        <v>3441</v>
      </c>
    </row>
    <row r="759" spans="1:14">
      <c r="A759" s="262" t="s">
        <v>85</v>
      </c>
      <c r="B759" s="261" t="s">
        <v>85</v>
      </c>
      <c r="C759" s="261" t="s">
        <v>3438</v>
      </c>
      <c r="D759" s="261" t="s">
        <v>696</v>
      </c>
      <c r="E759" s="261" t="s">
        <v>1159</v>
      </c>
      <c r="F759" s="261" t="s">
        <v>3075</v>
      </c>
      <c r="G759" s="261" t="s">
        <v>3194</v>
      </c>
      <c r="H759" s="261" t="s">
        <v>1107</v>
      </c>
      <c r="I759" s="261">
        <v>34</v>
      </c>
      <c r="J759" s="261" t="s">
        <v>3444</v>
      </c>
      <c r="K759" s="261" t="s">
        <v>3077</v>
      </c>
      <c r="L759" s="261" t="s">
        <v>3440</v>
      </c>
      <c r="M759" s="261">
        <v>10</v>
      </c>
      <c r="N759" s="261" t="s">
        <v>3441</v>
      </c>
    </row>
    <row r="760" spans="1:14">
      <c r="A760" s="950" t="s">
        <v>3144</v>
      </c>
      <c r="B760" s="351" t="s">
        <v>3310</v>
      </c>
      <c r="C760" s="351" t="s">
        <v>3445</v>
      </c>
      <c r="D760" s="351" t="s">
        <v>696</v>
      </c>
      <c r="E760" s="351" t="s">
        <v>1344</v>
      </c>
      <c r="F760" s="351" t="s">
        <v>3075</v>
      </c>
      <c r="G760" s="351" t="s">
        <v>3194</v>
      </c>
      <c r="H760" s="351" t="s">
        <v>3075</v>
      </c>
      <c r="I760" s="351">
        <v>42</v>
      </c>
      <c r="J760" s="351" t="s">
        <v>3195</v>
      </c>
      <c r="K760" s="351" t="s">
        <v>3089</v>
      </c>
      <c r="L760" s="951">
        <v>4250</v>
      </c>
      <c r="M760" s="351">
        <v>10</v>
      </c>
      <c r="N760" s="351" t="s">
        <v>17</v>
      </c>
    </row>
    <row r="761" spans="1:14">
      <c r="A761" s="950" t="s">
        <v>3144</v>
      </c>
      <c r="B761" s="351" t="s">
        <v>3310</v>
      </c>
      <c r="C761" s="351" t="s">
        <v>3445</v>
      </c>
      <c r="D761" s="351" t="s">
        <v>696</v>
      </c>
      <c r="E761" s="351" t="s">
        <v>1491</v>
      </c>
      <c r="F761" s="351" t="s">
        <v>3076</v>
      </c>
      <c r="G761" s="351" t="s">
        <v>3194</v>
      </c>
      <c r="H761" s="351" t="s">
        <v>3075</v>
      </c>
      <c r="I761" s="351">
        <v>40</v>
      </c>
      <c r="J761" s="351" t="s">
        <v>3195</v>
      </c>
      <c r="K761" s="351" t="s">
        <v>3089</v>
      </c>
      <c r="L761" s="951">
        <v>4250</v>
      </c>
      <c r="M761" s="351">
        <v>10</v>
      </c>
      <c r="N761" s="351" t="s">
        <v>17</v>
      </c>
    </row>
    <row r="762" spans="1:14">
      <c r="A762" s="950" t="s">
        <v>3144</v>
      </c>
      <c r="B762" s="351" t="s">
        <v>3310</v>
      </c>
      <c r="C762" s="351" t="s">
        <v>3445</v>
      </c>
      <c r="D762" s="351" t="s">
        <v>696</v>
      </c>
      <c r="E762" s="351" t="s">
        <v>1512</v>
      </c>
      <c r="F762" s="351" t="s">
        <v>1107</v>
      </c>
      <c r="G762" s="351" t="s">
        <v>3194</v>
      </c>
      <c r="H762" s="351" t="s">
        <v>3075</v>
      </c>
      <c r="I762" s="351">
        <v>37</v>
      </c>
      <c r="J762" s="351" t="s">
        <v>3195</v>
      </c>
      <c r="K762" s="351" t="s">
        <v>3089</v>
      </c>
      <c r="L762" s="951">
        <v>4250</v>
      </c>
      <c r="M762" s="351">
        <v>10</v>
      </c>
      <c r="N762" s="351" t="s">
        <v>17</v>
      </c>
    </row>
    <row r="763" spans="1:14">
      <c r="A763" s="950" t="s">
        <v>3144</v>
      </c>
      <c r="B763" s="351" t="s">
        <v>3310</v>
      </c>
      <c r="C763" s="351" t="s">
        <v>3445</v>
      </c>
      <c r="D763" s="351" t="s">
        <v>696</v>
      </c>
      <c r="E763" s="351" t="s">
        <v>2358</v>
      </c>
      <c r="F763" s="351" t="s">
        <v>3078</v>
      </c>
      <c r="G763" s="351" t="s">
        <v>3194</v>
      </c>
      <c r="H763" s="351" t="s">
        <v>3075</v>
      </c>
      <c r="I763" s="351">
        <v>27</v>
      </c>
      <c r="J763" s="351" t="s">
        <v>3195</v>
      </c>
      <c r="K763" s="351" t="s">
        <v>3089</v>
      </c>
      <c r="L763" s="951">
        <v>4250</v>
      </c>
      <c r="M763" s="351">
        <v>10</v>
      </c>
      <c r="N763" s="351" t="s">
        <v>17</v>
      </c>
    </row>
    <row r="764" spans="1:14">
      <c r="A764" s="950" t="s">
        <v>3144</v>
      </c>
      <c r="B764" s="351" t="s">
        <v>3310</v>
      </c>
      <c r="C764" s="351" t="s">
        <v>3445</v>
      </c>
      <c r="D764" s="351" t="s">
        <v>696</v>
      </c>
      <c r="E764" s="351" t="s">
        <v>1344</v>
      </c>
      <c r="F764" s="351" t="s">
        <v>3075</v>
      </c>
      <c r="G764" s="351" t="s">
        <v>118</v>
      </c>
      <c r="H764" s="351" t="s">
        <v>3081</v>
      </c>
      <c r="I764" s="351">
        <v>36</v>
      </c>
      <c r="J764" s="351" t="s">
        <v>3135</v>
      </c>
      <c r="K764" s="351" t="s">
        <v>3089</v>
      </c>
      <c r="L764" s="951">
        <v>4250</v>
      </c>
      <c r="M764" s="351">
        <v>10</v>
      </c>
      <c r="N764" s="351" t="s">
        <v>17</v>
      </c>
    </row>
    <row r="765" spans="1:14">
      <c r="A765" s="950" t="s">
        <v>3144</v>
      </c>
      <c r="B765" s="351" t="s">
        <v>3310</v>
      </c>
      <c r="C765" s="351" t="s">
        <v>3445</v>
      </c>
      <c r="D765" s="351" t="s">
        <v>696</v>
      </c>
      <c r="E765" s="351" t="s">
        <v>1491</v>
      </c>
      <c r="F765" s="351" t="s">
        <v>3076</v>
      </c>
      <c r="G765" s="351" t="s">
        <v>118</v>
      </c>
      <c r="H765" s="351" t="s">
        <v>3081</v>
      </c>
      <c r="I765" s="351">
        <v>34</v>
      </c>
      <c r="J765" s="351" t="s">
        <v>3135</v>
      </c>
      <c r="K765" s="351" t="s">
        <v>3089</v>
      </c>
      <c r="L765" s="951">
        <v>4250</v>
      </c>
      <c r="M765" s="351">
        <v>10</v>
      </c>
      <c r="N765" s="351" t="s">
        <v>17</v>
      </c>
    </row>
    <row r="766" spans="1:14">
      <c r="A766" s="950" t="s">
        <v>3144</v>
      </c>
      <c r="B766" s="351" t="s">
        <v>3310</v>
      </c>
      <c r="C766" s="351" t="s">
        <v>3445</v>
      </c>
      <c r="D766" s="351" t="s">
        <v>696</v>
      </c>
      <c r="E766" s="351" t="s">
        <v>1512</v>
      </c>
      <c r="F766" s="351" t="s">
        <v>1107</v>
      </c>
      <c r="G766" s="351" t="s">
        <v>118</v>
      </c>
      <c r="H766" s="351" t="s">
        <v>3081</v>
      </c>
      <c r="I766" s="351">
        <v>31</v>
      </c>
      <c r="J766" s="351" t="s">
        <v>3135</v>
      </c>
      <c r="K766" s="351" t="s">
        <v>3089</v>
      </c>
      <c r="L766" s="951">
        <v>4250</v>
      </c>
      <c r="M766" s="351">
        <v>10</v>
      </c>
      <c r="N766" s="351" t="s">
        <v>17</v>
      </c>
    </row>
    <row r="767" spans="1:14">
      <c r="A767" s="950" t="s">
        <v>3144</v>
      </c>
      <c r="B767" s="351" t="s">
        <v>3310</v>
      </c>
      <c r="C767" s="351" t="s">
        <v>3445</v>
      </c>
      <c r="D767" s="351" t="s">
        <v>696</v>
      </c>
      <c r="E767" s="351" t="s">
        <v>2358</v>
      </c>
      <c r="F767" s="351" t="s">
        <v>3078</v>
      </c>
      <c r="G767" s="351" t="s">
        <v>118</v>
      </c>
      <c r="H767" s="351" t="s">
        <v>3081</v>
      </c>
      <c r="I767" s="351">
        <v>21</v>
      </c>
      <c r="J767" s="351" t="s">
        <v>3135</v>
      </c>
      <c r="K767" s="351" t="s">
        <v>3089</v>
      </c>
      <c r="L767" s="951">
        <v>4250</v>
      </c>
      <c r="M767" s="351">
        <v>10</v>
      </c>
      <c r="N767" s="351" t="s">
        <v>17</v>
      </c>
    </row>
    <row r="768" spans="1:14">
      <c r="A768" s="950" t="s">
        <v>3144</v>
      </c>
      <c r="B768" s="351" t="s">
        <v>3310</v>
      </c>
      <c r="C768" s="351" t="s">
        <v>3445</v>
      </c>
      <c r="D768" s="351" t="s">
        <v>696</v>
      </c>
      <c r="E768" s="351" t="s">
        <v>1344</v>
      </c>
      <c r="F768" s="351" t="s">
        <v>3075</v>
      </c>
      <c r="G768" s="351" t="s">
        <v>121</v>
      </c>
      <c r="H768" s="351" t="s">
        <v>3079</v>
      </c>
      <c r="I768" s="351">
        <v>39</v>
      </c>
      <c r="J768" s="351" t="s">
        <v>3216</v>
      </c>
      <c r="K768" s="351" t="s">
        <v>3089</v>
      </c>
      <c r="L768" s="951">
        <v>4250</v>
      </c>
      <c r="M768" s="351">
        <v>10</v>
      </c>
      <c r="N768" s="351" t="s">
        <v>17</v>
      </c>
    </row>
    <row r="769" spans="1:14">
      <c r="A769" s="950" t="s">
        <v>3144</v>
      </c>
      <c r="B769" s="351" t="s">
        <v>3310</v>
      </c>
      <c r="C769" s="351" t="s">
        <v>3445</v>
      </c>
      <c r="D769" s="351" t="s">
        <v>696</v>
      </c>
      <c r="E769" s="351" t="s">
        <v>1491</v>
      </c>
      <c r="F769" s="351" t="s">
        <v>3076</v>
      </c>
      <c r="G769" s="351" t="s">
        <v>121</v>
      </c>
      <c r="H769" s="351" t="s">
        <v>3079</v>
      </c>
      <c r="I769" s="351">
        <v>37</v>
      </c>
      <c r="J769" s="351" t="s">
        <v>3216</v>
      </c>
      <c r="K769" s="351" t="s">
        <v>3089</v>
      </c>
      <c r="L769" s="951">
        <v>4250</v>
      </c>
      <c r="M769" s="351">
        <v>10</v>
      </c>
      <c r="N769" s="351" t="s">
        <v>17</v>
      </c>
    </row>
    <row r="770" spans="1:14">
      <c r="A770" s="950" t="s">
        <v>3144</v>
      </c>
      <c r="B770" s="351" t="s">
        <v>3310</v>
      </c>
      <c r="C770" s="351" t="s">
        <v>3445</v>
      </c>
      <c r="D770" s="351" t="s">
        <v>696</v>
      </c>
      <c r="E770" s="351" t="s">
        <v>1512</v>
      </c>
      <c r="F770" s="351" t="s">
        <v>1107</v>
      </c>
      <c r="G770" s="351" t="s">
        <v>121</v>
      </c>
      <c r="H770" s="351" t="s">
        <v>3079</v>
      </c>
      <c r="I770" s="351">
        <v>34</v>
      </c>
      <c r="J770" s="351" t="s">
        <v>3216</v>
      </c>
      <c r="K770" s="351" t="s">
        <v>3089</v>
      </c>
      <c r="L770" s="951">
        <v>4250</v>
      </c>
      <c r="M770" s="351">
        <v>10</v>
      </c>
      <c r="N770" s="351" t="s">
        <v>17</v>
      </c>
    </row>
    <row r="771" spans="1:14">
      <c r="A771" s="950" t="s">
        <v>3144</v>
      </c>
      <c r="B771" s="351" t="s">
        <v>3310</v>
      </c>
      <c r="C771" s="351" t="s">
        <v>3445</v>
      </c>
      <c r="D771" s="351" t="s">
        <v>696</v>
      </c>
      <c r="E771" s="351" t="s">
        <v>2358</v>
      </c>
      <c r="F771" s="351" t="s">
        <v>3078</v>
      </c>
      <c r="G771" s="351" t="s">
        <v>121</v>
      </c>
      <c r="H771" s="351" t="s">
        <v>3079</v>
      </c>
      <c r="I771" s="351">
        <v>24</v>
      </c>
      <c r="J771" s="351" t="s">
        <v>3216</v>
      </c>
      <c r="K771" s="351" t="s">
        <v>3089</v>
      </c>
      <c r="L771" s="951">
        <v>4250</v>
      </c>
      <c r="M771" s="351">
        <v>10</v>
      </c>
      <c r="N771" s="351" t="s">
        <v>17</v>
      </c>
    </row>
  </sheetData>
  <autoFilter ref="A1:N771" xr:uid="{96C678A6-8D9D-455B-9111-C6F5CC763BCC}"/>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9" tint="0.79998168889431442"/>
    <pageSetUpPr autoPageBreaks="0"/>
  </sheetPr>
  <dimension ref="A1:AM76"/>
  <sheetViews>
    <sheetView workbookViewId="0">
      <selection activeCell="A10" sqref="A10"/>
    </sheetView>
  </sheetViews>
  <sheetFormatPr defaultColWidth="9.140625" defaultRowHeight="15"/>
  <cols>
    <col min="1" max="1" width="23.7109375" style="120" customWidth="1"/>
    <col min="2" max="2" width="33.28515625" style="121" bestFit="1" customWidth="1"/>
    <col min="3" max="5" width="15.5703125" style="119" bestFit="1" customWidth="1"/>
    <col min="6" max="6" width="17" style="119" bestFit="1" customWidth="1"/>
    <col min="7" max="7" width="15.5703125" style="119" bestFit="1" customWidth="1"/>
    <col min="8" max="8" width="14.140625" style="119" bestFit="1" customWidth="1"/>
    <col min="9" max="9" width="15.5703125" style="119" bestFit="1" customWidth="1"/>
    <col min="10" max="10" width="15.7109375" style="119" bestFit="1" customWidth="1"/>
    <col min="11" max="11" width="13.140625" style="119" bestFit="1" customWidth="1"/>
    <col min="12" max="12" width="14.140625" style="119" bestFit="1" customWidth="1"/>
    <col min="13" max="13" width="17" style="119" bestFit="1" customWidth="1"/>
    <col min="14" max="14" width="15.7109375" style="119" bestFit="1" customWidth="1"/>
    <col min="15" max="15" width="17" style="119" bestFit="1" customWidth="1"/>
    <col min="16" max="16" width="15.7109375" style="119" bestFit="1" customWidth="1"/>
    <col min="17" max="17" width="17.28515625" style="119" customWidth="1"/>
    <col min="18" max="18" width="13.85546875" style="119" bestFit="1" customWidth="1"/>
    <col min="19" max="19" width="9.140625" style="119" bestFit="1" customWidth="1"/>
    <col min="20" max="20" width="10.140625" style="119" bestFit="1" customWidth="1"/>
    <col min="21" max="21" width="4.5703125" style="119" bestFit="1" customWidth="1"/>
    <col min="22" max="22" width="6.5703125" style="120" bestFit="1" customWidth="1"/>
    <col min="23" max="23" width="10.85546875" style="120" bestFit="1" customWidth="1"/>
    <col min="24" max="24" width="8" style="120" bestFit="1" customWidth="1"/>
    <col min="25" max="25" width="12.42578125" style="120" bestFit="1" customWidth="1"/>
    <col min="26" max="26" width="10.42578125" style="120" bestFit="1" customWidth="1"/>
    <col min="27" max="27" width="7.5703125" style="120" bestFit="1" customWidth="1"/>
    <col min="28" max="28" width="9.85546875" style="120" bestFit="1" customWidth="1"/>
    <col min="29" max="29" width="11.140625" style="120" bestFit="1" customWidth="1"/>
    <col min="30" max="30" width="8.7109375" style="120" bestFit="1" customWidth="1"/>
    <col min="31" max="31" width="9.42578125" style="120" bestFit="1" customWidth="1"/>
    <col min="32" max="32" width="9.7109375" style="120" bestFit="1" customWidth="1"/>
    <col min="33" max="33" width="4.85546875" style="120" bestFit="1" customWidth="1"/>
    <col min="34" max="34" width="13.140625" style="120" bestFit="1" customWidth="1"/>
    <col min="35" max="35" width="9.85546875" style="120" bestFit="1" customWidth="1"/>
    <col min="36" max="37" width="9" style="120" bestFit="1" customWidth="1"/>
    <col min="38" max="38" width="6.7109375" style="120" bestFit="1" customWidth="1"/>
    <col min="39" max="40" width="7.42578125" style="120" bestFit="1" customWidth="1"/>
    <col min="41" max="16384" width="9.140625" style="120"/>
  </cols>
  <sheetData>
    <row r="1" spans="1:39" s="122" customFormat="1">
      <c r="A1" s="331" t="s">
        <v>3446</v>
      </c>
      <c r="B1" s="332" t="s">
        <v>72</v>
      </c>
      <c r="C1" s="331" t="s">
        <v>17</v>
      </c>
      <c r="D1" s="331" t="s">
        <v>17</v>
      </c>
      <c r="E1" s="331" t="s">
        <v>17</v>
      </c>
      <c r="F1" s="331" t="s">
        <v>17</v>
      </c>
      <c r="G1" s="331" t="s">
        <v>17</v>
      </c>
      <c r="H1" s="331" t="s">
        <v>17</v>
      </c>
      <c r="I1" s="331" t="s">
        <v>17</v>
      </c>
      <c r="J1" s="331" t="s">
        <v>17</v>
      </c>
      <c r="K1" s="331" t="s">
        <v>17</v>
      </c>
      <c r="L1" s="331" t="s">
        <v>17</v>
      </c>
      <c r="M1" s="331" t="s">
        <v>17</v>
      </c>
      <c r="N1" s="331" t="s">
        <v>17</v>
      </c>
      <c r="O1" s="331" t="s">
        <v>17</v>
      </c>
      <c r="P1" s="331" t="s">
        <v>17</v>
      </c>
      <c r="Q1" s="331" t="s">
        <v>17</v>
      </c>
      <c r="R1" s="331" t="s">
        <v>17</v>
      </c>
      <c r="S1" s="331" t="s">
        <v>17</v>
      </c>
      <c r="T1" s="331" t="s">
        <v>17</v>
      </c>
      <c r="U1" s="331" t="s">
        <v>17</v>
      </c>
      <c r="V1" s="331" t="s">
        <v>17</v>
      </c>
      <c r="W1" s="331" t="s">
        <v>17</v>
      </c>
      <c r="X1" s="331" t="s">
        <v>17</v>
      </c>
      <c r="Y1" s="331" t="s">
        <v>17</v>
      </c>
      <c r="Z1" s="331" t="s">
        <v>17</v>
      </c>
      <c r="AA1" s="331" t="s">
        <v>17</v>
      </c>
      <c r="AB1" s="331" t="s">
        <v>17</v>
      </c>
      <c r="AC1" s="331" t="s">
        <v>17</v>
      </c>
      <c r="AD1" s="331" t="s">
        <v>17</v>
      </c>
      <c r="AE1" s="331" t="s">
        <v>17</v>
      </c>
      <c r="AF1" s="331" t="s">
        <v>17</v>
      </c>
      <c r="AG1" s="331" t="s">
        <v>17</v>
      </c>
      <c r="AH1" s="331" t="s">
        <v>17</v>
      </c>
      <c r="AI1" s="331" t="s">
        <v>17</v>
      </c>
      <c r="AJ1" s="331" t="s">
        <v>17</v>
      </c>
      <c r="AK1" s="331" t="s">
        <v>17</v>
      </c>
      <c r="AL1" s="331" t="s">
        <v>17</v>
      </c>
      <c r="AM1" s="331" t="s">
        <v>17</v>
      </c>
    </row>
    <row r="2" spans="1:39" s="232" customFormat="1">
      <c r="A2" s="263" t="s">
        <v>763</v>
      </c>
      <c r="B2" s="264" t="s">
        <v>3447</v>
      </c>
      <c r="C2" s="239" t="s">
        <v>1349</v>
      </c>
      <c r="D2" s="239" t="s">
        <v>737</v>
      </c>
      <c r="E2" s="239" t="s">
        <v>550</v>
      </c>
      <c r="F2" s="239" t="s">
        <v>557</v>
      </c>
      <c r="G2" s="239" t="s">
        <v>379</v>
      </c>
      <c r="H2" s="239" t="s">
        <v>1159</v>
      </c>
      <c r="I2" s="239" t="s">
        <v>569</v>
      </c>
      <c r="J2" s="239" t="s">
        <v>1473</v>
      </c>
      <c r="K2" s="239" t="s">
        <v>549</v>
      </c>
      <c r="L2" s="239" t="s">
        <v>709</v>
      </c>
      <c r="M2" s="239" t="s">
        <v>715</v>
      </c>
      <c r="N2" s="239" t="s">
        <v>17</v>
      </c>
      <c r="O2" s="333" t="s">
        <v>17</v>
      </c>
      <c r="P2" s="330" t="s">
        <v>17</v>
      </c>
      <c r="Q2" s="333" t="s">
        <v>17</v>
      </c>
      <c r="R2" s="333" t="s">
        <v>17</v>
      </c>
      <c r="S2" s="333" t="s">
        <v>17</v>
      </c>
      <c r="T2" s="333" t="s">
        <v>17</v>
      </c>
      <c r="U2" s="333" t="s">
        <v>17</v>
      </c>
      <c r="V2" s="333" t="s">
        <v>17</v>
      </c>
      <c r="W2" s="333" t="s">
        <v>17</v>
      </c>
      <c r="X2" s="333" t="s">
        <v>17</v>
      </c>
      <c r="Y2" s="333" t="s">
        <v>17</v>
      </c>
      <c r="Z2" s="333" t="s">
        <v>17</v>
      </c>
      <c r="AA2" s="333" t="s">
        <v>17</v>
      </c>
      <c r="AB2" s="333" t="s">
        <v>17</v>
      </c>
      <c r="AC2" s="333" t="s">
        <v>17</v>
      </c>
      <c r="AD2" s="333" t="s">
        <v>17</v>
      </c>
      <c r="AE2" s="333" t="s">
        <v>17</v>
      </c>
      <c r="AF2" s="333" t="s">
        <v>17</v>
      </c>
      <c r="AG2" s="333" t="s">
        <v>17</v>
      </c>
      <c r="AH2" s="333" t="s">
        <v>17</v>
      </c>
      <c r="AI2" s="333" t="s">
        <v>17</v>
      </c>
      <c r="AJ2" s="333" t="s">
        <v>17</v>
      </c>
      <c r="AK2" s="333" t="s">
        <v>17</v>
      </c>
      <c r="AL2" s="333" t="s">
        <v>17</v>
      </c>
      <c r="AM2" s="333" t="s">
        <v>17</v>
      </c>
    </row>
    <row r="3" spans="1:39" s="233" customFormat="1">
      <c r="A3" s="241" t="s">
        <v>763</v>
      </c>
      <c r="B3" s="265" t="s">
        <v>3448</v>
      </c>
      <c r="C3" s="240" t="s">
        <v>1349</v>
      </c>
      <c r="D3" s="240" t="s">
        <v>737</v>
      </c>
      <c r="E3" s="240" t="s">
        <v>550</v>
      </c>
      <c r="F3" s="240" t="s">
        <v>557</v>
      </c>
      <c r="G3" s="240" t="s">
        <v>379</v>
      </c>
      <c r="H3" s="240" t="s">
        <v>1159</v>
      </c>
      <c r="I3" s="240" t="s">
        <v>569</v>
      </c>
      <c r="J3" s="240" t="s">
        <v>1473</v>
      </c>
      <c r="K3" s="240" t="s">
        <v>549</v>
      </c>
      <c r="L3" s="239" t="s">
        <v>709</v>
      </c>
      <c r="M3" s="240" t="s">
        <v>17</v>
      </c>
      <c r="N3" s="240" t="s">
        <v>17</v>
      </c>
      <c r="O3" s="334" t="s">
        <v>17</v>
      </c>
      <c r="P3" s="200"/>
      <c r="Q3" s="200"/>
      <c r="R3" s="200"/>
      <c r="S3" s="200"/>
      <c r="T3" s="200"/>
      <c r="U3" s="200"/>
      <c r="V3" s="200"/>
      <c r="W3" s="200"/>
      <c r="X3" s="200"/>
      <c r="Y3" s="200"/>
      <c r="Z3" s="200"/>
      <c r="AA3" s="200"/>
      <c r="AB3" s="200"/>
      <c r="AC3" s="200"/>
      <c r="AD3" s="200"/>
      <c r="AE3" s="200"/>
      <c r="AF3" s="200"/>
      <c r="AG3" s="200"/>
      <c r="AH3" s="200"/>
      <c r="AI3" s="200"/>
      <c r="AJ3" s="200"/>
      <c r="AK3" s="200"/>
      <c r="AL3" s="200"/>
      <c r="AM3" s="200"/>
    </row>
    <row r="4" spans="1:39" s="233" customFormat="1">
      <c r="A4" s="241" t="s">
        <v>763</v>
      </c>
      <c r="B4" s="265" t="s">
        <v>3449</v>
      </c>
      <c r="C4" s="240" t="s">
        <v>550</v>
      </c>
      <c r="D4" s="240" t="s">
        <v>1349</v>
      </c>
      <c r="E4" s="240" t="s">
        <v>379</v>
      </c>
      <c r="F4" s="240" t="s">
        <v>557</v>
      </c>
      <c r="G4" s="240" t="s">
        <v>549</v>
      </c>
      <c r="H4" s="240" t="s">
        <v>737</v>
      </c>
      <c r="I4" s="240" t="s">
        <v>1159</v>
      </c>
      <c r="J4" s="240"/>
      <c r="K4" s="240"/>
      <c r="L4" s="240"/>
      <c r="M4" s="240" t="s">
        <v>17</v>
      </c>
      <c r="N4" s="240" t="s">
        <v>17</v>
      </c>
      <c r="O4" s="261" t="s">
        <v>17</v>
      </c>
      <c r="P4" s="200"/>
      <c r="Q4" s="200"/>
      <c r="R4" s="200"/>
      <c r="S4" s="200"/>
      <c r="T4" s="200"/>
      <c r="U4" s="200"/>
      <c r="V4" s="200"/>
      <c r="W4" s="200"/>
      <c r="X4" s="200"/>
      <c r="Y4" s="200"/>
      <c r="Z4" s="200"/>
      <c r="AA4" s="200"/>
      <c r="AB4" s="200"/>
      <c r="AC4" s="200"/>
      <c r="AD4" s="200"/>
      <c r="AE4" s="200"/>
      <c r="AF4" s="200"/>
      <c r="AG4" s="200"/>
      <c r="AH4" s="200"/>
      <c r="AI4" s="200"/>
      <c r="AJ4" s="200"/>
      <c r="AK4" s="200"/>
      <c r="AL4" s="200"/>
      <c r="AM4" s="200"/>
    </row>
    <row r="5" spans="1:39" s="123" customFormat="1">
      <c r="A5" s="241" t="s">
        <v>763</v>
      </c>
      <c r="B5" s="265" t="s">
        <v>3450</v>
      </c>
      <c r="C5" s="240" t="s">
        <v>1349</v>
      </c>
      <c r="D5" s="240" t="s">
        <v>550</v>
      </c>
      <c r="E5" s="240" t="s">
        <v>557</v>
      </c>
      <c r="F5" s="240"/>
      <c r="G5" s="240"/>
      <c r="H5" s="240"/>
      <c r="I5" s="240" t="s">
        <v>17</v>
      </c>
      <c r="J5" s="240" t="s">
        <v>17</v>
      </c>
      <c r="K5" s="240" t="s">
        <v>17</v>
      </c>
      <c r="L5" s="240" t="s">
        <v>17</v>
      </c>
      <c r="M5" s="240" t="s">
        <v>17</v>
      </c>
      <c r="N5" s="240" t="s">
        <v>17</v>
      </c>
      <c r="O5" s="261" t="s">
        <v>17</v>
      </c>
      <c r="P5" s="333" t="s">
        <v>17</v>
      </c>
      <c r="Q5" s="333" t="s">
        <v>17</v>
      </c>
      <c r="R5" s="333" t="s">
        <v>17</v>
      </c>
      <c r="S5" s="333" t="s">
        <v>17</v>
      </c>
      <c r="T5" s="333" t="s">
        <v>17</v>
      </c>
      <c r="U5" s="333" t="s">
        <v>17</v>
      </c>
      <c r="V5" s="333" t="s">
        <v>17</v>
      </c>
      <c r="W5" s="333" t="s">
        <v>17</v>
      </c>
      <c r="X5" s="333" t="s">
        <v>17</v>
      </c>
      <c r="Y5" s="333" t="s">
        <v>17</v>
      </c>
      <c r="Z5" s="333" t="s">
        <v>17</v>
      </c>
      <c r="AA5" s="333" t="s">
        <v>17</v>
      </c>
      <c r="AB5" s="333" t="s">
        <v>17</v>
      </c>
      <c r="AC5" s="333" t="s">
        <v>17</v>
      </c>
      <c r="AD5" s="333" t="s">
        <v>17</v>
      </c>
      <c r="AE5" s="333" t="s">
        <v>17</v>
      </c>
      <c r="AF5" s="333" t="s">
        <v>17</v>
      </c>
      <c r="AG5" s="333" t="s">
        <v>17</v>
      </c>
      <c r="AH5" s="333" t="s">
        <v>17</v>
      </c>
      <c r="AI5" s="333" t="s">
        <v>17</v>
      </c>
      <c r="AJ5" s="333" t="s">
        <v>17</v>
      </c>
      <c r="AK5" s="333" t="s">
        <v>17</v>
      </c>
      <c r="AL5" s="333" t="s">
        <v>17</v>
      </c>
      <c r="AM5" s="333" t="s">
        <v>17</v>
      </c>
    </row>
    <row r="6" spans="1:39">
      <c r="A6" s="241" t="s">
        <v>763</v>
      </c>
      <c r="B6" s="265" t="s">
        <v>3451</v>
      </c>
      <c r="C6" s="240" t="s">
        <v>1349</v>
      </c>
      <c r="D6" s="240" t="s">
        <v>737</v>
      </c>
      <c r="E6" s="240" t="s">
        <v>550</v>
      </c>
      <c r="F6" s="240" t="s">
        <v>557</v>
      </c>
      <c r="G6" s="240" t="s">
        <v>379</v>
      </c>
      <c r="H6" s="240" t="s">
        <v>549</v>
      </c>
      <c r="I6" s="240" t="s">
        <v>1159</v>
      </c>
      <c r="J6" s="240" t="s">
        <v>1380</v>
      </c>
      <c r="K6" s="240" t="s">
        <v>17</v>
      </c>
      <c r="L6" s="240" t="s">
        <v>17</v>
      </c>
      <c r="M6" s="240" t="s">
        <v>17</v>
      </c>
      <c r="N6" s="240" t="s">
        <v>17</v>
      </c>
      <c r="O6" s="261" t="s">
        <v>17</v>
      </c>
      <c r="P6" s="200"/>
      <c r="Q6" s="200"/>
      <c r="R6" s="200"/>
      <c r="S6" s="200"/>
      <c r="T6" s="200"/>
      <c r="U6" s="200"/>
      <c r="V6" s="200"/>
      <c r="W6" s="200"/>
      <c r="X6" s="200"/>
      <c r="Y6" s="200"/>
      <c r="Z6" s="200"/>
      <c r="AA6" s="200"/>
      <c r="AB6" s="200"/>
      <c r="AC6" s="200"/>
      <c r="AD6" s="200"/>
      <c r="AE6" s="200"/>
      <c r="AF6" s="200"/>
      <c r="AG6" s="200"/>
      <c r="AH6" s="200"/>
      <c r="AI6" s="200"/>
      <c r="AJ6" s="200"/>
      <c r="AK6" s="200"/>
      <c r="AL6" s="200"/>
      <c r="AM6" s="200"/>
    </row>
    <row r="7" spans="1:39" s="123" customFormat="1">
      <c r="A7" s="241" t="s">
        <v>763</v>
      </c>
      <c r="B7" s="265" t="s">
        <v>3452</v>
      </c>
      <c r="C7" s="240" t="s">
        <v>737</v>
      </c>
      <c r="D7" s="240" t="s">
        <v>1349</v>
      </c>
      <c r="E7" s="240" t="s">
        <v>550</v>
      </c>
      <c r="F7" s="240" t="s">
        <v>557</v>
      </c>
      <c r="G7" s="240" t="s">
        <v>569</v>
      </c>
      <c r="H7" s="240" t="s">
        <v>1159</v>
      </c>
      <c r="I7" s="239" t="s">
        <v>17</v>
      </c>
      <c r="J7" s="240" t="s">
        <v>17</v>
      </c>
      <c r="K7" s="240" t="s">
        <v>17</v>
      </c>
      <c r="L7" s="240" t="s">
        <v>17</v>
      </c>
      <c r="M7" s="240" t="s">
        <v>17</v>
      </c>
      <c r="N7" s="240" t="s">
        <v>17</v>
      </c>
      <c r="O7" s="261" t="s">
        <v>17</v>
      </c>
      <c r="P7" s="333" t="s">
        <v>17</v>
      </c>
      <c r="Q7" s="333" t="s">
        <v>17</v>
      </c>
      <c r="R7" s="333" t="s">
        <v>17</v>
      </c>
      <c r="S7" s="333" t="s">
        <v>17</v>
      </c>
      <c r="T7" s="333" t="s">
        <v>17</v>
      </c>
      <c r="U7" s="333" t="s">
        <v>17</v>
      </c>
      <c r="V7" s="333" t="s">
        <v>17</v>
      </c>
      <c r="W7" s="333" t="s">
        <v>17</v>
      </c>
      <c r="X7" s="333" t="s">
        <v>17</v>
      </c>
      <c r="Y7" s="333" t="s">
        <v>17</v>
      </c>
      <c r="Z7" s="333" t="s">
        <v>17</v>
      </c>
      <c r="AA7" s="333" t="s">
        <v>17</v>
      </c>
      <c r="AB7" s="333" t="s">
        <v>17</v>
      </c>
      <c r="AC7" s="333" t="s">
        <v>17</v>
      </c>
      <c r="AD7" s="333" t="s">
        <v>17</v>
      </c>
      <c r="AE7" s="333" t="s">
        <v>17</v>
      </c>
      <c r="AF7" s="333" t="s">
        <v>17</v>
      </c>
      <c r="AG7" s="333" t="s">
        <v>17</v>
      </c>
      <c r="AH7" s="333" t="s">
        <v>17</v>
      </c>
      <c r="AI7" s="333" t="s">
        <v>17</v>
      </c>
      <c r="AJ7" s="333" t="s">
        <v>17</v>
      </c>
      <c r="AK7" s="333" t="s">
        <v>17</v>
      </c>
      <c r="AL7" s="333" t="s">
        <v>17</v>
      </c>
      <c r="AM7" s="333" t="s">
        <v>17</v>
      </c>
    </row>
    <row r="8" spans="1:39">
      <c r="A8" s="241" t="s">
        <v>763</v>
      </c>
      <c r="B8" s="265" t="s">
        <v>3453</v>
      </c>
      <c r="C8" s="240" t="s">
        <v>737</v>
      </c>
      <c r="D8" s="240" t="s">
        <v>557</v>
      </c>
      <c r="E8" s="240" t="s">
        <v>569</v>
      </c>
      <c r="F8" s="240" t="s">
        <v>550</v>
      </c>
      <c r="G8" s="240" t="s">
        <v>379</v>
      </c>
      <c r="H8" s="240" t="s">
        <v>1349</v>
      </c>
      <c r="I8" s="240" t="s">
        <v>1159</v>
      </c>
      <c r="J8" s="240" t="s">
        <v>549</v>
      </c>
      <c r="K8" s="240" t="s">
        <v>1380</v>
      </c>
      <c r="L8" s="240" t="s">
        <v>17</v>
      </c>
      <c r="M8" s="240" t="s">
        <v>17</v>
      </c>
      <c r="N8" s="240" t="s">
        <v>17</v>
      </c>
      <c r="O8" s="261" t="s">
        <v>17</v>
      </c>
      <c r="P8" s="200"/>
      <c r="Q8" s="200"/>
      <c r="R8" s="200"/>
      <c r="S8" s="200"/>
      <c r="T8" s="200"/>
      <c r="U8" s="200"/>
      <c r="V8" s="200"/>
      <c r="W8" s="200"/>
      <c r="X8" s="200"/>
      <c r="Y8" s="200"/>
      <c r="Z8" s="200"/>
      <c r="AA8" s="200"/>
      <c r="AB8" s="200"/>
      <c r="AC8" s="200"/>
      <c r="AD8" s="200"/>
      <c r="AE8" s="200"/>
      <c r="AF8" s="200"/>
      <c r="AG8" s="200"/>
      <c r="AH8" s="200"/>
      <c r="AI8" s="200"/>
      <c r="AJ8" s="200"/>
      <c r="AK8" s="200"/>
      <c r="AL8" s="200"/>
      <c r="AM8" s="200"/>
    </row>
    <row r="9" spans="1:39" s="123" customFormat="1">
      <c r="A9" s="241" t="s">
        <v>763</v>
      </c>
      <c r="B9" s="265" t="s">
        <v>3454</v>
      </c>
      <c r="C9" s="240" t="s">
        <v>379</v>
      </c>
      <c r="D9" s="240" t="s">
        <v>1159</v>
      </c>
      <c r="E9" s="240" t="s">
        <v>737</v>
      </c>
      <c r="F9" s="240" t="s">
        <v>1349</v>
      </c>
      <c r="G9" s="240" t="s">
        <v>17</v>
      </c>
      <c r="H9" s="240" t="s">
        <v>17</v>
      </c>
      <c r="I9" s="240" t="s">
        <v>17</v>
      </c>
      <c r="J9" s="240" t="s">
        <v>17</v>
      </c>
      <c r="K9" s="240" t="s">
        <v>17</v>
      </c>
      <c r="L9" s="240" t="s">
        <v>17</v>
      </c>
      <c r="M9" s="240" t="s">
        <v>17</v>
      </c>
      <c r="N9" s="240" t="s">
        <v>17</v>
      </c>
      <c r="O9" s="261" t="s">
        <v>17</v>
      </c>
      <c r="P9" s="333" t="s">
        <v>17</v>
      </c>
      <c r="Q9" s="333" t="s">
        <v>17</v>
      </c>
      <c r="R9" s="333" t="s">
        <v>17</v>
      </c>
      <c r="S9" s="333" t="s">
        <v>17</v>
      </c>
      <c r="T9" s="333" t="s">
        <v>17</v>
      </c>
      <c r="U9" s="333" t="s">
        <v>17</v>
      </c>
      <c r="V9" s="333" t="s">
        <v>17</v>
      </c>
      <c r="W9" s="333" t="s">
        <v>17</v>
      </c>
      <c r="X9" s="333" t="s">
        <v>17</v>
      </c>
      <c r="Y9" s="333" t="s">
        <v>17</v>
      </c>
      <c r="Z9" s="333" t="s">
        <v>17</v>
      </c>
      <c r="AA9" s="333" t="s">
        <v>17</v>
      </c>
      <c r="AB9" s="333" t="s">
        <v>17</v>
      </c>
      <c r="AC9" s="333" t="s">
        <v>17</v>
      </c>
      <c r="AD9" s="333" t="s">
        <v>17</v>
      </c>
      <c r="AE9" s="333" t="s">
        <v>17</v>
      </c>
      <c r="AF9" s="333" t="s">
        <v>17</v>
      </c>
      <c r="AG9" s="333" t="s">
        <v>17</v>
      </c>
      <c r="AH9" s="333" t="s">
        <v>17</v>
      </c>
      <c r="AI9" s="333" t="s">
        <v>17</v>
      </c>
      <c r="AJ9" s="333" t="s">
        <v>17</v>
      </c>
      <c r="AK9" s="333" t="s">
        <v>17</v>
      </c>
      <c r="AL9" s="333" t="s">
        <v>17</v>
      </c>
      <c r="AM9" s="333" t="s">
        <v>17</v>
      </c>
    </row>
    <row r="10" spans="1:39" ht="15.75" customHeight="1">
      <c r="A10" s="241" t="s">
        <v>763</v>
      </c>
      <c r="B10" s="265" t="s">
        <v>3455</v>
      </c>
      <c r="C10" s="240" t="s">
        <v>550</v>
      </c>
      <c r="D10" s="240" t="s">
        <v>557</v>
      </c>
      <c r="E10" s="240" t="s">
        <v>549</v>
      </c>
      <c r="F10" s="240" t="s">
        <v>379</v>
      </c>
      <c r="G10" s="240" t="s">
        <v>737</v>
      </c>
      <c r="H10" s="240" t="s">
        <v>1349</v>
      </c>
      <c r="I10" s="240"/>
      <c r="J10" s="240"/>
      <c r="K10" s="241" t="s">
        <v>17</v>
      </c>
      <c r="L10" s="265" t="s">
        <v>17</v>
      </c>
      <c r="M10" s="240" t="s">
        <v>17</v>
      </c>
      <c r="N10" s="240" t="s">
        <v>17</v>
      </c>
      <c r="O10" s="261" t="s">
        <v>17</v>
      </c>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row>
    <row r="11" spans="1:39" ht="15.75" customHeight="1">
      <c r="A11" s="241" t="s">
        <v>763</v>
      </c>
      <c r="B11" s="265" t="s">
        <v>3456</v>
      </c>
      <c r="C11" s="240" t="s">
        <v>1349</v>
      </c>
      <c r="D11" s="240"/>
      <c r="E11" s="240"/>
      <c r="F11" s="240"/>
      <c r="G11" s="240"/>
      <c r="H11" s="240"/>
      <c r="I11" s="240"/>
      <c r="J11" s="240"/>
      <c r="K11" s="241"/>
      <c r="L11" s="240"/>
      <c r="M11" s="240"/>
      <c r="N11" s="240"/>
      <c r="O11" s="261"/>
      <c r="P11" s="200"/>
      <c r="Q11" s="200"/>
      <c r="R11" s="200"/>
      <c r="S11" s="200"/>
      <c r="T11" s="200"/>
      <c r="U11" s="200"/>
      <c r="V11" s="200"/>
      <c r="W11" s="200"/>
      <c r="X11" s="200"/>
      <c r="Y11" s="200"/>
      <c r="Z11" s="200"/>
      <c r="AA11" s="200"/>
      <c r="AB11" s="200"/>
      <c r="AC11" s="200"/>
      <c r="AD11" s="200"/>
      <c r="AE11" s="200"/>
      <c r="AF11" s="200"/>
      <c r="AG11" s="200"/>
      <c r="AH11" s="200"/>
      <c r="AI11" s="200"/>
      <c r="AJ11" s="200"/>
      <c r="AK11" s="200"/>
      <c r="AL11" s="200"/>
      <c r="AM11" s="200"/>
    </row>
    <row r="12" spans="1:39" ht="15.75" customHeight="1">
      <c r="A12" s="241" t="s">
        <v>763</v>
      </c>
      <c r="B12" s="265" t="s">
        <v>3457</v>
      </c>
      <c r="C12" s="240" t="s">
        <v>700</v>
      </c>
      <c r="D12" s="240" t="s">
        <v>716</v>
      </c>
      <c r="E12" s="240"/>
      <c r="F12" s="240"/>
      <c r="G12" s="240"/>
      <c r="H12" s="240"/>
      <c r="I12" s="240"/>
      <c r="J12" s="240"/>
      <c r="K12" s="241"/>
      <c r="L12" s="240"/>
      <c r="M12" s="240"/>
      <c r="N12" s="240"/>
      <c r="O12" s="261"/>
      <c r="P12" s="200"/>
      <c r="Q12" s="200"/>
      <c r="R12" s="200"/>
      <c r="S12" s="200"/>
      <c r="T12" s="200"/>
      <c r="U12" s="200"/>
      <c r="V12" s="200"/>
      <c r="W12" s="200"/>
      <c r="X12" s="200"/>
      <c r="Y12" s="200"/>
      <c r="Z12" s="200"/>
      <c r="AA12" s="200"/>
      <c r="AB12" s="200"/>
      <c r="AC12" s="200"/>
      <c r="AD12" s="200"/>
      <c r="AE12" s="200"/>
      <c r="AF12" s="200"/>
      <c r="AG12" s="200"/>
      <c r="AH12" s="200"/>
      <c r="AI12" s="200"/>
      <c r="AJ12" s="200"/>
      <c r="AK12" s="200"/>
      <c r="AL12" s="200"/>
      <c r="AM12" s="200"/>
    </row>
    <row r="13" spans="1:39" s="123" customFormat="1" ht="15.75" customHeight="1">
      <c r="A13" s="241" t="s">
        <v>763</v>
      </c>
      <c r="B13" s="265" t="s">
        <v>3458</v>
      </c>
      <c r="C13" s="240" t="s">
        <v>1395</v>
      </c>
      <c r="D13" s="240" t="s">
        <v>1344</v>
      </c>
      <c r="E13" s="240" t="s">
        <v>1491</v>
      </c>
      <c r="F13" s="240" t="s">
        <v>716</v>
      </c>
      <c r="G13" s="240" t="s">
        <v>17</v>
      </c>
      <c r="H13" s="240" t="s">
        <v>17</v>
      </c>
      <c r="I13" s="240" t="s">
        <v>17</v>
      </c>
      <c r="J13" s="240" t="s">
        <v>17</v>
      </c>
      <c r="K13" s="240" t="s">
        <v>17</v>
      </c>
      <c r="L13" s="240" t="s">
        <v>17</v>
      </c>
      <c r="M13" s="240" t="s">
        <v>17</v>
      </c>
      <c r="N13" s="240" t="s">
        <v>17</v>
      </c>
      <c r="O13" s="261" t="s">
        <v>17</v>
      </c>
      <c r="P13" s="333" t="s">
        <v>17</v>
      </c>
      <c r="Q13" s="333" t="s">
        <v>17</v>
      </c>
      <c r="R13" s="333" t="s">
        <v>17</v>
      </c>
      <c r="S13" s="333" t="s">
        <v>17</v>
      </c>
      <c r="T13" s="333" t="s">
        <v>17</v>
      </c>
      <c r="U13" s="333" t="s">
        <v>17</v>
      </c>
      <c r="V13" s="333" t="s">
        <v>17</v>
      </c>
      <c r="W13" s="333" t="s">
        <v>17</v>
      </c>
      <c r="X13" s="333" t="s">
        <v>17</v>
      </c>
      <c r="Y13" s="333" t="s">
        <v>17</v>
      </c>
      <c r="Z13" s="333" t="s">
        <v>17</v>
      </c>
      <c r="AA13" s="333" t="s">
        <v>17</v>
      </c>
      <c r="AB13" s="333" t="s">
        <v>17</v>
      </c>
      <c r="AC13" s="333" t="s">
        <v>17</v>
      </c>
      <c r="AD13" s="333" t="s">
        <v>17</v>
      </c>
      <c r="AE13" s="333" t="s">
        <v>17</v>
      </c>
      <c r="AF13" s="333" t="s">
        <v>17</v>
      </c>
      <c r="AG13" s="333" t="s">
        <v>17</v>
      </c>
      <c r="AH13" s="333" t="s">
        <v>17</v>
      </c>
      <c r="AI13" s="333" t="s">
        <v>17</v>
      </c>
      <c r="AJ13" s="333" t="s">
        <v>17</v>
      </c>
      <c r="AK13" s="333" t="s">
        <v>17</v>
      </c>
      <c r="AL13" s="333" t="s">
        <v>17</v>
      </c>
      <c r="AM13" s="333" t="s">
        <v>17</v>
      </c>
    </row>
    <row r="14" spans="1:39" s="123" customFormat="1" ht="15.75" customHeight="1">
      <c r="A14" s="241" t="s">
        <v>763</v>
      </c>
      <c r="B14" s="266" t="s">
        <v>3459</v>
      </c>
      <c r="C14" s="240" t="s">
        <v>716</v>
      </c>
      <c r="D14" s="240" t="s">
        <v>1344</v>
      </c>
      <c r="E14" s="240" t="s">
        <v>1395</v>
      </c>
      <c r="F14" s="240"/>
      <c r="G14" s="240" t="s">
        <v>17</v>
      </c>
      <c r="H14" s="240" t="s">
        <v>17</v>
      </c>
      <c r="I14" s="240" t="s">
        <v>17</v>
      </c>
      <c r="J14" s="240" t="s">
        <v>17</v>
      </c>
      <c r="K14" s="240" t="s">
        <v>17</v>
      </c>
      <c r="L14" s="240" t="s">
        <v>17</v>
      </c>
      <c r="M14" s="240" t="s">
        <v>17</v>
      </c>
      <c r="N14" s="240" t="s">
        <v>17</v>
      </c>
      <c r="O14" s="261" t="s">
        <v>17</v>
      </c>
      <c r="P14" s="334" t="s">
        <v>17</v>
      </c>
      <c r="Q14" s="334" t="s">
        <v>17</v>
      </c>
      <c r="R14" s="334" t="s">
        <v>17</v>
      </c>
      <c r="S14" s="334" t="s">
        <v>17</v>
      </c>
      <c r="T14" s="334" t="s">
        <v>17</v>
      </c>
      <c r="U14" s="334" t="s">
        <v>17</v>
      </c>
      <c r="V14" s="334" t="s">
        <v>17</v>
      </c>
      <c r="W14" s="334" t="s">
        <v>17</v>
      </c>
      <c r="X14" s="334" t="s">
        <v>17</v>
      </c>
      <c r="Y14" s="334" t="s">
        <v>17</v>
      </c>
      <c r="Z14" s="334" t="s">
        <v>17</v>
      </c>
      <c r="AA14" s="334" t="s">
        <v>17</v>
      </c>
      <c r="AB14" s="334" t="s">
        <v>17</v>
      </c>
      <c r="AC14" s="334" t="s">
        <v>17</v>
      </c>
      <c r="AD14" s="334" t="s">
        <v>17</v>
      </c>
      <c r="AE14" s="334" t="s">
        <v>17</v>
      </c>
      <c r="AF14" s="334" t="s">
        <v>17</v>
      </c>
      <c r="AG14" s="334" t="s">
        <v>17</v>
      </c>
      <c r="AH14" s="334" t="s">
        <v>17</v>
      </c>
      <c r="AI14" s="334" t="s">
        <v>17</v>
      </c>
      <c r="AJ14" s="334" t="s">
        <v>17</v>
      </c>
      <c r="AK14" s="334" t="s">
        <v>17</v>
      </c>
      <c r="AL14" s="334" t="s">
        <v>17</v>
      </c>
      <c r="AM14" s="334" t="s">
        <v>17</v>
      </c>
    </row>
    <row r="15" spans="1:39" s="123" customFormat="1" ht="15.75" customHeight="1">
      <c r="A15" s="241" t="s">
        <v>763</v>
      </c>
      <c r="B15" s="266" t="s">
        <v>3460</v>
      </c>
      <c r="C15" s="240" t="s">
        <v>716</v>
      </c>
      <c r="D15" s="240" t="s">
        <v>700</v>
      </c>
      <c r="E15" s="240"/>
      <c r="F15" s="240"/>
      <c r="G15" s="240"/>
      <c r="H15" s="240"/>
      <c r="I15" s="240"/>
      <c r="J15" s="240"/>
      <c r="K15" s="240"/>
      <c r="L15" s="240"/>
      <c r="M15" s="240"/>
      <c r="N15" s="240"/>
      <c r="O15" s="261"/>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row>
    <row r="16" spans="1:39" s="123" customFormat="1">
      <c r="A16" s="241" t="s">
        <v>763</v>
      </c>
      <c r="B16" s="265" t="s">
        <v>3461</v>
      </c>
      <c r="C16" s="240" t="s">
        <v>716</v>
      </c>
      <c r="D16" s="240" t="s">
        <v>1344</v>
      </c>
      <c r="E16" s="268" t="s">
        <v>700</v>
      </c>
      <c r="F16" s="240" t="s">
        <v>1491</v>
      </c>
      <c r="G16" s="240" t="s">
        <v>17</v>
      </c>
      <c r="H16" s="240" t="s">
        <v>17</v>
      </c>
      <c r="I16" s="240" t="s">
        <v>17</v>
      </c>
      <c r="J16" s="240" t="s">
        <v>17</v>
      </c>
      <c r="K16" s="240" t="s">
        <v>17</v>
      </c>
      <c r="L16" s="240" t="s">
        <v>17</v>
      </c>
      <c r="M16" s="240" t="s">
        <v>17</v>
      </c>
      <c r="N16" s="240" t="s">
        <v>17</v>
      </c>
      <c r="O16" s="261" t="s">
        <v>17</v>
      </c>
      <c r="P16" s="200"/>
      <c r="Q16" s="200"/>
      <c r="R16" s="200"/>
      <c r="S16" s="200"/>
      <c r="T16" s="200"/>
      <c r="U16" s="200"/>
      <c r="V16" s="200"/>
      <c r="W16" s="200"/>
      <c r="X16" s="200"/>
      <c r="Y16" s="200"/>
      <c r="Z16" s="200"/>
      <c r="AA16" s="200"/>
      <c r="AB16" s="200"/>
      <c r="AC16" s="200"/>
      <c r="AD16" s="200"/>
      <c r="AE16" s="200"/>
      <c r="AF16" s="200"/>
      <c r="AG16" s="200"/>
      <c r="AH16" s="200"/>
      <c r="AI16" s="200"/>
      <c r="AJ16" s="200"/>
      <c r="AK16" s="200"/>
      <c r="AL16" s="200"/>
      <c r="AM16" s="200"/>
    </row>
    <row r="17" spans="1:39">
      <c r="A17" s="241" t="s">
        <v>763</v>
      </c>
      <c r="B17" s="240" t="s">
        <v>3462</v>
      </c>
      <c r="C17" s="241" t="s">
        <v>716</v>
      </c>
      <c r="D17" s="241" t="s">
        <v>3332</v>
      </c>
      <c r="E17" s="422" t="s">
        <v>1344</v>
      </c>
      <c r="F17" s="909" t="s">
        <v>1491</v>
      </c>
      <c r="G17" s="241"/>
      <c r="H17" s="241"/>
      <c r="I17" s="241"/>
      <c r="J17" s="241"/>
      <c r="K17" s="241"/>
      <c r="L17" s="241"/>
      <c r="M17" s="241"/>
      <c r="N17" s="241"/>
      <c r="O17" s="334"/>
      <c r="P17" s="200"/>
      <c r="Q17" s="200"/>
      <c r="R17" s="200"/>
      <c r="S17" s="200"/>
      <c r="T17" s="200"/>
      <c r="U17" s="200"/>
      <c r="V17" s="200"/>
      <c r="W17" s="200"/>
      <c r="X17" s="200"/>
      <c r="Y17" s="200"/>
      <c r="Z17" s="200"/>
      <c r="AA17" s="200"/>
      <c r="AB17" s="200"/>
      <c r="AC17" s="200"/>
      <c r="AD17" s="200"/>
      <c r="AE17" s="200"/>
      <c r="AF17" s="200"/>
      <c r="AG17" s="200"/>
      <c r="AH17" s="200"/>
      <c r="AI17" s="200"/>
      <c r="AJ17" s="200"/>
      <c r="AK17" s="200"/>
      <c r="AL17" s="200"/>
      <c r="AM17" s="200"/>
    </row>
    <row r="18" spans="1:39">
      <c r="A18" s="335" t="s">
        <v>3463</v>
      </c>
      <c r="B18" s="336" t="s">
        <v>73</v>
      </c>
      <c r="C18" s="335" t="s">
        <v>17</v>
      </c>
      <c r="D18" s="335" t="s">
        <v>17</v>
      </c>
      <c r="E18" s="335" t="s">
        <v>17</v>
      </c>
      <c r="F18" s="335" t="s">
        <v>17</v>
      </c>
      <c r="G18" s="335" t="s">
        <v>17</v>
      </c>
      <c r="H18" s="335" t="s">
        <v>17</v>
      </c>
      <c r="I18" s="335" t="s">
        <v>17</v>
      </c>
      <c r="J18" s="335" t="s">
        <v>17</v>
      </c>
      <c r="K18" s="335" t="s">
        <v>17</v>
      </c>
      <c r="L18" s="335" t="s">
        <v>17</v>
      </c>
      <c r="M18" s="335" t="s">
        <v>17</v>
      </c>
      <c r="N18" s="335" t="s">
        <v>17</v>
      </c>
      <c r="O18" s="335" t="s">
        <v>17</v>
      </c>
      <c r="P18" s="337" t="s">
        <v>17</v>
      </c>
      <c r="Q18" s="337" t="s">
        <v>17</v>
      </c>
      <c r="R18" s="337" t="s">
        <v>17</v>
      </c>
      <c r="S18" s="337" t="s">
        <v>17</v>
      </c>
      <c r="T18" s="337" t="s">
        <v>17</v>
      </c>
      <c r="U18" s="337" t="s">
        <v>17</v>
      </c>
      <c r="V18" s="337" t="s">
        <v>17</v>
      </c>
      <c r="W18" s="337" t="s">
        <v>17</v>
      </c>
      <c r="X18" s="337" t="s">
        <v>17</v>
      </c>
      <c r="Y18" s="337" t="s">
        <v>17</v>
      </c>
      <c r="Z18" s="337" t="s">
        <v>17</v>
      </c>
      <c r="AA18" s="337" t="s">
        <v>17</v>
      </c>
      <c r="AB18" s="337" t="s">
        <v>17</v>
      </c>
      <c r="AC18" s="337" t="s">
        <v>17</v>
      </c>
      <c r="AD18" s="337" t="s">
        <v>17</v>
      </c>
      <c r="AE18" s="337" t="s">
        <v>17</v>
      </c>
      <c r="AF18" s="337" t="s">
        <v>17</v>
      </c>
      <c r="AG18" s="337" t="s">
        <v>17</v>
      </c>
      <c r="AH18" s="337" t="s">
        <v>17</v>
      </c>
      <c r="AI18" s="337" t="s">
        <v>17</v>
      </c>
      <c r="AJ18" s="337" t="s">
        <v>17</v>
      </c>
      <c r="AK18" s="337" t="s">
        <v>17</v>
      </c>
      <c r="AL18" s="337" t="s">
        <v>17</v>
      </c>
      <c r="AM18" s="337" t="s">
        <v>17</v>
      </c>
    </row>
    <row r="19" spans="1:39" s="117" customFormat="1">
      <c r="A19" s="265" t="s">
        <v>1595</v>
      </c>
      <c r="B19" s="240" t="s">
        <v>3464</v>
      </c>
      <c r="C19" s="240" t="s">
        <v>700</v>
      </c>
      <c r="D19" s="240" t="s">
        <v>557</v>
      </c>
      <c r="E19" s="240" t="s">
        <v>550</v>
      </c>
      <c r="F19" s="240" t="s">
        <v>17</v>
      </c>
      <c r="G19" s="240" t="s">
        <v>17</v>
      </c>
      <c r="H19" s="240" t="s">
        <v>17</v>
      </c>
      <c r="I19" s="240" t="s">
        <v>17</v>
      </c>
      <c r="J19" s="240" t="s">
        <v>17</v>
      </c>
      <c r="K19" s="240" t="s">
        <v>17</v>
      </c>
      <c r="L19" s="240" t="s">
        <v>17</v>
      </c>
      <c r="M19" s="261" t="s">
        <v>17</v>
      </c>
      <c r="N19" s="334" t="s">
        <v>17</v>
      </c>
      <c r="O19" s="334" t="s">
        <v>17</v>
      </c>
      <c r="P19" s="334" t="s">
        <v>17</v>
      </c>
      <c r="Q19" s="334" t="s">
        <v>17</v>
      </c>
      <c r="R19" s="334" t="s">
        <v>17</v>
      </c>
      <c r="S19" s="334" t="s">
        <v>17</v>
      </c>
      <c r="T19" s="334" t="s">
        <v>17</v>
      </c>
      <c r="U19" s="334" t="s">
        <v>17</v>
      </c>
      <c r="V19" s="334" t="s">
        <v>17</v>
      </c>
      <c r="W19" s="334" t="s">
        <v>17</v>
      </c>
      <c r="X19" s="334" t="s">
        <v>17</v>
      </c>
      <c r="Y19" s="334" t="s">
        <v>17</v>
      </c>
      <c r="Z19" s="334" t="s">
        <v>17</v>
      </c>
      <c r="AA19" s="334" t="s">
        <v>17</v>
      </c>
      <c r="AB19" s="334" t="s">
        <v>17</v>
      </c>
      <c r="AC19" s="334" t="s">
        <v>17</v>
      </c>
      <c r="AD19" s="334" t="s">
        <v>17</v>
      </c>
      <c r="AE19" s="334" t="s">
        <v>17</v>
      </c>
      <c r="AF19" s="334" t="s">
        <v>17</v>
      </c>
      <c r="AG19" s="334" t="s">
        <v>17</v>
      </c>
      <c r="AH19" s="334" t="s">
        <v>17</v>
      </c>
      <c r="AI19" s="334" t="s">
        <v>17</v>
      </c>
      <c r="AJ19" s="334" t="s">
        <v>17</v>
      </c>
      <c r="AK19" s="334" t="s">
        <v>17</v>
      </c>
      <c r="AL19" s="334" t="s">
        <v>17</v>
      </c>
      <c r="AM19" s="334" t="s">
        <v>17</v>
      </c>
    </row>
    <row r="20" spans="1:39" s="123" customFormat="1">
      <c r="A20" s="265" t="s">
        <v>1595</v>
      </c>
      <c r="B20" s="240" t="s">
        <v>3465</v>
      </c>
      <c r="C20" s="240" t="s">
        <v>1363</v>
      </c>
      <c r="D20" s="240" t="s">
        <v>569</v>
      </c>
      <c r="E20" s="240" t="s">
        <v>563</v>
      </c>
      <c r="F20" s="240" t="s">
        <v>17</v>
      </c>
      <c r="G20" s="240" t="s">
        <v>17</v>
      </c>
      <c r="H20" s="240" t="s">
        <v>17</v>
      </c>
      <c r="I20" s="240" t="s">
        <v>17</v>
      </c>
      <c r="J20" s="240" t="s">
        <v>17</v>
      </c>
      <c r="K20" s="240" t="s">
        <v>17</v>
      </c>
      <c r="L20" s="240" t="s">
        <v>17</v>
      </c>
      <c r="M20" s="261" t="s">
        <v>17</v>
      </c>
      <c r="N20" s="261" t="s">
        <v>17</v>
      </c>
      <c r="O20" s="261" t="s">
        <v>17</v>
      </c>
      <c r="P20" s="261" t="s">
        <v>17</v>
      </c>
      <c r="Q20" s="334" t="s">
        <v>17</v>
      </c>
      <c r="R20" s="334" t="s">
        <v>17</v>
      </c>
      <c r="S20" s="334" t="s">
        <v>17</v>
      </c>
      <c r="T20" s="334" t="s">
        <v>17</v>
      </c>
      <c r="U20" s="334" t="s">
        <v>17</v>
      </c>
      <c r="V20" s="334" t="s">
        <v>17</v>
      </c>
      <c r="W20" s="334" t="s">
        <v>17</v>
      </c>
      <c r="X20" s="334" t="s">
        <v>17</v>
      </c>
      <c r="Y20" s="334" t="s">
        <v>17</v>
      </c>
      <c r="Z20" s="334" t="s">
        <v>17</v>
      </c>
      <c r="AA20" s="334" t="s">
        <v>17</v>
      </c>
      <c r="AB20" s="334" t="s">
        <v>17</v>
      </c>
      <c r="AC20" s="334" t="s">
        <v>17</v>
      </c>
      <c r="AD20" s="334" t="s">
        <v>17</v>
      </c>
      <c r="AE20" s="334" t="s">
        <v>17</v>
      </c>
      <c r="AF20" s="334" t="s">
        <v>17</v>
      </c>
      <c r="AG20" s="334" t="s">
        <v>17</v>
      </c>
      <c r="AH20" s="334" t="s">
        <v>17</v>
      </c>
      <c r="AI20" s="334" t="s">
        <v>17</v>
      </c>
      <c r="AJ20" s="334" t="s">
        <v>17</v>
      </c>
      <c r="AK20" s="334" t="s">
        <v>17</v>
      </c>
      <c r="AL20" s="334" t="s">
        <v>17</v>
      </c>
      <c r="AM20" s="334" t="s">
        <v>17</v>
      </c>
    </row>
    <row r="21" spans="1:39" s="123" customFormat="1">
      <c r="A21" s="265" t="s">
        <v>1595</v>
      </c>
      <c r="B21" s="240" t="s">
        <v>3466</v>
      </c>
      <c r="C21" s="240" t="s">
        <v>1575</v>
      </c>
      <c r="D21" s="240" t="s">
        <v>2358</v>
      </c>
      <c r="E21" s="240" t="s">
        <v>3137</v>
      </c>
      <c r="F21" s="240" t="s">
        <v>17</v>
      </c>
      <c r="G21" s="240" t="s">
        <v>17</v>
      </c>
      <c r="H21" s="242" t="s">
        <v>17</v>
      </c>
      <c r="I21" s="242"/>
      <c r="J21" s="242"/>
      <c r="K21" s="242"/>
      <c r="L21" s="242"/>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c r="AK21" s="200"/>
      <c r="AL21" s="200"/>
      <c r="AM21" s="200"/>
    </row>
    <row r="22" spans="1:39">
      <c r="A22" s="265" t="s">
        <v>1595</v>
      </c>
      <c r="B22" s="240" t="s">
        <v>3467</v>
      </c>
      <c r="C22" s="240" t="s">
        <v>737</v>
      </c>
      <c r="D22" s="240" t="s">
        <v>1159</v>
      </c>
      <c r="E22" s="240" t="s">
        <v>379</v>
      </c>
      <c r="F22" s="240" t="s">
        <v>1349</v>
      </c>
      <c r="G22" s="240" t="s">
        <v>17</v>
      </c>
      <c r="H22" s="242" t="s">
        <v>17</v>
      </c>
      <c r="I22" s="242"/>
      <c r="J22" s="242"/>
      <c r="K22" s="242"/>
      <c r="L22" s="242"/>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row>
    <row r="23" spans="1:39" s="117" customFormat="1">
      <c r="A23" s="265" t="s">
        <v>1595</v>
      </c>
      <c r="B23" s="240" t="s">
        <v>3468</v>
      </c>
      <c r="C23" s="240" t="s">
        <v>3469</v>
      </c>
      <c r="D23" s="240" t="s">
        <v>1343</v>
      </c>
      <c r="E23" s="240" t="s">
        <v>703</v>
      </c>
      <c r="F23" s="240" t="s">
        <v>1491</v>
      </c>
      <c r="G23" s="240" t="s">
        <v>1344</v>
      </c>
      <c r="H23" s="200" t="s">
        <v>17</v>
      </c>
      <c r="I23" s="200"/>
      <c r="J23" s="200"/>
      <c r="K23" s="200"/>
      <c r="L23" s="200"/>
      <c r="M23" s="200"/>
      <c r="N23" s="200"/>
      <c r="O23" s="200"/>
      <c r="P23" s="200"/>
      <c r="Q23" s="200"/>
      <c r="R23" s="200"/>
      <c r="S23" s="200"/>
      <c r="T23" s="200"/>
      <c r="U23" s="200"/>
      <c r="V23" s="200"/>
      <c r="W23" s="200"/>
      <c r="X23" s="200"/>
      <c r="Y23" s="200"/>
      <c r="Z23" s="200"/>
      <c r="AA23" s="200"/>
      <c r="AB23" s="200"/>
      <c r="AC23" s="200"/>
      <c r="AD23" s="200"/>
      <c r="AE23" s="200"/>
      <c r="AF23" s="200"/>
      <c r="AG23" s="200"/>
      <c r="AH23" s="200"/>
      <c r="AI23" s="200"/>
      <c r="AJ23" s="200"/>
      <c r="AK23" s="200"/>
      <c r="AL23" s="200"/>
      <c r="AM23" s="200"/>
    </row>
    <row r="24" spans="1:39" s="123" customFormat="1">
      <c r="A24" s="335" t="s">
        <v>3446</v>
      </c>
      <c r="B24" s="336" t="s">
        <v>74</v>
      </c>
      <c r="C24" s="335" t="s">
        <v>17</v>
      </c>
      <c r="D24" s="338" t="s">
        <v>17</v>
      </c>
      <c r="E24" s="338" t="s">
        <v>17</v>
      </c>
      <c r="F24" s="338" t="s">
        <v>17</v>
      </c>
      <c r="G24" s="338" t="s">
        <v>17</v>
      </c>
      <c r="H24" s="331" t="s">
        <v>17</v>
      </c>
      <c r="I24" s="331" t="s">
        <v>17</v>
      </c>
      <c r="J24" s="331" t="s">
        <v>17</v>
      </c>
      <c r="K24" s="331" t="s">
        <v>17</v>
      </c>
      <c r="L24" s="331" t="s">
        <v>17</v>
      </c>
      <c r="M24" s="331" t="s">
        <v>17</v>
      </c>
      <c r="N24" s="331" t="s">
        <v>17</v>
      </c>
      <c r="O24" s="331" t="s">
        <v>17</v>
      </c>
      <c r="P24" s="337" t="s">
        <v>17</v>
      </c>
      <c r="Q24" s="337" t="s">
        <v>17</v>
      </c>
      <c r="R24" s="337" t="s">
        <v>17</v>
      </c>
      <c r="S24" s="337" t="s">
        <v>17</v>
      </c>
      <c r="T24" s="337" t="s">
        <v>17</v>
      </c>
      <c r="U24" s="337" t="s">
        <v>17</v>
      </c>
      <c r="V24" s="337" t="s">
        <v>17</v>
      </c>
      <c r="W24" s="337" t="s">
        <v>17</v>
      </c>
      <c r="X24" s="337" t="s">
        <v>17</v>
      </c>
      <c r="Y24" s="337" t="s">
        <v>17</v>
      </c>
      <c r="Z24" s="337" t="s">
        <v>17</v>
      </c>
      <c r="AA24" s="337" t="s">
        <v>17</v>
      </c>
      <c r="AB24" s="337" t="s">
        <v>17</v>
      </c>
      <c r="AC24" s="337" t="s">
        <v>17</v>
      </c>
      <c r="AD24" s="337" t="s">
        <v>17</v>
      </c>
      <c r="AE24" s="337" t="s">
        <v>17</v>
      </c>
      <c r="AF24" s="337" t="s">
        <v>17</v>
      </c>
      <c r="AG24" s="337" t="s">
        <v>17</v>
      </c>
      <c r="AH24" s="337" t="s">
        <v>17</v>
      </c>
      <c r="AI24" s="337" t="s">
        <v>17</v>
      </c>
      <c r="AJ24" s="337" t="s">
        <v>17</v>
      </c>
      <c r="AK24" s="337" t="s">
        <v>17</v>
      </c>
      <c r="AL24" s="337" t="s">
        <v>17</v>
      </c>
      <c r="AM24" s="337" t="s">
        <v>17</v>
      </c>
    </row>
    <row r="25" spans="1:39" s="123" customFormat="1">
      <c r="A25" s="265" t="s">
        <v>803</v>
      </c>
      <c r="B25" s="240" t="s">
        <v>3470</v>
      </c>
      <c r="C25" s="240" t="s">
        <v>1349</v>
      </c>
      <c r="D25" s="239" t="s">
        <v>550</v>
      </c>
      <c r="E25" s="239" t="s">
        <v>557</v>
      </c>
      <c r="F25" s="239" t="s">
        <v>569</v>
      </c>
      <c r="G25" s="243" t="s">
        <v>17</v>
      </c>
      <c r="H25" s="243" t="s">
        <v>17</v>
      </c>
      <c r="I25" s="243" t="s">
        <v>17</v>
      </c>
      <c r="J25" s="339" t="s">
        <v>17</v>
      </c>
      <c r="K25" s="339" t="s">
        <v>17</v>
      </c>
      <c r="L25" s="339" t="s">
        <v>17</v>
      </c>
      <c r="M25" s="339" t="s">
        <v>17</v>
      </c>
      <c r="N25" s="339" t="s">
        <v>17</v>
      </c>
      <c r="O25" s="339" t="s">
        <v>17</v>
      </c>
      <c r="P25" s="334" t="s">
        <v>17</v>
      </c>
      <c r="Q25" s="334" t="s">
        <v>17</v>
      </c>
      <c r="R25" s="334" t="s">
        <v>17</v>
      </c>
      <c r="S25" s="334" t="s">
        <v>17</v>
      </c>
      <c r="T25" s="334" t="s">
        <v>17</v>
      </c>
      <c r="U25" s="334" t="s">
        <v>17</v>
      </c>
      <c r="V25" s="334" t="s">
        <v>17</v>
      </c>
      <c r="W25" s="334" t="s">
        <v>17</v>
      </c>
      <c r="X25" s="334" t="s">
        <v>17</v>
      </c>
      <c r="Y25" s="334" t="s">
        <v>17</v>
      </c>
      <c r="Z25" s="334" t="s">
        <v>17</v>
      </c>
      <c r="AA25" s="334" t="s">
        <v>17</v>
      </c>
      <c r="AB25" s="334" t="s">
        <v>17</v>
      </c>
      <c r="AC25" s="334" t="s">
        <v>17</v>
      </c>
      <c r="AD25" s="334" t="s">
        <v>17</v>
      </c>
      <c r="AE25" s="334" t="s">
        <v>17</v>
      </c>
      <c r="AF25" s="334" t="s">
        <v>17</v>
      </c>
      <c r="AG25" s="334" t="s">
        <v>17</v>
      </c>
      <c r="AH25" s="334" t="s">
        <v>17</v>
      </c>
      <c r="AI25" s="334" t="s">
        <v>17</v>
      </c>
      <c r="AJ25" s="334" t="s">
        <v>17</v>
      </c>
      <c r="AK25" s="334" t="s">
        <v>17</v>
      </c>
      <c r="AL25" s="334" t="s">
        <v>17</v>
      </c>
      <c r="AM25" s="334" t="s">
        <v>17</v>
      </c>
    </row>
    <row r="26" spans="1:39" s="124" customFormat="1">
      <c r="A26" s="265" t="s">
        <v>803</v>
      </c>
      <c r="B26" s="240" t="s">
        <v>3471</v>
      </c>
      <c r="C26" s="240" t="s">
        <v>1159</v>
      </c>
      <c r="D26" s="240" t="s">
        <v>737</v>
      </c>
      <c r="E26" s="240" t="s">
        <v>1380</v>
      </c>
      <c r="F26" s="240" t="s">
        <v>17</v>
      </c>
      <c r="G26" s="244" t="s">
        <v>17</v>
      </c>
      <c r="H26" s="244" t="s">
        <v>17</v>
      </c>
      <c r="I26" s="244" t="s">
        <v>17</v>
      </c>
      <c r="J26" s="339" t="s">
        <v>17</v>
      </c>
      <c r="K26" s="339" t="s">
        <v>17</v>
      </c>
      <c r="L26" s="339" t="s">
        <v>17</v>
      </c>
      <c r="M26" s="339" t="s">
        <v>17</v>
      </c>
      <c r="N26" s="339" t="s">
        <v>17</v>
      </c>
      <c r="O26" s="339" t="s">
        <v>17</v>
      </c>
      <c r="P26" s="334" t="s">
        <v>17</v>
      </c>
      <c r="Q26" s="334" t="s">
        <v>17</v>
      </c>
      <c r="R26" s="334" t="s">
        <v>17</v>
      </c>
      <c r="S26" s="334" t="s">
        <v>17</v>
      </c>
      <c r="T26" s="334" t="s">
        <v>17</v>
      </c>
      <c r="U26" s="334" t="s">
        <v>17</v>
      </c>
      <c r="V26" s="334" t="s">
        <v>17</v>
      </c>
      <c r="W26" s="334" t="s">
        <v>17</v>
      </c>
      <c r="X26" s="334" t="s">
        <v>17</v>
      </c>
      <c r="Y26" s="334" t="s">
        <v>17</v>
      </c>
      <c r="Z26" s="334" t="s">
        <v>17</v>
      </c>
      <c r="AA26" s="334" t="s">
        <v>17</v>
      </c>
      <c r="AB26" s="334" t="s">
        <v>17</v>
      </c>
      <c r="AC26" s="334" t="s">
        <v>17</v>
      </c>
      <c r="AD26" s="334" t="s">
        <v>17</v>
      </c>
      <c r="AE26" s="334" t="s">
        <v>17</v>
      </c>
      <c r="AF26" s="334" t="s">
        <v>17</v>
      </c>
      <c r="AG26" s="334" t="s">
        <v>17</v>
      </c>
      <c r="AH26" s="334" t="s">
        <v>17</v>
      </c>
      <c r="AI26" s="334" t="s">
        <v>17</v>
      </c>
      <c r="AJ26" s="334" t="s">
        <v>17</v>
      </c>
      <c r="AK26" s="334" t="s">
        <v>17</v>
      </c>
      <c r="AL26" s="334" t="s">
        <v>17</v>
      </c>
      <c r="AM26" s="334" t="s">
        <v>17</v>
      </c>
    </row>
    <row r="27" spans="1:39" s="125" customFormat="1">
      <c r="A27" s="340" t="s">
        <v>3446</v>
      </c>
      <c r="B27" s="336" t="s">
        <v>3472</v>
      </c>
      <c r="C27" s="1494" t="s">
        <v>17</v>
      </c>
      <c r="D27" s="1494"/>
      <c r="E27" s="1494"/>
      <c r="F27" s="1494"/>
      <c r="G27" s="1494"/>
      <c r="H27" s="1494"/>
      <c r="I27" s="1494"/>
      <c r="J27" s="1494"/>
      <c r="K27" s="1494"/>
      <c r="L27" s="341" t="s">
        <v>17</v>
      </c>
      <c r="M27" s="341" t="s">
        <v>17</v>
      </c>
      <c r="N27" s="341" t="s">
        <v>17</v>
      </c>
      <c r="O27" s="341" t="s">
        <v>17</v>
      </c>
      <c r="P27" s="340" t="s">
        <v>17</v>
      </c>
      <c r="Q27" s="340" t="s">
        <v>17</v>
      </c>
      <c r="R27" s="340" t="s">
        <v>17</v>
      </c>
      <c r="S27" s="340" t="s">
        <v>17</v>
      </c>
      <c r="T27" s="340" t="s">
        <v>17</v>
      </c>
      <c r="U27" s="340" t="s">
        <v>17</v>
      </c>
      <c r="V27" s="340" t="s">
        <v>17</v>
      </c>
      <c r="W27" s="340" t="s">
        <v>17</v>
      </c>
      <c r="X27" s="340" t="s">
        <v>17</v>
      </c>
      <c r="Y27" s="340" t="s">
        <v>17</v>
      </c>
      <c r="Z27" s="340" t="s">
        <v>17</v>
      </c>
      <c r="AA27" s="340" t="s">
        <v>17</v>
      </c>
      <c r="AB27" s="340" t="s">
        <v>17</v>
      </c>
      <c r="AC27" s="340" t="s">
        <v>17</v>
      </c>
      <c r="AD27" s="340" t="s">
        <v>17</v>
      </c>
      <c r="AE27" s="340" t="s">
        <v>17</v>
      </c>
      <c r="AF27" s="340" t="s">
        <v>17</v>
      </c>
      <c r="AG27" s="340" t="s">
        <v>17</v>
      </c>
      <c r="AH27" s="340" t="s">
        <v>17</v>
      </c>
      <c r="AI27" s="340" t="s">
        <v>17</v>
      </c>
      <c r="AJ27" s="340" t="s">
        <v>17</v>
      </c>
      <c r="AK27" s="340" t="s">
        <v>17</v>
      </c>
      <c r="AL27" s="340" t="s">
        <v>17</v>
      </c>
      <c r="AM27" s="340" t="s">
        <v>17</v>
      </c>
    </row>
    <row r="28" spans="1:39" s="125" customFormat="1">
      <c r="A28" s="241" t="s">
        <v>796</v>
      </c>
      <c r="B28" s="265" t="s">
        <v>919</v>
      </c>
      <c r="C28" s="240" t="s">
        <v>550</v>
      </c>
      <c r="D28" s="240" t="s">
        <v>557</v>
      </c>
      <c r="E28" s="240" t="s">
        <v>569</v>
      </c>
      <c r="F28" s="240" t="s">
        <v>1349</v>
      </c>
      <c r="G28" s="240" t="s">
        <v>379</v>
      </c>
      <c r="H28" s="240" t="s">
        <v>737</v>
      </c>
      <c r="I28" s="240" t="s">
        <v>17</v>
      </c>
      <c r="J28" s="240" t="s">
        <v>17</v>
      </c>
      <c r="K28" s="240" t="s">
        <v>17</v>
      </c>
      <c r="L28" s="200" t="s">
        <v>17</v>
      </c>
      <c r="M28" s="200" t="s">
        <v>17</v>
      </c>
      <c r="N28" s="200"/>
      <c r="O28" s="200"/>
      <c r="P28" s="200"/>
      <c r="Q28" s="200"/>
      <c r="R28" s="200"/>
      <c r="S28" s="200"/>
      <c r="T28" s="200"/>
      <c r="U28" s="200"/>
      <c r="V28" s="200"/>
      <c r="W28" s="200"/>
      <c r="X28" s="200"/>
      <c r="Y28" s="200"/>
      <c r="Z28" s="200"/>
      <c r="AA28" s="200"/>
      <c r="AB28" s="200"/>
      <c r="AC28" s="200"/>
      <c r="AD28" s="200"/>
      <c r="AE28" s="200"/>
      <c r="AF28" s="200"/>
      <c r="AG28" s="200"/>
      <c r="AH28" s="200"/>
      <c r="AI28" s="200"/>
      <c r="AJ28" s="200"/>
      <c r="AK28" s="200"/>
      <c r="AL28" s="200"/>
      <c r="AM28" s="200"/>
    </row>
    <row r="29" spans="1:39" s="125" customFormat="1">
      <c r="A29" s="241" t="s">
        <v>796</v>
      </c>
      <c r="B29" s="265" t="s">
        <v>1011</v>
      </c>
      <c r="C29" s="240" t="s">
        <v>679</v>
      </c>
      <c r="D29" s="240" t="s">
        <v>3473</v>
      </c>
      <c r="E29" s="240" t="s">
        <v>319</v>
      </c>
      <c r="F29" s="240" t="s">
        <v>322</v>
      </c>
      <c r="G29" s="240" t="s">
        <v>2046</v>
      </c>
      <c r="H29" s="240" t="s">
        <v>311</v>
      </c>
      <c r="I29" s="240" t="s">
        <v>639</v>
      </c>
      <c r="J29" s="240" t="s">
        <v>666</v>
      </c>
      <c r="K29" s="240" t="s">
        <v>647</v>
      </c>
      <c r="L29" s="239" t="s">
        <v>1159</v>
      </c>
      <c r="M29" s="239" t="s">
        <v>3474</v>
      </c>
      <c r="N29" s="333" t="s">
        <v>17</v>
      </c>
      <c r="O29" s="333" t="s">
        <v>17</v>
      </c>
      <c r="P29" s="333" t="s">
        <v>17</v>
      </c>
      <c r="Q29" s="333" t="s">
        <v>17</v>
      </c>
      <c r="R29" s="333" t="s">
        <v>17</v>
      </c>
      <c r="S29" s="333" t="s">
        <v>17</v>
      </c>
      <c r="T29" s="333" t="s">
        <v>17</v>
      </c>
      <c r="U29" s="333" t="s">
        <v>17</v>
      </c>
      <c r="V29" s="333" t="s">
        <v>17</v>
      </c>
      <c r="W29" s="333" t="s">
        <v>17</v>
      </c>
      <c r="X29" s="333" t="s">
        <v>17</v>
      </c>
      <c r="Y29" s="333" t="s">
        <v>17</v>
      </c>
      <c r="Z29" s="333" t="s">
        <v>17</v>
      </c>
      <c r="AA29" s="333" t="s">
        <v>17</v>
      </c>
      <c r="AB29" s="333" t="s">
        <v>17</v>
      </c>
      <c r="AC29" s="333" t="s">
        <v>17</v>
      </c>
      <c r="AD29" s="333" t="s">
        <v>17</v>
      </c>
      <c r="AE29" s="333" t="s">
        <v>17</v>
      </c>
      <c r="AF29" s="333" t="s">
        <v>17</v>
      </c>
      <c r="AG29" s="333" t="s">
        <v>17</v>
      </c>
      <c r="AH29" s="333" t="s">
        <v>17</v>
      </c>
      <c r="AI29" s="333" t="s">
        <v>17</v>
      </c>
      <c r="AJ29" s="333" t="s">
        <v>17</v>
      </c>
      <c r="AK29" s="333" t="s">
        <v>17</v>
      </c>
      <c r="AL29" s="333" t="s">
        <v>17</v>
      </c>
      <c r="AM29" s="333" t="s">
        <v>17</v>
      </c>
    </row>
    <row r="30" spans="1:39" s="125" customFormat="1">
      <c r="A30" s="331" t="s">
        <v>3446</v>
      </c>
      <c r="B30" s="342" t="s">
        <v>3475</v>
      </c>
      <c r="C30" s="1495" t="s">
        <v>3476</v>
      </c>
      <c r="D30" s="1495"/>
      <c r="E30" s="1495"/>
      <c r="F30" s="1495"/>
      <c r="G30" s="1495"/>
      <c r="H30" s="1495"/>
      <c r="I30" s="331" t="s">
        <v>17</v>
      </c>
      <c r="J30" s="331" t="s">
        <v>17</v>
      </c>
      <c r="K30" s="331" t="s">
        <v>17</v>
      </c>
      <c r="L30" s="331" t="s">
        <v>17</v>
      </c>
      <c r="M30" s="331" t="s">
        <v>17</v>
      </c>
      <c r="N30" s="331" t="s">
        <v>17</v>
      </c>
      <c r="O30" s="331" t="s">
        <v>17</v>
      </c>
      <c r="P30" s="331" t="s">
        <v>17</v>
      </c>
      <c r="Q30" s="331" t="s">
        <v>17</v>
      </c>
      <c r="R30" s="331" t="s">
        <v>17</v>
      </c>
      <c r="S30" s="331" t="s">
        <v>17</v>
      </c>
      <c r="T30" s="331" t="s">
        <v>17</v>
      </c>
      <c r="U30" s="331" t="s">
        <v>17</v>
      </c>
      <c r="V30" s="331" t="s">
        <v>17</v>
      </c>
      <c r="W30" s="331" t="s">
        <v>17</v>
      </c>
      <c r="X30" s="331" t="s">
        <v>17</v>
      </c>
      <c r="Y30" s="331" t="s">
        <v>17</v>
      </c>
      <c r="Z30" s="331" t="s">
        <v>17</v>
      </c>
      <c r="AA30" s="331" t="s">
        <v>17</v>
      </c>
      <c r="AB30" s="331" t="s">
        <v>17</v>
      </c>
      <c r="AC30" s="331" t="s">
        <v>17</v>
      </c>
      <c r="AD30" s="331" t="s">
        <v>17</v>
      </c>
      <c r="AE30" s="331" t="s">
        <v>17</v>
      </c>
      <c r="AF30" s="331" t="s">
        <v>17</v>
      </c>
      <c r="AG30" s="331" t="s">
        <v>17</v>
      </c>
      <c r="AH30" s="331" t="s">
        <v>17</v>
      </c>
      <c r="AI30" s="331" t="s">
        <v>17</v>
      </c>
      <c r="AJ30" s="331" t="s">
        <v>17</v>
      </c>
      <c r="AK30" s="331" t="s">
        <v>17</v>
      </c>
      <c r="AL30" s="331" t="s">
        <v>17</v>
      </c>
      <c r="AM30" s="331" t="s">
        <v>17</v>
      </c>
    </row>
    <row r="31" spans="1:39" s="123" customFormat="1">
      <c r="A31" s="241" t="s">
        <v>779</v>
      </c>
      <c r="B31" s="267" t="s">
        <v>919</v>
      </c>
      <c r="C31" s="265" t="s">
        <v>550</v>
      </c>
      <c r="D31" s="240" t="s">
        <v>557</v>
      </c>
      <c r="E31" s="240" t="s">
        <v>569</v>
      </c>
      <c r="F31" s="240" t="s">
        <v>1349</v>
      </c>
      <c r="G31" s="240" t="s">
        <v>737</v>
      </c>
      <c r="H31" s="261" t="s">
        <v>17</v>
      </c>
      <c r="I31" s="260" t="s">
        <v>17</v>
      </c>
      <c r="J31" s="260" t="s">
        <v>17</v>
      </c>
      <c r="K31" s="260" t="s">
        <v>17</v>
      </c>
      <c r="L31" s="260" t="s">
        <v>17</v>
      </c>
      <c r="M31" s="260" t="s">
        <v>17</v>
      </c>
      <c r="N31" s="260" t="s">
        <v>17</v>
      </c>
      <c r="O31" s="260" t="s">
        <v>17</v>
      </c>
      <c r="P31" s="333" t="s">
        <v>17</v>
      </c>
      <c r="Q31" s="333" t="s">
        <v>17</v>
      </c>
      <c r="R31" s="333" t="s">
        <v>3477</v>
      </c>
      <c r="S31" s="333" t="s">
        <v>17</v>
      </c>
      <c r="T31" s="333" t="s">
        <v>17</v>
      </c>
      <c r="U31" s="333" t="s">
        <v>17</v>
      </c>
      <c r="V31" s="333" t="s">
        <v>17</v>
      </c>
      <c r="W31" s="333" t="s">
        <v>17</v>
      </c>
      <c r="X31" s="333" t="s">
        <v>17</v>
      </c>
      <c r="Y31" s="333" t="s">
        <v>17</v>
      </c>
      <c r="Z31" s="333" t="s">
        <v>17</v>
      </c>
      <c r="AA31" s="333" t="s">
        <v>17</v>
      </c>
      <c r="AB31" s="333" t="s">
        <v>17</v>
      </c>
      <c r="AC31" s="333" t="s">
        <v>17</v>
      </c>
      <c r="AD31" s="333" t="s">
        <v>17</v>
      </c>
      <c r="AE31" s="333" t="s">
        <v>17</v>
      </c>
      <c r="AF31" s="333" t="s">
        <v>17</v>
      </c>
      <c r="AG31" s="333" t="s">
        <v>17</v>
      </c>
      <c r="AH31" s="333" t="s">
        <v>17</v>
      </c>
      <c r="AI31" s="333" t="s">
        <v>17</v>
      </c>
      <c r="AJ31" s="333" t="s">
        <v>17</v>
      </c>
      <c r="AK31" s="333" t="s">
        <v>17</v>
      </c>
      <c r="AL31" s="333" t="s">
        <v>17</v>
      </c>
      <c r="AM31" s="333" t="s">
        <v>17</v>
      </c>
    </row>
    <row r="32" spans="1:39" s="125" customFormat="1">
      <c r="A32" s="241" t="s">
        <v>779</v>
      </c>
      <c r="B32" s="265" t="s">
        <v>1011</v>
      </c>
      <c r="C32" s="240" t="s">
        <v>700</v>
      </c>
      <c r="D32" s="240" t="s">
        <v>1344</v>
      </c>
      <c r="E32" s="240" t="s">
        <v>1491</v>
      </c>
      <c r="F32" s="240" t="s">
        <v>1159</v>
      </c>
      <c r="G32" s="240" t="s">
        <v>703</v>
      </c>
      <c r="H32" s="334" t="s">
        <v>17</v>
      </c>
      <c r="I32" s="334" t="s">
        <v>17</v>
      </c>
      <c r="J32" s="334" t="s">
        <v>17</v>
      </c>
      <c r="K32" s="334" t="s">
        <v>17</v>
      </c>
      <c r="L32" s="334" t="s">
        <v>17</v>
      </c>
      <c r="M32" s="334" t="s">
        <v>17</v>
      </c>
      <c r="N32" s="334" t="s">
        <v>17</v>
      </c>
      <c r="O32" s="334" t="s">
        <v>17</v>
      </c>
      <c r="P32" s="334" t="s">
        <v>17</v>
      </c>
      <c r="Q32" s="334" t="s">
        <v>17</v>
      </c>
      <c r="R32" s="334" t="s">
        <v>17</v>
      </c>
      <c r="S32" s="334" t="s">
        <v>17</v>
      </c>
      <c r="T32" s="334" t="s">
        <v>17</v>
      </c>
      <c r="U32" s="334" t="s">
        <v>17</v>
      </c>
      <c r="V32" s="334" t="s">
        <v>17</v>
      </c>
      <c r="W32" s="334" t="s">
        <v>17</v>
      </c>
      <c r="X32" s="334" t="s">
        <v>17</v>
      </c>
      <c r="Y32" s="334" t="s">
        <v>17</v>
      </c>
      <c r="Z32" s="334" t="s">
        <v>17</v>
      </c>
      <c r="AA32" s="334" t="s">
        <v>17</v>
      </c>
      <c r="AB32" s="334" t="s">
        <v>17</v>
      </c>
      <c r="AC32" s="334" t="s">
        <v>17</v>
      </c>
      <c r="AD32" s="334" t="s">
        <v>17</v>
      </c>
      <c r="AE32" s="334" t="s">
        <v>17</v>
      </c>
      <c r="AF32" s="334" t="s">
        <v>17</v>
      </c>
      <c r="AG32" s="334" t="s">
        <v>17</v>
      </c>
      <c r="AH32" s="334" t="s">
        <v>17</v>
      </c>
      <c r="AI32" s="334" t="s">
        <v>17</v>
      </c>
      <c r="AJ32" s="334" t="s">
        <v>17</v>
      </c>
      <c r="AK32" s="334" t="s">
        <v>17</v>
      </c>
      <c r="AL32" s="334" t="s">
        <v>17</v>
      </c>
      <c r="AM32" s="334" t="s">
        <v>17</v>
      </c>
    </row>
    <row r="33" spans="1:39" s="125" customFormat="1">
      <c r="A33" s="335" t="s">
        <v>3446</v>
      </c>
      <c r="B33" s="336" t="s">
        <v>80</v>
      </c>
      <c r="C33" s="335" t="s">
        <v>17</v>
      </c>
      <c r="D33" s="335" t="s">
        <v>17</v>
      </c>
      <c r="E33" s="335" t="s">
        <v>17</v>
      </c>
      <c r="F33" s="335" t="s">
        <v>17</v>
      </c>
      <c r="G33" s="335" t="s">
        <v>17</v>
      </c>
      <c r="H33" s="335" t="s">
        <v>17</v>
      </c>
      <c r="I33" s="335" t="s">
        <v>17</v>
      </c>
      <c r="J33" s="335" t="s">
        <v>17</v>
      </c>
      <c r="K33" s="335" t="s">
        <v>17</v>
      </c>
      <c r="L33" s="335" t="s">
        <v>17</v>
      </c>
      <c r="M33" s="338" t="s">
        <v>17</v>
      </c>
      <c r="N33" s="335" t="s">
        <v>17</v>
      </c>
      <c r="O33" s="335" t="s">
        <v>17</v>
      </c>
      <c r="P33" s="335" t="s">
        <v>17</v>
      </c>
      <c r="Q33" s="335" t="s">
        <v>17</v>
      </c>
      <c r="R33" s="335" t="s">
        <v>17</v>
      </c>
      <c r="S33" s="335" t="s">
        <v>17</v>
      </c>
      <c r="T33" s="335" t="s">
        <v>17</v>
      </c>
      <c r="U33" s="335" t="s">
        <v>17</v>
      </c>
      <c r="V33" s="335" t="s">
        <v>17</v>
      </c>
      <c r="W33" s="335" t="s">
        <v>17</v>
      </c>
      <c r="X33" s="335" t="s">
        <v>17</v>
      </c>
      <c r="Y33" s="335" t="s">
        <v>17</v>
      </c>
      <c r="Z33" s="335" t="s">
        <v>17</v>
      </c>
      <c r="AA33" s="335" t="s">
        <v>17</v>
      </c>
      <c r="AB33" s="335" t="s">
        <v>17</v>
      </c>
      <c r="AC33" s="335" t="s">
        <v>17</v>
      </c>
      <c r="AD33" s="335" t="s">
        <v>17</v>
      </c>
      <c r="AE33" s="335" t="s">
        <v>17</v>
      </c>
      <c r="AF33" s="335" t="s">
        <v>17</v>
      </c>
      <c r="AG33" s="335" t="s">
        <v>17</v>
      </c>
      <c r="AH33" s="335" t="s">
        <v>17</v>
      </c>
      <c r="AI33" s="335" t="s">
        <v>17</v>
      </c>
      <c r="AJ33" s="335" t="s">
        <v>17</v>
      </c>
      <c r="AK33" s="335" t="s">
        <v>17</v>
      </c>
      <c r="AL33" s="335" t="s">
        <v>17</v>
      </c>
      <c r="AM33" s="335" t="s">
        <v>17</v>
      </c>
    </row>
    <row r="34" spans="1:39" s="125" customFormat="1">
      <c r="A34" s="241" t="s">
        <v>774</v>
      </c>
      <c r="B34" s="265" t="s">
        <v>919</v>
      </c>
      <c r="C34" s="240" t="s">
        <v>737</v>
      </c>
      <c r="D34" s="240" t="s">
        <v>1349</v>
      </c>
      <c r="E34" s="240" t="s">
        <v>379</v>
      </c>
      <c r="F34" s="240" t="s">
        <v>550</v>
      </c>
      <c r="G34" s="240" t="s">
        <v>569</v>
      </c>
      <c r="H34" s="268" t="s">
        <v>557</v>
      </c>
      <c r="I34" s="241" t="s">
        <v>17</v>
      </c>
      <c r="J34" s="241" t="s">
        <v>17</v>
      </c>
      <c r="K34" s="241" t="s">
        <v>17</v>
      </c>
      <c r="L34" s="245" t="s">
        <v>17</v>
      </c>
      <c r="M34" s="333" t="s">
        <v>17</v>
      </c>
      <c r="N34" s="334" t="s">
        <v>17</v>
      </c>
      <c r="O34" s="334" t="s">
        <v>17</v>
      </c>
      <c r="P34" s="334" t="s">
        <v>17</v>
      </c>
      <c r="Q34" s="334" t="s">
        <v>17</v>
      </c>
      <c r="R34" s="334" t="s">
        <v>17</v>
      </c>
      <c r="S34" s="334" t="s">
        <v>17</v>
      </c>
      <c r="T34" s="334" t="s">
        <v>17</v>
      </c>
      <c r="U34" s="334" t="s">
        <v>17</v>
      </c>
      <c r="V34" s="334" t="s">
        <v>17</v>
      </c>
      <c r="W34" s="334" t="s">
        <v>17</v>
      </c>
      <c r="X34" s="334" t="s">
        <v>17</v>
      </c>
      <c r="Y34" s="334" t="s">
        <v>17</v>
      </c>
      <c r="Z34" s="334" t="s">
        <v>17</v>
      </c>
      <c r="AA34" s="334" t="s">
        <v>17</v>
      </c>
      <c r="AB34" s="334" t="s">
        <v>17</v>
      </c>
      <c r="AC34" s="334" t="s">
        <v>17</v>
      </c>
      <c r="AD34" s="334" t="s">
        <v>17</v>
      </c>
      <c r="AE34" s="334" t="s">
        <v>17</v>
      </c>
      <c r="AF34" s="334" t="s">
        <v>17</v>
      </c>
      <c r="AG34" s="334" t="s">
        <v>17</v>
      </c>
      <c r="AH34" s="334" t="s">
        <v>17</v>
      </c>
      <c r="AI34" s="334" t="s">
        <v>17</v>
      </c>
      <c r="AJ34" s="334" t="s">
        <v>17</v>
      </c>
      <c r="AK34" s="334" t="s">
        <v>17</v>
      </c>
      <c r="AL34" s="334" t="s">
        <v>17</v>
      </c>
      <c r="AM34" s="334" t="s">
        <v>17</v>
      </c>
    </row>
    <row r="35" spans="1:39" s="125" customFormat="1">
      <c r="A35" s="241" t="s">
        <v>774</v>
      </c>
      <c r="B35" s="265" t="s">
        <v>1011</v>
      </c>
      <c r="C35" s="240" t="s">
        <v>1344</v>
      </c>
      <c r="D35" s="240" t="s">
        <v>1491</v>
      </c>
      <c r="E35" s="240" t="s">
        <v>703</v>
      </c>
      <c r="F35" s="240" t="s">
        <v>1395</v>
      </c>
      <c r="G35" s="240" t="s">
        <v>702</v>
      </c>
      <c r="H35" s="239" t="s">
        <v>1512</v>
      </c>
      <c r="I35" s="240" t="s">
        <v>1159</v>
      </c>
      <c r="J35" s="240" t="s">
        <v>707</v>
      </c>
      <c r="K35" s="240" t="s">
        <v>700</v>
      </c>
      <c r="L35" s="241" t="s">
        <v>17</v>
      </c>
      <c r="M35" s="334" t="s">
        <v>17</v>
      </c>
      <c r="N35" s="334" t="s">
        <v>17</v>
      </c>
      <c r="O35" s="334" t="s">
        <v>17</v>
      </c>
      <c r="P35" s="334" t="s">
        <v>17</v>
      </c>
      <c r="Q35" s="334" t="s">
        <v>17</v>
      </c>
      <c r="R35" s="334" t="s">
        <v>17</v>
      </c>
      <c r="S35" s="334" t="s">
        <v>17</v>
      </c>
      <c r="T35" s="334" t="s">
        <v>17</v>
      </c>
      <c r="U35" s="334" t="s">
        <v>17</v>
      </c>
      <c r="V35" s="334" t="s">
        <v>17</v>
      </c>
      <c r="W35" s="334" t="s">
        <v>17</v>
      </c>
      <c r="X35" s="334" t="s">
        <v>17</v>
      </c>
      <c r="Y35" s="334" t="s">
        <v>17</v>
      </c>
      <c r="Z35" s="334" t="s">
        <v>17</v>
      </c>
      <c r="AA35" s="334" t="s">
        <v>17</v>
      </c>
      <c r="AB35" s="334" t="s">
        <v>17</v>
      </c>
      <c r="AC35" s="334" t="s">
        <v>17</v>
      </c>
      <c r="AD35" s="334" t="s">
        <v>17</v>
      </c>
      <c r="AE35" s="334" t="s">
        <v>17</v>
      </c>
      <c r="AF35" s="334" t="s">
        <v>17</v>
      </c>
      <c r="AG35" s="334" t="s">
        <v>17</v>
      </c>
      <c r="AH35" s="334" t="s">
        <v>17</v>
      </c>
      <c r="AI35" s="334" t="s">
        <v>17</v>
      </c>
      <c r="AJ35" s="334" t="s">
        <v>17</v>
      </c>
      <c r="AK35" s="334" t="s">
        <v>17</v>
      </c>
      <c r="AL35" s="334" t="s">
        <v>17</v>
      </c>
      <c r="AM35" s="334" t="s">
        <v>17</v>
      </c>
    </row>
    <row r="36" spans="1:39">
      <c r="A36" s="337" t="s">
        <v>3463</v>
      </c>
      <c r="B36" s="343" t="s">
        <v>79</v>
      </c>
      <c r="C36" s="337" t="s">
        <v>17</v>
      </c>
      <c r="D36" s="337" t="s">
        <v>17</v>
      </c>
      <c r="E36" s="337" t="s">
        <v>17</v>
      </c>
      <c r="F36" s="337" t="s">
        <v>17</v>
      </c>
      <c r="G36" s="337" t="s">
        <v>17</v>
      </c>
      <c r="H36" s="337" t="s">
        <v>17</v>
      </c>
      <c r="I36" s="331" t="s">
        <v>17</v>
      </c>
      <c r="J36" s="331" t="s">
        <v>17</v>
      </c>
      <c r="K36" s="331" t="s">
        <v>17</v>
      </c>
      <c r="L36" s="331" t="s">
        <v>17</v>
      </c>
      <c r="M36" s="331" t="s">
        <v>17</v>
      </c>
      <c r="N36" s="337" t="s">
        <v>17</v>
      </c>
      <c r="O36" s="337" t="s">
        <v>17</v>
      </c>
      <c r="P36" s="337" t="s">
        <v>17</v>
      </c>
      <c r="Q36" s="337" t="s">
        <v>17</v>
      </c>
      <c r="R36" s="337" t="s">
        <v>17</v>
      </c>
      <c r="S36" s="337" t="s">
        <v>17</v>
      </c>
      <c r="T36" s="337" t="s">
        <v>17</v>
      </c>
      <c r="U36" s="337" t="s">
        <v>17</v>
      </c>
      <c r="V36" s="337" t="s">
        <v>17</v>
      </c>
      <c r="W36" s="337" t="s">
        <v>17</v>
      </c>
      <c r="X36" s="337" t="s">
        <v>17</v>
      </c>
      <c r="Y36" s="337" t="s">
        <v>17</v>
      </c>
      <c r="Z36" s="337" t="s">
        <v>17</v>
      </c>
      <c r="AA36" s="337" t="s">
        <v>17</v>
      </c>
      <c r="AB36" s="337" t="s">
        <v>17</v>
      </c>
      <c r="AC36" s="337" t="s">
        <v>17</v>
      </c>
      <c r="AD36" s="337" t="s">
        <v>17</v>
      </c>
      <c r="AE36" s="337" t="s">
        <v>17</v>
      </c>
      <c r="AF36" s="337" t="s">
        <v>17</v>
      </c>
      <c r="AG36" s="337" t="s">
        <v>17</v>
      </c>
      <c r="AH36" s="337" t="s">
        <v>17</v>
      </c>
      <c r="AI36" s="337" t="s">
        <v>17</v>
      </c>
      <c r="AJ36" s="337" t="s">
        <v>17</v>
      </c>
      <c r="AK36" s="337" t="s">
        <v>17</v>
      </c>
      <c r="AL36" s="337" t="s">
        <v>17</v>
      </c>
      <c r="AM36" s="337" t="s">
        <v>17</v>
      </c>
    </row>
    <row r="37" spans="1:39" s="122" customFormat="1">
      <c r="A37" s="265" t="s">
        <v>783</v>
      </c>
      <c r="B37" s="240" t="s">
        <v>3478</v>
      </c>
      <c r="C37" s="240" t="s">
        <v>1349</v>
      </c>
      <c r="D37" s="240" t="s">
        <v>550</v>
      </c>
      <c r="E37" s="240" t="s">
        <v>557</v>
      </c>
      <c r="F37" s="435" t="s">
        <v>569</v>
      </c>
      <c r="G37" s="240" t="s">
        <v>379</v>
      </c>
      <c r="H37" s="240" t="s">
        <v>17</v>
      </c>
      <c r="I37" s="339" t="s">
        <v>17</v>
      </c>
      <c r="J37" s="339" t="s">
        <v>17</v>
      </c>
      <c r="K37" s="200"/>
      <c r="L37" s="334" t="s">
        <v>17</v>
      </c>
      <c r="M37" s="334" t="s">
        <v>17</v>
      </c>
      <c r="N37" s="334" t="s">
        <v>17</v>
      </c>
      <c r="O37" s="334" t="s">
        <v>17</v>
      </c>
      <c r="P37" s="334" t="s">
        <v>17</v>
      </c>
      <c r="Q37" s="334" t="s">
        <v>17</v>
      </c>
      <c r="R37" s="334" t="s">
        <v>17</v>
      </c>
      <c r="S37" s="334" t="s">
        <v>17</v>
      </c>
      <c r="T37" s="334" t="s">
        <v>17</v>
      </c>
      <c r="U37" s="334" t="s">
        <v>17</v>
      </c>
      <c r="V37" s="334" t="s">
        <v>17</v>
      </c>
      <c r="W37" s="334" t="s">
        <v>17</v>
      </c>
      <c r="X37" s="334" t="s">
        <v>17</v>
      </c>
      <c r="Y37" s="334" t="s">
        <v>17</v>
      </c>
      <c r="Z37" s="334" t="s">
        <v>17</v>
      </c>
      <c r="AA37" s="334" t="s">
        <v>17</v>
      </c>
      <c r="AB37" s="334" t="s">
        <v>17</v>
      </c>
      <c r="AC37" s="334" t="s">
        <v>17</v>
      </c>
      <c r="AD37" s="334" t="s">
        <v>17</v>
      </c>
      <c r="AE37" s="334" t="s">
        <v>17</v>
      </c>
      <c r="AF37" s="334" t="s">
        <v>17</v>
      </c>
      <c r="AG37" s="334" t="s">
        <v>17</v>
      </c>
      <c r="AH37" s="334" t="s">
        <v>17</v>
      </c>
      <c r="AI37" s="334" t="s">
        <v>17</v>
      </c>
      <c r="AJ37" s="334" t="s">
        <v>17</v>
      </c>
      <c r="AK37" s="334" t="s">
        <v>17</v>
      </c>
      <c r="AL37" s="334" t="s">
        <v>17</v>
      </c>
      <c r="AM37" s="334" t="s">
        <v>17</v>
      </c>
    </row>
    <row r="38" spans="1:39" s="123" customFormat="1">
      <c r="A38" s="265" t="s">
        <v>783</v>
      </c>
      <c r="B38" s="240" t="s">
        <v>3479</v>
      </c>
      <c r="C38" s="240" t="s">
        <v>1349</v>
      </c>
      <c r="D38" s="268" t="s">
        <v>550</v>
      </c>
      <c r="E38" s="268" t="s">
        <v>557</v>
      </c>
      <c r="F38" s="1112" t="s">
        <v>569</v>
      </c>
      <c r="G38" s="240" t="s">
        <v>379</v>
      </c>
      <c r="H38" s="435" t="s">
        <v>563</v>
      </c>
      <c r="I38" s="260" t="s">
        <v>17</v>
      </c>
      <c r="J38" s="333" t="s">
        <v>17</v>
      </c>
      <c r="K38" s="333" t="s">
        <v>17</v>
      </c>
      <c r="L38" s="334" t="s">
        <v>17</v>
      </c>
      <c r="M38" s="334" t="s">
        <v>17</v>
      </c>
      <c r="N38" s="334" t="s">
        <v>17</v>
      </c>
      <c r="O38" s="334" t="s">
        <v>17</v>
      </c>
      <c r="P38" s="334" t="s">
        <v>17</v>
      </c>
      <c r="Q38" s="334" t="s">
        <v>17</v>
      </c>
      <c r="R38" s="334" t="s">
        <v>17</v>
      </c>
      <c r="S38" s="334" t="s">
        <v>17</v>
      </c>
      <c r="T38" s="334" t="s">
        <v>17</v>
      </c>
      <c r="U38" s="334" t="s">
        <v>17</v>
      </c>
      <c r="V38" s="334" t="s">
        <v>17</v>
      </c>
      <c r="W38" s="334" t="s">
        <v>17</v>
      </c>
      <c r="X38" s="334" t="s">
        <v>17</v>
      </c>
      <c r="Y38" s="334" t="s">
        <v>17</v>
      </c>
      <c r="Z38" s="334" t="s">
        <v>17</v>
      </c>
      <c r="AA38" s="334" t="s">
        <v>17</v>
      </c>
      <c r="AB38" s="334" t="s">
        <v>17</v>
      </c>
      <c r="AC38" s="334" t="s">
        <v>17</v>
      </c>
      <c r="AD38" s="334" t="s">
        <v>17</v>
      </c>
      <c r="AE38" s="334" t="s">
        <v>17</v>
      </c>
      <c r="AF38" s="334" t="s">
        <v>17</v>
      </c>
      <c r="AG38" s="334" t="s">
        <v>17</v>
      </c>
      <c r="AH38" s="334" t="s">
        <v>17</v>
      </c>
      <c r="AI38" s="334" t="s">
        <v>17</v>
      </c>
      <c r="AJ38" s="334" t="s">
        <v>17</v>
      </c>
      <c r="AK38" s="334" t="s">
        <v>17</v>
      </c>
      <c r="AL38" s="334" t="s">
        <v>17</v>
      </c>
      <c r="AM38" s="334" t="s">
        <v>17</v>
      </c>
    </row>
    <row r="39" spans="1:39" s="125" customFormat="1">
      <c r="A39" s="265" t="s">
        <v>783</v>
      </c>
      <c r="B39" s="240" t="s">
        <v>1011</v>
      </c>
      <c r="C39" s="241" t="s">
        <v>3480</v>
      </c>
      <c r="D39" s="293" t="s">
        <v>1344</v>
      </c>
      <c r="E39" s="1111" t="s">
        <v>1395</v>
      </c>
      <c r="F39" s="1110"/>
      <c r="I39" s="241" t="s">
        <v>17</v>
      </c>
      <c r="J39" s="334" t="s">
        <v>17</v>
      </c>
      <c r="K39" s="334" t="s">
        <v>17</v>
      </c>
      <c r="L39" s="334" t="s">
        <v>17</v>
      </c>
      <c r="M39" s="334" t="s">
        <v>17</v>
      </c>
      <c r="N39" s="334" t="s">
        <v>17</v>
      </c>
      <c r="O39" s="334" t="s">
        <v>17</v>
      </c>
      <c r="P39" s="334" t="s">
        <v>17</v>
      </c>
      <c r="Q39" s="334" t="s">
        <v>17</v>
      </c>
      <c r="R39" s="334" t="s">
        <v>17</v>
      </c>
      <c r="S39" s="334" t="s">
        <v>17</v>
      </c>
      <c r="T39" s="334" t="s">
        <v>17</v>
      </c>
      <c r="U39" s="334" t="s">
        <v>17</v>
      </c>
      <c r="V39" s="334" t="s">
        <v>17</v>
      </c>
      <c r="W39" s="334" t="s">
        <v>17</v>
      </c>
      <c r="X39" s="334" t="s">
        <v>17</v>
      </c>
      <c r="Y39" s="334" t="s">
        <v>17</v>
      </c>
      <c r="Z39" s="334" t="s">
        <v>17</v>
      </c>
      <c r="AA39" s="334" t="s">
        <v>17</v>
      </c>
      <c r="AB39" s="334" t="s">
        <v>17</v>
      </c>
      <c r="AC39" s="334" t="s">
        <v>17</v>
      </c>
      <c r="AD39" s="334" t="s">
        <v>17</v>
      </c>
      <c r="AE39" s="334" t="s">
        <v>17</v>
      </c>
      <c r="AF39" s="334" t="s">
        <v>17</v>
      </c>
      <c r="AG39" s="334" t="s">
        <v>17</v>
      </c>
      <c r="AH39" s="334" t="s">
        <v>17</v>
      </c>
      <c r="AI39" s="334" t="s">
        <v>17</v>
      </c>
      <c r="AJ39" s="334" t="s">
        <v>17</v>
      </c>
      <c r="AK39" s="334" t="s">
        <v>17</v>
      </c>
      <c r="AL39" s="334" t="s">
        <v>17</v>
      </c>
      <c r="AM39" s="334" t="s">
        <v>17</v>
      </c>
    </row>
    <row r="40" spans="1:39" s="117" customFormat="1">
      <c r="A40" s="335" t="s">
        <v>3446</v>
      </c>
      <c r="B40" s="336" t="s">
        <v>785</v>
      </c>
      <c r="C40" s="335" t="s">
        <v>17</v>
      </c>
      <c r="D40" s="335" t="s">
        <v>17</v>
      </c>
      <c r="E40" s="335" t="s">
        <v>17</v>
      </c>
      <c r="F40" s="335" t="s">
        <v>17</v>
      </c>
      <c r="G40" s="335" t="s">
        <v>17</v>
      </c>
      <c r="H40" s="335" t="s">
        <v>17</v>
      </c>
      <c r="I40" s="335" t="s">
        <v>17</v>
      </c>
      <c r="J40" s="335" t="s">
        <v>17</v>
      </c>
      <c r="K40" s="335" t="s">
        <v>17</v>
      </c>
      <c r="L40" s="335" t="s">
        <v>17</v>
      </c>
      <c r="M40" s="335" t="s">
        <v>17</v>
      </c>
      <c r="N40" s="335" t="s">
        <v>17</v>
      </c>
      <c r="O40" s="335" t="s">
        <v>17</v>
      </c>
      <c r="P40" s="335" t="s">
        <v>17</v>
      </c>
      <c r="Q40" s="335" t="s">
        <v>17</v>
      </c>
      <c r="R40" s="335" t="s">
        <v>17</v>
      </c>
      <c r="S40" s="335" t="s">
        <v>17</v>
      </c>
      <c r="T40" s="335" t="s">
        <v>17</v>
      </c>
      <c r="U40" s="335" t="s">
        <v>17</v>
      </c>
      <c r="V40" s="335" t="s">
        <v>17</v>
      </c>
      <c r="W40" s="335" t="s">
        <v>17</v>
      </c>
      <c r="X40" s="335" t="s">
        <v>17</v>
      </c>
      <c r="Y40" s="335" t="s">
        <v>17</v>
      </c>
      <c r="Z40" s="335" t="s">
        <v>17</v>
      </c>
      <c r="AA40" s="335" t="s">
        <v>17</v>
      </c>
      <c r="AB40" s="335" t="s">
        <v>17</v>
      </c>
      <c r="AC40" s="335" t="s">
        <v>17</v>
      </c>
      <c r="AD40" s="335" t="s">
        <v>17</v>
      </c>
      <c r="AE40" s="335" t="s">
        <v>17</v>
      </c>
      <c r="AF40" s="335" t="s">
        <v>17</v>
      </c>
      <c r="AG40" s="335" t="s">
        <v>17</v>
      </c>
      <c r="AH40" s="335" t="s">
        <v>17</v>
      </c>
      <c r="AI40" s="335" t="s">
        <v>17</v>
      </c>
      <c r="AJ40" s="335" t="s">
        <v>17</v>
      </c>
      <c r="AK40" s="335" t="s">
        <v>17</v>
      </c>
      <c r="AL40" s="335" t="s">
        <v>17</v>
      </c>
      <c r="AM40" s="335" t="s">
        <v>17</v>
      </c>
    </row>
    <row r="41" spans="1:39" s="123" customFormat="1">
      <c r="A41" s="241" t="s">
        <v>3481</v>
      </c>
      <c r="B41" s="265" t="s">
        <v>3482</v>
      </c>
      <c r="C41" s="240" t="s">
        <v>2046</v>
      </c>
      <c r="D41" s="240" t="s">
        <v>17</v>
      </c>
      <c r="E41" s="240" t="s">
        <v>17</v>
      </c>
      <c r="F41" s="261" t="s">
        <v>17</v>
      </c>
      <c r="G41" s="261" t="s">
        <v>17</v>
      </c>
      <c r="H41" s="261" t="s">
        <v>17</v>
      </c>
      <c r="I41" s="334" t="s">
        <v>17</v>
      </c>
      <c r="J41" s="334" t="s">
        <v>17</v>
      </c>
      <c r="K41" s="262" t="s">
        <v>17</v>
      </c>
      <c r="L41" s="334" t="s">
        <v>17</v>
      </c>
      <c r="M41" s="334" t="s">
        <v>17</v>
      </c>
      <c r="N41" s="334" t="s">
        <v>17</v>
      </c>
      <c r="O41" s="334" t="s">
        <v>17</v>
      </c>
      <c r="P41" s="334" t="s">
        <v>17</v>
      </c>
      <c r="Q41" s="334" t="s">
        <v>17</v>
      </c>
      <c r="R41" s="334" t="s">
        <v>17</v>
      </c>
      <c r="S41" s="334" t="s">
        <v>17</v>
      </c>
      <c r="T41" s="334" t="s">
        <v>17</v>
      </c>
      <c r="U41" s="334" t="s">
        <v>17</v>
      </c>
      <c r="V41" s="334" t="s">
        <v>17</v>
      </c>
      <c r="W41" s="334" t="s">
        <v>17</v>
      </c>
      <c r="X41" s="334" t="s">
        <v>17</v>
      </c>
      <c r="Y41" s="334" t="s">
        <v>17</v>
      </c>
      <c r="Z41" s="334" t="s">
        <v>17</v>
      </c>
      <c r="AA41" s="334" t="s">
        <v>17</v>
      </c>
      <c r="AB41" s="334" t="s">
        <v>17</v>
      </c>
      <c r="AC41" s="334" t="s">
        <v>17</v>
      </c>
      <c r="AD41" s="334" t="s">
        <v>17</v>
      </c>
      <c r="AE41" s="334" t="s">
        <v>17</v>
      </c>
      <c r="AF41" s="334" t="s">
        <v>17</v>
      </c>
      <c r="AG41" s="334" t="s">
        <v>17</v>
      </c>
      <c r="AH41" s="334" t="s">
        <v>17</v>
      </c>
      <c r="AI41" s="334" t="s">
        <v>17</v>
      </c>
      <c r="AJ41" s="334" t="s">
        <v>17</v>
      </c>
      <c r="AK41" s="334" t="s">
        <v>17</v>
      </c>
      <c r="AL41" s="334" t="s">
        <v>17</v>
      </c>
      <c r="AM41" s="334" t="s">
        <v>17</v>
      </c>
    </row>
    <row r="42" spans="1:39" s="123" customFormat="1">
      <c r="A42" s="241" t="s">
        <v>3481</v>
      </c>
      <c r="B42" s="265" t="s">
        <v>3483</v>
      </c>
      <c r="C42" s="240" t="s">
        <v>550</v>
      </c>
      <c r="D42" s="240" t="s">
        <v>569</v>
      </c>
      <c r="E42" s="268" t="s">
        <v>557</v>
      </c>
      <c r="F42" s="344" t="s">
        <v>17</v>
      </c>
      <c r="G42" s="261" t="s">
        <v>17</v>
      </c>
      <c r="H42" s="261" t="s">
        <v>17</v>
      </c>
      <c r="I42" s="334" t="s">
        <v>17</v>
      </c>
      <c r="J42" s="334" t="s">
        <v>17</v>
      </c>
      <c r="K42" s="262" t="s">
        <v>17</v>
      </c>
      <c r="L42" s="334" t="s">
        <v>17</v>
      </c>
      <c r="M42" s="334" t="s">
        <v>17</v>
      </c>
      <c r="N42" s="334" t="s">
        <v>17</v>
      </c>
      <c r="O42" s="334" t="s">
        <v>17</v>
      </c>
      <c r="P42" s="334" t="s">
        <v>17</v>
      </c>
      <c r="Q42" s="334" t="s">
        <v>17</v>
      </c>
      <c r="R42" s="334" t="s">
        <v>17</v>
      </c>
      <c r="S42" s="334" t="s">
        <v>17</v>
      </c>
      <c r="T42" s="334" t="s">
        <v>17</v>
      </c>
      <c r="U42" s="334" t="s">
        <v>17</v>
      </c>
      <c r="V42" s="334" t="s">
        <v>17</v>
      </c>
      <c r="W42" s="334" t="s">
        <v>17</v>
      </c>
      <c r="X42" s="334" t="s">
        <v>17</v>
      </c>
      <c r="Y42" s="334" t="s">
        <v>17</v>
      </c>
      <c r="Z42" s="334" t="s">
        <v>17</v>
      </c>
      <c r="AA42" s="334" t="s">
        <v>17</v>
      </c>
      <c r="AB42" s="334" t="s">
        <v>17</v>
      </c>
      <c r="AC42" s="334" t="s">
        <v>17</v>
      </c>
      <c r="AD42" s="334" t="s">
        <v>17</v>
      </c>
      <c r="AE42" s="334" t="s">
        <v>17</v>
      </c>
      <c r="AF42" s="334" t="s">
        <v>17</v>
      </c>
      <c r="AG42" s="334" t="s">
        <v>17</v>
      </c>
      <c r="AH42" s="334" t="s">
        <v>17</v>
      </c>
      <c r="AI42" s="334" t="s">
        <v>17</v>
      </c>
      <c r="AJ42" s="334" t="s">
        <v>17</v>
      </c>
      <c r="AK42" s="334" t="s">
        <v>17</v>
      </c>
      <c r="AL42" s="334" t="s">
        <v>17</v>
      </c>
      <c r="AM42" s="334" t="s">
        <v>17</v>
      </c>
    </row>
    <row r="43" spans="1:39">
      <c r="A43" s="241" t="s">
        <v>3481</v>
      </c>
      <c r="B43" s="265" t="s">
        <v>3484</v>
      </c>
      <c r="C43" s="240" t="s">
        <v>1349</v>
      </c>
      <c r="D43" s="240" t="s">
        <v>17</v>
      </c>
      <c r="E43" s="239" t="s">
        <v>17</v>
      </c>
      <c r="F43" s="260" t="s">
        <v>17</v>
      </c>
      <c r="G43" s="261" t="s">
        <v>17</v>
      </c>
      <c r="H43" s="261" t="s">
        <v>17</v>
      </c>
      <c r="I43" s="261" t="s">
        <v>17</v>
      </c>
      <c r="J43" s="334" t="s">
        <v>17</v>
      </c>
      <c r="K43" s="334" t="s">
        <v>17</v>
      </c>
      <c r="L43" s="334" t="s">
        <v>17</v>
      </c>
      <c r="M43" s="334" t="s">
        <v>17</v>
      </c>
      <c r="N43" s="334" t="s">
        <v>17</v>
      </c>
      <c r="O43" s="334" t="s">
        <v>17</v>
      </c>
      <c r="P43" s="334" t="s">
        <v>17</v>
      </c>
      <c r="Q43" s="334" t="s">
        <v>17</v>
      </c>
      <c r="R43" s="334" t="s">
        <v>17</v>
      </c>
      <c r="S43" s="334" t="s">
        <v>17</v>
      </c>
      <c r="T43" s="334" t="s">
        <v>17</v>
      </c>
      <c r="U43" s="334" t="s">
        <v>17</v>
      </c>
      <c r="V43" s="334" t="s">
        <v>17</v>
      </c>
      <c r="W43" s="334" t="s">
        <v>17</v>
      </c>
      <c r="X43" s="334" t="s">
        <v>17</v>
      </c>
      <c r="Y43" s="334" t="s">
        <v>17</v>
      </c>
      <c r="Z43" s="334" t="s">
        <v>17</v>
      </c>
      <c r="AA43" s="334" t="s">
        <v>17</v>
      </c>
      <c r="AB43" s="334" t="s">
        <v>17</v>
      </c>
      <c r="AC43" s="334" t="s">
        <v>17</v>
      </c>
      <c r="AD43" s="334" t="s">
        <v>17</v>
      </c>
      <c r="AE43" s="334" t="s">
        <v>17</v>
      </c>
      <c r="AF43" s="334" t="s">
        <v>17</v>
      </c>
      <c r="AG43" s="334" t="s">
        <v>17</v>
      </c>
      <c r="AH43" s="334" t="s">
        <v>17</v>
      </c>
      <c r="AI43" s="334" t="s">
        <v>17</v>
      </c>
      <c r="AJ43" s="334" t="s">
        <v>17</v>
      </c>
      <c r="AK43" s="334" t="s">
        <v>17</v>
      </c>
      <c r="AL43" s="334" t="s">
        <v>17</v>
      </c>
      <c r="AM43" s="334" t="s">
        <v>17</v>
      </c>
    </row>
    <row r="44" spans="1:39" s="126" customFormat="1">
      <c r="A44" s="335" t="s">
        <v>3446</v>
      </c>
      <c r="B44" s="336" t="s">
        <v>82</v>
      </c>
      <c r="C44" s="335" t="s">
        <v>17</v>
      </c>
      <c r="D44" s="335" t="s">
        <v>17</v>
      </c>
      <c r="E44" s="335" t="s">
        <v>17</v>
      </c>
      <c r="F44" s="335" t="s">
        <v>17</v>
      </c>
      <c r="G44" s="335" t="s">
        <v>17</v>
      </c>
      <c r="H44" s="335" t="s">
        <v>17</v>
      </c>
      <c r="I44" s="335" t="s">
        <v>17</v>
      </c>
      <c r="J44" s="335" t="s">
        <v>17</v>
      </c>
      <c r="K44" s="335" t="s">
        <v>17</v>
      </c>
      <c r="L44" s="335" t="s">
        <v>17</v>
      </c>
      <c r="M44" s="335" t="s">
        <v>17</v>
      </c>
      <c r="N44" s="338" t="s">
        <v>17</v>
      </c>
      <c r="O44" s="338" t="s">
        <v>17</v>
      </c>
      <c r="P44" s="338" t="s">
        <v>17</v>
      </c>
      <c r="Q44" s="338" t="s">
        <v>17</v>
      </c>
      <c r="R44" s="338" t="s">
        <v>17</v>
      </c>
      <c r="S44" s="338" t="s">
        <v>17</v>
      </c>
      <c r="T44" s="338" t="s">
        <v>17</v>
      </c>
      <c r="U44" s="338" t="s">
        <v>17</v>
      </c>
      <c r="V44" s="338" t="s">
        <v>17</v>
      </c>
      <c r="W44" s="338" t="s">
        <v>17</v>
      </c>
      <c r="X44" s="338" t="s">
        <v>17</v>
      </c>
      <c r="Y44" s="335" t="s">
        <v>17</v>
      </c>
      <c r="Z44" s="335" t="s">
        <v>17</v>
      </c>
      <c r="AA44" s="335" t="s">
        <v>17</v>
      </c>
      <c r="AB44" s="335" t="s">
        <v>17</v>
      </c>
      <c r="AC44" s="335" t="s">
        <v>17</v>
      </c>
      <c r="AD44" s="335" t="s">
        <v>17</v>
      </c>
      <c r="AE44" s="335" t="s">
        <v>17</v>
      </c>
      <c r="AF44" s="335" t="s">
        <v>17</v>
      </c>
      <c r="AG44" s="335" t="s">
        <v>17</v>
      </c>
      <c r="AH44" s="335" t="s">
        <v>17</v>
      </c>
      <c r="AI44" s="335" t="s">
        <v>17</v>
      </c>
      <c r="AJ44" s="335" t="s">
        <v>17</v>
      </c>
      <c r="AK44" s="335" t="s">
        <v>17</v>
      </c>
      <c r="AL44" s="335" t="s">
        <v>17</v>
      </c>
      <c r="AM44" s="335" t="s">
        <v>17</v>
      </c>
    </row>
    <row r="45" spans="1:39" s="125" customFormat="1">
      <c r="A45" s="269">
        <v>798722</v>
      </c>
      <c r="B45" s="240" t="s">
        <v>919</v>
      </c>
      <c r="C45" s="240" t="s">
        <v>550</v>
      </c>
      <c r="D45" s="240" t="s">
        <v>557</v>
      </c>
      <c r="E45" s="240" t="s">
        <v>569</v>
      </c>
      <c r="F45" s="240" t="s">
        <v>737</v>
      </c>
      <c r="G45" s="240" t="s">
        <v>1349</v>
      </c>
      <c r="H45" s="240" t="s">
        <v>563</v>
      </c>
      <c r="I45" s="240" t="s">
        <v>379</v>
      </c>
      <c r="J45" s="240" t="s">
        <v>1380</v>
      </c>
      <c r="K45" s="240" t="s">
        <v>1159</v>
      </c>
      <c r="L45" s="261" t="s">
        <v>17</v>
      </c>
      <c r="M45" s="261" t="s">
        <v>17</v>
      </c>
      <c r="N45" s="339" t="s">
        <v>17</v>
      </c>
      <c r="O45" s="333" t="s">
        <v>17</v>
      </c>
      <c r="P45" s="333" t="s">
        <v>17</v>
      </c>
      <c r="Q45" s="333" t="s">
        <v>17</v>
      </c>
      <c r="R45" s="333" t="s">
        <v>17</v>
      </c>
      <c r="S45" s="333" t="s">
        <v>17</v>
      </c>
      <c r="T45" s="333" t="s">
        <v>17</v>
      </c>
      <c r="U45" s="333" t="s">
        <v>17</v>
      </c>
      <c r="V45" s="333" t="s">
        <v>17</v>
      </c>
      <c r="W45" s="333" t="s">
        <v>17</v>
      </c>
      <c r="X45" s="333" t="s">
        <v>17</v>
      </c>
      <c r="Y45" s="334" t="s">
        <v>17</v>
      </c>
      <c r="Z45" s="334" t="s">
        <v>17</v>
      </c>
      <c r="AA45" s="334" t="s">
        <v>17</v>
      </c>
      <c r="AB45" s="334" t="s">
        <v>17</v>
      </c>
      <c r="AC45" s="334" t="s">
        <v>17</v>
      </c>
      <c r="AD45" s="334" t="s">
        <v>17</v>
      </c>
      <c r="AE45" s="334" t="s">
        <v>17</v>
      </c>
      <c r="AF45" s="334" t="s">
        <v>17</v>
      </c>
      <c r="AG45" s="334" t="s">
        <v>17</v>
      </c>
      <c r="AH45" s="334" t="s">
        <v>17</v>
      </c>
      <c r="AI45" s="334" t="s">
        <v>17</v>
      </c>
      <c r="AJ45" s="334" t="s">
        <v>17</v>
      </c>
      <c r="AK45" s="334" t="s">
        <v>17</v>
      </c>
      <c r="AL45" s="334" t="s">
        <v>17</v>
      </c>
      <c r="AM45" s="334" t="s">
        <v>17</v>
      </c>
    </row>
    <row r="46" spans="1:39" s="123" customFormat="1">
      <c r="A46" s="269">
        <v>798722</v>
      </c>
      <c r="B46" s="240" t="s">
        <v>1011</v>
      </c>
      <c r="C46" s="240" t="s">
        <v>3332</v>
      </c>
      <c r="D46" s="240" t="s">
        <v>1344</v>
      </c>
      <c r="E46" s="240" t="s">
        <v>1491</v>
      </c>
      <c r="F46" s="240" t="s">
        <v>1507</v>
      </c>
      <c r="G46" s="240" t="s">
        <v>3485</v>
      </c>
      <c r="H46" s="240" t="s">
        <v>17</v>
      </c>
      <c r="I46" s="240" t="s">
        <v>17</v>
      </c>
      <c r="J46" s="240" t="s">
        <v>17</v>
      </c>
      <c r="K46" s="240" t="s">
        <v>17</v>
      </c>
      <c r="L46" s="344" t="s">
        <v>17</v>
      </c>
      <c r="M46" s="344" t="s">
        <v>17</v>
      </c>
      <c r="N46" s="333" t="s">
        <v>17</v>
      </c>
      <c r="O46" s="246" t="s">
        <v>17</v>
      </c>
      <c r="P46" s="334" t="s">
        <v>17</v>
      </c>
      <c r="Q46" s="334" t="s">
        <v>17</v>
      </c>
      <c r="R46" s="334" t="s">
        <v>17</v>
      </c>
      <c r="S46" s="334" t="s">
        <v>17</v>
      </c>
      <c r="T46" s="334" t="s">
        <v>17</v>
      </c>
      <c r="U46" s="334" t="s">
        <v>17</v>
      </c>
      <c r="V46" s="334" t="s">
        <v>17</v>
      </c>
      <c r="W46" s="334" t="s">
        <v>17</v>
      </c>
      <c r="X46" s="334" t="s">
        <v>17</v>
      </c>
      <c r="Y46" s="334" t="s">
        <v>17</v>
      </c>
      <c r="Z46" s="334" t="s">
        <v>17</v>
      </c>
      <c r="AA46" s="334" t="s">
        <v>17</v>
      </c>
      <c r="AB46" s="334" t="s">
        <v>17</v>
      </c>
      <c r="AC46" s="334" t="s">
        <v>17</v>
      </c>
      <c r="AD46" s="334" t="s">
        <v>17</v>
      </c>
      <c r="AE46" s="334" t="s">
        <v>17</v>
      </c>
      <c r="AF46" s="334" t="s">
        <v>17</v>
      </c>
      <c r="AG46" s="334" t="s">
        <v>17</v>
      </c>
      <c r="AH46" s="334" t="s">
        <v>17</v>
      </c>
      <c r="AI46" s="334" t="s">
        <v>17</v>
      </c>
      <c r="AJ46" s="334" t="s">
        <v>17</v>
      </c>
      <c r="AK46" s="334" t="s">
        <v>17</v>
      </c>
      <c r="AL46" s="334" t="s">
        <v>17</v>
      </c>
      <c r="AM46" s="334" t="s">
        <v>17</v>
      </c>
    </row>
    <row r="47" spans="1:39">
      <c r="A47" s="269" t="s">
        <v>805</v>
      </c>
      <c r="B47" s="240" t="s">
        <v>919</v>
      </c>
      <c r="C47" s="240" t="s">
        <v>550</v>
      </c>
      <c r="D47" s="240" t="s">
        <v>557</v>
      </c>
      <c r="E47" s="240" t="s">
        <v>569</v>
      </c>
      <c r="F47" s="240" t="s">
        <v>737</v>
      </c>
      <c r="G47" s="240" t="s">
        <v>1349</v>
      </c>
      <c r="H47" s="240" t="s">
        <v>563</v>
      </c>
      <c r="I47" s="240" t="s">
        <v>379</v>
      </c>
      <c r="J47" s="240" t="s">
        <v>1380</v>
      </c>
      <c r="K47" s="240" t="s">
        <v>1159</v>
      </c>
      <c r="L47" s="339" t="s">
        <v>17</v>
      </c>
      <c r="M47" s="339" t="s">
        <v>17</v>
      </c>
      <c r="N47" s="200" t="s">
        <v>17</v>
      </c>
      <c r="O47" s="247"/>
      <c r="P47" s="200"/>
      <c r="Q47" s="200"/>
      <c r="R47" s="200"/>
      <c r="S47" s="200"/>
      <c r="T47" s="200"/>
      <c r="U47" s="200"/>
      <c r="V47" s="200"/>
      <c r="W47" s="200"/>
      <c r="X47" s="200"/>
      <c r="Y47" s="200" t="s">
        <v>17</v>
      </c>
      <c r="Z47" s="200" t="s">
        <v>17</v>
      </c>
      <c r="AA47" s="200" t="s">
        <v>17</v>
      </c>
      <c r="AB47" s="200" t="s">
        <v>17</v>
      </c>
      <c r="AC47" s="200" t="s">
        <v>17</v>
      </c>
      <c r="AD47" s="200" t="s">
        <v>17</v>
      </c>
      <c r="AE47" s="200" t="s">
        <v>17</v>
      </c>
      <c r="AF47" s="200" t="s">
        <v>17</v>
      </c>
      <c r="AG47" s="200" t="s">
        <v>17</v>
      </c>
      <c r="AH47" s="200" t="s">
        <v>17</v>
      </c>
      <c r="AI47" s="200" t="s">
        <v>17</v>
      </c>
      <c r="AJ47" s="200" t="s">
        <v>17</v>
      </c>
      <c r="AK47" s="200" t="s">
        <v>17</v>
      </c>
      <c r="AL47" s="200" t="s">
        <v>17</v>
      </c>
      <c r="AM47" s="200" t="s">
        <v>17</v>
      </c>
    </row>
    <row r="48" spans="1:39" s="117" customFormat="1">
      <c r="A48" s="269" t="s">
        <v>805</v>
      </c>
      <c r="B48" s="240" t="s">
        <v>1011</v>
      </c>
      <c r="C48" s="240" t="s">
        <v>3332</v>
      </c>
      <c r="D48" s="240" t="s">
        <v>1344</v>
      </c>
      <c r="E48" s="240" t="s">
        <v>1491</v>
      </c>
      <c r="F48" s="240" t="s">
        <v>1507</v>
      </c>
      <c r="G48" s="240" t="s">
        <v>3485</v>
      </c>
      <c r="H48" s="240" t="s">
        <v>17</v>
      </c>
      <c r="I48" s="240" t="s">
        <v>17</v>
      </c>
      <c r="J48" s="240" t="s">
        <v>17</v>
      </c>
      <c r="K48" s="240" t="s">
        <v>17</v>
      </c>
      <c r="L48" s="339" t="s">
        <v>17</v>
      </c>
      <c r="M48" s="339" t="s">
        <v>17</v>
      </c>
      <c r="N48" s="339" t="s">
        <v>17</v>
      </c>
      <c r="O48" s="247"/>
      <c r="P48" s="200"/>
      <c r="Q48" s="200"/>
      <c r="R48" s="200"/>
      <c r="S48" s="200"/>
      <c r="T48" s="200"/>
      <c r="U48" s="200"/>
      <c r="V48" s="200"/>
      <c r="W48" s="200"/>
      <c r="X48" s="200"/>
      <c r="Y48" s="339" t="s">
        <v>17</v>
      </c>
      <c r="Z48" s="339" t="s">
        <v>17</v>
      </c>
      <c r="AA48" s="339" t="s">
        <v>17</v>
      </c>
      <c r="AB48" s="339" t="s">
        <v>17</v>
      </c>
      <c r="AC48" s="339" t="s">
        <v>17</v>
      </c>
      <c r="AD48" s="339" t="s">
        <v>17</v>
      </c>
      <c r="AE48" s="339" t="s">
        <v>17</v>
      </c>
      <c r="AF48" s="339" t="s">
        <v>17</v>
      </c>
      <c r="AG48" s="339" t="s">
        <v>17</v>
      </c>
      <c r="AH48" s="339" t="s">
        <v>17</v>
      </c>
      <c r="AI48" s="339" t="s">
        <v>17</v>
      </c>
      <c r="AJ48" s="339" t="s">
        <v>17</v>
      </c>
      <c r="AK48" s="339" t="s">
        <v>17</v>
      </c>
      <c r="AL48" s="339" t="s">
        <v>17</v>
      </c>
      <c r="AM48" s="339" t="s">
        <v>17</v>
      </c>
    </row>
    <row r="49" spans="1:39" s="123" customFormat="1">
      <c r="A49" s="331" t="s">
        <v>3446</v>
      </c>
      <c r="B49" s="342" t="s">
        <v>85</v>
      </c>
      <c r="C49" s="331" t="s">
        <v>17</v>
      </c>
      <c r="D49" s="331" t="s">
        <v>17</v>
      </c>
      <c r="E49" s="331" t="s">
        <v>17</v>
      </c>
      <c r="F49" s="331" t="s">
        <v>17</v>
      </c>
      <c r="G49" s="331" t="s">
        <v>17</v>
      </c>
      <c r="H49" s="331" t="s">
        <v>17</v>
      </c>
      <c r="I49" s="331" t="s">
        <v>17</v>
      </c>
      <c r="J49" s="331" t="s">
        <v>17</v>
      </c>
      <c r="K49" s="331" t="s">
        <v>17</v>
      </c>
      <c r="L49" s="331" t="s">
        <v>17</v>
      </c>
      <c r="M49" s="331" t="s">
        <v>17</v>
      </c>
      <c r="N49" s="331" t="s">
        <v>17</v>
      </c>
      <c r="O49" s="331" t="s">
        <v>17</v>
      </c>
      <c r="P49" s="331" t="s">
        <v>17</v>
      </c>
      <c r="Q49" s="331" t="s">
        <v>17</v>
      </c>
      <c r="R49" s="331" t="s">
        <v>17</v>
      </c>
      <c r="S49" s="331" t="s">
        <v>17</v>
      </c>
      <c r="T49" s="331" t="s">
        <v>17</v>
      </c>
      <c r="U49" s="331" t="s">
        <v>17</v>
      </c>
      <c r="V49" s="331" t="s">
        <v>17</v>
      </c>
      <c r="W49" s="331" t="s">
        <v>17</v>
      </c>
      <c r="X49" s="331" t="s">
        <v>17</v>
      </c>
      <c r="Y49" s="331" t="s">
        <v>17</v>
      </c>
      <c r="Z49" s="331" t="s">
        <v>17</v>
      </c>
      <c r="AA49" s="331" t="s">
        <v>17</v>
      </c>
      <c r="AB49" s="331" t="s">
        <v>17</v>
      </c>
      <c r="AC49" s="331" t="s">
        <v>17</v>
      </c>
      <c r="AD49" s="331" t="s">
        <v>17</v>
      </c>
      <c r="AE49" s="331" t="s">
        <v>17</v>
      </c>
      <c r="AF49" s="331" t="s">
        <v>17</v>
      </c>
      <c r="AG49" s="331" t="s">
        <v>17</v>
      </c>
      <c r="AH49" s="331" t="s">
        <v>17</v>
      </c>
      <c r="AI49" s="331" t="s">
        <v>17</v>
      </c>
      <c r="AJ49" s="331" t="s">
        <v>17</v>
      </c>
      <c r="AK49" s="331" t="s">
        <v>17</v>
      </c>
      <c r="AL49" s="331" t="s">
        <v>17</v>
      </c>
      <c r="AM49" s="331" t="s">
        <v>17</v>
      </c>
    </row>
    <row r="50" spans="1:39" s="125" customFormat="1">
      <c r="A50" s="270">
        <v>7100151071</v>
      </c>
      <c r="B50" s="264" t="s">
        <v>3486</v>
      </c>
      <c r="C50" s="239" t="s">
        <v>709</v>
      </c>
      <c r="D50" s="239" t="s">
        <v>550</v>
      </c>
      <c r="E50" s="239" t="s">
        <v>557</v>
      </c>
      <c r="F50" s="239" t="s">
        <v>379</v>
      </c>
      <c r="G50" s="239" t="s">
        <v>1349</v>
      </c>
      <c r="J50" s="125" t="s">
        <v>17</v>
      </c>
      <c r="K50" s="125" t="s">
        <v>17</v>
      </c>
      <c r="L50" s="125" t="s">
        <v>17</v>
      </c>
      <c r="M50" s="125" t="s">
        <v>17</v>
      </c>
      <c r="N50" s="125" t="s">
        <v>17</v>
      </c>
      <c r="O50" s="125" t="s">
        <v>17</v>
      </c>
      <c r="P50" s="125" t="s">
        <v>17</v>
      </c>
      <c r="Q50" s="125" t="s">
        <v>17</v>
      </c>
      <c r="R50" s="125" t="s">
        <v>17</v>
      </c>
      <c r="S50" s="125" t="s">
        <v>17</v>
      </c>
      <c r="T50" s="125" t="s">
        <v>17</v>
      </c>
      <c r="U50" s="125" t="s">
        <v>17</v>
      </c>
      <c r="V50" s="125" t="s">
        <v>17</v>
      </c>
      <c r="W50" s="125" t="s">
        <v>17</v>
      </c>
      <c r="X50" s="125" t="s">
        <v>17</v>
      </c>
      <c r="Y50" s="125" t="s">
        <v>17</v>
      </c>
      <c r="Z50" s="125" t="s">
        <v>17</v>
      </c>
      <c r="AA50" s="125" t="s">
        <v>17</v>
      </c>
      <c r="AB50" s="125" t="s">
        <v>17</v>
      </c>
      <c r="AC50" s="333" t="s">
        <v>17</v>
      </c>
      <c r="AD50" s="333" t="s">
        <v>17</v>
      </c>
      <c r="AE50" s="333" t="s">
        <v>17</v>
      </c>
      <c r="AF50" s="333" t="s">
        <v>17</v>
      </c>
      <c r="AG50" s="333" t="s">
        <v>17</v>
      </c>
      <c r="AH50" s="333" t="s">
        <v>17</v>
      </c>
      <c r="AI50" s="333" t="s">
        <v>17</v>
      </c>
      <c r="AJ50" s="333" t="s">
        <v>17</v>
      </c>
      <c r="AK50" s="333" t="s">
        <v>17</v>
      </c>
      <c r="AL50" s="333" t="s">
        <v>17</v>
      </c>
      <c r="AM50" s="333" t="s">
        <v>17</v>
      </c>
    </row>
    <row r="51" spans="1:39" s="123" customFormat="1">
      <c r="A51" s="271">
        <v>7100151071</v>
      </c>
      <c r="B51" s="265" t="s">
        <v>3487</v>
      </c>
      <c r="C51" s="239" t="s">
        <v>557</v>
      </c>
      <c r="D51" s="239" t="s">
        <v>550</v>
      </c>
      <c r="E51" s="239" t="s">
        <v>379</v>
      </c>
      <c r="F51" s="239" t="s">
        <v>1349</v>
      </c>
      <c r="G51" s="239"/>
      <c r="H51" s="125" t="s">
        <v>17</v>
      </c>
      <c r="I51" s="125" t="s">
        <v>17</v>
      </c>
      <c r="J51" s="125"/>
      <c r="K51" s="125"/>
      <c r="L51" s="125"/>
      <c r="M51" s="125"/>
      <c r="N51" s="125"/>
      <c r="O51" s="125"/>
      <c r="P51" s="125"/>
      <c r="Q51" s="125"/>
      <c r="R51" s="125"/>
      <c r="S51" s="125"/>
      <c r="T51" s="125"/>
      <c r="U51" s="125"/>
      <c r="V51" s="125"/>
      <c r="W51" s="125"/>
      <c r="X51" s="125"/>
      <c r="Y51" s="125"/>
      <c r="Z51" s="125"/>
      <c r="AA51" s="125"/>
      <c r="AB51" s="125"/>
      <c r="AC51" s="200"/>
      <c r="AD51" s="200"/>
      <c r="AE51" s="200"/>
      <c r="AF51" s="200"/>
      <c r="AG51" s="200"/>
      <c r="AH51" s="200"/>
      <c r="AI51" s="200"/>
      <c r="AJ51" s="200"/>
      <c r="AK51" s="200"/>
      <c r="AL51" s="200"/>
      <c r="AM51" s="200"/>
    </row>
    <row r="52" spans="1:39" s="117" customFormat="1">
      <c r="A52" s="271">
        <v>7100151071</v>
      </c>
      <c r="B52" s="265" t="s">
        <v>3488</v>
      </c>
      <c r="C52" s="239" t="s">
        <v>1349</v>
      </c>
      <c r="D52" s="239" t="s">
        <v>557</v>
      </c>
      <c r="E52" s="239" t="s">
        <v>550</v>
      </c>
      <c r="F52" s="239"/>
      <c r="G52" s="239"/>
      <c r="H52" s="125"/>
      <c r="I52" s="125" t="s">
        <v>17</v>
      </c>
      <c r="J52" s="125" t="s">
        <v>17</v>
      </c>
      <c r="K52" s="125" t="s">
        <v>17</v>
      </c>
      <c r="L52" s="125" t="s">
        <v>17</v>
      </c>
      <c r="M52" s="125" t="s">
        <v>17</v>
      </c>
      <c r="N52" s="125" t="s">
        <v>17</v>
      </c>
      <c r="O52" s="125" t="s">
        <v>17</v>
      </c>
      <c r="P52" s="125" t="s">
        <v>17</v>
      </c>
      <c r="Q52" s="125" t="s">
        <v>17</v>
      </c>
      <c r="R52" s="125" t="s">
        <v>17</v>
      </c>
      <c r="S52" s="125" t="s">
        <v>17</v>
      </c>
      <c r="T52" s="125" t="s">
        <v>17</v>
      </c>
      <c r="U52" s="125" t="s">
        <v>17</v>
      </c>
      <c r="V52" s="125" t="s">
        <v>17</v>
      </c>
      <c r="W52" s="125" t="s">
        <v>17</v>
      </c>
      <c r="X52" s="125" t="s">
        <v>17</v>
      </c>
      <c r="Y52" s="125" t="s">
        <v>17</v>
      </c>
      <c r="Z52" s="125" t="s">
        <v>17</v>
      </c>
      <c r="AA52" s="125" t="s">
        <v>17</v>
      </c>
      <c r="AB52" s="125" t="s">
        <v>17</v>
      </c>
      <c r="AC52" s="333" t="s">
        <v>17</v>
      </c>
      <c r="AD52" s="333" t="s">
        <v>17</v>
      </c>
      <c r="AE52" s="333" t="s">
        <v>17</v>
      </c>
      <c r="AF52" s="333" t="s">
        <v>17</v>
      </c>
      <c r="AG52" s="333" t="s">
        <v>17</v>
      </c>
      <c r="AH52" s="333" t="s">
        <v>17</v>
      </c>
      <c r="AI52" s="333" t="s">
        <v>17</v>
      </c>
      <c r="AJ52" s="333" t="s">
        <v>17</v>
      </c>
      <c r="AK52" s="333" t="s">
        <v>17</v>
      </c>
      <c r="AL52" s="333" t="s">
        <v>17</v>
      </c>
      <c r="AM52" s="333" t="s">
        <v>17</v>
      </c>
    </row>
    <row r="53" spans="1:39" s="123" customFormat="1">
      <c r="A53" s="271">
        <v>7100151071</v>
      </c>
      <c r="B53" s="265" t="s">
        <v>3489</v>
      </c>
      <c r="C53" s="239" t="s">
        <v>714</v>
      </c>
      <c r="D53" s="239" t="s">
        <v>3490</v>
      </c>
      <c r="E53" s="239" t="s">
        <v>1512</v>
      </c>
      <c r="F53" s="435" t="s">
        <v>1344</v>
      </c>
      <c r="G53" s="293" t="s">
        <v>1380</v>
      </c>
      <c r="H53" s="125"/>
      <c r="I53" s="125" t="s">
        <v>17</v>
      </c>
      <c r="J53" s="125" t="s">
        <v>17</v>
      </c>
      <c r="K53" s="125" t="s">
        <v>17</v>
      </c>
      <c r="L53" s="125"/>
      <c r="M53" s="125"/>
      <c r="N53" s="125"/>
      <c r="O53" s="125"/>
      <c r="P53" s="125"/>
      <c r="Q53" s="125"/>
      <c r="R53" s="125"/>
      <c r="S53" s="125"/>
      <c r="T53" s="125"/>
      <c r="U53" s="125"/>
      <c r="V53" s="125"/>
      <c r="W53" s="125"/>
      <c r="X53" s="125"/>
      <c r="Y53" s="125"/>
      <c r="Z53" s="125"/>
      <c r="AA53" s="125"/>
      <c r="AB53" s="125"/>
      <c r="AC53" s="200"/>
      <c r="AD53" s="200"/>
      <c r="AE53" s="200"/>
      <c r="AF53" s="200"/>
      <c r="AG53" s="200"/>
      <c r="AH53" s="200"/>
      <c r="AI53" s="200"/>
      <c r="AJ53" s="200"/>
      <c r="AK53" s="200"/>
      <c r="AL53" s="200"/>
      <c r="AM53" s="200"/>
    </row>
    <row r="54" spans="1:39">
      <c r="H54" s="125"/>
      <c r="I54" s="125"/>
      <c r="J54" s="125"/>
      <c r="K54" s="125"/>
      <c r="L54" s="125"/>
      <c r="M54" s="125"/>
      <c r="N54" s="125"/>
      <c r="O54" s="125"/>
      <c r="P54" s="125"/>
      <c r="Q54" s="125"/>
      <c r="R54" s="125"/>
      <c r="S54" s="125"/>
      <c r="T54" s="125"/>
      <c r="U54" s="125"/>
      <c r="V54" s="125"/>
      <c r="W54" s="125"/>
      <c r="X54" s="125"/>
      <c r="Y54" s="125"/>
      <c r="Z54" s="125"/>
      <c r="AA54" s="125"/>
      <c r="AB54" s="125"/>
    </row>
    <row r="55" spans="1:39">
      <c r="H55" s="125"/>
      <c r="I55" s="125"/>
      <c r="J55" s="125"/>
      <c r="K55" s="125"/>
      <c r="L55" s="125"/>
      <c r="M55" s="125"/>
      <c r="N55" s="125"/>
      <c r="O55" s="125"/>
      <c r="P55" s="125"/>
      <c r="Q55" s="125"/>
      <c r="R55" s="125"/>
      <c r="S55" s="125"/>
      <c r="T55" s="125"/>
      <c r="U55" s="125"/>
      <c r="V55" s="125"/>
      <c r="W55" s="125"/>
      <c r="X55" s="125"/>
      <c r="Y55" s="125"/>
      <c r="Z55" s="125"/>
      <c r="AA55" s="125"/>
      <c r="AB55" s="125"/>
    </row>
    <row r="56" spans="1:39">
      <c r="A56" s="419" t="s">
        <v>3446</v>
      </c>
      <c r="B56" s="420" t="s">
        <v>3491</v>
      </c>
      <c r="C56" s="419"/>
      <c r="D56" s="419"/>
      <c r="E56" s="419"/>
      <c r="F56" s="331"/>
      <c r="G56" s="331"/>
      <c r="H56" s="331"/>
      <c r="I56" s="331"/>
      <c r="J56" s="331"/>
      <c r="K56" s="331"/>
      <c r="L56" s="331"/>
      <c r="M56" s="331"/>
      <c r="N56" s="331"/>
      <c r="O56" s="331"/>
      <c r="P56" s="331"/>
      <c r="Q56" s="331"/>
      <c r="R56" s="331"/>
      <c r="S56" s="331"/>
      <c r="T56" s="331"/>
      <c r="U56" s="331"/>
      <c r="V56" s="331"/>
      <c r="W56" s="331"/>
      <c r="X56" s="331"/>
      <c r="Y56" s="331"/>
      <c r="Z56" s="331"/>
      <c r="AA56" s="331"/>
      <c r="AB56" s="331"/>
      <c r="AC56" s="331"/>
      <c r="AD56" s="331"/>
      <c r="AE56" s="331"/>
      <c r="AF56" s="331"/>
      <c r="AG56" s="331"/>
      <c r="AH56" s="331"/>
      <c r="AI56" s="331"/>
      <c r="AJ56" s="331"/>
      <c r="AK56" s="331"/>
      <c r="AL56" s="331"/>
      <c r="AM56" s="331"/>
    </row>
    <row r="57" spans="1:39">
      <c r="A57" s="421">
        <v>7100082763</v>
      </c>
      <c r="B57" s="422" t="s">
        <v>3492</v>
      </c>
      <c r="C57" s="423" t="s">
        <v>550</v>
      </c>
      <c r="D57" s="423" t="s">
        <v>557</v>
      </c>
      <c r="E57" s="423" t="s">
        <v>569</v>
      </c>
    </row>
    <row r="58" spans="1:39">
      <c r="A58" s="424">
        <v>7100261005</v>
      </c>
      <c r="B58" s="425" t="s">
        <v>3493</v>
      </c>
      <c r="C58" s="423" t="s">
        <v>550</v>
      </c>
      <c r="D58" s="423" t="s">
        <v>557</v>
      </c>
      <c r="E58" s="423"/>
    </row>
    <row r="59" spans="1:39">
      <c r="A59" s="1497" t="s">
        <v>2872</v>
      </c>
      <c r="B59" s="1497"/>
      <c r="C59" s="1496" t="s">
        <v>3494</v>
      </c>
      <c r="D59" s="1496"/>
      <c r="E59" s="1496"/>
      <c r="F59" s="1496"/>
      <c r="G59" s="1496"/>
      <c r="H59" s="1496"/>
    </row>
    <row r="60" spans="1:39">
      <c r="C60" s="379" t="s">
        <v>3495</v>
      </c>
      <c r="D60" s="380" t="s">
        <v>3496</v>
      </c>
      <c r="E60" s="380" t="s">
        <v>78</v>
      </c>
      <c r="F60" s="380" t="s">
        <v>80</v>
      </c>
      <c r="G60" s="380" t="s">
        <v>3497</v>
      </c>
      <c r="H60" s="380" t="s">
        <v>3498</v>
      </c>
    </row>
    <row r="61" spans="1:39">
      <c r="C61" s="381" t="s">
        <v>3499</v>
      </c>
      <c r="D61" s="426" t="s">
        <v>3500</v>
      </c>
      <c r="E61" s="426" t="s">
        <v>3500</v>
      </c>
      <c r="F61" s="426" t="s">
        <v>3500</v>
      </c>
      <c r="G61" s="426" t="s">
        <v>17</v>
      </c>
      <c r="H61" s="427" t="s">
        <v>17</v>
      </c>
    </row>
    <row r="62" spans="1:39">
      <c r="C62" s="382" t="s">
        <v>3501</v>
      </c>
      <c r="D62" s="428" t="s">
        <v>17</v>
      </c>
      <c r="E62" s="428" t="s">
        <v>3500</v>
      </c>
      <c r="F62" s="428" t="s">
        <v>17</v>
      </c>
      <c r="G62" s="428" t="s">
        <v>17</v>
      </c>
      <c r="H62" s="429" t="s">
        <v>17</v>
      </c>
    </row>
    <row r="63" spans="1:39">
      <c r="C63" s="382" t="s">
        <v>3502</v>
      </c>
      <c r="D63" s="428" t="s">
        <v>3500</v>
      </c>
      <c r="E63" s="428" t="s">
        <v>3500</v>
      </c>
      <c r="F63" s="428" t="s">
        <v>3500</v>
      </c>
      <c r="G63" s="428" t="s">
        <v>3500</v>
      </c>
      <c r="H63" s="429" t="s">
        <v>3500</v>
      </c>
    </row>
    <row r="64" spans="1:39">
      <c r="C64" s="382" t="s">
        <v>1806</v>
      </c>
      <c r="D64" s="428" t="s">
        <v>3500</v>
      </c>
      <c r="E64" s="428" t="s">
        <v>17</v>
      </c>
      <c r="F64" s="428" t="s">
        <v>3500</v>
      </c>
      <c r="G64" s="428" t="s">
        <v>17</v>
      </c>
      <c r="H64" s="429" t="s">
        <v>3500</v>
      </c>
    </row>
    <row r="65" spans="3:8">
      <c r="C65" s="382" t="s">
        <v>3503</v>
      </c>
      <c r="D65" s="428" t="s">
        <v>17</v>
      </c>
      <c r="E65" s="428" t="s">
        <v>3500</v>
      </c>
      <c r="F65" s="428" t="s">
        <v>3500</v>
      </c>
      <c r="G65" s="428" t="s">
        <v>17</v>
      </c>
      <c r="H65" s="429" t="s">
        <v>17</v>
      </c>
    </row>
    <row r="66" spans="3:8">
      <c r="C66" s="382" t="s">
        <v>3504</v>
      </c>
      <c r="D66" s="428" t="s">
        <v>3500</v>
      </c>
      <c r="E66" s="428" t="s">
        <v>3500</v>
      </c>
      <c r="F66" s="428" t="s">
        <v>3500</v>
      </c>
      <c r="G66" s="428" t="s">
        <v>3500</v>
      </c>
      <c r="H66" s="429" t="s">
        <v>3500</v>
      </c>
    </row>
    <row r="67" spans="3:8">
      <c r="C67" s="382" t="s">
        <v>3505</v>
      </c>
      <c r="D67" s="428" t="s">
        <v>3500</v>
      </c>
      <c r="E67" s="428" t="s">
        <v>3500</v>
      </c>
      <c r="F67" s="428" t="s">
        <v>3500</v>
      </c>
      <c r="G67" s="428" t="s">
        <v>17</v>
      </c>
      <c r="H67" s="429" t="s">
        <v>3500</v>
      </c>
    </row>
    <row r="68" spans="3:8">
      <c r="C68" s="382" t="s">
        <v>3506</v>
      </c>
      <c r="D68" s="428" t="s">
        <v>3500</v>
      </c>
      <c r="E68" s="428" t="s">
        <v>3500</v>
      </c>
      <c r="F68" s="428" t="s">
        <v>3500</v>
      </c>
      <c r="G68" s="428" t="s">
        <v>3500</v>
      </c>
      <c r="H68" s="429" t="s">
        <v>3500</v>
      </c>
    </row>
    <row r="69" spans="3:8">
      <c r="C69" s="382" t="s">
        <v>3507</v>
      </c>
      <c r="D69" s="428" t="s">
        <v>3500</v>
      </c>
      <c r="E69" s="428" t="s">
        <v>3500</v>
      </c>
      <c r="F69" s="428" t="s">
        <v>3500</v>
      </c>
      <c r="G69" s="428" t="s">
        <v>3500</v>
      </c>
      <c r="H69" s="429" t="s">
        <v>3500</v>
      </c>
    </row>
    <row r="70" spans="3:8">
      <c r="C70" s="382" t="s">
        <v>3508</v>
      </c>
      <c r="D70" s="428" t="s">
        <v>17</v>
      </c>
      <c r="E70" s="428" t="s">
        <v>17</v>
      </c>
      <c r="F70" s="428" t="s">
        <v>3500</v>
      </c>
      <c r="G70" s="428" t="s">
        <v>17</v>
      </c>
      <c r="H70" s="429" t="s">
        <v>17</v>
      </c>
    </row>
    <row r="71" spans="3:8">
      <c r="C71" s="382" t="s">
        <v>3509</v>
      </c>
      <c r="D71" s="428" t="s">
        <v>17</v>
      </c>
      <c r="E71" s="428" t="s">
        <v>17</v>
      </c>
      <c r="F71" s="428" t="s">
        <v>3500</v>
      </c>
      <c r="G71" s="428" t="s">
        <v>17</v>
      </c>
      <c r="H71" s="429" t="s">
        <v>17</v>
      </c>
    </row>
    <row r="72" spans="3:8">
      <c r="C72" s="382" t="s">
        <v>3510</v>
      </c>
      <c r="D72" s="428" t="s">
        <v>17</v>
      </c>
      <c r="E72" s="428" t="s">
        <v>17</v>
      </c>
      <c r="F72" s="428" t="s">
        <v>3500</v>
      </c>
      <c r="G72" s="428" t="s">
        <v>17</v>
      </c>
      <c r="H72" s="429" t="s">
        <v>17</v>
      </c>
    </row>
    <row r="73" spans="3:8">
      <c r="C73" s="382" t="s">
        <v>3511</v>
      </c>
      <c r="D73" s="428" t="s">
        <v>17</v>
      </c>
      <c r="E73" s="428" t="s">
        <v>3500</v>
      </c>
      <c r="F73" s="428" t="s">
        <v>17</v>
      </c>
      <c r="G73" s="428" t="s">
        <v>17</v>
      </c>
      <c r="H73" s="429" t="s">
        <v>17</v>
      </c>
    </row>
    <row r="74" spans="3:8">
      <c r="C74" s="382" t="s">
        <v>3512</v>
      </c>
      <c r="D74" s="428" t="s">
        <v>3500</v>
      </c>
      <c r="E74" s="428" t="s">
        <v>3500</v>
      </c>
      <c r="F74" s="428" t="s">
        <v>3500</v>
      </c>
      <c r="G74" s="428" t="s">
        <v>17</v>
      </c>
      <c r="H74" s="429" t="s">
        <v>17</v>
      </c>
    </row>
    <row r="75" spans="3:8">
      <c r="C75" s="382" t="s">
        <v>3513</v>
      </c>
      <c r="D75" s="428" t="s">
        <v>3500</v>
      </c>
      <c r="E75" s="428" t="s">
        <v>3500</v>
      </c>
      <c r="F75" s="428" t="s">
        <v>3500</v>
      </c>
      <c r="G75" s="428" t="s">
        <v>17</v>
      </c>
      <c r="H75" s="429" t="s">
        <v>3500</v>
      </c>
    </row>
    <row r="76" spans="3:8">
      <c r="C76" s="383" t="s">
        <v>3514</v>
      </c>
      <c r="D76" s="430" t="s">
        <v>17</v>
      </c>
      <c r="E76" s="430" t="s">
        <v>3500</v>
      </c>
      <c r="F76" s="430" t="s">
        <v>17</v>
      </c>
      <c r="G76" s="430" t="s">
        <v>17</v>
      </c>
      <c r="H76" s="431" t="s">
        <v>17</v>
      </c>
    </row>
  </sheetData>
  <customSheetViews>
    <customSheetView guid="{CBA1FB37-C035-49B9-9481-A4EB27C96193}">
      <selection activeCell="B25" sqref="B25:N25"/>
      <pageMargins left="0" right="0" top="0" bottom="0" header="0" footer="0"/>
      <pageSetup orientation="portrait" horizontalDpi="204" verticalDpi="196" r:id="rId1"/>
    </customSheetView>
    <customSheetView guid="{A7EC4885-A9BE-4BF7-A968-4633C8D19A7C}">
      <selection activeCell="B25" sqref="B25:N25"/>
      <pageMargins left="0" right="0" top="0" bottom="0" header="0" footer="0"/>
      <pageSetup orientation="portrait" horizontalDpi="204" verticalDpi="196" r:id="rId2"/>
    </customSheetView>
    <customSheetView guid="{2C5AF3B1-D91F-4637-A1B5-E0718E568E04}">
      <selection activeCell="B25" sqref="B25:N25"/>
      <pageMargins left="0" right="0" top="0" bottom="0" header="0" footer="0"/>
      <pageSetup orientation="portrait" horizontalDpi="204" verticalDpi="196" r:id="rId3"/>
    </customSheetView>
    <customSheetView guid="{9CE95BBC-42E6-4E5E-9727-7AA67C5D416B}">
      <selection activeCell="B25" sqref="B25:N25"/>
      <pageMargins left="0" right="0" top="0" bottom="0" header="0" footer="0"/>
      <pageSetup orientation="portrait" horizontalDpi="204" verticalDpi="196" r:id="rId4"/>
    </customSheetView>
    <customSheetView guid="{27CF7357-DBB0-410C-9185-7A517B5A116D}" topLeftCell="A25">
      <selection activeCell="B45" sqref="B45"/>
      <pageMargins left="0" right="0" top="0" bottom="0" header="0" footer="0"/>
      <pageSetup orientation="portrait" horizontalDpi="204" verticalDpi="196" r:id="rId5"/>
    </customSheetView>
    <customSheetView guid="{FD69B1DD-DCB6-4DDC-8E29-F700B2B49884}">
      <selection activeCell="B25" sqref="B25:N25"/>
      <pageMargins left="0" right="0" top="0" bottom="0" header="0" footer="0"/>
      <pageSetup orientation="portrait" horizontalDpi="204" verticalDpi="196" r:id="rId6"/>
    </customSheetView>
    <customSheetView guid="{FD9A50B9-0812-4075-B91A-0C68C7EA05C8}">
      <selection activeCell="B25" sqref="B25:N25"/>
      <pageMargins left="0" right="0" top="0" bottom="0" header="0" footer="0"/>
      <pageSetup orientation="portrait" horizontalDpi="204" verticalDpi="196" r:id="rId7"/>
    </customSheetView>
  </customSheetViews>
  <mergeCells count="4">
    <mergeCell ref="C27:K27"/>
    <mergeCell ref="C30:H30"/>
    <mergeCell ref="C59:H59"/>
    <mergeCell ref="A59:B59"/>
  </mergeCells>
  <pageMargins left="0.7" right="0.7" top="0.75" bottom="0.75" header="0.3" footer="0.3"/>
  <pageSetup orientation="portrait" horizontalDpi="204" verticalDpi="196" r:id="rId8"/>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9" tint="0.79998168889431442"/>
    <pageSetUpPr autoPageBreaks="0"/>
  </sheetPr>
  <dimension ref="A1:BC71"/>
  <sheetViews>
    <sheetView workbookViewId="0">
      <selection activeCell="A10" sqref="A10:D10"/>
    </sheetView>
  </sheetViews>
  <sheetFormatPr defaultColWidth="9.140625" defaultRowHeight="15"/>
  <cols>
    <col min="1" max="1" width="30.5703125" style="1" bestFit="1" customWidth="1"/>
    <col min="2" max="2" width="29.140625" style="1" bestFit="1" customWidth="1"/>
    <col min="3" max="3" width="96.7109375" style="1" customWidth="1"/>
    <col min="4" max="4" width="38.7109375" style="1" customWidth="1"/>
    <col min="5" max="16384" width="9.140625" style="1"/>
  </cols>
  <sheetData>
    <row r="1" spans="1:55" s="19" customFormat="1">
      <c r="A1" s="345" t="s">
        <v>754</v>
      </c>
      <c r="B1" s="346" t="s">
        <v>3515</v>
      </c>
      <c r="C1" s="347" t="s">
        <v>3516</v>
      </c>
      <c r="D1" s="348" t="s">
        <v>1050</v>
      </c>
      <c r="E1" s="349"/>
      <c r="F1" s="349"/>
      <c r="G1" s="349"/>
      <c r="H1" s="349"/>
      <c r="I1" s="349"/>
      <c r="J1" s="349"/>
      <c r="K1" s="349"/>
      <c r="L1" s="349"/>
      <c r="M1" s="349"/>
      <c r="N1" s="349"/>
      <c r="O1" s="349"/>
      <c r="P1" s="349"/>
      <c r="Q1" s="349"/>
      <c r="R1" s="349"/>
      <c r="S1" s="349"/>
      <c r="T1" s="349"/>
      <c r="U1" s="349"/>
      <c r="V1" s="349"/>
      <c r="W1" s="349"/>
      <c r="X1" s="349"/>
      <c r="Y1" s="349"/>
      <c r="Z1" s="349"/>
      <c r="AA1" s="349"/>
      <c r="AB1" s="349"/>
      <c r="AC1" s="349"/>
      <c r="AD1" s="349"/>
      <c r="AE1" s="349"/>
      <c r="AF1" s="349"/>
      <c r="AG1" s="349"/>
      <c r="AH1" s="349"/>
      <c r="AI1" s="349"/>
      <c r="AJ1" s="349"/>
      <c r="AK1" s="349"/>
      <c r="AL1" s="349"/>
      <c r="AM1" s="349"/>
      <c r="AN1" s="349"/>
      <c r="AO1" s="349"/>
      <c r="AP1" s="349"/>
      <c r="AQ1" s="349"/>
      <c r="AR1" s="349"/>
      <c r="AS1" s="349"/>
      <c r="AT1" s="349"/>
      <c r="AU1" s="349"/>
      <c r="AV1" s="349"/>
      <c r="AW1" s="349"/>
      <c r="AX1" s="349"/>
      <c r="AY1" s="349"/>
      <c r="AZ1" s="349"/>
      <c r="BA1" s="349"/>
      <c r="BB1" s="349"/>
      <c r="BC1" s="349"/>
    </row>
    <row r="2" spans="1:55" s="119" customFormat="1">
      <c r="A2" s="1501" t="s">
        <v>72</v>
      </c>
      <c r="B2" s="1502"/>
      <c r="C2" s="1502"/>
      <c r="D2" s="1503"/>
      <c r="E2" s="200"/>
      <c r="F2" s="200"/>
      <c r="G2" s="200"/>
      <c r="H2" s="200"/>
      <c r="I2" s="200"/>
      <c r="J2" s="200"/>
      <c r="K2" s="200"/>
      <c r="L2" s="200"/>
      <c r="M2" s="200"/>
      <c r="N2" s="200"/>
      <c r="O2" s="200"/>
      <c r="P2" s="200"/>
      <c r="Q2" s="200"/>
      <c r="R2" s="200"/>
      <c r="S2" s="200"/>
      <c r="T2" s="200"/>
      <c r="U2" s="200"/>
      <c r="V2" s="200"/>
      <c r="W2" s="200"/>
      <c r="X2" s="200"/>
      <c r="Y2" s="200"/>
      <c r="Z2" s="200"/>
      <c r="AA2" s="200"/>
      <c r="AB2" s="200"/>
      <c r="AC2" s="200"/>
      <c r="AD2" s="200"/>
      <c r="AE2" s="200"/>
      <c r="AF2" s="200"/>
      <c r="AG2" s="200"/>
      <c r="AH2" s="200"/>
      <c r="AI2" s="200"/>
      <c r="AJ2" s="200"/>
      <c r="AK2" s="200"/>
      <c r="AL2" s="200"/>
      <c r="AM2" s="200"/>
      <c r="AN2" s="200"/>
      <c r="AO2" s="200"/>
      <c r="AP2" s="200"/>
      <c r="AQ2" s="200"/>
      <c r="AR2" s="200"/>
      <c r="AS2" s="200"/>
      <c r="AT2" s="200"/>
      <c r="AU2" s="200"/>
      <c r="AV2" s="200"/>
      <c r="AW2" s="200"/>
      <c r="AX2" s="200"/>
      <c r="AY2" s="200"/>
      <c r="AZ2" s="200"/>
      <c r="BA2" s="200"/>
      <c r="BB2" s="200"/>
      <c r="BC2" s="200"/>
    </row>
    <row r="3" spans="1:55" s="119" customFormat="1" ht="30">
      <c r="A3" s="272" t="s">
        <v>72</v>
      </c>
      <c r="B3" s="248" t="s">
        <v>3517</v>
      </c>
      <c r="C3" s="248" t="s">
        <v>746</v>
      </c>
      <c r="D3" s="249" t="s">
        <v>3518</v>
      </c>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0"/>
      <c r="AL3" s="200"/>
      <c r="AM3" s="200"/>
      <c r="AN3" s="200"/>
      <c r="AO3" s="200"/>
      <c r="AP3" s="200"/>
      <c r="AQ3" s="200"/>
      <c r="AR3" s="200"/>
      <c r="AS3" s="200"/>
      <c r="AT3" s="200"/>
      <c r="AU3" s="200"/>
      <c r="AV3" s="200"/>
      <c r="AW3" s="200"/>
      <c r="AX3" s="200"/>
      <c r="AY3" s="200"/>
      <c r="AZ3" s="200"/>
      <c r="BA3" s="200"/>
      <c r="BB3" s="200"/>
      <c r="BC3" s="200"/>
    </row>
    <row r="4" spans="1:55">
      <c r="A4" s="1502" t="s">
        <v>73</v>
      </c>
      <c r="B4" s="1502"/>
      <c r="C4" s="1502"/>
      <c r="D4" s="1503"/>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0"/>
      <c r="AT4" s="200"/>
      <c r="AU4" s="200"/>
      <c r="AV4" s="200"/>
      <c r="AW4" s="200"/>
      <c r="AX4" s="200"/>
      <c r="AY4" s="200"/>
      <c r="AZ4" s="200"/>
      <c r="BA4" s="200"/>
      <c r="BB4" s="200"/>
      <c r="BC4" s="200"/>
    </row>
    <row r="5" spans="1:55">
      <c r="A5" s="273" t="s">
        <v>73</v>
      </c>
      <c r="B5" s="274" t="s">
        <v>1041</v>
      </c>
      <c r="C5" s="273" t="s">
        <v>3519</v>
      </c>
      <c r="D5" s="253" t="s">
        <v>3518</v>
      </c>
      <c r="E5" s="200"/>
      <c r="F5" s="200"/>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c r="AN5" s="200"/>
      <c r="AO5" s="200"/>
      <c r="AP5" s="200"/>
      <c r="AQ5" s="200"/>
      <c r="AR5" s="200"/>
      <c r="AS5" s="200"/>
      <c r="AT5" s="200"/>
      <c r="AU5" s="200"/>
      <c r="AV5" s="200"/>
      <c r="AW5" s="200"/>
      <c r="AX5" s="200"/>
      <c r="AY5" s="200"/>
      <c r="AZ5" s="200"/>
      <c r="BA5" s="200"/>
      <c r="BB5" s="200"/>
      <c r="BC5" s="200"/>
    </row>
    <row r="6" spans="1:55">
      <c r="A6" s="1502" t="s">
        <v>74</v>
      </c>
      <c r="B6" s="1502"/>
      <c r="C6" s="1502"/>
      <c r="D6" s="1503"/>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c r="AK6" s="200"/>
      <c r="AL6" s="200"/>
      <c r="AM6" s="200"/>
      <c r="AN6" s="200"/>
      <c r="AO6" s="200"/>
      <c r="AP6" s="200"/>
      <c r="AQ6" s="200"/>
      <c r="AR6" s="200"/>
      <c r="AS6" s="200"/>
      <c r="AT6" s="200"/>
      <c r="AU6" s="200"/>
      <c r="AV6" s="200"/>
      <c r="AW6" s="200"/>
      <c r="AX6" s="200"/>
      <c r="AY6" s="200"/>
      <c r="AZ6" s="200"/>
      <c r="BA6" s="200"/>
      <c r="BB6" s="200"/>
      <c r="BC6" s="200"/>
    </row>
    <row r="7" spans="1:55" ht="30">
      <c r="A7" s="350" t="s">
        <v>74</v>
      </c>
      <c r="B7" s="351" t="s">
        <v>3520</v>
      </c>
      <c r="C7" s="352" t="s">
        <v>3521</v>
      </c>
      <c r="D7" s="353" t="s">
        <v>3518</v>
      </c>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c r="AM7" s="200"/>
      <c r="AN7" s="200"/>
      <c r="AO7" s="200"/>
      <c r="AP7" s="200"/>
      <c r="AQ7" s="200"/>
      <c r="AR7" s="200"/>
      <c r="AS7" s="200"/>
      <c r="AT7" s="200"/>
      <c r="AU7" s="200"/>
      <c r="AV7" s="200"/>
      <c r="AW7" s="200"/>
      <c r="AX7" s="200"/>
      <c r="AY7" s="200"/>
      <c r="AZ7" s="200"/>
      <c r="BA7" s="200"/>
      <c r="BB7" s="200"/>
      <c r="BC7" s="200"/>
    </row>
    <row r="8" spans="1:55">
      <c r="A8" s="1501" t="s">
        <v>795</v>
      </c>
      <c r="B8" s="1502"/>
      <c r="C8" s="1502"/>
      <c r="D8" s="1503"/>
      <c r="E8" s="200"/>
      <c r="F8" s="354"/>
      <c r="G8" s="354"/>
      <c r="H8" s="354"/>
      <c r="I8" s="354"/>
      <c r="J8" s="354"/>
      <c r="K8" s="354"/>
      <c r="L8" s="354"/>
      <c r="M8" s="354"/>
      <c r="N8" s="354"/>
      <c r="O8" s="354"/>
      <c r="P8" s="354"/>
      <c r="Q8" s="354"/>
      <c r="R8" s="354"/>
      <c r="S8" s="354"/>
      <c r="T8" s="354"/>
      <c r="U8" s="354"/>
      <c r="V8" s="354"/>
      <c r="W8" s="354"/>
      <c r="X8" s="354"/>
      <c r="Y8" s="354"/>
      <c r="Z8" s="354"/>
      <c r="AA8" s="354"/>
      <c r="AB8" s="354"/>
      <c r="AC8" s="354"/>
      <c r="AD8" s="354"/>
      <c r="AE8" s="354"/>
      <c r="AF8" s="354"/>
      <c r="AG8" s="354"/>
      <c r="AH8" s="354"/>
      <c r="AI8" s="354"/>
      <c r="AJ8" s="354"/>
      <c r="AK8" s="354"/>
      <c r="AL8" s="354"/>
      <c r="AM8" s="354"/>
      <c r="AN8" s="354"/>
      <c r="AO8" s="354"/>
      <c r="AP8" s="354"/>
      <c r="AQ8" s="354"/>
      <c r="AR8" s="354"/>
      <c r="AS8" s="354"/>
      <c r="AT8" s="354"/>
      <c r="AU8" s="354"/>
      <c r="AV8" s="354"/>
      <c r="AW8" s="354"/>
      <c r="AX8" s="354"/>
      <c r="AY8" s="354"/>
      <c r="AZ8" s="354"/>
      <c r="BA8" s="354"/>
      <c r="BB8" s="354"/>
      <c r="BC8" s="354"/>
    </row>
    <row r="9" spans="1:55">
      <c r="A9" s="275" t="s">
        <v>3522</v>
      </c>
      <c r="B9" s="250" t="s">
        <v>17</v>
      </c>
      <c r="C9" s="250" t="s">
        <v>3523</v>
      </c>
      <c r="D9" s="251" t="s">
        <v>3524</v>
      </c>
      <c r="E9" s="200"/>
      <c r="F9" s="354"/>
      <c r="G9" s="354"/>
      <c r="H9" s="354"/>
      <c r="I9" s="354"/>
      <c r="J9" s="354"/>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4"/>
      <c r="AZ9" s="354"/>
      <c r="BA9" s="354"/>
      <c r="BB9" s="354"/>
      <c r="BC9" s="354"/>
    </row>
    <row r="10" spans="1:55">
      <c r="A10" s="1501" t="s">
        <v>76</v>
      </c>
      <c r="B10" s="1502"/>
      <c r="C10" s="1502"/>
      <c r="D10" s="1503"/>
      <c r="E10" s="200"/>
      <c r="F10" s="200"/>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c r="AN10" s="200"/>
      <c r="AO10" s="200"/>
      <c r="AP10" s="200"/>
      <c r="AQ10" s="200"/>
      <c r="AR10" s="200"/>
      <c r="AS10" s="200"/>
      <c r="AT10" s="200"/>
      <c r="AU10" s="200"/>
      <c r="AV10" s="200"/>
      <c r="AW10" s="200"/>
      <c r="AX10" s="200"/>
      <c r="AY10" s="200"/>
      <c r="AZ10" s="200"/>
      <c r="BA10" s="200"/>
      <c r="BB10" s="200"/>
      <c r="BC10" s="200"/>
    </row>
    <row r="11" spans="1:55" s="119" customFormat="1">
      <c r="A11" s="1504" t="s">
        <v>3525</v>
      </c>
      <c r="B11" s="239" t="s">
        <v>3526</v>
      </c>
      <c r="C11" s="248" t="s">
        <v>3527</v>
      </c>
      <c r="D11" s="249" t="s">
        <v>3518</v>
      </c>
      <c r="E11" s="200"/>
      <c r="F11" s="200"/>
      <c r="G11" s="200"/>
      <c r="H11" s="200"/>
      <c r="I11" s="200"/>
      <c r="J11" s="200"/>
      <c r="K11" s="200"/>
      <c r="L11" s="200"/>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c r="AK11" s="200"/>
      <c r="AL11" s="200"/>
      <c r="AM11" s="200"/>
      <c r="AN11" s="200"/>
      <c r="AO11" s="200"/>
      <c r="AP11" s="200"/>
      <c r="AQ11" s="200"/>
      <c r="AR11" s="200"/>
      <c r="AS11" s="200"/>
      <c r="AT11" s="200"/>
      <c r="AU11" s="200"/>
      <c r="AV11" s="200"/>
      <c r="AW11" s="200"/>
      <c r="AX11" s="200"/>
      <c r="AY11" s="200"/>
      <c r="AZ11" s="200"/>
      <c r="BA11" s="200"/>
      <c r="BB11" s="200"/>
      <c r="BC11" s="200"/>
    </row>
    <row r="12" spans="1:55" s="119" customFormat="1">
      <c r="A12" s="1505"/>
      <c r="B12" s="240" t="s">
        <v>3528</v>
      </c>
      <c r="C12" s="250" t="s">
        <v>3529</v>
      </c>
      <c r="D12" s="251" t="s">
        <v>3518</v>
      </c>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c r="AK12" s="200"/>
      <c r="AL12" s="200"/>
      <c r="AM12" s="200"/>
      <c r="AN12" s="200"/>
      <c r="AO12" s="200"/>
      <c r="AP12" s="200"/>
      <c r="AQ12" s="200"/>
      <c r="AR12" s="200"/>
      <c r="AS12" s="200"/>
      <c r="AT12" s="200"/>
      <c r="AU12" s="200"/>
      <c r="AV12" s="200"/>
      <c r="AW12" s="200"/>
      <c r="AX12" s="200"/>
      <c r="AY12" s="200"/>
      <c r="AZ12" s="200"/>
      <c r="BA12" s="200"/>
      <c r="BB12" s="200"/>
      <c r="BC12" s="200"/>
    </row>
    <row r="13" spans="1:55" s="119" customFormat="1">
      <c r="A13" s="1505"/>
      <c r="B13" s="240" t="s">
        <v>3530</v>
      </c>
      <c r="C13" s="250" t="s">
        <v>3531</v>
      </c>
      <c r="D13" s="251" t="s">
        <v>3518</v>
      </c>
      <c r="E13" s="200"/>
      <c r="F13" s="200"/>
      <c r="G13" s="200"/>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c r="AK13" s="200"/>
      <c r="AL13" s="200"/>
      <c r="AM13" s="200"/>
      <c r="AN13" s="200"/>
      <c r="AO13" s="200"/>
      <c r="AP13" s="200"/>
      <c r="AQ13" s="200"/>
      <c r="AR13" s="200"/>
      <c r="AS13" s="200"/>
      <c r="AT13" s="200"/>
      <c r="AU13" s="200"/>
      <c r="AV13" s="200"/>
      <c r="AW13" s="200"/>
      <c r="AX13" s="200"/>
      <c r="AY13" s="200"/>
      <c r="AZ13" s="200"/>
      <c r="BA13" s="200"/>
      <c r="BB13" s="200"/>
      <c r="BC13" s="200"/>
    </row>
    <row r="14" spans="1:55">
      <c r="A14" s="1506"/>
      <c r="B14" s="240" t="s">
        <v>3532</v>
      </c>
      <c r="C14" s="250" t="s">
        <v>3533</v>
      </c>
      <c r="D14" s="251" t="s">
        <v>3518</v>
      </c>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0"/>
      <c r="AN14" s="200"/>
      <c r="AO14" s="200"/>
      <c r="AP14" s="200"/>
      <c r="AQ14" s="200"/>
      <c r="AR14" s="200"/>
      <c r="AS14" s="200"/>
      <c r="AT14" s="200"/>
      <c r="AU14" s="200"/>
      <c r="AV14" s="200"/>
      <c r="AW14" s="200"/>
      <c r="AX14" s="200"/>
      <c r="AY14" s="200"/>
      <c r="AZ14" s="200"/>
      <c r="BA14" s="200"/>
      <c r="BB14" s="200"/>
      <c r="BC14" s="200"/>
    </row>
    <row r="15" spans="1:55" hidden="1">
      <c r="A15" s="1507" t="s">
        <v>3534</v>
      </c>
      <c r="B15" s="355" t="s">
        <v>3535</v>
      </c>
      <c r="C15" s="240"/>
      <c r="D15" s="251" t="s">
        <v>3518</v>
      </c>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c r="AN15" s="200"/>
      <c r="AO15" s="200"/>
      <c r="AP15" s="200"/>
      <c r="AQ15" s="200"/>
      <c r="AR15" s="200"/>
      <c r="AS15" s="200"/>
      <c r="AT15" s="200"/>
      <c r="AU15" s="200"/>
      <c r="AV15" s="200"/>
      <c r="AW15" s="200"/>
      <c r="AX15" s="200"/>
      <c r="AY15" s="200"/>
      <c r="AZ15" s="200"/>
      <c r="BA15" s="200"/>
      <c r="BB15" s="200"/>
      <c r="BC15" s="200"/>
    </row>
    <row r="16" spans="1:55" hidden="1">
      <c r="A16" s="1508"/>
      <c r="B16" s="356"/>
      <c r="C16" s="252"/>
      <c r="D16" s="253" t="s">
        <v>3518</v>
      </c>
      <c r="E16" s="200"/>
      <c r="F16" s="200"/>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c r="AK16" s="200"/>
      <c r="AL16" s="200"/>
      <c r="AM16" s="200"/>
      <c r="AN16" s="200"/>
      <c r="AO16" s="200"/>
      <c r="AP16" s="200"/>
      <c r="AQ16" s="200"/>
      <c r="AR16" s="200"/>
      <c r="AS16" s="200"/>
      <c r="AT16" s="200"/>
      <c r="AU16" s="200"/>
      <c r="AV16" s="200"/>
      <c r="AW16" s="200"/>
      <c r="AX16" s="200"/>
      <c r="AY16" s="200"/>
      <c r="AZ16" s="200"/>
      <c r="BA16" s="200"/>
      <c r="BB16" s="200"/>
      <c r="BC16" s="200"/>
    </row>
    <row r="17" spans="1:55">
      <c r="A17" s="1501" t="s">
        <v>78</v>
      </c>
      <c r="B17" s="1502"/>
      <c r="C17" s="1502"/>
      <c r="D17" s="1503"/>
      <c r="E17" s="354"/>
      <c r="F17" s="354"/>
      <c r="G17" s="354"/>
      <c r="H17" s="354"/>
      <c r="I17" s="354"/>
      <c r="J17" s="354"/>
      <c r="K17" s="354"/>
      <c r="L17" s="354"/>
      <c r="M17" s="354"/>
      <c r="N17" s="354"/>
      <c r="O17" s="354"/>
      <c r="P17" s="354"/>
      <c r="Q17" s="354"/>
      <c r="R17" s="354"/>
      <c r="S17" s="354"/>
      <c r="T17" s="354"/>
      <c r="U17" s="354"/>
      <c r="V17" s="354"/>
      <c r="W17" s="354"/>
      <c r="X17" s="354"/>
      <c r="Y17" s="354"/>
      <c r="Z17" s="354"/>
      <c r="AA17" s="354"/>
      <c r="AB17" s="354"/>
      <c r="AC17" s="354"/>
      <c r="AD17" s="354"/>
      <c r="AE17" s="354"/>
      <c r="AF17" s="354"/>
      <c r="AG17" s="354"/>
      <c r="AH17" s="354"/>
      <c r="AI17" s="354"/>
      <c r="AJ17" s="354"/>
      <c r="AK17" s="354"/>
      <c r="AL17" s="354"/>
      <c r="AM17" s="354"/>
      <c r="AN17" s="354"/>
      <c r="AO17" s="354"/>
      <c r="AP17" s="354"/>
      <c r="AQ17" s="354"/>
      <c r="AR17" s="354"/>
      <c r="AS17" s="354"/>
      <c r="AT17" s="354"/>
      <c r="AU17" s="354"/>
      <c r="AV17" s="354"/>
      <c r="AW17" s="354"/>
      <c r="AX17" s="354"/>
      <c r="AY17" s="354"/>
      <c r="AZ17" s="354"/>
      <c r="BA17" s="354"/>
      <c r="BB17" s="354"/>
      <c r="BC17" s="354"/>
    </row>
    <row r="18" spans="1:55">
      <c r="A18" s="357" t="s">
        <v>78</v>
      </c>
      <c r="B18" s="344" t="s">
        <v>3536</v>
      </c>
      <c r="C18" s="352" t="s">
        <v>3537</v>
      </c>
      <c r="D18" s="358" t="s">
        <v>3518</v>
      </c>
      <c r="E18" s="354"/>
      <c r="F18" s="354"/>
      <c r="G18" s="354"/>
      <c r="H18" s="354"/>
      <c r="I18" s="354"/>
      <c r="J18" s="354"/>
      <c r="K18" s="354"/>
      <c r="L18" s="354"/>
      <c r="M18" s="354"/>
      <c r="N18" s="354"/>
      <c r="O18" s="354"/>
      <c r="P18" s="354"/>
      <c r="Q18" s="354"/>
      <c r="R18" s="354"/>
      <c r="S18" s="354"/>
      <c r="T18" s="354"/>
      <c r="U18" s="354"/>
      <c r="V18" s="354"/>
      <c r="W18" s="354"/>
      <c r="X18" s="354"/>
      <c r="Y18" s="354"/>
      <c r="Z18" s="354"/>
      <c r="AA18" s="354"/>
      <c r="AB18" s="354"/>
      <c r="AC18" s="354"/>
      <c r="AD18" s="354"/>
      <c r="AE18" s="354"/>
      <c r="AF18" s="354"/>
      <c r="AG18" s="354"/>
      <c r="AH18" s="354"/>
      <c r="AI18" s="354"/>
      <c r="AJ18" s="354"/>
      <c r="AK18" s="354"/>
      <c r="AL18" s="354"/>
      <c r="AM18" s="354"/>
      <c r="AN18" s="354"/>
      <c r="AO18" s="354"/>
      <c r="AP18" s="354"/>
      <c r="AQ18" s="354"/>
      <c r="AR18" s="354"/>
      <c r="AS18" s="354"/>
      <c r="AT18" s="354"/>
      <c r="AU18" s="354"/>
      <c r="AV18" s="354"/>
      <c r="AW18" s="354"/>
      <c r="AX18" s="354"/>
      <c r="AY18" s="354"/>
      <c r="AZ18" s="354"/>
      <c r="BA18" s="354"/>
      <c r="BB18" s="354"/>
      <c r="BC18" s="354"/>
    </row>
    <row r="19" spans="1:55">
      <c r="A19" s="1509" t="s">
        <v>80</v>
      </c>
      <c r="B19" s="1510"/>
      <c r="C19" s="1510"/>
      <c r="D19" s="1511"/>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c r="AL19" s="200"/>
      <c r="AM19" s="200"/>
      <c r="AN19" s="200"/>
      <c r="AO19" s="200"/>
      <c r="AP19" s="200"/>
      <c r="AQ19" s="200"/>
      <c r="AR19" s="200"/>
      <c r="AS19" s="200"/>
      <c r="AT19" s="200"/>
      <c r="AU19" s="200"/>
      <c r="AV19" s="200"/>
      <c r="AW19" s="200"/>
      <c r="AX19" s="200"/>
      <c r="AY19" s="200"/>
      <c r="AZ19" s="200"/>
      <c r="BA19" s="200"/>
      <c r="BB19" s="200"/>
      <c r="BC19" s="200"/>
    </row>
    <row r="20" spans="1:55" ht="30">
      <c r="A20" s="276" t="s">
        <v>80</v>
      </c>
      <c r="B20" s="268" t="s">
        <v>1035</v>
      </c>
      <c r="C20" s="277" t="s">
        <v>3538</v>
      </c>
      <c r="D20" s="278" t="s">
        <v>3539</v>
      </c>
      <c r="E20" s="354"/>
      <c r="F20" s="354"/>
      <c r="G20" s="354"/>
      <c r="H20" s="354"/>
      <c r="I20" s="354"/>
      <c r="J20" s="354"/>
      <c r="K20" s="354"/>
      <c r="L20" s="354"/>
      <c r="M20" s="354"/>
      <c r="N20" s="354"/>
      <c r="O20" s="354"/>
      <c r="P20" s="354"/>
      <c r="Q20" s="354"/>
      <c r="R20" s="354"/>
      <c r="S20" s="354"/>
      <c r="T20" s="354"/>
      <c r="U20" s="354"/>
      <c r="V20" s="354"/>
      <c r="W20" s="354"/>
      <c r="X20" s="354"/>
      <c r="Y20" s="354"/>
      <c r="Z20" s="354"/>
      <c r="AA20" s="354"/>
      <c r="AB20" s="354"/>
      <c r="AC20" s="354"/>
      <c r="AD20" s="354"/>
      <c r="AE20" s="354"/>
      <c r="AF20" s="354"/>
      <c r="AG20" s="354"/>
      <c r="AH20" s="354"/>
      <c r="AI20" s="354"/>
      <c r="AJ20" s="354"/>
      <c r="AK20" s="354"/>
      <c r="AL20" s="354"/>
      <c r="AM20" s="354"/>
      <c r="AN20" s="354"/>
      <c r="AO20" s="354"/>
      <c r="AP20" s="354"/>
      <c r="AQ20" s="354"/>
      <c r="AR20" s="354"/>
      <c r="AS20" s="354"/>
      <c r="AT20" s="354"/>
      <c r="AU20" s="354"/>
      <c r="AV20" s="354"/>
      <c r="AW20" s="354"/>
      <c r="AX20" s="354"/>
      <c r="AY20" s="354"/>
      <c r="AZ20" s="354"/>
      <c r="BA20" s="354"/>
      <c r="BB20" s="354"/>
      <c r="BC20" s="354"/>
    </row>
    <row r="21" spans="1:55">
      <c r="A21" s="264" t="s">
        <v>80</v>
      </c>
      <c r="B21" s="239" t="s">
        <v>3540</v>
      </c>
      <c r="C21" s="239" t="s">
        <v>3540</v>
      </c>
      <c r="D21" s="239" t="s">
        <v>3539</v>
      </c>
      <c r="E21" s="354"/>
      <c r="F21" s="354"/>
      <c r="G21" s="354"/>
      <c r="H21" s="354"/>
      <c r="I21" s="354"/>
      <c r="J21" s="354"/>
      <c r="K21" s="354"/>
      <c r="L21" s="354"/>
      <c r="M21" s="354"/>
      <c r="N21" s="354"/>
      <c r="O21" s="354"/>
      <c r="P21" s="354"/>
      <c r="Q21" s="354"/>
      <c r="R21" s="354"/>
      <c r="S21" s="354"/>
      <c r="T21" s="354"/>
      <c r="U21" s="354"/>
      <c r="V21" s="354"/>
      <c r="W21" s="354"/>
      <c r="X21" s="354"/>
      <c r="Y21" s="354"/>
      <c r="Z21" s="354"/>
      <c r="AA21" s="354"/>
      <c r="AB21" s="354"/>
      <c r="AC21" s="354"/>
      <c r="AD21" s="354"/>
      <c r="AE21" s="354"/>
      <c r="AF21" s="354"/>
      <c r="AG21" s="354"/>
      <c r="AH21" s="354"/>
      <c r="AI21" s="354"/>
      <c r="AJ21" s="354"/>
      <c r="AK21" s="354"/>
      <c r="AL21" s="354"/>
      <c r="AM21" s="354"/>
      <c r="AN21" s="354"/>
      <c r="AO21" s="354"/>
      <c r="AP21" s="354"/>
      <c r="AQ21" s="354"/>
      <c r="AR21" s="354"/>
      <c r="AS21" s="354"/>
      <c r="AT21" s="354"/>
      <c r="AU21" s="354"/>
      <c r="AV21" s="354"/>
      <c r="AW21" s="354"/>
      <c r="AX21" s="354"/>
      <c r="AY21" s="354"/>
      <c r="AZ21" s="354"/>
      <c r="BA21" s="354"/>
      <c r="BB21" s="354"/>
      <c r="BC21" s="354"/>
    </row>
    <row r="22" spans="1:55">
      <c r="A22" s="1498" t="s">
        <v>79</v>
      </c>
      <c r="B22" s="1499"/>
      <c r="C22" s="1499"/>
      <c r="D22" s="1500"/>
      <c r="E22" s="354"/>
      <c r="F22" s="354"/>
      <c r="G22" s="354"/>
      <c r="H22" s="354"/>
      <c r="I22" s="354"/>
      <c r="J22" s="354"/>
      <c r="K22" s="354"/>
      <c r="L22" s="354"/>
      <c r="M22" s="354"/>
      <c r="N22" s="354"/>
      <c r="O22" s="354"/>
      <c r="P22" s="354"/>
      <c r="Q22" s="354"/>
      <c r="R22" s="354"/>
      <c r="S22" s="354"/>
      <c r="T22" s="354"/>
      <c r="U22" s="354"/>
      <c r="V22" s="354"/>
      <c r="W22" s="354"/>
      <c r="X22" s="354"/>
      <c r="Y22" s="354"/>
      <c r="Z22" s="354"/>
      <c r="AA22" s="354"/>
      <c r="AB22" s="354"/>
      <c r="AC22" s="354"/>
      <c r="AD22" s="354"/>
      <c r="AE22" s="354"/>
      <c r="AF22" s="354"/>
      <c r="AG22" s="354"/>
      <c r="AH22" s="354"/>
      <c r="AI22" s="354"/>
      <c r="AJ22" s="354"/>
      <c r="AK22" s="354"/>
      <c r="AL22" s="354"/>
      <c r="AM22" s="354"/>
      <c r="AN22" s="354"/>
      <c r="AO22" s="354"/>
      <c r="AP22" s="354"/>
      <c r="AQ22" s="354"/>
      <c r="AR22" s="354"/>
      <c r="AS22" s="354"/>
      <c r="AT22" s="354"/>
      <c r="AU22" s="354"/>
      <c r="AV22" s="354"/>
      <c r="AW22" s="354"/>
      <c r="AX22" s="354"/>
      <c r="AY22" s="354"/>
      <c r="AZ22" s="354"/>
      <c r="BA22" s="354"/>
      <c r="BB22" s="354"/>
      <c r="BC22" s="354"/>
    </row>
    <row r="23" spans="1:55">
      <c r="A23" s="279" t="s">
        <v>79</v>
      </c>
      <c r="B23" s="280" t="s">
        <v>3541</v>
      </c>
      <c r="C23" s="281" t="s">
        <v>3542</v>
      </c>
      <c r="D23" s="282" t="s">
        <v>3543</v>
      </c>
      <c r="E23" s="354"/>
      <c r="F23" s="354"/>
      <c r="G23" s="354"/>
      <c r="H23" s="354"/>
      <c r="I23" s="354"/>
      <c r="J23" s="354"/>
      <c r="K23" s="354"/>
      <c r="L23" s="354"/>
      <c r="M23" s="354"/>
      <c r="N23" s="354"/>
      <c r="O23" s="354"/>
      <c r="P23" s="354"/>
      <c r="Q23" s="354"/>
      <c r="R23" s="354"/>
      <c r="S23" s="354"/>
      <c r="T23" s="354"/>
      <c r="U23" s="354"/>
      <c r="V23" s="354"/>
      <c r="W23" s="354"/>
      <c r="X23" s="354"/>
      <c r="Y23" s="354"/>
      <c r="Z23" s="354"/>
      <c r="AA23" s="354"/>
      <c r="AB23" s="354"/>
      <c r="AC23" s="354"/>
      <c r="AD23" s="354"/>
      <c r="AE23" s="354"/>
      <c r="AF23" s="354"/>
      <c r="AG23" s="354"/>
      <c r="AH23" s="354"/>
      <c r="AI23" s="354"/>
      <c r="AJ23" s="354"/>
      <c r="AK23" s="354"/>
      <c r="AL23" s="354"/>
      <c r="AM23" s="354"/>
      <c r="AN23" s="354"/>
      <c r="AO23" s="354"/>
      <c r="AP23" s="354"/>
      <c r="AQ23" s="354"/>
      <c r="AR23" s="354"/>
      <c r="AS23" s="354"/>
      <c r="AT23" s="354"/>
      <c r="AU23" s="354"/>
      <c r="AV23" s="354"/>
      <c r="AW23" s="354"/>
      <c r="AX23" s="354"/>
      <c r="AY23" s="354"/>
      <c r="AZ23" s="354"/>
      <c r="BA23" s="354"/>
      <c r="BB23" s="354"/>
      <c r="BC23" s="354"/>
    </row>
    <row r="24" spans="1:55">
      <c r="A24" s="1512" t="s">
        <v>3544</v>
      </c>
      <c r="B24" s="1513"/>
      <c r="C24" s="1513"/>
      <c r="D24" s="1514"/>
      <c r="E24" s="200"/>
      <c r="F24" s="200"/>
      <c r="G24" s="200"/>
      <c r="H24" s="200"/>
      <c r="I24" s="200"/>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c r="AN24" s="200"/>
      <c r="AO24" s="200"/>
      <c r="AP24" s="200"/>
      <c r="AQ24" s="200"/>
      <c r="AR24" s="200"/>
      <c r="AS24" s="200"/>
      <c r="AT24" s="200"/>
      <c r="AU24" s="200"/>
      <c r="AV24" s="200"/>
      <c r="AW24" s="200"/>
      <c r="AX24" s="200"/>
      <c r="AY24" s="200"/>
      <c r="AZ24" s="200"/>
      <c r="BA24" s="200"/>
      <c r="BB24" s="200"/>
      <c r="BC24" s="200"/>
    </row>
    <row r="25" spans="1:55">
      <c r="A25" s="1505" t="s">
        <v>3545</v>
      </c>
      <c r="B25" s="268" t="s">
        <v>3546</v>
      </c>
      <c r="C25" s="283" t="s">
        <v>3547</v>
      </c>
      <c r="D25" s="1516" t="s">
        <v>3539</v>
      </c>
      <c r="E25" s="354"/>
      <c r="F25" s="354"/>
      <c r="G25" s="354"/>
      <c r="H25" s="354"/>
      <c r="I25" s="354"/>
      <c r="J25" s="354"/>
      <c r="K25" s="354"/>
      <c r="L25" s="354"/>
      <c r="M25" s="354"/>
      <c r="N25" s="354"/>
      <c r="O25" s="354"/>
      <c r="P25" s="354"/>
      <c r="Q25" s="354"/>
      <c r="R25" s="354"/>
      <c r="S25" s="354"/>
      <c r="T25" s="354"/>
      <c r="U25" s="354"/>
      <c r="V25" s="354"/>
      <c r="W25" s="354"/>
      <c r="X25" s="354"/>
      <c r="Y25" s="354"/>
      <c r="Z25" s="354"/>
      <c r="AA25" s="354"/>
      <c r="AB25" s="354"/>
      <c r="AC25" s="354"/>
      <c r="AD25" s="354"/>
      <c r="AE25" s="354"/>
      <c r="AF25" s="354"/>
      <c r="AG25" s="354"/>
      <c r="AH25" s="354"/>
      <c r="AI25" s="354"/>
      <c r="AJ25" s="354"/>
      <c r="AK25" s="354"/>
      <c r="AL25" s="354"/>
      <c r="AM25" s="354"/>
      <c r="AN25" s="354"/>
      <c r="AO25" s="354"/>
      <c r="AP25" s="354"/>
      <c r="AQ25" s="354"/>
      <c r="AR25" s="354"/>
      <c r="AS25" s="354"/>
      <c r="AT25" s="354"/>
      <c r="AU25" s="354"/>
      <c r="AV25" s="354"/>
      <c r="AW25" s="354"/>
      <c r="AX25" s="354"/>
      <c r="AY25" s="354"/>
      <c r="AZ25" s="354"/>
      <c r="BA25" s="354"/>
      <c r="BB25" s="354"/>
      <c r="BC25" s="354"/>
    </row>
    <row r="26" spans="1:55">
      <c r="A26" s="1515"/>
      <c r="B26" s="268" t="s">
        <v>3548</v>
      </c>
      <c r="C26" s="283" t="s">
        <v>1035</v>
      </c>
      <c r="D26" s="1517"/>
      <c r="E26" s="354"/>
      <c r="F26" s="354"/>
      <c r="G26" s="354"/>
      <c r="H26" s="354"/>
      <c r="I26" s="354"/>
      <c r="J26" s="354"/>
      <c r="K26" s="354"/>
      <c r="L26" s="354"/>
      <c r="M26" s="354"/>
      <c r="N26" s="354"/>
      <c r="O26" s="354"/>
      <c r="P26" s="354"/>
      <c r="Q26" s="354"/>
      <c r="R26" s="354"/>
      <c r="S26" s="354"/>
      <c r="T26" s="354"/>
      <c r="U26" s="354"/>
      <c r="V26" s="354"/>
      <c r="W26" s="354"/>
      <c r="X26" s="354"/>
      <c r="Y26" s="354"/>
      <c r="Z26" s="354"/>
      <c r="AA26" s="354"/>
      <c r="AB26" s="354"/>
      <c r="AC26" s="354"/>
      <c r="AD26" s="354"/>
      <c r="AE26" s="354"/>
      <c r="AF26" s="354"/>
      <c r="AG26" s="354"/>
      <c r="AH26" s="354"/>
      <c r="AI26" s="354"/>
      <c r="AJ26" s="354"/>
      <c r="AK26" s="354"/>
      <c r="AL26" s="354"/>
      <c r="AM26" s="354"/>
      <c r="AN26" s="354"/>
      <c r="AO26" s="354"/>
      <c r="AP26" s="354"/>
      <c r="AQ26" s="354"/>
      <c r="AR26" s="354"/>
      <c r="AS26" s="354"/>
      <c r="AT26" s="354"/>
      <c r="AU26" s="354"/>
      <c r="AV26" s="354"/>
      <c r="AW26" s="354"/>
      <c r="AX26" s="354"/>
      <c r="AY26" s="354"/>
      <c r="AZ26" s="354"/>
      <c r="BA26" s="354"/>
      <c r="BB26" s="354"/>
      <c r="BC26" s="354"/>
    </row>
    <row r="27" spans="1:55">
      <c r="A27" s="1512" t="s">
        <v>3549</v>
      </c>
      <c r="B27" s="1513"/>
      <c r="C27" s="1513"/>
      <c r="D27" s="1514"/>
      <c r="E27" s="354"/>
      <c r="F27" s="354"/>
      <c r="G27" s="354"/>
      <c r="H27" s="354"/>
      <c r="I27" s="354"/>
      <c r="J27" s="354"/>
      <c r="K27" s="354"/>
      <c r="L27" s="354"/>
      <c r="M27" s="354"/>
      <c r="N27" s="354"/>
      <c r="O27" s="354"/>
      <c r="P27" s="354"/>
      <c r="Q27" s="354"/>
      <c r="R27" s="354"/>
      <c r="S27" s="354"/>
      <c r="T27" s="354"/>
      <c r="U27" s="354"/>
      <c r="V27" s="354"/>
      <c r="W27" s="354"/>
      <c r="X27" s="354"/>
      <c r="Y27" s="354"/>
      <c r="Z27" s="354"/>
      <c r="AA27" s="354"/>
      <c r="AB27" s="354"/>
      <c r="AC27" s="354"/>
      <c r="AD27" s="354"/>
      <c r="AE27" s="354"/>
      <c r="AF27" s="354"/>
      <c r="AG27" s="354"/>
      <c r="AH27" s="354"/>
      <c r="AI27" s="354"/>
      <c r="AJ27" s="354"/>
      <c r="AK27" s="354"/>
      <c r="AL27" s="354"/>
      <c r="AM27" s="354"/>
      <c r="AN27" s="354"/>
      <c r="AO27" s="354"/>
      <c r="AP27" s="354"/>
      <c r="AQ27" s="354"/>
      <c r="AR27" s="354"/>
      <c r="AS27" s="354"/>
      <c r="AT27" s="354"/>
      <c r="AU27" s="354"/>
      <c r="AV27" s="354"/>
      <c r="AW27" s="354"/>
      <c r="AX27" s="354"/>
      <c r="AY27" s="354"/>
      <c r="AZ27" s="354"/>
      <c r="BA27" s="354"/>
      <c r="BB27" s="354"/>
      <c r="BC27" s="354"/>
    </row>
    <row r="28" spans="1:55">
      <c r="A28" s="359" t="s">
        <v>3550</v>
      </c>
      <c r="B28" s="360" t="s">
        <v>3551</v>
      </c>
      <c r="C28" s="361" t="s">
        <v>3552</v>
      </c>
      <c r="D28" s="360" t="s">
        <v>3518</v>
      </c>
      <c r="E28" s="354"/>
      <c r="F28" s="354"/>
      <c r="G28" s="354"/>
      <c r="H28" s="354"/>
      <c r="I28" s="354"/>
      <c r="J28" s="354"/>
      <c r="K28" s="354"/>
      <c r="L28" s="354"/>
      <c r="M28" s="354"/>
      <c r="N28" s="354"/>
      <c r="O28" s="354"/>
      <c r="P28" s="354"/>
      <c r="Q28" s="354"/>
      <c r="R28" s="354"/>
      <c r="S28" s="354"/>
      <c r="T28" s="354"/>
      <c r="U28" s="354"/>
      <c r="V28" s="354"/>
      <c r="W28" s="354"/>
      <c r="X28" s="354"/>
      <c r="Y28" s="354"/>
      <c r="Z28" s="354"/>
      <c r="AA28" s="354"/>
      <c r="AB28" s="354"/>
      <c r="AC28" s="354"/>
      <c r="AD28" s="354"/>
      <c r="AE28" s="354"/>
      <c r="AF28" s="354"/>
      <c r="AG28" s="354"/>
      <c r="AH28" s="354"/>
      <c r="AI28" s="354"/>
      <c r="AJ28" s="354"/>
      <c r="AK28" s="354"/>
      <c r="AL28" s="354"/>
      <c r="AM28" s="354"/>
      <c r="AN28" s="354"/>
      <c r="AO28" s="354"/>
      <c r="AP28" s="354"/>
      <c r="AQ28" s="354"/>
      <c r="AR28" s="354"/>
      <c r="AS28" s="354"/>
      <c r="AT28" s="354"/>
      <c r="AU28" s="354"/>
      <c r="AV28" s="354"/>
      <c r="AW28" s="354"/>
      <c r="AX28" s="354"/>
      <c r="AY28" s="354"/>
      <c r="AZ28" s="354"/>
      <c r="BA28" s="354"/>
      <c r="BB28" s="354"/>
      <c r="BC28" s="354"/>
    </row>
    <row r="29" spans="1:55">
      <c r="A29" s="1498" t="s">
        <v>85</v>
      </c>
      <c r="B29" s="1499"/>
      <c r="C29" s="1499"/>
      <c r="D29" s="1500"/>
      <c r="E29" s="354"/>
      <c r="F29" s="354"/>
      <c r="G29" s="354"/>
      <c r="H29" s="354"/>
      <c r="I29" s="354"/>
      <c r="J29" s="354"/>
      <c r="K29" s="354"/>
      <c r="L29" s="354"/>
      <c r="M29" s="354"/>
      <c r="N29" s="354"/>
      <c r="O29" s="354"/>
      <c r="P29" s="354"/>
      <c r="Q29" s="354"/>
      <c r="R29" s="354"/>
      <c r="S29" s="354"/>
      <c r="T29" s="354"/>
      <c r="U29" s="354"/>
      <c r="V29" s="354"/>
      <c r="W29" s="354"/>
      <c r="X29" s="354"/>
      <c r="Y29" s="354"/>
      <c r="Z29" s="354"/>
      <c r="AA29" s="354"/>
      <c r="AB29" s="354"/>
      <c r="AC29" s="354"/>
      <c r="AD29" s="354"/>
      <c r="AE29" s="354"/>
      <c r="AF29" s="354"/>
      <c r="AG29" s="354"/>
      <c r="AH29" s="354"/>
      <c r="AI29" s="354"/>
      <c r="AJ29" s="354"/>
      <c r="AK29" s="354"/>
      <c r="AL29" s="354"/>
      <c r="AM29" s="354"/>
      <c r="AN29" s="354"/>
      <c r="AO29" s="354"/>
      <c r="AP29" s="354"/>
      <c r="AQ29" s="354"/>
      <c r="AR29" s="354"/>
      <c r="AS29" s="354"/>
      <c r="AT29" s="354"/>
      <c r="AU29" s="354"/>
      <c r="AV29" s="354"/>
      <c r="AW29" s="354"/>
      <c r="AX29" s="354"/>
      <c r="AY29" s="354"/>
      <c r="AZ29" s="354"/>
      <c r="BA29" s="354"/>
      <c r="BB29" s="354"/>
      <c r="BC29" s="354"/>
    </row>
    <row r="30" spans="1:55">
      <c r="A30" s="284" t="s">
        <v>85</v>
      </c>
      <c r="B30" s="285" t="s">
        <v>1209</v>
      </c>
      <c r="C30" s="286" t="s">
        <v>3553</v>
      </c>
      <c r="D30" s="287" t="s">
        <v>3518</v>
      </c>
      <c r="E30" s="354"/>
      <c r="F30" s="354"/>
      <c r="G30" s="354"/>
      <c r="H30" s="354"/>
      <c r="I30" s="354"/>
      <c r="J30" s="354"/>
      <c r="K30" s="354"/>
      <c r="L30" s="354"/>
      <c r="M30" s="354"/>
      <c r="N30" s="354"/>
      <c r="O30" s="354"/>
      <c r="P30" s="354"/>
      <c r="Q30" s="354"/>
      <c r="R30" s="354"/>
      <c r="S30" s="354"/>
      <c r="T30" s="354"/>
      <c r="U30" s="354"/>
      <c r="V30" s="354"/>
      <c r="W30" s="354"/>
      <c r="X30" s="354"/>
      <c r="Y30" s="354"/>
      <c r="Z30" s="354"/>
      <c r="AA30" s="354"/>
      <c r="AB30" s="354"/>
      <c r="AC30" s="354"/>
      <c r="AD30" s="354"/>
      <c r="AE30" s="354"/>
      <c r="AF30" s="354"/>
      <c r="AG30" s="354"/>
      <c r="AH30" s="354"/>
      <c r="AI30" s="354"/>
      <c r="AJ30" s="354"/>
      <c r="AK30" s="354"/>
      <c r="AL30" s="354"/>
      <c r="AM30" s="354"/>
      <c r="AN30" s="354"/>
      <c r="AO30" s="354"/>
      <c r="AP30" s="354"/>
      <c r="AQ30" s="354"/>
      <c r="AR30" s="354"/>
      <c r="AS30" s="354"/>
      <c r="AT30" s="354"/>
      <c r="AU30" s="354"/>
      <c r="AV30" s="354"/>
      <c r="AW30" s="354"/>
      <c r="AX30" s="354"/>
      <c r="AY30" s="354"/>
      <c r="AZ30" s="354"/>
      <c r="BA30" s="354"/>
      <c r="BB30" s="354"/>
      <c r="BC30" s="354"/>
    </row>
    <row r="31" spans="1:55">
      <c r="A31" s="1498" t="s">
        <v>3554</v>
      </c>
      <c r="B31" s="1499"/>
      <c r="C31" s="1499"/>
      <c r="D31" s="1500"/>
      <c r="E31" s="354"/>
      <c r="F31" s="354"/>
      <c r="G31" s="354"/>
      <c r="H31" s="354"/>
      <c r="I31" s="354"/>
      <c r="J31" s="354"/>
      <c r="K31" s="354"/>
      <c r="L31" s="354"/>
      <c r="M31" s="354"/>
      <c r="N31" s="354"/>
      <c r="O31" s="354"/>
      <c r="P31" s="354"/>
      <c r="Q31" s="354"/>
      <c r="R31" s="354"/>
      <c r="S31" s="354"/>
      <c r="T31" s="354"/>
      <c r="U31" s="354"/>
      <c r="V31" s="354"/>
      <c r="W31" s="354"/>
      <c r="X31" s="354"/>
      <c r="Y31" s="354"/>
      <c r="Z31" s="354"/>
      <c r="AA31" s="354"/>
      <c r="AB31" s="354"/>
      <c r="AC31" s="354"/>
      <c r="AD31" s="354"/>
      <c r="AE31" s="354"/>
      <c r="AF31" s="354"/>
      <c r="AG31" s="354"/>
      <c r="AH31" s="354"/>
      <c r="AI31" s="354"/>
      <c r="AJ31" s="354"/>
      <c r="AK31" s="354"/>
      <c r="AL31" s="354"/>
      <c r="AM31" s="354"/>
      <c r="AN31" s="354"/>
      <c r="AO31" s="354"/>
      <c r="AP31" s="354"/>
      <c r="AQ31" s="354"/>
      <c r="AR31" s="354"/>
      <c r="AS31" s="354"/>
      <c r="AT31" s="354"/>
      <c r="AU31" s="354"/>
      <c r="AV31" s="354"/>
      <c r="AW31" s="354"/>
      <c r="AX31" s="354"/>
      <c r="AY31" s="354"/>
      <c r="AZ31" s="354"/>
      <c r="BA31" s="354"/>
      <c r="BB31" s="354"/>
      <c r="BC31" s="354"/>
    </row>
    <row r="32" spans="1:55">
      <c r="A32" s="284" t="s">
        <v>3555</v>
      </c>
      <c r="B32" s="285" t="s">
        <v>823</v>
      </c>
      <c r="C32" s="286" t="s">
        <v>3556</v>
      </c>
      <c r="D32" s="287" t="s">
        <v>3518</v>
      </c>
      <c r="E32" s="354"/>
      <c r="F32" s="354"/>
      <c r="G32" s="354"/>
      <c r="H32" s="354"/>
      <c r="I32" s="354"/>
      <c r="J32" s="354"/>
      <c r="K32" s="354"/>
      <c r="L32" s="354"/>
      <c r="M32" s="354"/>
      <c r="N32" s="354"/>
      <c r="O32" s="354"/>
      <c r="P32" s="354"/>
      <c r="Q32" s="354"/>
      <c r="R32" s="354"/>
      <c r="S32" s="354"/>
      <c r="T32" s="354"/>
      <c r="U32" s="354"/>
      <c r="V32" s="354"/>
      <c r="W32" s="354"/>
      <c r="X32" s="354"/>
      <c r="Y32" s="354"/>
      <c r="Z32" s="354"/>
      <c r="AA32" s="354"/>
      <c r="AB32" s="354"/>
      <c r="AC32" s="354"/>
      <c r="AD32" s="354"/>
      <c r="AE32" s="354"/>
      <c r="AF32" s="354"/>
      <c r="AG32" s="354"/>
      <c r="AH32" s="354"/>
      <c r="AI32" s="354"/>
      <c r="AJ32" s="354"/>
      <c r="AK32" s="354"/>
      <c r="AL32" s="354"/>
      <c r="AM32" s="354"/>
      <c r="AN32" s="354"/>
      <c r="AO32" s="354"/>
      <c r="AP32" s="354"/>
      <c r="AQ32" s="354"/>
      <c r="AR32" s="354"/>
      <c r="AS32" s="354"/>
      <c r="AT32" s="354"/>
      <c r="AU32" s="354"/>
      <c r="AV32" s="354"/>
      <c r="AW32" s="354"/>
      <c r="AX32" s="354"/>
      <c r="AY32" s="354"/>
      <c r="AZ32" s="354"/>
      <c r="BA32" s="354"/>
      <c r="BB32" s="354"/>
      <c r="BC32" s="354"/>
    </row>
    <row r="33" spans="1:55" hidden="1">
      <c r="A33" s="288" t="s">
        <v>3557</v>
      </c>
      <c r="B33" s="252" t="s">
        <v>823</v>
      </c>
      <c r="C33" s="289" t="s">
        <v>3558</v>
      </c>
      <c r="D33" s="253" t="s">
        <v>3518</v>
      </c>
      <c r="E33" s="354"/>
      <c r="F33" s="354"/>
      <c r="G33" s="354"/>
      <c r="H33" s="354"/>
      <c r="I33" s="354"/>
      <c r="J33" s="354"/>
      <c r="K33" s="354"/>
      <c r="L33" s="354"/>
      <c r="M33" s="354"/>
      <c r="N33" s="354"/>
      <c r="O33" s="354"/>
      <c r="P33" s="354"/>
      <c r="Q33" s="354"/>
      <c r="R33" s="354"/>
      <c r="S33" s="354"/>
      <c r="T33" s="354"/>
      <c r="U33" s="354"/>
      <c r="V33" s="354"/>
      <c r="W33" s="354"/>
      <c r="X33" s="354"/>
      <c r="Y33" s="354"/>
      <c r="Z33" s="354"/>
      <c r="AA33" s="354"/>
      <c r="AB33" s="354"/>
      <c r="AC33" s="354"/>
      <c r="AD33" s="354"/>
      <c r="AE33" s="354"/>
      <c r="AF33" s="354"/>
      <c r="AG33" s="354"/>
      <c r="AH33" s="354"/>
      <c r="AI33" s="354"/>
      <c r="AJ33" s="354"/>
      <c r="AK33" s="354"/>
      <c r="AL33" s="354"/>
      <c r="AM33" s="354"/>
      <c r="AN33" s="354"/>
      <c r="AO33" s="354"/>
      <c r="AP33" s="354"/>
      <c r="AQ33" s="354"/>
      <c r="AR33" s="354"/>
      <c r="AS33" s="354"/>
      <c r="AT33" s="354"/>
      <c r="AU33" s="354"/>
      <c r="AV33" s="354"/>
      <c r="AW33" s="354"/>
      <c r="AX33" s="354"/>
      <c r="AY33" s="354"/>
      <c r="AZ33" s="354"/>
      <c r="BA33" s="354"/>
      <c r="BB33" s="354"/>
      <c r="BC33" s="354"/>
    </row>
    <row r="34" spans="1:55">
      <c r="A34" s="200"/>
      <c r="B34" s="200"/>
      <c r="C34" s="200"/>
      <c r="D34" s="200"/>
      <c r="E34" s="200"/>
      <c r="F34" s="200"/>
      <c r="G34" s="200"/>
      <c r="H34" s="200"/>
      <c r="I34" s="200"/>
      <c r="J34" s="200"/>
      <c r="K34" s="200"/>
      <c r="L34" s="200"/>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c r="AK34" s="200"/>
      <c r="AL34" s="200"/>
      <c r="AM34" s="200"/>
      <c r="AN34" s="200"/>
      <c r="AO34" s="200"/>
      <c r="AP34" s="200"/>
      <c r="AQ34" s="200"/>
      <c r="AR34" s="200"/>
      <c r="AS34" s="200"/>
      <c r="AT34" s="200"/>
      <c r="AU34" s="200"/>
      <c r="AV34" s="200"/>
      <c r="AW34" s="200"/>
      <c r="AX34" s="200"/>
      <c r="AY34" s="200"/>
      <c r="AZ34" s="200"/>
      <c r="BA34" s="200"/>
      <c r="BB34" s="200"/>
      <c r="BC34" s="200"/>
    </row>
    <row r="35" spans="1:55">
      <c r="A35" s="200"/>
      <c r="B35" s="200"/>
      <c r="C35" s="200"/>
      <c r="D35" s="200"/>
      <c r="E35" s="200"/>
      <c r="F35" s="200"/>
      <c r="G35" s="200"/>
      <c r="H35" s="200"/>
      <c r="I35" s="200"/>
      <c r="J35" s="200"/>
      <c r="K35" s="200"/>
      <c r="L35" s="200"/>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c r="AK35" s="200"/>
      <c r="AL35" s="200"/>
      <c r="AM35" s="200"/>
      <c r="AN35" s="200"/>
      <c r="AO35" s="200"/>
      <c r="AP35" s="200"/>
      <c r="AQ35" s="200"/>
      <c r="AR35" s="200"/>
      <c r="AS35" s="200"/>
      <c r="AT35" s="200"/>
      <c r="AU35" s="200"/>
      <c r="AV35" s="200"/>
      <c r="AW35" s="200"/>
      <c r="AX35" s="200"/>
      <c r="AY35" s="200"/>
      <c r="AZ35" s="200"/>
      <c r="BA35" s="200"/>
      <c r="BB35" s="200"/>
      <c r="BC35" s="200"/>
    </row>
    <row r="36" spans="1:55">
      <c r="A36" s="200"/>
      <c r="B36" s="200"/>
      <c r="C36" s="200"/>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c r="AK36" s="200"/>
      <c r="AL36" s="200"/>
      <c r="AM36" s="200"/>
      <c r="AN36" s="200"/>
      <c r="AO36" s="200"/>
      <c r="AP36" s="200"/>
      <c r="AQ36" s="200"/>
      <c r="AR36" s="200"/>
      <c r="AS36" s="200"/>
      <c r="AT36" s="200"/>
      <c r="AU36" s="200"/>
      <c r="AV36" s="200"/>
      <c r="AW36" s="200"/>
      <c r="AX36" s="200"/>
      <c r="AY36" s="200"/>
      <c r="AZ36" s="200"/>
      <c r="BA36" s="200"/>
      <c r="BB36" s="200"/>
      <c r="BC36" s="200"/>
    </row>
    <row r="37" spans="1:55">
      <c r="A37" s="200"/>
      <c r="B37" s="200"/>
      <c r="C37" s="225"/>
      <c r="D37" s="200"/>
      <c r="E37" s="200"/>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c r="AK37" s="200"/>
      <c r="AL37" s="200"/>
      <c r="AM37" s="200"/>
      <c r="AN37" s="200"/>
      <c r="AO37" s="200"/>
      <c r="AP37" s="200"/>
      <c r="AQ37" s="200"/>
      <c r="AR37" s="200"/>
      <c r="AS37" s="200"/>
      <c r="AT37" s="200"/>
      <c r="AU37" s="200"/>
      <c r="AV37" s="200"/>
      <c r="AW37" s="200"/>
      <c r="AX37" s="200"/>
      <c r="AY37" s="200"/>
      <c r="AZ37" s="200"/>
      <c r="BA37" s="200"/>
      <c r="BB37" s="200"/>
      <c r="BC37" s="200"/>
    </row>
    <row r="38" spans="1:55">
      <c r="A38" s="200"/>
      <c r="B38" s="200"/>
      <c r="C38" s="225"/>
      <c r="D38" s="200"/>
      <c r="E38" s="200"/>
      <c r="F38" s="200"/>
      <c r="G38" s="200"/>
      <c r="H38" s="200"/>
      <c r="I38" s="200"/>
      <c r="J38" s="200"/>
      <c r="K38" s="200"/>
      <c r="L38" s="200"/>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c r="AK38" s="200"/>
      <c r="AL38" s="200"/>
      <c r="AM38" s="200"/>
      <c r="AN38" s="200"/>
      <c r="AO38" s="200"/>
      <c r="AP38" s="200"/>
      <c r="AQ38" s="200"/>
      <c r="AR38" s="200"/>
      <c r="AS38" s="200"/>
      <c r="AT38" s="200"/>
      <c r="AU38" s="200"/>
      <c r="AV38" s="200"/>
      <c r="AW38" s="200"/>
      <c r="AX38" s="200"/>
      <c r="AY38" s="200"/>
      <c r="AZ38" s="200"/>
      <c r="BA38" s="200"/>
      <c r="BB38" s="200"/>
      <c r="BC38" s="200"/>
    </row>
    <row r="39" spans="1:55">
      <c r="A39" s="200"/>
      <c r="B39" s="200"/>
      <c r="C39" s="225"/>
      <c r="D39" s="200"/>
      <c r="E39" s="200"/>
      <c r="F39" s="200"/>
      <c r="G39" s="200"/>
      <c r="H39" s="200"/>
      <c r="I39" s="200"/>
      <c r="J39" s="200"/>
      <c r="K39" s="200"/>
      <c r="L39" s="200"/>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c r="AK39" s="200"/>
      <c r="AL39" s="200"/>
      <c r="AM39" s="200"/>
      <c r="AN39" s="200"/>
      <c r="AO39" s="200"/>
      <c r="AP39" s="200"/>
      <c r="AQ39" s="200"/>
      <c r="AR39" s="200"/>
      <c r="AS39" s="200"/>
      <c r="AT39" s="200"/>
      <c r="AU39" s="200"/>
      <c r="AV39" s="200"/>
      <c r="AW39" s="200"/>
      <c r="AX39" s="200"/>
      <c r="AY39" s="200"/>
      <c r="AZ39" s="200"/>
      <c r="BA39" s="200"/>
      <c r="BB39" s="200"/>
      <c r="BC39" s="200"/>
    </row>
    <row r="40" spans="1:55">
      <c r="A40" s="200"/>
      <c r="B40" s="200"/>
      <c r="C40" s="225"/>
      <c r="D40" s="200"/>
      <c r="E40" s="200"/>
      <c r="F40" s="200"/>
      <c r="G40" s="200"/>
      <c r="H40" s="200"/>
      <c r="I40" s="200"/>
      <c r="J40" s="200"/>
      <c r="K40" s="200"/>
      <c r="L40" s="200"/>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c r="AK40" s="200"/>
      <c r="AL40" s="200"/>
      <c r="AM40" s="200"/>
      <c r="AN40" s="200"/>
      <c r="AO40" s="200"/>
      <c r="AP40" s="200"/>
      <c r="AQ40" s="200"/>
      <c r="AR40" s="200"/>
      <c r="AS40" s="200"/>
      <c r="AT40" s="200"/>
      <c r="AU40" s="200"/>
      <c r="AV40" s="200"/>
      <c r="AW40" s="200"/>
      <c r="AX40" s="200"/>
      <c r="AY40" s="200"/>
      <c r="AZ40" s="200"/>
      <c r="BA40" s="200"/>
      <c r="BB40" s="200"/>
      <c r="BC40" s="200"/>
    </row>
    <row r="41" spans="1:55">
      <c r="A41" s="200"/>
      <c r="B41" s="200"/>
      <c r="C41" s="225"/>
      <c r="D41" s="200"/>
      <c r="E41" s="200"/>
      <c r="F41" s="200"/>
      <c r="G41" s="200"/>
      <c r="H41" s="200"/>
      <c r="I41" s="200"/>
      <c r="J41" s="200"/>
      <c r="K41" s="200"/>
      <c r="L41" s="200"/>
      <c r="M41" s="200"/>
      <c r="N41" s="200"/>
      <c r="O41" s="200"/>
      <c r="P41" s="200"/>
      <c r="Q41" s="200"/>
      <c r="R41" s="200"/>
      <c r="S41" s="200"/>
      <c r="T41" s="200"/>
      <c r="U41" s="200"/>
      <c r="V41" s="200"/>
      <c r="W41" s="200"/>
      <c r="X41" s="200"/>
      <c r="Y41" s="200"/>
      <c r="Z41" s="200"/>
      <c r="AA41" s="200"/>
      <c r="AB41" s="200"/>
      <c r="AC41" s="200"/>
      <c r="AD41" s="200"/>
      <c r="AE41" s="200"/>
      <c r="AF41" s="200"/>
      <c r="AG41" s="200"/>
      <c r="AH41" s="200"/>
      <c r="AI41" s="200"/>
      <c r="AJ41" s="200"/>
      <c r="AK41" s="200"/>
      <c r="AL41" s="200"/>
      <c r="AM41" s="200"/>
      <c r="AN41" s="200"/>
      <c r="AO41" s="200"/>
      <c r="AP41" s="200"/>
      <c r="AQ41" s="200"/>
      <c r="AR41" s="200"/>
      <c r="AS41" s="200"/>
      <c r="AT41" s="200"/>
      <c r="AU41" s="200"/>
      <c r="AV41" s="200"/>
      <c r="AW41" s="200"/>
      <c r="AX41" s="200"/>
      <c r="AY41" s="200"/>
      <c r="AZ41" s="200"/>
      <c r="BA41" s="200"/>
      <c r="BB41" s="200"/>
      <c r="BC41" s="200"/>
    </row>
    <row r="42" spans="1:55">
      <c r="A42" s="200"/>
      <c r="B42" s="200"/>
      <c r="C42" s="225"/>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0"/>
      <c r="AN42" s="200"/>
      <c r="AO42" s="200"/>
      <c r="AP42" s="200"/>
      <c r="AQ42" s="200"/>
      <c r="AR42" s="200"/>
      <c r="AS42" s="200"/>
      <c r="AT42" s="200"/>
      <c r="AU42" s="200"/>
      <c r="AV42" s="200"/>
      <c r="AW42" s="200"/>
      <c r="AX42" s="200"/>
      <c r="AY42" s="200"/>
      <c r="AZ42" s="200"/>
      <c r="BA42" s="200"/>
      <c r="BB42" s="200"/>
      <c r="BC42" s="200"/>
    </row>
    <row r="43" spans="1:55">
      <c r="A43" s="200"/>
      <c r="B43" s="200"/>
      <c r="C43" s="225"/>
      <c r="D43" s="200"/>
      <c r="E43" s="200"/>
      <c r="F43" s="200"/>
      <c r="G43" s="200"/>
      <c r="H43" s="200"/>
      <c r="I43" s="200"/>
      <c r="J43" s="200"/>
      <c r="K43" s="200"/>
      <c r="L43" s="200"/>
      <c r="M43" s="200"/>
      <c r="N43" s="200"/>
      <c r="O43" s="200"/>
      <c r="P43" s="200"/>
      <c r="Q43" s="200"/>
      <c r="R43" s="200"/>
      <c r="S43" s="200"/>
      <c r="T43" s="200"/>
      <c r="U43" s="200"/>
      <c r="V43" s="200"/>
      <c r="W43" s="200"/>
      <c r="X43" s="200"/>
      <c r="Y43" s="200"/>
      <c r="Z43" s="200"/>
      <c r="AA43" s="200"/>
      <c r="AB43" s="200"/>
      <c r="AC43" s="200"/>
      <c r="AD43" s="200"/>
      <c r="AE43" s="200"/>
      <c r="AF43" s="200"/>
      <c r="AG43" s="200"/>
      <c r="AH43" s="200"/>
      <c r="AI43" s="200"/>
      <c r="AJ43" s="200"/>
      <c r="AK43" s="200"/>
      <c r="AL43" s="200"/>
      <c r="AM43" s="200"/>
      <c r="AN43" s="200"/>
      <c r="AO43" s="200"/>
      <c r="AP43" s="200"/>
      <c r="AQ43" s="200"/>
      <c r="AR43" s="200"/>
      <c r="AS43" s="200"/>
      <c r="AT43" s="200"/>
      <c r="AU43" s="200"/>
      <c r="AV43" s="200"/>
      <c r="AW43" s="200"/>
      <c r="AX43" s="200"/>
      <c r="AY43" s="200"/>
      <c r="AZ43" s="200"/>
      <c r="BA43" s="200"/>
      <c r="BB43" s="200"/>
      <c r="BC43" s="200"/>
    </row>
    <row r="44" spans="1:55">
      <c r="A44" s="200"/>
      <c r="B44" s="200"/>
      <c r="C44" s="225"/>
      <c r="D44" s="200"/>
      <c r="E44" s="200"/>
      <c r="F44" s="200"/>
      <c r="G44" s="200"/>
      <c r="H44" s="200"/>
      <c r="I44" s="200"/>
      <c r="J44" s="200"/>
      <c r="K44" s="200"/>
      <c r="L44" s="200"/>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c r="AK44" s="200"/>
      <c r="AL44" s="200"/>
      <c r="AM44" s="200"/>
      <c r="AN44" s="200"/>
      <c r="AO44" s="200"/>
      <c r="AP44" s="200"/>
      <c r="AQ44" s="200"/>
      <c r="AR44" s="200"/>
      <c r="AS44" s="200"/>
      <c r="AT44" s="200"/>
      <c r="AU44" s="200"/>
      <c r="AV44" s="200"/>
      <c r="AW44" s="200"/>
      <c r="AX44" s="200"/>
      <c r="AY44" s="200"/>
      <c r="AZ44" s="200"/>
      <c r="BA44" s="200"/>
      <c r="BB44" s="200"/>
      <c r="BC44" s="200"/>
    </row>
    <row r="45" spans="1:55">
      <c r="A45" s="200"/>
      <c r="B45" s="200"/>
      <c r="C45" s="200"/>
      <c r="D45" s="200"/>
      <c r="E45" s="200"/>
      <c r="F45" s="200"/>
      <c r="G45" s="200"/>
      <c r="H45" s="200"/>
      <c r="I45" s="200"/>
      <c r="J45" s="200"/>
      <c r="K45" s="200"/>
      <c r="L45" s="200"/>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0"/>
      <c r="AK45" s="200"/>
      <c r="AL45" s="200"/>
      <c r="AM45" s="200"/>
      <c r="AN45" s="200"/>
      <c r="AO45" s="200"/>
      <c r="AP45" s="200"/>
      <c r="AQ45" s="200"/>
      <c r="AR45" s="200"/>
      <c r="AS45" s="200"/>
      <c r="AT45" s="200"/>
      <c r="AU45" s="200"/>
      <c r="AV45" s="200"/>
      <c r="AW45" s="200"/>
      <c r="AX45" s="200"/>
      <c r="AY45" s="200"/>
      <c r="AZ45" s="200"/>
      <c r="BA45" s="200"/>
      <c r="BB45" s="200"/>
      <c r="BC45" s="200"/>
    </row>
    <row r="46" spans="1:55">
      <c r="A46" s="200"/>
      <c r="B46" s="200"/>
      <c r="C46" s="200"/>
      <c r="D46" s="200"/>
      <c r="E46" s="200"/>
      <c r="F46" s="200"/>
      <c r="G46" s="200"/>
      <c r="H46" s="200"/>
      <c r="I46" s="200"/>
      <c r="J46" s="200"/>
      <c r="K46" s="200"/>
      <c r="L46" s="200"/>
      <c r="M46" s="200"/>
      <c r="N46" s="200"/>
      <c r="O46" s="200"/>
      <c r="P46" s="200"/>
      <c r="Q46" s="200"/>
      <c r="R46" s="200"/>
      <c r="S46" s="200"/>
      <c r="T46" s="200"/>
      <c r="U46" s="200"/>
      <c r="V46" s="200"/>
      <c r="W46" s="200"/>
      <c r="X46" s="200"/>
      <c r="Y46" s="200"/>
      <c r="Z46" s="200"/>
      <c r="AA46" s="200"/>
      <c r="AB46" s="200"/>
      <c r="AC46" s="200"/>
      <c r="AD46" s="200"/>
      <c r="AE46" s="200"/>
      <c r="AF46" s="200"/>
      <c r="AG46" s="200"/>
      <c r="AH46" s="200"/>
      <c r="AI46" s="200"/>
      <c r="AJ46" s="200"/>
      <c r="AK46" s="200"/>
      <c r="AL46" s="200"/>
      <c r="AM46" s="200"/>
      <c r="AN46" s="200"/>
      <c r="AO46" s="200"/>
      <c r="AP46" s="200"/>
      <c r="AQ46" s="200"/>
      <c r="AR46" s="200"/>
      <c r="AS46" s="200"/>
      <c r="AT46" s="200"/>
      <c r="AU46" s="200"/>
      <c r="AV46" s="200"/>
      <c r="AW46" s="200"/>
      <c r="AX46" s="200"/>
      <c r="AY46" s="200"/>
      <c r="AZ46" s="200"/>
      <c r="BA46" s="200"/>
      <c r="BB46" s="200"/>
      <c r="BC46" s="200"/>
    </row>
    <row r="47" spans="1:55">
      <c r="A47" s="200"/>
      <c r="B47" s="200"/>
      <c r="C47" s="200"/>
      <c r="D47" s="200"/>
      <c r="E47" s="200"/>
      <c r="F47" s="200"/>
      <c r="G47" s="200"/>
      <c r="H47" s="200"/>
      <c r="I47" s="200"/>
      <c r="J47" s="200"/>
      <c r="K47" s="200"/>
      <c r="L47" s="200"/>
      <c r="M47" s="200"/>
      <c r="N47" s="200"/>
      <c r="O47" s="200"/>
      <c r="P47" s="200"/>
      <c r="Q47" s="200"/>
      <c r="R47" s="200"/>
      <c r="S47" s="200"/>
      <c r="T47" s="200"/>
      <c r="U47" s="200"/>
      <c r="V47" s="200"/>
      <c r="W47" s="200"/>
      <c r="X47" s="200"/>
      <c r="Y47" s="200"/>
      <c r="Z47" s="200"/>
      <c r="AA47" s="200"/>
      <c r="AB47" s="200"/>
      <c r="AC47" s="200"/>
      <c r="AD47" s="200"/>
      <c r="AE47" s="200"/>
      <c r="AF47" s="200"/>
      <c r="AG47" s="200"/>
      <c r="AH47" s="200"/>
      <c r="AI47" s="200"/>
      <c r="AJ47" s="200"/>
      <c r="AK47" s="200"/>
      <c r="AL47" s="200"/>
      <c r="AM47" s="200"/>
      <c r="AN47" s="200"/>
      <c r="AO47" s="200"/>
      <c r="AP47" s="200"/>
      <c r="AQ47" s="200"/>
      <c r="AR47" s="200"/>
      <c r="AS47" s="200"/>
      <c r="AT47" s="200"/>
      <c r="AU47" s="200"/>
      <c r="AV47" s="200"/>
      <c r="AW47" s="200"/>
      <c r="AX47" s="200"/>
      <c r="AY47" s="200"/>
      <c r="AZ47" s="200"/>
      <c r="BA47" s="200"/>
      <c r="BB47" s="200"/>
      <c r="BC47" s="200"/>
    </row>
    <row r="48" spans="1:5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c r="AV48" s="200"/>
      <c r="AW48" s="200"/>
      <c r="AX48" s="200"/>
      <c r="AY48" s="200"/>
      <c r="AZ48" s="200"/>
      <c r="BA48" s="200"/>
      <c r="BB48" s="200"/>
      <c r="BC48" s="200"/>
    </row>
    <row r="49" spans="1:55">
      <c r="A49" s="200"/>
      <c r="B49" s="200"/>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c r="AS49" s="200"/>
      <c r="AT49" s="200"/>
      <c r="AU49" s="200"/>
      <c r="AV49" s="200"/>
      <c r="AW49" s="200"/>
      <c r="AX49" s="200"/>
      <c r="AY49" s="200"/>
      <c r="AZ49" s="200"/>
      <c r="BA49" s="200"/>
      <c r="BB49" s="200"/>
      <c r="BC49" s="200"/>
    </row>
    <row r="50" spans="1:5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c r="AO50" s="200"/>
      <c r="AP50" s="200"/>
      <c r="AQ50" s="200"/>
      <c r="AR50" s="200"/>
      <c r="AS50" s="200"/>
      <c r="AT50" s="200"/>
      <c r="AU50" s="200"/>
      <c r="AV50" s="200"/>
      <c r="AW50" s="200"/>
      <c r="AX50" s="200"/>
      <c r="AY50" s="200"/>
      <c r="AZ50" s="200"/>
      <c r="BA50" s="200"/>
      <c r="BB50" s="200"/>
      <c r="BC50" s="200"/>
    </row>
    <row r="51" spans="1:55">
      <c r="A51" s="200"/>
      <c r="B51" s="200"/>
      <c r="C51" s="200"/>
      <c r="D51" s="200"/>
      <c r="E51" s="200"/>
      <c r="F51" s="200"/>
      <c r="G51" s="200"/>
      <c r="H51" s="200"/>
      <c r="I51" s="200"/>
      <c r="J51" s="200"/>
      <c r="K51" s="200"/>
      <c r="L51" s="200"/>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0"/>
      <c r="AK51" s="200"/>
      <c r="AL51" s="200"/>
      <c r="AM51" s="200"/>
      <c r="AN51" s="200"/>
      <c r="AO51" s="200"/>
      <c r="AP51" s="200"/>
      <c r="AQ51" s="200"/>
      <c r="AR51" s="200"/>
      <c r="AS51" s="200"/>
      <c r="AT51" s="200"/>
      <c r="AU51" s="200"/>
      <c r="AV51" s="200"/>
      <c r="AW51" s="200"/>
      <c r="AX51" s="200"/>
      <c r="AY51" s="200"/>
      <c r="AZ51" s="200"/>
      <c r="BA51" s="200"/>
      <c r="BB51" s="200"/>
      <c r="BC51" s="200"/>
    </row>
    <row r="52" spans="1:55">
      <c r="A52" s="200"/>
      <c r="B52" s="200"/>
      <c r="C52" s="200"/>
      <c r="D52" s="200"/>
      <c r="E52" s="200"/>
      <c r="F52" s="200"/>
      <c r="G52" s="200"/>
      <c r="H52" s="200"/>
      <c r="I52" s="200"/>
      <c r="J52" s="200"/>
      <c r="K52" s="200"/>
      <c r="L52" s="200"/>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c r="AK52" s="200"/>
      <c r="AL52" s="200"/>
      <c r="AM52" s="200"/>
      <c r="AN52" s="200"/>
      <c r="AO52" s="200"/>
      <c r="AP52" s="200"/>
      <c r="AQ52" s="200"/>
      <c r="AR52" s="200"/>
      <c r="AS52" s="200"/>
      <c r="AT52" s="200"/>
      <c r="AU52" s="200"/>
      <c r="AV52" s="200"/>
      <c r="AW52" s="200"/>
      <c r="AX52" s="200"/>
      <c r="AY52" s="200"/>
      <c r="AZ52" s="200"/>
      <c r="BA52" s="200"/>
      <c r="BB52" s="200"/>
      <c r="BC52" s="200"/>
    </row>
    <row r="53" spans="1:55">
      <c r="A53" s="200"/>
      <c r="B53" s="200"/>
      <c r="C53" s="200"/>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c r="AK53" s="200"/>
      <c r="AL53" s="200"/>
      <c r="AM53" s="200"/>
      <c r="AN53" s="200"/>
      <c r="AO53" s="200"/>
      <c r="AP53" s="200"/>
      <c r="AQ53" s="200"/>
      <c r="AR53" s="200"/>
      <c r="AS53" s="200"/>
      <c r="AT53" s="200"/>
      <c r="AU53" s="200"/>
      <c r="AV53" s="200"/>
      <c r="AW53" s="200"/>
      <c r="AX53" s="200"/>
      <c r="AY53" s="200"/>
      <c r="AZ53" s="200"/>
      <c r="BA53" s="200"/>
      <c r="BB53" s="200"/>
      <c r="BC53" s="200"/>
    </row>
    <row r="54" spans="1:55">
      <c r="A54" s="200"/>
      <c r="B54" s="200"/>
      <c r="C54" s="200"/>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00"/>
      <c r="AF54" s="200"/>
      <c r="AG54" s="200"/>
      <c r="AH54" s="200"/>
      <c r="AI54" s="200"/>
      <c r="AJ54" s="200"/>
      <c r="AK54" s="200"/>
      <c r="AL54" s="200"/>
      <c r="AM54" s="200"/>
      <c r="AN54" s="200"/>
      <c r="AO54" s="200"/>
      <c r="AP54" s="200"/>
      <c r="AQ54" s="200"/>
      <c r="AR54" s="200"/>
      <c r="AS54" s="200"/>
      <c r="AT54" s="200"/>
      <c r="AU54" s="200"/>
      <c r="AV54" s="200"/>
      <c r="AW54" s="200"/>
      <c r="AX54" s="200"/>
      <c r="AY54" s="200"/>
      <c r="AZ54" s="200"/>
      <c r="BA54" s="200"/>
      <c r="BB54" s="200"/>
      <c r="BC54" s="200"/>
    </row>
    <row r="55" spans="1:55">
      <c r="A55" s="200"/>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c r="AK55" s="200"/>
      <c r="AL55" s="200"/>
      <c r="AM55" s="200"/>
      <c r="AN55" s="200"/>
      <c r="AO55" s="200"/>
      <c r="AP55" s="200"/>
      <c r="AQ55" s="200"/>
      <c r="AR55" s="200"/>
      <c r="AS55" s="200"/>
      <c r="AT55" s="200"/>
      <c r="AU55" s="200"/>
      <c r="AV55" s="200"/>
      <c r="AW55" s="200"/>
      <c r="AX55" s="200"/>
      <c r="AY55" s="200"/>
      <c r="AZ55" s="200"/>
      <c r="BA55" s="200"/>
      <c r="BB55" s="200"/>
      <c r="BC55" s="200"/>
    </row>
    <row r="56" spans="1:55">
      <c r="A56" s="200"/>
      <c r="B56" s="200"/>
      <c r="C56" s="200"/>
      <c r="D56" s="200"/>
      <c r="E56" s="200"/>
      <c r="F56" s="200"/>
      <c r="G56" s="200"/>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0"/>
      <c r="AK56" s="200"/>
      <c r="AL56" s="200"/>
      <c r="AM56" s="200"/>
      <c r="AN56" s="200"/>
      <c r="AO56" s="200"/>
      <c r="AP56" s="200"/>
      <c r="AQ56" s="200"/>
      <c r="AR56" s="200"/>
      <c r="AS56" s="200"/>
      <c r="AT56" s="200"/>
      <c r="AU56" s="200"/>
      <c r="AV56" s="200"/>
      <c r="AW56" s="200"/>
      <c r="AX56" s="200"/>
      <c r="AY56" s="200"/>
      <c r="AZ56" s="200"/>
      <c r="BA56" s="200"/>
      <c r="BB56" s="200"/>
      <c r="BC56" s="200"/>
    </row>
    <row r="57" spans="1:55">
      <c r="A57" s="200"/>
      <c r="B57" s="200"/>
      <c r="C57" s="200"/>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0"/>
      <c r="AK57" s="200"/>
      <c r="AL57" s="200"/>
      <c r="AM57" s="200"/>
      <c r="AN57" s="200"/>
      <c r="AO57" s="200"/>
      <c r="AP57" s="200"/>
      <c r="AQ57" s="200"/>
      <c r="AR57" s="200"/>
      <c r="AS57" s="200"/>
      <c r="AT57" s="200"/>
      <c r="AU57" s="200"/>
      <c r="AV57" s="200"/>
      <c r="AW57" s="200"/>
      <c r="AX57" s="200"/>
      <c r="AY57" s="200"/>
      <c r="AZ57" s="200"/>
      <c r="BA57" s="200"/>
      <c r="BB57" s="200"/>
      <c r="BC57" s="200"/>
    </row>
    <row r="58" spans="1:55">
      <c r="A58" s="200"/>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c r="AK58" s="200"/>
      <c r="AL58" s="200"/>
      <c r="AM58" s="200"/>
      <c r="AN58" s="200"/>
      <c r="AO58" s="200"/>
      <c r="AP58" s="200"/>
      <c r="AQ58" s="200"/>
      <c r="AR58" s="200"/>
      <c r="AS58" s="200"/>
      <c r="AT58" s="200"/>
      <c r="AU58" s="200"/>
      <c r="AV58" s="200"/>
      <c r="AW58" s="200"/>
      <c r="AX58" s="200"/>
      <c r="AY58" s="200"/>
      <c r="AZ58" s="200"/>
      <c r="BA58" s="200"/>
      <c r="BB58" s="200"/>
      <c r="BC58" s="200"/>
    </row>
    <row r="59" spans="1:55">
      <c r="A59" s="200"/>
      <c r="B59" s="200"/>
      <c r="C59" s="200"/>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00"/>
      <c r="AF59" s="200"/>
      <c r="AG59" s="200"/>
      <c r="AH59" s="200"/>
      <c r="AI59" s="200"/>
      <c r="AJ59" s="200"/>
      <c r="AK59" s="200"/>
      <c r="AL59" s="200"/>
      <c r="AM59" s="200"/>
      <c r="AN59" s="200"/>
      <c r="AO59" s="200"/>
      <c r="AP59" s="200"/>
      <c r="AQ59" s="200"/>
      <c r="AR59" s="200"/>
      <c r="AS59" s="200"/>
      <c r="AT59" s="200"/>
      <c r="AU59" s="200"/>
      <c r="AV59" s="200"/>
      <c r="AW59" s="200"/>
      <c r="AX59" s="200"/>
      <c r="AY59" s="200"/>
      <c r="AZ59" s="200"/>
      <c r="BA59" s="200"/>
      <c r="BB59" s="200"/>
      <c r="BC59" s="200"/>
    </row>
    <row r="60" spans="1:55">
      <c r="A60" s="200"/>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c r="AK60" s="200"/>
      <c r="AL60" s="200"/>
      <c r="AM60" s="200"/>
      <c r="AN60" s="200"/>
      <c r="AO60" s="200"/>
      <c r="AP60" s="200"/>
      <c r="AQ60" s="200"/>
      <c r="AR60" s="200"/>
      <c r="AS60" s="200"/>
      <c r="AT60" s="200"/>
      <c r="AU60" s="200"/>
      <c r="AV60" s="200"/>
      <c r="AW60" s="200"/>
      <c r="AX60" s="200"/>
      <c r="AY60" s="200"/>
      <c r="AZ60" s="200"/>
      <c r="BA60" s="200"/>
      <c r="BB60" s="200"/>
      <c r="BC60" s="200"/>
    </row>
    <row r="61" spans="1:55">
      <c r="A61" s="200"/>
      <c r="B61" s="200"/>
      <c r="C61" s="200"/>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c r="AK61" s="200"/>
      <c r="AL61" s="200"/>
      <c r="AM61" s="200"/>
      <c r="AN61" s="200"/>
      <c r="AO61" s="200"/>
      <c r="AP61" s="200"/>
      <c r="AQ61" s="200"/>
      <c r="AR61" s="200"/>
      <c r="AS61" s="200"/>
      <c r="AT61" s="200"/>
      <c r="AU61" s="200"/>
      <c r="AV61" s="200"/>
      <c r="AW61" s="200"/>
      <c r="AX61" s="200"/>
      <c r="AY61" s="200"/>
      <c r="AZ61" s="200"/>
      <c r="BA61" s="200"/>
      <c r="BB61" s="200"/>
      <c r="BC61" s="200"/>
    </row>
    <row r="62" spans="1:55">
      <c r="A62" s="200"/>
      <c r="B62" s="200"/>
      <c r="C62" s="200"/>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c r="AK62" s="200"/>
      <c r="AL62" s="200"/>
      <c r="AM62" s="200"/>
      <c r="AN62" s="200"/>
      <c r="AO62" s="200"/>
      <c r="AP62" s="200"/>
      <c r="AQ62" s="200"/>
      <c r="AR62" s="200"/>
      <c r="AS62" s="200"/>
      <c r="AT62" s="200"/>
      <c r="AU62" s="200"/>
      <c r="AV62" s="200"/>
      <c r="AW62" s="200"/>
      <c r="AX62" s="200"/>
      <c r="AY62" s="200"/>
      <c r="AZ62" s="200"/>
      <c r="BA62" s="200"/>
      <c r="BB62" s="200"/>
      <c r="BC62" s="200"/>
    </row>
    <row r="63" spans="1:55">
      <c r="A63" s="200"/>
      <c r="B63" s="200"/>
      <c r="C63" s="200"/>
      <c r="D63" s="225"/>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c r="AK63" s="200"/>
      <c r="AL63" s="200"/>
      <c r="AM63" s="200"/>
      <c r="AN63" s="200"/>
      <c r="AO63" s="200"/>
      <c r="AP63" s="200"/>
      <c r="AQ63" s="200"/>
      <c r="AR63" s="200"/>
      <c r="AS63" s="200"/>
      <c r="AT63" s="200"/>
      <c r="AU63" s="200"/>
      <c r="AV63" s="200"/>
      <c r="AW63" s="200"/>
      <c r="AX63" s="200"/>
      <c r="AY63" s="200"/>
      <c r="AZ63" s="200"/>
      <c r="BA63" s="200"/>
      <c r="BB63" s="200"/>
      <c r="BC63" s="200"/>
    </row>
    <row r="71" spans="4:4">
      <c r="D71" s="20"/>
    </row>
  </sheetData>
  <customSheetViews>
    <customSheetView guid="{CBA1FB37-C035-49B9-9481-A4EB27C96193}">
      <selection activeCell="E30" sqref="E30:E31"/>
      <pageMargins left="0" right="0" top="0" bottom="0" header="0" footer="0"/>
      <pageSetup orientation="portrait" horizontalDpi="204" verticalDpi="196" r:id="rId1"/>
    </customSheetView>
    <customSheetView guid="{A7EC4885-A9BE-4BF7-A968-4633C8D19A7C}">
      <selection activeCell="E30" sqref="E30:E31"/>
      <pageMargins left="0" right="0" top="0" bottom="0" header="0" footer="0"/>
      <pageSetup orientation="portrait" horizontalDpi="204" verticalDpi="196" r:id="rId2"/>
    </customSheetView>
    <customSheetView guid="{2C5AF3B1-D91F-4637-A1B5-E0718E568E04}">
      <selection activeCell="E30" sqref="E30:E31"/>
      <pageMargins left="0" right="0" top="0" bottom="0" header="0" footer="0"/>
      <pageSetup orientation="portrait" horizontalDpi="204" verticalDpi="196" r:id="rId3"/>
    </customSheetView>
    <customSheetView guid="{9CE95BBC-42E6-4E5E-9727-7AA67C5D416B}">
      <selection activeCell="E30" sqref="E30:E31"/>
      <pageMargins left="0" right="0" top="0" bottom="0" header="0" footer="0"/>
      <pageSetup orientation="portrait" horizontalDpi="204" verticalDpi="196" r:id="rId4"/>
    </customSheetView>
    <customSheetView guid="{27CF7357-DBB0-410C-9185-7A517B5A116D}">
      <selection activeCell="E30" sqref="E30:E31"/>
      <pageMargins left="0" right="0" top="0" bottom="0" header="0" footer="0"/>
      <pageSetup orientation="portrait" horizontalDpi="204" verticalDpi="196" r:id="rId5"/>
    </customSheetView>
    <customSheetView guid="{FD69B1DD-DCB6-4DDC-8E29-F700B2B49884}">
      <selection activeCell="E30" sqref="E30:E31"/>
      <pageMargins left="0" right="0" top="0" bottom="0" header="0" footer="0"/>
      <pageSetup orientation="portrait" horizontalDpi="204" verticalDpi="196" r:id="rId6"/>
    </customSheetView>
    <customSheetView guid="{FD9A50B9-0812-4075-B91A-0C68C7EA05C8}">
      <selection activeCell="E30" sqref="E30:E31"/>
      <pageMargins left="0" right="0" top="0" bottom="0" header="0" footer="0"/>
      <pageSetup orientation="portrait" horizontalDpi="204" verticalDpi="196" r:id="rId7"/>
    </customSheetView>
  </customSheetViews>
  <mergeCells count="16">
    <mergeCell ref="A2:D2"/>
    <mergeCell ref="A4:D4"/>
    <mergeCell ref="A22:D22"/>
    <mergeCell ref="A24:D24"/>
    <mergeCell ref="A27:D27"/>
    <mergeCell ref="A6:D6"/>
    <mergeCell ref="A8:D8"/>
    <mergeCell ref="A25:A26"/>
    <mergeCell ref="D25:D26"/>
    <mergeCell ref="A29:D29"/>
    <mergeCell ref="A31:D31"/>
    <mergeCell ref="A10:D10"/>
    <mergeCell ref="A11:A14"/>
    <mergeCell ref="A15:A16"/>
    <mergeCell ref="A17:D17"/>
    <mergeCell ref="A19:D19"/>
  </mergeCells>
  <pageMargins left="0.7" right="0.7" top="0.75" bottom="0.75" header="0.3" footer="0.3"/>
  <pageSetup orientation="portrait" horizontalDpi="204" verticalDpi="196" r:id="rId8"/>
  <legacyDrawing r:id="rId9"/>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B2:I7"/>
  <sheetViews>
    <sheetView workbookViewId="0">
      <selection activeCell="P28" sqref="P28"/>
    </sheetView>
  </sheetViews>
  <sheetFormatPr defaultRowHeight="15"/>
  <cols>
    <col min="1" max="1" width="1.85546875" customWidth="1"/>
  </cols>
  <sheetData>
    <row r="2" spans="2:9">
      <c r="B2" s="4" t="s">
        <v>3559</v>
      </c>
    </row>
    <row r="3" spans="2:9">
      <c r="B3" s="5"/>
      <c r="C3" s="5" t="s">
        <v>76</v>
      </c>
      <c r="D3" s="5" t="s">
        <v>71</v>
      </c>
      <c r="E3" s="5" t="s">
        <v>3560</v>
      </c>
      <c r="F3" s="5" t="s">
        <v>82</v>
      </c>
      <c r="G3" s="5" t="s">
        <v>3561</v>
      </c>
      <c r="H3" s="18" t="s">
        <v>3562</v>
      </c>
      <c r="I3" s="18" t="s">
        <v>73</v>
      </c>
    </row>
    <row r="4" spans="2:9">
      <c r="B4" s="106" t="s">
        <v>3084</v>
      </c>
      <c r="C4" s="6">
        <v>200</v>
      </c>
      <c r="D4" s="6">
        <v>300</v>
      </c>
      <c r="E4" s="6">
        <v>250</v>
      </c>
      <c r="F4" s="6">
        <v>300</v>
      </c>
      <c r="G4" s="17"/>
      <c r="H4" s="203">
        <v>250</v>
      </c>
      <c r="I4" s="203">
        <v>200</v>
      </c>
    </row>
    <row r="5" spans="2:9">
      <c r="B5" s="106" t="s">
        <v>3563</v>
      </c>
      <c r="C5" s="6">
        <v>400</v>
      </c>
      <c r="D5" s="6">
        <v>500</v>
      </c>
      <c r="E5" s="6"/>
      <c r="F5" s="6">
        <v>600</v>
      </c>
      <c r="G5" s="72">
        <v>400</v>
      </c>
      <c r="H5" s="203">
        <v>650</v>
      </c>
      <c r="I5" s="203"/>
    </row>
    <row r="6" spans="2:9">
      <c r="B6" s="106" t="s">
        <v>696</v>
      </c>
      <c r="C6" s="6">
        <v>300</v>
      </c>
      <c r="D6" s="6">
        <v>400</v>
      </c>
      <c r="E6" s="6"/>
      <c r="F6" s="6">
        <v>600</v>
      </c>
      <c r="G6" s="17"/>
      <c r="H6" s="203">
        <v>350</v>
      </c>
      <c r="I6" s="203">
        <v>400</v>
      </c>
    </row>
    <row r="7" spans="2:9">
      <c r="B7" s="106" t="s">
        <v>3564</v>
      </c>
      <c r="C7" s="6"/>
      <c r="D7" s="6">
        <v>500</v>
      </c>
      <c r="E7" s="6"/>
      <c r="F7" s="6"/>
      <c r="G7" s="17"/>
      <c r="H7" s="203"/>
      <c r="I7" s="203"/>
    </row>
  </sheetData>
  <customSheetViews>
    <customSheetView guid="{CBA1FB37-C035-49B9-9481-A4EB27C96193}" state="hidden">
      <selection activeCell="P28" sqref="P28"/>
      <pageMargins left="0" right="0" top="0" bottom="0" header="0" footer="0"/>
    </customSheetView>
    <customSheetView guid="{A7EC4885-A9BE-4BF7-A968-4633C8D19A7C}" state="hidden">
      <selection activeCell="P28" sqref="P28"/>
      <pageMargins left="0" right="0" top="0" bottom="0" header="0" footer="0"/>
    </customSheetView>
    <customSheetView guid="{2C5AF3B1-D91F-4637-A1B5-E0718E568E04}" state="hidden">
      <selection activeCell="P28" sqref="P28"/>
      <pageMargins left="0" right="0" top="0" bottom="0" header="0" footer="0"/>
    </customSheetView>
    <customSheetView guid="{9CE95BBC-42E6-4E5E-9727-7AA67C5D416B}" state="hidden">
      <selection activeCell="P28" sqref="P28"/>
      <pageMargins left="0" right="0" top="0" bottom="0" header="0" footer="0"/>
    </customSheetView>
    <customSheetView guid="{27CF7357-DBB0-410C-9185-7A517B5A116D}" state="hidden">
      <selection activeCell="P28" sqref="P28"/>
      <pageMargins left="0" right="0" top="0" bottom="0" header="0" footer="0"/>
    </customSheetView>
    <customSheetView guid="{FD69B1DD-DCB6-4DDC-8E29-F700B2B49884}" state="hidden">
      <selection activeCell="P28" sqref="P28"/>
      <pageMargins left="0" right="0" top="0" bottom="0" header="0" footer="0"/>
    </customSheetView>
    <customSheetView guid="{FD9A50B9-0812-4075-B91A-0C68C7EA05C8}" state="hidden">
      <selection activeCell="P28" sqref="P28"/>
      <pageMargins left="0" right="0" top="0" bottom="0" header="0" footer="0"/>
    </customSheetView>
  </customSheetView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文件" ma:contentTypeID="0x01010097D83C89DEEC98438D6EDBB00FC445A5" ma:contentTypeVersion="12" ma:contentTypeDescription="建立新的文件。" ma:contentTypeScope="" ma:versionID="b24386bab0b8d96c72a15ae142d6d224">
  <xsd:schema xmlns:xsd="http://www.w3.org/2001/XMLSchema" xmlns:xs="http://www.w3.org/2001/XMLSchema" xmlns:p="http://schemas.microsoft.com/office/2006/metadata/properties" xmlns:ns3="a7e1bbfe-669f-4804-bcad-5bfbf4772fd4" xmlns:ns4="eb74dec6-0332-4525-97ec-8279c940d95c" targetNamespace="http://schemas.microsoft.com/office/2006/metadata/properties" ma:root="true" ma:fieldsID="cb30b67b069e52de3aa5686fff22e3a7" ns3:_="" ns4:_="">
    <xsd:import namespace="a7e1bbfe-669f-4804-bcad-5bfbf4772fd4"/>
    <xsd:import namespace="eb74dec6-0332-4525-97ec-8279c940d95c"/>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AutoKeyPoints" minOccurs="0"/>
                <xsd:element ref="ns4:MediaServiceKeyPoints"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e1bbfe-669f-4804-bcad-5bfbf4772fd4" elementFormDefault="qualified">
    <xsd:import namespace="http://schemas.microsoft.com/office/2006/documentManagement/types"/>
    <xsd:import namespace="http://schemas.microsoft.com/office/infopath/2007/PartnerControls"/>
    <xsd:element name="SharedWithUsers" ma:index="8" nillable="true" ma:displayName="共用對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用詳細資料" ma:internalName="SharedWithDetails" ma:readOnly="true">
      <xsd:simpleType>
        <xsd:restriction base="dms:Note">
          <xsd:maxLength value="255"/>
        </xsd:restriction>
      </xsd:simpleType>
    </xsd:element>
    <xsd:element name="SharingHintHash" ma:index="10" nillable="true" ma:displayName="共用提示雜湊"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b74dec6-0332-4525-97ec-8279c940d95c"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309274B-A0AE-48E9-9FAF-1B675BD94F79}">
  <ds:schemaRefs>
    <ds:schemaRef ds:uri="http://schemas.microsoft.com/sharepoint/v3/contenttype/forms"/>
  </ds:schemaRefs>
</ds:datastoreItem>
</file>

<file path=customXml/itemProps2.xml><?xml version="1.0" encoding="utf-8"?>
<ds:datastoreItem xmlns:ds="http://schemas.openxmlformats.org/officeDocument/2006/customXml" ds:itemID="{73682758-959D-4958-82C1-C6D477AC8A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7e1bbfe-669f-4804-bcad-5bfbf4772fd4"/>
    <ds:schemaRef ds:uri="eb74dec6-0332-4525-97ec-8279c940d95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4DAD77-F22B-461F-89FC-FDAE68FF942F}">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eb74dec6-0332-4525-97ec-8279c940d95c"/>
    <ds:schemaRef ds:uri="http://purl.org/dc/elements/1.1/"/>
    <ds:schemaRef ds:uri="http://schemas.microsoft.com/office/2006/metadata/properties"/>
    <ds:schemaRef ds:uri="a7e1bbfe-669f-4804-bcad-5bfbf4772fd4"/>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vt:i4>
      </vt:variant>
    </vt:vector>
  </HeadingPairs>
  <TitlesOfParts>
    <vt:vector size="33" baseType="lpstr">
      <vt:lpstr>SBS Ref. Table</vt:lpstr>
      <vt:lpstr>6.DAR-RIPI</vt:lpstr>
      <vt:lpstr>6.OAR-PS</vt:lpstr>
      <vt:lpstr>6.OAR-PN</vt:lpstr>
      <vt:lpstr>6.OAR-EC</vt:lpstr>
      <vt:lpstr>6.OAR-GC</vt:lpstr>
      <vt:lpstr>0. SC Number</vt:lpstr>
      <vt:lpstr>1. CBP_40HC</vt:lpstr>
      <vt:lpstr>1.1 CBP_20ST</vt:lpstr>
      <vt:lpstr>2. SEA_40HC</vt:lpstr>
      <vt:lpstr>2.1 SEA_20ST</vt:lpstr>
      <vt:lpstr>3. Taiwan_40HC</vt:lpstr>
      <vt:lpstr>4a. Premium Summary</vt:lpstr>
      <vt:lpstr>3.1 Taiwan_20ST</vt:lpstr>
      <vt:lpstr>4. Korea_40HC</vt:lpstr>
      <vt:lpstr>4.1 Korea_20ST</vt:lpstr>
      <vt:lpstr>5. SVC Free Time</vt:lpstr>
      <vt:lpstr>6. SOC</vt:lpstr>
      <vt:lpstr>7. NOR</vt:lpstr>
      <vt:lpstr>8. OAR</vt:lpstr>
      <vt:lpstr>8.1 ZIM OAR</vt:lpstr>
      <vt:lpstr>9. REEFER</vt:lpstr>
      <vt:lpstr>10. ISC to USA</vt:lpstr>
      <vt:lpstr>11. MED to USA</vt:lpstr>
      <vt:lpstr>12. N. Europe to USA</vt:lpstr>
      <vt:lpstr>13. ASIA TO LATAM</vt:lpstr>
      <vt:lpstr>9.TP Transit Time</vt:lpstr>
      <vt:lpstr>14. Premium Transit Time</vt:lpstr>
      <vt:lpstr>15. TP Transit Time</vt:lpstr>
      <vt:lpstr>16. CBP_SEA_Origin</vt:lpstr>
      <vt:lpstr>17. Commodity</vt:lpstr>
      <vt:lpstr>45 Add-on</vt:lpstr>
      <vt:lpstr>'6.DAR-RIPI'!Print_Area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Elisa Chen</dc:creator>
  <cp:keywords/>
  <dc:description/>
  <cp:lastModifiedBy>Administrator</cp:lastModifiedBy>
  <cp:revision/>
  <dcterms:created xsi:type="dcterms:W3CDTF">2016-08-01T13:35:06Z</dcterms:created>
  <dcterms:modified xsi:type="dcterms:W3CDTF">2023-03-20T20:52:54Z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0x01010097D83C89DEEC98438D6EDBB00FC445A5</vt:lpwstr>
  </property>
</Properties>
</file>